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en\_2024\Internet\2024-09-02 Update\Unterlagen zum Finanzausgleich\"/>
    </mc:Choice>
  </mc:AlternateContent>
  <bookViews>
    <workbookView xWindow="960" yWindow="405" windowWidth="27240" windowHeight="12300"/>
  </bookViews>
  <sheets>
    <sheet name="Zsfg" sheetId="2" r:id="rId1"/>
    <sheet name="Daten" sheetId="3" r:id="rId2"/>
    <sheet name="§26" sheetId="4" r:id="rId3"/>
    <sheet name="§25" sheetId="5" r:id="rId4"/>
  </sheets>
  <externalReferences>
    <externalReference r:id="rId5"/>
  </externalReferences>
  <definedNames>
    <definedName name="_AMO_SingleObject_194717959_ROM_F0.SEC2.Tabulate_1.SEC1.BDY.Kreuztabellenbericht_Tabelle_1" hidden="1">#REF!</definedName>
    <definedName name="_AMO_SingleObject_194717959_ROM_F0.SEC2.Tabulate_1.SEC1.FTR.TXT1" hidden="1">#REF!</definedName>
    <definedName name="_AMO_SingleObject_194717959_ROM_F0.SEC2.Tabulate_1.SEC1.HDR.TXT1" hidden="1">#REF!</definedName>
    <definedName name="_xlnm.Print_Titles" localSheetId="3">§25!$A:$B,§25!$5:$6</definedName>
    <definedName name="_xlnm.Print_Titles" localSheetId="2">§26!$A:$B,§26!$4:$6</definedName>
    <definedName name="_xlnm.Print_Titles" localSheetId="1">Daten!$A:$B,Daten!$4:$6</definedName>
    <definedName name="ergland">#REF!</definedName>
    <definedName name="ergland2">#REF!</definedName>
    <definedName name="xx">[1]Gebietsstandsänderungen!#REF!</definedName>
    <definedName name="xxx">[1]Gebietsstandsänderungen!#REF!</definedName>
  </definedNames>
  <calcPr calcId="162913"/>
</workbook>
</file>

<file path=xl/calcChain.xml><?xml version="1.0" encoding="utf-8"?>
<calcChain xmlns="http://schemas.openxmlformats.org/spreadsheetml/2006/main">
  <c r="D5" i="5" l="1"/>
  <c r="S4" i="4"/>
  <c r="L4" i="4"/>
  <c r="E4" i="4"/>
  <c r="F5" i="4"/>
  <c r="E5" i="4"/>
  <c r="AD4" i="4" l="1"/>
  <c r="G2113" i="3" l="1"/>
  <c r="H2113" i="3"/>
  <c r="I2113" i="3"/>
  <c r="J2113" i="3"/>
  <c r="T1179" i="4" l="1"/>
  <c r="K2113" i="3"/>
  <c r="U1179" i="4"/>
  <c r="G7" i="5"/>
  <c r="G8" i="5"/>
  <c r="G9" i="5"/>
  <c r="G10" i="5"/>
  <c r="G11" i="5"/>
  <c r="G12" i="5"/>
  <c r="G13" i="5"/>
  <c r="G14" i="5"/>
  <c r="G15" i="5"/>
  <c r="A19" i="5"/>
  <c r="C19" i="5" s="1"/>
  <c r="B19" i="5"/>
  <c r="D19" i="5"/>
  <c r="E19" i="5"/>
  <c r="A20" i="5"/>
  <c r="C20" i="5" s="1"/>
  <c r="B20" i="5"/>
  <c r="D20" i="5"/>
  <c r="E20" i="5"/>
  <c r="A21" i="5"/>
  <c r="C21" i="5" s="1"/>
  <c r="B21" i="5"/>
  <c r="D21" i="5"/>
  <c r="E21" i="5"/>
  <c r="A22" i="5"/>
  <c r="C22" i="5" s="1"/>
  <c r="B22" i="5"/>
  <c r="D22" i="5"/>
  <c r="E22" i="5"/>
  <c r="A23" i="5"/>
  <c r="C23" i="5" s="1"/>
  <c r="B23" i="5"/>
  <c r="D23" i="5"/>
  <c r="E23" i="5"/>
  <c r="A24" i="5"/>
  <c r="C24" i="5" s="1"/>
  <c r="B24" i="5"/>
  <c r="D24" i="5"/>
  <c r="E24" i="5"/>
  <c r="A25" i="5"/>
  <c r="C25" i="5" s="1"/>
  <c r="B25" i="5"/>
  <c r="D25" i="5"/>
  <c r="E25" i="5"/>
  <c r="A26" i="5"/>
  <c r="C26" i="5" s="1"/>
  <c r="B26" i="5"/>
  <c r="D26" i="5"/>
  <c r="E26" i="5"/>
  <c r="A27" i="5"/>
  <c r="C27" i="5" s="1"/>
  <c r="B27" i="5"/>
  <c r="D27" i="5"/>
  <c r="E27" i="5"/>
  <c r="A28" i="5"/>
  <c r="C28" i="5" s="1"/>
  <c r="B28" i="5"/>
  <c r="D28" i="5"/>
  <c r="E28" i="5"/>
  <c r="A29" i="5"/>
  <c r="C29" i="5" s="1"/>
  <c r="B29" i="5"/>
  <c r="D29" i="5"/>
  <c r="E29" i="5"/>
  <c r="A30" i="5"/>
  <c r="C30" i="5" s="1"/>
  <c r="B30" i="5"/>
  <c r="D30" i="5"/>
  <c r="E30" i="5"/>
  <c r="A31" i="5"/>
  <c r="C31" i="5" s="1"/>
  <c r="B31" i="5"/>
  <c r="D31" i="5"/>
  <c r="E31" i="5"/>
  <c r="A32" i="5"/>
  <c r="C32" i="5" s="1"/>
  <c r="B32" i="5"/>
  <c r="D32" i="5"/>
  <c r="E32" i="5"/>
  <c r="A33" i="5"/>
  <c r="C33" i="5" s="1"/>
  <c r="B33" i="5"/>
  <c r="D33" i="5"/>
  <c r="E33" i="5"/>
  <c r="A34" i="5"/>
  <c r="C34" i="5" s="1"/>
  <c r="B34" i="5"/>
  <c r="D34" i="5"/>
  <c r="E34" i="5"/>
  <c r="A35" i="5"/>
  <c r="C35" i="5" s="1"/>
  <c r="B35" i="5"/>
  <c r="D35" i="5"/>
  <c r="E35" i="5"/>
  <c r="A36" i="5"/>
  <c r="C36" i="5" s="1"/>
  <c r="B36" i="5"/>
  <c r="D36" i="5"/>
  <c r="E36" i="5"/>
  <c r="A37" i="5"/>
  <c r="C37" i="5" s="1"/>
  <c r="B37" i="5"/>
  <c r="D37" i="5"/>
  <c r="E37" i="5"/>
  <c r="A38" i="5"/>
  <c r="C38" i="5" s="1"/>
  <c r="B38" i="5"/>
  <c r="D38" i="5"/>
  <c r="E38" i="5"/>
  <c r="A39" i="5"/>
  <c r="C39" i="5" s="1"/>
  <c r="B39" i="5"/>
  <c r="D39" i="5"/>
  <c r="E39" i="5"/>
  <c r="A40" i="5"/>
  <c r="C40" i="5" s="1"/>
  <c r="B40" i="5"/>
  <c r="D40" i="5"/>
  <c r="E40" i="5"/>
  <c r="A41" i="5"/>
  <c r="C41" i="5" s="1"/>
  <c r="B41" i="5"/>
  <c r="D41" i="5"/>
  <c r="E41" i="5"/>
  <c r="A42" i="5"/>
  <c r="C42" i="5" s="1"/>
  <c r="B42" i="5"/>
  <c r="D42" i="5"/>
  <c r="E42" i="5"/>
  <c r="A43" i="5"/>
  <c r="C43" i="5" s="1"/>
  <c r="B43" i="5"/>
  <c r="D43" i="5"/>
  <c r="E43" i="5"/>
  <c r="A44" i="5"/>
  <c r="C44" i="5" s="1"/>
  <c r="B44" i="5"/>
  <c r="D44" i="5"/>
  <c r="E44" i="5"/>
  <c r="A45" i="5"/>
  <c r="C45" i="5" s="1"/>
  <c r="B45" i="5"/>
  <c r="D45" i="5"/>
  <c r="E45" i="5"/>
  <c r="A46" i="5"/>
  <c r="C46" i="5" s="1"/>
  <c r="B46" i="5"/>
  <c r="D46" i="5"/>
  <c r="E46" i="5"/>
  <c r="A47" i="5"/>
  <c r="C47" i="5" s="1"/>
  <c r="B47" i="5"/>
  <c r="D47" i="5"/>
  <c r="E47" i="5"/>
  <c r="A48" i="5"/>
  <c r="C48" i="5" s="1"/>
  <c r="B48" i="5"/>
  <c r="D48" i="5"/>
  <c r="E48" i="5"/>
  <c r="A49" i="5"/>
  <c r="C49" i="5" s="1"/>
  <c r="B49" i="5"/>
  <c r="D49" i="5"/>
  <c r="E49" i="5"/>
  <c r="A50" i="5"/>
  <c r="C50" i="5" s="1"/>
  <c r="B50" i="5"/>
  <c r="D50" i="5"/>
  <c r="E50" i="5"/>
  <c r="A51" i="5"/>
  <c r="C51" i="5" s="1"/>
  <c r="B51" i="5"/>
  <c r="D51" i="5"/>
  <c r="E51" i="5"/>
  <c r="A52" i="5"/>
  <c r="C52" i="5" s="1"/>
  <c r="B52" i="5"/>
  <c r="D52" i="5"/>
  <c r="E52" i="5"/>
  <c r="A53" i="5"/>
  <c r="C53" i="5" s="1"/>
  <c r="B53" i="5"/>
  <c r="D53" i="5"/>
  <c r="E53" i="5"/>
  <c r="A54" i="5"/>
  <c r="C54" i="5" s="1"/>
  <c r="B54" i="5"/>
  <c r="D54" i="5"/>
  <c r="E54" i="5"/>
  <c r="A55" i="5"/>
  <c r="C55" i="5" s="1"/>
  <c r="B55" i="5"/>
  <c r="D55" i="5"/>
  <c r="E55" i="5"/>
  <c r="A56" i="5"/>
  <c r="C56" i="5" s="1"/>
  <c r="B56" i="5"/>
  <c r="D56" i="5"/>
  <c r="E56" i="5"/>
  <c r="A57" i="5"/>
  <c r="C57" i="5" s="1"/>
  <c r="B57" i="5"/>
  <c r="D57" i="5"/>
  <c r="E57" i="5"/>
  <c r="A58" i="5"/>
  <c r="C58" i="5" s="1"/>
  <c r="B58" i="5"/>
  <c r="D58" i="5"/>
  <c r="E58" i="5"/>
  <c r="A59" i="5"/>
  <c r="C59" i="5" s="1"/>
  <c r="B59" i="5"/>
  <c r="D59" i="5"/>
  <c r="E59" i="5"/>
  <c r="A60" i="5"/>
  <c r="C60" i="5" s="1"/>
  <c r="B60" i="5"/>
  <c r="D60" i="5"/>
  <c r="E60" i="5"/>
  <c r="A61" i="5"/>
  <c r="C61" i="5" s="1"/>
  <c r="B61" i="5"/>
  <c r="D61" i="5"/>
  <c r="E61" i="5"/>
  <c r="A62" i="5"/>
  <c r="C62" i="5" s="1"/>
  <c r="B62" i="5"/>
  <c r="D62" i="5"/>
  <c r="E62" i="5"/>
  <c r="A63" i="5"/>
  <c r="C63" i="5" s="1"/>
  <c r="B63" i="5"/>
  <c r="D63" i="5"/>
  <c r="E63" i="5"/>
  <c r="A64" i="5"/>
  <c r="C64" i="5" s="1"/>
  <c r="B64" i="5"/>
  <c r="D64" i="5"/>
  <c r="E64" i="5"/>
  <c r="A65" i="5"/>
  <c r="C65" i="5" s="1"/>
  <c r="B65" i="5"/>
  <c r="D65" i="5"/>
  <c r="E65" i="5"/>
  <c r="A66" i="5"/>
  <c r="C66" i="5" s="1"/>
  <c r="B66" i="5"/>
  <c r="D66" i="5"/>
  <c r="E66" i="5"/>
  <c r="A67" i="5"/>
  <c r="C67" i="5" s="1"/>
  <c r="B67" i="5"/>
  <c r="D67" i="5"/>
  <c r="E67" i="5"/>
  <c r="A68" i="5"/>
  <c r="C68" i="5" s="1"/>
  <c r="B68" i="5"/>
  <c r="D68" i="5"/>
  <c r="E68" i="5"/>
  <c r="A69" i="5"/>
  <c r="C69" i="5" s="1"/>
  <c r="B69" i="5"/>
  <c r="D69" i="5"/>
  <c r="E69" i="5"/>
  <c r="A70" i="5"/>
  <c r="C70" i="5" s="1"/>
  <c r="B70" i="5"/>
  <c r="D70" i="5"/>
  <c r="E70" i="5"/>
  <c r="A71" i="5"/>
  <c r="C71" i="5" s="1"/>
  <c r="B71" i="5"/>
  <c r="D71" i="5"/>
  <c r="E71" i="5"/>
  <c r="A72" i="5"/>
  <c r="C72" i="5" s="1"/>
  <c r="B72" i="5"/>
  <c r="D72" i="5"/>
  <c r="E72" i="5"/>
  <c r="A73" i="5"/>
  <c r="C73" i="5" s="1"/>
  <c r="B73" i="5"/>
  <c r="D73" i="5"/>
  <c r="E73" i="5"/>
  <c r="A74" i="5"/>
  <c r="C74" i="5" s="1"/>
  <c r="B74" i="5"/>
  <c r="D74" i="5"/>
  <c r="E74" i="5"/>
  <c r="A75" i="5"/>
  <c r="C75" i="5" s="1"/>
  <c r="B75" i="5"/>
  <c r="D75" i="5"/>
  <c r="E75" i="5"/>
  <c r="A76" i="5"/>
  <c r="C76" i="5" s="1"/>
  <c r="B76" i="5"/>
  <c r="D76" i="5"/>
  <c r="E76" i="5"/>
  <c r="A77" i="5"/>
  <c r="C77" i="5" s="1"/>
  <c r="B77" i="5"/>
  <c r="D77" i="5"/>
  <c r="E77" i="5"/>
  <c r="A78" i="5"/>
  <c r="C78" i="5" s="1"/>
  <c r="B78" i="5"/>
  <c r="D78" i="5"/>
  <c r="E78" i="5"/>
  <c r="A79" i="5"/>
  <c r="C79" i="5" s="1"/>
  <c r="B79" i="5"/>
  <c r="D79" i="5"/>
  <c r="E79" i="5"/>
  <c r="A80" i="5"/>
  <c r="C80" i="5" s="1"/>
  <c r="B80" i="5"/>
  <c r="D80" i="5"/>
  <c r="E80" i="5"/>
  <c r="A81" i="5"/>
  <c r="C81" i="5" s="1"/>
  <c r="B81" i="5"/>
  <c r="D81" i="5"/>
  <c r="E81" i="5"/>
  <c r="A82" i="5"/>
  <c r="C82" i="5" s="1"/>
  <c r="B82" i="5"/>
  <c r="D82" i="5"/>
  <c r="E82" i="5"/>
  <c r="A83" i="5"/>
  <c r="C83" i="5" s="1"/>
  <c r="B83" i="5"/>
  <c r="D83" i="5"/>
  <c r="E83" i="5"/>
  <c r="A84" i="5"/>
  <c r="C84" i="5" s="1"/>
  <c r="B84" i="5"/>
  <c r="D84" i="5"/>
  <c r="E84" i="5"/>
  <c r="A85" i="5"/>
  <c r="C85" i="5" s="1"/>
  <c r="B85" i="5"/>
  <c r="D85" i="5"/>
  <c r="E85" i="5"/>
  <c r="A86" i="5"/>
  <c r="C86" i="5" s="1"/>
  <c r="B86" i="5"/>
  <c r="D86" i="5"/>
  <c r="E86" i="5"/>
  <c r="A87" i="5"/>
  <c r="C87" i="5" s="1"/>
  <c r="B87" i="5"/>
  <c r="D87" i="5"/>
  <c r="E87" i="5"/>
  <c r="A88" i="5"/>
  <c r="C88" i="5" s="1"/>
  <c r="B88" i="5"/>
  <c r="D88" i="5"/>
  <c r="E88" i="5"/>
  <c r="A89" i="5"/>
  <c r="C89" i="5" s="1"/>
  <c r="B89" i="5"/>
  <c r="D89" i="5"/>
  <c r="E89" i="5"/>
  <c r="A90" i="5"/>
  <c r="C90" i="5" s="1"/>
  <c r="B90" i="5"/>
  <c r="D90" i="5"/>
  <c r="E90" i="5"/>
  <c r="A91" i="5"/>
  <c r="C91" i="5" s="1"/>
  <c r="B91" i="5"/>
  <c r="D91" i="5"/>
  <c r="E91" i="5"/>
  <c r="A92" i="5"/>
  <c r="C92" i="5" s="1"/>
  <c r="B92" i="5"/>
  <c r="D92" i="5"/>
  <c r="E92" i="5"/>
  <c r="A93" i="5"/>
  <c r="C93" i="5" s="1"/>
  <c r="B93" i="5"/>
  <c r="D93" i="5"/>
  <c r="E93" i="5"/>
  <c r="A94" i="5"/>
  <c r="C94" i="5" s="1"/>
  <c r="B94" i="5"/>
  <c r="D94" i="5"/>
  <c r="E94" i="5"/>
  <c r="A95" i="5"/>
  <c r="C95" i="5" s="1"/>
  <c r="B95" i="5"/>
  <c r="D95" i="5"/>
  <c r="E95" i="5"/>
  <c r="A96" i="5"/>
  <c r="C96" i="5" s="1"/>
  <c r="B96" i="5"/>
  <c r="D96" i="5"/>
  <c r="E96" i="5"/>
  <c r="A97" i="5"/>
  <c r="C97" i="5" s="1"/>
  <c r="B97" i="5"/>
  <c r="D97" i="5"/>
  <c r="E97" i="5"/>
  <c r="A98" i="5"/>
  <c r="C98" i="5" s="1"/>
  <c r="B98" i="5"/>
  <c r="D98" i="5"/>
  <c r="E98" i="5"/>
  <c r="A99" i="5"/>
  <c r="C99" i="5" s="1"/>
  <c r="B99" i="5"/>
  <c r="D99" i="5"/>
  <c r="E99" i="5"/>
  <c r="A100" i="5"/>
  <c r="C100" i="5" s="1"/>
  <c r="B100" i="5"/>
  <c r="D100" i="5"/>
  <c r="E100" i="5"/>
  <c r="A101" i="5"/>
  <c r="C101" i="5" s="1"/>
  <c r="B101" i="5"/>
  <c r="D101" i="5"/>
  <c r="E101" i="5"/>
  <c r="A102" i="5"/>
  <c r="C102" i="5" s="1"/>
  <c r="B102" i="5"/>
  <c r="D102" i="5"/>
  <c r="E102" i="5"/>
  <c r="A103" i="5"/>
  <c r="C103" i="5" s="1"/>
  <c r="B103" i="5"/>
  <c r="D103" i="5"/>
  <c r="E103" i="5"/>
  <c r="A104" i="5"/>
  <c r="C104" i="5" s="1"/>
  <c r="B104" i="5"/>
  <c r="D104" i="5"/>
  <c r="E104" i="5"/>
  <c r="A105" i="5"/>
  <c r="C105" i="5" s="1"/>
  <c r="B105" i="5"/>
  <c r="D105" i="5"/>
  <c r="E105" i="5"/>
  <c r="A106" i="5"/>
  <c r="C106" i="5" s="1"/>
  <c r="B106" i="5"/>
  <c r="D106" i="5"/>
  <c r="E106" i="5"/>
  <c r="A107" i="5"/>
  <c r="C107" i="5" s="1"/>
  <c r="B107" i="5"/>
  <c r="D107" i="5"/>
  <c r="E107" i="5"/>
  <c r="A108" i="5"/>
  <c r="C108" i="5" s="1"/>
  <c r="B108" i="5"/>
  <c r="D108" i="5"/>
  <c r="E108" i="5"/>
  <c r="A109" i="5"/>
  <c r="C109" i="5" s="1"/>
  <c r="B109" i="5"/>
  <c r="D109" i="5"/>
  <c r="E109" i="5"/>
  <c r="A110" i="5"/>
  <c r="C110" i="5" s="1"/>
  <c r="B110" i="5"/>
  <c r="D110" i="5"/>
  <c r="E110" i="5"/>
  <c r="A111" i="5"/>
  <c r="C111" i="5" s="1"/>
  <c r="B111" i="5"/>
  <c r="D111" i="5"/>
  <c r="E111" i="5"/>
  <c r="A112" i="5"/>
  <c r="C112" i="5" s="1"/>
  <c r="B112" i="5"/>
  <c r="D112" i="5"/>
  <c r="E112" i="5"/>
  <c r="A113" i="5"/>
  <c r="C113" i="5" s="1"/>
  <c r="B113" i="5"/>
  <c r="D113" i="5"/>
  <c r="E113" i="5"/>
  <c r="A114" i="5"/>
  <c r="C114" i="5" s="1"/>
  <c r="B114" i="5"/>
  <c r="D114" i="5"/>
  <c r="E114" i="5"/>
  <c r="A115" i="5"/>
  <c r="C115" i="5" s="1"/>
  <c r="B115" i="5"/>
  <c r="D115" i="5"/>
  <c r="E115" i="5"/>
  <c r="A116" i="5"/>
  <c r="C116" i="5" s="1"/>
  <c r="B116" i="5"/>
  <c r="D116" i="5"/>
  <c r="E116" i="5"/>
  <c r="A117" i="5"/>
  <c r="C117" i="5" s="1"/>
  <c r="B117" i="5"/>
  <c r="D117" i="5"/>
  <c r="E117" i="5"/>
  <c r="A118" i="5"/>
  <c r="C118" i="5" s="1"/>
  <c r="B118" i="5"/>
  <c r="D118" i="5"/>
  <c r="E118" i="5"/>
  <c r="A119" i="5"/>
  <c r="C119" i="5" s="1"/>
  <c r="B119" i="5"/>
  <c r="D119" i="5"/>
  <c r="E119" i="5"/>
  <c r="A120" i="5"/>
  <c r="C120" i="5" s="1"/>
  <c r="B120" i="5"/>
  <c r="D120" i="5"/>
  <c r="E120" i="5"/>
  <c r="A121" i="5"/>
  <c r="C121" i="5" s="1"/>
  <c r="B121" i="5"/>
  <c r="D121" i="5"/>
  <c r="E121" i="5"/>
  <c r="A122" i="5"/>
  <c r="C122" i="5" s="1"/>
  <c r="B122" i="5"/>
  <c r="D122" i="5"/>
  <c r="E122" i="5"/>
  <c r="A123" i="5"/>
  <c r="C123" i="5" s="1"/>
  <c r="B123" i="5"/>
  <c r="D123" i="5"/>
  <c r="E123" i="5"/>
  <c r="A124" i="5"/>
  <c r="C124" i="5" s="1"/>
  <c r="B124" i="5"/>
  <c r="D124" i="5"/>
  <c r="E124" i="5"/>
  <c r="A125" i="5"/>
  <c r="C125" i="5" s="1"/>
  <c r="B125" i="5"/>
  <c r="D125" i="5"/>
  <c r="E125" i="5"/>
  <c r="A126" i="5"/>
  <c r="C126" i="5" s="1"/>
  <c r="B126" i="5"/>
  <c r="D126" i="5"/>
  <c r="E126" i="5"/>
  <c r="A127" i="5"/>
  <c r="C127" i="5" s="1"/>
  <c r="B127" i="5"/>
  <c r="D127" i="5"/>
  <c r="E127" i="5"/>
  <c r="A128" i="5"/>
  <c r="C128" i="5" s="1"/>
  <c r="B128" i="5"/>
  <c r="D128" i="5"/>
  <c r="E128" i="5"/>
  <c r="A129" i="5"/>
  <c r="C129" i="5" s="1"/>
  <c r="B129" i="5"/>
  <c r="D129" i="5"/>
  <c r="E129" i="5"/>
  <c r="A130" i="5"/>
  <c r="C130" i="5" s="1"/>
  <c r="B130" i="5"/>
  <c r="D130" i="5"/>
  <c r="E130" i="5"/>
  <c r="A131" i="5"/>
  <c r="C131" i="5" s="1"/>
  <c r="B131" i="5"/>
  <c r="D131" i="5"/>
  <c r="E131" i="5"/>
  <c r="A132" i="5"/>
  <c r="C132" i="5" s="1"/>
  <c r="B132" i="5"/>
  <c r="D132" i="5"/>
  <c r="E132" i="5"/>
  <c r="A133" i="5"/>
  <c r="C133" i="5" s="1"/>
  <c r="B133" i="5"/>
  <c r="D133" i="5"/>
  <c r="E133" i="5"/>
  <c r="A134" i="5"/>
  <c r="C134" i="5" s="1"/>
  <c r="B134" i="5"/>
  <c r="D134" i="5"/>
  <c r="E134" i="5"/>
  <c r="A135" i="5"/>
  <c r="C135" i="5" s="1"/>
  <c r="B135" i="5"/>
  <c r="D135" i="5"/>
  <c r="E135" i="5"/>
  <c r="A136" i="5"/>
  <c r="C136" i="5" s="1"/>
  <c r="B136" i="5"/>
  <c r="D136" i="5"/>
  <c r="E136" i="5"/>
  <c r="A137" i="5"/>
  <c r="C137" i="5" s="1"/>
  <c r="B137" i="5"/>
  <c r="D137" i="5"/>
  <c r="E137" i="5"/>
  <c r="A138" i="5"/>
  <c r="C138" i="5" s="1"/>
  <c r="B138" i="5"/>
  <c r="D138" i="5"/>
  <c r="E138" i="5"/>
  <c r="A139" i="5"/>
  <c r="C139" i="5" s="1"/>
  <c r="B139" i="5"/>
  <c r="D139" i="5"/>
  <c r="E139" i="5"/>
  <c r="A140" i="5"/>
  <c r="C140" i="5" s="1"/>
  <c r="B140" i="5"/>
  <c r="D140" i="5"/>
  <c r="E140" i="5"/>
  <c r="A141" i="5"/>
  <c r="C141" i="5" s="1"/>
  <c r="B141" i="5"/>
  <c r="D141" i="5"/>
  <c r="E141" i="5"/>
  <c r="A142" i="5"/>
  <c r="C142" i="5" s="1"/>
  <c r="B142" i="5"/>
  <c r="D142" i="5"/>
  <c r="E142" i="5"/>
  <c r="A143" i="5"/>
  <c r="C143" i="5" s="1"/>
  <c r="B143" i="5"/>
  <c r="D143" i="5"/>
  <c r="E143" i="5"/>
  <c r="A144" i="5"/>
  <c r="C144" i="5" s="1"/>
  <c r="B144" i="5"/>
  <c r="D144" i="5"/>
  <c r="E144" i="5"/>
  <c r="A145" i="5"/>
  <c r="C145" i="5" s="1"/>
  <c r="B145" i="5"/>
  <c r="D145" i="5"/>
  <c r="E145" i="5"/>
  <c r="A146" i="5"/>
  <c r="C146" i="5" s="1"/>
  <c r="B146" i="5"/>
  <c r="D146" i="5"/>
  <c r="E146" i="5"/>
  <c r="A147" i="5"/>
  <c r="C147" i="5" s="1"/>
  <c r="B147" i="5"/>
  <c r="D147" i="5"/>
  <c r="E147" i="5"/>
  <c r="A148" i="5"/>
  <c r="C148" i="5" s="1"/>
  <c r="B148" i="5"/>
  <c r="D148" i="5"/>
  <c r="E148" i="5"/>
  <c r="A149" i="5"/>
  <c r="C149" i="5" s="1"/>
  <c r="B149" i="5"/>
  <c r="D149" i="5"/>
  <c r="E149" i="5"/>
  <c r="A150" i="5"/>
  <c r="C150" i="5" s="1"/>
  <c r="B150" i="5"/>
  <c r="D150" i="5"/>
  <c r="E150" i="5"/>
  <c r="A151" i="5"/>
  <c r="C151" i="5" s="1"/>
  <c r="B151" i="5"/>
  <c r="D151" i="5"/>
  <c r="E151" i="5"/>
  <c r="A152" i="5"/>
  <c r="C152" i="5" s="1"/>
  <c r="B152" i="5"/>
  <c r="D152" i="5"/>
  <c r="E152" i="5"/>
  <c r="A153" i="5"/>
  <c r="C153" i="5" s="1"/>
  <c r="B153" i="5"/>
  <c r="D153" i="5"/>
  <c r="E153" i="5"/>
  <c r="A154" i="5"/>
  <c r="C154" i="5" s="1"/>
  <c r="B154" i="5"/>
  <c r="D154" i="5"/>
  <c r="E154" i="5"/>
  <c r="A155" i="5"/>
  <c r="C155" i="5" s="1"/>
  <c r="B155" i="5"/>
  <c r="D155" i="5"/>
  <c r="E155" i="5"/>
  <c r="A156" i="5"/>
  <c r="C156" i="5" s="1"/>
  <c r="B156" i="5"/>
  <c r="D156" i="5"/>
  <c r="E156" i="5"/>
  <c r="A157" i="5"/>
  <c r="C157" i="5" s="1"/>
  <c r="B157" i="5"/>
  <c r="D157" i="5"/>
  <c r="E157" i="5"/>
  <c r="A158" i="5"/>
  <c r="C158" i="5" s="1"/>
  <c r="B158" i="5"/>
  <c r="D158" i="5"/>
  <c r="E158" i="5"/>
  <c r="A159" i="5"/>
  <c r="C159" i="5" s="1"/>
  <c r="B159" i="5"/>
  <c r="D159" i="5"/>
  <c r="E159" i="5"/>
  <c r="A160" i="5"/>
  <c r="C160" i="5" s="1"/>
  <c r="B160" i="5"/>
  <c r="D160" i="5"/>
  <c r="E160" i="5"/>
  <c r="A161" i="5"/>
  <c r="C161" i="5" s="1"/>
  <c r="B161" i="5"/>
  <c r="D161" i="5"/>
  <c r="E161" i="5"/>
  <c r="A162" i="5"/>
  <c r="C162" i="5" s="1"/>
  <c r="B162" i="5"/>
  <c r="D162" i="5"/>
  <c r="E162" i="5"/>
  <c r="A163" i="5"/>
  <c r="C163" i="5" s="1"/>
  <c r="B163" i="5"/>
  <c r="D163" i="5"/>
  <c r="E163" i="5"/>
  <c r="A164" i="5"/>
  <c r="C164" i="5" s="1"/>
  <c r="B164" i="5"/>
  <c r="D164" i="5"/>
  <c r="E164" i="5"/>
  <c r="A165" i="5"/>
  <c r="C165" i="5" s="1"/>
  <c r="B165" i="5"/>
  <c r="D165" i="5"/>
  <c r="E165" i="5"/>
  <c r="A166" i="5"/>
  <c r="C166" i="5" s="1"/>
  <c r="B166" i="5"/>
  <c r="D166" i="5"/>
  <c r="E166" i="5"/>
  <c r="A167" i="5"/>
  <c r="C167" i="5" s="1"/>
  <c r="B167" i="5"/>
  <c r="D167" i="5"/>
  <c r="E167" i="5"/>
  <c r="A168" i="5"/>
  <c r="C168" i="5" s="1"/>
  <c r="B168" i="5"/>
  <c r="D168" i="5"/>
  <c r="E168" i="5"/>
  <c r="A169" i="5"/>
  <c r="C169" i="5" s="1"/>
  <c r="B169" i="5"/>
  <c r="D169" i="5"/>
  <c r="E169" i="5"/>
  <c r="A170" i="5"/>
  <c r="C170" i="5" s="1"/>
  <c r="B170" i="5"/>
  <c r="D170" i="5"/>
  <c r="E170" i="5"/>
  <c r="A171" i="5"/>
  <c r="C171" i="5" s="1"/>
  <c r="B171" i="5"/>
  <c r="D171" i="5"/>
  <c r="E171" i="5"/>
  <c r="A172" i="5"/>
  <c r="C172" i="5" s="1"/>
  <c r="B172" i="5"/>
  <c r="D172" i="5"/>
  <c r="E172" i="5"/>
  <c r="A173" i="5"/>
  <c r="C173" i="5" s="1"/>
  <c r="B173" i="5"/>
  <c r="D173" i="5"/>
  <c r="E173" i="5"/>
  <c r="A174" i="5"/>
  <c r="C174" i="5" s="1"/>
  <c r="B174" i="5"/>
  <c r="D174" i="5"/>
  <c r="E174" i="5"/>
  <c r="A175" i="5"/>
  <c r="C175" i="5" s="1"/>
  <c r="B175" i="5"/>
  <c r="D175" i="5"/>
  <c r="E175" i="5"/>
  <c r="A176" i="5"/>
  <c r="C176" i="5" s="1"/>
  <c r="B176" i="5"/>
  <c r="D176" i="5"/>
  <c r="E176" i="5"/>
  <c r="A177" i="5"/>
  <c r="C177" i="5" s="1"/>
  <c r="B177" i="5"/>
  <c r="D177" i="5"/>
  <c r="E177" i="5"/>
  <c r="A178" i="5"/>
  <c r="C178" i="5" s="1"/>
  <c r="B178" i="5"/>
  <c r="D178" i="5"/>
  <c r="E178" i="5"/>
  <c r="A179" i="5"/>
  <c r="C179" i="5" s="1"/>
  <c r="B179" i="5"/>
  <c r="D179" i="5"/>
  <c r="E179" i="5"/>
  <c r="A180" i="5"/>
  <c r="C180" i="5" s="1"/>
  <c r="B180" i="5"/>
  <c r="D180" i="5"/>
  <c r="E180" i="5"/>
  <c r="A181" i="5"/>
  <c r="C181" i="5" s="1"/>
  <c r="B181" i="5"/>
  <c r="D181" i="5"/>
  <c r="E181" i="5"/>
  <c r="A182" i="5"/>
  <c r="C182" i="5" s="1"/>
  <c r="B182" i="5"/>
  <c r="D182" i="5"/>
  <c r="E182" i="5"/>
  <c r="A183" i="5"/>
  <c r="C183" i="5" s="1"/>
  <c r="B183" i="5"/>
  <c r="D183" i="5"/>
  <c r="E183" i="5"/>
  <c r="A184" i="5"/>
  <c r="C184" i="5" s="1"/>
  <c r="B184" i="5"/>
  <c r="D184" i="5"/>
  <c r="E184" i="5"/>
  <c r="A185" i="5"/>
  <c r="C185" i="5" s="1"/>
  <c r="B185" i="5"/>
  <c r="D185" i="5"/>
  <c r="E185" i="5"/>
  <c r="A186" i="5"/>
  <c r="C186" i="5" s="1"/>
  <c r="B186" i="5"/>
  <c r="D186" i="5"/>
  <c r="E186" i="5"/>
  <c r="A187" i="5"/>
  <c r="C187" i="5" s="1"/>
  <c r="B187" i="5"/>
  <c r="D187" i="5"/>
  <c r="E187" i="5"/>
  <c r="A188" i="5"/>
  <c r="C188" i="5" s="1"/>
  <c r="B188" i="5"/>
  <c r="D188" i="5"/>
  <c r="E188" i="5"/>
  <c r="A189" i="5"/>
  <c r="C189" i="5" s="1"/>
  <c r="B189" i="5"/>
  <c r="D189" i="5"/>
  <c r="E189" i="5"/>
  <c r="A190" i="5"/>
  <c r="C190" i="5" s="1"/>
  <c r="B190" i="5"/>
  <c r="D190" i="5"/>
  <c r="E190" i="5"/>
  <c r="A191" i="5"/>
  <c r="C191" i="5" s="1"/>
  <c r="B191" i="5"/>
  <c r="D191" i="5"/>
  <c r="E191" i="5"/>
  <c r="A192" i="5"/>
  <c r="C192" i="5" s="1"/>
  <c r="B192" i="5"/>
  <c r="D192" i="5"/>
  <c r="E192" i="5"/>
  <c r="A193" i="5"/>
  <c r="C193" i="5" s="1"/>
  <c r="B193" i="5"/>
  <c r="D193" i="5"/>
  <c r="E193" i="5"/>
  <c r="A194" i="5"/>
  <c r="C194" i="5" s="1"/>
  <c r="B194" i="5"/>
  <c r="D194" i="5"/>
  <c r="E194" i="5"/>
  <c r="A195" i="5"/>
  <c r="C195" i="5" s="1"/>
  <c r="B195" i="5"/>
  <c r="D195" i="5"/>
  <c r="E195" i="5"/>
  <c r="A196" i="5"/>
  <c r="C196" i="5" s="1"/>
  <c r="B196" i="5"/>
  <c r="D196" i="5"/>
  <c r="E196" i="5"/>
  <c r="A197" i="5"/>
  <c r="C197" i="5" s="1"/>
  <c r="B197" i="5"/>
  <c r="D197" i="5"/>
  <c r="E197" i="5"/>
  <c r="A198" i="5"/>
  <c r="C198" i="5" s="1"/>
  <c r="B198" i="5"/>
  <c r="D198" i="5"/>
  <c r="E198" i="5"/>
  <c r="A199" i="5"/>
  <c r="C199" i="5" s="1"/>
  <c r="B199" i="5"/>
  <c r="D199" i="5"/>
  <c r="E199" i="5"/>
  <c r="A200" i="5"/>
  <c r="C200" i="5" s="1"/>
  <c r="B200" i="5"/>
  <c r="D200" i="5"/>
  <c r="E200" i="5"/>
  <c r="A201" i="5"/>
  <c r="C201" i="5" s="1"/>
  <c r="B201" i="5"/>
  <c r="D201" i="5"/>
  <c r="E201" i="5"/>
  <c r="A202" i="5"/>
  <c r="C202" i="5" s="1"/>
  <c r="B202" i="5"/>
  <c r="D202" i="5"/>
  <c r="E202" i="5"/>
  <c r="A203" i="5"/>
  <c r="C203" i="5" s="1"/>
  <c r="B203" i="5"/>
  <c r="D203" i="5"/>
  <c r="E203" i="5"/>
  <c r="A204" i="5"/>
  <c r="C204" i="5" s="1"/>
  <c r="B204" i="5"/>
  <c r="D204" i="5"/>
  <c r="E204" i="5"/>
  <c r="A205" i="5"/>
  <c r="C205" i="5" s="1"/>
  <c r="B205" i="5"/>
  <c r="D205" i="5"/>
  <c r="E205" i="5"/>
  <c r="A206" i="5"/>
  <c r="C206" i="5" s="1"/>
  <c r="B206" i="5"/>
  <c r="D206" i="5"/>
  <c r="E206" i="5"/>
  <c r="A207" i="5"/>
  <c r="C207" i="5" s="1"/>
  <c r="B207" i="5"/>
  <c r="D207" i="5"/>
  <c r="E207" i="5"/>
  <c r="A208" i="5"/>
  <c r="C208" i="5" s="1"/>
  <c r="B208" i="5"/>
  <c r="D208" i="5"/>
  <c r="E208" i="5"/>
  <c r="A209" i="5"/>
  <c r="C209" i="5" s="1"/>
  <c r="B209" i="5"/>
  <c r="D209" i="5"/>
  <c r="E209" i="5"/>
  <c r="A210" i="5"/>
  <c r="C210" i="5" s="1"/>
  <c r="B210" i="5"/>
  <c r="D210" i="5"/>
  <c r="E210" i="5"/>
  <c r="A211" i="5"/>
  <c r="C211" i="5" s="1"/>
  <c r="B211" i="5"/>
  <c r="D211" i="5"/>
  <c r="E211" i="5"/>
  <c r="A212" i="5"/>
  <c r="C212" i="5" s="1"/>
  <c r="B212" i="5"/>
  <c r="D212" i="5"/>
  <c r="E212" i="5"/>
  <c r="A213" i="5"/>
  <c r="C213" i="5" s="1"/>
  <c r="B213" i="5"/>
  <c r="D213" i="5"/>
  <c r="E213" i="5"/>
  <c r="A214" i="5"/>
  <c r="C214" i="5" s="1"/>
  <c r="B214" i="5"/>
  <c r="D214" i="5"/>
  <c r="E214" i="5"/>
  <c r="A215" i="5"/>
  <c r="C215" i="5" s="1"/>
  <c r="B215" i="5"/>
  <c r="D215" i="5"/>
  <c r="E215" i="5"/>
  <c r="A216" i="5"/>
  <c r="C216" i="5" s="1"/>
  <c r="B216" i="5"/>
  <c r="D216" i="5"/>
  <c r="E216" i="5"/>
  <c r="A217" i="5"/>
  <c r="C217" i="5" s="1"/>
  <c r="B217" i="5"/>
  <c r="D217" i="5"/>
  <c r="E217" i="5"/>
  <c r="A218" i="5"/>
  <c r="C218" i="5" s="1"/>
  <c r="B218" i="5"/>
  <c r="D218" i="5"/>
  <c r="E218" i="5"/>
  <c r="A219" i="5"/>
  <c r="C219" i="5" s="1"/>
  <c r="B219" i="5"/>
  <c r="D219" i="5"/>
  <c r="E219" i="5"/>
  <c r="A220" i="5"/>
  <c r="C220" i="5" s="1"/>
  <c r="B220" i="5"/>
  <c r="D220" i="5"/>
  <c r="E220" i="5"/>
  <c r="A221" i="5"/>
  <c r="C221" i="5" s="1"/>
  <c r="B221" i="5"/>
  <c r="D221" i="5"/>
  <c r="E221" i="5"/>
  <c r="A222" i="5"/>
  <c r="C222" i="5" s="1"/>
  <c r="B222" i="5"/>
  <c r="D222" i="5"/>
  <c r="E222" i="5"/>
  <c r="A223" i="5"/>
  <c r="C223" i="5" s="1"/>
  <c r="B223" i="5"/>
  <c r="D223" i="5"/>
  <c r="E223" i="5"/>
  <c r="A224" i="5"/>
  <c r="C224" i="5" s="1"/>
  <c r="B224" i="5"/>
  <c r="D224" i="5"/>
  <c r="E224" i="5"/>
  <c r="A225" i="5"/>
  <c r="C225" i="5" s="1"/>
  <c r="B225" i="5"/>
  <c r="D225" i="5"/>
  <c r="E225" i="5"/>
  <c r="A226" i="5"/>
  <c r="C226" i="5" s="1"/>
  <c r="B226" i="5"/>
  <c r="D226" i="5"/>
  <c r="E226" i="5"/>
  <c r="A227" i="5"/>
  <c r="C227" i="5" s="1"/>
  <c r="B227" i="5"/>
  <c r="D227" i="5"/>
  <c r="E227" i="5"/>
  <c r="A228" i="5"/>
  <c r="C228" i="5" s="1"/>
  <c r="B228" i="5"/>
  <c r="D228" i="5"/>
  <c r="E228" i="5"/>
  <c r="A229" i="5"/>
  <c r="C229" i="5" s="1"/>
  <c r="B229" i="5"/>
  <c r="D229" i="5"/>
  <c r="E229" i="5"/>
  <c r="A230" i="5"/>
  <c r="C230" i="5" s="1"/>
  <c r="B230" i="5"/>
  <c r="D230" i="5"/>
  <c r="E230" i="5"/>
  <c r="A231" i="5"/>
  <c r="C231" i="5" s="1"/>
  <c r="B231" i="5"/>
  <c r="D231" i="5"/>
  <c r="E231" i="5"/>
  <c r="A232" i="5"/>
  <c r="C232" i="5" s="1"/>
  <c r="B232" i="5"/>
  <c r="D232" i="5"/>
  <c r="E232" i="5"/>
  <c r="A233" i="5"/>
  <c r="C233" i="5" s="1"/>
  <c r="B233" i="5"/>
  <c r="D233" i="5"/>
  <c r="E233" i="5"/>
  <c r="A234" i="5"/>
  <c r="C234" i="5" s="1"/>
  <c r="B234" i="5"/>
  <c r="D234" i="5"/>
  <c r="E234" i="5"/>
  <c r="A235" i="5"/>
  <c r="C235" i="5" s="1"/>
  <c r="B235" i="5"/>
  <c r="D235" i="5"/>
  <c r="E235" i="5"/>
  <c r="A236" i="5"/>
  <c r="C236" i="5" s="1"/>
  <c r="B236" i="5"/>
  <c r="D236" i="5"/>
  <c r="E236" i="5"/>
  <c r="A237" i="5"/>
  <c r="C237" i="5" s="1"/>
  <c r="B237" i="5"/>
  <c r="D237" i="5"/>
  <c r="E237" i="5"/>
  <c r="A238" i="5"/>
  <c r="C238" i="5" s="1"/>
  <c r="B238" i="5"/>
  <c r="D238" i="5"/>
  <c r="E238" i="5"/>
  <c r="A239" i="5"/>
  <c r="C239" i="5" s="1"/>
  <c r="B239" i="5"/>
  <c r="D239" i="5"/>
  <c r="E239" i="5"/>
  <c r="A240" i="5"/>
  <c r="C240" i="5" s="1"/>
  <c r="B240" i="5"/>
  <c r="D240" i="5"/>
  <c r="E240" i="5"/>
  <c r="A241" i="5"/>
  <c r="C241" i="5" s="1"/>
  <c r="B241" i="5"/>
  <c r="D241" i="5"/>
  <c r="E241" i="5"/>
  <c r="A242" i="5"/>
  <c r="C242" i="5" s="1"/>
  <c r="B242" i="5"/>
  <c r="D242" i="5"/>
  <c r="E242" i="5"/>
  <c r="A243" i="5"/>
  <c r="C243" i="5" s="1"/>
  <c r="B243" i="5"/>
  <c r="D243" i="5"/>
  <c r="E243" i="5"/>
  <c r="A244" i="5"/>
  <c r="C244" i="5" s="1"/>
  <c r="B244" i="5"/>
  <c r="D244" i="5"/>
  <c r="E244" i="5"/>
  <c r="A245" i="5"/>
  <c r="C245" i="5" s="1"/>
  <c r="B245" i="5"/>
  <c r="D245" i="5"/>
  <c r="E245" i="5"/>
  <c r="A246" i="5"/>
  <c r="C246" i="5" s="1"/>
  <c r="B246" i="5"/>
  <c r="D246" i="5"/>
  <c r="E246" i="5"/>
  <c r="A247" i="5"/>
  <c r="C247" i="5" s="1"/>
  <c r="B247" i="5"/>
  <c r="D247" i="5"/>
  <c r="E247" i="5"/>
  <c r="A248" i="5"/>
  <c r="C248" i="5" s="1"/>
  <c r="B248" i="5"/>
  <c r="D248" i="5"/>
  <c r="E248" i="5"/>
  <c r="A249" i="5"/>
  <c r="C249" i="5" s="1"/>
  <c r="B249" i="5"/>
  <c r="D249" i="5"/>
  <c r="E249" i="5"/>
  <c r="A250" i="5"/>
  <c r="C250" i="5" s="1"/>
  <c r="B250" i="5"/>
  <c r="D250" i="5"/>
  <c r="E250" i="5"/>
  <c r="A251" i="5"/>
  <c r="C251" i="5" s="1"/>
  <c r="B251" i="5"/>
  <c r="D251" i="5"/>
  <c r="E251" i="5"/>
  <c r="A252" i="5"/>
  <c r="C252" i="5" s="1"/>
  <c r="B252" i="5"/>
  <c r="D252" i="5"/>
  <c r="E252" i="5"/>
  <c r="A253" i="5"/>
  <c r="C253" i="5" s="1"/>
  <c r="B253" i="5"/>
  <c r="D253" i="5"/>
  <c r="E253" i="5"/>
  <c r="A254" i="5"/>
  <c r="C254" i="5" s="1"/>
  <c r="B254" i="5"/>
  <c r="D254" i="5"/>
  <c r="E254" i="5"/>
  <c r="A255" i="5"/>
  <c r="C255" i="5" s="1"/>
  <c r="B255" i="5"/>
  <c r="D255" i="5"/>
  <c r="E255" i="5"/>
  <c r="A256" i="5"/>
  <c r="C256" i="5" s="1"/>
  <c r="B256" i="5"/>
  <c r="D256" i="5"/>
  <c r="E256" i="5"/>
  <c r="A257" i="5"/>
  <c r="C257" i="5" s="1"/>
  <c r="B257" i="5"/>
  <c r="D257" i="5"/>
  <c r="E257" i="5"/>
  <c r="A258" i="5"/>
  <c r="C258" i="5" s="1"/>
  <c r="B258" i="5"/>
  <c r="D258" i="5"/>
  <c r="E258" i="5"/>
  <c r="A259" i="5"/>
  <c r="C259" i="5" s="1"/>
  <c r="B259" i="5"/>
  <c r="D259" i="5"/>
  <c r="E259" i="5"/>
  <c r="A260" i="5"/>
  <c r="C260" i="5" s="1"/>
  <c r="B260" i="5"/>
  <c r="D260" i="5"/>
  <c r="E260" i="5"/>
  <c r="A261" i="5"/>
  <c r="C261" i="5" s="1"/>
  <c r="B261" i="5"/>
  <c r="D261" i="5"/>
  <c r="E261" i="5"/>
  <c r="A262" i="5"/>
  <c r="C262" i="5" s="1"/>
  <c r="B262" i="5"/>
  <c r="D262" i="5"/>
  <c r="E262" i="5"/>
  <c r="A263" i="5"/>
  <c r="C263" i="5" s="1"/>
  <c r="B263" i="5"/>
  <c r="D263" i="5"/>
  <c r="E263" i="5"/>
  <c r="A264" i="5"/>
  <c r="C264" i="5" s="1"/>
  <c r="B264" i="5"/>
  <c r="D264" i="5"/>
  <c r="E264" i="5"/>
  <c r="A265" i="5"/>
  <c r="C265" i="5" s="1"/>
  <c r="B265" i="5"/>
  <c r="D265" i="5"/>
  <c r="E265" i="5"/>
  <c r="A266" i="5"/>
  <c r="C266" i="5" s="1"/>
  <c r="B266" i="5"/>
  <c r="D266" i="5"/>
  <c r="E266" i="5"/>
  <c r="A267" i="5"/>
  <c r="C267" i="5" s="1"/>
  <c r="B267" i="5"/>
  <c r="D267" i="5"/>
  <c r="E267" i="5"/>
  <c r="A268" i="5"/>
  <c r="C268" i="5" s="1"/>
  <c r="B268" i="5"/>
  <c r="D268" i="5"/>
  <c r="E268" i="5"/>
  <c r="A269" i="5"/>
  <c r="C269" i="5" s="1"/>
  <c r="B269" i="5"/>
  <c r="D269" i="5"/>
  <c r="E269" i="5"/>
  <c r="A270" i="5"/>
  <c r="C270" i="5" s="1"/>
  <c r="B270" i="5"/>
  <c r="D270" i="5"/>
  <c r="E270" i="5"/>
  <c r="A271" i="5"/>
  <c r="C271" i="5" s="1"/>
  <c r="B271" i="5"/>
  <c r="D271" i="5"/>
  <c r="E271" i="5"/>
  <c r="A272" i="5"/>
  <c r="C272" i="5" s="1"/>
  <c r="B272" i="5"/>
  <c r="D272" i="5"/>
  <c r="E272" i="5"/>
  <c r="A273" i="5"/>
  <c r="C273" i="5" s="1"/>
  <c r="B273" i="5"/>
  <c r="D273" i="5"/>
  <c r="E273" i="5"/>
  <c r="A274" i="5"/>
  <c r="C274" i="5" s="1"/>
  <c r="B274" i="5"/>
  <c r="D274" i="5"/>
  <c r="E274" i="5"/>
  <c r="A275" i="5"/>
  <c r="C275" i="5" s="1"/>
  <c r="B275" i="5"/>
  <c r="D275" i="5"/>
  <c r="E275" i="5"/>
  <c r="A276" i="5"/>
  <c r="C276" i="5" s="1"/>
  <c r="B276" i="5"/>
  <c r="D276" i="5"/>
  <c r="E276" i="5"/>
  <c r="A277" i="5"/>
  <c r="C277" i="5" s="1"/>
  <c r="B277" i="5"/>
  <c r="D277" i="5"/>
  <c r="E277" i="5"/>
  <c r="A278" i="5"/>
  <c r="C278" i="5" s="1"/>
  <c r="B278" i="5"/>
  <c r="D278" i="5"/>
  <c r="E278" i="5"/>
  <c r="A279" i="5"/>
  <c r="C279" i="5" s="1"/>
  <c r="B279" i="5"/>
  <c r="D279" i="5"/>
  <c r="E279" i="5"/>
  <c r="A280" i="5"/>
  <c r="C280" i="5" s="1"/>
  <c r="B280" i="5"/>
  <c r="D280" i="5"/>
  <c r="E280" i="5"/>
  <c r="A281" i="5"/>
  <c r="C281" i="5" s="1"/>
  <c r="B281" i="5"/>
  <c r="D281" i="5"/>
  <c r="E281" i="5"/>
  <c r="A282" i="5"/>
  <c r="C282" i="5" s="1"/>
  <c r="B282" i="5"/>
  <c r="D282" i="5"/>
  <c r="E282" i="5"/>
  <c r="A283" i="5"/>
  <c r="C283" i="5" s="1"/>
  <c r="B283" i="5"/>
  <c r="D283" i="5"/>
  <c r="E283" i="5"/>
  <c r="A284" i="5"/>
  <c r="C284" i="5" s="1"/>
  <c r="B284" i="5"/>
  <c r="D284" i="5"/>
  <c r="E284" i="5"/>
  <c r="A285" i="5"/>
  <c r="C285" i="5" s="1"/>
  <c r="B285" i="5"/>
  <c r="D285" i="5"/>
  <c r="E285" i="5"/>
  <c r="A286" i="5"/>
  <c r="C286" i="5" s="1"/>
  <c r="B286" i="5"/>
  <c r="D286" i="5"/>
  <c r="E286" i="5"/>
  <c r="A287" i="5"/>
  <c r="C287" i="5" s="1"/>
  <c r="B287" i="5"/>
  <c r="D287" i="5"/>
  <c r="E287" i="5"/>
  <c r="A288" i="5"/>
  <c r="C288" i="5" s="1"/>
  <c r="B288" i="5"/>
  <c r="D288" i="5"/>
  <c r="E288" i="5"/>
  <c r="A289" i="5"/>
  <c r="C289" i="5" s="1"/>
  <c r="B289" i="5"/>
  <c r="D289" i="5"/>
  <c r="E289" i="5"/>
  <c r="A290" i="5"/>
  <c r="C290" i="5" s="1"/>
  <c r="B290" i="5"/>
  <c r="D290" i="5"/>
  <c r="E290" i="5"/>
  <c r="A291" i="5"/>
  <c r="C291" i="5" s="1"/>
  <c r="B291" i="5"/>
  <c r="D291" i="5"/>
  <c r="E291" i="5"/>
  <c r="A292" i="5"/>
  <c r="C292" i="5" s="1"/>
  <c r="B292" i="5"/>
  <c r="D292" i="5"/>
  <c r="E292" i="5"/>
  <c r="A293" i="5"/>
  <c r="C293" i="5" s="1"/>
  <c r="B293" i="5"/>
  <c r="D293" i="5"/>
  <c r="E293" i="5"/>
  <c r="A294" i="5"/>
  <c r="C294" i="5" s="1"/>
  <c r="B294" i="5"/>
  <c r="D294" i="5"/>
  <c r="E294" i="5"/>
  <c r="A295" i="5"/>
  <c r="C295" i="5" s="1"/>
  <c r="B295" i="5"/>
  <c r="D295" i="5"/>
  <c r="E295" i="5"/>
  <c r="A296" i="5"/>
  <c r="C296" i="5" s="1"/>
  <c r="B296" i="5"/>
  <c r="D296" i="5"/>
  <c r="E296" i="5"/>
  <c r="A297" i="5"/>
  <c r="C297" i="5" s="1"/>
  <c r="B297" i="5"/>
  <c r="D297" i="5"/>
  <c r="E297" i="5"/>
  <c r="A298" i="5"/>
  <c r="C298" i="5" s="1"/>
  <c r="B298" i="5"/>
  <c r="D298" i="5"/>
  <c r="E298" i="5"/>
  <c r="A299" i="5"/>
  <c r="C299" i="5" s="1"/>
  <c r="B299" i="5"/>
  <c r="D299" i="5"/>
  <c r="E299" i="5"/>
  <c r="A300" i="5"/>
  <c r="C300" i="5" s="1"/>
  <c r="B300" i="5"/>
  <c r="D300" i="5"/>
  <c r="E300" i="5"/>
  <c r="A301" i="5"/>
  <c r="C301" i="5" s="1"/>
  <c r="B301" i="5"/>
  <c r="D301" i="5"/>
  <c r="E301" i="5"/>
  <c r="A302" i="5"/>
  <c r="C302" i="5" s="1"/>
  <c r="B302" i="5"/>
  <c r="D302" i="5"/>
  <c r="E302" i="5"/>
  <c r="A303" i="5"/>
  <c r="C303" i="5" s="1"/>
  <c r="B303" i="5"/>
  <c r="D303" i="5"/>
  <c r="E303" i="5"/>
  <c r="A304" i="5"/>
  <c r="C304" i="5" s="1"/>
  <c r="B304" i="5"/>
  <c r="D304" i="5"/>
  <c r="E304" i="5"/>
  <c r="A305" i="5"/>
  <c r="C305" i="5" s="1"/>
  <c r="B305" i="5"/>
  <c r="D305" i="5"/>
  <c r="E305" i="5"/>
  <c r="A306" i="5"/>
  <c r="C306" i="5" s="1"/>
  <c r="B306" i="5"/>
  <c r="D306" i="5"/>
  <c r="E306" i="5"/>
  <c r="A307" i="5"/>
  <c r="C307" i="5" s="1"/>
  <c r="B307" i="5"/>
  <c r="D307" i="5"/>
  <c r="E307" i="5"/>
  <c r="A308" i="5"/>
  <c r="C308" i="5" s="1"/>
  <c r="B308" i="5"/>
  <c r="D308" i="5"/>
  <c r="E308" i="5"/>
  <c r="A309" i="5"/>
  <c r="C309" i="5" s="1"/>
  <c r="B309" i="5"/>
  <c r="D309" i="5"/>
  <c r="E309" i="5"/>
  <c r="A310" i="5"/>
  <c r="C310" i="5" s="1"/>
  <c r="B310" i="5"/>
  <c r="D310" i="5"/>
  <c r="E310" i="5"/>
  <c r="A311" i="5"/>
  <c r="C311" i="5" s="1"/>
  <c r="B311" i="5"/>
  <c r="D311" i="5"/>
  <c r="E311" i="5"/>
  <c r="A312" i="5"/>
  <c r="C312" i="5" s="1"/>
  <c r="B312" i="5"/>
  <c r="D312" i="5"/>
  <c r="E312" i="5"/>
  <c r="A313" i="5"/>
  <c r="C313" i="5" s="1"/>
  <c r="B313" i="5"/>
  <c r="D313" i="5"/>
  <c r="E313" i="5"/>
  <c r="A314" i="5"/>
  <c r="C314" i="5" s="1"/>
  <c r="B314" i="5"/>
  <c r="D314" i="5"/>
  <c r="E314" i="5"/>
  <c r="A315" i="5"/>
  <c r="C315" i="5" s="1"/>
  <c r="B315" i="5"/>
  <c r="D315" i="5"/>
  <c r="E315" i="5"/>
  <c r="A316" i="5"/>
  <c r="C316" i="5" s="1"/>
  <c r="B316" i="5"/>
  <c r="D316" i="5"/>
  <c r="E316" i="5"/>
  <c r="A317" i="5"/>
  <c r="C317" i="5" s="1"/>
  <c r="B317" i="5"/>
  <c r="D317" i="5"/>
  <c r="E317" i="5"/>
  <c r="A318" i="5"/>
  <c r="C318" i="5" s="1"/>
  <c r="B318" i="5"/>
  <c r="D318" i="5"/>
  <c r="E318" i="5"/>
  <c r="A319" i="5"/>
  <c r="C319" i="5" s="1"/>
  <c r="B319" i="5"/>
  <c r="D319" i="5"/>
  <c r="E319" i="5"/>
  <c r="A320" i="5"/>
  <c r="C320" i="5" s="1"/>
  <c r="B320" i="5"/>
  <c r="D320" i="5"/>
  <c r="E320" i="5"/>
  <c r="A321" i="5"/>
  <c r="C321" i="5" s="1"/>
  <c r="B321" i="5"/>
  <c r="D321" i="5"/>
  <c r="E321" i="5"/>
  <c r="A322" i="5"/>
  <c r="C322" i="5" s="1"/>
  <c r="B322" i="5"/>
  <c r="D322" i="5"/>
  <c r="E322" i="5"/>
  <c r="A323" i="5"/>
  <c r="C323" i="5" s="1"/>
  <c r="B323" i="5"/>
  <c r="D323" i="5"/>
  <c r="E323" i="5"/>
  <c r="A324" i="5"/>
  <c r="C324" i="5" s="1"/>
  <c r="B324" i="5"/>
  <c r="D324" i="5"/>
  <c r="E324" i="5"/>
  <c r="A325" i="5"/>
  <c r="C325" i="5" s="1"/>
  <c r="B325" i="5"/>
  <c r="D325" i="5"/>
  <c r="E325" i="5"/>
  <c r="A326" i="5"/>
  <c r="C326" i="5" s="1"/>
  <c r="B326" i="5"/>
  <c r="D326" i="5"/>
  <c r="E326" i="5"/>
  <c r="A327" i="5"/>
  <c r="C327" i="5" s="1"/>
  <c r="B327" i="5"/>
  <c r="D327" i="5"/>
  <c r="E327" i="5"/>
  <c r="A328" i="5"/>
  <c r="C328" i="5" s="1"/>
  <c r="B328" i="5"/>
  <c r="D328" i="5"/>
  <c r="E328" i="5"/>
  <c r="A329" i="5"/>
  <c r="C329" i="5" s="1"/>
  <c r="B329" i="5"/>
  <c r="D329" i="5"/>
  <c r="E329" i="5"/>
  <c r="A330" i="5"/>
  <c r="C330" i="5" s="1"/>
  <c r="B330" i="5"/>
  <c r="D330" i="5"/>
  <c r="E330" i="5"/>
  <c r="A331" i="5"/>
  <c r="C331" i="5" s="1"/>
  <c r="B331" i="5"/>
  <c r="D331" i="5"/>
  <c r="E331" i="5"/>
  <c r="A332" i="5"/>
  <c r="C332" i="5" s="1"/>
  <c r="B332" i="5"/>
  <c r="D332" i="5"/>
  <c r="E332" i="5"/>
  <c r="A333" i="5"/>
  <c r="C333" i="5" s="1"/>
  <c r="B333" i="5"/>
  <c r="D333" i="5"/>
  <c r="E333" i="5"/>
  <c r="A334" i="5"/>
  <c r="C334" i="5" s="1"/>
  <c r="B334" i="5"/>
  <c r="D334" i="5"/>
  <c r="E334" i="5"/>
  <c r="A335" i="5"/>
  <c r="C335" i="5" s="1"/>
  <c r="B335" i="5"/>
  <c r="D335" i="5"/>
  <c r="E335" i="5"/>
  <c r="A336" i="5"/>
  <c r="C336" i="5" s="1"/>
  <c r="B336" i="5"/>
  <c r="D336" i="5"/>
  <c r="E336" i="5"/>
  <c r="A337" i="5"/>
  <c r="C337" i="5" s="1"/>
  <c r="B337" i="5"/>
  <c r="D337" i="5"/>
  <c r="E337" i="5"/>
  <c r="A338" i="5"/>
  <c r="C338" i="5" s="1"/>
  <c r="B338" i="5"/>
  <c r="D338" i="5"/>
  <c r="E338" i="5"/>
  <c r="A339" i="5"/>
  <c r="C339" i="5" s="1"/>
  <c r="B339" i="5"/>
  <c r="D339" i="5"/>
  <c r="E339" i="5"/>
  <c r="A340" i="5"/>
  <c r="C340" i="5" s="1"/>
  <c r="B340" i="5"/>
  <c r="D340" i="5"/>
  <c r="E340" i="5"/>
  <c r="A341" i="5"/>
  <c r="C341" i="5" s="1"/>
  <c r="B341" i="5"/>
  <c r="D341" i="5"/>
  <c r="E341" i="5"/>
  <c r="A342" i="5"/>
  <c r="C342" i="5" s="1"/>
  <c r="B342" i="5"/>
  <c r="D342" i="5"/>
  <c r="E342" i="5"/>
  <c r="A343" i="5"/>
  <c r="C343" i="5" s="1"/>
  <c r="B343" i="5"/>
  <c r="D343" i="5"/>
  <c r="E343" i="5"/>
  <c r="A344" i="5"/>
  <c r="C344" i="5" s="1"/>
  <c r="B344" i="5"/>
  <c r="D344" i="5"/>
  <c r="E344" i="5"/>
  <c r="A345" i="5"/>
  <c r="C345" i="5" s="1"/>
  <c r="B345" i="5"/>
  <c r="D345" i="5"/>
  <c r="E345" i="5"/>
  <c r="A346" i="5"/>
  <c r="C346" i="5" s="1"/>
  <c r="B346" i="5"/>
  <c r="D346" i="5"/>
  <c r="E346" i="5"/>
  <c r="A347" i="5"/>
  <c r="C347" i="5" s="1"/>
  <c r="B347" i="5"/>
  <c r="D347" i="5"/>
  <c r="E347" i="5"/>
  <c r="A348" i="5"/>
  <c r="C348" i="5" s="1"/>
  <c r="B348" i="5"/>
  <c r="D348" i="5"/>
  <c r="E348" i="5"/>
  <c r="A349" i="5"/>
  <c r="C349" i="5" s="1"/>
  <c r="B349" i="5"/>
  <c r="D349" i="5"/>
  <c r="E349" i="5"/>
  <c r="A350" i="5"/>
  <c r="C350" i="5" s="1"/>
  <c r="B350" i="5"/>
  <c r="D350" i="5"/>
  <c r="E350" i="5"/>
  <c r="A351" i="5"/>
  <c r="C351" i="5" s="1"/>
  <c r="B351" i="5"/>
  <c r="D351" i="5"/>
  <c r="E351" i="5"/>
  <c r="A352" i="5"/>
  <c r="C352" i="5" s="1"/>
  <c r="B352" i="5"/>
  <c r="D352" i="5"/>
  <c r="E352" i="5"/>
  <c r="A353" i="5"/>
  <c r="C353" i="5" s="1"/>
  <c r="B353" i="5"/>
  <c r="D353" i="5"/>
  <c r="E353" i="5"/>
  <c r="A354" i="5"/>
  <c r="C354" i="5" s="1"/>
  <c r="B354" i="5"/>
  <c r="D354" i="5"/>
  <c r="E354" i="5"/>
  <c r="A355" i="5"/>
  <c r="C355" i="5" s="1"/>
  <c r="B355" i="5"/>
  <c r="D355" i="5"/>
  <c r="E355" i="5"/>
  <c r="A356" i="5"/>
  <c r="C356" i="5" s="1"/>
  <c r="B356" i="5"/>
  <c r="D356" i="5"/>
  <c r="E356" i="5"/>
  <c r="A357" i="5"/>
  <c r="C357" i="5" s="1"/>
  <c r="B357" i="5"/>
  <c r="D357" i="5"/>
  <c r="E357" i="5"/>
  <c r="A358" i="5"/>
  <c r="C358" i="5" s="1"/>
  <c r="B358" i="5"/>
  <c r="D358" i="5"/>
  <c r="E358" i="5"/>
  <c r="A359" i="5"/>
  <c r="C359" i="5" s="1"/>
  <c r="B359" i="5"/>
  <c r="D359" i="5"/>
  <c r="E359" i="5"/>
  <c r="A360" i="5"/>
  <c r="C360" i="5" s="1"/>
  <c r="B360" i="5"/>
  <c r="D360" i="5"/>
  <c r="E360" i="5"/>
  <c r="A361" i="5"/>
  <c r="C361" i="5" s="1"/>
  <c r="B361" i="5"/>
  <c r="D361" i="5"/>
  <c r="E361" i="5"/>
  <c r="A362" i="5"/>
  <c r="C362" i="5" s="1"/>
  <c r="B362" i="5"/>
  <c r="D362" i="5"/>
  <c r="E362" i="5"/>
  <c r="A363" i="5"/>
  <c r="C363" i="5" s="1"/>
  <c r="B363" i="5"/>
  <c r="D363" i="5"/>
  <c r="E363" i="5"/>
  <c r="A364" i="5"/>
  <c r="C364" i="5" s="1"/>
  <c r="B364" i="5"/>
  <c r="D364" i="5"/>
  <c r="E364" i="5"/>
  <c r="A365" i="5"/>
  <c r="C365" i="5" s="1"/>
  <c r="B365" i="5"/>
  <c r="D365" i="5"/>
  <c r="E365" i="5"/>
  <c r="A366" i="5"/>
  <c r="C366" i="5" s="1"/>
  <c r="B366" i="5"/>
  <c r="D366" i="5"/>
  <c r="E366" i="5"/>
  <c r="A367" i="5"/>
  <c r="C367" i="5" s="1"/>
  <c r="B367" i="5"/>
  <c r="D367" i="5"/>
  <c r="E367" i="5"/>
  <c r="A368" i="5"/>
  <c r="C368" i="5" s="1"/>
  <c r="B368" i="5"/>
  <c r="D368" i="5"/>
  <c r="E368" i="5"/>
  <c r="A369" i="5"/>
  <c r="C369" i="5" s="1"/>
  <c r="B369" i="5"/>
  <c r="D369" i="5"/>
  <c r="E369" i="5"/>
  <c r="A370" i="5"/>
  <c r="C370" i="5" s="1"/>
  <c r="B370" i="5"/>
  <c r="D370" i="5"/>
  <c r="E370" i="5"/>
  <c r="A371" i="5"/>
  <c r="C371" i="5" s="1"/>
  <c r="B371" i="5"/>
  <c r="D371" i="5"/>
  <c r="E371" i="5"/>
  <c r="A372" i="5"/>
  <c r="C372" i="5" s="1"/>
  <c r="B372" i="5"/>
  <c r="D372" i="5"/>
  <c r="E372" i="5"/>
  <c r="A373" i="5"/>
  <c r="C373" i="5" s="1"/>
  <c r="B373" i="5"/>
  <c r="D373" i="5"/>
  <c r="E373" i="5"/>
  <c r="A374" i="5"/>
  <c r="C374" i="5" s="1"/>
  <c r="B374" i="5"/>
  <c r="D374" i="5"/>
  <c r="E374" i="5"/>
  <c r="A375" i="5"/>
  <c r="C375" i="5" s="1"/>
  <c r="B375" i="5"/>
  <c r="D375" i="5"/>
  <c r="E375" i="5"/>
  <c r="A376" i="5"/>
  <c r="C376" i="5" s="1"/>
  <c r="B376" i="5"/>
  <c r="D376" i="5"/>
  <c r="E376" i="5"/>
  <c r="A377" i="5"/>
  <c r="C377" i="5" s="1"/>
  <c r="B377" i="5"/>
  <c r="D377" i="5"/>
  <c r="E377" i="5"/>
  <c r="A378" i="5"/>
  <c r="C378" i="5" s="1"/>
  <c r="B378" i="5"/>
  <c r="D378" i="5"/>
  <c r="E378" i="5"/>
  <c r="A379" i="5"/>
  <c r="C379" i="5" s="1"/>
  <c r="B379" i="5"/>
  <c r="D379" i="5"/>
  <c r="E379" i="5"/>
  <c r="A380" i="5"/>
  <c r="C380" i="5" s="1"/>
  <c r="B380" i="5"/>
  <c r="D380" i="5"/>
  <c r="E380" i="5"/>
  <c r="A381" i="5"/>
  <c r="C381" i="5" s="1"/>
  <c r="B381" i="5"/>
  <c r="D381" i="5"/>
  <c r="E381" i="5"/>
  <c r="A382" i="5"/>
  <c r="C382" i="5" s="1"/>
  <c r="B382" i="5"/>
  <c r="D382" i="5"/>
  <c r="E382" i="5"/>
  <c r="A383" i="5"/>
  <c r="C383" i="5" s="1"/>
  <c r="B383" i="5"/>
  <c r="D383" i="5"/>
  <c r="E383" i="5"/>
  <c r="A384" i="5"/>
  <c r="C384" i="5" s="1"/>
  <c r="B384" i="5"/>
  <c r="D384" i="5"/>
  <c r="E384" i="5"/>
  <c r="A385" i="5"/>
  <c r="C385" i="5" s="1"/>
  <c r="B385" i="5"/>
  <c r="D385" i="5"/>
  <c r="E385" i="5"/>
  <c r="A386" i="5"/>
  <c r="C386" i="5" s="1"/>
  <c r="B386" i="5"/>
  <c r="D386" i="5"/>
  <c r="E386" i="5"/>
  <c r="A387" i="5"/>
  <c r="C387" i="5" s="1"/>
  <c r="B387" i="5"/>
  <c r="D387" i="5"/>
  <c r="E387" i="5"/>
  <c r="A388" i="5"/>
  <c r="C388" i="5" s="1"/>
  <c r="B388" i="5"/>
  <c r="D388" i="5"/>
  <c r="E388" i="5"/>
  <c r="A389" i="5"/>
  <c r="C389" i="5" s="1"/>
  <c r="B389" i="5"/>
  <c r="D389" i="5"/>
  <c r="E389" i="5"/>
  <c r="A390" i="5"/>
  <c r="C390" i="5" s="1"/>
  <c r="B390" i="5"/>
  <c r="D390" i="5"/>
  <c r="E390" i="5"/>
  <c r="A391" i="5"/>
  <c r="C391" i="5" s="1"/>
  <c r="B391" i="5"/>
  <c r="D391" i="5"/>
  <c r="E391" i="5"/>
  <c r="A392" i="5"/>
  <c r="C392" i="5" s="1"/>
  <c r="B392" i="5"/>
  <c r="D392" i="5"/>
  <c r="E392" i="5"/>
  <c r="A393" i="5"/>
  <c r="C393" i="5" s="1"/>
  <c r="B393" i="5"/>
  <c r="D393" i="5"/>
  <c r="E393" i="5"/>
  <c r="A394" i="5"/>
  <c r="C394" i="5" s="1"/>
  <c r="B394" i="5"/>
  <c r="D394" i="5"/>
  <c r="E394" i="5"/>
  <c r="A395" i="5"/>
  <c r="C395" i="5" s="1"/>
  <c r="B395" i="5"/>
  <c r="D395" i="5"/>
  <c r="E395" i="5"/>
  <c r="A396" i="5"/>
  <c r="C396" i="5" s="1"/>
  <c r="B396" i="5"/>
  <c r="D396" i="5"/>
  <c r="E396" i="5"/>
  <c r="A397" i="5"/>
  <c r="C397" i="5" s="1"/>
  <c r="B397" i="5"/>
  <c r="D397" i="5"/>
  <c r="E397" i="5"/>
  <c r="A398" i="5"/>
  <c r="C398" i="5" s="1"/>
  <c r="B398" i="5"/>
  <c r="D398" i="5"/>
  <c r="E398" i="5"/>
  <c r="A399" i="5"/>
  <c r="C399" i="5" s="1"/>
  <c r="B399" i="5"/>
  <c r="D399" i="5"/>
  <c r="E399" i="5"/>
  <c r="A400" i="5"/>
  <c r="C400" i="5" s="1"/>
  <c r="B400" i="5"/>
  <c r="D400" i="5"/>
  <c r="E400" i="5"/>
  <c r="A401" i="5"/>
  <c r="C401" i="5" s="1"/>
  <c r="B401" i="5"/>
  <c r="D401" i="5"/>
  <c r="E401" i="5"/>
  <c r="A402" i="5"/>
  <c r="C402" i="5" s="1"/>
  <c r="B402" i="5"/>
  <c r="D402" i="5"/>
  <c r="E402" i="5"/>
  <c r="A403" i="5"/>
  <c r="C403" i="5" s="1"/>
  <c r="B403" i="5"/>
  <c r="D403" i="5"/>
  <c r="E403" i="5"/>
  <c r="A404" i="5"/>
  <c r="C404" i="5" s="1"/>
  <c r="B404" i="5"/>
  <c r="D404" i="5"/>
  <c r="E404" i="5"/>
  <c r="A405" i="5"/>
  <c r="C405" i="5" s="1"/>
  <c r="B405" i="5"/>
  <c r="D405" i="5"/>
  <c r="E405" i="5"/>
  <c r="A406" i="5"/>
  <c r="C406" i="5" s="1"/>
  <c r="B406" i="5"/>
  <c r="D406" i="5"/>
  <c r="E406" i="5"/>
  <c r="A407" i="5"/>
  <c r="C407" i="5" s="1"/>
  <c r="B407" i="5"/>
  <c r="D407" i="5"/>
  <c r="E407" i="5"/>
  <c r="A408" i="5"/>
  <c r="C408" i="5" s="1"/>
  <c r="B408" i="5"/>
  <c r="D408" i="5"/>
  <c r="E408" i="5"/>
  <c r="A409" i="5"/>
  <c r="C409" i="5" s="1"/>
  <c r="B409" i="5"/>
  <c r="D409" i="5"/>
  <c r="E409" i="5"/>
  <c r="A410" i="5"/>
  <c r="C410" i="5" s="1"/>
  <c r="B410" i="5"/>
  <c r="D410" i="5"/>
  <c r="E410" i="5"/>
  <c r="A411" i="5"/>
  <c r="C411" i="5" s="1"/>
  <c r="B411" i="5"/>
  <c r="D411" i="5"/>
  <c r="E411" i="5"/>
  <c r="A412" i="5"/>
  <c r="C412" i="5" s="1"/>
  <c r="B412" i="5"/>
  <c r="D412" i="5"/>
  <c r="E412" i="5"/>
  <c r="A413" i="5"/>
  <c r="C413" i="5" s="1"/>
  <c r="B413" i="5"/>
  <c r="D413" i="5"/>
  <c r="E413" i="5"/>
  <c r="A414" i="5"/>
  <c r="C414" i="5" s="1"/>
  <c r="B414" i="5"/>
  <c r="D414" i="5"/>
  <c r="E414" i="5"/>
  <c r="A415" i="5"/>
  <c r="C415" i="5" s="1"/>
  <c r="B415" i="5"/>
  <c r="D415" i="5"/>
  <c r="E415" i="5"/>
  <c r="A416" i="5"/>
  <c r="C416" i="5" s="1"/>
  <c r="B416" i="5"/>
  <c r="D416" i="5"/>
  <c r="E416" i="5"/>
  <c r="A417" i="5"/>
  <c r="C417" i="5" s="1"/>
  <c r="B417" i="5"/>
  <c r="D417" i="5"/>
  <c r="E417" i="5"/>
  <c r="A418" i="5"/>
  <c r="C418" i="5" s="1"/>
  <c r="B418" i="5"/>
  <c r="D418" i="5"/>
  <c r="E418" i="5"/>
  <c r="A419" i="5"/>
  <c r="C419" i="5" s="1"/>
  <c r="B419" i="5"/>
  <c r="D419" i="5"/>
  <c r="E419" i="5"/>
  <c r="A420" i="5"/>
  <c r="C420" i="5" s="1"/>
  <c r="B420" i="5"/>
  <c r="D420" i="5"/>
  <c r="E420" i="5"/>
  <c r="A421" i="5"/>
  <c r="C421" i="5" s="1"/>
  <c r="B421" i="5"/>
  <c r="D421" i="5"/>
  <c r="E421" i="5"/>
  <c r="A422" i="5"/>
  <c r="C422" i="5" s="1"/>
  <c r="B422" i="5"/>
  <c r="D422" i="5"/>
  <c r="E422" i="5"/>
  <c r="A423" i="5"/>
  <c r="C423" i="5" s="1"/>
  <c r="B423" i="5"/>
  <c r="D423" i="5"/>
  <c r="E423" i="5"/>
  <c r="A424" i="5"/>
  <c r="C424" i="5" s="1"/>
  <c r="B424" i="5"/>
  <c r="D424" i="5"/>
  <c r="E424" i="5"/>
  <c r="A425" i="5"/>
  <c r="C425" i="5" s="1"/>
  <c r="B425" i="5"/>
  <c r="D425" i="5"/>
  <c r="E425" i="5"/>
  <c r="A426" i="5"/>
  <c r="C426" i="5" s="1"/>
  <c r="B426" i="5"/>
  <c r="D426" i="5"/>
  <c r="E426" i="5"/>
  <c r="A427" i="5"/>
  <c r="C427" i="5" s="1"/>
  <c r="B427" i="5"/>
  <c r="D427" i="5"/>
  <c r="E427" i="5"/>
  <c r="A428" i="5"/>
  <c r="C428" i="5" s="1"/>
  <c r="B428" i="5"/>
  <c r="D428" i="5"/>
  <c r="E428" i="5"/>
  <c r="A429" i="5"/>
  <c r="C429" i="5" s="1"/>
  <c r="B429" i="5"/>
  <c r="D429" i="5"/>
  <c r="E429" i="5"/>
  <c r="A430" i="5"/>
  <c r="C430" i="5" s="1"/>
  <c r="B430" i="5"/>
  <c r="D430" i="5"/>
  <c r="E430" i="5"/>
  <c r="A431" i="5"/>
  <c r="C431" i="5" s="1"/>
  <c r="B431" i="5"/>
  <c r="D431" i="5"/>
  <c r="E431" i="5"/>
  <c r="A432" i="5"/>
  <c r="C432" i="5" s="1"/>
  <c r="B432" i="5"/>
  <c r="D432" i="5"/>
  <c r="E432" i="5"/>
  <c r="A433" i="5"/>
  <c r="C433" i="5" s="1"/>
  <c r="B433" i="5"/>
  <c r="D433" i="5"/>
  <c r="E433" i="5"/>
  <c r="A434" i="5"/>
  <c r="C434" i="5" s="1"/>
  <c r="B434" i="5"/>
  <c r="D434" i="5"/>
  <c r="E434" i="5"/>
  <c r="A435" i="5"/>
  <c r="C435" i="5" s="1"/>
  <c r="B435" i="5"/>
  <c r="D435" i="5"/>
  <c r="E435" i="5"/>
  <c r="A436" i="5"/>
  <c r="C436" i="5" s="1"/>
  <c r="B436" i="5"/>
  <c r="D436" i="5"/>
  <c r="E436" i="5"/>
  <c r="A437" i="5"/>
  <c r="C437" i="5" s="1"/>
  <c r="B437" i="5"/>
  <c r="D437" i="5"/>
  <c r="E437" i="5"/>
  <c r="A438" i="5"/>
  <c r="C438" i="5" s="1"/>
  <c r="B438" i="5"/>
  <c r="D438" i="5"/>
  <c r="E438" i="5"/>
  <c r="A439" i="5"/>
  <c r="C439" i="5" s="1"/>
  <c r="B439" i="5"/>
  <c r="D439" i="5"/>
  <c r="E439" i="5"/>
  <c r="A440" i="5"/>
  <c r="C440" i="5" s="1"/>
  <c r="B440" i="5"/>
  <c r="D440" i="5"/>
  <c r="E440" i="5"/>
  <c r="A441" i="5"/>
  <c r="C441" i="5" s="1"/>
  <c r="B441" i="5"/>
  <c r="D441" i="5"/>
  <c r="E441" i="5"/>
  <c r="A442" i="5"/>
  <c r="C442" i="5" s="1"/>
  <c r="B442" i="5"/>
  <c r="D442" i="5"/>
  <c r="E442" i="5"/>
  <c r="A443" i="5"/>
  <c r="C443" i="5" s="1"/>
  <c r="B443" i="5"/>
  <c r="D443" i="5"/>
  <c r="E443" i="5"/>
  <c r="A444" i="5"/>
  <c r="C444" i="5" s="1"/>
  <c r="B444" i="5"/>
  <c r="D444" i="5"/>
  <c r="E444" i="5"/>
  <c r="A445" i="5"/>
  <c r="C445" i="5" s="1"/>
  <c r="B445" i="5"/>
  <c r="D445" i="5"/>
  <c r="E445" i="5"/>
  <c r="A446" i="5"/>
  <c r="C446" i="5" s="1"/>
  <c r="B446" i="5"/>
  <c r="D446" i="5"/>
  <c r="E446" i="5"/>
  <c r="A447" i="5"/>
  <c r="C447" i="5" s="1"/>
  <c r="B447" i="5"/>
  <c r="D447" i="5"/>
  <c r="E447" i="5"/>
  <c r="A448" i="5"/>
  <c r="C448" i="5" s="1"/>
  <c r="B448" i="5"/>
  <c r="D448" i="5"/>
  <c r="E448" i="5"/>
  <c r="A449" i="5"/>
  <c r="C449" i="5" s="1"/>
  <c r="B449" i="5"/>
  <c r="D449" i="5"/>
  <c r="E449" i="5"/>
  <c r="A450" i="5"/>
  <c r="C450" i="5" s="1"/>
  <c r="B450" i="5"/>
  <c r="D450" i="5"/>
  <c r="E450" i="5"/>
  <c r="A451" i="5"/>
  <c r="C451" i="5" s="1"/>
  <c r="B451" i="5"/>
  <c r="D451" i="5"/>
  <c r="E451" i="5"/>
  <c r="A452" i="5"/>
  <c r="C452" i="5" s="1"/>
  <c r="B452" i="5"/>
  <c r="D452" i="5"/>
  <c r="E452" i="5"/>
  <c r="A453" i="5"/>
  <c r="C453" i="5" s="1"/>
  <c r="B453" i="5"/>
  <c r="D453" i="5"/>
  <c r="E453" i="5"/>
  <c r="A454" i="5"/>
  <c r="C454" i="5" s="1"/>
  <c r="B454" i="5"/>
  <c r="D454" i="5"/>
  <c r="E454" i="5"/>
  <c r="A455" i="5"/>
  <c r="C455" i="5" s="1"/>
  <c r="B455" i="5"/>
  <c r="D455" i="5"/>
  <c r="E455" i="5"/>
  <c r="A456" i="5"/>
  <c r="C456" i="5" s="1"/>
  <c r="B456" i="5"/>
  <c r="D456" i="5"/>
  <c r="E456" i="5"/>
  <c r="A457" i="5"/>
  <c r="C457" i="5" s="1"/>
  <c r="B457" i="5"/>
  <c r="D457" i="5"/>
  <c r="E457" i="5"/>
  <c r="A458" i="5"/>
  <c r="C458" i="5" s="1"/>
  <c r="B458" i="5"/>
  <c r="D458" i="5"/>
  <c r="E458" i="5"/>
  <c r="A459" i="5"/>
  <c r="C459" i="5" s="1"/>
  <c r="B459" i="5"/>
  <c r="D459" i="5"/>
  <c r="E459" i="5"/>
  <c r="A460" i="5"/>
  <c r="C460" i="5" s="1"/>
  <c r="B460" i="5"/>
  <c r="D460" i="5"/>
  <c r="E460" i="5"/>
  <c r="A461" i="5"/>
  <c r="C461" i="5" s="1"/>
  <c r="B461" i="5"/>
  <c r="D461" i="5"/>
  <c r="E461" i="5"/>
  <c r="A462" i="5"/>
  <c r="C462" i="5" s="1"/>
  <c r="B462" i="5"/>
  <c r="D462" i="5"/>
  <c r="E462" i="5"/>
  <c r="A463" i="5"/>
  <c r="C463" i="5" s="1"/>
  <c r="B463" i="5"/>
  <c r="D463" i="5"/>
  <c r="E463" i="5"/>
  <c r="A464" i="5"/>
  <c r="C464" i="5" s="1"/>
  <c r="B464" i="5"/>
  <c r="D464" i="5"/>
  <c r="E464" i="5"/>
  <c r="A465" i="5"/>
  <c r="C465" i="5" s="1"/>
  <c r="B465" i="5"/>
  <c r="D465" i="5"/>
  <c r="E465" i="5"/>
  <c r="A466" i="5"/>
  <c r="C466" i="5" s="1"/>
  <c r="B466" i="5"/>
  <c r="D466" i="5"/>
  <c r="E466" i="5"/>
  <c r="A467" i="5"/>
  <c r="C467" i="5" s="1"/>
  <c r="B467" i="5"/>
  <c r="D467" i="5"/>
  <c r="E467" i="5"/>
  <c r="A468" i="5"/>
  <c r="C468" i="5" s="1"/>
  <c r="B468" i="5"/>
  <c r="D468" i="5"/>
  <c r="E468" i="5"/>
  <c r="A469" i="5"/>
  <c r="C469" i="5" s="1"/>
  <c r="B469" i="5"/>
  <c r="D469" i="5"/>
  <c r="E469" i="5"/>
  <c r="A470" i="5"/>
  <c r="C470" i="5" s="1"/>
  <c r="B470" i="5"/>
  <c r="D470" i="5"/>
  <c r="E470" i="5"/>
  <c r="A471" i="5"/>
  <c r="C471" i="5" s="1"/>
  <c r="B471" i="5"/>
  <c r="D471" i="5"/>
  <c r="E471" i="5"/>
  <c r="A472" i="5"/>
  <c r="C472" i="5" s="1"/>
  <c r="B472" i="5"/>
  <c r="D472" i="5"/>
  <c r="E472" i="5"/>
  <c r="A473" i="5"/>
  <c r="C473" i="5" s="1"/>
  <c r="B473" i="5"/>
  <c r="D473" i="5"/>
  <c r="E473" i="5"/>
  <c r="A474" i="5"/>
  <c r="C474" i="5" s="1"/>
  <c r="B474" i="5"/>
  <c r="D474" i="5"/>
  <c r="E474" i="5"/>
  <c r="A475" i="5"/>
  <c r="C475" i="5" s="1"/>
  <c r="B475" i="5"/>
  <c r="D475" i="5"/>
  <c r="E475" i="5"/>
  <c r="A476" i="5"/>
  <c r="C476" i="5" s="1"/>
  <c r="B476" i="5"/>
  <c r="D476" i="5"/>
  <c r="E476" i="5"/>
  <c r="A477" i="5"/>
  <c r="C477" i="5" s="1"/>
  <c r="B477" i="5"/>
  <c r="D477" i="5"/>
  <c r="E477" i="5"/>
  <c r="A478" i="5"/>
  <c r="C478" i="5" s="1"/>
  <c r="B478" i="5"/>
  <c r="D478" i="5"/>
  <c r="E478" i="5"/>
  <c r="A479" i="5"/>
  <c r="C479" i="5" s="1"/>
  <c r="B479" i="5"/>
  <c r="D479" i="5"/>
  <c r="E479" i="5"/>
  <c r="A480" i="5"/>
  <c r="C480" i="5" s="1"/>
  <c r="B480" i="5"/>
  <c r="D480" i="5"/>
  <c r="E480" i="5"/>
  <c r="A481" i="5"/>
  <c r="C481" i="5" s="1"/>
  <c r="B481" i="5"/>
  <c r="D481" i="5"/>
  <c r="E481" i="5"/>
  <c r="A482" i="5"/>
  <c r="C482" i="5" s="1"/>
  <c r="B482" i="5"/>
  <c r="D482" i="5"/>
  <c r="E482" i="5"/>
  <c r="A483" i="5"/>
  <c r="C483" i="5" s="1"/>
  <c r="B483" i="5"/>
  <c r="D483" i="5"/>
  <c r="E483" i="5"/>
  <c r="A484" i="5"/>
  <c r="C484" i="5" s="1"/>
  <c r="B484" i="5"/>
  <c r="D484" i="5"/>
  <c r="E484" i="5"/>
  <c r="A485" i="5"/>
  <c r="C485" i="5" s="1"/>
  <c r="B485" i="5"/>
  <c r="D485" i="5"/>
  <c r="E485" i="5"/>
  <c r="A486" i="5"/>
  <c r="C486" i="5" s="1"/>
  <c r="B486" i="5"/>
  <c r="D486" i="5"/>
  <c r="E486" i="5"/>
  <c r="A487" i="5"/>
  <c r="C487" i="5" s="1"/>
  <c r="B487" i="5"/>
  <c r="D487" i="5"/>
  <c r="E487" i="5"/>
  <c r="A488" i="5"/>
  <c r="C488" i="5" s="1"/>
  <c r="B488" i="5"/>
  <c r="D488" i="5"/>
  <c r="E488" i="5"/>
  <c r="A489" i="5"/>
  <c r="C489" i="5" s="1"/>
  <c r="B489" i="5"/>
  <c r="D489" i="5"/>
  <c r="E489" i="5"/>
  <c r="A490" i="5"/>
  <c r="C490" i="5" s="1"/>
  <c r="B490" i="5"/>
  <c r="D490" i="5"/>
  <c r="E490" i="5"/>
  <c r="A491" i="5"/>
  <c r="C491" i="5" s="1"/>
  <c r="B491" i="5"/>
  <c r="D491" i="5"/>
  <c r="E491" i="5"/>
  <c r="A492" i="5"/>
  <c r="C492" i="5" s="1"/>
  <c r="B492" i="5"/>
  <c r="D492" i="5"/>
  <c r="E492" i="5"/>
  <c r="A493" i="5"/>
  <c r="C493" i="5" s="1"/>
  <c r="B493" i="5"/>
  <c r="D493" i="5"/>
  <c r="E493" i="5"/>
  <c r="A494" i="5"/>
  <c r="C494" i="5" s="1"/>
  <c r="B494" i="5"/>
  <c r="D494" i="5"/>
  <c r="E494" i="5"/>
  <c r="A495" i="5"/>
  <c r="C495" i="5" s="1"/>
  <c r="B495" i="5"/>
  <c r="D495" i="5"/>
  <c r="E495" i="5"/>
  <c r="A496" i="5"/>
  <c r="C496" i="5" s="1"/>
  <c r="B496" i="5"/>
  <c r="D496" i="5"/>
  <c r="E496" i="5"/>
  <c r="A497" i="5"/>
  <c r="C497" i="5" s="1"/>
  <c r="B497" i="5"/>
  <c r="D497" i="5"/>
  <c r="E497" i="5"/>
  <c r="A498" i="5"/>
  <c r="C498" i="5" s="1"/>
  <c r="B498" i="5"/>
  <c r="D498" i="5"/>
  <c r="E498" i="5"/>
  <c r="A499" i="5"/>
  <c r="C499" i="5" s="1"/>
  <c r="B499" i="5"/>
  <c r="D499" i="5"/>
  <c r="E499" i="5"/>
  <c r="A500" i="5"/>
  <c r="C500" i="5" s="1"/>
  <c r="B500" i="5"/>
  <c r="D500" i="5"/>
  <c r="E500" i="5"/>
  <c r="A501" i="5"/>
  <c r="C501" i="5" s="1"/>
  <c r="B501" i="5"/>
  <c r="D501" i="5"/>
  <c r="E501" i="5"/>
  <c r="A502" i="5"/>
  <c r="C502" i="5" s="1"/>
  <c r="B502" i="5"/>
  <c r="D502" i="5"/>
  <c r="E502" i="5"/>
  <c r="A503" i="5"/>
  <c r="C503" i="5" s="1"/>
  <c r="B503" i="5"/>
  <c r="D503" i="5"/>
  <c r="E503" i="5"/>
  <c r="A504" i="5"/>
  <c r="C504" i="5" s="1"/>
  <c r="B504" i="5"/>
  <c r="D504" i="5"/>
  <c r="E504" i="5"/>
  <c r="A505" i="5"/>
  <c r="C505" i="5" s="1"/>
  <c r="B505" i="5"/>
  <c r="D505" i="5"/>
  <c r="E505" i="5"/>
  <c r="A506" i="5"/>
  <c r="C506" i="5" s="1"/>
  <c r="B506" i="5"/>
  <c r="D506" i="5"/>
  <c r="E506" i="5"/>
  <c r="A507" i="5"/>
  <c r="C507" i="5" s="1"/>
  <c r="B507" i="5"/>
  <c r="D507" i="5"/>
  <c r="E507" i="5"/>
  <c r="A508" i="5"/>
  <c r="C508" i="5" s="1"/>
  <c r="B508" i="5"/>
  <c r="D508" i="5"/>
  <c r="E508" i="5"/>
  <c r="A509" i="5"/>
  <c r="C509" i="5" s="1"/>
  <c r="B509" i="5"/>
  <c r="D509" i="5"/>
  <c r="E509" i="5"/>
  <c r="A510" i="5"/>
  <c r="C510" i="5" s="1"/>
  <c r="B510" i="5"/>
  <c r="D510" i="5"/>
  <c r="E510" i="5"/>
  <c r="A511" i="5"/>
  <c r="C511" i="5" s="1"/>
  <c r="B511" i="5"/>
  <c r="D511" i="5"/>
  <c r="E511" i="5"/>
  <c r="A512" i="5"/>
  <c r="C512" i="5" s="1"/>
  <c r="B512" i="5"/>
  <c r="D512" i="5"/>
  <c r="E512" i="5"/>
  <c r="A513" i="5"/>
  <c r="C513" i="5" s="1"/>
  <c r="B513" i="5"/>
  <c r="D513" i="5"/>
  <c r="E513" i="5"/>
  <c r="A514" i="5"/>
  <c r="C514" i="5" s="1"/>
  <c r="B514" i="5"/>
  <c r="D514" i="5"/>
  <c r="E514" i="5"/>
  <c r="A515" i="5"/>
  <c r="C515" i="5" s="1"/>
  <c r="B515" i="5"/>
  <c r="D515" i="5"/>
  <c r="E515" i="5"/>
  <c r="A516" i="5"/>
  <c r="C516" i="5" s="1"/>
  <c r="B516" i="5"/>
  <c r="D516" i="5"/>
  <c r="E516" i="5"/>
  <c r="A517" i="5"/>
  <c r="C517" i="5" s="1"/>
  <c r="B517" i="5"/>
  <c r="D517" i="5"/>
  <c r="E517" i="5"/>
  <c r="A518" i="5"/>
  <c r="C518" i="5" s="1"/>
  <c r="B518" i="5"/>
  <c r="D518" i="5"/>
  <c r="E518" i="5"/>
  <c r="A519" i="5"/>
  <c r="C519" i="5" s="1"/>
  <c r="B519" i="5"/>
  <c r="D519" i="5"/>
  <c r="E519" i="5"/>
  <c r="A520" i="5"/>
  <c r="C520" i="5" s="1"/>
  <c r="B520" i="5"/>
  <c r="D520" i="5"/>
  <c r="E520" i="5"/>
  <c r="A521" i="5"/>
  <c r="C521" i="5" s="1"/>
  <c r="B521" i="5"/>
  <c r="D521" i="5"/>
  <c r="E521" i="5"/>
  <c r="A522" i="5"/>
  <c r="C522" i="5" s="1"/>
  <c r="B522" i="5"/>
  <c r="D522" i="5"/>
  <c r="E522" i="5"/>
  <c r="A523" i="5"/>
  <c r="C523" i="5" s="1"/>
  <c r="B523" i="5"/>
  <c r="D523" i="5"/>
  <c r="E523" i="5"/>
  <c r="A524" i="5"/>
  <c r="C524" i="5" s="1"/>
  <c r="B524" i="5"/>
  <c r="D524" i="5"/>
  <c r="E524" i="5"/>
  <c r="A525" i="5"/>
  <c r="C525" i="5" s="1"/>
  <c r="B525" i="5"/>
  <c r="D525" i="5"/>
  <c r="E525" i="5"/>
  <c r="A526" i="5"/>
  <c r="C526" i="5" s="1"/>
  <c r="B526" i="5"/>
  <c r="D526" i="5"/>
  <c r="E526" i="5"/>
  <c r="A527" i="5"/>
  <c r="C527" i="5" s="1"/>
  <c r="B527" i="5"/>
  <c r="D527" i="5"/>
  <c r="E527" i="5"/>
  <c r="A528" i="5"/>
  <c r="C528" i="5" s="1"/>
  <c r="B528" i="5"/>
  <c r="D528" i="5"/>
  <c r="E528" i="5"/>
  <c r="A529" i="5"/>
  <c r="C529" i="5" s="1"/>
  <c r="B529" i="5"/>
  <c r="D529" i="5"/>
  <c r="E529" i="5"/>
  <c r="A530" i="5"/>
  <c r="C530" i="5" s="1"/>
  <c r="B530" i="5"/>
  <c r="D530" i="5"/>
  <c r="E530" i="5"/>
  <c r="A531" i="5"/>
  <c r="C531" i="5" s="1"/>
  <c r="B531" i="5"/>
  <c r="D531" i="5"/>
  <c r="E531" i="5"/>
  <c r="A532" i="5"/>
  <c r="C532" i="5" s="1"/>
  <c r="B532" i="5"/>
  <c r="D532" i="5"/>
  <c r="E532" i="5"/>
  <c r="A533" i="5"/>
  <c r="C533" i="5" s="1"/>
  <c r="B533" i="5"/>
  <c r="D533" i="5"/>
  <c r="E533" i="5"/>
  <c r="A534" i="5"/>
  <c r="C534" i="5" s="1"/>
  <c r="B534" i="5"/>
  <c r="D534" i="5"/>
  <c r="E534" i="5"/>
  <c r="A535" i="5"/>
  <c r="C535" i="5" s="1"/>
  <c r="B535" i="5"/>
  <c r="D535" i="5"/>
  <c r="E535" i="5"/>
  <c r="A536" i="5"/>
  <c r="C536" i="5" s="1"/>
  <c r="B536" i="5"/>
  <c r="D536" i="5"/>
  <c r="E536" i="5"/>
  <c r="A537" i="5"/>
  <c r="C537" i="5" s="1"/>
  <c r="B537" i="5"/>
  <c r="D537" i="5"/>
  <c r="E537" i="5"/>
  <c r="A538" i="5"/>
  <c r="C538" i="5" s="1"/>
  <c r="B538" i="5"/>
  <c r="D538" i="5"/>
  <c r="E538" i="5"/>
  <c r="A539" i="5"/>
  <c r="C539" i="5" s="1"/>
  <c r="B539" i="5"/>
  <c r="D539" i="5"/>
  <c r="E539" i="5"/>
  <c r="A540" i="5"/>
  <c r="C540" i="5" s="1"/>
  <c r="B540" i="5"/>
  <c r="D540" i="5"/>
  <c r="E540" i="5"/>
  <c r="A541" i="5"/>
  <c r="C541" i="5" s="1"/>
  <c r="B541" i="5"/>
  <c r="D541" i="5"/>
  <c r="E541" i="5"/>
  <c r="A542" i="5"/>
  <c r="C542" i="5" s="1"/>
  <c r="B542" i="5"/>
  <c r="D542" i="5"/>
  <c r="E542" i="5"/>
  <c r="A543" i="5"/>
  <c r="C543" i="5" s="1"/>
  <c r="B543" i="5"/>
  <c r="D543" i="5"/>
  <c r="E543" i="5"/>
  <c r="A544" i="5"/>
  <c r="C544" i="5" s="1"/>
  <c r="B544" i="5"/>
  <c r="D544" i="5"/>
  <c r="E544" i="5"/>
  <c r="A545" i="5"/>
  <c r="C545" i="5" s="1"/>
  <c r="B545" i="5"/>
  <c r="D545" i="5"/>
  <c r="E545" i="5"/>
  <c r="A546" i="5"/>
  <c r="C546" i="5" s="1"/>
  <c r="B546" i="5"/>
  <c r="D546" i="5"/>
  <c r="E546" i="5"/>
  <c r="A547" i="5"/>
  <c r="C547" i="5" s="1"/>
  <c r="B547" i="5"/>
  <c r="D547" i="5"/>
  <c r="E547" i="5"/>
  <c r="A548" i="5"/>
  <c r="C548" i="5" s="1"/>
  <c r="B548" i="5"/>
  <c r="D548" i="5"/>
  <c r="E548" i="5"/>
  <c r="A549" i="5"/>
  <c r="C549" i="5" s="1"/>
  <c r="B549" i="5"/>
  <c r="D549" i="5"/>
  <c r="E549" i="5"/>
  <c r="A550" i="5"/>
  <c r="C550" i="5" s="1"/>
  <c r="B550" i="5"/>
  <c r="D550" i="5"/>
  <c r="E550" i="5"/>
  <c r="A551" i="5"/>
  <c r="C551" i="5" s="1"/>
  <c r="B551" i="5"/>
  <c r="D551" i="5"/>
  <c r="E551" i="5"/>
  <c r="A552" i="5"/>
  <c r="C552" i="5" s="1"/>
  <c r="B552" i="5"/>
  <c r="D552" i="5"/>
  <c r="E552" i="5"/>
  <c r="A553" i="5"/>
  <c r="C553" i="5" s="1"/>
  <c r="B553" i="5"/>
  <c r="D553" i="5"/>
  <c r="E553" i="5"/>
  <c r="A554" i="5"/>
  <c r="C554" i="5" s="1"/>
  <c r="B554" i="5"/>
  <c r="D554" i="5"/>
  <c r="E554" i="5"/>
  <c r="A555" i="5"/>
  <c r="C555" i="5" s="1"/>
  <c r="B555" i="5"/>
  <c r="D555" i="5"/>
  <c r="E555" i="5"/>
  <c r="A556" i="5"/>
  <c r="C556" i="5" s="1"/>
  <c r="B556" i="5"/>
  <c r="D556" i="5"/>
  <c r="E556" i="5"/>
  <c r="A557" i="5"/>
  <c r="C557" i="5" s="1"/>
  <c r="B557" i="5"/>
  <c r="D557" i="5"/>
  <c r="E557" i="5"/>
  <c r="A558" i="5"/>
  <c r="C558" i="5" s="1"/>
  <c r="B558" i="5"/>
  <c r="D558" i="5"/>
  <c r="E558" i="5"/>
  <c r="A559" i="5"/>
  <c r="C559" i="5" s="1"/>
  <c r="B559" i="5"/>
  <c r="D559" i="5"/>
  <c r="E559" i="5"/>
  <c r="A560" i="5"/>
  <c r="C560" i="5" s="1"/>
  <c r="B560" i="5"/>
  <c r="D560" i="5"/>
  <c r="E560" i="5"/>
  <c r="A561" i="5"/>
  <c r="C561" i="5" s="1"/>
  <c r="B561" i="5"/>
  <c r="D561" i="5"/>
  <c r="E561" i="5"/>
  <c r="A562" i="5"/>
  <c r="C562" i="5" s="1"/>
  <c r="B562" i="5"/>
  <c r="D562" i="5"/>
  <c r="E562" i="5"/>
  <c r="A563" i="5"/>
  <c r="C563" i="5" s="1"/>
  <c r="B563" i="5"/>
  <c r="D563" i="5"/>
  <c r="E563" i="5"/>
  <c r="A564" i="5"/>
  <c r="C564" i="5" s="1"/>
  <c r="B564" i="5"/>
  <c r="D564" i="5"/>
  <c r="E564" i="5"/>
  <c r="A565" i="5"/>
  <c r="C565" i="5" s="1"/>
  <c r="B565" i="5"/>
  <c r="D565" i="5"/>
  <c r="E565" i="5"/>
  <c r="A566" i="5"/>
  <c r="C566" i="5" s="1"/>
  <c r="B566" i="5"/>
  <c r="D566" i="5"/>
  <c r="E566" i="5"/>
  <c r="A567" i="5"/>
  <c r="C567" i="5" s="1"/>
  <c r="B567" i="5"/>
  <c r="D567" i="5"/>
  <c r="E567" i="5"/>
  <c r="A568" i="5"/>
  <c r="C568" i="5" s="1"/>
  <c r="B568" i="5"/>
  <c r="D568" i="5"/>
  <c r="E568" i="5"/>
  <c r="A569" i="5"/>
  <c r="C569" i="5" s="1"/>
  <c r="B569" i="5"/>
  <c r="D569" i="5"/>
  <c r="E569" i="5"/>
  <c r="A570" i="5"/>
  <c r="C570" i="5" s="1"/>
  <c r="B570" i="5"/>
  <c r="D570" i="5"/>
  <c r="E570" i="5"/>
  <c r="A571" i="5"/>
  <c r="C571" i="5" s="1"/>
  <c r="B571" i="5"/>
  <c r="D571" i="5"/>
  <c r="E571" i="5"/>
  <c r="A572" i="5"/>
  <c r="C572" i="5" s="1"/>
  <c r="B572" i="5"/>
  <c r="D572" i="5"/>
  <c r="E572" i="5"/>
  <c r="A573" i="5"/>
  <c r="C573" i="5" s="1"/>
  <c r="B573" i="5"/>
  <c r="D573" i="5"/>
  <c r="E573" i="5"/>
  <c r="A574" i="5"/>
  <c r="C574" i="5" s="1"/>
  <c r="B574" i="5"/>
  <c r="D574" i="5"/>
  <c r="E574" i="5"/>
  <c r="A575" i="5"/>
  <c r="C575" i="5" s="1"/>
  <c r="B575" i="5"/>
  <c r="D575" i="5"/>
  <c r="E575" i="5"/>
  <c r="A576" i="5"/>
  <c r="C576" i="5" s="1"/>
  <c r="B576" i="5"/>
  <c r="D576" i="5"/>
  <c r="E576" i="5"/>
  <c r="A577" i="5"/>
  <c r="C577" i="5" s="1"/>
  <c r="B577" i="5"/>
  <c r="D577" i="5"/>
  <c r="E577" i="5"/>
  <c r="A578" i="5"/>
  <c r="C578" i="5" s="1"/>
  <c r="B578" i="5"/>
  <c r="D578" i="5"/>
  <c r="E578" i="5"/>
  <c r="A579" i="5"/>
  <c r="C579" i="5" s="1"/>
  <c r="B579" i="5"/>
  <c r="D579" i="5"/>
  <c r="E579" i="5"/>
  <c r="A580" i="5"/>
  <c r="C580" i="5" s="1"/>
  <c r="B580" i="5"/>
  <c r="D580" i="5"/>
  <c r="E580" i="5"/>
  <c r="A581" i="5"/>
  <c r="C581" i="5" s="1"/>
  <c r="B581" i="5"/>
  <c r="D581" i="5"/>
  <c r="E581" i="5"/>
  <c r="A582" i="5"/>
  <c r="C582" i="5" s="1"/>
  <c r="B582" i="5"/>
  <c r="D582" i="5"/>
  <c r="E582" i="5"/>
  <c r="A583" i="5"/>
  <c r="C583" i="5" s="1"/>
  <c r="B583" i="5"/>
  <c r="D583" i="5"/>
  <c r="E583" i="5"/>
  <c r="A584" i="5"/>
  <c r="C584" i="5" s="1"/>
  <c r="B584" i="5"/>
  <c r="D584" i="5"/>
  <c r="E584" i="5"/>
  <c r="A585" i="5"/>
  <c r="C585" i="5" s="1"/>
  <c r="B585" i="5"/>
  <c r="D585" i="5"/>
  <c r="E585" i="5"/>
  <c r="A586" i="5"/>
  <c r="C586" i="5" s="1"/>
  <c r="B586" i="5"/>
  <c r="D586" i="5"/>
  <c r="E586" i="5"/>
  <c r="A587" i="5"/>
  <c r="C587" i="5" s="1"/>
  <c r="B587" i="5"/>
  <c r="D587" i="5"/>
  <c r="E587" i="5"/>
  <c r="A588" i="5"/>
  <c r="C588" i="5" s="1"/>
  <c r="B588" i="5"/>
  <c r="D588" i="5"/>
  <c r="E588" i="5"/>
  <c r="A589" i="5"/>
  <c r="C589" i="5" s="1"/>
  <c r="B589" i="5"/>
  <c r="D589" i="5"/>
  <c r="E589" i="5"/>
  <c r="A590" i="5"/>
  <c r="C590" i="5" s="1"/>
  <c r="B590" i="5"/>
  <c r="D590" i="5"/>
  <c r="E590" i="5"/>
  <c r="A591" i="5"/>
  <c r="C591" i="5" s="1"/>
  <c r="B591" i="5"/>
  <c r="D591" i="5"/>
  <c r="E591" i="5"/>
  <c r="A592" i="5"/>
  <c r="C592" i="5" s="1"/>
  <c r="B592" i="5"/>
  <c r="D592" i="5"/>
  <c r="E592" i="5"/>
  <c r="A593" i="5"/>
  <c r="C593" i="5" s="1"/>
  <c r="B593" i="5"/>
  <c r="D593" i="5"/>
  <c r="E593" i="5"/>
  <c r="A594" i="5"/>
  <c r="C594" i="5" s="1"/>
  <c r="B594" i="5"/>
  <c r="D594" i="5"/>
  <c r="E594" i="5"/>
  <c r="A595" i="5"/>
  <c r="C595" i="5" s="1"/>
  <c r="B595" i="5"/>
  <c r="D595" i="5"/>
  <c r="E595" i="5"/>
  <c r="A596" i="5"/>
  <c r="C596" i="5" s="1"/>
  <c r="B596" i="5"/>
  <c r="D596" i="5"/>
  <c r="E596" i="5"/>
  <c r="A597" i="5"/>
  <c r="C597" i="5" s="1"/>
  <c r="B597" i="5"/>
  <c r="D597" i="5"/>
  <c r="E597" i="5"/>
  <c r="A598" i="5"/>
  <c r="C598" i="5" s="1"/>
  <c r="B598" i="5"/>
  <c r="D598" i="5"/>
  <c r="E598" i="5"/>
  <c r="A599" i="5"/>
  <c r="C599" i="5" s="1"/>
  <c r="B599" i="5"/>
  <c r="D599" i="5"/>
  <c r="E599" i="5"/>
  <c r="A600" i="5"/>
  <c r="C600" i="5" s="1"/>
  <c r="B600" i="5"/>
  <c r="D600" i="5"/>
  <c r="E600" i="5"/>
  <c r="A601" i="5"/>
  <c r="C601" i="5" s="1"/>
  <c r="B601" i="5"/>
  <c r="D601" i="5"/>
  <c r="E601" i="5"/>
  <c r="A602" i="5"/>
  <c r="C602" i="5" s="1"/>
  <c r="B602" i="5"/>
  <c r="D602" i="5"/>
  <c r="E602" i="5"/>
  <c r="A603" i="5"/>
  <c r="C603" i="5" s="1"/>
  <c r="B603" i="5"/>
  <c r="D603" i="5"/>
  <c r="E603" i="5"/>
  <c r="A604" i="5"/>
  <c r="C604" i="5" s="1"/>
  <c r="B604" i="5"/>
  <c r="D604" i="5"/>
  <c r="E604" i="5"/>
  <c r="A605" i="5"/>
  <c r="C605" i="5" s="1"/>
  <c r="B605" i="5"/>
  <c r="D605" i="5"/>
  <c r="E605" i="5"/>
  <c r="A606" i="5"/>
  <c r="C606" i="5" s="1"/>
  <c r="B606" i="5"/>
  <c r="D606" i="5"/>
  <c r="E606" i="5"/>
  <c r="A607" i="5"/>
  <c r="C607" i="5" s="1"/>
  <c r="B607" i="5"/>
  <c r="D607" i="5"/>
  <c r="E607" i="5"/>
  <c r="A608" i="5"/>
  <c r="C608" i="5" s="1"/>
  <c r="B608" i="5"/>
  <c r="D608" i="5"/>
  <c r="E608" i="5"/>
  <c r="A609" i="5"/>
  <c r="C609" i="5" s="1"/>
  <c r="B609" i="5"/>
  <c r="D609" i="5"/>
  <c r="E609" i="5"/>
  <c r="A610" i="5"/>
  <c r="C610" i="5" s="1"/>
  <c r="B610" i="5"/>
  <c r="D610" i="5"/>
  <c r="E610" i="5"/>
  <c r="A611" i="5"/>
  <c r="C611" i="5" s="1"/>
  <c r="B611" i="5"/>
  <c r="D611" i="5"/>
  <c r="E611" i="5"/>
  <c r="A612" i="5"/>
  <c r="C612" i="5" s="1"/>
  <c r="B612" i="5"/>
  <c r="D612" i="5"/>
  <c r="E612" i="5"/>
  <c r="A613" i="5"/>
  <c r="C613" i="5" s="1"/>
  <c r="B613" i="5"/>
  <c r="D613" i="5"/>
  <c r="E613" i="5"/>
  <c r="A614" i="5"/>
  <c r="C614" i="5" s="1"/>
  <c r="B614" i="5"/>
  <c r="D614" i="5"/>
  <c r="E614" i="5"/>
  <c r="A615" i="5"/>
  <c r="C615" i="5" s="1"/>
  <c r="B615" i="5"/>
  <c r="D615" i="5"/>
  <c r="E615" i="5"/>
  <c r="A616" i="5"/>
  <c r="C616" i="5" s="1"/>
  <c r="B616" i="5"/>
  <c r="D616" i="5"/>
  <c r="E616" i="5"/>
  <c r="A617" i="5"/>
  <c r="C617" i="5" s="1"/>
  <c r="B617" i="5"/>
  <c r="D617" i="5"/>
  <c r="E617" i="5"/>
  <c r="A618" i="5"/>
  <c r="C618" i="5" s="1"/>
  <c r="B618" i="5"/>
  <c r="D618" i="5"/>
  <c r="E618" i="5"/>
  <c r="A619" i="5"/>
  <c r="C619" i="5" s="1"/>
  <c r="B619" i="5"/>
  <c r="D619" i="5"/>
  <c r="E619" i="5"/>
  <c r="A620" i="5"/>
  <c r="C620" i="5" s="1"/>
  <c r="B620" i="5"/>
  <c r="D620" i="5"/>
  <c r="E620" i="5"/>
  <c r="A621" i="5"/>
  <c r="C621" i="5" s="1"/>
  <c r="B621" i="5"/>
  <c r="D621" i="5"/>
  <c r="E621" i="5"/>
  <c r="A622" i="5"/>
  <c r="C622" i="5" s="1"/>
  <c r="B622" i="5"/>
  <c r="D622" i="5"/>
  <c r="E622" i="5"/>
  <c r="A623" i="5"/>
  <c r="C623" i="5" s="1"/>
  <c r="B623" i="5"/>
  <c r="D623" i="5"/>
  <c r="E623" i="5"/>
  <c r="A624" i="5"/>
  <c r="C624" i="5" s="1"/>
  <c r="B624" i="5"/>
  <c r="D624" i="5"/>
  <c r="E624" i="5"/>
  <c r="A625" i="5"/>
  <c r="C625" i="5" s="1"/>
  <c r="B625" i="5"/>
  <c r="D625" i="5"/>
  <c r="E625" i="5"/>
  <c r="A626" i="5"/>
  <c r="C626" i="5" s="1"/>
  <c r="B626" i="5"/>
  <c r="D626" i="5"/>
  <c r="E626" i="5"/>
  <c r="A627" i="5"/>
  <c r="C627" i="5" s="1"/>
  <c r="B627" i="5"/>
  <c r="D627" i="5"/>
  <c r="E627" i="5"/>
  <c r="A628" i="5"/>
  <c r="C628" i="5" s="1"/>
  <c r="B628" i="5"/>
  <c r="D628" i="5"/>
  <c r="E628" i="5"/>
  <c r="A629" i="5"/>
  <c r="C629" i="5" s="1"/>
  <c r="B629" i="5"/>
  <c r="D629" i="5"/>
  <c r="E629" i="5"/>
  <c r="A630" i="5"/>
  <c r="C630" i="5" s="1"/>
  <c r="B630" i="5"/>
  <c r="D630" i="5"/>
  <c r="E630" i="5"/>
  <c r="A631" i="5"/>
  <c r="C631" i="5" s="1"/>
  <c r="B631" i="5"/>
  <c r="D631" i="5"/>
  <c r="E631" i="5"/>
  <c r="A632" i="5"/>
  <c r="C632" i="5" s="1"/>
  <c r="B632" i="5"/>
  <c r="D632" i="5"/>
  <c r="E632" i="5"/>
  <c r="A633" i="5"/>
  <c r="C633" i="5" s="1"/>
  <c r="B633" i="5"/>
  <c r="D633" i="5"/>
  <c r="E633" i="5"/>
  <c r="A634" i="5"/>
  <c r="C634" i="5" s="1"/>
  <c r="B634" i="5"/>
  <c r="D634" i="5"/>
  <c r="E634" i="5"/>
  <c r="A635" i="5"/>
  <c r="C635" i="5" s="1"/>
  <c r="B635" i="5"/>
  <c r="D635" i="5"/>
  <c r="E635" i="5"/>
  <c r="A636" i="5"/>
  <c r="C636" i="5" s="1"/>
  <c r="B636" i="5"/>
  <c r="D636" i="5"/>
  <c r="E636" i="5"/>
  <c r="A637" i="5"/>
  <c r="C637" i="5" s="1"/>
  <c r="B637" i="5"/>
  <c r="D637" i="5"/>
  <c r="E637" i="5"/>
  <c r="A638" i="5"/>
  <c r="C638" i="5" s="1"/>
  <c r="B638" i="5"/>
  <c r="D638" i="5"/>
  <c r="E638" i="5"/>
  <c r="A639" i="5"/>
  <c r="C639" i="5" s="1"/>
  <c r="B639" i="5"/>
  <c r="D639" i="5"/>
  <c r="E639" i="5"/>
  <c r="A640" i="5"/>
  <c r="C640" i="5" s="1"/>
  <c r="B640" i="5"/>
  <c r="D640" i="5"/>
  <c r="E640" i="5"/>
  <c r="A641" i="5"/>
  <c r="C641" i="5" s="1"/>
  <c r="B641" i="5"/>
  <c r="D641" i="5"/>
  <c r="E641" i="5"/>
  <c r="A642" i="5"/>
  <c r="C642" i="5" s="1"/>
  <c r="B642" i="5"/>
  <c r="D642" i="5"/>
  <c r="E642" i="5"/>
  <c r="A643" i="5"/>
  <c r="C643" i="5" s="1"/>
  <c r="B643" i="5"/>
  <c r="D643" i="5"/>
  <c r="E643" i="5"/>
  <c r="A644" i="5"/>
  <c r="C644" i="5" s="1"/>
  <c r="B644" i="5"/>
  <c r="D644" i="5"/>
  <c r="E644" i="5"/>
  <c r="A645" i="5"/>
  <c r="C645" i="5" s="1"/>
  <c r="B645" i="5"/>
  <c r="D645" i="5"/>
  <c r="E645" i="5"/>
  <c r="A646" i="5"/>
  <c r="C646" i="5" s="1"/>
  <c r="B646" i="5"/>
  <c r="D646" i="5"/>
  <c r="E646" i="5"/>
  <c r="A647" i="5"/>
  <c r="C647" i="5" s="1"/>
  <c r="B647" i="5"/>
  <c r="D647" i="5"/>
  <c r="E647" i="5"/>
  <c r="A648" i="5"/>
  <c r="C648" i="5" s="1"/>
  <c r="B648" i="5"/>
  <c r="D648" i="5"/>
  <c r="E648" i="5"/>
  <c r="A649" i="5"/>
  <c r="C649" i="5" s="1"/>
  <c r="B649" i="5"/>
  <c r="D649" i="5"/>
  <c r="E649" i="5"/>
  <c r="A650" i="5"/>
  <c r="C650" i="5" s="1"/>
  <c r="B650" i="5"/>
  <c r="D650" i="5"/>
  <c r="E650" i="5"/>
  <c r="A651" i="5"/>
  <c r="C651" i="5" s="1"/>
  <c r="B651" i="5"/>
  <c r="D651" i="5"/>
  <c r="E651" i="5"/>
  <c r="A652" i="5"/>
  <c r="C652" i="5" s="1"/>
  <c r="B652" i="5"/>
  <c r="D652" i="5"/>
  <c r="E652" i="5"/>
  <c r="A653" i="5"/>
  <c r="C653" i="5" s="1"/>
  <c r="B653" i="5"/>
  <c r="D653" i="5"/>
  <c r="E653" i="5"/>
  <c r="A654" i="5"/>
  <c r="C654" i="5" s="1"/>
  <c r="B654" i="5"/>
  <c r="D654" i="5"/>
  <c r="E654" i="5"/>
  <c r="A655" i="5"/>
  <c r="C655" i="5" s="1"/>
  <c r="B655" i="5"/>
  <c r="D655" i="5"/>
  <c r="E655" i="5"/>
  <c r="A656" i="5"/>
  <c r="C656" i="5" s="1"/>
  <c r="B656" i="5"/>
  <c r="D656" i="5"/>
  <c r="E656" i="5"/>
  <c r="A657" i="5"/>
  <c r="C657" i="5" s="1"/>
  <c r="B657" i="5"/>
  <c r="D657" i="5"/>
  <c r="E657" i="5"/>
  <c r="A658" i="5"/>
  <c r="C658" i="5" s="1"/>
  <c r="B658" i="5"/>
  <c r="D658" i="5"/>
  <c r="E658" i="5"/>
  <c r="A659" i="5"/>
  <c r="C659" i="5" s="1"/>
  <c r="B659" i="5"/>
  <c r="D659" i="5"/>
  <c r="E659" i="5"/>
  <c r="A660" i="5"/>
  <c r="C660" i="5" s="1"/>
  <c r="B660" i="5"/>
  <c r="D660" i="5"/>
  <c r="E660" i="5"/>
  <c r="A661" i="5"/>
  <c r="C661" i="5" s="1"/>
  <c r="B661" i="5"/>
  <c r="D661" i="5"/>
  <c r="E661" i="5"/>
  <c r="A662" i="5"/>
  <c r="C662" i="5" s="1"/>
  <c r="B662" i="5"/>
  <c r="D662" i="5"/>
  <c r="E662" i="5"/>
  <c r="A663" i="5"/>
  <c r="C663" i="5" s="1"/>
  <c r="B663" i="5"/>
  <c r="D663" i="5"/>
  <c r="E663" i="5"/>
  <c r="A664" i="5"/>
  <c r="C664" i="5" s="1"/>
  <c r="B664" i="5"/>
  <c r="D664" i="5"/>
  <c r="E664" i="5"/>
  <c r="A665" i="5"/>
  <c r="C665" i="5" s="1"/>
  <c r="B665" i="5"/>
  <c r="D665" i="5"/>
  <c r="E665" i="5"/>
  <c r="A666" i="5"/>
  <c r="C666" i="5" s="1"/>
  <c r="B666" i="5"/>
  <c r="D666" i="5"/>
  <c r="E666" i="5"/>
  <c r="A667" i="5"/>
  <c r="C667" i="5" s="1"/>
  <c r="B667" i="5"/>
  <c r="D667" i="5"/>
  <c r="E667" i="5"/>
  <c r="A668" i="5"/>
  <c r="C668" i="5" s="1"/>
  <c r="B668" i="5"/>
  <c r="D668" i="5"/>
  <c r="E668" i="5"/>
  <c r="A669" i="5"/>
  <c r="C669" i="5" s="1"/>
  <c r="B669" i="5"/>
  <c r="D669" i="5"/>
  <c r="E669" i="5"/>
  <c r="A670" i="5"/>
  <c r="C670" i="5" s="1"/>
  <c r="B670" i="5"/>
  <c r="D670" i="5"/>
  <c r="E670" i="5"/>
  <c r="A671" i="5"/>
  <c r="C671" i="5" s="1"/>
  <c r="B671" i="5"/>
  <c r="D671" i="5"/>
  <c r="E671" i="5"/>
  <c r="A672" i="5"/>
  <c r="C672" i="5" s="1"/>
  <c r="B672" i="5"/>
  <c r="D672" i="5"/>
  <c r="E672" i="5"/>
  <c r="A673" i="5"/>
  <c r="C673" i="5" s="1"/>
  <c r="B673" i="5"/>
  <c r="D673" i="5"/>
  <c r="E673" i="5"/>
  <c r="A674" i="5"/>
  <c r="C674" i="5" s="1"/>
  <c r="B674" i="5"/>
  <c r="D674" i="5"/>
  <c r="E674" i="5"/>
  <c r="A675" i="5"/>
  <c r="C675" i="5" s="1"/>
  <c r="B675" i="5"/>
  <c r="D675" i="5"/>
  <c r="E675" i="5"/>
  <c r="A676" i="5"/>
  <c r="C676" i="5" s="1"/>
  <c r="B676" i="5"/>
  <c r="D676" i="5"/>
  <c r="E676" i="5"/>
  <c r="A677" i="5"/>
  <c r="C677" i="5" s="1"/>
  <c r="B677" i="5"/>
  <c r="D677" i="5"/>
  <c r="E677" i="5"/>
  <c r="A678" i="5"/>
  <c r="C678" i="5" s="1"/>
  <c r="B678" i="5"/>
  <c r="D678" i="5"/>
  <c r="E678" i="5"/>
  <c r="A679" i="5"/>
  <c r="C679" i="5" s="1"/>
  <c r="B679" i="5"/>
  <c r="D679" i="5"/>
  <c r="E679" i="5"/>
  <c r="A680" i="5"/>
  <c r="C680" i="5" s="1"/>
  <c r="B680" i="5"/>
  <c r="D680" i="5"/>
  <c r="E680" i="5"/>
  <c r="A681" i="5"/>
  <c r="C681" i="5" s="1"/>
  <c r="B681" i="5"/>
  <c r="D681" i="5"/>
  <c r="E681" i="5"/>
  <c r="A682" i="5"/>
  <c r="C682" i="5" s="1"/>
  <c r="B682" i="5"/>
  <c r="D682" i="5"/>
  <c r="E682" i="5"/>
  <c r="A683" i="5"/>
  <c r="C683" i="5" s="1"/>
  <c r="B683" i="5"/>
  <c r="D683" i="5"/>
  <c r="E683" i="5"/>
  <c r="A684" i="5"/>
  <c r="C684" i="5" s="1"/>
  <c r="B684" i="5"/>
  <c r="D684" i="5"/>
  <c r="E684" i="5"/>
  <c r="A685" i="5"/>
  <c r="C685" i="5" s="1"/>
  <c r="B685" i="5"/>
  <c r="D685" i="5"/>
  <c r="E685" i="5"/>
  <c r="A686" i="5"/>
  <c r="C686" i="5" s="1"/>
  <c r="B686" i="5"/>
  <c r="D686" i="5"/>
  <c r="E686" i="5"/>
  <c r="A687" i="5"/>
  <c r="C687" i="5" s="1"/>
  <c r="B687" i="5"/>
  <c r="D687" i="5"/>
  <c r="E687" i="5"/>
  <c r="A688" i="5"/>
  <c r="C688" i="5" s="1"/>
  <c r="B688" i="5"/>
  <c r="D688" i="5"/>
  <c r="E688" i="5"/>
  <c r="A689" i="5"/>
  <c r="C689" i="5" s="1"/>
  <c r="B689" i="5"/>
  <c r="D689" i="5"/>
  <c r="E689" i="5"/>
  <c r="A690" i="5"/>
  <c r="C690" i="5" s="1"/>
  <c r="B690" i="5"/>
  <c r="D690" i="5"/>
  <c r="E690" i="5"/>
  <c r="A691" i="5"/>
  <c r="C691" i="5" s="1"/>
  <c r="B691" i="5"/>
  <c r="D691" i="5"/>
  <c r="E691" i="5"/>
  <c r="A692" i="5"/>
  <c r="C692" i="5" s="1"/>
  <c r="B692" i="5"/>
  <c r="D692" i="5"/>
  <c r="E692" i="5"/>
  <c r="A693" i="5"/>
  <c r="C693" i="5" s="1"/>
  <c r="B693" i="5"/>
  <c r="D693" i="5"/>
  <c r="E693" i="5"/>
  <c r="A694" i="5"/>
  <c r="C694" i="5" s="1"/>
  <c r="B694" i="5"/>
  <c r="D694" i="5"/>
  <c r="E694" i="5"/>
  <c r="A695" i="5"/>
  <c r="C695" i="5" s="1"/>
  <c r="B695" i="5"/>
  <c r="D695" i="5"/>
  <c r="E695" i="5"/>
  <c r="A696" i="5"/>
  <c r="C696" i="5" s="1"/>
  <c r="B696" i="5"/>
  <c r="D696" i="5"/>
  <c r="E696" i="5"/>
  <c r="A697" i="5"/>
  <c r="C697" i="5" s="1"/>
  <c r="B697" i="5"/>
  <c r="D697" i="5"/>
  <c r="E697" i="5"/>
  <c r="A698" i="5"/>
  <c r="C698" i="5" s="1"/>
  <c r="B698" i="5"/>
  <c r="D698" i="5"/>
  <c r="E698" i="5"/>
  <c r="A699" i="5"/>
  <c r="C699" i="5" s="1"/>
  <c r="B699" i="5"/>
  <c r="D699" i="5"/>
  <c r="E699" i="5"/>
  <c r="A700" i="5"/>
  <c r="C700" i="5" s="1"/>
  <c r="B700" i="5"/>
  <c r="D700" i="5"/>
  <c r="E700" i="5"/>
  <c r="A701" i="5"/>
  <c r="C701" i="5" s="1"/>
  <c r="B701" i="5"/>
  <c r="D701" i="5"/>
  <c r="E701" i="5"/>
  <c r="A702" i="5"/>
  <c r="C702" i="5" s="1"/>
  <c r="B702" i="5"/>
  <c r="D702" i="5"/>
  <c r="E702" i="5"/>
  <c r="A703" i="5"/>
  <c r="C703" i="5" s="1"/>
  <c r="B703" i="5"/>
  <c r="D703" i="5"/>
  <c r="E703" i="5"/>
  <c r="A704" i="5"/>
  <c r="C704" i="5" s="1"/>
  <c r="B704" i="5"/>
  <c r="D704" i="5"/>
  <c r="E704" i="5"/>
  <c r="A705" i="5"/>
  <c r="C705" i="5" s="1"/>
  <c r="B705" i="5"/>
  <c r="D705" i="5"/>
  <c r="E705" i="5"/>
  <c r="A706" i="5"/>
  <c r="C706" i="5" s="1"/>
  <c r="B706" i="5"/>
  <c r="D706" i="5"/>
  <c r="E706" i="5"/>
  <c r="A707" i="5"/>
  <c r="C707" i="5" s="1"/>
  <c r="B707" i="5"/>
  <c r="D707" i="5"/>
  <c r="E707" i="5"/>
  <c r="A708" i="5"/>
  <c r="C708" i="5" s="1"/>
  <c r="B708" i="5"/>
  <c r="D708" i="5"/>
  <c r="E708" i="5"/>
  <c r="A709" i="5"/>
  <c r="C709" i="5" s="1"/>
  <c r="B709" i="5"/>
  <c r="D709" i="5"/>
  <c r="E709" i="5"/>
  <c r="A710" i="5"/>
  <c r="C710" i="5" s="1"/>
  <c r="B710" i="5"/>
  <c r="D710" i="5"/>
  <c r="E710" i="5"/>
  <c r="A711" i="5"/>
  <c r="C711" i="5" s="1"/>
  <c r="B711" i="5"/>
  <c r="D711" i="5"/>
  <c r="E711" i="5"/>
  <c r="A712" i="5"/>
  <c r="C712" i="5" s="1"/>
  <c r="B712" i="5"/>
  <c r="D712" i="5"/>
  <c r="E712" i="5"/>
  <c r="A713" i="5"/>
  <c r="C713" i="5" s="1"/>
  <c r="B713" i="5"/>
  <c r="D713" i="5"/>
  <c r="E713" i="5"/>
  <c r="A714" i="5"/>
  <c r="C714" i="5" s="1"/>
  <c r="B714" i="5"/>
  <c r="D714" i="5"/>
  <c r="E714" i="5"/>
  <c r="A715" i="5"/>
  <c r="C715" i="5" s="1"/>
  <c r="B715" i="5"/>
  <c r="D715" i="5"/>
  <c r="E715" i="5"/>
  <c r="A716" i="5"/>
  <c r="C716" i="5" s="1"/>
  <c r="B716" i="5"/>
  <c r="D716" i="5"/>
  <c r="E716" i="5"/>
  <c r="A717" i="5"/>
  <c r="C717" i="5" s="1"/>
  <c r="B717" i="5"/>
  <c r="D717" i="5"/>
  <c r="E717" i="5"/>
  <c r="A718" i="5"/>
  <c r="C718" i="5" s="1"/>
  <c r="B718" i="5"/>
  <c r="D718" i="5"/>
  <c r="E718" i="5"/>
  <c r="A719" i="5"/>
  <c r="C719" i="5" s="1"/>
  <c r="B719" i="5"/>
  <c r="D719" i="5"/>
  <c r="E719" i="5"/>
  <c r="A720" i="5"/>
  <c r="C720" i="5" s="1"/>
  <c r="B720" i="5"/>
  <c r="D720" i="5"/>
  <c r="E720" i="5"/>
  <c r="A721" i="5"/>
  <c r="C721" i="5" s="1"/>
  <c r="B721" i="5"/>
  <c r="D721" i="5"/>
  <c r="E721" i="5"/>
  <c r="A722" i="5"/>
  <c r="C722" i="5" s="1"/>
  <c r="B722" i="5"/>
  <c r="D722" i="5"/>
  <c r="E722" i="5"/>
  <c r="A723" i="5"/>
  <c r="C723" i="5" s="1"/>
  <c r="B723" i="5"/>
  <c r="D723" i="5"/>
  <c r="E723" i="5"/>
  <c r="A724" i="5"/>
  <c r="C724" i="5" s="1"/>
  <c r="B724" i="5"/>
  <c r="D724" i="5"/>
  <c r="E724" i="5"/>
  <c r="A725" i="5"/>
  <c r="C725" i="5" s="1"/>
  <c r="B725" i="5"/>
  <c r="D725" i="5"/>
  <c r="E725" i="5"/>
  <c r="A726" i="5"/>
  <c r="C726" i="5" s="1"/>
  <c r="B726" i="5"/>
  <c r="D726" i="5"/>
  <c r="E726" i="5"/>
  <c r="A727" i="5"/>
  <c r="C727" i="5" s="1"/>
  <c r="B727" i="5"/>
  <c r="D727" i="5"/>
  <c r="E727" i="5"/>
  <c r="A728" i="5"/>
  <c r="C728" i="5" s="1"/>
  <c r="B728" i="5"/>
  <c r="D728" i="5"/>
  <c r="E728" i="5"/>
  <c r="A729" i="5"/>
  <c r="C729" i="5" s="1"/>
  <c r="B729" i="5"/>
  <c r="D729" i="5"/>
  <c r="E729" i="5"/>
  <c r="A730" i="5"/>
  <c r="C730" i="5" s="1"/>
  <c r="B730" i="5"/>
  <c r="D730" i="5"/>
  <c r="E730" i="5"/>
  <c r="A731" i="5"/>
  <c r="C731" i="5" s="1"/>
  <c r="B731" i="5"/>
  <c r="D731" i="5"/>
  <c r="E731" i="5"/>
  <c r="A732" i="5"/>
  <c r="C732" i="5" s="1"/>
  <c r="B732" i="5"/>
  <c r="D732" i="5"/>
  <c r="E732" i="5"/>
  <c r="A733" i="5"/>
  <c r="C733" i="5" s="1"/>
  <c r="B733" i="5"/>
  <c r="D733" i="5"/>
  <c r="E733" i="5"/>
  <c r="A734" i="5"/>
  <c r="C734" i="5" s="1"/>
  <c r="B734" i="5"/>
  <c r="D734" i="5"/>
  <c r="E734" i="5"/>
  <c r="A735" i="5"/>
  <c r="C735" i="5" s="1"/>
  <c r="B735" i="5"/>
  <c r="D735" i="5"/>
  <c r="E735" i="5"/>
  <c r="A736" i="5"/>
  <c r="C736" i="5" s="1"/>
  <c r="B736" i="5"/>
  <c r="D736" i="5"/>
  <c r="E736" i="5"/>
  <c r="A737" i="5"/>
  <c r="C737" i="5" s="1"/>
  <c r="B737" i="5"/>
  <c r="D737" i="5"/>
  <c r="E737" i="5"/>
  <c r="A738" i="5"/>
  <c r="C738" i="5" s="1"/>
  <c r="B738" i="5"/>
  <c r="D738" i="5"/>
  <c r="E738" i="5"/>
  <c r="A739" i="5"/>
  <c r="C739" i="5" s="1"/>
  <c r="B739" i="5"/>
  <c r="D739" i="5"/>
  <c r="E739" i="5"/>
  <c r="A740" i="5"/>
  <c r="C740" i="5" s="1"/>
  <c r="B740" i="5"/>
  <c r="D740" i="5"/>
  <c r="E740" i="5"/>
  <c r="A741" i="5"/>
  <c r="C741" i="5" s="1"/>
  <c r="B741" i="5"/>
  <c r="D741" i="5"/>
  <c r="E741" i="5"/>
  <c r="A742" i="5"/>
  <c r="C742" i="5" s="1"/>
  <c r="B742" i="5"/>
  <c r="D742" i="5"/>
  <c r="E742" i="5"/>
  <c r="A743" i="5"/>
  <c r="C743" i="5" s="1"/>
  <c r="B743" i="5"/>
  <c r="D743" i="5"/>
  <c r="E743" i="5"/>
  <c r="A744" i="5"/>
  <c r="C744" i="5" s="1"/>
  <c r="B744" i="5"/>
  <c r="D744" i="5"/>
  <c r="E744" i="5"/>
  <c r="A745" i="5"/>
  <c r="C745" i="5" s="1"/>
  <c r="B745" i="5"/>
  <c r="D745" i="5"/>
  <c r="E745" i="5"/>
  <c r="A746" i="5"/>
  <c r="C746" i="5" s="1"/>
  <c r="B746" i="5"/>
  <c r="D746" i="5"/>
  <c r="E746" i="5"/>
  <c r="A747" i="5"/>
  <c r="C747" i="5" s="1"/>
  <c r="B747" i="5"/>
  <c r="D747" i="5"/>
  <c r="E747" i="5"/>
  <c r="A748" i="5"/>
  <c r="C748" i="5" s="1"/>
  <c r="B748" i="5"/>
  <c r="D748" i="5"/>
  <c r="E748" i="5"/>
  <c r="A749" i="5"/>
  <c r="C749" i="5" s="1"/>
  <c r="B749" i="5"/>
  <c r="D749" i="5"/>
  <c r="E749" i="5"/>
  <c r="A750" i="5"/>
  <c r="C750" i="5" s="1"/>
  <c r="B750" i="5"/>
  <c r="D750" i="5"/>
  <c r="E750" i="5"/>
  <c r="A751" i="5"/>
  <c r="C751" i="5" s="1"/>
  <c r="B751" i="5"/>
  <c r="D751" i="5"/>
  <c r="E751" i="5"/>
  <c r="A752" i="5"/>
  <c r="C752" i="5" s="1"/>
  <c r="B752" i="5"/>
  <c r="D752" i="5"/>
  <c r="E752" i="5"/>
  <c r="A753" i="5"/>
  <c r="C753" i="5" s="1"/>
  <c r="B753" i="5"/>
  <c r="D753" i="5"/>
  <c r="E753" i="5"/>
  <c r="A754" i="5"/>
  <c r="C754" i="5" s="1"/>
  <c r="B754" i="5"/>
  <c r="D754" i="5"/>
  <c r="E754" i="5"/>
  <c r="A755" i="5"/>
  <c r="C755" i="5" s="1"/>
  <c r="B755" i="5"/>
  <c r="D755" i="5"/>
  <c r="E755" i="5"/>
  <c r="A756" i="5"/>
  <c r="C756" i="5" s="1"/>
  <c r="B756" i="5"/>
  <c r="D756" i="5"/>
  <c r="E756" i="5"/>
  <c r="A757" i="5"/>
  <c r="C757" i="5" s="1"/>
  <c r="B757" i="5"/>
  <c r="D757" i="5"/>
  <c r="E757" i="5"/>
  <c r="A758" i="5"/>
  <c r="C758" i="5" s="1"/>
  <c r="B758" i="5"/>
  <c r="D758" i="5"/>
  <c r="E758" i="5"/>
  <c r="A759" i="5"/>
  <c r="C759" i="5" s="1"/>
  <c r="B759" i="5"/>
  <c r="D759" i="5"/>
  <c r="E759" i="5"/>
  <c r="A760" i="5"/>
  <c r="C760" i="5" s="1"/>
  <c r="B760" i="5"/>
  <c r="D760" i="5"/>
  <c r="E760" i="5"/>
  <c r="A761" i="5"/>
  <c r="C761" i="5" s="1"/>
  <c r="B761" i="5"/>
  <c r="D761" i="5"/>
  <c r="E761" i="5"/>
  <c r="A762" i="5"/>
  <c r="C762" i="5" s="1"/>
  <c r="B762" i="5"/>
  <c r="D762" i="5"/>
  <c r="E762" i="5"/>
  <c r="A763" i="5"/>
  <c r="C763" i="5" s="1"/>
  <c r="B763" i="5"/>
  <c r="D763" i="5"/>
  <c r="E763" i="5"/>
  <c r="A764" i="5"/>
  <c r="C764" i="5" s="1"/>
  <c r="B764" i="5"/>
  <c r="D764" i="5"/>
  <c r="E764" i="5"/>
  <c r="A765" i="5"/>
  <c r="C765" i="5" s="1"/>
  <c r="B765" i="5"/>
  <c r="D765" i="5"/>
  <c r="E765" i="5"/>
  <c r="A766" i="5"/>
  <c r="C766" i="5" s="1"/>
  <c r="B766" i="5"/>
  <c r="D766" i="5"/>
  <c r="E766" i="5"/>
  <c r="A767" i="5"/>
  <c r="C767" i="5" s="1"/>
  <c r="B767" i="5"/>
  <c r="D767" i="5"/>
  <c r="E767" i="5"/>
  <c r="A768" i="5"/>
  <c r="C768" i="5" s="1"/>
  <c r="B768" i="5"/>
  <c r="D768" i="5"/>
  <c r="E768" i="5"/>
  <c r="A769" i="5"/>
  <c r="C769" i="5" s="1"/>
  <c r="B769" i="5"/>
  <c r="D769" i="5"/>
  <c r="E769" i="5"/>
  <c r="A770" i="5"/>
  <c r="C770" i="5" s="1"/>
  <c r="B770" i="5"/>
  <c r="D770" i="5"/>
  <c r="E770" i="5"/>
  <c r="A771" i="5"/>
  <c r="C771" i="5" s="1"/>
  <c r="B771" i="5"/>
  <c r="D771" i="5"/>
  <c r="E771" i="5"/>
  <c r="A772" i="5"/>
  <c r="C772" i="5" s="1"/>
  <c r="B772" i="5"/>
  <c r="D772" i="5"/>
  <c r="E772" i="5"/>
  <c r="A773" i="5"/>
  <c r="C773" i="5" s="1"/>
  <c r="B773" i="5"/>
  <c r="D773" i="5"/>
  <c r="E773" i="5"/>
  <c r="A774" i="5"/>
  <c r="C774" i="5" s="1"/>
  <c r="B774" i="5"/>
  <c r="D774" i="5"/>
  <c r="E774" i="5"/>
  <c r="A775" i="5"/>
  <c r="C775" i="5" s="1"/>
  <c r="B775" i="5"/>
  <c r="D775" i="5"/>
  <c r="E775" i="5"/>
  <c r="A776" i="5"/>
  <c r="C776" i="5" s="1"/>
  <c r="B776" i="5"/>
  <c r="D776" i="5"/>
  <c r="E776" i="5"/>
  <c r="A777" i="5"/>
  <c r="C777" i="5" s="1"/>
  <c r="B777" i="5"/>
  <c r="D777" i="5"/>
  <c r="E777" i="5"/>
  <c r="A778" i="5"/>
  <c r="C778" i="5" s="1"/>
  <c r="B778" i="5"/>
  <c r="D778" i="5"/>
  <c r="E778" i="5"/>
  <c r="A779" i="5"/>
  <c r="C779" i="5" s="1"/>
  <c r="B779" i="5"/>
  <c r="D779" i="5"/>
  <c r="E779" i="5"/>
  <c r="A780" i="5"/>
  <c r="C780" i="5" s="1"/>
  <c r="B780" i="5"/>
  <c r="D780" i="5"/>
  <c r="E780" i="5"/>
  <c r="A781" i="5"/>
  <c r="C781" i="5" s="1"/>
  <c r="B781" i="5"/>
  <c r="D781" i="5"/>
  <c r="E781" i="5"/>
  <c r="A782" i="5"/>
  <c r="C782" i="5" s="1"/>
  <c r="B782" i="5"/>
  <c r="D782" i="5"/>
  <c r="E782" i="5"/>
  <c r="A783" i="5"/>
  <c r="C783" i="5" s="1"/>
  <c r="B783" i="5"/>
  <c r="D783" i="5"/>
  <c r="E783" i="5"/>
  <c r="A784" i="5"/>
  <c r="C784" i="5" s="1"/>
  <c r="B784" i="5"/>
  <c r="D784" i="5"/>
  <c r="E784" i="5"/>
  <c r="A785" i="5"/>
  <c r="C785" i="5" s="1"/>
  <c r="B785" i="5"/>
  <c r="D785" i="5"/>
  <c r="E785" i="5"/>
  <c r="A786" i="5"/>
  <c r="C786" i="5" s="1"/>
  <c r="B786" i="5"/>
  <c r="D786" i="5"/>
  <c r="E786" i="5"/>
  <c r="A787" i="5"/>
  <c r="C787" i="5" s="1"/>
  <c r="B787" i="5"/>
  <c r="D787" i="5"/>
  <c r="E787" i="5"/>
  <c r="A788" i="5"/>
  <c r="C788" i="5" s="1"/>
  <c r="B788" i="5"/>
  <c r="D788" i="5"/>
  <c r="E788" i="5"/>
  <c r="A789" i="5"/>
  <c r="C789" i="5" s="1"/>
  <c r="B789" i="5"/>
  <c r="D789" i="5"/>
  <c r="E789" i="5"/>
  <c r="A790" i="5"/>
  <c r="C790" i="5" s="1"/>
  <c r="B790" i="5"/>
  <c r="D790" i="5"/>
  <c r="E790" i="5"/>
  <c r="A791" i="5"/>
  <c r="C791" i="5" s="1"/>
  <c r="B791" i="5"/>
  <c r="D791" i="5"/>
  <c r="E791" i="5"/>
  <c r="A792" i="5"/>
  <c r="C792" i="5" s="1"/>
  <c r="B792" i="5"/>
  <c r="D792" i="5"/>
  <c r="E792" i="5"/>
  <c r="A793" i="5"/>
  <c r="C793" i="5" s="1"/>
  <c r="B793" i="5"/>
  <c r="D793" i="5"/>
  <c r="E793" i="5"/>
  <c r="A794" i="5"/>
  <c r="C794" i="5" s="1"/>
  <c r="B794" i="5"/>
  <c r="D794" i="5"/>
  <c r="E794" i="5"/>
  <c r="A795" i="5"/>
  <c r="C795" i="5" s="1"/>
  <c r="B795" i="5"/>
  <c r="D795" i="5"/>
  <c r="E795" i="5"/>
  <c r="A796" i="5"/>
  <c r="C796" i="5" s="1"/>
  <c r="B796" i="5"/>
  <c r="D796" i="5"/>
  <c r="E796" i="5"/>
  <c r="A797" i="5"/>
  <c r="C797" i="5" s="1"/>
  <c r="B797" i="5"/>
  <c r="D797" i="5"/>
  <c r="E797" i="5"/>
  <c r="A798" i="5"/>
  <c r="C798" i="5" s="1"/>
  <c r="B798" i="5"/>
  <c r="D798" i="5"/>
  <c r="E798" i="5"/>
  <c r="A799" i="5"/>
  <c r="C799" i="5" s="1"/>
  <c r="B799" i="5"/>
  <c r="D799" i="5"/>
  <c r="E799" i="5"/>
  <c r="A800" i="5"/>
  <c r="C800" i="5" s="1"/>
  <c r="B800" i="5"/>
  <c r="D800" i="5"/>
  <c r="E800" i="5"/>
  <c r="A801" i="5"/>
  <c r="C801" i="5" s="1"/>
  <c r="B801" i="5"/>
  <c r="D801" i="5"/>
  <c r="E801" i="5"/>
  <c r="A802" i="5"/>
  <c r="C802" i="5" s="1"/>
  <c r="B802" i="5"/>
  <c r="D802" i="5"/>
  <c r="E802" i="5"/>
  <c r="A803" i="5"/>
  <c r="C803" i="5" s="1"/>
  <c r="B803" i="5"/>
  <c r="D803" i="5"/>
  <c r="E803" i="5"/>
  <c r="A804" i="5"/>
  <c r="C804" i="5" s="1"/>
  <c r="B804" i="5"/>
  <c r="D804" i="5"/>
  <c r="E804" i="5"/>
  <c r="A805" i="5"/>
  <c r="C805" i="5" s="1"/>
  <c r="B805" i="5"/>
  <c r="D805" i="5"/>
  <c r="E805" i="5"/>
  <c r="A806" i="5"/>
  <c r="C806" i="5" s="1"/>
  <c r="B806" i="5"/>
  <c r="D806" i="5"/>
  <c r="E806" i="5"/>
  <c r="A807" i="5"/>
  <c r="C807" i="5" s="1"/>
  <c r="B807" i="5"/>
  <c r="D807" i="5"/>
  <c r="E807" i="5"/>
  <c r="A808" i="5"/>
  <c r="C808" i="5" s="1"/>
  <c r="B808" i="5"/>
  <c r="D808" i="5"/>
  <c r="E808" i="5"/>
  <c r="A809" i="5"/>
  <c r="C809" i="5" s="1"/>
  <c r="B809" i="5"/>
  <c r="D809" i="5"/>
  <c r="E809" i="5"/>
  <c r="A810" i="5"/>
  <c r="C810" i="5" s="1"/>
  <c r="B810" i="5"/>
  <c r="D810" i="5"/>
  <c r="E810" i="5"/>
  <c r="A811" i="5"/>
  <c r="C811" i="5" s="1"/>
  <c r="B811" i="5"/>
  <c r="D811" i="5"/>
  <c r="E811" i="5"/>
  <c r="A812" i="5"/>
  <c r="C812" i="5" s="1"/>
  <c r="B812" i="5"/>
  <c r="D812" i="5"/>
  <c r="E812" i="5"/>
  <c r="A813" i="5"/>
  <c r="C813" i="5" s="1"/>
  <c r="B813" i="5"/>
  <c r="D813" i="5"/>
  <c r="E813" i="5"/>
  <c r="A814" i="5"/>
  <c r="C814" i="5" s="1"/>
  <c r="B814" i="5"/>
  <c r="D814" i="5"/>
  <c r="E814" i="5"/>
  <c r="A815" i="5"/>
  <c r="C815" i="5" s="1"/>
  <c r="B815" i="5"/>
  <c r="D815" i="5"/>
  <c r="E815" i="5"/>
  <c r="A816" i="5"/>
  <c r="C816" i="5" s="1"/>
  <c r="B816" i="5"/>
  <c r="D816" i="5"/>
  <c r="E816" i="5"/>
  <c r="A817" i="5"/>
  <c r="C817" i="5" s="1"/>
  <c r="B817" i="5"/>
  <c r="D817" i="5"/>
  <c r="E817" i="5"/>
  <c r="A818" i="5"/>
  <c r="C818" i="5" s="1"/>
  <c r="B818" i="5"/>
  <c r="D818" i="5"/>
  <c r="E818" i="5"/>
  <c r="A819" i="5"/>
  <c r="C819" i="5" s="1"/>
  <c r="B819" i="5"/>
  <c r="D819" i="5"/>
  <c r="E819" i="5"/>
  <c r="A820" i="5"/>
  <c r="C820" i="5" s="1"/>
  <c r="B820" i="5"/>
  <c r="D820" i="5"/>
  <c r="E820" i="5"/>
  <c r="A821" i="5"/>
  <c r="C821" i="5" s="1"/>
  <c r="B821" i="5"/>
  <c r="D821" i="5"/>
  <c r="E821" i="5"/>
  <c r="A822" i="5"/>
  <c r="C822" i="5" s="1"/>
  <c r="B822" i="5"/>
  <c r="D822" i="5"/>
  <c r="E822" i="5"/>
  <c r="A823" i="5"/>
  <c r="C823" i="5" s="1"/>
  <c r="B823" i="5"/>
  <c r="D823" i="5"/>
  <c r="E823" i="5"/>
  <c r="A824" i="5"/>
  <c r="C824" i="5" s="1"/>
  <c r="B824" i="5"/>
  <c r="D824" i="5"/>
  <c r="E824" i="5"/>
  <c r="A825" i="5"/>
  <c r="C825" i="5" s="1"/>
  <c r="B825" i="5"/>
  <c r="D825" i="5"/>
  <c r="E825" i="5"/>
  <c r="A826" i="5"/>
  <c r="C826" i="5" s="1"/>
  <c r="B826" i="5"/>
  <c r="D826" i="5"/>
  <c r="E826" i="5"/>
  <c r="A827" i="5"/>
  <c r="C827" i="5" s="1"/>
  <c r="B827" i="5"/>
  <c r="D827" i="5"/>
  <c r="E827" i="5"/>
  <c r="A828" i="5"/>
  <c r="C828" i="5" s="1"/>
  <c r="B828" i="5"/>
  <c r="D828" i="5"/>
  <c r="E828" i="5"/>
  <c r="A829" i="5"/>
  <c r="C829" i="5" s="1"/>
  <c r="B829" i="5"/>
  <c r="D829" i="5"/>
  <c r="E829" i="5"/>
  <c r="A830" i="5"/>
  <c r="C830" i="5" s="1"/>
  <c r="B830" i="5"/>
  <c r="D830" i="5"/>
  <c r="E830" i="5"/>
  <c r="A831" i="5"/>
  <c r="C831" i="5" s="1"/>
  <c r="B831" i="5"/>
  <c r="D831" i="5"/>
  <c r="E831" i="5"/>
  <c r="A832" i="5"/>
  <c r="C832" i="5" s="1"/>
  <c r="B832" i="5"/>
  <c r="D832" i="5"/>
  <c r="E832" i="5"/>
  <c r="A833" i="5"/>
  <c r="C833" i="5" s="1"/>
  <c r="B833" i="5"/>
  <c r="D833" i="5"/>
  <c r="E833" i="5"/>
  <c r="A834" i="5"/>
  <c r="C834" i="5" s="1"/>
  <c r="B834" i="5"/>
  <c r="D834" i="5"/>
  <c r="E834" i="5"/>
  <c r="A835" i="5"/>
  <c r="C835" i="5" s="1"/>
  <c r="B835" i="5"/>
  <c r="D835" i="5"/>
  <c r="E835" i="5"/>
  <c r="A836" i="5"/>
  <c r="C836" i="5" s="1"/>
  <c r="B836" i="5"/>
  <c r="D836" i="5"/>
  <c r="E836" i="5"/>
  <c r="A837" i="5"/>
  <c r="C837" i="5" s="1"/>
  <c r="B837" i="5"/>
  <c r="D837" i="5"/>
  <c r="E837" i="5"/>
  <c r="A838" i="5"/>
  <c r="C838" i="5" s="1"/>
  <c r="B838" i="5"/>
  <c r="D838" i="5"/>
  <c r="E838" i="5"/>
  <c r="A839" i="5"/>
  <c r="C839" i="5" s="1"/>
  <c r="B839" i="5"/>
  <c r="D839" i="5"/>
  <c r="E839" i="5"/>
  <c r="A840" i="5"/>
  <c r="C840" i="5" s="1"/>
  <c r="B840" i="5"/>
  <c r="D840" i="5"/>
  <c r="E840" i="5"/>
  <c r="A841" i="5"/>
  <c r="C841" i="5" s="1"/>
  <c r="B841" i="5"/>
  <c r="D841" i="5"/>
  <c r="E841" i="5"/>
  <c r="A842" i="5"/>
  <c r="C842" i="5" s="1"/>
  <c r="B842" i="5"/>
  <c r="D842" i="5"/>
  <c r="E842" i="5"/>
  <c r="A843" i="5"/>
  <c r="C843" i="5" s="1"/>
  <c r="B843" i="5"/>
  <c r="D843" i="5"/>
  <c r="E843" i="5"/>
  <c r="A844" i="5"/>
  <c r="C844" i="5" s="1"/>
  <c r="B844" i="5"/>
  <c r="D844" i="5"/>
  <c r="E844" i="5"/>
  <c r="A845" i="5"/>
  <c r="C845" i="5" s="1"/>
  <c r="B845" i="5"/>
  <c r="D845" i="5"/>
  <c r="E845" i="5"/>
  <c r="A846" i="5"/>
  <c r="C846" i="5" s="1"/>
  <c r="B846" i="5"/>
  <c r="D846" i="5"/>
  <c r="E846" i="5"/>
  <c r="A847" i="5"/>
  <c r="C847" i="5" s="1"/>
  <c r="B847" i="5"/>
  <c r="D847" i="5"/>
  <c r="E847" i="5"/>
  <c r="A848" i="5"/>
  <c r="C848" i="5" s="1"/>
  <c r="B848" i="5"/>
  <c r="D848" i="5"/>
  <c r="E848" i="5"/>
  <c r="A849" i="5"/>
  <c r="C849" i="5" s="1"/>
  <c r="B849" i="5"/>
  <c r="D849" i="5"/>
  <c r="E849" i="5"/>
  <c r="A850" i="5"/>
  <c r="C850" i="5" s="1"/>
  <c r="B850" i="5"/>
  <c r="D850" i="5"/>
  <c r="E850" i="5"/>
  <c r="A851" i="5"/>
  <c r="C851" i="5" s="1"/>
  <c r="B851" i="5"/>
  <c r="D851" i="5"/>
  <c r="E851" i="5"/>
  <c r="A852" i="5"/>
  <c r="C852" i="5" s="1"/>
  <c r="B852" i="5"/>
  <c r="D852" i="5"/>
  <c r="E852" i="5"/>
  <c r="A853" i="5"/>
  <c r="C853" i="5" s="1"/>
  <c r="B853" i="5"/>
  <c r="D853" i="5"/>
  <c r="E853" i="5"/>
  <c r="A854" i="5"/>
  <c r="C854" i="5" s="1"/>
  <c r="B854" i="5"/>
  <c r="D854" i="5"/>
  <c r="E854" i="5"/>
  <c r="A855" i="5"/>
  <c r="C855" i="5" s="1"/>
  <c r="B855" i="5"/>
  <c r="D855" i="5"/>
  <c r="E855" i="5"/>
  <c r="A856" i="5"/>
  <c r="C856" i="5" s="1"/>
  <c r="B856" i="5"/>
  <c r="D856" i="5"/>
  <c r="E856" i="5"/>
  <c r="A857" i="5"/>
  <c r="C857" i="5" s="1"/>
  <c r="B857" i="5"/>
  <c r="D857" i="5"/>
  <c r="E857" i="5"/>
  <c r="A858" i="5"/>
  <c r="C858" i="5" s="1"/>
  <c r="B858" i="5"/>
  <c r="D858" i="5"/>
  <c r="E858" i="5"/>
  <c r="A859" i="5"/>
  <c r="C859" i="5" s="1"/>
  <c r="B859" i="5"/>
  <c r="D859" i="5"/>
  <c r="E859" i="5"/>
  <c r="A860" i="5"/>
  <c r="C860" i="5" s="1"/>
  <c r="B860" i="5"/>
  <c r="D860" i="5"/>
  <c r="E860" i="5"/>
  <c r="A861" i="5"/>
  <c r="C861" i="5" s="1"/>
  <c r="B861" i="5"/>
  <c r="D861" i="5"/>
  <c r="E861" i="5"/>
  <c r="A862" i="5"/>
  <c r="C862" i="5" s="1"/>
  <c r="B862" i="5"/>
  <c r="D862" i="5"/>
  <c r="E862" i="5"/>
  <c r="A863" i="5"/>
  <c r="C863" i="5" s="1"/>
  <c r="B863" i="5"/>
  <c r="D863" i="5"/>
  <c r="E863" i="5"/>
  <c r="A864" i="5"/>
  <c r="C864" i="5" s="1"/>
  <c r="B864" i="5"/>
  <c r="D864" i="5"/>
  <c r="E864" i="5"/>
  <c r="A865" i="5"/>
  <c r="C865" i="5" s="1"/>
  <c r="B865" i="5"/>
  <c r="D865" i="5"/>
  <c r="E865" i="5"/>
  <c r="A866" i="5"/>
  <c r="C866" i="5" s="1"/>
  <c r="B866" i="5"/>
  <c r="D866" i="5"/>
  <c r="E866" i="5"/>
  <c r="A867" i="5"/>
  <c r="C867" i="5" s="1"/>
  <c r="B867" i="5"/>
  <c r="D867" i="5"/>
  <c r="E867" i="5"/>
  <c r="A868" i="5"/>
  <c r="C868" i="5" s="1"/>
  <c r="B868" i="5"/>
  <c r="D868" i="5"/>
  <c r="E868" i="5"/>
  <c r="A869" i="5"/>
  <c r="C869" i="5" s="1"/>
  <c r="B869" i="5"/>
  <c r="D869" i="5"/>
  <c r="E869" i="5"/>
  <c r="A870" i="5"/>
  <c r="C870" i="5" s="1"/>
  <c r="B870" i="5"/>
  <c r="D870" i="5"/>
  <c r="E870" i="5"/>
  <c r="A871" i="5"/>
  <c r="C871" i="5" s="1"/>
  <c r="B871" i="5"/>
  <c r="D871" i="5"/>
  <c r="E871" i="5"/>
  <c r="A872" i="5"/>
  <c r="C872" i="5" s="1"/>
  <c r="B872" i="5"/>
  <c r="D872" i="5"/>
  <c r="E872" i="5"/>
  <c r="A873" i="5"/>
  <c r="C873" i="5" s="1"/>
  <c r="B873" i="5"/>
  <c r="D873" i="5"/>
  <c r="E873" i="5"/>
  <c r="A874" i="5"/>
  <c r="C874" i="5" s="1"/>
  <c r="B874" i="5"/>
  <c r="D874" i="5"/>
  <c r="E874" i="5"/>
  <c r="A875" i="5"/>
  <c r="C875" i="5" s="1"/>
  <c r="B875" i="5"/>
  <c r="D875" i="5"/>
  <c r="E875" i="5"/>
  <c r="A876" i="5"/>
  <c r="C876" i="5" s="1"/>
  <c r="B876" i="5"/>
  <c r="D876" i="5"/>
  <c r="E876" i="5"/>
  <c r="A877" i="5"/>
  <c r="C877" i="5" s="1"/>
  <c r="B877" i="5"/>
  <c r="D877" i="5"/>
  <c r="E877" i="5"/>
  <c r="A878" i="5"/>
  <c r="C878" i="5" s="1"/>
  <c r="B878" i="5"/>
  <c r="D878" i="5"/>
  <c r="E878" i="5"/>
  <c r="A879" i="5"/>
  <c r="C879" i="5" s="1"/>
  <c r="B879" i="5"/>
  <c r="D879" i="5"/>
  <c r="E879" i="5"/>
  <c r="A880" i="5"/>
  <c r="C880" i="5" s="1"/>
  <c r="B880" i="5"/>
  <c r="D880" i="5"/>
  <c r="E880" i="5"/>
  <c r="A881" i="5"/>
  <c r="C881" i="5" s="1"/>
  <c r="B881" i="5"/>
  <c r="D881" i="5"/>
  <c r="E881" i="5"/>
  <c r="A882" i="5"/>
  <c r="C882" i="5" s="1"/>
  <c r="B882" i="5"/>
  <c r="D882" i="5"/>
  <c r="E882" i="5"/>
  <c r="A883" i="5"/>
  <c r="C883" i="5" s="1"/>
  <c r="B883" i="5"/>
  <c r="D883" i="5"/>
  <c r="E883" i="5"/>
  <c r="A884" i="5"/>
  <c r="C884" i="5" s="1"/>
  <c r="B884" i="5"/>
  <c r="D884" i="5"/>
  <c r="E884" i="5"/>
  <c r="A885" i="5"/>
  <c r="C885" i="5" s="1"/>
  <c r="B885" i="5"/>
  <c r="D885" i="5"/>
  <c r="E885" i="5"/>
  <c r="A886" i="5"/>
  <c r="C886" i="5" s="1"/>
  <c r="B886" i="5"/>
  <c r="D886" i="5"/>
  <c r="E886" i="5"/>
  <c r="A887" i="5"/>
  <c r="C887" i="5" s="1"/>
  <c r="B887" i="5"/>
  <c r="D887" i="5"/>
  <c r="E887" i="5"/>
  <c r="A888" i="5"/>
  <c r="C888" i="5" s="1"/>
  <c r="B888" i="5"/>
  <c r="D888" i="5"/>
  <c r="E888" i="5"/>
  <c r="A889" i="5"/>
  <c r="C889" i="5" s="1"/>
  <c r="B889" i="5"/>
  <c r="D889" i="5"/>
  <c r="E889" i="5"/>
  <c r="A890" i="5"/>
  <c r="C890" i="5" s="1"/>
  <c r="B890" i="5"/>
  <c r="D890" i="5"/>
  <c r="E890" i="5"/>
  <c r="A891" i="5"/>
  <c r="C891" i="5" s="1"/>
  <c r="B891" i="5"/>
  <c r="D891" i="5"/>
  <c r="E891" i="5"/>
  <c r="A892" i="5"/>
  <c r="C892" i="5" s="1"/>
  <c r="B892" i="5"/>
  <c r="D892" i="5"/>
  <c r="E892" i="5"/>
  <c r="A893" i="5"/>
  <c r="C893" i="5" s="1"/>
  <c r="B893" i="5"/>
  <c r="D893" i="5"/>
  <c r="E893" i="5"/>
  <c r="A894" i="5"/>
  <c r="C894" i="5" s="1"/>
  <c r="B894" i="5"/>
  <c r="D894" i="5"/>
  <c r="E894" i="5"/>
  <c r="A895" i="5"/>
  <c r="C895" i="5" s="1"/>
  <c r="B895" i="5"/>
  <c r="D895" i="5"/>
  <c r="E895" i="5"/>
  <c r="A896" i="5"/>
  <c r="C896" i="5" s="1"/>
  <c r="B896" i="5"/>
  <c r="D896" i="5"/>
  <c r="E896" i="5"/>
  <c r="A897" i="5"/>
  <c r="C897" i="5" s="1"/>
  <c r="B897" i="5"/>
  <c r="D897" i="5"/>
  <c r="E897" i="5"/>
  <c r="A898" i="5"/>
  <c r="C898" i="5" s="1"/>
  <c r="B898" i="5"/>
  <c r="D898" i="5"/>
  <c r="E898" i="5"/>
  <c r="A899" i="5"/>
  <c r="C899" i="5" s="1"/>
  <c r="B899" i="5"/>
  <c r="D899" i="5"/>
  <c r="E899" i="5"/>
  <c r="A900" i="5"/>
  <c r="C900" i="5" s="1"/>
  <c r="B900" i="5"/>
  <c r="D900" i="5"/>
  <c r="E900" i="5"/>
  <c r="A901" i="5"/>
  <c r="C901" i="5" s="1"/>
  <c r="B901" i="5"/>
  <c r="D901" i="5"/>
  <c r="E901" i="5"/>
  <c r="A902" i="5"/>
  <c r="C902" i="5" s="1"/>
  <c r="B902" i="5"/>
  <c r="D902" i="5"/>
  <c r="E902" i="5"/>
  <c r="A903" i="5"/>
  <c r="C903" i="5" s="1"/>
  <c r="B903" i="5"/>
  <c r="D903" i="5"/>
  <c r="E903" i="5"/>
  <c r="A904" i="5"/>
  <c r="C904" i="5" s="1"/>
  <c r="B904" i="5"/>
  <c r="D904" i="5"/>
  <c r="E904" i="5"/>
  <c r="A905" i="5"/>
  <c r="C905" i="5" s="1"/>
  <c r="B905" i="5"/>
  <c r="D905" i="5"/>
  <c r="E905" i="5"/>
  <c r="A906" i="5"/>
  <c r="C906" i="5" s="1"/>
  <c r="B906" i="5"/>
  <c r="D906" i="5"/>
  <c r="E906" i="5"/>
  <c r="A907" i="5"/>
  <c r="C907" i="5" s="1"/>
  <c r="B907" i="5"/>
  <c r="D907" i="5"/>
  <c r="E907" i="5"/>
  <c r="A908" i="5"/>
  <c r="C908" i="5" s="1"/>
  <c r="B908" i="5"/>
  <c r="D908" i="5"/>
  <c r="E908" i="5"/>
  <c r="A909" i="5"/>
  <c r="C909" i="5" s="1"/>
  <c r="B909" i="5"/>
  <c r="D909" i="5"/>
  <c r="E909" i="5"/>
  <c r="A910" i="5"/>
  <c r="C910" i="5" s="1"/>
  <c r="B910" i="5"/>
  <c r="D910" i="5"/>
  <c r="E910" i="5"/>
  <c r="A911" i="5"/>
  <c r="C911" i="5" s="1"/>
  <c r="B911" i="5"/>
  <c r="D911" i="5"/>
  <c r="E911" i="5"/>
  <c r="A912" i="5"/>
  <c r="C912" i="5" s="1"/>
  <c r="B912" i="5"/>
  <c r="D912" i="5"/>
  <c r="E912" i="5"/>
  <c r="A913" i="5"/>
  <c r="C913" i="5" s="1"/>
  <c r="B913" i="5"/>
  <c r="D913" i="5"/>
  <c r="E913" i="5"/>
  <c r="A914" i="5"/>
  <c r="C914" i="5" s="1"/>
  <c r="B914" i="5"/>
  <c r="D914" i="5"/>
  <c r="E914" i="5"/>
  <c r="A915" i="5"/>
  <c r="C915" i="5" s="1"/>
  <c r="B915" i="5"/>
  <c r="D915" i="5"/>
  <c r="E915" i="5"/>
  <c r="A916" i="5"/>
  <c r="C916" i="5" s="1"/>
  <c r="B916" i="5"/>
  <c r="D916" i="5"/>
  <c r="E916" i="5"/>
  <c r="A917" i="5"/>
  <c r="C917" i="5" s="1"/>
  <c r="B917" i="5"/>
  <c r="D917" i="5"/>
  <c r="E917" i="5"/>
  <c r="A918" i="5"/>
  <c r="C918" i="5" s="1"/>
  <c r="B918" i="5"/>
  <c r="D918" i="5"/>
  <c r="E918" i="5"/>
  <c r="A919" i="5"/>
  <c r="C919" i="5" s="1"/>
  <c r="B919" i="5"/>
  <c r="D919" i="5"/>
  <c r="E919" i="5"/>
  <c r="A920" i="5"/>
  <c r="C920" i="5" s="1"/>
  <c r="B920" i="5"/>
  <c r="D920" i="5"/>
  <c r="E920" i="5"/>
  <c r="A921" i="5"/>
  <c r="C921" i="5" s="1"/>
  <c r="B921" i="5"/>
  <c r="D921" i="5"/>
  <c r="E921" i="5"/>
  <c r="A922" i="5"/>
  <c r="C922" i="5" s="1"/>
  <c r="B922" i="5"/>
  <c r="D922" i="5"/>
  <c r="E922" i="5"/>
  <c r="A923" i="5"/>
  <c r="C923" i="5" s="1"/>
  <c r="B923" i="5"/>
  <c r="D923" i="5"/>
  <c r="E923" i="5"/>
  <c r="A924" i="5"/>
  <c r="C924" i="5" s="1"/>
  <c r="B924" i="5"/>
  <c r="D924" i="5"/>
  <c r="E924" i="5"/>
  <c r="A925" i="5"/>
  <c r="C925" i="5" s="1"/>
  <c r="B925" i="5"/>
  <c r="D925" i="5"/>
  <c r="E925" i="5"/>
  <c r="A926" i="5"/>
  <c r="C926" i="5" s="1"/>
  <c r="B926" i="5"/>
  <c r="D926" i="5"/>
  <c r="E926" i="5"/>
  <c r="A927" i="5"/>
  <c r="C927" i="5" s="1"/>
  <c r="B927" i="5"/>
  <c r="D927" i="5"/>
  <c r="E927" i="5"/>
  <c r="A928" i="5"/>
  <c r="C928" i="5" s="1"/>
  <c r="B928" i="5"/>
  <c r="D928" i="5"/>
  <c r="E928" i="5"/>
  <c r="A929" i="5"/>
  <c r="C929" i="5" s="1"/>
  <c r="B929" i="5"/>
  <c r="D929" i="5"/>
  <c r="E929" i="5"/>
  <c r="A930" i="5"/>
  <c r="C930" i="5" s="1"/>
  <c r="B930" i="5"/>
  <c r="D930" i="5"/>
  <c r="E930" i="5"/>
  <c r="A931" i="5"/>
  <c r="C931" i="5" s="1"/>
  <c r="B931" i="5"/>
  <c r="D931" i="5"/>
  <c r="E931" i="5"/>
  <c r="A932" i="5"/>
  <c r="C932" i="5" s="1"/>
  <c r="B932" i="5"/>
  <c r="D932" i="5"/>
  <c r="E932" i="5"/>
  <c r="A933" i="5"/>
  <c r="C933" i="5" s="1"/>
  <c r="B933" i="5"/>
  <c r="D933" i="5"/>
  <c r="E933" i="5"/>
  <c r="A934" i="5"/>
  <c r="C934" i="5" s="1"/>
  <c r="B934" i="5"/>
  <c r="D934" i="5"/>
  <c r="E934" i="5"/>
  <c r="A935" i="5"/>
  <c r="C935" i="5" s="1"/>
  <c r="B935" i="5"/>
  <c r="D935" i="5"/>
  <c r="E935" i="5"/>
  <c r="A936" i="5"/>
  <c r="C936" i="5" s="1"/>
  <c r="B936" i="5"/>
  <c r="D936" i="5"/>
  <c r="E936" i="5"/>
  <c r="A937" i="5"/>
  <c r="C937" i="5" s="1"/>
  <c r="B937" i="5"/>
  <c r="D937" i="5"/>
  <c r="E937" i="5"/>
  <c r="A938" i="5"/>
  <c r="C938" i="5" s="1"/>
  <c r="B938" i="5"/>
  <c r="D938" i="5"/>
  <c r="E938" i="5"/>
  <c r="A939" i="5"/>
  <c r="C939" i="5" s="1"/>
  <c r="B939" i="5"/>
  <c r="D939" i="5"/>
  <c r="E939" i="5"/>
  <c r="A940" i="5"/>
  <c r="C940" i="5" s="1"/>
  <c r="B940" i="5"/>
  <c r="D940" i="5"/>
  <c r="E940" i="5"/>
  <c r="A941" i="5"/>
  <c r="C941" i="5" s="1"/>
  <c r="B941" i="5"/>
  <c r="D941" i="5"/>
  <c r="E941" i="5"/>
  <c r="A942" i="5"/>
  <c r="C942" i="5" s="1"/>
  <c r="B942" i="5"/>
  <c r="D942" i="5"/>
  <c r="E942" i="5"/>
  <c r="A943" i="5"/>
  <c r="C943" i="5" s="1"/>
  <c r="B943" i="5"/>
  <c r="D943" i="5"/>
  <c r="E943" i="5"/>
  <c r="A944" i="5"/>
  <c r="C944" i="5" s="1"/>
  <c r="B944" i="5"/>
  <c r="D944" i="5"/>
  <c r="E944" i="5"/>
  <c r="A945" i="5"/>
  <c r="C945" i="5" s="1"/>
  <c r="B945" i="5"/>
  <c r="D945" i="5"/>
  <c r="E945" i="5"/>
  <c r="A946" i="5"/>
  <c r="C946" i="5" s="1"/>
  <c r="B946" i="5"/>
  <c r="D946" i="5"/>
  <c r="E946" i="5"/>
  <c r="A947" i="5"/>
  <c r="C947" i="5" s="1"/>
  <c r="B947" i="5"/>
  <c r="D947" i="5"/>
  <c r="E947" i="5"/>
  <c r="A948" i="5"/>
  <c r="C948" i="5" s="1"/>
  <c r="B948" i="5"/>
  <c r="D948" i="5"/>
  <c r="E948" i="5"/>
  <c r="A949" i="5"/>
  <c r="C949" i="5" s="1"/>
  <c r="B949" i="5"/>
  <c r="D949" i="5"/>
  <c r="E949" i="5"/>
  <c r="A950" i="5"/>
  <c r="C950" i="5" s="1"/>
  <c r="B950" i="5"/>
  <c r="D950" i="5"/>
  <c r="E950" i="5"/>
  <c r="A951" i="5"/>
  <c r="C951" i="5" s="1"/>
  <c r="B951" i="5"/>
  <c r="D951" i="5"/>
  <c r="E951" i="5"/>
  <c r="A952" i="5"/>
  <c r="C952" i="5" s="1"/>
  <c r="B952" i="5"/>
  <c r="D952" i="5"/>
  <c r="E952" i="5"/>
  <c r="A953" i="5"/>
  <c r="C953" i="5" s="1"/>
  <c r="B953" i="5"/>
  <c r="D953" i="5"/>
  <c r="E953" i="5"/>
  <c r="A954" i="5"/>
  <c r="C954" i="5" s="1"/>
  <c r="B954" i="5"/>
  <c r="D954" i="5"/>
  <c r="E954" i="5"/>
  <c r="A955" i="5"/>
  <c r="C955" i="5" s="1"/>
  <c r="B955" i="5"/>
  <c r="D955" i="5"/>
  <c r="E955" i="5"/>
  <c r="A956" i="5"/>
  <c r="C956" i="5" s="1"/>
  <c r="B956" i="5"/>
  <c r="D956" i="5"/>
  <c r="E956" i="5"/>
  <c r="A957" i="5"/>
  <c r="C957" i="5" s="1"/>
  <c r="B957" i="5"/>
  <c r="D957" i="5"/>
  <c r="E957" i="5"/>
  <c r="A958" i="5"/>
  <c r="C958" i="5" s="1"/>
  <c r="B958" i="5"/>
  <c r="D958" i="5"/>
  <c r="E958" i="5"/>
  <c r="A959" i="5"/>
  <c r="C959" i="5" s="1"/>
  <c r="B959" i="5"/>
  <c r="D959" i="5"/>
  <c r="E959" i="5"/>
  <c r="A960" i="5"/>
  <c r="C960" i="5" s="1"/>
  <c r="B960" i="5"/>
  <c r="D960" i="5"/>
  <c r="E960" i="5"/>
  <c r="A961" i="5"/>
  <c r="C961" i="5" s="1"/>
  <c r="B961" i="5"/>
  <c r="D961" i="5"/>
  <c r="E961" i="5"/>
  <c r="A962" i="5"/>
  <c r="C962" i="5" s="1"/>
  <c r="B962" i="5"/>
  <c r="D962" i="5"/>
  <c r="E962" i="5"/>
  <c r="A963" i="5"/>
  <c r="C963" i="5" s="1"/>
  <c r="B963" i="5"/>
  <c r="D963" i="5"/>
  <c r="E963" i="5"/>
  <c r="A964" i="5"/>
  <c r="C964" i="5" s="1"/>
  <c r="B964" i="5"/>
  <c r="D964" i="5"/>
  <c r="E964" i="5"/>
  <c r="A965" i="5"/>
  <c r="C965" i="5" s="1"/>
  <c r="B965" i="5"/>
  <c r="D965" i="5"/>
  <c r="E965" i="5"/>
  <c r="A966" i="5"/>
  <c r="C966" i="5" s="1"/>
  <c r="B966" i="5"/>
  <c r="D966" i="5"/>
  <c r="E966" i="5"/>
  <c r="A967" i="5"/>
  <c r="C967" i="5" s="1"/>
  <c r="B967" i="5"/>
  <c r="D967" i="5"/>
  <c r="E967" i="5"/>
  <c r="A968" i="5"/>
  <c r="C968" i="5" s="1"/>
  <c r="B968" i="5"/>
  <c r="D968" i="5"/>
  <c r="E968" i="5"/>
  <c r="A969" i="5"/>
  <c r="C969" i="5" s="1"/>
  <c r="B969" i="5"/>
  <c r="D969" i="5"/>
  <c r="E969" i="5"/>
  <c r="A970" i="5"/>
  <c r="C970" i="5" s="1"/>
  <c r="B970" i="5"/>
  <c r="D970" i="5"/>
  <c r="E970" i="5"/>
  <c r="A971" i="5"/>
  <c r="C971" i="5" s="1"/>
  <c r="B971" i="5"/>
  <c r="D971" i="5"/>
  <c r="E971" i="5"/>
  <c r="A972" i="5"/>
  <c r="C972" i="5" s="1"/>
  <c r="B972" i="5"/>
  <c r="D972" i="5"/>
  <c r="E972" i="5"/>
  <c r="A973" i="5"/>
  <c r="C973" i="5" s="1"/>
  <c r="B973" i="5"/>
  <c r="D973" i="5"/>
  <c r="E973" i="5"/>
  <c r="A974" i="5"/>
  <c r="C974" i="5" s="1"/>
  <c r="B974" i="5"/>
  <c r="D974" i="5"/>
  <c r="E974" i="5"/>
  <c r="A975" i="5"/>
  <c r="C975" i="5" s="1"/>
  <c r="B975" i="5"/>
  <c r="D975" i="5"/>
  <c r="E975" i="5"/>
  <c r="A976" i="5"/>
  <c r="C976" i="5" s="1"/>
  <c r="B976" i="5"/>
  <c r="D976" i="5"/>
  <c r="E976" i="5"/>
  <c r="A977" i="5"/>
  <c r="C977" i="5" s="1"/>
  <c r="B977" i="5"/>
  <c r="D977" i="5"/>
  <c r="E977" i="5"/>
  <c r="A978" i="5"/>
  <c r="C978" i="5" s="1"/>
  <c r="B978" i="5"/>
  <c r="D978" i="5"/>
  <c r="E978" i="5"/>
  <c r="A979" i="5"/>
  <c r="C979" i="5" s="1"/>
  <c r="B979" i="5"/>
  <c r="D979" i="5"/>
  <c r="E979" i="5"/>
  <c r="A980" i="5"/>
  <c r="C980" i="5" s="1"/>
  <c r="B980" i="5"/>
  <c r="D980" i="5"/>
  <c r="E980" i="5"/>
  <c r="A981" i="5"/>
  <c r="C981" i="5" s="1"/>
  <c r="B981" i="5"/>
  <c r="D981" i="5"/>
  <c r="E981" i="5"/>
  <c r="A982" i="5"/>
  <c r="C982" i="5" s="1"/>
  <c r="B982" i="5"/>
  <c r="D982" i="5"/>
  <c r="E982" i="5"/>
  <c r="A983" i="5"/>
  <c r="C983" i="5" s="1"/>
  <c r="B983" i="5"/>
  <c r="D983" i="5"/>
  <c r="E983" i="5"/>
  <c r="A984" i="5"/>
  <c r="C984" i="5" s="1"/>
  <c r="B984" i="5"/>
  <c r="D984" i="5"/>
  <c r="E984" i="5"/>
  <c r="A985" i="5"/>
  <c r="C985" i="5" s="1"/>
  <c r="B985" i="5"/>
  <c r="D985" i="5"/>
  <c r="E985" i="5"/>
  <c r="A986" i="5"/>
  <c r="C986" i="5" s="1"/>
  <c r="B986" i="5"/>
  <c r="D986" i="5"/>
  <c r="E986" i="5"/>
  <c r="A987" i="5"/>
  <c r="C987" i="5" s="1"/>
  <c r="B987" i="5"/>
  <c r="D987" i="5"/>
  <c r="E987" i="5"/>
  <c r="A988" i="5"/>
  <c r="C988" i="5" s="1"/>
  <c r="B988" i="5"/>
  <c r="D988" i="5"/>
  <c r="E988" i="5"/>
  <c r="A989" i="5"/>
  <c r="C989" i="5" s="1"/>
  <c r="B989" i="5"/>
  <c r="D989" i="5"/>
  <c r="E989" i="5"/>
  <c r="A990" i="5"/>
  <c r="C990" i="5" s="1"/>
  <c r="B990" i="5"/>
  <c r="D990" i="5"/>
  <c r="E990" i="5"/>
  <c r="A991" i="5"/>
  <c r="C991" i="5" s="1"/>
  <c r="B991" i="5"/>
  <c r="D991" i="5"/>
  <c r="E991" i="5"/>
  <c r="A992" i="5"/>
  <c r="C992" i="5" s="1"/>
  <c r="B992" i="5"/>
  <c r="D992" i="5"/>
  <c r="E992" i="5"/>
  <c r="A993" i="5"/>
  <c r="C993" i="5" s="1"/>
  <c r="B993" i="5"/>
  <c r="D993" i="5"/>
  <c r="E993" i="5"/>
  <c r="A994" i="5"/>
  <c r="C994" i="5" s="1"/>
  <c r="B994" i="5"/>
  <c r="D994" i="5"/>
  <c r="E994" i="5"/>
  <c r="A995" i="5"/>
  <c r="C995" i="5" s="1"/>
  <c r="B995" i="5"/>
  <c r="D995" i="5"/>
  <c r="E995" i="5"/>
  <c r="A996" i="5"/>
  <c r="C996" i="5" s="1"/>
  <c r="B996" i="5"/>
  <c r="D996" i="5"/>
  <c r="E996" i="5"/>
  <c r="A997" i="5"/>
  <c r="C997" i="5" s="1"/>
  <c r="B997" i="5"/>
  <c r="D997" i="5"/>
  <c r="E997" i="5"/>
  <c r="A998" i="5"/>
  <c r="C998" i="5" s="1"/>
  <c r="B998" i="5"/>
  <c r="D998" i="5"/>
  <c r="E998" i="5"/>
  <c r="A999" i="5"/>
  <c r="C999" i="5" s="1"/>
  <c r="B999" i="5"/>
  <c r="D999" i="5"/>
  <c r="E999" i="5"/>
  <c r="A1000" i="5"/>
  <c r="C1000" i="5" s="1"/>
  <c r="B1000" i="5"/>
  <c r="D1000" i="5"/>
  <c r="E1000" i="5"/>
  <c r="A1001" i="5"/>
  <c r="C1001" i="5" s="1"/>
  <c r="B1001" i="5"/>
  <c r="D1001" i="5"/>
  <c r="E1001" i="5"/>
  <c r="A1002" i="5"/>
  <c r="C1002" i="5" s="1"/>
  <c r="B1002" i="5"/>
  <c r="D1002" i="5"/>
  <c r="E1002" i="5"/>
  <c r="A1003" i="5"/>
  <c r="C1003" i="5" s="1"/>
  <c r="B1003" i="5"/>
  <c r="D1003" i="5"/>
  <c r="E1003" i="5"/>
  <c r="A1004" i="5"/>
  <c r="C1004" i="5" s="1"/>
  <c r="B1004" i="5"/>
  <c r="D1004" i="5"/>
  <c r="E1004" i="5"/>
  <c r="A1005" i="5"/>
  <c r="C1005" i="5" s="1"/>
  <c r="B1005" i="5"/>
  <c r="D1005" i="5"/>
  <c r="E1005" i="5"/>
  <c r="A1006" i="5"/>
  <c r="C1006" i="5" s="1"/>
  <c r="B1006" i="5"/>
  <c r="D1006" i="5"/>
  <c r="E1006" i="5"/>
  <c r="A1007" i="5"/>
  <c r="C1007" i="5" s="1"/>
  <c r="B1007" i="5"/>
  <c r="D1007" i="5"/>
  <c r="E1007" i="5"/>
  <c r="A1008" i="5"/>
  <c r="C1008" i="5" s="1"/>
  <c r="B1008" i="5"/>
  <c r="D1008" i="5"/>
  <c r="E1008" i="5"/>
  <c r="A1009" i="5"/>
  <c r="C1009" i="5" s="1"/>
  <c r="B1009" i="5"/>
  <c r="D1009" i="5"/>
  <c r="E1009" i="5"/>
  <c r="A1010" i="5"/>
  <c r="C1010" i="5" s="1"/>
  <c r="B1010" i="5"/>
  <c r="D1010" i="5"/>
  <c r="E1010" i="5"/>
  <c r="A1011" i="5"/>
  <c r="C1011" i="5" s="1"/>
  <c r="B1011" i="5"/>
  <c r="D1011" i="5"/>
  <c r="E1011" i="5"/>
  <c r="A1012" i="5"/>
  <c r="C1012" i="5" s="1"/>
  <c r="B1012" i="5"/>
  <c r="D1012" i="5"/>
  <c r="E1012" i="5"/>
  <c r="A1013" i="5"/>
  <c r="C1013" i="5" s="1"/>
  <c r="B1013" i="5"/>
  <c r="D1013" i="5"/>
  <c r="E1013" i="5"/>
  <c r="A1014" i="5"/>
  <c r="C1014" i="5" s="1"/>
  <c r="B1014" i="5"/>
  <c r="D1014" i="5"/>
  <c r="E1014" i="5"/>
  <c r="A1015" i="5"/>
  <c r="C1015" i="5" s="1"/>
  <c r="B1015" i="5"/>
  <c r="D1015" i="5"/>
  <c r="E1015" i="5"/>
  <c r="A1016" i="5"/>
  <c r="C1016" i="5" s="1"/>
  <c r="B1016" i="5"/>
  <c r="D1016" i="5"/>
  <c r="E1016" i="5"/>
  <c r="A1017" i="5"/>
  <c r="C1017" i="5" s="1"/>
  <c r="B1017" i="5"/>
  <c r="D1017" i="5"/>
  <c r="E1017" i="5"/>
  <c r="A1018" i="5"/>
  <c r="C1018" i="5" s="1"/>
  <c r="B1018" i="5"/>
  <c r="D1018" i="5"/>
  <c r="E1018" i="5"/>
  <c r="A1019" i="5"/>
  <c r="C1019" i="5" s="1"/>
  <c r="B1019" i="5"/>
  <c r="D1019" i="5"/>
  <c r="E1019" i="5"/>
  <c r="A1020" i="5"/>
  <c r="C1020" i="5" s="1"/>
  <c r="B1020" i="5"/>
  <c r="D1020" i="5"/>
  <c r="E1020" i="5"/>
  <c r="A1021" i="5"/>
  <c r="C1021" i="5" s="1"/>
  <c r="B1021" i="5"/>
  <c r="D1021" i="5"/>
  <c r="E1021" i="5"/>
  <c r="A1022" i="5"/>
  <c r="C1022" i="5" s="1"/>
  <c r="B1022" i="5"/>
  <c r="D1022" i="5"/>
  <c r="E1022" i="5"/>
  <c r="A1023" i="5"/>
  <c r="C1023" i="5" s="1"/>
  <c r="B1023" i="5"/>
  <c r="D1023" i="5"/>
  <c r="E1023" i="5"/>
  <c r="A1024" i="5"/>
  <c r="C1024" i="5" s="1"/>
  <c r="B1024" i="5"/>
  <c r="D1024" i="5"/>
  <c r="E1024" i="5"/>
  <c r="A1025" i="5"/>
  <c r="C1025" i="5" s="1"/>
  <c r="B1025" i="5"/>
  <c r="D1025" i="5"/>
  <c r="E1025" i="5"/>
  <c r="A1026" i="5"/>
  <c r="C1026" i="5" s="1"/>
  <c r="B1026" i="5"/>
  <c r="D1026" i="5"/>
  <c r="E1026" i="5"/>
  <c r="A1027" i="5"/>
  <c r="C1027" i="5" s="1"/>
  <c r="B1027" i="5"/>
  <c r="D1027" i="5"/>
  <c r="E1027" i="5"/>
  <c r="A1028" i="5"/>
  <c r="C1028" i="5" s="1"/>
  <c r="B1028" i="5"/>
  <c r="D1028" i="5"/>
  <c r="E1028" i="5"/>
  <c r="A1029" i="5"/>
  <c r="C1029" i="5" s="1"/>
  <c r="B1029" i="5"/>
  <c r="D1029" i="5"/>
  <c r="E1029" i="5"/>
  <c r="A1030" i="5"/>
  <c r="C1030" i="5" s="1"/>
  <c r="B1030" i="5"/>
  <c r="D1030" i="5"/>
  <c r="E1030" i="5"/>
  <c r="A1031" i="5"/>
  <c r="C1031" i="5" s="1"/>
  <c r="B1031" i="5"/>
  <c r="D1031" i="5"/>
  <c r="E1031" i="5"/>
  <c r="A1032" i="5"/>
  <c r="C1032" i="5" s="1"/>
  <c r="B1032" i="5"/>
  <c r="D1032" i="5"/>
  <c r="E1032" i="5"/>
  <c r="A1033" i="5"/>
  <c r="C1033" i="5" s="1"/>
  <c r="B1033" i="5"/>
  <c r="D1033" i="5"/>
  <c r="E1033" i="5"/>
  <c r="A1034" i="5"/>
  <c r="C1034" i="5" s="1"/>
  <c r="B1034" i="5"/>
  <c r="D1034" i="5"/>
  <c r="E1034" i="5"/>
  <c r="A1035" i="5"/>
  <c r="C1035" i="5" s="1"/>
  <c r="B1035" i="5"/>
  <c r="D1035" i="5"/>
  <c r="E1035" i="5"/>
  <c r="A1036" i="5"/>
  <c r="C1036" i="5" s="1"/>
  <c r="B1036" i="5"/>
  <c r="D1036" i="5"/>
  <c r="E1036" i="5"/>
  <c r="A1037" i="5"/>
  <c r="C1037" i="5" s="1"/>
  <c r="B1037" i="5"/>
  <c r="D1037" i="5"/>
  <c r="E1037" i="5"/>
  <c r="A1038" i="5"/>
  <c r="C1038" i="5" s="1"/>
  <c r="B1038" i="5"/>
  <c r="D1038" i="5"/>
  <c r="E1038" i="5"/>
  <c r="A1039" i="5"/>
  <c r="C1039" i="5" s="1"/>
  <c r="B1039" i="5"/>
  <c r="D1039" i="5"/>
  <c r="E1039" i="5"/>
  <c r="A1040" i="5"/>
  <c r="C1040" i="5" s="1"/>
  <c r="B1040" i="5"/>
  <c r="D1040" i="5"/>
  <c r="E1040" i="5"/>
  <c r="A1041" i="5"/>
  <c r="C1041" i="5" s="1"/>
  <c r="B1041" i="5"/>
  <c r="D1041" i="5"/>
  <c r="E1041" i="5"/>
  <c r="A1042" i="5"/>
  <c r="C1042" i="5" s="1"/>
  <c r="B1042" i="5"/>
  <c r="D1042" i="5"/>
  <c r="E1042" i="5"/>
  <c r="A1043" i="5"/>
  <c r="C1043" i="5" s="1"/>
  <c r="B1043" i="5"/>
  <c r="D1043" i="5"/>
  <c r="E1043" i="5"/>
  <c r="A1044" i="5"/>
  <c r="C1044" i="5" s="1"/>
  <c r="B1044" i="5"/>
  <c r="D1044" i="5"/>
  <c r="E1044" i="5"/>
  <c r="A1045" i="5"/>
  <c r="C1045" i="5" s="1"/>
  <c r="B1045" i="5"/>
  <c r="D1045" i="5"/>
  <c r="E1045" i="5"/>
  <c r="A1046" i="5"/>
  <c r="C1046" i="5" s="1"/>
  <c r="B1046" i="5"/>
  <c r="D1046" i="5"/>
  <c r="E1046" i="5"/>
  <c r="A1047" i="5"/>
  <c r="C1047" i="5" s="1"/>
  <c r="B1047" i="5"/>
  <c r="D1047" i="5"/>
  <c r="E1047" i="5"/>
  <c r="A1048" i="5"/>
  <c r="C1048" i="5" s="1"/>
  <c r="B1048" i="5"/>
  <c r="D1048" i="5"/>
  <c r="E1048" i="5"/>
  <c r="A1049" i="5"/>
  <c r="C1049" i="5" s="1"/>
  <c r="B1049" i="5"/>
  <c r="D1049" i="5"/>
  <c r="E1049" i="5"/>
  <c r="A1050" i="5"/>
  <c r="C1050" i="5" s="1"/>
  <c r="B1050" i="5"/>
  <c r="D1050" i="5"/>
  <c r="E1050" i="5"/>
  <c r="A1051" i="5"/>
  <c r="C1051" i="5" s="1"/>
  <c r="B1051" i="5"/>
  <c r="D1051" i="5"/>
  <c r="E1051" i="5"/>
  <c r="A1052" i="5"/>
  <c r="C1052" i="5" s="1"/>
  <c r="B1052" i="5"/>
  <c r="D1052" i="5"/>
  <c r="E1052" i="5"/>
  <c r="A1053" i="5"/>
  <c r="C1053" i="5" s="1"/>
  <c r="B1053" i="5"/>
  <c r="D1053" i="5"/>
  <c r="E1053" i="5"/>
  <c r="A1054" i="5"/>
  <c r="C1054" i="5" s="1"/>
  <c r="B1054" i="5"/>
  <c r="D1054" i="5"/>
  <c r="E1054" i="5"/>
  <c r="A1055" i="5"/>
  <c r="C1055" i="5" s="1"/>
  <c r="B1055" i="5"/>
  <c r="D1055" i="5"/>
  <c r="E1055" i="5"/>
  <c r="A1056" i="5"/>
  <c r="C1056" i="5" s="1"/>
  <c r="B1056" i="5"/>
  <c r="D1056" i="5"/>
  <c r="E1056" i="5"/>
  <c r="A1057" i="5"/>
  <c r="C1057" i="5" s="1"/>
  <c r="B1057" i="5"/>
  <c r="D1057" i="5"/>
  <c r="E1057" i="5"/>
  <c r="A1058" i="5"/>
  <c r="C1058" i="5" s="1"/>
  <c r="B1058" i="5"/>
  <c r="D1058" i="5"/>
  <c r="E1058" i="5"/>
  <c r="A1059" i="5"/>
  <c r="C1059" i="5" s="1"/>
  <c r="B1059" i="5"/>
  <c r="D1059" i="5"/>
  <c r="E1059" i="5"/>
  <c r="A1060" i="5"/>
  <c r="C1060" i="5" s="1"/>
  <c r="B1060" i="5"/>
  <c r="D1060" i="5"/>
  <c r="E1060" i="5"/>
  <c r="A1061" i="5"/>
  <c r="C1061" i="5" s="1"/>
  <c r="B1061" i="5"/>
  <c r="D1061" i="5"/>
  <c r="E1061" i="5"/>
  <c r="A1062" i="5"/>
  <c r="C1062" i="5" s="1"/>
  <c r="B1062" i="5"/>
  <c r="D1062" i="5"/>
  <c r="E1062" i="5"/>
  <c r="A1063" i="5"/>
  <c r="C1063" i="5" s="1"/>
  <c r="B1063" i="5"/>
  <c r="D1063" i="5"/>
  <c r="E1063" i="5"/>
  <c r="A1064" i="5"/>
  <c r="C1064" i="5" s="1"/>
  <c r="B1064" i="5"/>
  <c r="D1064" i="5"/>
  <c r="E1064" i="5"/>
  <c r="A1065" i="5"/>
  <c r="C1065" i="5" s="1"/>
  <c r="B1065" i="5"/>
  <c r="D1065" i="5"/>
  <c r="E1065" i="5"/>
  <c r="A1066" i="5"/>
  <c r="C1066" i="5" s="1"/>
  <c r="B1066" i="5"/>
  <c r="D1066" i="5"/>
  <c r="E1066" i="5"/>
  <c r="A1067" i="5"/>
  <c r="C1067" i="5" s="1"/>
  <c r="B1067" i="5"/>
  <c r="D1067" i="5"/>
  <c r="E1067" i="5"/>
  <c r="A1068" i="5"/>
  <c r="C1068" i="5" s="1"/>
  <c r="B1068" i="5"/>
  <c r="D1068" i="5"/>
  <c r="E1068" i="5"/>
  <c r="A1069" i="5"/>
  <c r="C1069" i="5" s="1"/>
  <c r="B1069" i="5"/>
  <c r="D1069" i="5"/>
  <c r="E1069" i="5"/>
  <c r="A1070" i="5"/>
  <c r="C1070" i="5" s="1"/>
  <c r="B1070" i="5"/>
  <c r="D1070" i="5"/>
  <c r="E1070" i="5"/>
  <c r="A1071" i="5"/>
  <c r="C1071" i="5" s="1"/>
  <c r="B1071" i="5"/>
  <c r="D1071" i="5"/>
  <c r="E1071" i="5"/>
  <c r="A1072" i="5"/>
  <c r="C1072" i="5" s="1"/>
  <c r="B1072" i="5"/>
  <c r="D1072" i="5"/>
  <c r="E1072" i="5"/>
  <c r="A1073" i="5"/>
  <c r="C1073" i="5" s="1"/>
  <c r="B1073" i="5"/>
  <c r="D1073" i="5"/>
  <c r="E1073" i="5"/>
  <c r="A1074" i="5"/>
  <c r="C1074" i="5" s="1"/>
  <c r="B1074" i="5"/>
  <c r="D1074" i="5"/>
  <c r="E1074" i="5"/>
  <c r="A1075" i="5"/>
  <c r="C1075" i="5" s="1"/>
  <c r="B1075" i="5"/>
  <c r="D1075" i="5"/>
  <c r="E1075" i="5"/>
  <c r="A1076" i="5"/>
  <c r="C1076" i="5" s="1"/>
  <c r="B1076" i="5"/>
  <c r="D1076" i="5"/>
  <c r="E1076" i="5"/>
  <c r="A1077" i="5"/>
  <c r="C1077" i="5" s="1"/>
  <c r="B1077" i="5"/>
  <c r="D1077" i="5"/>
  <c r="E1077" i="5"/>
  <c r="A1078" i="5"/>
  <c r="C1078" i="5" s="1"/>
  <c r="B1078" i="5"/>
  <c r="D1078" i="5"/>
  <c r="E1078" i="5"/>
  <c r="A1079" i="5"/>
  <c r="C1079" i="5" s="1"/>
  <c r="B1079" i="5"/>
  <c r="D1079" i="5"/>
  <c r="E1079" i="5"/>
  <c r="A1080" i="5"/>
  <c r="C1080" i="5" s="1"/>
  <c r="B1080" i="5"/>
  <c r="D1080" i="5"/>
  <c r="E1080" i="5"/>
  <c r="A1081" i="5"/>
  <c r="C1081" i="5" s="1"/>
  <c r="B1081" i="5"/>
  <c r="D1081" i="5"/>
  <c r="E1081" i="5"/>
  <c r="A1082" i="5"/>
  <c r="C1082" i="5" s="1"/>
  <c r="B1082" i="5"/>
  <c r="D1082" i="5"/>
  <c r="E1082" i="5"/>
  <c r="A1083" i="5"/>
  <c r="C1083" i="5" s="1"/>
  <c r="B1083" i="5"/>
  <c r="D1083" i="5"/>
  <c r="E1083" i="5"/>
  <c r="A1084" i="5"/>
  <c r="C1084" i="5" s="1"/>
  <c r="B1084" i="5"/>
  <c r="D1084" i="5"/>
  <c r="E1084" i="5"/>
  <c r="A1085" i="5"/>
  <c r="C1085" i="5" s="1"/>
  <c r="B1085" i="5"/>
  <c r="D1085" i="5"/>
  <c r="E1085" i="5"/>
  <c r="A1086" i="5"/>
  <c r="C1086" i="5" s="1"/>
  <c r="B1086" i="5"/>
  <c r="D1086" i="5"/>
  <c r="E1086" i="5"/>
  <c r="A1087" i="5"/>
  <c r="C1087" i="5" s="1"/>
  <c r="B1087" i="5"/>
  <c r="D1087" i="5"/>
  <c r="E1087" i="5"/>
  <c r="A1088" i="5"/>
  <c r="C1088" i="5" s="1"/>
  <c r="B1088" i="5"/>
  <c r="D1088" i="5"/>
  <c r="E1088" i="5"/>
  <c r="A1089" i="5"/>
  <c r="C1089" i="5" s="1"/>
  <c r="B1089" i="5"/>
  <c r="D1089" i="5"/>
  <c r="E1089" i="5"/>
  <c r="A1090" i="5"/>
  <c r="C1090" i="5" s="1"/>
  <c r="B1090" i="5"/>
  <c r="D1090" i="5"/>
  <c r="E1090" i="5"/>
  <c r="A1091" i="5"/>
  <c r="C1091" i="5" s="1"/>
  <c r="B1091" i="5"/>
  <c r="D1091" i="5"/>
  <c r="E1091" i="5"/>
  <c r="A1092" i="5"/>
  <c r="C1092" i="5" s="1"/>
  <c r="B1092" i="5"/>
  <c r="D1092" i="5"/>
  <c r="E1092" i="5"/>
  <c r="A1093" i="5"/>
  <c r="C1093" i="5" s="1"/>
  <c r="B1093" i="5"/>
  <c r="D1093" i="5"/>
  <c r="E1093" i="5"/>
  <c r="A1094" i="5"/>
  <c r="C1094" i="5" s="1"/>
  <c r="B1094" i="5"/>
  <c r="D1094" i="5"/>
  <c r="E1094" i="5"/>
  <c r="A1095" i="5"/>
  <c r="C1095" i="5" s="1"/>
  <c r="B1095" i="5"/>
  <c r="D1095" i="5"/>
  <c r="E1095" i="5"/>
  <c r="A1096" i="5"/>
  <c r="C1096" i="5" s="1"/>
  <c r="B1096" i="5"/>
  <c r="D1096" i="5"/>
  <c r="E1096" i="5"/>
  <c r="A1097" i="5"/>
  <c r="C1097" i="5" s="1"/>
  <c r="B1097" i="5"/>
  <c r="D1097" i="5"/>
  <c r="E1097" i="5"/>
  <c r="A1098" i="5"/>
  <c r="C1098" i="5" s="1"/>
  <c r="B1098" i="5"/>
  <c r="D1098" i="5"/>
  <c r="E1098" i="5"/>
  <c r="A1099" i="5"/>
  <c r="C1099" i="5" s="1"/>
  <c r="B1099" i="5"/>
  <c r="D1099" i="5"/>
  <c r="E1099" i="5"/>
  <c r="A1100" i="5"/>
  <c r="C1100" i="5" s="1"/>
  <c r="B1100" i="5"/>
  <c r="D1100" i="5"/>
  <c r="E1100" i="5"/>
  <c r="A1101" i="5"/>
  <c r="C1101" i="5" s="1"/>
  <c r="B1101" i="5"/>
  <c r="D1101" i="5"/>
  <c r="E1101" i="5"/>
  <c r="A1102" i="5"/>
  <c r="C1102" i="5" s="1"/>
  <c r="B1102" i="5"/>
  <c r="D1102" i="5"/>
  <c r="E1102" i="5"/>
  <c r="A1103" i="5"/>
  <c r="C1103" i="5" s="1"/>
  <c r="B1103" i="5"/>
  <c r="D1103" i="5"/>
  <c r="E1103" i="5"/>
  <c r="A1104" i="5"/>
  <c r="C1104" i="5" s="1"/>
  <c r="B1104" i="5"/>
  <c r="D1104" i="5"/>
  <c r="E1104" i="5"/>
  <c r="A1105" i="5"/>
  <c r="C1105" i="5" s="1"/>
  <c r="B1105" i="5"/>
  <c r="D1105" i="5"/>
  <c r="E1105" i="5"/>
  <c r="A1106" i="5"/>
  <c r="C1106" i="5" s="1"/>
  <c r="B1106" i="5"/>
  <c r="D1106" i="5"/>
  <c r="E1106" i="5"/>
  <c r="A1107" i="5"/>
  <c r="C1107" i="5" s="1"/>
  <c r="B1107" i="5"/>
  <c r="D1107" i="5"/>
  <c r="E1107" i="5"/>
  <c r="A1108" i="5"/>
  <c r="C1108" i="5" s="1"/>
  <c r="B1108" i="5"/>
  <c r="D1108" i="5"/>
  <c r="E1108" i="5"/>
  <c r="A1109" i="5"/>
  <c r="C1109" i="5" s="1"/>
  <c r="B1109" i="5"/>
  <c r="D1109" i="5"/>
  <c r="E1109" i="5"/>
  <c r="A1110" i="5"/>
  <c r="C1110" i="5" s="1"/>
  <c r="B1110" i="5"/>
  <c r="D1110" i="5"/>
  <c r="E1110" i="5"/>
  <c r="A1111" i="5"/>
  <c r="C1111" i="5" s="1"/>
  <c r="B1111" i="5"/>
  <c r="D1111" i="5"/>
  <c r="E1111" i="5"/>
  <c r="A1112" i="5"/>
  <c r="C1112" i="5" s="1"/>
  <c r="B1112" i="5"/>
  <c r="D1112" i="5"/>
  <c r="E1112" i="5"/>
  <c r="A1113" i="5"/>
  <c r="C1113" i="5" s="1"/>
  <c r="B1113" i="5"/>
  <c r="D1113" i="5"/>
  <c r="E1113" i="5"/>
  <c r="A1114" i="5"/>
  <c r="C1114" i="5" s="1"/>
  <c r="B1114" i="5"/>
  <c r="D1114" i="5"/>
  <c r="E1114" i="5"/>
  <c r="A1115" i="5"/>
  <c r="C1115" i="5" s="1"/>
  <c r="B1115" i="5"/>
  <c r="D1115" i="5"/>
  <c r="E1115" i="5"/>
  <c r="A1116" i="5"/>
  <c r="C1116" i="5" s="1"/>
  <c r="B1116" i="5"/>
  <c r="D1116" i="5"/>
  <c r="E1116" i="5"/>
  <c r="A1117" i="5"/>
  <c r="C1117" i="5" s="1"/>
  <c r="B1117" i="5"/>
  <c r="D1117" i="5"/>
  <c r="E1117" i="5"/>
  <c r="A1118" i="5"/>
  <c r="C1118" i="5" s="1"/>
  <c r="B1118" i="5"/>
  <c r="D1118" i="5"/>
  <c r="E1118" i="5"/>
  <c r="A1119" i="5"/>
  <c r="C1119" i="5" s="1"/>
  <c r="B1119" i="5"/>
  <c r="D1119" i="5"/>
  <c r="E1119" i="5"/>
  <c r="A1120" i="5"/>
  <c r="C1120" i="5" s="1"/>
  <c r="B1120" i="5"/>
  <c r="D1120" i="5"/>
  <c r="E1120" i="5"/>
  <c r="A1121" i="5"/>
  <c r="C1121" i="5" s="1"/>
  <c r="B1121" i="5"/>
  <c r="D1121" i="5"/>
  <c r="E1121" i="5"/>
  <c r="A1122" i="5"/>
  <c r="C1122" i="5" s="1"/>
  <c r="B1122" i="5"/>
  <c r="D1122" i="5"/>
  <c r="E1122" i="5"/>
  <c r="A1123" i="5"/>
  <c r="C1123" i="5" s="1"/>
  <c r="B1123" i="5"/>
  <c r="D1123" i="5"/>
  <c r="E1123" i="5"/>
  <c r="A1124" i="5"/>
  <c r="C1124" i="5" s="1"/>
  <c r="B1124" i="5"/>
  <c r="D1124" i="5"/>
  <c r="E1124" i="5"/>
  <c r="A1125" i="5"/>
  <c r="C1125" i="5" s="1"/>
  <c r="B1125" i="5"/>
  <c r="D1125" i="5"/>
  <c r="E1125" i="5"/>
  <c r="A1126" i="5"/>
  <c r="C1126" i="5" s="1"/>
  <c r="B1126" i="5"/>
  <c r="D1126" i="5"/>
  <c r="E1126" i="5"/>
  <c r="A1127" i="5"/>
  <c r="C1127" i="5" s="1"/>
  <c r="B1127" i="5"/>
  <c r="D1127" i="5"/>
  <c r="E1127" i="5"/>
  <c r="A1128" i="5"/>
  <c r="C1128" i="5" s="1"/>
  <c r="B1128" i="5"/>
  <c r="D1128" i="5"/>
  <c r="E1128" i="5"/>
  <c r="A1129" i="5"/>
  <c r="C1129" i="5" s="1"/>
  <c r="B1129" i="5"/>
  <c r="D1129" i="5"/>
  <c r="E1129" i="5"/>
  <c r="A1130" i="5"/>
  <c r="C1130" i="5" s="1"/>
  <c r="B1130" i="5"/>
  <c r="D1130" i="5"/>
  <c r="E1130" i="5"/>
  <c r="A1131" i="5"/>
  <c r="C1131" i="5" s="1"/>
  <c r="B1131" i="5"/>
  <c r="D1131" i="5"/>
  <c r="E1131" i="5"/>
  <c r="A1132" i="5"/>
  <c r="C1132" i="5" s="1"/>
  <c r="B1132" i="5"/>
  <c r="D1132" i="5"/>
  <c r="E1132" i="5"/>
  <c r="A1133" i="5"/>
  <c r="C1133" i="5" s="1"/>
  <c r="B1133" i="5"/>
  <c r="D1133" i="5"/>
  <c r="E1133" i="5"/>
  <c r="A1134" i="5"/>
  <c r="C1134" i="5" s="1"/>
  <c r="B1134" i="5"/>
  <c r="D1134" i="5"/>
  <c r="E1134" i="5"/>
  <c r="A1135" i="5"/>
  <c r="C1135" i="5" s="1"/>
  <c r="B1135" i="5"/>
  <c r="D1135" i="5"/>
  <c r="E1135" i="5"/>
  <c r="A1136" i="5"/>
  <c r="C1136" i="5" s="1"/>
  <c r="B1136" i="5"/>
  <c r="D1136" i="5"/>
  <c r="E1136" i="5"/>
  <c r="A1137" i="5"/>
  <c r="C1137" i="5" s="1"/>
  <c r="B1137" i="5"/>
  <c r="D1137" i="5"/>
  <c r="E1137" i="5"/>
  <c r="A1138" i="5"/>
  <c r="C1138" i="5" s="1"/>
  <c r="B1138" i="5"/>
  <c r="D1138" i="5"/>
  <c r="E1138" i="5"/>
  <c r="A1139" i="5"/>
  <c r="C1139" i="5" s="1"/>
  <c r="B1139" i="5"/>
  <c r="D1139" i="5"/>
  <c r="E1139" i="5"/>
  <c r="A1140" i="5"/>
  <c r="C1140" i="5" s="1"/>
  <c r="B1140" i="5"/>
  <c r="D1140" i="5"/>
  <c r="E1140" i="5"/>
  <c r="A1141" i="5"/>
  <c r="C1141" i="5" s="1"/>
  <c r="B1141" i="5"/>
  <c r="D1141" i="5"/>
  <c r="E1141" i="5"/>
  <c r="A1142" i="5"/>
  <c r="C1142" i="5" s="1"/>
  <c r="B1142" i="5"/>
  <c r="D1142" i="5"/>
  <c r="E1142" i="5"/>
  <c r="A1143" i="5"/>
  <c r="C1143" i="5" s="1"/>
  <c r="B1143" i="5"/>
  <c r="D1143" i="5"/>
  <c r="E1143" i="5"/>
  <c r="A1144" i="5"/>
  <c r="C1144" i="5" s="1"/>
  <c r="B1144" i="5"/>
  <c r="D1144" i="5"/>
  <c r="E1144" i="5"/>
  <c r="A1145" i="5"/>
  <c r="C1145" i="5" s="1"/>
  <c r="B1145" i="5"/>
  <c r="D1145" i="5"/>
  <c r="E1145" i="5"/>
  <c r="A1146" i="5"/>
  <c r="C1146" i="5" s="1"/>
  <c r="B1146" i="5"/>
  <c r="D1146" i="5"/>
  <c r="E1146" i="5"/>
  <c r="A1147" i="5"/>
  <c r="C1147" i="5" s="1"/>
  <c r="B1147" i="5"/>
  <c r="D1147" i="5"/>
  <c r="E1147" i="5"/>
  <c r="A1148" i="5"/>
  <c r="C1148" i="5" s="1"/>
  <c r="B1148" i="5"/>
  <c r="D1148" i="5"/>
  <c r="E1148" i="5"/>
  <c r="A1149" i="5"/>
  <c r="C1149" i="5" s="1"/>
  <c r="B1149" i="5"/>
  <c r="D1149" i="5"/>
  <c r="E1149" i="5"/>
  <c r="A1150" i="5"/>
  <c r="C1150" i="5" s="1"/>
  <c r="B1150" i="5"/>
  <c r="D1150" i="5"/>
  <c r="E1150" i="5"/>
  <c r="A1151" i="5"/>
  <c r="C1151" i="5" s="1"/>
  <c r="B1151" i="5"/>
  <c r="D1151" i="5"/>
  <c r="E1151" i="5"/>
  <c r="A1152" i="5"/>
  <c r="C1152" i="5" s="1"/>
  <c r="B1152" i="5"/>
  <c r="D1152" i="5"/>
  <c r="E1152" i="5"/>
  <c r="A1153" i="5"/>
  <c r="C1153" i="5" s="1"/>
  <c r="B1153" i="5"/>
  <c r="D1153" i="5"/>
  <c r="E1153" i="5"/>
  <c r="A1154" i="5"/>
  <c r="C1154" i="5" s="1"/>
  <c r="B1154" i="5"/>
  <c r="D1154" i="5"/>
  <c r="E1154" i="5"/>
  <c r="A1155" i="5"/>
  <c r="C1155" i="5" s="1"/>
  <c r="B1155" i="5"/>
  <c r="D1155" i="5"/>
  <c r="E1155" i="5"/>
  <c r="A1156" i="5"/>
  <c r="C1156" i="5" s="1"/>
  <c r="B1156" i="5"/>
  <c r="D1156" i="5"/>
  <c r="E1156" i="5"/>
  <c r="A1157" i="5"/>
  <c r="C1157" i="5" s="1"/>
  <c r="B1157" i="5"/>
  <c r="D1157" i="5"/>
  <c r="E1157" i="5"/>
  <c r="A1158" i="5"/>
  <c r="C1158" i="5" s="1"/>
  <c r="B1158" i="5"/>
  <c r="D1158" i="5"/>
  <c r="E1158" i="5"/>
  <c r="A1159" i="5"/>
  <c r="C1159" i="5" s="1"/>
  <c r="B1159" i="5"/>
  <c r="D1159" i="5"/>
  <c r="E1159" i="5"/>
  <c r="A1160" i="5"/>
  <c r="C1160" i="5" s="1"/>
  <c r="B1160" i="5"/>
  <c r="D1160" i="5"/>
  <c r="E1160" i="5"/>
  <c r="A1161" i="5"/>
  <c r="C1161" i="5" s="1"/>
  <c r="B1161" i="5"/>
  <c r="D1161" i="5"/>
  <c r="E1161" i="5"/>
  <c r="A1162" i="5"/>
  <c r="C1162" i="5" s="1"/>
  <c r="B1162" i="5"/>
  <c r="D1162" i="5"/>
  <c r="E1162" i="5"/>
  <c r="A1163" i="5"/>
  <c r="C1163" i="5" s="1"/>
  <c r="B1163" i="5"/>
  <c r="D1163" i="5"/>
  <c r="E1163" i="5"/>
  <c r="A1164" i="5"/>
  <c r="C1164" i="5" s="1"/>
  <c r="B1164" i="5"/>
  <c r="D1164" i="5"/>
  <c r="E1164" i="5"/>
  <c r="A1165" i="5"/>
  <c r="C1165" i="5" s="1"/>
  <c r="B1165" i="5"/>
  <c r="D1165" i="5"/>
  <c r="E1165" i="5"/>
  <c r="A1166" i="5"/>
  <c r="C1166" i="5" s="1"/>
  <c r="B1166" i="5"/>
  <c r="D1166" i="5"/>
  <c r="E1166" i="5"/>
  <c r="A1167" i="5"/>
  <c r="C1167" i="5" s="1"/>
  <c r="B1167" i="5"/>
  <c r="D1167" i="5"/>
  <c r="E1167" i="5"/>
  <c r="A1168" i="5"/>
  <c r="C1168" i="5" s="1"/>
  <c r="B1168" i="5"/>
  <c r="D1168" i="5"/>
  <c r="E1168" i="5"/>
  <c r="A1169" i="5"/>
  <c r="C1169" i="5" s="1"/>
  <c r="B1169" i="5"/>
  <c r="D1169" i="5"/>
  <c r="E1169" i="5"/>
  <c r="A1170" i="5"/>
  <c r="C1170" i="5" s="1"/>
  <c r="B1170" i="5"/>
  <c r="D1170" i="5"/>
  <c r="E1170" i="5"/>
  <c r="A1171" i="5"/>
  <c r="C1171" i="5" s="1"/>
  <c r="B1171" i="5"/>
  <c r="D1171" i="5"/>
  <c r="E1171" i="5"/>
  <c r="A1172" i="5"/>
  <c r="C1172" i="5" s="1"/>
  <c r="B1172" i="5"/>
  <c r="D1172" i="5"/>
  <c r="E1172" i="5"/>
  <c r="A1173" i="5"/>
  <c r="C1173" i="5" s="1"/>
  <c r="B1173" i="5"/>
  <c r="D1173" i="5"/>
  <c r="E1173" i="5"/>
  <c r="A1174" i="5"/>
  <c r="C1174" i="5" s="1"/>
  <c r="B1174" i="5"/>
  <c r="D1174" i="5"/>
  <c r="E1174" i="5"/>
  <c r="A1175" i="5"/>
  <c r="C1175" i="5" s="1"/>
  <c r="B1175" i="5"/>
  <c r="D1175" i="5"/>
  <c r="E1175" i="5"/>
  <c r="A1176" i="5"/>
  <c r="C1176" i="5" s="1"/>
  <c r="B1176" i="5"/>
  <c r="D1176" i="5"/>
  <c r="E1176" i="5"/>
  <c r="A1177" i="5"/>
  <c r="C1177" i="5" s="1"/>
  <c r="B1177" i="5"/>
  <c r="D1177" i="5"/>
  <c r="E1177" i="5"/>
  <c r="A1178" i="5"/>
  <c r="C1178" i="5" s="1"/>
  <c r="B1178" i="5"/>
  <c r="D1178" i="5"/>
  <c r="E1178" i="5"/>
  <c r="A1179" i="5"/>
  <c r="C1179" i="5" s="1"/>
  <c r="B1179" i="5"/>
  <c r="D1179" i="5"/>
  <c r="E1179" i="5"/>
  <c r="A1180" i="5"/>
  <c r="C1180" i="5" s="1"/>
  <c r="B1180" i="5"/>
  <c r="D1180" i="5"/>
  <c r="E1180" i="5"/>
  <c r="A1181" i="5"/>
  <c r="C1181" i="5" s="1"/>
  <c r="B1181" i="5"/>
  <c r="D1181" i="5"/>
  <c r="E1181" i="5"/>
  <c r="A1182" i="5"/>
  <c r="C1182" i="5" s="1"/>
  <c r="B1182" i="5"/>
  <c r="D1182" i="5"/>
  <c r="E1182" i="5"/>
  <c r="A1183" i="5"/>
  <c r="C1183" i="5" s="1"/>
  <c r="B1183" i="5"/>
  <c r="D1183" i="5"/>
  <c r="E1183" i="5"/>
  <c r="A1184" i="5"/>
  <c r="C1184" i="5" s="1"/>
  <c r="B1184" i="5"/>
  <c r="D1184" i="5"/>
  <c r="E1184" i="5"/>
  <c r="A1185" i="5"/>
  <c r="C1185" i="5" s="1"/>
  <c r="B1185" i="5"/>
  <c r="D1185" i="5"/>
  <c r="E1185" i="5"/>
  <c r="A1186" i="5"/>
  <c r="C1186" i="5" s="1"/>
  <c r="B1186" i="5"/>
  <c r="D1186" i="5"/>
  <c r="E1186" i="5"/>
  <c r="A1187" i="5"/>
  <c r="C1187" i="5" s="1"/>
  <c r="B1187" i="5"/>
  <c r="D1187" i="5"/>
  <c r="E1187" i="5"/>
  <c r="A1188" i="5"/>
  <c r="C1188" i="5" s="1"/>
  <c r="B1188" i="5"/>
  <c r="D1188" i="5"/>
  <c r="E1188" i="5"/>
  <c r="A1189" i="5"/>
  <c r="C1189" i="5" s="1"/>
  <c r="B1189" i="5"/>
  <c r="D1189" i="5"/>
  <c r="E1189" i="5"/>
  <c r="A1190" i="5"/>
  <c r="C1190" i="5" s="1"/>
  <c r="B1190" i="5"/>
  <c r="D1190" i="5"/>
  <c r="E1190" i="5"/>
  <c r="A1191" i="5"/>
  <c r="C1191" i="5" s="1"/>
  <c r="B1191" i="5"/>
  <c r="D1191" i="5"/>
  <c r="E1191" i="5"/>
  <c r="A1192" i="5"/>
  <c r="C1192" i="5" s="1"/>
  <c r="B1192" i="5"/>
  <c r="D1192" i="5"/>
  <c r="E1192" i="5"/>
  <c r="A1193" i="5"/>
  <c r="C1193" i="5" s="1"/>
  <c r="B1193" i="5"/>
  <c r="D1193" i="5"/>
  <c r="E1193" i="5"/>
  <c r="A1194" i="5"/>
  <c r="C1194" i="5" s="1"/>
  <c r="B1194" i="5"/>
  <c r="D1194" i="5"/>
  <c r="E1194" i="5"/>
  <c r="A1195" i="5"/>
  <c r="C1195" i="5" s="1"/>
  <c r="B1195" i="5"/>
  <c r="D1195" i="5"/>
  <c r="E1195" i="5"/>
  <c r="A1196" i="5"/>
  <c r="C1196" i="5" s="1"/>
  <c r="B1196" i="5"/>
  <c r="D1196" i="5"/>
  <c r="E1196" i="5"/>
  <c r="A1197" i="5"/>
  <c r="C1197" i="5" s="1"/>
  <c r="B1197" i="5"/>
  <c r="D1197" i="5"/>
  <c r="E1197" i="5"/>
  <c r="A1198" i="5"/>
  <c r="C1198" i="5" s="1"/>
  <c r="B1198" i="5"/>
  <c r="D1198" i="5"/>
  <c r="E1198" i="5"/>
  <c r="A1199" i="5"/>
  <c r="C1199" i="5" s="1"/>
  <c r="B1199" i="5"/>
  <c r="D1199" i="5"/>
  <c r="E1199" i="5"/>
  <c r="A1200" i="5"/>
  <c r="C1200" i="5" s="1"/>
  <c r="B1200" i="5"/>
  <c r="D1200" i="5"/>
  <c r="E1200" i="5"/>
  <c r="A1201" i="5"/>
  <c r="C1201" i="5" s="1"/>
  <c r="B1201" i="5"/>
  <c r="D1201" i="5"/>
  <c r="E1201" i="5"/>
  <c r="A1202" i="5"/>
  <c r="C1202" i="5" s="1"/>
  <c r="B1202" i="5"/>
  <c r="D1202" i="5"/>
  <c r="E1202" i="5"/>
  <c r="A1203" i="5"/>
  <c r="C1203" i="5" s="1"/>
  <c r="B1203" i="5"/>
  <c r="D1203" i="5"/>
  <c r="E1203" i="5"/>
  <c r="A1204" i="5"/>
  <c r="C1204" i="5" s="1"/>
  <c r="B1204" i="5"/>
  <c r="D1204" i="5"/>
  <c r="E1204" i="5"/>
  <c r="A1205" i="5"/>
  <c r="C1205" i="5" s="1"/>
  <c r="B1205" i="5"/>
  <c r="D1205" i="5"/>
  <c r="E1205" i="5"/>
  <c r="A1206" i="5"/>
  <c r="C1206" i="5" s="1"/>
  <c r="B1206" i="5"/>
  <c r="D1206" i="5"/>
  <c r="E1206" i="5"/>
  <c r="A1207" i="5"/>
  <c r="C1207" i="5" s="1"/>
  <c r="B1207" i="5"/>
  <c r="D1207" i="5"/>
  <c r="E1207" i="5"/>
  <c r="A1208" i="5"/>
  <c r="C1208" i="5" s="1"/>
  <c r="B1208" i="5"/>
  <c r="D1208" i="5"/>
  <c r="E1208" i="5"/>
  <c r="A1209" i="5"/>
  <c r="C1209" i="5" s="1"/>
  <c r="B1209" i="5"/>
  <c r="D1209" i="5"/>
  <c r="E1209" i="5"/>
  <c r="A1210" i="5"/>
  <c r="C1210" i="5" s="1"/>
  <c r="B1210" i="5"/>
  <c r="D1210" i="5"/>
  <c r="E1210" i="5"/>
  <c r="A1211" i="5"/>
  <c r="C1211" i="5" s="1"/>
  <c r="B1211" i="5"/>
  <c r="D1211" i="5"/>
  <c r="E1211" i="5"/>
  <c r="A1212" i="5"/>
  <c r="C1212" i="5" s="1"/>
  <c r="B1212" i="5"/>
  <c r="D1212" i="5"/>
  <c r="E1212" i="5"/>
  <c r="A1213" i="5"/>
  <c r="C1213" i="5" s="1"/>
  <c r="B1213" i="5"/>
  <c r="D1213" i="5"/>
  <c r="E1213" i="5"/>
  <c r="A1214" i="5"/>
  <c r="C1214" i="5" s="1"/>
  <c r="B1214" i="5"/>
  <c r="D1214" i="5"/>
  <c r="E1214" i="5"/>
  <c r="A1215" i="5"/>
  <c r="C1215" i="5" s="1"/>
  <c r="B1215" i="5"/>
  <c r="D1215" i="5"/>
  <c r="E1215" i="5"/>
  <c r="A1216" i="5"/>
  <c r="C1216" i="5" s="1"/>
  <c r="B1216" i="5"/>
  <c r="D1216" i="5"/>
  <c r="E1216" i="5"/>
  <c r="A1217" i="5"/>
  <c r="C1217" i="5" s="1"/>
  <c r="B1217" i="5"/>
  <c r="D1217" i="5"/>
  <c r="E1217" i="5"/>
  <c r="A1218" i="5"/>
  <c r="C1218" i="5" s="1"/>
  <c r="B1218" i="5"/>
  <c r="D1218" i="5"/>
  <c r="E1218" i="5"/>
  <c r="A1219" i="5"/>
  <c r="C1219" i="5" s="1"/>
  <c r="B1219" i="5"/>
  <c r="D1219" i="5"/>
  <c r="E1219" i="5"/>
  <c r="A1220" i="5"/>
  <c r="C1220" i="5" s="1"/>
  <c r="B1220" i="5"/>
  <c r="D1220" i="5"/>
  <c r="E1220" i="5"/>
  <c r="A1221" i="5"/>
  <c r="C1221" i="5" s="1"/>
  <c r="B1221" i="5"/>
  <c r="D1221" i="5"/>
  <c r="E1221" i="5"/>
  <c r="A1222" i="5"/>
  <c r="C1222" i="5" s="1"/>
  <c r="B1222" i="5"/>
  <c r="D1222" i="5"/>
  <c r="E1222" i="5"/>
  <c r="A1223" i="5"/>
  <c r="C1223" i="5" s="1"/>
  <c r="B1223" i="5"/>
  <c r="D1223" i="5"/>
  <c r="E1223" i="5"/>
  <c r="A1224" i="5"/>
  <c r="C1224" i="5" s="1"/>
  <c r="B1224" i="5"/>
  <c r="D1224" i="5"/>
  <c r="E1224" i="5"/>
  <c r="A1225" i="5"/>
  <c r="C1225" i="5" s="1"/>
  <c r="B1225" i="5"/>
  <c r="D1225" i="5"/>
  <c r="E1225" i="5"/>
  <c r="A1226" i="5"/>
  <c r="C1226" i="5" s="1"/>
  <c r="B1226" i="5"/>
  <c r="D1226" i="5"/>
  <c r="E1226" i="5"/>
  <c r="A1227" i="5"/>
  <c r="C1227" i="5" s="1"/>
  <c r="B1227" i="5"/>
  <c r="D1227" i="5"/>
  <c r="E1227" i="5"/>
  <c r="A1228" i="5"/>
  <c r="C1228" i="5" s="1"/>
  <c r="B1228" i="5"/>
  <c r="D1228" i="5"/>
  <c r="E1228" i="5"/>
  <c r="A1229" i="5"/>
  <c r="C1229" i="5" s="1"/>
  <c r="B1229" i="5"/>
  <c r="D1229" i="5"/>
  <c r="E1229" i="5"/>
  <c r="A1230" i="5"/>
  <c r="C1230" i="5" s="1"/>
  <c r="B1230" i="5"/>
  <c r="D1230" i="5"/>
  <c r="E1230" i="5"/>
  <c r="A1231" i="5"/>
  <c r="C1231" i="5" s="1"/>
  <c r="B1231" i="5"/>
  <c r="D1231" i="5"/>
  <c r="E1231" i="5"/>
  <c r="A1232" i="5"/>
  <c r="C1232" i="5" s="1"/>
  <c r="B1232" i="5"/>
  <c r="D1232" i="5"/>
  <c r="E1232" i="5"/>
  <c r="A1233" i="5"/>
  <c r="C1233" i="5" s="1"/>
  <c r="B1233" i="5"/>
  <c r="D1233" i="5"/>
  <c r="E1233" i="5"/>
  <c r="A1234" i="5"/>
  <c r="C1234" i="5" s="1"/>
  <c r="B1234" i="5"/>
  <c r="D1234" i="5"/>
  <c r="E1234" i="5"/>
  <c r="A1235" i="5"/>
  <c r="C1235" i="5" s="1"/>
  <c r="B1235" i="5"/>
  <c r="D1235" i="5"/>
  <c r="E1235" i="5"/>
  <c r="A1236" i="5"/>
  <c r="C1236" i="5" s="1"/>
  <c r="B1236" i="5"/>
  <c r="D1236" i="5"/>
  <c r="E1236" i="5"/>
  <c r="A1237" i="5"/>
  <c r="C1237" i="5" s="1"/>
  <c r="B1237" i="5"/>
  <c r="D1237" i="5"/>
  <c r="E1237" i="5"/>
  <c r="A1238" i="5"/>
  <c r="C1238" i="5" s="1"/>
  <c r="B1238" i="5"/>
  <c r="D1238" i="5"/>
  <c r="E1238" i="5"/>
  <c r="A1239" i="5"/>
  <c r="C1239" i="5" s="1"/>
  <c r="B1239" i="5"/>
  <c r="D1239" i="5"/>
  <c r="E1239" i="5"/>
  <c r="A1240" i="5"/>
  <c r="C1240" i="5" s="1"/>
  <c r="B1240" i="5"/>
  <c r="D1240" i="5"/>
  <c r="E1240" i="5"/>
  <c r="A1241" i="5"/>
  <c r="C1241" i="5" s="1"/>
  <c r="B1241" i="5"/>
  <c r="D1241" i="5"/>
  <c r="E1241" i="5"/>
  <c r="A1242" i="5"/>
  <c r="C1242" i="5" s="1"/>
  <c r="B1242" i="5"/>
  <c r="D1242" i="5"/>
  <c r="E1242" i="5"/>
  <c r="A1243" i="5"/>
  <c r="C1243" i="5" s="1"/>
  <c r="B1243" i="5"/>
  <c r="D1243" i="5"/>
  <c r="E1243" i="5"/>
  <c r="A1244" i="5"/>
  <c r="C1244" i="5" s="1"/>
  <c r="B1244" i="5"/>
  <c r="D1244" i="5"/>
  <c r="E1244" i="5"/>
  <c r="A1245" i="5"/>
  <c r="C1245" i="5" s="1"/>
  <c r="B1245" i="5"/>
  <c r="D1245" i="5"/>
  <c r="E1245" i="5"/>
  <c r="A1246" i="5"/>
  <c r="C1246" i="5" s="1"/>
  <c r="B1246" i="5"/>
  <c r="D1246" i="5"/>
  <c r="E1246" i="5"/>
  <c r="A1247" i="5"/>
  <c r="C1247" i="5" s="1"/>
  <c r="B1247" i="5"/>
  <c r="D1247" i="5"/>
  <c r="E1247" i="5"/>
  <c r="A1248" i="5"/>
  <c r="C1248" i="5" s="1"/>
  <c r="B1248" i="5"/>
  <c r="D1248" i="5"/>
  <c r="E1248" i="5"/>
  <c r="A1249" i="5"/>
  <c r="C1249" i="5" s="1"/>
  <c r="B1249" i="5"/>
  <c r="D1249" i="5"/>
  <c r="E1249" i="5"/>
  <c r="A1250" i="5"/>
  <c r="C1250" i="5" s="1"/>
  <c r="B1250" i="5"/>
  <c r="D1250" i="5"/>
  <c r="E1250" i="5"/>
  <c r="A1251" i="5"/>
  <c r="C1251" i="5" s="1"/>
  <c r="B1251" i="5"/>
  <c r="D1251" i="5"/>
  <c r="E1251" i="5"/>
  <c r="A1252" i="5"/>
  <c r="C1252" i="5" s="1"/>
  <c r="B1252" i="5"/>
  <c r="D1252" i="5"/>
  <c r="E1252" i="5"/>
  <c r="A1253" i="5"/>
  <c r="C1253" i="5" s="1"/>
  <c r="B1253" i="5"/>
  <c r="D1253" i="5"/>
  <c r="E1253" i="5"/>
  <c r="A1254" i="5"/>
  <c r="C1254" i="5" s="1"/>
  <c r="B1254" i="5"/>
  <c r="D1254" i="5"/>
  <c r="E1254" i="5"/>
  <c r="A1255" i="5"/>
  <c r="C1255" i="5" s="1"/>
  <c r="B1255" i="5"/>
  <c r="D1255" i="5"/>
  <c r="E1255" i="5"/>
  <c r="A1256" i="5"/>
  <c r="C1256" i="5" s="1"/>
  <c r="B1256" i="5"/>
  <c r="D1256" i="5"/>
  <c r="E1256" i="5"/>
  <c r="A1257" i="5"/>
  <c r="C1257" i="5" s="1"/>
  <c r="B1257" i="5"/>
  <c r="D1257" i="5"/>
  <c r="E1257" i="5"/>
  <c r="A1258" i="5"/>
  <c r="C1258" i="5" s="1"/>
  <c r="B1258" i="5"/>
  <c r="D1258" i="5"/>
  <c r="E1258" i="5"/>
  <c r="A1259" i="5"/>
  <c r="C1259" i="5" s="1"/>
  <c r="B1259" i="5"/>
  <c r="D1259" i="5"/>
  <c r="E1259" i="5"/>
  <c r="A1260" i="5"/>
  <c r="C1260" i="5" s="1"/>
  <c r="B1260" i="5"/>
  <c r="D1260" i="5"/>
  <c r="E1260" i="5"/>
  <c r="A1261" i="5"/>
  <c r="C1261" i="5" s="1"/>
  <c r="B1261" i="5"/>
  <c r="D1261" i="5"/>
  <c r="E1261" i="5"/>
  <c r="A1262" i="5"/>
  <c r="C1262" i="5" s="1"/>
  <c r="B1262" i="5"/>
  <c r="D1262" i="5"/>
  <c r="E1262" i="5"/>
  <c r="A1263" i="5"/>
  <c r="C1263" i="5" s="1"/>
  <c r="B1263" i="5"/>
  <c r="D1263" i="5"/>
  <c r="E1263" i="5"/>
  <c r="A1264" i="5"/>
  <c r="C1264" i="5" s="1"/>
  <c r="B1264" i="5"/>
  <c r="D1264" i="5"/>
  <c r="E1264" i="5"/>
  <c r="A1265" i="5"/>
  <c r="C1265" i="5" s="1"/>
  <c r="B1265" i="5"/>
  <c r="D1265" i="5"/>
  <c r="E1265" i="5"/>
  <c r="A1266" i="5"/>
  <c r="C1266" i="5" s="1"/>
  <c r="B1266" i="5"/>
  <c r="D1266" i="5"/>
  <c r="E1266" i="5"/>
  <c r="A1267" i="5"/>
  <c r="C1267" i="5" s="1"/>
  <c r="B1267" i="5"/>
  <c r="D1267" i="5"/>
  <c r="E1267" i="5"/>
  <c r="A1268" i="5"/>
  <c r="C1268" i="5" s="1"/>
  <c r="B1268" i="5"/>
  <c r="D1268" i="5"/>
  <c r="E1268" i="5"/>
  <c r="A1269" i="5"/>
  <c r="C1269" i="5" s="1"/>
  <c r="B1269" i="5"/>
  <c r="D1269" i="5"/>
  <c r="E1269" i="5"/>
  <c r="A1270" i="5"/>
  <c r="C1270" i="5" s="1"/>
  <c r="B1270" i="5"/>
  <c r="D1270" i="5"/>
  <c r="E1270" i="5"/>
  <c r="A1271" i="5"/>
  <c r="C1271" i="5" s="1"/>
  <c r="B1271" i="5"/>
  <c r="D1271" i="5"/>
  <c r="E1271" i="5"/>
  <c r="A1272" i="5"/>
  <c r="C1272" i="5" s="1"/>
  <c r="B1272" i="5"/>
  <c r="D1272" i="5"/>
  <c r="E1272" i="5"/>
  <c r="A1273" i="5"/>
  <c r="C1273" i="5" s="1"/>
  <c r="B1273" i="5"/>
  <c r="D1273" i="5"/>
  <c r="E1273" i="5"/>
  <c r="A1274" i="5"/>
  <c r="C1274" i="5" s="1"/>
  <c r="B1274" i="5"/>
  <c r="D1274" i="5"/>
  <c r="E1274" i="5"/>
  <c r="A1275" i="5"/>
  <c r="C1275" i="5" s="1"/>
  <c r="B1275" i="5"/>
  <c r="D1275" i="5"/>
  <c r="E1275" i="5"/>
  <c r="A1276" i="5"/>
  <c r="C1276" i="5" s="1"/>
  <c r="B1276" i="5"/>
  <c r="D1276" i="5"/>
  <c r="E1276" i="5"/>
  <c r="A1277" i="5"/>
  <c r="C1277" i="5" s="1"/>
  <c r="B1277" i="5"/>
  <c r="D1277" i="5"/>
  <c r="E1277" i="5"/>
  <c r="A1278" i="5"/>
  <c r="C1278" i="5" s="1"/>
  <c r="B1278" i="5"/>
  <c r="D1278" i="5"/>
  <c r="E1278" i="5"/>
  <c r="A1279" i="5"/>
  <c r="C1279" i="5" s="1"/>
  <c r="B1279" i="5"/>
  <c r="D1279" i="5"/>
  <c r="E1279" i="5"/>
  <c r="A1280" i="5"/>
  <c r="C1280" i="5" s="1"/>
  <c r="B1280" i="5"/>
  <c r="D1280" i="5"/>
  <c r="E1280" i="5"/>
  <c r="A1281" i="5"/>
  <c r="C1281" i="5" s="1"/>
  <c r="B1281" i="5"/>
  <c r="D1281" i="5"/>
  <c r="E1281" i="5"/>
  <c r="A1282" i="5"/>
  <c r="C1282" i="5" s="1"/>
  <c r="B1282" i="5"/>
  <c r="D1282" i="5"/>
  <c r="E1282" i="5"/>
  <c r="A1283" i="5"/>
  <c r="C1283" i="5" s="1"/>
  <c r="B1283" i="5"/>
  <c r="D1283" i="5"/>
  <c r="E1283" i="5"/>
  <c r="A1284" i="5"/>
  <c r="C1284" i="5" s="1"/>
  <c r="B1284" i="5"/>
  <c r="D1284" i="5"/>
  <c r="E1284" i="5"/>
  <c r="A1285" i="5"/>
  <c r="C1285" i="5" s="1"/>
  <c r="B1285" i="5"/>
  <c r="D1285" i="5"/>
  <c r="E1285" i="5"/>
  <c r="A1286" i="5"/>
  <c r="C1286" i="5" s="1"/>
  <c r="B1286" i="5"/>
  <c r="D1286" i="5"/>
  <c r="E1286" i="5"/>
  <c r="A1287" i="5"/>
  <c r="C1287" i="5" s="1"/>
  <c r="B1287" i="5"/>
  <c r="D1287" i="5"/>
  <c r="E1287" i="5"/>
  <c r="A1288" i="5"/>
  <c r="C1288" i="5" s="1"/>
  <c r="B1288" i="5"/>
  <c r="D1288" i="5"/>
  <c r="E1288" i="5"/>
  <c r="A1289" i="5"/>
  <c r="C1289" i="5" s="1"/>
  <c r="B1289" i="5"/>
  <c r="D1289" i="5"/>
  <c r="E1289" i="5"/>
  <c r="A1290" i="5"/>
  <c r="C1290" i="5" s="1"/>
  <c r="B1290" i="5"/>
  <c r="D1290" i="5"/>
  <c r="E1290" i="5"/>
  <c r="A1291" i="5"/>
  <c r="C1291" i="5" s="1"/>
  <c r="B1291" i="5"/>
  <c r="D1291" i="5"/>
  <c r="E1291" i="5"/>
  <c r="A1292" i="5"/>
  <c r="C1292" i="5" s="1"/>
  <c r="B1292" i="5"/>
  <c r="D1292" i="5"/>
  <c r="E1292" i="5"/>
  <c r="A1293" i="5"/>
  <c r="C1293" i="5" s="1"/>
  <c r="B1293" i="5"/>
  <c r="D1293" i="5"/>
  <c r="E1293" i="5"/>
  <c r="A1294" i="5"/>
  <c r="C1294" i="5" s="1"/>
  <c r="B1294" i="5"/>
  <c r="D1294" i="5"/>
  <c r="E1294" i="5"/>
  <c r="A1295" i="5"/>
  <c r="C1295" i="5" s="1"/>
  <c r="B1295" i="5"/>
  <c r="D1295" i="5"/>
  <c r="E1295" i="5"/>
  <c r="A1296" i="5"/>
  <c r="C1296" i="5" s="1"/>
  <c r="B1296" i="5"/>
  <c r="D1296" i="5"/>
  <c r="E1296" i="5"/>
  <c r="A1297" i="5"/>
  <c r="C1297" i="5" s="1"/>
  <c r="B1297" i="5"/>
  <c r="D1297" i="5"/>
  <c r="E1297" i="5"/>
  <c r="A1298" i="5"/>
  <c r="C1298" i="5" s="1"/>
  <c r="B1298" i="5"/>
  <c r="D1298" i="5"/>
  <c r="E1298" i="5"/>
  <c r="A1299" i="5"/>
  <c r="C1299" i="5" s="1"/>
  <c r="B1299" i="5"/>
  <c r="D1299" i="5"/>
  <c r="E1299" i="5"/>
  <c r="A1300" i="5"/>
  <c r="C1300" i="5" s="1"/>
  <c r="B1300" i="5"/>
  <c r="D1300" i="5"/>
  <c r="E1300" i="5"/>
  <c r="A1301" i="5"/>
  <c r="C1301" i="5" s="1"/>
  <c r="B1301" i="5"/>
  <c r="D1301" i="5"/>
  <c r="E1301" i="5"/>
  <c r="A1302" i="5"/>
  <c r="C1302" i="5" s="1"/>
  <c r="B1302" i="5"/>
  <c r="D1302" i="5"/>
  <c r="E1302" i="5"/>
  <c r="A1303" i="5"/>
  <c r="C1303" i="5" s="1"/>
  <c r="B1303" i="5"/>
  <c r="D1303" i="5"/>
  <c r="E1303" i="5"/>
  <c r="A1304" i="5"/>
  <c r="C1304" i="5" s="1"/>
  <c r="B1304" i="5"/>
  <c r="D1304" i="5"/>
  <c r="E1304" i="5"/>
  <c r="A1305" i="5"/>
  <c r="C1305" i="5" s="1"/>
  <c r="B1305" i="5"/>
  <c r="D1305" i="5"/>
  <c r="E1305" i="5"/>
  <c r="A1306" i="5"/>
  <c r="C1306" i="5" s="1"/>
  <c r="B1306" i="5"/>
  <c r="D1306" i="5"/>
  <c r="E1306" i="5"/>
  <c r="A1307" i="5"/>
  <c r="C1307" i="5" s="1"/>
  <c r="B1307" i="5"/>
  <c r="D1307" i="5"/>
  <c r="E1307" i="5"/>
  <c r="A1308" i="5"/>
  <c r="C1308" i="5" s="1"/>
  <c r="B1308" i="5"/>
  <c r="D1308" i="5"/>
  <c r="E1308" i="5"/>
  <c r="A1309" i="5"/>
  <c r="C1309" i="5" s="1"/>
  <c r="B1309" i="5"/>
  <c r="D1309" i="5"/>
  <c r="E1309" i="5"/>
  <c r="A1310" i="5"/>
  <c r="C1310" i="5" s="1"/>
  <c r="B1310" i="5"/>
  <c r="D1310" i="5"/>
  <c r="E1310" i="5"/>
  <c r="A1311" i="5"/>
  <c r="C1311" i="5" s="1"/>
  <c r="B1311" i="5"/>
  <c r="D1311" i="5"/>
  <c r="E1311" i="5"/>
  <c r="A1312" i="5"/>
  <c r="C1312" i="5" s="1"/>
  <c r="B1312" i="5"/>
  <c r="D1312" i="5"/>
  <c r="E1312" i="5"/>
  <c r="A1313" i="5"/>
  <c r="C1313" i="5" s="1"/>
  <c r="B1313" i="5"/>
  <c r="D1313" i="5"/>
  <c r="E1313" i="5"/>
  <c r="A1314" i="5"/>
  <c r="C1314" i="5" s="1"/>
  <c r="B1314" i="5"/>
  <c r="D1314" i="5"/>
  <c r="E1314" i="5"/>
  <c r="A1315" i="5"/>
  <c r="C1315" i="5" s="1"/>
  <c r="B1315" i="5"/>
  <c r="D1315" i="5"/>
  <c r="E1315" i="5"/>
  <c r="A1316" i="5"/>
  <c r="C1316" i="5" s="1"/>
  <c r="B1316" i="5"/>
  <c r="D1316" i="5"/>
  <c r="E1316" i="5"/>
  <c r="A1317" i="5"/>
  <c r="C1317" i="5" s="1"/>
  <c r="B1317" i="5"/>
  <c r="D1317" i="5"/>
  <c r="E1317" i="5"/>
  <c r="A1318" i="5"/>
  <c r="C1318" i="5" s="1"/>
  <c r="B1318" i="5"/>
  <c r="D1318" i="5"/>
  <c r="E1318" i="5"/>
  <c r="A1319" i="5"/>
  <c r="C1319" i="5" s="1"/>
  <c r="B1319" i="5"/>
  <c r="D1319" i="5"/>
  <c r="E1319" i="5"/>
  <c r="A1320" i="5"/>
  <c r="C1320" i="5" s="1"/>
  <c r="B1320" i="5"/>
  <c r="D1320" i="5"/>
  <c r="E1320" i="5"/>
  <c r="A1321" i="5"/>
  <c r="C1321" i="5" s="1"/>
  <c r="B1321" i="5"/>
  <c r="D1321" i="5"/>
  <c r="E1321" i="5"/>
  <c r="A1322" i="5"/>
  <c r="C1322" i="5" s="1"/>
  <c r="B1322" i="5"/>
  <c r="D1322" i="5"/>
  <c r="E1322" i="5"/>
  <c r="A1323" i="5"/>
  <c r="C1323" i="5" s="1"/>
  <c r="B1323" i="5"/>
  <c r="D1323" i="5"/>
  <c r="E1323" i="5"/>
  <c r="A1324" i="5"/>
  <c r="C1324" i="5" s="1"/>
  <c r="B1324" i="5"/>
  <c r="D1324" i="5"/>
  <c r="E1324" i="5"/>
  <c r="A1325" i="5"/>
  <c r="C1325" i="5" s="1"/>
  <c r="B1325" i="5"/>
  <c r="D1325" i="5"/>
  <c r="E1325" i="5"/>
  <c r="A1326" i="5"/>
  <c r="C1326" i="5" s="1"/>
  <c r="B1326" i="5"/>
  <c r="D1326" i="5"/>
  <c r="E1326" i="5"/>
  <c r="A1327" i="5"/>
  <c r="C1327" i="5" s="1"/>
  <c r="B1327" i="5"/>
  <c r="D1327" i="5"/>
  <c r="E1327" i="5"/>
  <c r="A1328" i="5"/>
  <c r="C1328" i="5" s="1"/>
  <c r="B1328" i="5"/>
  <c r="D1328" i="5"/>
  <c r="E1328" i="5"/>
  <c r="A1329" i="5"/>
  <c r="C1329" i="5" s="1"/>
  <c r="B1329" i="5"/>
  <c r="D1329" i="5"/>
  <c r="E1329" i="5"/>
  <c r="A1330" i="5"/>
  <c r="C1330" i="5" s="1"/>
  <c r="B1330" i="5"/>
  <c r="D1330" i="5"/>
  <c r="E1330" i="5"/>
  <c r="A1331" i="5"/>
  <c r="C1331" i="5" s="1"/>
  <c r="B1331" i="5"/>
  <c r="D1331" i="5"/>
  <c r="E1331" i="5"/>
  <c r="A1332" i="5"/>
  <c r="C1332" i="5" s="1"/>
  <c r="B1332" i="5"/>
  <c r="D1332" i="5"/>
  <c r="E1332" i="5"/>
  <c r="A1333" i="5"/>
  <c r="C1333" i="5" s="1"/>
  <c r="B1333" i="5"/>
  <c r="D1333" i="5"/>
  <c r="E1333" i="5"/>
  <c r="A1334" i="5"/>
  <c r="C1334" i="5" s="1"/>
  <c r="B1334" i="5"/>
  <c r="D1334" i="5"/>
  <c r="E1334" i="5"/>
  <c r="A1335" i="5"/>
  <c r="C1335" i="5" s="1"/>
  <c r="B1335" i="5"/>
  <c r="D1335" i="5"/>
  <c r="E1335" i="5"/>
  <c r="A1336" i="5"/>
  <c r="C1336" i="5" s="1"/>
  <c r="B1336" i="5"/>
  <c r="D1336" i="5"/>
  <c r="E1336" i="5"/>
  <c r="A1337" i="5"/>
  <c r="C1337" i="5" s="1"/>
  <c r="B1337" i="5"/>
  <c r="D1337" i="5"/>
  <c r="E1337" i="5"/>
  <c r="A1338" i="5"/>
  <c r="C1338" i="5" s="1"/>
  <c r="B1338" i="5"/>
  <c r="D1338" i="5"/>
  <c r="E1338" i="5"/>
  <c r="A1339" i="5"/>
  <c r="C1339" i="5" s="1"/>
  <c r="B1339" i="5"/>
  <c r="D1339" i="5"/>
  <c r="E1339" i="5"/>
  <c r="A1340" i="5"/>
  <c r="C1340" i="5" s="1"/>
  <c r="B1340" i="5"/>
  <c r="D1340" i="5"/>
  <c r="E1340" i="5"/>
  <c r="A1341" i="5"/>
  <c r="C1341" i="5" s="1"/>
  <c r="B1341" i="5"/>
  <c r="D1341" i="5"/>
  <c r="E1341" i="5"/>
  <c r="A1342" i="5"/>
  <c r="C1342" i="5" s="1"/>
  <c r="B1342" i="5"/>
  <c r="D1342" i="5"/>
  <c r="E1342" i="5"/>
  <c r="A1343" i="5"/>
  <c r="C1343" i="5" s="1"/>
  <c r="B1343" i="5"/>
  <c r="D1343" i="5"/>
  <c r="E1343" i="5"/>
  <c r="A1344" i="5"/>
  <c r="C1344" i="5" s="1"/>
  <c r="B1344" i="5"/>
  <c r="D1344" i="5"/>
  <c r="E1344" i="5"/>
  <c r="A1345" i="5"/>
  <c r="C1345" i="5" s="1"/>
  <c r="B1345" i="5"/>
  <c r="D1345" i="5"/>
  <c r="E1345" i="5"/>
  <c r="A1346" i="5"/>
  <c r="C1346" i="5" s="1"/>
  <c r="B1346" i="5"/>
  <c r="D1346" i="5"/>
  <c r="E1346" i="5"/>
  <c r="A1347" i="5"/>
  <c r="C1347" i="5" s="1"/>
  <c r="B1347" i="5"/>
  <c r="D1347" i="5"/>
  <c r="E1347" i="5"/>
  <c r="A1348" i="5"/>
  <c r="C1348" i="5" s="1"/>
  <c r="B1348" i="5"/>
  <c r="D1348" i="5"/>
  <c r="E1348" i="5"/>
  <c r="A1349" i="5"/>
  <c r="C1349" i="5" s="1"/>
  <c r="B1349" i="5"/>
  <c r="D1349" i="5"/>
  <c r="E1349" i="5"/>
  <c r="A1350" i="5"/>
  <c r="C1350" i="5" s="1"/>
  <c r="B1350" i="5"/>
  <c r="D1350" i="5"/>
  <c r="E1350" i="5"/>
  <c r="A1351" i="5"/>
  <c r="C1351" i="5" s="1"/>
  <c r="B1351" i="5"/>
  <c r="D1351" i="5"/>
  <c r="E1351" i="5"/>
  <c r="A1352" i="5"/>
  <c r="C1352" i="5" s="1"/>
  <c r="B1352" i="5"/>
  <c r="D1352" i="5"/>
  <c r="E1352" i="5"/>
  <c r="A1353" i="5"/>
  <c r="C1353" i="5" s="1"/>
  <c r="B1353" i="5"/>
  <c r="D1353" i="5"/>
  <c r="E1353" i="5"/>
  <c r="A1354" i="5"/>
  <c r="C1354" i="5" s="1"/>
  <c r="B1354" i="5"/>
  <c r="D1354" i="5"/>
  <c r="E1354" i="5"/>
  <c r="A1355" i="5"/>
  <c r="C1355" i="5" s="1"/>
  <c r="B1355" i="5"/>
  <c r="D1355" i="5"/>
  <c r="E1355" i="5"/>
  <c r="A1356" i="5"/>
  <c r="C1356" i="5" s="1"/>
  <c r="B1356" i="5"/>
  <c r="D1356" i="5"/>
  <c r="E1356" i="5"/>
  <c r="A1357" i="5"/>
  <c r="C1357" i="5" s="1"/>
  <c r="B1357" i="5"/>
  <c r="D1357" i="5"/>
  <c r="E1357" i="5"/>
  <c r="A1358" i="5"/>
  <c r="C1358" i="5" s="1"/>
  <c r="B1358" i="5"/>
  <c r="D1358" i="5"/>
  <c r="E1358" i="5"/>
  <c r="A1359" i="5"/>
  <c r="C1359" i="5" s="1"/>
  <c r="B1359" i="5"/>
  <c r="D1359" i="5"/>
  <c r="E1359" i="5"/>
  <c r="A1360" i="5"/>
  <c r="C1360" i="5" s="1"/>
  <c r="B1360" i="5"/>
  <c r="D1360" i="5"/>
  <c r="E1360" i="5"/>
  <c r="A1361" i="5"/>
  <c r="C1361" i="5" s="1"/>
  <c r="B1361" i="5"/>
  <c r="D1361" i="5"/>
  <c r="E1361" i="5"/>
  <c r="A1362" i="5"/>
  <c r="C1362" i="5" s="1"/>
  <c r="B1362" i="5"/>
  <c r="D1362" i="5"/>
  <c r="E1362" i="5"/>
  <c r="A1363" i="5"/>
  <c r="C1363" i="5" s="1"/>
  <c r="B1363" i="5"/>
  <c r="D1363" i="5"/>
  <c r="E1363" i="5"/>
  <c r="A1364" i="5"/>
  <c r="C1364" i="5" s="1"/>
  <c r="B1364" i="5"/>
  <c r="D1364" i="5"/>
  <c r="E1364" i="5"/>
  <c r="A1365" i="5"/>
  <c r="C1365" i="5" s="1"/>
  <c r="B1365" i="5"/>
  <c r="D1365" i="5"/>
  <c r="E1365" i="5"/>
  <c r="A1366" i="5"/>
  <c r="C1366" i="5" s="1"/>
  <c r="B1366" i="5"/>
  <c r="D1366" i="5"/>
  <c r="E1366" i="5"/>
  <c r="A1367" i="5"/>
  <c r="C1367" i="5" s="1"/>
  <c r="B1367" i="5"/>
  <c r="D1367" i="5"/>
  <c r="E1367" i="5"/>
  <c r="A1368" i="5"/>
  <c r="C1368" i="5" s="1"/>
  <c r="B1368" i="5"/>
  <c r="D1368" i="5"/>
  <c r="E1368" i="5"/>
  <c r="A1369" i="5"/>
  <c r="C1369" i="5" s="1"/>
  <c r="B1369" i="5"/>
  <c r="D1369" i="5"/>
  <c r="E1369" i="5"/>
  <c r="A1370" i="5"/>
  <c r="C1370" i="5" s="1"/>
  <c r="B1370" i="5"/>
  <c r="D1370" i="5"/>
  <c r="E1370" i="5"/>
  <c r="A1371" i="5"/>
  <c r="C1371" i="5" s="1"/>
  <c r="B1371" i="5"/>
  <c r="D1371" i="5"/>
  <c r="E1371" i="5"/>
  <c r="A1372" i="5"/>
  <c r="C1372" i="5" s="1"/>
  <c r="B1372" i="5"/>
  <c r="D1372" i="5"/>
  <c r="E1372" i="5"/>
  <c r="A1373" i="5"/>
  <c r="C1373" i="5" s="1"/>
  <c r="B1373" i="5"/>
  <c r="D1373" i="5"/>
  <c r="E1373" i="5"/>
  <c r="A1374" i="5"/>
  <c r="C1374" i="5" s="1"/>
  <c r="B1374" i="5"/>
  <c r="D1374" i="5"/>
  <c r="E1374" i="5"/>
  <c r="A1375" i="5"/>
  <c r="C1375" i="5" s="1"/>
  <c r="B1375" i="5"/>
  <c r="D1375" i="5"/>
  <c r="E1375" i="5"/>
  <c r="A1376" i="5"/>
  <c r="C1376" i="5" s="1"/>
  <c r="B1376" i="5"/>
  <c r="D1376" i="5"/>
  <c r="E1376" i="5"/>
  <c r="A1377" i="5"/>
  <c r="C1377" i="5" s="1"/>
  <c r="B1377" i="5"/>
  <c r="D1377" i="5"/>
  <c r="E1377" i="5"/>
  <c r="A1378" i="5"/>
  <c r="C1378" i="5" s="1"/>
  <c r="B1378" i="5"/>
  <c r="D1378" i="5"/>
  <c r="E1378" i="5"/>
  <c r="A1379" i="5"/>
  <c r="C1379" i="5" s="1"/>
  <c r="B1379" i="5"/>
  <c r="D1379" i="5"/>
  <c r="E1379" i="5"/>
  <c r="A1380" i="5"/>
  <c r="C1380" i="5" s="1"/>
  <c r="B1380" i="5"/>
  <c r="D1380" i="5"/>
  <c r="E1380" i="5"/>
  <c r="A1381" i="5"/>
  <c r="C1381" i="5" s="1"/>
  <c r="B1381" i="5"/>
  <c r="D1381" i="5"/>
  <c r="E1381" i="5"/>
  <c r="A1382" i="5"/>
  <c r="C1382" i="5" s="1"/>
  <c r="B1382" i="5"/>
  <c r="D1382" i="5"/>
  <c r="E1382" i="5"/>
  <c r="A1383" i="5"/>
  <c r="C1383" i="5" s="1"/>
  <c r="B1383" i="5"/>
  <c r="D1383" i="5"/>
  <c r="E1383" i="5"/>
  <c r="A1384" i="5"/>
  <c r="C1384" i="5" s="1"/>
  <c r="B1384" i="5"/>
  <c r="D1384" i="5"/>
  <c r="E1384" i="5"/>
  <c r="A1385" i="5"/>
  <c r="C1385" i="5" s="1"/>
  <c r="B1385" i="5"/>
  <c r="D1385" i="5"/>
  <c r="E1385" i="5"/>
  <c r="A1386" i="5"/>
  <c r="C1386" i="5" s="1"/>
  <c r="B1386" i="5"/>
  <c r="D1386" i="5"/>
  <c r="E1386" i="5"/>
  <c r="A1387" i="5"/>
  <c r="C1387" i="5" s="1"/>
  <c r="B1387" i="5"/>
  <c r="D1387" i="5"/>
  <c r="E1387" i="5"/>
  <c r="A1388" i="5"/>
  <c r="C1388" i="5" s="1"/>
  <c r="B1388" i="5"/>
  <c r="D1388" i="5"/>
  <c r="E1388" i="5"/>
  <c r="A1389" i="5"/>
  <c r="C1389" i="5" s="1"/>
  <c r="B1389" i="5"/>
  <c r="D1389" i="5"/>
  <c r="E1389" i="5"/>
  <c r="A1390" i="5"/>
  <c r="C1390" i="5" s="1"/>
  <c r="B1390" i="5"/>
  <c r="D1390" i="5"/>
  <c r="E1390" i="5"/>
  <c r="A1391" i="5"/>
  <c r="C1391" i="5" s="1"/>
  <c r="B1391" i="5"/>
  <c r="D1391" i="5"/>
  <c r="E1391" i="5"/>
  <c r="A1392" i="5"/>
  <c r="C1392" i="5" s="1"/>
  <c r="B1392" i="5"/>
  <c r="D1392" i="5"/>
  <c r="E1392" i="5"/>
  <c r="A1393" i="5"/>
  <c r="C1393" i="5" s="1"/>
  <c r="B1393" i="5"/>
  <c r="D1393" i="5"/>
  <c r="E1393" i="5"/>
  <c r="A1394" i="5"/>
  <c r="C1394" i="5" s="1"/>
  <c r="B1394" i="5"/>
  <c r="D1394" i="5"/>
  <c r="E1394" i="5"/>
  <c r="A1395" i="5"/>
  <c r="C1395" i="5" s="1"/>
  <c r="B1395" i="5"/>
  <c r="D1395" i="5"/>
  <c r="E1395" i="5"/>
  <c r="A1396" i="5"/>
  <c r="C1396" i="5" s="1"/>
  <c r="B1396" i="5"/>
  <c r="D1396" i="5"/>
  <c r="E1396" i="5"/>
  <c r="A1397" i="5"/>
  <c r="C1397" i="5" s="1"/>
  <c r="B1397" i="5"/>
  <c r="D1397" i="5"/>
  <c r="E1397" i="5"/>
  <c r="A1398" i="5"/>
  <c r="C1398" i="5" s="1"/>
  <c r="B1398" i="5"/>
  <c r="D1398" i="5"/>
  <c r="E1398" i="5"/>
  <c r="A1399" i="5"/>
  <c r="C1399" i="5" s="1"/>
  <c r="B1399" i="5"/>
  <c r="D1399" i="5"/>
  <c r="E1399" i="5"/>
  <c r="A1400" i="5"/>
  <c r="C1400" i="5" s="1"/>
  <c r="B1400" i="5"/>
  <c r="D1400" i="5"/>
  <c r="E1400" i="5"/>
  <c r="A1401" i="5"/>
  <c r="C1401" i="5" s="1"/>
  <c r="B1401" i="5"/>
  <c r="D1401" i="5"/>
  <c r="E1401" i="5"/>
  <c r="A1402" i="5"/>
  <c r="C1402" i="5" s="1"/>
  <c r="B1402" i="5"/>
  <c r="D1402" i="5"/>
  <c r="E1402" i="5"/>
  <c r="A1403" i="5"/>
  <c r="C1403" i="5" s="1"/>
  <c r="B1403" i="5"/>
  <c r="D1403" i="5"/>
  <c r="E1403" i="5"/>
  <c r="A1404" i="5"/>
  <c r="C1404" i="5" s="1"/>
  <c r="B1404" i="5"/>
  <c r="D1404" i="5"/>
  <c r="E1404" i="5"/>
  <c r="A1405" i="5"/>
  <c r="C1405" i="5" s="1"/>
  <c r="B1405" i="5"/>
  <c r="D1405" i="5"/>
  <c r="E1405" i="5"/>
  <c r="A1406" i="5"/>
  <c r="C1406" i="5" s="1"/>
  <c r="B1406" i="5"/>
  <c r="D1406" i="5"/>
  <c r="E1406" i="5"/>
  <c r="A1407" i="5"/>
  <c r="C1407" i="5" s="1"/>
  <c r="B1407" i="5"/>
  <c r="D1407" i="5"/>
  <c r="E1407" i="5"/>
  <c r="A1408" i="5"/>
  <c r="C1408" i="5" s="1"/>
  <c r="B1408" i="5"/>
  <c r="D1408" i="5"/>
  <c r="E1408" i="5"/>
  <c r="A1409" i="5"/>
  <c r="C1409" i="5" s="1"/>
  <c r="B1409" i="5"/>
  <c r="D1409" i="5"/>
  <c r="E1409" i="5"/>
  <c r="A1410" i="5"/>
  <c r="C1410" i="5" s="1"/>
  <c r="B1410" i="5"/>
  <c r="D1410" i="5"/>
  <c r="E1410" i="5"/>
  <c r="A1411" i="5"/>
  <c r="C1411" i="5" s="1"/>
  <c r="B1411" i="5"/>
  <c r="D1411" i="5"/>
  <c r="E1411" i="5"/>
  <c r="A1412" i="5"/>
  <c r="C1412" i="5" s="1"/>
  <c r="B1412" i="5"/>
  <c r="D1412" i="5"/>
  <c r="E1412" i="5"/>
  <c r="A1413" i="5"/>
  <c r="C1413" i="5" s="1"/>
  <c r="B1413" i="5"/>
  <c r="D1413" i="5"/>
  <c r="E1413" i="5"/>
  <c r="A1414" i="5"/>
  <c r="C1414" i="5" s="1"/>
  <c r="B1414" i="5"/>
  <c r="D1414" i="5"/>
  <c r="E1414" i="5"/>
  <c r="A1415" i="5"/>
  <c r="C1415" i="5" s="1"/>
  <c r="B1415" i="5"/>
  <c r="D1415" i="5"/>
  <c r="E1415" i="5"/>
  <c r="A1416" i="5"/>
  <c r="C1416" i="5" s="1"/>
  <c r="B1416" i="5"/>
  <c r="D1416" i="5"/>
  <c r="E1416" i="5"/>
  <c r="A1417" i="5"/>
  <c r="C1417" i="5" s="1"/>
  <c r="B1417" i="5"/>
  <c r="D1417" i="5"/>
  <c r="E1417" i="5"/>
  <c r="A1418" i="5"/>
  <c r="C1418" i="5" s="1"/>
  <c r="B1418" i="5"/>
  <c r="D1418" i="5"/>
  <c r="E1418" i="5"/>
  <c r="A1419" i="5"/>
  <c r="C1419" i="5" s="1"/>
  <c r="B1419" i="5"/>
  <c r="D1419" i="5"/>
  <c r="E1419" i="5"/>
  <c r="A1420" i="5"/>
  <c r="C1420" i="5" s="1"/>
  <c r="B1420" i="5"/>
  <c r="D1420" i="5"/>
  <c r="E1420" i="5"/>
  <c r="A1421" i="5"/>
  <c r="C1421" i="5" s="1"/>
  <c r="B1421" i="5"/>
  <c r="D1421" i="5"/>
  <c r="E1421" i="5"/>
  <c r="A1422" i="5"/>
  <c r="C1422" i="5" s="1"/>
  <c r="B1422" i="5"/>
  <c r="D1422" i="5"/>
  <c r="E1422" i="5"/>
  <c r="A1423" i="5"/>
  <c r="C1423" i="5" s="1"/>
  <c r="B1423" i="5"/>
  <c r="D1423" i="5"/>
  <c r="E1423" i="5"/>
  <c r="A1424" i="5"/>
  <c r="C1424" i="5" s="1"/>
  <c r="B1424" i="5"/>
  <c r="D1424" i="5"/>
  <c r="E1424" i="5"/>
  <c r="A1425" i="5"/>
  <c r="C1425" i="5" s="1"/>
  <c r="B1425" i="5"/>
  <c r="D1425" i="5"/>
  <c r="E1425" i="5"/>
  <c r="A1426" i="5"/>
  <c r="C1426" i="5" s="1"/>
  <c r="B1426" i="5"/>
  <c r="D1426" i="5"/>
  <c r="E1426" i="5"/>
  <c r="A1427" i="5"/>
  <c r="C1427" i="5" s="1"/>
  <c r="B1427" i="5"/>
  <c r="D1427" i="5"/>
  <c r="E1427" i="5"/>
  <c r="A1428" i="5"/>
  <c r="C1428" i="5" s="1"/>
  <c r="B1428" i="5"/>
  <c r="D1428" i="5"/>
  <c r="E1428" i="5"/>
  <c r="A1429" i="5"/>
  <c r="C1429" i="5" s="1"/>
  <c r="B1429" i="5"/>
  <c r="D1429" i="5"/>
  <c r="E1429" i="5"/>
  <c r="A1430" i="5"/>
  <c r="C1430" i="5" s="1"/>
  <c r="B1430" i="5"/>
  <c r="D1430" i="5"/>
  <c r="E1430" i="5"/>
  <c r="A1431" i="5"/>
  <c r="C1431" i="5" s="1"/>
  <c r="B1431" i="5"/>
  <c r="D1431" i="5"/>
  <c r="E1431" i="5"/>
  <c r="A1432" i="5"/>
  <c r="C1432" i="5" s="1"/>
  <c r="B1432" i="5"/>
  <c r="D1432" i="5"/>
  <c r="E1432" i="5"/>
  <c r="A1433" i="5"/>
  <c r="C1433" i="5" s="1"/>
  <c r="B1433" i="5"/>
  <c r="D1433" i="5"/>
  <c r="E1433" i="5"/>
  <c r="A1434" i="5"/>
  <c r="C1434" i="5" s="1"/>
  <c r="B1434" i="5"/>
  <c r="D1434" i="5"/>
  <c r="E1434" i="5"/>
  <c r="A1435" i="5"/>
  <c r="C1435" i="5" s="1"/>
  <c r="B1435" i="5"/>
  <c r="D1435" i="5"/>
  <c r="E1435" i="5"/>
  <c r="A1436" i="5"/>
  <c r="C1436" i="5" s="1"/>
  <c r="B1436" i="5"/>
  <c r="D1436" i="5"/>
  <c r="E1436" i="5"/>
  <c r="A1437" i="5"/>
  <c r="C1437" i="5" s="1"/>
  <c r="B1437" i="5"/>
  <c r="D1437" i="5"/>
  <c r="E1437" i="5"/>
  <c r="A1438" i="5"/>
  <c r="C1438" i="5" s="1"/>
  <c r="B1438" i="5"/>
  <c r="D1438" i="5"/>
  <c r="E1438" i="5"/>
  <c r="A1439" i="5"/>
  <c r="C1439" i="5" s="1"/>
  <c r="B1439" i="5"/>
  <c r="D1439" i="5"/>
  <c r="E1439" i="5"/>
  <c r="A1440" i="5"/>
  <c r="C1440" i="5" s="1"/>
  <c r="B1440" i="5"/>
  <c r="D1440" i="5"/>
  <c r="E1440" i="5"/>
  <c r="A1441" i="5"/>
  <c r="C1441" i="5" s="1"/>
  <c r="B1441" i="5"/>
  <c r="D1441" i="5"/>
  <c r="E1441" i="5"/>
  <c r="A1442" i="5"/>
  <c r="C1442" i="5" s="1"/>
  <c r="B1442" i="5"/>
  <c r="D1442" i="5"/>
  <c r="E1442" i="5"/>
  <c r="A1443" i="5"/>
  <c r="C1443" i="5" s="1"/>
  <c r="B1443" i="5"/>
  <c r="D1443" i="5"/>
  <c r="E1443" i="5"/>
  <c r="A1444" i="5"/>
  <c r="C1444" i="5" s="1"/>
  <c r="B1444" i="5"/>
  <c r="D1444" i="5"/>
  <c r="E1444" i="5"/>
  <c r="A1445" i="5"/>
  <c r="C1445" i="5" s="1"/>
  <c r="B1445" i="5"/>
  <c r="D1445" i="5"/>
  <c r="E1445" i="5"/>
  <c r="A1446" i="5"/>
  <c r="C1446" i="5" s="1"/>
  <c r="B1446" i="5"/>
  <c r="D1446" i="5"/>
  <c r="E1446" i="5"/>
  <c r="A1447" i="5"/>
  <c r="C1447" i="5" s="1"/>
  <c r="B1447" i="5"/>
  <c r="D1447" i="5"/>
  <c r="E1447" i="5"/>
  <c r="A1448" i="5"/>
  <c r="C1448" i="5" s="1"/>
  <c r="B1448" i="5"/>
  <c r="D1448" i="5"/>
  <c r="E1448" i="5"/>
  <c r="A1449" i="5"/>
  <c r="C1449" i="5" s="1"/>
  <c r="B1449" i="5"/>
  <c r="D1449" i="5"/>
  <c r="E1449" i="5"/>
  <c r="A1450" i="5"/>
  <c r="C1450" i="5" s="1"/>
  <c r="B1450" i="5"/>
  <c r="D1450" i="5"/>
  <c r="E1450" i="5"/>
  <c r="A1451" i="5"/>
  <c r="C1451" i="5" s="1"/>
  <c r="B1451" i="5"/>
  <c r="D1451" i="5"/>
  <c r="E1451" i="5"/>
  <c r="A1452" i="5"/>
  <c r="C1452" i="5" s="1"/>
  <c r="B1452" i="5"/>
  <c r="D1452" i="5"/>
  <c r="E1452" i="5"/>
  <c r="A1453" i="5"/>
  <c r="C1453" i="5" s="1"/>
  <c r="B1453" i="5"/>
  <c r="D1453" i="5"/>
  <c r="E1453" i="5"/>
  <c r="A1454" i="5"/>
  <c r="C1454" i="5" s="1"/>
  <c r="B1454" i="5"/>
  <c r="D1454" i="5"/>
  <c r="E1454" i="5"/>
  <c r="A1455" i="5"/>
  <c r="C1455" i="5" s="1"/>
  <c r="B1455" i="5"/>
  <c r="D1455" i="5"/>
  <c r="E1455" i="5"/>
  <c r="A1456" i="5"/>
  <c r="C1456" i="5" s="1"/>
  <c r="B1456" i="5"/>
  <c r="D1456" i="5"/>
  <c r="E1456" i="5"/>
  <c r="A1457" i="5"/>
  <c r="C1457" i="5" s="1"/>
  <c r="B1457" i="5"/>
  <c r="D1457" i="5"/>
  <c r="E1457" i="5"/>
  <c r="A1458" i="5"/>
  <c r="C1458" i="5" s="1"/>
  <c r="B1458" i="5"/>
  <c r="D1458" i="5"/>
  <c r="E1458" i="5"/>
  <c r="A1459" i="5"/>
  <c r="C1459" i="5" s="1"/>
  <c r="B1459" i="5"/>
  <c r="D1459" i="5"/>
  <c r="E1459" i="5"/>
  <c r="A1460" i="5"/>
  <c r="C1460" i="5" s="1"/>
  <c r="B1460" i="5"/>
  <c r="D1460" i="5"/>
  <c r="E1460" i="5"/>
  <c r="A1461" i="5"/>
  <c r="C1461" i="5" s="1"/>
  <c r="B1461" i="5"/>
  <c r="D1461" i="5"/>
  <c r="E1461" i="5"/>
  <c r="A1462" i="5"/>
  <c r="C1462" i="5" s="1"/>
  <c r="B1462" i="5"/>
  <c r="D1462" i="5"/>
  <c r="E1462" i="5"/>
  <c r="A1463" i="5"/>
  <c r="C1463" i="5" s="1"/>
  <c r="B1463" i="5"/>
  <c r="D1463" i="5"/>
  <c r="E1463" i="5"/>
  <c r="A1464" i="5"/>
  <c r="C1464" i="5" s="1"/>
  <c r="B1464" i="5"/>
  <c r="D1464" i="5"/>
  <c r="E1464" i="5"/>
  <c r="A1465" i="5"/>
  <c r="C1465" i="5" s="1"/>
  <c r="B1465" i="5"/>
  <c r="D1465" i="5"/>
  <c r="E1465" i="5"/>
  <c r="A1466" i="5"/>
  <c r="C1466" i="5" s="1"/>
  <c r="B1466" i="5"/>
  <c r="D1466" i="5"/>
  <c r="E1466" i="5"/>
  <c r="A1467" i="5"/>
  <c r="C1467" i="5" s="1"/>
  <c r="B1467" i="5"/>
  <c r="D1467" i="5"/>
  <c r="E1467" i="5"/>
  <c r="A1468" i="5"/>
  <c r="C1468" i="5" s="1"/>
  <c r="B1468" i="5"/>
  <c r="D1468" i="5"/>
  <c r="E1468" i="5"/>
  <c r="A1469" i="5"/>
  <c r="C1469" i="5" s="1"/>
  <c r="B1469" i="5"/>
  <c r="D1469" i="5"/>
  <c r="E1469" i="5"/>
  <c r="A1470" i="5"/>
  <c r="C1470" i="5" s="1"/>
  <c r="B1470" i="5"/>
  <c r="D1470" i="5"/>
  <c r="E1470" i="5"/>
  <c r="A1471" i="5"/>
  <c r="C1471" i="5" s="1"/>
  <c r="B1471" i="5"/>
  <c r="D1471" i="5"/>
  <c r="E1471" i="5"/>
  <c r="A1472" i="5"/>
  <c r="C1472" i="5" s="1"/>
  <c r="B1472" i="5"/>
  <c r="D1472" i="5"/>
  <c r="E1472" i="5"/>
  <c r="A1473" i="5"/>
  <c r="C1473" i="5" s="1"/>
  <c r="B1473" i="5"/>
  <c r="D1473" i="5"/>
  <c r="E1473" i="5"/>
  <c r="A1474" i="5"/>
  <c r="C1474" i="5" s="1"/>
  <c r="B1474" i="5"/>
  <c r="D1474" i="5"/>
  <c r="E1474" i="5"/>
  <c r="A1475" i="5"/>
  <c r="C1475" i="5" s="1"/>
  <c r="B1475" i="5"/>
  <c r="D1475" i="5"/>
  <c r="E1475" i="5"/>
  <c r="A1476" i="5"/>
  <c r="C1476" i="5" s="1"/>
  <c r="B1476" i="5"/>
  <c r="D1476" i="5"/>
  <c r="E1476" i="5"/>
  <c r="A1477" i="5"/>
  <c r="C1477" i="5" s="1"/>
  <c r="B1477" i="5"/>
  <c r="D1477" i="5"/>
  <c r="E1477" i="5"/>
  <c r="A1478" i="5"/>
  <c r="C1478" i="5" s="1"/>
  <c r="B1478" i="5"/>
  <c r="D1478" i="5"/>
  <c r="E1478" i="5"/>
  <c r="A1479" i="5"/>
  <c r="C1479" i="5" s="1"/>
  <c r="B1479" i="5"/>
  <c r="D1479" i="5"/>
  <c r="E1479" i="5"/>
  <c r="A1480" i="5"/>
  <c r="C1480" i="5" s="1"/>
  <c r="B1480" i="5"/>
  <c r="D1480" i="5"/>
  <c r="E1480" i="5"/>
  <c r="A1481" i="5"/>
  <c r="C1481" i="5" s="1"/>
  <c r="B1481" i="5"/>
  <c r="D1481" i="5"/>
  <c r="E1481" i="5"/>
  <c r="A1482" i="5"/>
  <c r="C1482" i="5" s="1"/>
  <c r="B1482" i="5"/>
  <c r="D1482" i="5"/>
  <c r="E1482" i="5"/>
  <c r="A1483" i="5"/>
  <c r="C1483" i="5" s="1"/>
  <c r="B1483" i="5"/>
  <c r="D1483" i="5"/>
  <c r="E1483" i="5"/>
  <c r="A1484" i="5"/>
  <c r="C1484" i="5" s="1"/>
  <c r="B1484" i="5"/>
  <c r="D1484" i="5"/>
  <c r="E1484" i="5"/>
  <c r="A1485" i="5"/>
  <c r="C1485" i="5" s="1"/>
  <c r="B1485" i="5"/>
  <c r="D1485" i="5"/>
  <c r="E1485" i="5"/>
  <c r="A1486" i="5"/>
  <c r="C1486" i="5" s="1"/>
  <c r="B1486" i="5"/>
  <c r="D1486" i="5"/>
  <c r="E1486" i="5"/>
  <c r="A1487" i="5"/>
  <c r="C1487" i="5" s="1"/>
  <c r="B1487" i="5"/>
  <c r="D1487" i="5"/>
  <c r="E1487" i="5"/>
  <c r="A1488" i="5"/>
  <c r="C1488" i="5" s="1"/>
  <c r="B1488" i="5"/>
  <c r="D1488" i="5"/>
  <c r="E1488" i="5"/>
  <c r="A1489" i="5"/>
  <c r="C1489" i="5" s="1"/>
  <c r="B1489" i="5"/>
  <c r="D1489" i="5"/>
  <c r="E1489" i="5"/>
  <c r="A1490" i="5"/>
  <c r="C1490" i="5" s="1"/>
  <c r="B1490" i="5"/>
  <c r="D1490" i="5"/>
  <c r="E1490" i="5"/>
  <c r="A1491" i="5"/>
  <c r="C1491" i="5" s="1"/>
  <c r="B1491" i="5"/>
  <c r="D1491" i="5"/>
  <c r="E1491" i="5"/>
  <c r="A1492" i="5"/>
  <c r="C1492" i="5" s="1"/>
  <c r="B1492" i="5"/>
  <c r="D1492" i="5"/>
  <c r="E1492" i="5"/>
  <c r="A1493" i="5"/>
  <c r="C1493" i="5" s="1"/>
  <c r="B1493" i="5"/>
  <c r="D1493" i="5"/>
  <c r="E1493" i="5"/>
  <c r="A1494" i="5"/>
  <c r="C1494" i="5" s="1"/>
  <c r="B1494" i="5"/>
  <c r="D1494" i="5"/>
  <c r="E1494" i="5"/>
  <c r="A1495" i="5"/>
  <c r="C1495" i="5" s="1"/>
  <c r="B1495" i="5"/>
  <c r="D1495" i="5"/>
  <c r="E1495" i="5"/>
  <c r="A1496" i="5"/>
  <c r="C1496" i="5" s="1"/>
  <c r="B1496" i="5"/>
  <c r="D1496" i="5"/>
  <c r="E1496" i="5"/>
  <c r="A1497" i="5"/>
  <c r="C1497" i="5" s="1"/>
  <c r="B1497" i="5"/>
  <c r="D1497" i="5"/>
  <c r="E1497" i="5"/>
  <c r="A1498" i="5"/>
  <c r="C1498" i="5" s="1"/>
  <c r="B1498" i="5"/>
  <c r="D1498" i="5"/>
  <c r="E1498" i="5"/>
  <c r="A1499" i="5"/>
  <c r="C1499" i="5" s="1"/>
  <c r="B1499" i="5"/>
  <c r="D1499" i="5"/>
  <c r="E1499" i="5"/>
  <c r="A1500" i="5"/>
  <c r="C1500" i="5" s="1"/>
  <c r="B1500" i="5"/>
  <c r="D1500" i="5"/>
  <c r="E1500" i="5"/>
  <c r="A1501" i="5"/>
  <c r="C1501" i="5" s="1"/>
  <c r="B1501" i="5"/>
  <c r="D1501" i="5"/>
  <c r="E1501" i="5"/>
  <c r="A1502" i="5"/>
  <c r="C1502" i="5" s="1"/>
  <c r="B1502" i="5"/>
  <c r="D1502" i="5"/>
  <c r="E1502" i="5"/>
  <c r="A1503" i="5"/>
  <c r="C1503" i="5" s="1"/>
  <c r="B1503" i="5"/>
  <c r="D1503" i="5"/>
  <c r="E1503" i="5"/>
  <c r="A1504" i="5"/>
  <c r="C1504" i="5" s="1"/>
  <c r="B1504" i="5"/>
  <c r="D1504" i="5"/>
  <c r="E1504" i="5"/>
  <c r="A1505" i="5"/>
  <c r="C1505" i="5" s="1"/>
  <c r="B1505" i="5"/>
  <c r="D1505" i="5"/>
  <c r="E1505" i="5"/>
  <c r="A1506" i="5"/>
  <c r="C1506" i="5" s="1"/>
  <c r="B1506" i="5"/>
  <c r="D1506" i="5"/>
  <c r="E1506" i="5"/>
  <c r="A1507" i="5"/>
  <c r="C1507" i="5" s="1"/>
  <c r="B1507" i="5"/>
  <c r="D1507" i="5"/>
  <c r="E1507" i="5"/>
  <c r="A1508" i="5"/>
  <c r="C1508" i="5" s="1"/>
  <c r="B1508" i="5"/>
  <c r="D1508" i="5"/>
  <c r="E1508" i="5"/>
  <c r="A1509" i="5"/>
  <c r="C1509" i="5" s="1"/>
  <c r="B1509" i="5"/>
  <c r="D1509" i="5"/>
  <c r="E1509" i="5"/>
  <c r="A1510" i="5"/>
  <c r="C1510" i="5" s="1"/>
  <c r="B1510" i="5"/>
  <c r="D1510" i="5"/>
  <c r="E1510" i="5"/>
  <c r="A1511" i="5"/>
  <c r="C1511" i="5" s="1"/>
  <c r="B1511" i="5"/>
  <c r="D1511" i="5"/>
  <c r="E1511" i="5"/>
  <c r="A1512" i="5"/>
  <c r="C1512" i="5" s="1"/>
  <c r="B1512" i="5"/>
  <c r="D1512" i="5"/>
  <c r="E1512" i="5"/>
  <c r="A1513" i="5"/>
  <c r="C1513" i="5" s="1"/>
  <c r="B1513" i="5"/>
  <c r="D1513" i="5"/>
  <c r="E1513" i="5"/>
  <c r="A1514" i="5"/>
  <c r="C1514" i="5" s="1"/>
  <c r="B1514" i="5"/>
  <c r="D1514" i="5"/>
  <c r="E1514" i="5"/>
  <c r="A1515" i="5"/>
  <c r="C1515" i="5" s="1"/>
  <c r="B1515" i="5"/>
  <c r="D1515" i="5"/>
  <c r="E1515" i="5"/>
  <c r="A1516" i="5"/>
  <c r="C1516" i="5" s="1"/>
  <c r="B1516" i="5"/>
  <c r="D1516" i="5"/>
  <c r="E1516" i="5"/>
  <c r="A1517" i="5"/>
  <c r="C1517" i="5" s="1"/>
  <c r="B1517" i="5"/>
  <c r="D1517" i="5"/>
  <c r="E1517" i="5"/>
  <c r="A1518" i="5"/>
  <c r="C1518" i="5" s="1"/>
  <c r="B1518" i="5"/>
  <c r="D1518" i="5"/>
  <c r="E1518" i="5"/>
  <c r="A1519" i="5"/>
  <c r="C1519" i="5" s="1"/>
  <c r="B1519" i="5"/>
  <c r="D1519" i="5"/>
  <c r="E1519" i="5"/>
  <c r="A1520" i="5"/>
  <c r="C1520" i="5" s="1"/>
  <c r="B1520" i="5"/>
  <c r="D1520" i="5"/>
  <c r="E1520" i="5"/>
  <c r="A1521" i="5"/>
  <c r="C1521" i="5" s="1"/>
  <c r="B1521" i="5"/>
  <c r="D1521" i="5"/>
  <c r="E1521" i="5"/>
  <c r="A1522" i="5"/>
  <c r="C1522" i="5" s="1"/>
  <c r="B1522" i="5"/>
  <c r="D1522" i="5"/>
  <c r="E1522" i="5"/>
  <c r="A1523" i="5"/>
  <c r="C1523" i="5" s="1"/>
  <c r="B1523" i="5"/>
  <c r="D1523" i="5"/>
  <c r="E1523" i="5"/>
  <c r="A1524" i="5"/>
  <c r="C1524" i="5" s="1"/>
  <c r="B1524" i="5"/>
  <c r="D1524" i="5"/>
  <c r="E1524" i="5"/>
  <c r="A1525" i="5"/>
  <c r="C1525" i="5" s="1"/>
  <c r="B1525" i="5"/>
  <c r="D1525" i="5"/>
  <c r="E1525" i="5"/>
  <c r="A1526" i="5"/>
  <c r="C1526" i="5" s="1"/>
  <c r="B1526" i="5"/>
  <c r="D1526" i="5"/>
  <c r="E1526" i="5"/>
  <c r="A1527" i="5"/>
  <c r="C1527" i="5" s="1"/>
  <c r="B1527" i="5"/>
  <c r="D1527" i="5"/>
  <c r="E1527" i="5"/>
  <c r="A1528" i="5"/>
  <c r="C1528" i="5" s="1"/>
  <c r="B1528" i="5"/>
  <c r="D1528" i="5"/>
  <c r="E1528" i="5"/>
  <c r="A1529" i="5"/>
  <c r="C1529" i="5" s="1"/>
  <c r="B1529" i="5"/>
  <c r="D1529" i="5"/>
  <c r="E1529" i="5"/>
  <c r="A1530" i="5"/>
  <c r="C1530" i="5" s="1"/>
  <c r="B1530" i="5"/>
  <c r="D1530" i="5"/>
  <c r="E1530" i="5"/>
  <c r="A1531" i="5"/>
  <c r="C1531" i="5" s="1"/>
  <c r="B1531" i="5"/>
  <c r="D1531" i="5"/>
  <c r="E1531" i="5"/>
  <c r="A1532" i="5"/>
  <c r="C1532" i="5" s="1"/>
  <c r="B1532" i="5"/>
  <c r="D1532" i="5"/>
  <c r="E1532" i="5"/>
  <c r="A1533" i="5"/>
  <c r="C1533" i="5" s="1"/>
  <c r="B1533" i="5"/>
  <c r="D1533" i="5"/>
  <c r="E1533" i="5"/>
  <c r="A1534" i="5"/>
  <c r="C1534" i="5" s="1"/>
  <c r="B1534" i="5"/>
  <c r="D1534" i="5"/>
  <c r="E1534" i="5"/>
  <c r="A1535" i="5"/>
  <c r="C1535" i="5" s="1"/>
  <c r="B1535" i="5"/>
  <c r="D1535" i="5"/>
  <c r="E1535" i="5"/>
  <c r="A1536" i="5"/>
  <c r="C1536" i="5" s="1"/>
  <c r="B1536" i="5"/>
  <c r="D1536" i="5"/>
  <c r="E1536" i="5"/>
  <c r="A1537" i="5"/>
  <c r="C1537" i="5" s="1"/>
  <c r="B1537" i="5"/>
  <c r="D1537" i="5"/>
  <c r="E1537" i="5"/>
  <c r="A1538" i="5"/>
  <c r="C1538" i="5" s="1"/>
  <c r="B1538" i="5"/>
  <c r="D1538" i="5"/>
  <c r="E1538" i="5"/>
  <c r="A1539" i="5"/>
  <c r="C1539" i="5" s="1"/>
  <c r="B1539" i="5"/>
  <c r="D1539" i="5"/>
  <c r="E1539" i="5"/>
  <c r="A1540" i="5"/>
  <c r="C1540" i="5" s="1"/>
  <c r="B1540" i="5"/>
  <c r="D1540" i="5"/>
  <c r="E1540" i="5"/>
  <c r="A1541" i="5"/>
  <c r="C1541" i="5" s="1"/>
  <c r="B1541" i="5"/>
  <c r="D1541" i="5"/>
  <c r="E1541" i="5"/>
  <c r="A1542" i="5"/>
  <c r="C1542" i="5" s="1"/>
  <c r="B1542" i="5"/>
  <c r="D1542" i="5"/>
  <c r="E1542" i="5"/>
  <c r="A1543" i="5"/>
  <c r="C1543" i="5" s="1"/>
  <c r="B1543" i="5"/>
  <c r="D1543" i="5"/>
  <c r="E1543" i="5"/>
  <c r="A1544" i="5"/>
  <c r="C1544" i="5" s="1"/>
  <c r="B1544" i="5"/>
  <c r="D1544" i="5"/>
  <c r="E1544" i="5"/>
  <c r="A1545" i="5"/>
  <c r="C1545" i="5" s="1"/>
  <c r="B1545" i="5"/>
  <c r="D1545" i="5"/>
  <c r="E1545" i="5"/>
  <c r="A1546" i="5"/>
  <c r="C1546" i="5" s="1"/>
  <c r="B1546" i="5"/>
  <c r="D1546" i="5"/>
  <c r="E1546" i="5"/>
  <c r="A1547" i="5"/>
  <c r="C1547" i="5" s="1"/>
  <c r="B1547" i="5"/>
  <c r="D1547" i="5"/>
  <c r="E1547" i="5"/>
  <c r="A1548" i="5"/>
  <c r="C1548" i="5" s="1"/>
  <c r="B1548" i="5"/>
  <c r="D1548" i="5"/>
  <c r="E1548" i="5"/>
  <c r="A1549" i="5"/>
  <c r="C1549" i="5" s="1"/>
  <c r="B1549" i="5"/>
  <c r="D1549" i="5"/>
  <c r="E1549" i="5"/>
  <c r="A1550" i="5"/>
  <c r="C1550" i="5" s="1"/>
  <c r="B1550" i="5"/>
  <c r="D1550" i="5"/>
  <c r="E1550" i="5"/>
  <c r="A1551" i="5"/>
  <c r="C1551" i="5" s="1"/>
  <c r="B1551" i="5"/>
  <c r="D1551" i="5"/>
  <c r="E1551" i="5"/>
  <c r="A1552" i="5"/>
  <c r="C1552" i="5" s="1"/>
  <c r="B1552" i="5"/>
  <c r="D1552" i="5"/>
  <c r="E1552" i="5"/>
  <c r="A1553" i="5"/>
  <c r="C1553" i="5" s="1"/>
  <c r="B1553" i="5"/>
  <c r="D1553" i="5"/>
  <c r="E1553" i="5"/>
  <c r="A1554" i="5"/>
  <c r="C1554" i="5" s="1"/>
  <c r="B1554" i="5"/>
  <c r="D1554" i="5"/>
  <c r="E1554" i="5"/>
  <c r="A1555" i="5"/>
  <c r="C1555" i="5" s="1"/>
  <c r="B1555" i="5"/>
  <c r="D1555" i="5"/>
  <c r="E1555" i="5"/>
  <c r="A1556" i="5"/>
  <c r="C1556" i="5" s="1"/>
  <c r="B1556" i="5"/>
  <c r="D1556" i="5"/>
  <c r="E1556" i="5"/>
  <c r="A1557" i="5"/>
  <c r="C1557" i="5" s="1"/>
  <c r="B1557" i="5"/>
  <c r="D1557" i="5"/>
  <c r="E1557" i="5"/>
  <c r="A1558" i="5"/>
  <c r="C1558" i="5" s="1"/>
  <c r="B1558" i="5"/>
  <c r="D1558" i="5"/>
  <c r="E1558" i="5"/>
  <c r="A1559" i="5"/>
  <c r="C1559" i="5" s="1"/>
  <c r="B1559" i="5"/>
  <c r="D1559" i="5"/>
  <c r="E1559" i="5"/>
  <c r="A1560" i="5"/>
  <c r="C1560" i="5" s="1"/>
  <c r="B1560" i="5"/>
  <c r="D1560" i="5"/>
  <c r="E1560" i="5"/>
  <c r="A1561" i="5"/>
  <c r="C1561" i="5" s="1"/>
  <c r="B1561" i="5"/>
  <c r="D1561" i="5"/>
  <c r="E1561" i="5"/>
  <c r="A1562" i="5"/>
  <c r="C1562" i="5" s="1"/>
  <c r="B1562" i="5"/>
  <c r="D1562" i="5"/>
  <c r="E1562" i="5"/>
  <c r="A1563" i="5"/>
  <c r="C1563" i="5" s="1"/>
  <c r="B1563" i="5"/>
  <c r="D1563" i="5"/>
  <c r="E1563" i="5"/>
  <c r="A1564" i="5"/>
  <c r="C1564" i="5" s="1"/>
  <c r="B1564" i="5"/>
  <c r="D1564" i="5"/>
  <c r="E1564" i="5"/>
  <c r="A1565" i="5"/>
  <c r="C1565" i="5" s="1"/>
  <c r="B1565" i="5"/>
  <c r="D1565" i="5"/>
  <c r="E1565" i="5"/>
  <c r="A1566" i="5"/>
  <c r="C1566" i="5" s="1"/>
  <c r="B1566" i="5"/>
  <c r="D1566" i="5"/>
  <c r="E1566" i="5"/>
  <c r="A1567" i="5"/>
  <c r="C1567" i="5" s="1"/>
  <c r="B1567" i="5"/>
  <c r="D1567" i="5"/>
  <c r="E1567" i="5"/>
  <c r="A1568" i="5"/>
  <c r="C1568" i="5" s="1"/>
  <c r="B1568" i="5"/>
  <c r="D1568" i="5"/>
  <c r="E1568" i="5"/>
  <c r="A1569" i="5"/>
  <c r="C1569" i="5" s="1"/>
  <c r="B1569" i="5"/>
  <c r="D1569" i="5"/>
  <c r="E1569" i="5"/>
  <c r="A1570" i="5"/>
  <c r="C1570" i="5" s="1"/>
  <c r="B1570" i="5"/>
  <c r="D1570" i="5"/>
  <c r="E1570" i="5"/>
  <c r="A1571" i="5"/>
  <c r="C1571" i="5" s="1"/>
  <c r="B1571" i="5"/>
  <c r="D1571" i="5"/>
  <c r="E1571" i="5"/>
  <c r="A1572" i="5"/>
  <c r="C1572" i="5" s="1"/>
  <c r="B1572" i="5"/>
  <c r="D1572" i="5"/>
  <c r="E1572" i="5"/>
  <c r="A1573" i="5"/>
  <c r="C1573" i="5" s="1"/>
  <c r="B1573" i="5"/>
  <c r="D1573" i="5"/>
  <c r="E1573" i="5"/>
  <c r="A1574" i="5"/>
  <c r="C1574" i="5" s="1"/>
  <c r="B1574" i="5"/>
  <c r="D1574" i="5"/>
  <c r="E1574" i="5"/>
  <c r="A1575" i="5"/>
  <c r="C1575" i="5" s="1"/>
  <c r="B1575" i="5"/>
  <c r="D1575" i="5"/>
  <c r="E1575" i="5"/>
  <c r="A1576" i="5"/>
  <c r="C1576" i="5" s="1"/>
  <c r="B1576" i="5"/>
  <c r="D1576" i="5"/>
  <c r="E1576" i="5"/>
  <c r="A1577" i="5"/>
  <c r="C1577" i="5" s="1"/>
  <c r="B1577" i="5"/>
  <c r="D1577" i="5"/>
  <c r="E1577" i="5"/>
  <c r="A1578" i="5"/>
  <c r="C1578" i="5" s="1"/>
  <c r="B1578" i="5"/>
  <c r="D1578" i="5"/>
  <c r="E1578" i="5"/>
  <c r="A1579" i="5"/>
  <c r="C1579" i="5" s="1"/>
  <c r="B1579" i="5"/>
  <c r="D1579" i="5"/>
  <c r="E1579" i="5"/>
  <c r="A1580" i="5"/>
  <c r="C1580" i="5" s="1"/>
  <c r="B1580" i="5"/>
  <c r="D1580" i="5"/>
  <c r="E1580" i="5"/>
  <c r="A1581" i="5"/>
  <c r="C1581" i="5" s="1"/>
  <c r="B1581" i="5"/>
  <c r="D1581" i="5"/>
  <c r="E1581" i="5"/>
  <c r="A1582" i="5"/>
  <c r="C1582" i="5" s="1"/>
  <c r="B1582" i="5"/>
  <c r="D1582" i="5"/>
  <c r="E1582" i="5"/>
  <c r="A1583" i="5"/>
  <c r="C1583" i="5" s="1"/>
  <c r="B1583" i="5"/>
  <c r="D1583" i="5"/>
  <c r="E1583" i="5"/>
  <c r="A1584" i="5"/>
  <c r="C1584" i="5" s="1"/>
  <c r="B1584" i="5"/>
  <c r="D1584" i="5"/>
  <c r="E1584" i="5"/>
  <c r="A1585" i="5"/>
  <c r="C1585" i="5" s="1"/>
  <c r="B1585" i="5"/>
  <c r="D1585" i="5"/>
  <c r="E1585" i="5"/>
  <c r="A1586" i="5"/>
  <c r="C1586" i="5" s="1"/>
  <c r="B1586" i="5"/>
  <c r="D1586" i="5"/>
  <c r="E1586" i="5"/>
  <c r="A1587" i="5"/>
  <c r="C1587" i="5" s="1"/>
  <c r="B1587" i="5"/>
  <c r="D1587" i="5"/>
  <c r="E1587" i="5"/>
  <c r="A1588" i="5"/>
  <c r="C1588" i="5" s="1"/>
  <c r="B1588" i="5"/>
  <c r="D1588" i="5"/>
  <c r="E1588" i="5"/>
  <c r="A1589" i="5"/>
  <c r="C1589" i="5" s="1"/>
  <c r="B1589" i="5"/>
  <c r="D1589" i="5"/>
  <c r="E1589" i="5"/>
  <c r="A1590" i="5"/>
  <c r="C1590" i="5" s="1"/>
  <c r="B1590" i="5"/>
  <c r="D1590" i="5"/>
  <c r="E1590" i="5"/>
  <c r="A1591" i="5"/>
  <c r="C1591" i="5" s="1"/>
  <c r="B1591" i="5"/>
  <c r="D1591" i="5"/>
  <c r="E1591" i="5"/>
  <c r="A1592" i="5"/>
  <c r="C1592" i="5" s="1"/>
  <c r="B1592" i="5"/>
  <c r="D1592" i="5"/>
  <c r="E1592" i="5"/>
  <c r="A1593" i="5"/>
  <c r="C1593" i="5" s="1"/>
  <c r="B1593" i="5"/>
  <c r="D1593" i="5"/>
  <c r="E1593" i="5"/>
  <c r="A1594" i="5"/>
  <c r="C1594" i="5" s="1"/>
  <c r="B1594" i="5"/>
  <c r="D1594" i="5"/>
  <c r="E1594" i="5"/>
  <c r="A1595" i="5"/>
  <c r="C1595" i="5" s="1"/>
  <c r="B1595" i="5"/>
  <c r="D1595" i="5"/>
  <c r="E1595" i="5"/>
  <c r="A1596" i="5"/>
  <c r="C1596" i="5" s="1"/>
  <c r="B1596" i="5"/>
  <c r="D1596" i="5"/>
  <c r="E1596" i="5"/>
  <c r="A1597" i="5"/>
  <c r="C1597" i="5" s="1"/>
  <c r="B1597" i="5"/>
  <c r="D1597" i="5"/>
  <c r="E1597" i="5"/>
  <c r="A1598" i="5"/>
  <c r="C1598" i="5" s="1"/>
  <c r="B1598" i="5"/>
  <c r="D1598" i="5"/>
  <c r="E1598" i="5"/>
  <c r="A1599" i="5"/>
  <c r="C1599" i="5" s="1"/>
  <c r="B1599" i="5"/>
  <c r="D1599" i="5"/>
  <c r="E1599" i="5"/>
  <c r="A1600" i="5"/>
  <c r="C1600" i="5" s="1"/>
  <c r="B1600" i="5"/>
  <c r="D1600" i="5"/>
  <c r="E1600" i="5"/>
  <c r="A1601" i="5"/>
  <c r="C1601" i="5" s="1"/>
  <c r="B1601" i="5"/>
  <c r="D1601" i="5"/>
  <c r="E1601" i="5"/>
  <c r="A1602" i="5"/>
  <c r="C1602" i="5" s="1"/>
  <c r="B1602" i="5"/>
  <c r="D1602" i="5"/>
  <c r="E1602" i="5"/>
  <c r="A1603" i="5"/>
  <c r="C1603" i="5" s="1"/>
  <c r="B1603" i="5"/>
  <c r="D1603" i="5"/>
  <c r="E1603" i="5"/>
  <c r="A1604" i="5"/>
  <c r="C1604" i="5" s="1"/>
  <c r="B1604" i="5"/>
  <c r="D1604" i="5"/>
  <c r="E1604" i="5"/>
  <c r="A1605" i="5"/>
  <c r="C1605" i="5" s="1"/>
  <c r="B1605" i="5"/>
  <c r="D1605" i="5"/>
  <c r="E1605" i="5"/>
  <c r="A1606" i="5"/>
  <c r="C1606" i="5" s="1"/>
  <c r="B1606" i="5"/>
  <c r="D1606" i="5"/>
  <c r="E1606" i="5"/>
  <c r="A1607" i="5"/>
  <c r="C1607" i="5" s="1"/>
  <c r="B1607" i="5"/>
  <c r="D1607" i="5"/>
  <c r="E1607" i="5"/>
  <c r="A1608" i="5"/>
  <c r="C1608" i="5" s="1"/>
  <c r="B1608" i="5"/>
  <c r="D1608" i="5"/>
  <c r="E1608" i="5"/>
  <c r="A1609" i="5"/>
  <c r="C1609" i="5" s="1"/>
  <c r="B1609" i="5"/>
  <c r="D1609" i="5"/>
  <c r="E1609" i="5"/>
  <c r="A1610" i="5"/>
  <c r="C1610" i="5" s="1"/>
  <c r="B1610" i="5"/>
  <c r="D1610" i="5"/>
  <c r="E1610" i="5"/>
  <c r="A1611" i="5"/>
  <c r="C1611" i="5" s="1"/>
  <c r="B1611" i="5"/>
  <c r="D1611" i="5"/>
  <c r="E1611" i="5"/>
  <c r="A1612" i="5"/>
  <c r="C1612" i="5" s="1"/>
  <c r="B1612" i="5"/>
  <c r="D1612" i="5"/>
  <c r="E1612" i="5"/>
  <c r="A1613" i="5"/>
  <c r="C1613" i="5" s="1"/>
  <c r="B1613" i="5"/>
  <c r="D1613" i="5"/>
  <c r="E1613" i="5"/>
  <c r="A1614" i="5"/>
  <c r="C1614" i="5" s="1"/>
  <c r="B1614" i="5"/>
  <c r="D1614" i="5"/>
  <c r="E1614" i="5"/>
  <c r="A1615" i="5"/>
  <c r="C1615" i="5" s="1"/>
  <c r="B1615" i="5"/>
  <c r="D1615" i="5"/>
  <c r="E1615" i="5"/>
  <c r="A1616" i="5"/>
  <c r="C1616" i="5" s="1"/>
  <c r="B1616" i="5"/>
  <c r="D1616" i="5"/>
  <c r="E1616" i="5"/>
  <c r="A1617" i="5"/>
  <c r="C1617" i="5" s="1"/>
  <c r="B1617" i="5"/>
  <c r="D1617" i="5"/>
  <c r="E1617" i="5"/>
  <c r="A1618" i="5"/>
  <c r="C1618" i="5" s="1"/>
  <c r="B1618" i="5"/>
  <c r="D1618" i="5"/>
  <c r="E1618" i="5"/>
  <c r="A1619" i="5"/>
  <c r="C1619" i="5" s="1"/>
  <c r="B1619" i="5"/>
  <c r="D1619" i="5"/>
  <c r="E1619" i="5"/>
  <c r="A1620" i="5"/>
  <c r="C1620" i="5" s="1"/>
  <c r="B1620" i="5"/>
  <c r="D1620" i="5"/>
  <c r="E1620" i="5"/>
  <c r="A1621" i="5"/>
  <c r="C1621" i="5" s="1"/>
  <c r="B1621" i="5"/>
  <c r="D1621" i="5"/>
  <c r="E1621" i="5"/>
  <c r="A1622" i="5"/>
  <c r="C1622" i="5" s="1"/>
  <c r="B1622" i="5"/>
  <c r="D1622" i="5"/>
  <c r="E1622" i="5"/>
  <c r="A1623" i="5"/>
  <c r="C1623" i="5" s="1"/>
  <c r="B1623" i="5"/>
  <c r="D1623" i="5"/>
  <c r="E1623" i="5"/>
  <c r="A1624" i="5"/>
  <c r="C1624" i="5" s="1"/>
  <c r="B1624" i="5"/>
  <c r="D1624" i="5"/>
  <c r="E1624" i="5"/>
  <c r="A1625" i="5"/>
  <c r="C1625" i="5" s="1"/>
  <c r="B1625" i="5"/>
  <c r="D1625" i="5"/>
  <c r="E1625" i="5"/>
  <c r="A1626" i="5"/>
  <c r="C1626" i="5" s="1"/>
  <c r="B1626" i="5"/>
  <c r="D1626" i="5"/>
  <c r="E1626" i="5"/>
  <c r="A1627" i="5"/>
  <c r="C1627" i="5" s="1"/>
  <c r="B1627" i="5"/>
  <c r="D1627" i="5"/>
  <c r="E1627" i="5"/>
  <c r="A1628" i="5"/>
  <c r="C1628" i="5" s="1"/>
  <c r="B1628" i="5"/>
  <c r="D1628" i="5"/>
  <c r="E1628" i="5"/>
  <c r="A1629" i="5"/>
  <c r="C1629" i="5" s="1"/>
  <c r="B1629" i="5"/>
  <c r="D1629" i="5"/>
  <c r="E1629" i="5"/>
  <c r="A1630" i="5"/>
  <c r="C1630" i="5" s="1"/>
  <c r="B1630" i="5"/>
  <c r="D1630" i="5"/>
  <c r="E1630" i="5"/>
  <c r="A1631" i="5"/>
  <c r="C1631" i="5" s="1"/>
  <c r="B1631" i="5"/>
  <c r="D1631" i="5"/>
  <c r="E1631" i="5"/>
  <c r="A1632" i="5"/>
  <c r="C1632" i="5" s="1"/>
  <c r="B1632" i="5"/>
  <c r="D1632" i="5"/>
  <c r="E1632" i="5"/>
  <c r="A1633" i="5"/>
  <c r="C1633" i="5" s="1"/>
  <c r="B1633" i="5"/>
  <c r="D1633" i="5"/>
  <c r="E1633" i="5"/>
  <c r="A1634" i="5"/>
  <c r="C1634" i="5" s="1"/>
  <c r="B1634" i="5"/>
  <c r="D1634" i="5"/>
  <c r="E1634" i="5"/>
  <c r="A1635" i="5"/>
  <c r="C1635" i="5" s="1"/>
  <c r="B1635" i="5"/>
  <c r="D1635" i="5"/>
  <c r="E1635" i="5"/>
  <c r="A1636" i="5"/>
  <c r="C1636" i="5" s="1"/>
  <c r="B1636" i="5"/>
  <c r="D1636" i="5"/>
  <c r="E1636" i="5"/>
  <c r="A1637" i="5"/>
  <c r="C1637" i="5" s="1"/>
  <c r="B1637" i="5"/>
  <c r="D1637" i="5"/>
  <c r="E1637" i="5"/>
  <c r="A1638" i="5"/>
  <c r="C1638" i="5" s="1"/>
  <c r="B1638" i="5"/>
  <c r="D1638" i="5"/>
  <c r="E1638" i="5"/>
  <c r="A1639" i="5"/>
  <c r="C1639" i="5" s="1"/>
  <c r="B1639" i="5"/>
  <c r="D1639" i="5"/>
  <c r="E1639" i="5"/>
  <c r="A1640" i="5"/>
  <c r="C1640" i="5" s="1"/>
  <c r="B1640" i="5"/>
  <c r="D1640" i="5"/>
  <c r="E1640" i="5"/>
  <c r="A1641" i="5"/>
  <c r="C1641" i="5" s="1"/>
  <c r="B1641" i="5"/>
  <c r="D1641" i="5"/>
  <c r="E1641" i="5"/>
  <c r="A1642" i="5"/>
  <c r="C1642" i="5" s="1"/>
  <c r="B1642" i="5"/>
  <c r="D1642" i="5"/>
  <c r="E1642" i="5"/>
  <c r="A1643" i="5"/>
  <c r="C1643" i="5" s="1"/>
  <c r="B1643" i="5"/>
  <c r="D1643" i="5"/>
  <c r="E1643" i="5"/>
  <c r="A1644" i="5"/>
  <c r="C1644" i="5" s="1"/>
  <c r="B1644" i="5"/>
  <c r="D1644" i="5"/>
  <c r="E1644" i="5"/>
  <c r="A1645" i="5"/>
  <c r="C1645" i="5" s="1"/>
  <c r="B1645" i="5"/>
  <c r="D1645" i="5"/>
  <c r="E1645" i="5"/>
  <c r="A1646" i="5"/>
  <c r="C1646" i="5" s="1"/>
  <c r="B1646" i="5"/>
  <c r="D1646" i="5"/>
  <c r="E1646" i="5"/>
  <c r="A1647" i="5"/>
  <c r="C1647" i="5" s="1"/>
  <c r="B1647" i="5"/>
  <c r="D1647" i="5"/>
  <c r="E1647" i="5"/>
  <c r="A1648" i="5"/>
  <c r="C1648" i="5" s="1"/>
  <c r="B1648" i="5"/>
  <c r="D1648" i="5"/>
  <c r="E1648" i="5"/>
  <c r="A1649" i="5"/>
  <c r="C1649" i="5" s="1"/>
  <c r="B1649" i="5"/>
  <c r="D1649" i="5"/>
  <c r="E1649" i="5"/>
  <c r="A1650" i="5"/>
  <c r="C1650" i="5" s="1"/>
  <c r="B1650" i="5"/>
  <c r="D1650" i="5"/>
  <c r="E1650" i="5"/>
  <c r="A1651" i="5"/>
  <c r="C1651" i="5" s="1"/>
  <c r="B1651" i="5"/>
  <c r="D1651" i="5"/>
  <c r="E1651" i="5"/>
  <c r="A1652" i="5"/>
  <c r="C1652" i="5" s="1"/>
  <c r="B1652" i="5"/>
  <c r="D1652" i="5"/>
  <c r="E1652" i="5"/>
  <c r="A1653" i="5"/>
  <c r="C1653" i="5" s="1"/>
  <c r="B1653" i="5"/>
  <c r="D1653" i="5"/>
  <c r="E1653" i="5"/>
  <c r="A1654" i="5"/>
  <c r="C1654" i="5" s="1"/>
  <c r="B1654" i="5"/>
  <c r="D1654" i="5"/>
  <c r="E1654" i="5"/>
  <c r="A1655" i="5"/>
  <c r="C1655" i="5" s="1"/>
  <c r="B1655" i="5"/>
  <c r="D1655" i="5"/>
  <c r="E1655" i="5"/>
  <c r="A1656" i="5"/>
  <c r="C1656" i="5" s="1"/>
  <c r="B1656" i="5"/>
  <c r="D1656" i="5"/>
  <c r="E1656" i="5"/>
  <c r="A1657" i="5"/>
  <c r="C1657" i="5" s="1"/>
  <c r="B1657" i="5"/>
  <c r="D1657" i="5"/>
  <c r="E1657" i="5"/>
  <c r="A1658" i="5"/>
  <c r="C1658" i="5" s="1"/>
  <c r="B1658" i="5"/>
  <c r="D1658" i="5"/>
  <c r="E1658" i="5"/>
  <c r="A1659" i="5"/>
  <c r="C1659" i="5" s="1"/>
  <c r="B1659" i="5"/>
  <c r="D1659" i="5"/>
  <c r="E1659" i="5"/>
  <c r="A1660" i="5"/>
  <c r="C1660" i="5" s="1"/>
  <c r="B1660" i="5"/>
  <c r="D1660" i="5"/>
  <c r="E1660" i="5"/>
  <c r="A1661" i="5"/>
  <c r="C1661" i="5" s="1"/>
  <c r="B1661" i="5"/>
  <c r="D1661" i="5"/>
  <c r="E1661" i="5"/>
  <c r="A1662" i="5"/>
  <c r="C1662" i="5" s="1"/>
  <c r="B1662" i="5"/>
  <c r="D1662" i="5"/>
  <c r="E1662" i="5"/>
  <c r="A1663" i="5"/>
  <c r="C1663" i="5" s="1"/>
  <c r="B1663" i="5"/>
  <c r="D1663" i="5"/>
  <c r="E1663" i="5"/>
  <c r="A1664" i="5"/>
  <c r="C1664" i="5" s="1"/>
  <c r="B1664" i="5"/>
  <c r="D1664" i="5"/>
  <c r="E1664" i="5"/>
  <c r="A1665" i="5"/>
  <c r="C1665" i="5" s="1"/>
  <c r="B1665" i="5"/>
  <c r="D1665" i="5"/>
  <c r="E1665" i="5"/>
  <c r="A1666" i="5"/>
  <c r="C1666" i="5" s="1"/>
  <c r="B1666" i="5"/>
  <c r="D1666" i="5"/>
  <c r="E1666" i="5"/>
  <c r="A1667" i="5"/>
  <c r="C1667" i="5" s="1"/>
  <c r="B1667" i="5"/>
  <c r="D1667" i="5"/>
  <c r="E1667" i="5"/>
  <c r="A1668" i="5"/>
  <c r="C1668" i="5" s="1"/>
  <c r="B1668" i="5"/>
  <c r="D1668" i="5"/>
  <c r="E1668" i="5"/>
  <c r="A1669" i="5"/>
  <c r="C1669" i="5" s="1"/>
  <c r="B1669" i="5"/>
  <c r="D1669" i="5"/>
  <c r="E1669" i="5"/>
  <c r="A1670" i="5"/>
  <c r="C1670" i="5" s="1"/>
  <c r="B1670" i="5"/>
  <c r="D1670" i="5"/>
  <c r="E1670" i="5"/>
  <c r="A1671" i="5"/>
  <c r="C1671" i="5" s="1"/>
  <c r="B1671" i="5"/>
  <c r="D1671" i="5"/>
  <c r="E1671" i="5"/>
  <c r="A1672" i="5"/>
  <c r="C1672" i="5" s="1"/>
  <c r="B1672" i="5"/>
  <c r="D1672" i="5"/>
  <c r="E1672" i="5"/>
  <c r="A1673" i="5"/>
  <c r="C1673" i="5" s="1"/>
  <c r="B1673" i="5"/>
  <c r="D1673" i="5"/>
  <c r="E1673" i="5"/>
  <c r="A1674" i="5"/>
  <c r="C1674" i="5" s="1"/>
  <c r="B1674" i="5"/>
  <c r="D1674" i="5"/>
  <c r="E1674" i="5"/>
  <c r="A1675" i="5"/>
  <c r="C1675" i="5" s="1"/>
  <c r="B1675" i="5"/>
  <c r="D1675" i="5"/>
  <c r="E1675" i="5"/>
  <c r="A1676" i="5"/>
  <c r="C1676" i="5" s="1"/>
  <c r="B1676" i="5"/>
  <c r="D1676" i="5"/>
  <c r="E1676" i="5"/>
  <c r="A1677" i="5"/>
  <c r="C1677" i="5" s="1"/>
  <c r="B1677" i="5"/>
  <c r="D1677" i="5"/>
  <c r="E1677" i="5"/>
  <c r="A1678" i="5"/>
  <c r="C1678" i="5" s="1"/>
  <c r="B1678" i="5"/>
  <c r="D1678" i="5"/>
  <c r="E1678" i="5"/>
  <c r="A1679" i="5"/>
  <c r="C1679" i="5" s="1"/>
  <c r="B1679" i="5"/>
  <c r="D1679" i="5"/>
  <c r="E1679" i="5"/>
  <c r="A1680" i="5"/>
  <c r="C1680" i="5" s="1"/>
  <c r="B1680" i="5"/>
  <c r="D1680" i="5"/>
  <c r="E1680" i="5"/>
  <c r="A1681" i="5"/>
  <c r="C1681" i="5" s="1"/>
  <c r="B1681" i="5"/>
  <c r="D1681" i="5"/>
  <c r="E1681" i="5"/>
  <c r="A1682" i="5"/>
  <c r="C1682" i="5" s="1"/>
  <c r="B1682" i="5"/>
  <c r="D1682" i="5"/>
  <c r="E1682" i="5"/>
  <c r="A1683" i="5"/>
  <c r="C1683" i="5" s="1"/>
  <c r="B1683" i="5"/>
  <c r="D1683" i="5"/>
  <c r="E1683" i="5"/>
  <c r="A1684" i="5"/>
  <c r="C1684" i="5" s="1"/>
  <c r="B1684" i="5"/>
  <c r="D1684" i="5"/>
  <c r="E1684" i="5"/>
  <c r="A1685" i="5"/>
  <c r="C1685" i="5" s="1"/>
  <c r="B1685" i="5"/>
  <c r="D1685" i="5"/>
  <c r="E1685" i="5"/>
  <c r="A1686" i="5"/>
  <c r="C1686" i="5" s="1"/>
  <c r="B1686" i="5"/>
  <c r="D1686" i="5"/>
  <c r="E1686" i="5"/>
  <c r="A1687" i="5"/>
  <c r="C1687" i="5" s="1"/>
  <c r="B1687" i="5"/>
  <c r="D1687" i="5"/>
  <c r="E1687" i="5"/>
  <c r="A1688" i="5"/>
  <c r="C1688" i="5" s="1"/>
  <c r="B1688" i="5"/>
  <c r="D1688" i="5"/>
  <c r="E1688" i="5"/>
  <c r="A1689" i="5"/>
  <c r="C1689" i="5" s="1"/>
  <c r="B1689" i="5"/>
  <c r="D1689" i="5"/>
  <c r="E1689" i="5"/>
  <c r="A1690" i="5"/>
  <c r="C1690" i="5" s="1"/>
  <c r="B1690" i="5"/>
  <c r="D1690" i="5"/>
  <c r="E1690" i="5"/>
  <c r="A1691" i="5"/>
  <c r="C1691" i="5" s="1"/>
  <c r="B1691" i="5"/>
  <c r="D1691" i="5"/>
  <c r="E1691" i="5"/>
  <c r="A1692" i="5"/>
  <c r="C1692" i="5" s="1"/>
  <c r="B1692" i="5"/>
  <c r="D1692" i="5"/>
  <c r="E1692" i="5"/>
  <c r="A1693" i="5"/>
  <c r="C1693" i="5" s="1"/>
  <c r="B1693" i="5"/>
  <c r="D1693" i="5"/>
  <c r="E1693" i="5"/>
  <c r="A1694" i="5"/>
  <c r="C1694" i="5" s="1"/>
  <c r="B1694" i="5"/>
  <c r="D1694" i="5"/>
  <c r="E1694" i="5"/>
  <c r="A1695" i="5"/>
  <c r="C1695" i="5" s="1"/>
  <c r="B1695" i="5"/>
  <c r="D1695" i="5"/>
  <c r="E1695" i="5"/>
  <c r="A1696" i="5"/>
  <c r="C1696" i="5" s="1"/>
  <c r="B1696" i="5"/>
  <c r="D1696" i="5"/>
  <c r="E1696" i="5"/>
  <c r="A1697" i="5"/>
  <c r="C1697" i="5" s="1"/>
  <c r="B1697" i="5"/>
  <c r="D1697" i="5"/>
  <c r="E1697" i="5"/>
  <c r="A1698" i="5"/>
  <c r="C1698" i="5" s="1"/>
  <c r="B1698" i="5"/>
  <c r="D1698" i="5"/>
  <c r="E1698" i="5"/>
  <c r="A1699" i="5"/>
  <c r="C1699" i="5" s="1"/>
  <c r="B1699" i="5"/>
  <c r="D1699" i="5"/>
  <c r="E1699" i="5"/>
  <c r="A1700" i="5"/>
  <c r="C1700" i="5" s="1"/>
  <c r="B1700" i="5"/>
  <c r="D1700" i="5"/>
  <c r="E1700" i="5"/>
  <c r="A1701" i="5"/>
  <c r="C1701" i="5" s="1"/>
  <c r="B1701" i="5"/>
  <c r="D1701" i="5"/>
  <c r="E1701" i="5"/>
  <c r="A1702" i="5"/>
  <c r="C1702" i="5" s="1"/>
  <c r="B1702" i="5"/>
  <c r="D1702" i="5"/>
  <c r="E1702" i="5"/>
  <c r="A1703" i="5"/>
  <c r="C1703" i="5" s="1"/>
  <c r="B1703" i="5"/>
  <c r="D1703" i="5"/>
  <c r="E1703" i="5"/>
  <c r="A1704" i="5"/>
  <c r="C1704" i="5" s="1"/>
  <c r="B1704" i="5"/>
  <c r="D1704" i="5"/>
  <c r="E1704" i="5"/>
  <c r="A1705" i="5"/>
  <c r="C1705" i="5" s="1"/>
  <c r="B1705" i="5"/>
  <c r="D1705" i="5"/>
  <c r="E1705" i="5"/>
  <c r="A1706" i="5"/>
  <c r="C1706" i="5" s="1"/>
  <c r="B1706" i="5"/>
  <c r="D1706" i="5"/>
  <c r="E1706" i="5"/>
  <c r="A1707" i="5"/>
  <c r="C1707" i="5" s="1"/>
  <c r="B1707" i="5"/>
  <c r="D1707" i="5"/>
  <c r="E1707" i="5"/>
  <c r="A1708" i="5"/>
  <c r="C1708" i="5" s="1"/>
  <c r="B1708" i="5"/>
  <c r="D1708" i="5"/>
  <c r="E1708" i="5"/>
  <c r="A1709" i="5"/>
  <c r="C1709" i="5" s="1"/>
  <c r="B1709" i="5"/>
  <c r="D1709" i="5"/>
  <c r="E1709" i="5"/>
  <c r="A1710" i="5"/>
  <c r="C1710" i="5" s="1"/>
  <c r="B1710" i="5"/>
  <c r="D1710" i="5"/>
  <c r="E1710" i="5"/>
  <c r="A1711" i="5"/>
  <c r="C1711" i="5" s="1"/>
  <c r="B1711" i="5"/>
  <c r="D1711" i="5"/>
  <c r="E1711" i="5"/>
  <c r="A1712" i="5"/>
  <c r="C1712" i="5" s="1"/>
  <c r="B1712" i="5"/>
  <c r="D1712" i="5"/>
  <c r="E1712" i="5"/>
  <c r="A1713" i="5"/>
  <c r="C1713" i="5" s="1"/>
  <c r="B1713" i="5"/>
  <c r="D1713" i="5"/>
  <c r="E1713" i="5"/>
  <c r="A1714" i="5"/>
  <c r="C1714" i="5" s="1"/>
  <c r="B1714" i="5"/>
  <c r="D1714" i="5"/>
  <c r="E1714" i="5"/>
  <c r="A1715" i="5"/>
  <c r="C1715" i="5" s="1"/>
  <c r="B1715" i="5"/>
  <c r="D1715" i="5"/>
  <c r="E1715" i="5"/>
  <c r="A1716" i="5"/>
  <c r="C1716" i="5" s="1"/>
  <c r="B1716" i="5"/>
  <c r="D1716" i="5"/>
  <c r="E1716" i="5"/>
  <c r="A1717" i="5"/>
  <c r="C1717" i="5" s="1"/>
  <c r="B1717" i="5"/>
  <c r="D1717" i="5"/>
  <c r="E1717" i="5"/>
  <c r="A1718" i="5"/>
  <c r="C1718" i="5" s="1"/>
  <c r="B1718" i="5"/>
  <c r="D1718" i="5"/>
  <c r="E1718" i="5"/>
  <c r="A1719" i="5"/>
  <c r="C1719" i="5" s="1"/>
  <c r="B1719" i="5"/>
  <c r="D1719" i="5"/>
  <c r="E1719" i="5"/>
  <c r="A1720" i="5"/>
  <c r="C1720" i="5" s="1"/>
  <c r="B1720" i="5"/>
  <c r="D1720" i="5"/>
  <c r="E1720" i="5"/>
  <c r="A1721" i="5"/>
  <c r="C1721" i="5" s="1"/>
  <c r="B1721" i="5"/>
  <c r="D1721" i="5"/>
  <c r="E1721" i="5"/>
  <c r="A1722" i="5"/>
  <c r="C1722" i="5" s="1"/>
  <c r="B1722" i="5"/>
  <c r="D1722" i="5"/>
  <c r="E1722" i="5"/>
  <c r="A1723" i="5"/>
  <c r="C1723" i="5" s="1"/>
  <c r="B1723" i="5"/>
  <c r="D1723" i="5"/>
  <c r="E1723" i="5"/>
  <c r="A1724" i="5"/>
  <c r="C1724" i="5" s="1"/>
  <c r="B1724" i="5"/>
  <c r="D1724" i="5"/>
  <c r="E1724" i="5"/>
  <c r="A1725" i="5"/>
  <c r="C1725" i="5" s="1"/>
  <c r="B1725" i="5"/>
  <c r="D1725" i="5"/>
  <c r="E1725" i="5"/>
  <c r="A1726" i="5"/>
  <c r="C1726" i="5" s="1"/>
  <c r="B1726" i="5"/>
  <c r="D1726" i="5"/>
  <c r="E1726" i="5"/>
  <c r="A1727" i="5"/>
  <c r="C1727" i="5" s="1"/>
  <c r="B1727" i="5"/>
  <c r="D1727" i="5"/>
  <c r="E1727" i="5"/>
  <c r="A1728" i="5"/>
  <c r="C1728" i="5" s="1"/>
  <c r="B1728" i="5"/>
  <c r="D1728" i="5"/>
  <c r="E1728" i="5"/>
  <c r="A1729" i="5"/>
  <c r="C1729" i="5" s="1"/>
  <c r="B1729" i="5"/>
  <c r="D1729" i="5"/>
  <c r="E1729" i="5"/>
  <c r="A1730" i="5"/>
  <c r="C1730" i="5" s="1"/>
  <c r="B1730" i="5"/>
  <c r="D1730" i="5"/>
  <c r="E1730" i="5"/>
  <c r="A1731" i="5"/>
  <c r="C1731" i="5" s="1"/>
  <c r="B1731" i="5"/>
  <c r="D1731" i="5"/>
  <c r="E1731" i="5"/>
  <c r="A1732" i="5"/>
  <c r="C1732" i="5" s="1"/>
  <c r="B1732" i="5"/>
  <c r="D1732" i="5"/>
  <c r="E1732" i="5"/>
  <c r="A1733" i="5"/>
  <c r="C1733" i="5" s="1"/>
  <c r="B1733" i="5"/>
  <c r="D1733" i="5"/>
  <c r="E1733" i="5"/>
  <c r="A1734" i="5"/>
  <c r="C1734" i="5" s="1"/>
  <c r="B1734" i="5"/>
  <c r="D1734" i="5"/>
  <c r="E1734" i="5"/>
  <c r="A1735" i="5"/>
  <c r="C1735" i="5" s="1"/>
  <c r="B1735" i="5"/>
  <c r="D1735" i="5"/>
  <c r="E1735" i="5"/>
  <c r="A1736" i="5"/>
  <c r="C1736" i="5" s="1"/>
  <c r="B1736" i="5"/>
  <c r="D1736" i="5"/>
  <c r="E1736" i="5"/>
  <c r="A1737" i="5"/>
  <c r="C1737" i="5" s="1"/>
  <c r="B1737" i="5"/>
  <c r="D1737" i="5"/>
  <c r="E1737" i="5"/>
  <c r="A1738" i="5"/>
  <c r="C1738" i="5" s="1"/>
  <c r="B1738" i="5"/>
  <c r="D1738" i="5"/>
  <c r="E1738" i="5"/>
  <c r="A1739" i="5"/>
  <c r="C1739" i="5" s="1"/>
  <c r="B1739" i="5"/>
  <c r="D1739" i="5"/>
  <c r="E1739" i="5"/>
  <c r="A1740" i="5"/>
  <c r="C1740" i="5" s="1"/>
  <c r="B1740" i="5"/>
  <c r="D1740" i="5"/>
  <c r="E1740" i="5"/>
  <c r="A1741" i="5"/>
  <c r="C1741" i="5" s="1"/>
  <c r="B1741" i="5"/>
  <c r="D1741" i="5"/>
  <c r="E1741" i="5"/>
  <c r="A1742" i="5"/>
  <c r="C1742" i="5" s="1"/>
  <c r="B1742" i="5"/>
  <c r="D1742" i="5"/>
  <c r="E1742" i="5"/>
  <c r="A1743" i="5"/>
  <c r="C1743" i="5" s="1"/>
  <c r="B1743" i="5"/>
  <c r="D1743" i="5"/>
  <c r="E1743" i="5"/>
  <c r="A1744" i="5"/>
  <c r="C1744" i="5" s="1"/>
  <c r="B1744" i="5"/>
  <c r="D1744" i="5"/>
  <c r="E1744" i="5"/>
  <c r="A1745" i="5"/>
  <c r="C1745" i="5" s="1"/>
  <c r="B1745" i="5"/>
  <c r="D1745" i="5"/>
  <c r="E1745" i="5"/>
  <c r="A1746" i="5"/>
  <c r="C1746" i="5" s="1"/>
  <c r="B1746" i="5"/>
  <c r="D1746" i="5"/>
  <c r="E1746" i="5"/>
  <c r="A1747" i="5"/>
  <c r="C1747" i="5" s="1"/>
  <c r="B1747" i="5"/>
  <c r="D1747" i="5"/>
  <c r="E1747" i="5"/>
  <c r="A1748" i="5"/>
  <c r="C1748" i="5" s="1"/>
  <c r="B1748" i="5"/>
  <c r="D1748" i="5"/>
  <c r="E1748" i="5"/>
  <c r="A1749" i="5"/>
  <c r="C1749" i="5" s="1"/>
  <c r="B1749" i="5"/>
  <c r="D1749" i="5"/>
  <c r="E1749" i="5"/>
  <c r="A1750" i="5"/>
  <c r="C1750" i="5" s="1"/>
  <c r="B1750" i="5"/>
  <c r="D1750" i="5"/>
  <c r="E1750" i="5"/>
  <c r="A1751" i="5"/>
  <c r="C1751" i="5" s="1"/>
  <c r="B1751" i="5"/>
  <c r="D1751" i="5"/>
  <c r="E1751" i="5"/>
  <c r="A1752" i="5"/>
  <c r="C1752" i="5" s="1"/>
  <c r="B1752" i="5"/>
  <c r="D1752" i="5"/>
  <c r="E1752" i="5"/>
  <c r="A1753" i="5"/>
  <c r="C1753" i="5" s="1"/>
  <c r="B1753" i="5"/>
  <c r="D1753" i="5"/>
  <c r="E1753" i="5"/>
  <c r="A1754" i="5"/>
  <c r="C1754" i="5" s="1"/>
  <c r="B1754" i="5"/>
  <c r="D1754" i="5"/>
  <c r="E1754" i="5"/>
  <c r="A1755" i="5"/>
  <c r="C1755" i="5" s="1"/>
  <c r="B1755" i="5"/>
  <c r="D1755" i="5"/>
  <c r="E1755" i="5"/>
  <c r="A1756" i="5"/>
  <c r="C1756" i="5" s="1"/>
  <c r="B1756" i="5"/>
  <c r="D1756" i="5"/>
  <c r="E1756" i="5"/>
  <c r="A1757" i="5"/>
  <c r="C1757" i="5" s="1"/>
  <c r="B1757" i="5"/>
  <c r="D1757" i="5"/>
  <c r="E1757" i="5"/>
  <c r="A1758" i="5"/>
  <c r="C1758" i="5" s="1"/>
  <c r="B1758" i="5"/>
  <c r="D1758" i="5"/>
  <c r="E1758" i="5"/>
  <c r="A1759" i="5"/>
  <c r="C1759" i="5" s="1"/>
  <c r="B1759" i="5"/>
  <c r="D1759" i="5"/>
  <c r="E1759" i="5"/>
  <c r="A1760" i="5"/>
  <c r="C1760" i="5" s="1"/>
  <c r="B1760" i="5"/>
  <c r="D1760" i="5"/>
  <c r="E1760" i="5"/>
  <c r="A1761" i="5"/>
  <c r="C1761" i="5" s="1"/>
  <c r="B1761" i="5"/>
  <c r="D1761" i="5"/>
  <c r="E1761" i="5"/>
  <c r="A1762" i="5"/>
  <c r="C1762" i="5" s="1"/>
  <c r="B1762" i="5"/>
  <c r="D1762" i="5"/>
  <c r="E1762" i="5"/>
  <c r="A1763" i="5"/>
  <c r="C1763" i="5" s="1"/>
  <c r="B1763" i="5"/>
  <c r="D1763" i="5"/>
  <c r="E1763" i="5"/>
  <c r="A1764" i="5"/>
  <c r="C1764" i="5" s="1"/>
  <c r="B1764" i="5"/>
  <c r="D1764" i="5"/>
  <c r="E1764" i="5"/>
  <c r="A1765" i="5"/>
  <c r="C1765" i="5" s="1"/>
  <c r="B1765" i="5"/>
  <c r="D1765" i="5"/>
  <c r="E1765" i="5"/>
  <c r="A1766" i="5"/>
  <c r="C1766" i="5" s="1"/>
  <c r="B1766" i="5"/>
  <c r="D1766" i="5"/>
  <c r="E1766" i="5"/>
  <c r="A1767" i="5"/>
  <c r="C1767" i="5" s="1"/>
  <c r="B1767" i="5"/>
  <c r="D1767" i="5"/>
  <c r="E1767" i="5"/>
  <c r="A1768" i="5"/>
  <c r="C1768" i="5" s="1"/>
  <c r="B1768" i="5"/>
  <c r="D1768" i="5"/>
  <c r="E1768" i="5"/>
  <c r="A1769" i="5"/>
  <c r="C1769" i="5" s="1"/>
  <c r="B1769" i="5"/>
  <c r="D1769" i="5"/>
  <c r="E1769" i="5"/>
  <c r="A1770" i="5"/>
  <c r="C1770" i="5" s="1"/>
  <c r="B1770" i="5"/>
  <c r="D1770" i="5"/>
  <c r="E1770" i="5"/>
  <c r="A1771" i="5"/>
  <c r="C1771" i="5" s="1"/>
  <c r="B1771" i="5"/>
  <c r="D1771" i="5"/>
  <c r="E1771" i="5"/>
  <c r="A1772" i="5"/>
  <c r="C1772" i="5" s="1"/>
  <c r="B1772" i="5"/>
  <c r="D1772" i="5"/>
  <c r="E1772" i="5"/>
  <c r="A1773" i="5"/>
  <c r="C1773" i="5" s="1"/>
  <c r="B1773" i="5"/>
  <c r="D1773" i="5"/>
  <c r="E1773" i="5"/>
  <c r="A1774" i="5"/>
  <c r="C1774" i="5" s="1"/>
  <c r="B1774" i="5"/>
  <c r="D1774" i="5"/>
  <c r="E1774" i="5"/>
  <c r="A1775" i="5"/>
  <c r="C1775" i="5" s="1"/>
  <c r="B1775" i="5"/>
  <c r="D1775" i="5"/>
  <c r="E1775" i="5"/>
  <c r="A1776" i="5"/>
  <c r="C1776" i="5" s="1"/>
  <c r="B1776" i="5"/>
  <c r="D1776" i="5"/>
  <c r="E1776" i="5"/>
  <c r="A1777" i="5"/>
  <c r="C1777" i="5" s="1"/>
  <c r="B1777" i="5"/>
  <c r="D1777" i="5"/>
  <c r="E1777" i="5"/>
  <c r="A1778" i="5"/>
  <c r="C1778" i="5" s="1"/>
  <c r="B1778" i="5"/>
  <c r="D1778" i="5"/>
  <c r="E1778" i="5"/>
  <c r="A1779" i="5"/>
  <c r="C1779" i="5" s="1"/>
  <c r="B1779" i="5"/>
  <c r="D1779" i="5"/>
  <c r="E1779" i="5"/>
  <c r="A1780" i="5"/>
  <c r="C1780" i="5" s="1"/>
  <c r="B1780" i="5"/>
  <c r="D1780" i="5"/>
  <c r="E1780" i="5"/>
  <c r="A1781" i="5"/>
  <c r="C1781" i="5" s="1"/>
  <c r="B1781" i="5"/>
  <c r="D1781" i="5"/>
  <c r="E1781" i="5"/>
  <c r="A1782" i="5"/>
  <c r="C1782" i="5" s="1"/>
  <c r="B1782" i="5"/>
  <c r="D1782" i="5"/>
  <c r="E1782" i="5"/>
  <c r="A1783" i="5"/>
  <c r="C1783" i="5" s="1"/>
  <c r="B1783" i="5"/>
  <c r="D1783" i="5"/>
  <c r="E1783" i="5"/>
  <c r="A1784" i="5"/>
  <c r="C1784" i="5" s="1"/>
  <c r="B1784" i="5"/>
  <c r="D1784" i="5"/>
  <c r="E1784" i="5"/>
  <c r="A1785" i="5"/>
  <c r="C1785" i="5" s="1"/>
  <c r="B1785" i="5"/>
  <c r="D1785" i="5"/>
  <c r="E1785" i="5"/>
  <c r="A1786" i="5"/>
  <c r="C1786" i="5" s="1"/>
  <c r="B1786" i="5"/>
  <c r="D1786" i="5"/>
  <c r="E1786" i="5"/>
  <c r="A1787" i="5"/>
  <c r="C1787" i="5" s="1"/>
  <c r="B1787" i="5"/>
  <c r="D1787" i="5"/>
  <c r="E1787" i="5"/>
  <c r="A1788" i="5"/>
  <c r="C1788" i="5" s="1"/>
  <c r="B1788" i="5"/>
  <c r="D1788" i="5"/>
  <c r="E1788" i="5"/>
  <c r="A1789" i="5"/>
  <c r="C1789" i="5" s="1"/>
  <c r="B1789" i="5"/>
  <c r="D1789" i="5"/>
  <c r="E1789" i="5"/>
  <c r="A1790" i="5"/>
  <c r="C1790" i="5" s="1"/>
  <c r="B1790" i="5"/>
  <c r="D1790" i="5"/>
  <c r="E1790" i="5"/>
  <c r="A1791" i="5"/>
  <c r="C1791" i="5" s="1"/>
  <c r="B1791" i="5"/>
  <c r="D1791" i="5"/>
  <c r="E1791" i="5"/>
  <c r="A1792" i="5"/>
  <c r="C1792" i="5" s="1"/>
  <c r="B1792" i="5"/>
  <c r="D1792" i="5"/>
  <c r="E1792" i="5"/>
  <c r="A1793" i="5"/>
  <c r="C1793" i="5" s="1"/>
  <c r="B1793" i="5"/>
  <c r="D1793" i="5"/>
  <c r="E1793" i="5"/>
  <c r="A1794" i="5"/>
  <c r="C1794" i="5" s="1"/>
  <c r="B1794" i="5"/>
  <c r="D1794" i="5"/>
  <c r="E1794" i="5"/>
  <c r="A1795" i="5"/>
  <c r="C1795" i="5" s="1"/>
  <c r="B1795" i="5"/>
  <c r="D1795" i="5"/>
  <c r="E1795" i="5"/>
  <c r="A1796" i="5"/>
  <c r="C1796" i="5" s="1"/>
  <c r="B1796" i="5"/>
  <c r="D1796" i="5"/>
  <c r="E1796" i="5"/>
  <c r="A1797" i="5"/>
  <c r="C1797" i="5" s="1"/>
  <c r="B1797" i="5"/>
  <c r="D1797" i="5"/>
  <c r="E1797" i="5"/>
  <c r="A1798" i="5"/>
  <c r="C1798" i="5" s="1"/>
  <c r="B1798" i="5"/>
  <c r="D1798" i="5"/>
  <c r="E1798" i="5"/>
  <c r="A1799" i="5"/>
  <c r="C1799" i="5" s="1"/>
  <c r="B1799" i="5"/>
  <c r="D1799" i="5"/>
  <c r="E1799" i="5"/>
  <c r="A1800" i="5"/>
  <c r="C1800" i="5" s="1"/>
  <c r="B1800" i="5"/>
  <c r="D1800" i="5"/>
  <c r="E1800" i="5"/>
  <c r="A1801" i="5"/>
  <c r="C1801" i="5" s="1"/>
  <c r="B1801" i="5"/>
  <c r="D1801" i="5"/>
  <c r="E1801" i="5"/>
  <c r="A1802" i="5"/>
  <c r="C1802" i="5" s="1"/>
  <c r="B1802" i="5"/>
  <c r="D1802" i="5"/>
  <c r="E1802" i="5"/>
  <c r="A1803" i="5"/>
  <c r="C1803" i="5" s="1"/>
  <c r="B1803" i="5"/>
  <c r="D1803" i="5"/>
  <c r="E1803" i="5"/>
  <c r="A1804" i="5"/>
  <c r="C1804" i="5" s="1"/>
  <c r="B1804" i="5"/>
  <c r="D1804" i="5"/>
  <c r="E1804" i="5"/>
  <c r="A1805" i="5"/>
  <c r="C1805" i="5" s="1"/>
  <c r="B1805" i="5"/>
  <c r="D1805" i="5"/>
  <c r="E1805" i="5"/>
  <c r="A1806" i="5"/>
  <c r="C1806" i="5" s="1"/>
  <c r="B1806" i="5"/>
  <c r="D1806" i="5"/>
  <c r="E1806" i="5"/>
  <c r="A1807" i="5"/>
  <c r="C1807" i="5" s="1"/>
  <c r="B1807" i="5"/>
  <c r="D1807" i="5"/>
  <c r="E1807" i="5"/>
  <c r="A1808" i="5"/>
  <c r="C1808" i="5" s="1"/>
  <c r="B1808" i="5"/>
  <c r="D1808" i="5"/>
  <c r="E1808" i="5"/>
  <c r="A1809" i="5"/>
  <c r="C1809" i="5" s="1"/>
  <c r="B1809" i="5"/>
  <c r="D1809" i="5"/>
  <c r="E1809" i="5"/>
  <c r="A1810" i="5"/>
  <c r="C1810" i="5" s="1"/>
  <c r="B1810" i="5"/>
  <c r="D1810" i="5"/>
  <c r="E1810" i="5"/>
  <c r="A1811" i="5"/>
  <c r="C1811" i="5" s="1"/>
  <c r="B1811" i="5"/>
  <c r="D1811" i="5"/>
  <c r="E1811" i="5"/>
  <c r="A1812" i="5"/>
  <c r="C1812" i="5" s="1"/>
  <c r="B1812" i="5"/>
  <c r="D1812" i="5"/>
  <c r="E1812" i="5"/>
  <c r="A1813" i="5"/>
  <c r="C1813" i="5" s="1"/>
  <c r="B1813" i="5"/>
  <c r="D1813" i="5"/>
  <c r="E1813" i="5"/>
  <c r="A1814" i="5"/>
  <c r="C1814" i="5" s="1"/>
  <c r="B1814" i="5"/>
  <c r="D1814" i="5"/>
  <c r="E1814" i="5"/>
  <c r="A1815" i="5"/>
  <c r="C1815" i="5" s="1"/>
  <c r="B1815" i="5"/>
  <c r="D1815" i="5"/>
  <c r="E1815" i="5"/>
  <c r="A1816" i="5"/>
  <c r="C1816" i="5" s="1"/>
  <c r="B1816" i="5"/>
  <c r="D1816" i="5"/>
  <c r="E1816" i="5"/>
  <c r="A1817" i="5"/>
  <c r="C1817" i="5" s="1"/>
  <c r="B1817" i="5"/>
  <c r="D1817" i="5"/>
  <c r="E1817" i="5"/>
  <c r="A1818" i="5"/>
  <c r="C1818" i="5" s="1"/>
  <c r="B1818" i="5"/>
  <c r="D1818" i="5"/>
  <c r="E1818" i="5"/>
  <c r="A1819" i="5"/>
  <c r="C1819" i="5" s="1"/>
  <c r="B1819" i="5"/>
  <c r="D1819" i="5"/>
  <c r="E1819" i="5"/>
  <c r="A1820" i="5"/>
  <c r="C1820" i="5" s="1"/>
  <c r="B1820" i="5"/>
  <c r="D1820" i="5"/>
  <c r="E1820" i="5"/>
  <c r="A1821" i="5"/>
  <c r="C1821" i="5" s="1"/>
  <c r="B1821" i="5"/>
  <c r="D1821" i="5"/>
  <c r="E1821" i="5"/>
  <c r="A1822" i="5"/>
  <c r="C1822" i="5" s="1"/>
  <c r="B1822" i="5"/>
  <c r="D1822" i="5"/>
  <c r="E1822" i="5"/>
  <c r="A1823" i="5"/>
  <c r="C1823" i="5" s="1"/>
  <c r="B1823" i="5"/>
  <c r="D1823" i="5"/>
  <c r="E1823" i="5"/>
  <c r="A1824" i="5"/>
  <c r="C1824" i="5" s="1"/>
  <c r="B1824" i="5"/>
  <c r="D1824" i="5"/>
  <c r="E1824" i="5"/>
  <c r="A1825" i="5"/>
  <c r="C1825" i="5" s="1"/>
  <c r="B1825" i="5"/>
  <c r="D1825" i="5"/>
  <c r="E1825" i="5"/>
  <c r="A1826" i="5"/>
  <c r="C1826" i="5" s="1"/>
  <c r="B1826" i="5"/>
  <c r="D1826" i="5"/>
  <c r="E1826" i="5"/>
  <c r="A1827" i="5"/>
  <c r="C1827" i="5" s="1"/>
  <c r="B1827" i="5"/>
  <c r="D1827" i="5"/>
  <c r="E1827" i="5"/>
  <c r="A1828" i="5"/>
  <c r="C1828" i="5" s="1"/>
  <c r="B1828" i="5"/>
  <c r="D1828" i="5"/>
  <c r="E1828" i="5"/>
  <c r="A1829" i="5"/>
  <c r="C1829" i="5" s="1"/>
  <c r="B1829" i="5"/>
  <c r="D1829" i="5"/>
  <c r="E1829" i="5"/>
  <c r="A1830" i="5"/>
  <c r="C1830" i="5" s="1"/>
  <c r="B1830" i="5"/>
  <c r="D1830" i="5"/>
  <c r="E1830" i="5"/>
  <c r="A1831" i="5"/>
  <c r="C1831" i="5" s="1"/>
  <c r="B1831" i="5"/>
  <c r="D1831" i="5"/>
  <c r="E1831" i="5"/>
  <c r="A1832" i="5"/>
  <c r="C1832" i="5" s="1"/>
  <c r="B1832" i="5"/>
  <c r="D1832" i="5"/>
  <c r="E1832" i="5"/>
  <c r="A1833" i="5"/>
  <c r="C1833" i="5" s="1"/>
  <c r="B1833" i="5"/>
  <c r="D1833" i="5"/>
  <c r="E1833" i="5"/>
  <c r="A1834" i="5"/>
  <c r="C1834" i="5" s="1"/>
  <c r="B1834" i="5"/>
  <c r="D1834" i="5"/>
  <c r="E1834" i="5"/>
  <c r="A1835" i="5"/>
  <c r="C1835" i="5" s="1"/>
  <c r="B1835" i="5"/>
  <c r="D1835" i="5"/>
  <c r="E1835" i="5"/>
  <c r="A1836" i="5"/>
  <c r="C1836" i="5" s="1"/>
  <c r="B1836" i="5"/>
  <c r="D1836" i="5"/>
  <c r="E1836" i="5"/>
  <c r="A1837" i="5"/>
  <c r="C1837" i="5" s="1"/>
  <c r="B1837" i="5"/>
  <c r="D1837" i="5"/>
  <c r="E1837" i="5"/>
  <c r="A1838" i="5"/>
  <c r="C1838" i="5" s="1"/>
  <c r="B1838" i="5"/>
  <c r="D1838" i="5"/>
  <c r="E1838" i="5"/>
  <c r="A1839" i="5"/>
  <c r="C1839" i="5" s="1"/>
  <c r="B1839" i="5"/>
  <c r="D1839" i="5"/>
  <c r="E1839" i="5"/>
  <c r="A1840" i="5"/>
  <c r="C1840" i="5" s="1"/>
  <c r="B1840" i="5"/>
  <c r="D1840" i="5"/>
  <c r="E1840" i="5"/>
  <c r="A1841" i="5"/>
  <c r="C1841" i="5" s="1"/>
  <c r="B1841" i="5"/>
  <c r="D1841" i="5"/>
  <c r="E1841" i="5"/>
  <c r="A1842" i="5"/>
  <c r="C1842" i="5" s="1"/>
  <c r="B1842" i="5"/>
  <c r="D1842" i="5"/>
  <c r="E1842" i="5"/>
  <c r="A1843" i="5"/>
  <c r="C1843" i="5" s="1"/>
  <c r="B1843" i="5"/>
  <c r="D1843" i="5"/>
  <c r="E1843" i="5"/>
  <c r="A1844" i="5"/>
  <c r="C1844" i="5" s="1"/>
  <c r="B1844" i="5"/>
  <c r="D1844" i="5"/>
  <c r="E1844" i="5"/>
  <c r="A1845" i="5"/>
  <c r="C1845" i="5" s="1"/>
  <c r="B1845" i="5"/>
  <c r="D1845" i="5"/>
  <c r="E1845" i="5"/>
  <c r="A1846" i="5"/>
  <c r="C1846" i="5" s="1"/>
  <c r="B1846" i="5"/>
  <c r="D1846" i="5"/>
  <c r="E1846" i="5"/>
  <c r="A1847" i="5"/>
  <c r="C1847" i="5" s="1"/>
  <c r="B1847" i="5"/>
  <c r="D1847" i="5"/>
  <c r="E1847" i="5"/>
  <c r="A1848" i="5"/>
  <c r="C1848" i="5" s="1"/>
  <c r="B1848" i="5"/>
  <c r="D1848" i="5"/>
  <c r="E1848" i="5"/>
  <c r="A1849" i="5"/>
  <c r="C1849" i="5" s="1"/>
  <c r="B1849" i="5"/>
  <c r="D1849" i="5"/>
  <c r="E1849" i="5"/>
  <c r="A1850" i="5"/>
  <c r="C1850" i="5" s="1"/>
  <c r="B1850" i="5"/>
  <c r="D1850" i="5"/>
  <c r="E1850" i="5"/>
  <c r="A1851" i="5"/>
  <c r="C1851" i="5" s="1"/>
  <c r="B1851" i="5"/>
  <c r="D1851" i="5"/>
  <c r="E1851" i="5"/>
  <c r="A1852" i="5"/>
  <c r="C1852" i="5" s="1"/>
  <c r="B1852" i="5"/>
  <c r="D1852" i="5"/>
  <c r="E1852" i="5"/>
  <c r="A1853" i="5"/>
  <c r="C1853" i="5" s="1"/>
  <c r="B1853" i="5"/>
  <c r="D1853" i="5"/>
  <c r="E1853" i="5"/>
  <c r="A1854" i="5"/>
  <c r="C1854" i="5" s="1"/>
  <c r="B1854" i="5"/>
  <c r="D1854" i="5"/>
  <c r="E1854" i="5"/>
  <c r="A1855" i="5"/>
  <c r="C1855" i="5" s="1"/>
  <c r="B1855" i="5"/>
  <c r="D1855" i="5"/>
  <c r="E1855" i="5"/>
  <c r="A1856" i="5"/>
  <c r="C1856" i="5" s="1"/>
  <c r="B1856" i="5"/>
  <c r="D1856" i="5"/>
  <c r="E1856" i="5"/>
  <c r="A1857" i="5"/>
  <c r="C1857" i="5" s="1"/>
  <c r="B1857" i="5"/>
  <c r="D1857" i="5"/>
  <c r="E1857" i="5"/>
  <c r="A1858" i="5"/>
  <c r="C1858" i="5" s="1"/>
  <c r="B1858" i="5"/>
  <c r="D1858" i="5"/>
  <c r="E1858" i="5"/>
  <c r="A1859" i="5"/>
  <c r="C1859" i="5" s="1"/>
  <c r="B1859" i="5"/>
  <c r="D1859" i="5"/>
  <c r="E1859" i="5"/>
  <c r="A1860" i="5"/>
  <c r="C1860" i="5" s="1"/>
  <c r="B1860" i="5"/>
  <c r="D1860" i="5"/>
  <c r="E1860" i="5"/>
  <c r="A1861" i="5"/>
  <c r="C1861" i="5" s="1"/>
  <c r="B1861" i="5"/>
  <c r="D1861" i="5"/>
  <c r="E1861" i="5"/>
  <c r="A1862" i="5"/>
  <c r="C1862" i="5" s="1"/>
  <c r="B1862" i="5"/>
  <c r="D1862" i="5"/>
  <c r="E1862" i="5"/>
  <c r="A1863" i="5"/>
  <c r="C1863" i="5" s="1"/>
  <c r="B1863" i="5"/>
  <c r="D1863" i="5"/>
  <c r="E1863" i="5"/>
  <c r="A1864" i="5"/>
  <c r="C1864" i="5" s="1"/>
  <c r="B1864" i="5"/>
  <c r="D1864" i="5"/>
  <c r="E1864" i="5"/>
  <c r="A1865" i="5"/>
  <c r="C1865" i="5" s="1"/>
  <c r="B1865" i="5"/>
  <c r="D1865" i="5"/>
  <c r="E1865" i="5"/>
  <c r="A1866" i="5"/>
  <c r="C1866" i="5" s="1"/>
  <c r="B1866" i="5"/>
  <c r="D1866" i="5"/>
  <c r="E1866" i="5"/>
  <c r="A1867" i="5"/>
  <c r="C1867" i="5" s="1"/>
  <c r="B1867" i="5"/>
  <c r="D1867" i="5"/>
  <c r="E1867" i="5"/>
  <c r="A1868" i="5"/>
  <c r="C1868" i="5" s="1"/>
  <c r="B1868" i="5"/>
  <c r="D1868" i="5"/>
  <c r="E1868" i="5"/>
  <c r="A1869" i="5"/>
  <c r="C1869" i="5" s="1"/>
  <c r="B1869" i="5"/>
  <c r="D1869" i="5"/>
  <c r="E1869" i="5"/>
  <c r="A1870" i="5"/>
  <c r="C1870" i="5" s="1"/>
  <c r="B1870" i="5"/>
  <c r="D1870" i="5"/>
  <c r="E1870" i="5"/>
  <c r="A1871" i="5"/>
  <c r="C1871" i="5" s="1"/>
  <c r="B1871" i="5"/>
  <c r="D1871" i="5"/>
  <c r="E1871" i="5"/>
  <c r="A1872" i="5"/>
  <c r="C1872" i="5" s="1"/>
  <c r="B1872" i="5"/>
  <c r="D1872" i="5"/>
  <c r="E1872" i="5"/>
  <c r="A1873" i="5"/>
  <c r="C1873" i="5" s="1"/>
  <c r="B1873" i="5"/>
  <c r="D1873" i="5"/>
  <c r="E1873" i="5"/>
  <c r="A1874" i="5"/>
  <c r="C1874" i="5" s="1"/>
  <c r="B1874" i="5"/>
  <c r="D1874" i="5"/>
  <c r="E1874" i="5"/>
  <c r="A1875" i="5"/>
  <c r="C1875" i="5" s="1"/>
  <c r="B1875" i="5"/>
  <c r="D1875" i="5"/>
  <c r="E1875" i="5"/>
  <c r="A1876" i="5"/>
  <c r="C1876" i="5" s="1"/>
  <c r="B1876" i="5"/>
  <c r="D1876" i="5"/>
  <c r="E1876" i="5"/>
  <c r="A1877" i="5"/>
  <c r="C1877" i="5" s="1"/>
  <c r="B1877" i="5"/>
  <c r="D1877" i="5"/>
  <c r="E1877" i="5"/>
  <c r="A1878" i="5"/>
  <c r="C1878" i="5" s="1"/>
  <c r="B1878" i="5"/>
  <c r="D1878" i="5"/>
  <c r="E1878" i="5"/>
  <c r="A1879" i="5"/>
  <c r="C1879" i="5" s="1"/>
  <c r="B1879" i="5"/>
  <c r="D1879" i="5"/>
  <c r="E1879" i="5"/>
  <c r="A1880" i="5"/>
  <c r="C1880" i="5" s="1"/>
  <c r="B1880" i="5"/>
  <c r="D1880" i="5"/>
  <c r="E1880" i="5"/>
  <c r="A1881" i="5"/>
  <c r="C1881" i="5" s="1"/>
  <c r="B1881" i="5"/>
  <c r="D1881" i="5"/>
  <c r="E1881" i="5"/>
  <c r="A1882" i="5"/>
  <c r="C1882" i="5" s="1"/>
  <c r="B1882" i="5"/>
  <c r="D1882" i="5"/>
  <c r="E1882" i="5"/>
  <c r="A1883" i="5"/>
  <c r="C1883" i="5" s="1"/>
  <c r="B1883" i="5"/>
  <c r="D1883" i="5"/>
  <c r="E1883" i="5"/>
  <c r="A1884" i="5"/>
  <c r="C1884" i="5" s="1"/>
  <c r="B1884" i="5"/>
  <c r="D1884" i="5"/>
  <c r="E1884" i="5"/>
  <c r="A1885" i="5"/>
  <c r="C1885" i="5" s="1"/>
  <c r="B1885" i="5"/>
  <c r="D1885" i="5"/>
  <c r="E1885" i="5"/>
  <c r="A1886" i="5"/>
  <c r="C1886" i="5" s="1"/>
  <c r="B1886" i="5"/>
  <c r="D1886" i="5"/>
  <c r="E1886" i="5"/>
  <c r="A1887" i="5"/>
  <c r="C1887" i="5" s="1"/>
  <c r="B1887" i="5"/>
  <c r="D1887" i="5"/>
  <c r="E1887" i="5"/>
  <c r="A1888" i="5"/>
  <c r="C1888" i="5" s="1"/>
  <c r="B1888" i="5"/>
  <c r="D1888" i="5"/>
  <c r="E1888" i="5"/>
  <c r="A1889" i="5"/>
  <c r="C1889" i="5" s="1"/>
  <c r="B1889" i="5"/>
  <c r="D1889" i="5"/>
  <c r="E1889" i="5"/>
  <c r="A1890" i="5"/>
  <c r="C1890" i="5" s="1"/>
  <c r="B1890" i="5"/>
  <c r="D1890" i="5"/>
  <c r="E1890" i="5"/>
  <c r="A1891" i="5"/>
  <c r="C1891" i="5" s="1"/>
  <c r="B1891" i="5"/>
  <c r="D1891" i="5"/>
  <c r="E1891" i="5"/>
  <c r="A1892" i="5"/>
  <c r="C1892" i="5" s="1"/>
  <c r="B1892" i="5"/>
  <c r="D1892" i="5"/>
  <c r="E1892" i="5"/>
  <c r="A1893" i="5"/>
  <c r="C1893" i="5" s="1"/>
  <c r="B1893" i="5"/>
  <c r="D1893" i="5"/>
  <c r="E1893" i="5"/>
  <c r="A1894" i="5"/>
  <c r="C1894" i="5" s="1"/>
  <c r="B1894" i="5"/>
  <c r="D1894" i="5"/>
  <c r="E1894" i="5"/>
  <c r="A1895" i="5"/>
  <c r="C1895" i="5" s="1"/>
  <c r="B1895" i="5"/>
  <c r="D1895" i="5"/>
  <c r="E1895" i="5"/>
  <c r="A1896" i="5"/>
  <c r="C1896" i="5" s="1"/>
  <c r="B1896" i="5"/>
  <c r="D1896" i="5"/>
  <c r="E1896" i="5"/>
  <c r="A1897" i="5"/>
  <c r="C1897" i="5" s="1"/>
  <c r="B1897" i="5"/>
  <c r="D1897" i="5"/>
  <c r="E1897" i="5"/>
  <c r="A1898" i="5"/>
  <c r="C1898" i="5" s="1"/>
  <c r="B1898" i="5"/>
  <c r="D1898" i="5"/>
  <c r="E1898" i="5"/>
  <c r="A1899" i="5"/>
  <c r="C1899" i="5" s="1"/>
  <c r="B1899" i="5"/>
  <c r="D1899" i="5"/>
  <c r="E1899" i="5"/>
  <c r="A1900" i="5"/>
  <c r="C1900" i="5" s="1"/>
  <c r="B1900" i="5"/>
  <c r="D1900" i="5"/>
  <c r="E1900" i="5"/>
  <c r="A1901" i="5"/>
  <c r="C1901" i="5" s="1"/>
  <c r="B1901" i="5"/>
  <c r="D1901" i="5"/>
  <c r="E1901" i="5"/>
  <c r="A1902" i="5"/>
  <c r="C1902" i="5" s="1"/>
  <c r="B1902" i="5"/>
  <c r="D1902" i="5"/>
  <c r="E1902" i="5"/>
  <c r="A1903" i="5"/>
  <c r="C1903" i="5" s="1"/>
  <c r="B1903" i="5"/>
  <c r="D1903" i="5"/>
  <c r="E1903" i="5"/>
  <c r="A1904" i="5"/>
  <c r="C1904" i="5" s="1"/>
  <c r="B1904" i="5"/>
  <c r="D1904" i="5"/>
  <c r="E1904" i="5"/>
  <c r="A1905" i="5"/>
  <c r="C1905" i="5" s="1"/>
  <c r="B1905" i="5"/>
  <c r="D1905" i="5"/>
  <c r="E1905" i="5"/>
  <c r="A1906" i="5"/>
  <c r="C1906" i="5" s="1"/>
  <c r="B1906" i="5"/>
  <c r="D1906" i="5"/>
  <c r="E1906" i="5"/>
  <c r="A1907" i="5"/>
  <c r="C1907" i="5" s="1"/>
  <c r="B1907" i="5"/>
  <c r="D1907" i="5"/>
  <c r="E1907" i="5"/>
  <c r="A1908" i="5"/>
  <c r="C1908" i="5" s="1"/>
  <c r="B1908" i="5"/>
  <c r="D1908" i="5"/>
  <c r="E1908" i="5"/>
  <c r="A1909" i="5"/>
  <c r="C1909" i="5" s="1"/>
  <c r="B1909" i="5"/>
  <c r="D1909" i="5"/>
  <c r="E1909" i="5"/>
  <c r="A1910" i="5"/>
  <c r="C1910" i="5" s="1"/>
  <c r="B1910" i="5"/>
  <c r="D1910" i="5"/>
  <c r="E1910" i="5"/>
  <c r="A1911" i="5"/>
  <c r="C1911" i="5" s="1"/>
  <c r="B1911" i="5"/>
  <c r="D1911" i="5"/>
  <c r="E1911" i="5"/>
  <c r="A1912" i="5"/>
  <c r="C1912" i="5" s="1"/>
  <c r="B1912" i="5"/>
  <c r="D1912" i="5"/>
  <c r="E1912" i="5"/>
  <c r="A1913" i="5"/>
  <c r="C1913" i="5" s="1"/>
  <c r="B1913" i="5"/>
  <c r="D1913" i="5"/>
  <c r="E1913" i="5"/>
  <c r="A1914" i="5"/>
  <c r="C1914" i="5" s="1"/>
  <c r="B1914" i="5"/>
  <c r="D1914" i="5"/>
  <c r="E1914" i="5"/>
  <c r="A1915" i="5"/>
  <c r="C1915" i="5" s="1"/>
  <c r="B1915" i="5"/>
  <c r="D1915" i="5"/>
  <c r="E1915" i="5"/>
  <c r="A1916" i="5"/>
  <c r="C1916" i="5" s="1"/>
  <c r="B1916" i="5"/>
  <c r="D1916" i="5"/>
  <c r="E1916" i="5"/>
  <c r="A1917" i="5"/>
  <c r="C1917" i="5" s="1"/>
  <c r="B1917" i="5"/>
  <c r="D1917" i="5"/>
  <c r="E1917" i="5"/>
  <c r="A1918" i="5"/>
  <c r="C1918" i="5" s="1"/>
  <c r="B1918" i="5"/>
  <c r="D1918" i="5"/>
  <c r="E1918" i="5"/>
  <c r="A1919" i="5"/>
  <c r="C1919" i="5" s="1"/>
  <c r="B1919" i="5"/>
  <c r="D1919" i="5"/>
  <c r="E1919" i="5"/>
  <c r="A1920" i="5"/>
  <c r="C1920" i="5" s="1"/>
  <c r="B1920" i="5"/>
  <c r="D1920" i="5"/>
  <c r="E1920" i="5"/>
  <c r="A1921" i="5"/>
  <c r="C1921" i="5" s="1"/>
  <c r="B1921" i="5"/>
  <c r="D1921" i="5"/>
  <c r="E1921" i="5"/>
  <c r="A1922" i="5"/>
  <c r="C1922" i="5" s="1"/>
  <c r="B1922" i="5"/>
  <c r="D1922" i="5"/>
  <c r="E1922" i="5"/>
  <c r="A1923" i="5"/>
  <c r="C1923" i="5" s="1"/>
  <c r="B1923" i="5"/>
  <c r="D1923" i="5"/>
  <c r="E1923" i="5"/>
  <c r="A1924" i="5"/>
  <c r="C1924" i="5" s="1"/>
  <c r="B1924" i="5"/>
  <c r="D1924" i="5"/>
  <c r="E1924" i="5"/>
  <c r="A1925" i="5"/>
  <c r="C1925" i="5" s="1"/>
  <c r="B1925" i="5"/>
  <c r="D1925" i="5"/>
  <c r="E1925" i="5"/>
  <c r="A1926" i="5"/>
  <c r="C1926" i="5" s="1"/>
  <c r="B1926" i="5"/>
  <c r="D1926" i="5"/>
  <c r="E1926" i="5"/>
  <c r="A1927" i="5"/>
  <c r="C1927" i="5" s="1"/>
  <c r="B1927" i="5"/>
  <c r="D1927" i="5"/>
  <c r="E1927" i="5"/>
  <c r="A1928" i="5"/>
  <c r="C1928" i="5" s="1"/>
  <c r="B1928" i="5"/>
  <c r="D1928" i="5"/>
  <c r="E1928" i="5"/>
  <c r="A1929" i="5"/>
  <c r="C1929" i="5" s="1"/>
  <c r="B1929" i="5"/>
  <c r="D1929" i="5"/>
  <c r="E1929" i="5"/>
  <c r="A1930" i="5"/>
  <c r="C1930" i="5" s="1"/>
  <c r="B1930" i="5"/>
  <c r="D1930" i="5"/>
  <c r="E1930" i="5"/>
  <c r="A1931" i="5"/>
  <c r="C1931" i="5" s="1"/>
  <c r="B1931" i="5"/>
  <c r="D1931" i="5"/>
  <c r="E1931" i="5"/>
  <c r="A1932" i="5"/>
  <c r="C1932" i="5" s="1"/>
  <c r="B1932" i="5"/>
  <c r="D1932" i="5"/>
  <c r="E1932" i="5"/>
  <c r="A1933" i="5"/>
  <c r="C1933" i="5" s="1"/>
  <c r="B1933" i="5"/>
  <c r="D1933" i="5"/>
  <c r="E1933" i="5"/>
  <c r="A1934" i="5"/>
  <c r="C1934" i="5" s="1"/>
  <c r="B1934" i="5"/>
  <c r="D1934" i="5"/>
  <c r="E1934" i="5"/>
  <c r="A1935" i="5"/>
  <c r="C1935" i="5" s="1"/>
  <c r="B1935" i="5"/>
  <c r="D1935" i="5"/>
  <c r="E1935" i="5"/>
  <c r="A1936" i="5"/>
  <c r="C1936" i="5" s="1"/>
  <c r="B1936" i="5"/>
  <c r="D1936" i="5"/>
  <c r="E1936" i="5"/>
  <c r="A1937" i="5"/>
  <c r="C1937" i="5" s="1"/>
  <c r="B1937" i="5"/>
  <c r="D1937" i="5"/>
  <c r="E1937" i="5"/>
  <c r="A1938" i="5"/>
  <c r="C1938" i="5" s="1"/>
  <c r="B1938" i="5"/>
  <c r="D1938" i="5"/>
  <c r="E1938" i="5"/>
  <c r="A1939" i="5"/>
  <c r="C1939" i="5" s="1"/>
  <c r="B1939" i="5"/>
  <c r="D1939" i="5"/>
  <c r="E1939" i="5"/>
  <c r="A1940" i="5"/>
  <c r="C1940" i="5" s="1"/>
  <c r="B1940" i="5"/>
  <c r="D1940" i="5"/>
  <c r="E1940" i="5"/>
  <c r="A1941" i="5"/>
  <c r="C1941" i="5" s="1"/>
  <c r="B1941" i="5"/>
  <c r="D1941" i="5"/>
  <c r="E1941" i="5"/>
  <c r="A1942" i="5"/>
  <c r="C1942" i="5" s="1"/>
  <c r="B1942" i="5"/>
  <c r="D1942" i="5"/>
  <c r="E1942" i="5"/>
  <c r="A1943" i="5"/>
  <c r="C1943" i="5" s="1"/>
  <c r="B1943" i="5"/>
  <c r="D1943" i="5"/>
  <c r="E1943" i="5"/>
  <c r="A1944" i="5"/>
  <c r="C1944" i="5" s="1"/>
  <c r="B1944" i="5"/>
  <c r="D1944" i="5"/>
  <c r="E1944" i="5"/>
  <c r="A1945" i="5"/>
  <c r="C1945" i="5" s="1"/>
  <c r="B1945" i="5"/>
  <c r="D1945" i="5"/>
  <c r="E1945" i="5"/>
  <c r="A1946" i="5"/>
  <c r="C1946" i="5" s="1"/>
  <c r="B1946" i="5"/>
  <c r="D1946" i="5"/>
  <c r="E1946" i="5"/>
  <c r="A1947" i="5"/>
  <c r="C1947" i="5" s="1"/>
  <c r="B1947" i="5"/>
  <c r="D1947" i="5"/>
  <c r="E1947" i="5"/>
  <c r="A1948" i="5"/>
  <c r="C1948" i="5" s="1"/>
  <c r="B1948" i="5"/>
  <c r="D1948" i="5"/>
  <c r="E1948" i="5"/>
  <c r="A1949" i="5"/>
  <c r="C1949" i="5" s="1"/>
  <c r="B1949" i="5"/>
  <c r="D1949" i="5"/>
  <c r="E1949" i="5"/>
  <c r="A1950" i="5"/>
  <c r="C1950" i="5" s="1"/>
  <c r="B1950" i="5"/>
  <c r="D1950" i="5"/>
  <c r="E1950" i="5"/>
  <c r="A1951" i="5"/>
  <c r="C1951" i="5" s="1"/>
  <c r="B1951" i="5"/>
  <c r="D1951" i="5"/>
  <c r="E1951" i="5"/>
  <c r="A1952" i="5"/>
  <c r="C1952" i="5" s="1"/>
  <c r="B1952" i="5"/>
  <c r="D1952" i="5"/>
  <c r="E1952" i="5"/>
  <c r="A1953" i="5"/>
  <c r="C1953" i="5" s="1"/>
  <c r="B1953" i="5"/>
  <c r="D1953" i="5"/>
  <c r="E1953" i="5"/>
  <c r="A1954" i="5"/>
  <c r="C1954" i="5" s="1"/>
  <c r="B1954" i="5"/>
  <c r="D1954" i="5"/>
  <c r="E1954" i="5"/>
  <c r="A1955" i="5"/>
  <c r="C1955" i="5" s="1"/>
  <c r="B1955" i="5"/>
  <c r="D1955" i="5"/>
  <c r="E1955" i="5"/>
  <c r="A1956" i="5"/>
  <c r="C1956" i="5" s="1"/>
  <c r="B1956" i="5"/>
  <c r="D1956" i="5"/>
  <c r="E1956" i="5"/>
  <c r="A1957" i="5"/>
  <c r="C1957" i="5" s="1"/>
  <c r="B1957" i="5"/>
  <c r="D1957" i="5"/>
  <c r="E1957" i="5"/>
  <c r="A1958" i="5"/>
  <c r="C1958" i="5" s="1"/>
  <c r="B1958" i="5"/>
  <c r="D1958" i="5"/>
  <c r="E1958" i="5"/>
  <c r="A1959" i="5"/>
  <c r="C1959" i="5" s="1"/>
  <c r="B1959" i="5"/>
  <c r="D1959" i="5"/>
  <c r="E1959" i="5"/>
  <c r="A1960" i="5"/>
  <c r="C1960" i="5" s="1"/>
  <c r="B1960" i="5"/>
  <c r="D1960" i="5"/>
  <c r="E1960" i="5"/>
  <c r="A1961" i="5"/>
  <c r="C1961" i="5" s="1"/>
  <c r="B1961" i="5"/>
  <c r="D1961" i="5"/>
  <c r="E1961" i="5"/>
  <c r="A1962" i="5"/>
  <c r="C1962" i="5" s="1"/>
  <c r="B1962" i="5"/>
  <c r="D1962" i="5"/>
  <c r="E1962" i="5"/>
  <c r="A1963" i="5"/>
  <c r="C1963" i="5" s="1"/>
  <c r="B1963" i="5"/>
  <c r="D1963" i="5"/>
  <c r="E1963" i="5"/>
  <c r="A1964" i="5"/>
  <c r="C1964" i="5" s="1"/>
  <c r="B1964" i="5"/>
  <c r="D1964" i="5"/>
  <c r="E1964" i="5"/>
  <c r="A1965" i="5"/>
  <c r="C1965" i="5" s="1"/>
  <c r="B1965" i="5"/>
  <c r="D1965" i="5"/>
  <c r="E1965" i="5"/>
  <c r="A1966" i="5"/>
  <c r="C1966" i="5" s="1"/>
  <c r="B1966" i="5"/>
  <c r="D1966" i="5"/>
  <c r="E1966" i="5"/>
  <c r="A1967" i="5"/>
  <c r="C1967" i="5" s="1"/>
  <c r="B1967" i="5"/>
  <c r="D1967" i="5"/>
  <c r="E1967" i="5"/>
  <c r="A1968" i="5"/>
  <c r="C1968" i="5" s="1"/>
  <c r="B1968" i="5"/>
  <c r="D1968" i="5"/>
  <c r="E1968" i="5"/>
  <c r="A1969" i="5"/>
  <c r="C1969" i="5" s="1"/>
  <c r="B1969" i="5"/>
  <c r="D1969" i="5"/>
  <c r="E1969" i="5"/>
  <c r="A1970" i="5"/>
  <c r="C1970" i="5" s="1"/>
  <c r="B1970" i="5"/>
  <c r="D1970" i="5"/>
  <c r="E1970" i="5"/>
  <c r="A1971" i="5"/>
  <c r="C1971" i="5" s="1"/>
  <c r="B1971" i="5"/>
  <c r="D1971" i="5"/>
  <c r="E1971" i="5"/>
  <c r="A1972" i="5"/>
  <c r="C1972" i="5" s="1"/>
  <c r="B1972" i="5"/>
  <c r="D1972" i="5"/>
  <c r="E1972" i="5"/>
  <c r="A1973" i="5"/>
  <c r="C1973" i="5" s="1"/>
  <c r="B1973" i="5"/>
  <c r="D1973" i="5"/>
  <c r="E1973" i="5"/>
  <c r="A1974" i="5"/>
  <c r="C1974" i="5" s="1"/>
  <c r="B1974" i="5"/>
  <c r="D1974" i="5"/>
  <c r="E1974" i="5"/>
  <c r="A1975" i="5"/>
  <c r="C1975" i="5" s="1"/>
  <c r="B1975" i="5"/>
  <c r="D1975" i="5"/>
  <c r="E1975" i="5"/>
  <c r="A1976" i="5"/>
  <c r="C1976" i="5" s="1"/>
  <c r="B1976" i="5"/>
  <c r="D1976" i="5"/>
  <c r="E1976" i="5"/>
  <c r="A1977" i="5"/>
  <c r="C1977" i="5" s="1"/>
  <c r="B1977" i="5"/>
  <c r="D1977" i="5"/>
  <c r="E1977" i="5"/>
  <c r="A1978" i="5"/>
  <c r="C1978" i="5" s="1"/>
  <c r="B1978" i="5"/>
  <c r="D1978" i="5"/>
  <c r="E1978" i="5"/>
  <c r="A1979" i="5"/>
  <c r="C1979" i="5" s="1"/>
  <c r="B1979" i="5"/>
  <c r="D1979" i="5"/>
  <c r="E1979" i="5"/>
  <c r="A1980" i="5"/>
  <c r="C1980" i="5" s="1"/>
  <c r="B1980" i="5"/>
  <c r="D1980" i="5"/>
  <c r="E1980" i="5"/>
  <c r="A1981" i="5"/>
  <c r="C1981" i="5" s="1"/>
  <c r="B1981" i="5"/>
  <c r="D1981" i="5"/>
  <c r="E1981" i="5"/>
  <c r="A1982" i="5"/>
  <c r="C1982" i="5" s="1"/>
  <c r="B1982" i="5"/>
  <c r="D1982" i="5"/>
  <c r="E1982" i="5"/>
  <c r="A1983" i="5"/>
  <c r="C1983" i="5" s="1"/>
  <c r="B1983" i="5"/>
  <c r="D1983" i="5"/>
  <c r="E1983" i="5"/>
  <c r="A1984" i="5"/>
  <c r="C1984" i="5" s="1"/>
  <c r="B1984" i="5"/>
  <c r="D1984" i="5"/>
  <c r="E1984" i="5"/>
  <c r="A1985" i="5"/>
  <c r="C1985" i="5" s="1"/>
  <c r="B1985" i="5"/>
  <c r="D1985" i="5"/>
  <c r="E1985" i="5"/>
  <c r="A1986" i="5"/>
  <c r="C1986" i="5" s="1"/>
  <c r="B1986" i="5"/>
  <c r="D1986" i="5"/>
  <c r="E1986" i="5"/>
  <c r="A1987" i="5"/>
  <c r="C1987" i="5" s="1"/>
  <c r="B1987" i="5"/>
  <c r="D1987" i="5"/>
  <c r="E1987" i="5"/>
  <c r="A1988" i="5"/>
  <c r="C1988" i="5" s="1"/>
  <c r="B1988" i="5"/>
  <c r="D1988" i="5"/>
  <c r="E1988" i="5"/>
  <c r="A1989" i="5"/>
  <c r="C1989" i="5" s="1"/>
  <c r="B1989" i="5"/>
  <c r="D1989" i="5"/>
  <c r="E1989" i="5"/>
  <c r="A1990" i="5"/>
  <c r="C1990" i="5" s="1"/>
  <c r="B1990" i="5"/>
  <c r="D1990" i="5"/>
  <c r="E1990" i="5"/>
  <c r="A1991" i="5"/>
  <c r="C1991" i="5" s="1"/>
  <c r="B1991" i="5"/>
  <c r="D1991" i="5"/>
  <c r="E1991" i="5"/>
  <c r="A1992" i="5"/>
  <c r="C1992" i="5" s="1"/>
  <c r="B1992" i="5"/>
  <c r="D1992" i="5"/>
  <c r="E1992" i="5"/>
  <c r="A1993" i="5"/>
  <c r="C1993" i="5" s="1"/>
  <c r="B1993" i="5"/>
  <c r="D1993" i="5"/>
  <c r="E1993" i="5"/>
  <c r="A1994" i="5"/>
  <c r="C1994" i="5" s="1"/>
  <c r="B1994" i="5"/>
  <c r="D1994" i="5"/>
  <c r="E1994" i="5"/>
  <c r="A1995" i="5"/>
  <c r="C1995" i="5" s="1"/>
  <c r="B1995" i="5"/>
  <c r="D1995" i="5"/>
  <c r="E1995" i="5"/>
  <c r="A1996" i="5"/>
  <c r="C1996" i="5" s="1"/>
  <c r="B1996" i="5"/>
  <c r="D1996" i="5"/>
  <c r="E1996" i="5"/>
  <c r="A1997" i="5"/>
  <c r="C1997" i="5" s="1"/>
  <c r="B1997" i="5"/>
  <c r="D1997" i="5"/>
  <c r="E1997" i="5"/>
  <c r="A1998" i="5"/>
  <c r="C1998" i="5" s="1"/>
  <c r="B1998" i="5"/>
  <c r="D1998" i="5"/>
  <c r="E1998" i="5"/>
  <c r="A1999" i="5"/>
  <c r="C1999" i="5" s="1"/>
  <c r="B1999" i="5"/>
  <c r="D1999" i="5"/>
  <c r="E1999" i="5"/>
  <c r="A2000" i="5"/>
  <c r="C2000" i="5" s="1"/>
  <c r="B2000" i="5"/>
  <c r="D2000" i="5"/>
  <c r="E2000" i="5"/>
  <c r="A2001" i="5"/>
  <c r="C2001" i="5" s="1"/>
  <c r="B2001" i="5"/>
  <c r="D2001" i="5"/>
  <c r="E2001" i="5"/>
  <c r="A2002" i="5"/>
  <c r="C2002" i="5" s="1"/>
  <c r="B2002" i="5"/>
  <c r="D2002" i="5"/>
  <c r="E2002" i="5"/>
  <c r="A2003" i="5"/>
  <c r="C2003" i="5" s="1"/>
  <c r="B2003" i="5"/>
  <c r="D2003" i="5"/>
  <c r="E2003" i="5"/>
  <c r="A2004" i="5"/>
  <c r="C2004" i="5" s="1"/>
  <c r="B2004" i="5"/>
  <c r="D2004" i="5"/>
  <c r="E2004" i="5"/>
  <c r="A2005" i="5"/>
  <c r="C2005" i="5" s="1"/>
  <c r="B2005" i="5"/>
  <c r="D2005" i="5"/>
  <c r="E2005" i="5"/>
  <c r="A2006" i="5"/>
  <c r="C2006" i="5" s="1"/>
  <c r="B2006" i="5"/>
  <c r="D2006" i="5"/>
  <c r="E2006" i="5"/>
  <c r="A2007" i="5"/>
  <c r="C2007" i="5" s="1"/>
  <c r="B2007" i="5"/>
  <c r="D2007" i="5"/>
  <c r="E2007" i="5"/>
  <c r="A2008" i="5"/>
  <c r="C2008" i="5" s="1"/>
  <c r="B2008" i="5"/>
  <c r="D2008" i="5"/>
  <c r="E2008" i="5"/>
  <c r="A2009" i="5"/>
  <c r="C2009" i="5" s="1"/>
  <c r="B2009" i="5"/>
  <c r="D2009" i="5"/>
  <c r="E2009" i="5"/>
  <c r="A2010" i="5"/>
  <c r="C2010" i="5" s="1"/>
  <c r="B2010" i="5"/>
  <c r="D2010" i="5"/>
  <c r="E2010" i="5"/>
  <c r="A2011" i="5"/>
  <c r="C2011" i="5" s="1"/>
  <c r="B2011" i="5"/>
  <c r="D2011" i="5"/>
  <c r="E2011" i="5"/>
  <c r="A2012" i="5"/>
  <c r="C2012" i="5" s="1"/>
  <c r="B2012" i="5"/>
  <c r="D2012" i="5"/>
  <c r="E2012" i="5"/>
  <c r="A2013" i="5"/>
  <c r="C2013" i="5" s="1"/>
  <c r="B2013" i="5"/>
  <c r="D2013" i="5"/>
  <c r="E2013" i="5"/>
  <c r="A2014" i="5"/>
  <c r="C2014" i="5" s="1"/>
  <c r="B2014" i="5"/>
  <c r="D2014" i="5"/>
  <c r="E2014" i="5"/>
  <c r="A2015" i="5"/>
  <c r="C2015" i="5" s="1"/>
  <c r="B2015" i="5"/>
  <c r="D2015" i="5"/>
  <c r="E2015" i="5"/>
  <c r="A2016" i="5"/>
  <c r="C2016" i="5" s="1"/>
  <c r="B2016" i="5"/>
  <c r="D2016" i="5"/>
  <c r="E2016" i="5"/>
  <c r="A2017" i="5"/>
  <c r="C2017" i="5" s="1"/>
  <c r="B2017" i="5"/>
  <c r="D2017" i="5"/>
  <c r="E2017" i="5"/>
  <c r="A2018" i="5"/>
  <c r="C2018" i="5" s="1"/>
  <c r="B2018" i="5"/>
  <c r="D2018" i="5"/>
  <c r="E2018" i="5"/>
  <c r="A2019" i="5"/>
  <c r="C2019" i="5" s="1"/>
  <c r="B2019" i="5"/>
  <c r="D2019" i="5"/>
  <c r="E2019" i="5"/>
  <c r="A2020" i="5"/>
  <c r="C2020" i="5" s="1"/>
  <c r="B2020" i="5"/>
  <c r="D2020" i="5"/>
  <c r="E2020" i="5"/>
  <c r="A2021" i="5"/>
  <c r="C2021" i="5" s="1"/>
  <c r="B2021" i="5"/>
  <c r="D2021" i="5"/>
  <c r="E2021" i="5"/>
  <c r="A2022" i="5"/>
  <c r="C2022" i="5" s="1"/>
  <c r="B2022" i="5"/>
  <c r="D2022" i="5"/>
  <c r="E2022" i="5"/>
  <c r="A2023" i="5"/>
  <c r="C2023" i="5" s="1"/>
  <c r="B2023" i="5"/>
  <c r="D2023" i="5"/>
  <c r="E2023" i="5"/>
  <c r="A2024" i="5"/>
  <c r="C2024" i="5" s="1"/>
  <c r="B2024" i="5"/>
  <c r="D2024" i="5"/>
  <c r="E2024" i="5"/>
  <c r="A2025" i="5"/>
  <c r="C2025" i="5" s="1"/>
  <c r="B2025" i="5"/>
  <c r="D2025" i="5"/>
  <c r="E2025" i="5"/>
  <c r="A2026" i="5"/>
  <c r="C2026" i="5" s="1"/>
  <c r="B2026" i="5"/>
  <c r="D2026" i="5"/>
  <c r="E2026" i="5"/>
  <c r="A2027" i="5"/>
  <c r="C2027" i="5" s="1"/>
  <c r="B2027" i="5"/>
  <c r="D2027" i="5"/>
  <c r="E2027" i="5"/>
  <c r="A2028" i="5"/>
  <c r="C2028" i="5" s="1"/>
  <c r="B2028" i="5"/>
  <c r="D2028" i="5"/>
  <c r="E2028" i="5"/>
  <c r="A2029" i="5"/>
  <c r="C2029" i="5" s="1"/>
  <c r="B2029" i="5"/>
  <c r="D2029" i="5"/>
  <c r="E2029" i="5"/>
  <c r="A2030" i="5"/>
  <c r="C2030" i="5" s="1"/>
  <c r="B2030" i="5"/>
  <c r="D2030" i="5"/>
  <c r="E2030" i="5"/>
  <c r="A2031" i="5"/>
  <c r="C2031" i="5" s="1"/>
  <c r="B2031" i="5"/>
  <c r="D2031" i="5"/>
  <c r="E2031" i="5"/>
  <c r="A2032" i="5"/>
  <c r="C2032" i="5" s="1"/>
  <c r="B2032" i="5"/>
  <c r="D2032" i="5"/>
  <c r="E2032" i="5"/>
  <c r="A2033" i="5"/>
  <c r="C2033" i="5" s="1"/>
  <c r="B2033" i="5"/>
  <c r="D2033" i="5"/>
  <c r="E2033" i="5"/>
  <c r="A2034" i="5"/>
  <c r="C2034" i="5" s="1"/>
  <c r="B2034" i="5"/>
  <c r="D2034" i="5"/>
  <c r="E2034" i="5"/>
  <c r="A2035" i="5"/>
  <c r="C2035" i="5" s="1"/>
  <c r="B2035" i="5"/>
  <c r="D2035" i="5"/>
  <c r="E2035" i="5"/>
  <c r="A2036" i="5"/>
  <c r="C2036" i="5" s="1"/>
  <c r="B2036" i="5"/>
  <c r="D2036" i="5"/>
  <c r="E2036" i="5"/>
  <c r="A2037" i="5"/>
  <c r="C2037" i="5" s="1"/>
  <c r="B2037" i="5"/>
  <c r="D2037" i="5"/>
  <c r="E2037" i="5"/>
  <c r="A2038" i="5"/>
  <c r="C2038" i="5" s="1"/>
  <c r="B2038" i="5"/>
  <c r="D2038" i="5"/>
  <c r="E2038" i="5"/>
  <c r="A2039" i="5"/>
  <c r="C2039" i="5" s="1"/>
  <c r="B2039" i="5"/>
  <c r="D2039" i="5"/>
  <c r="E2039" i="5"/>
  <c r="A2040" i="5"/>
  <c r="C2040" i="5" s="1"/>
  <c r="B2040" i="5"/>
  <c r="D2040" i="5"/>
  <c r="E2040" i="5"/>
  <c r="A2041" i="5"/>
  <c r="C2041" i="5" s="1"/>
  <c r="B2041" i="5"/>
  <c r="D2041" i="5"/>
  <c r="E2041" i="5"/>
  <c r="A2042" i="5"/>
  <c r="C2042" i="5" s="1"/>
  <c r="B2042" i="5"/>
  <c r="D2042" i="5"/>
  <c r="E2042" i="5"/>
  <c r="A2043" i="5"/>
  <c r="C2043" i="5" s="1"/>
  <c r="B2043" i="5"/>
  <c r="D2043" i="5"/>
  <c r="E2043" i="5"/>
  <c r="A2044" i="5"/>
  <c r="C2044" i="5" s="1"/>
  <c r="B2044" i="5"/>
  <c r="D2044" i="5"/>
  <c r="E2044" i="5"/>
  <c r="A2045" i="5"/>
  <c r="C2045" i="5" s="1"/>
  <c r="B2045" i="5"/>
  <c r="D2045" i="5"/>
  <c r="E2045" i="5"/>
  <c r="A2046" i="5"/>
  <c r="C2046" i="5" s="1"/>
  <c r="B2046" i="5"/>
  <c r="D2046" i="5"/>
  <c r="E2046" i="5"/>
  <c r="A2047" i="5"/>
  <c r="C2047" i="5" s="1"/>
  <c r="B2047" i="5"/>
  <c r="D2047" i="5"/>
  <c r="E2047" i="5"/>
  <c r="A2048" i="5"/>
  <c r="C2048" i="5" s="1"/>
  <c r="B2048" i="5"/>
  <c r="D2048" i="5"/>
  <c r="E2048" i="5"/>
  <c r="A2049" i="5"/>
  <c r="C2049" i="5" s="1"/>
  <c r="B2049" i="5"/>
  <c r="D2049" i="5"/>
  <c r="E2049" i="5"/>
  <c r="A2050" i="5"/>
  <c r="C2050" i="5" s="1"/>
  <c r="B2050" i="5"/>
  <c r="D2050" i="5"/>
  <c r="E2050" i="5"/>
  <c r="A2051" i="5"/>
  <c r="C2051" i="5" s="1"/>
  <c r="B2051" i="5"/>
  <c r="D2051" i="5"/>
  <c r="E2051" i="5"/>
  <c r="A2052" i="5"/>
  <c r="C2052" i="5" s="1"/>
  <c r="B2052" i="5"/>
  <c r="D2052" i="5"/>
  <c r="E2052" i="5"/>
  <c r="A2053" i="5"/>
  <c r="C2053" i="5" s="1"/>
  <c r="B2053" i="5"/>
  <c r="D2053" i="5"/>
  <c r="E2053" i="5"/>
  <c r="A2054" i="5"/>
  <c r="C2054" i="5" s="1"/>
  <c r="B2054" i="5"/>
  <c r="D2054" i="5"/>
  <c r="E2054" i="5"/>
  <c r="A2055" i="5"/>
  <c r="C2055" i="5" s="1"/>
  <c r="B2055" i="5"/>
  <c r="D2055" i="5"/>
  <c r="E2055" i="5"/>
  <c r="A2056" i="5"/>
  <c r="C2056" i="5" s="1"/>
  <c r="B2056" i="5"/>
  <c r="D2056" i="5"/>
  <c r="E2056" i="5"/>
  <c r="A2057" i="5"/>
  <c r="C2057" i="5" s="1"/>
  <c r="B2057" i="5"/>
  <c r="D2057" i="5"/>
  <c r="E2057" i="5"/>
  <c r="A2058" i="5"/>
  <c r="C2058" i="5" s="1"/>
  <c r="B2058" i="5"/>
  <c r="D2058" i="5"/>
  <c r="E2058" i="5"/>
  <c r="A2059" i="5"/>
  <c r="C2059" i="5" s="1"/>
  <c r="B2059" i="5"/>
  <c r="D2059" i="5"/>
  <c r="E2059" i="5"/>
  <c r="A2060" i="5"/>
  <c r="C2060" i="5" s="1"/>
  <c r="B2060" i="5"/>
  <c r="D2060" i="5"/>
  <c r="E2060" i="5"/>
  <c r="A2061" i="5"/>
  <c r="C2061" i="5" s="1"/>
  <c r="B2061" i="5"/>
  <c r="D2061" i="5"/>
  <c r="E2061" i="5"/>
  <c r="A2062" i="5"/>
  <c r="C2062" i="5" s="1"/>
  <c r="B2062" i="5"/>
  <c r="D2062" i="5"/>
  <c r="E2062" i="5"/>
  <c r="A2063" i="5"/>
  <c r="C2063" i="5" s="1"/>
  <c r="B2063" i="5"/>
  <c r="D2063" i="5"/>
  <c r="E2063" i="5"/>
  <c r="A2064" i="5"/>
  <c r="C2064" i="5" s="1"/>
  <c r="B2064" i="5"/>
  <c r="D2064" i="5"/>
  <c r="E2064" i="5"/>
  <c r="A2065" i="5"/>
  <c r="C2065" i="5" s="1"/>
  <c r="B2065" i="5"/>
  <c r="D2065" i="5"/>
  <c r="E2065" i="5"/>
  <c r="A2066" i="5"/>
  <c r="C2066" i="5" s="1"/>
  <c r="B2066" i="5"/>
  <c r="D2066" i="5"/>
  <c r="E2066" i="5"/>
  <c r="A2067" i="5"/>
  <c r="C2067" i="5" s="1"/>
  <c r="B2067" i="5"/>
  <c r="D2067" i="5"/>
  <c r="E2067" i="5"/>
  <c r="A2068" i="5"/>
  <c r="C2068" i="5" s="1"/>
  <c r="B2068" i="5"/>
  <c r="D2068" i="5"/>
  <c r="E2068" i="5"/>
  <c r="A2069" i="5"/>
  <c r="C2069" i="5" s="1"/>
  <c r="B2069" i="5"/>
  <c r="D2069" i="5"/>
  <c r="E2069" i="5"/>
  <c r="A2070" i="5"/>
  <c r="C2070" i="5" s="1"/>
  <c r="B2070" i="5"/>
  <c r="D2070" i="5"/>
  <c r="E2070" i="5"/>
  <c r="A2071" i="5"/>
  <c r="C2071" i="5" s="1"/>
  <c r="B2071" i="5"/>
  <c r="D2071" i="5"/>
  <c r="E2071" i="5"/>
  <c r="A2072" i="5"/>
  <c r="C2072" i="5" s="1"/>
  <c r="B2072" i="5"/>
  <c r="D2072" i="5"/>
  <c r="E2072" i="5"/>
  <c r="A2073" i="5"/>
  <c r="C2073" i="5" s="1"/>
  <c r="B2073" i="5"/>
  <c r="D2073" i="5"/>
  <c r="E2073" i="5"/>
  <c r="A2074" i="5"/>
  <c r="C2074" i="5" s="1"/>
  <c r="B2074" i="5"/>
  <c r="D2074" i="5"/>
  <c r="E2074" i="5"/>
  <c r="A2075" i="5"/>
  <c r="C2075" i="5" s="1"/>
  <c r="B2075" i="5"/>
  <c r="D2075" i="5"/>
  <c r="E2075" i="5"/>
  <c r="A2076" i="5"/>
  <c r="C2076" i="5" s="1"/>
  <c r="B2076" i="5"/>
  <c r="D2076" i="5"/>
  <c r="E2076" i="5"/>
  <c r="A2077" i="5"/>
  <c r="C2077" i="5" s="1"/>
  <c r="B2077" i="5"/>
  <c r="D2077" i="5"/>
  <c r="E2077" i="5"/>
  <c r="A2078" i="5"/>
  <c r="C2078" i="5" s="1"/>
  <c r="B2078" i="5"/>
  <c r="D2078" i="5"/>
  <c r="E2078" i="5"/>
  <c r="A2079" i="5"/>
  <c r="C2079" i="5" s="1"/>
  <c r="B2079" i="5"/>
  <c r="D2079" i="5"/>
  <c r="E2079" i="5"/>
  <c r="A2080" i="5"/>
  <c r="C2080" i="5" s="1"/>
  <c r="B2080" i="5"/>
  <c r="D2080" i="5"/>
  <c r="E2080" i="5"/>
  <c r="A2081" i="5"/>
  <c r="C2081" i="5" s="1"/>
  <c r="B2081" i="5"/>
  <c r="D2081" i="5"/>
  <c r="E2081" i="5"/>
  <c r="A2082" i="5"/>
  <c r="C2082" i="5" s="1"/>
  <c r="B2082" i="5"/>
  <c r="D2082" i="5"/>
  <c r="E2082" i="5"/>
  <c r="A2083" i="5"/>
  <c r="C2083" i="5" s="1"/>
  <c r="B2083" i="5"/>
  <c r="D2083" i="5"/>
  <c r="E2083" i="5"/>
  <c r="A2084" i="5"/>
  <c r="C2084" i="5" s="1"/>
  <c r="B2084" i="5"/>
  <c r="D2084" i="5"/>
  <c r="E2084" i="5"/>
  <c r="A2085" i="5"/>
  <c r="C2085" i="5" s="1"/>
  <c r="B2085" i="5"/>
  <c r="D2085" i="5"/>
  <c r="E2085" i="5"/>
  <c r="A2086" i="5"/>
  <c r="C2086" i="5" s="1"/>
  <c r="B2086" i="5"/>
  <c r="D2086" i="5"/>
  <c r="E2086" i="5"/>
  <c r="A2087" i="5"/>
  <c r="C2087" i="5" s="1"/>
  <c r="B2087" i="5"/>
  <c r="D2087" i="5"/>
  <c r="E2087" i="5"/>
  <c r="A2088" i="5"/>
  <c r="C2088" i="5" s="1"/>
  <c r="B2088" i="5"/>
  <c r="D2088" i="5"/>
  <c r="E2088" i="5"/>
  <c r="A2089" i="5"/>
  <c r="C2089" i="5" s="1"/>
  <c r="B2089" i="5"/>
  <c r="D2089" i="5"/>
  <c r="E2089" i="5"/>
  <c r="A2090" i="5"/>
  <c r="C2090" i="5" s="1"/>
  <c r="B2090" i="5"/>
  <c r="D2090" i="5"/>
  <c r="E2090" i="5"/>
  <c r="A2091" i="5"/>
  <c r="C2091" i="5" s="1"/>
  <c r="B2091" i="5"/>
  <c r="D2091" i="5"/>
  <c r="E2091" i="5"/>
  <c r="A2092" i="5"/>
  <c r="C2092" i="5" s="1"/>
  <c r="B2092" i="5"/>
  <c r="D2092" i="5"/>
  <c r="E2092" i="5"/>
  <c r="A2093" i="5"/>
  <c r="C2093" i="5" s="1"/>
  <c r="B2093" i="5"/>
  <c r="D2093" i="5"/>
  <c r="E2093" i="5"/>
  <c r="A2094" i="5"/>
  <c r="C2094" i="5" s="1"/>
  <c r="B2094" i="5"/>
  <c r="D2094" i="5"/>
  <c r="E2094" i="5"/>
  <c r="A2095" i="5"/>
  <c r="C2095" i="5" s="1"/>
  <c r="B2095" i="5"/>
  <c r="D2095" i="5"/>
  <c r="E2095" i="5"/>
  <c r="A2096" i="5"/>
  <c r="C2096" i="5" s="1"/>
  <c r="B2096" i="5"/>
  <c r="D2096" i="5"/>
  <c r="E2096" i="5"/>
  <c r="A2097" i="5"/>
  <c r="C2097" i="5" s="1"/>
  <c r="B2097" i="5"/>
  <c r="D2097" i="5"/>
  <c r="E2097" i="5"/>
  <c r="A2098" i="5"/>
  <c r="C2098" i="5" s="1"/>
  <c r="B2098" i="5"/>
  <c r="D2098" i="5"/>
  <c r="E2098" i="5"/>
  <c r="A2099" i="5"/>
  <c r="C2099" i="5" s="1"/>
  <c r="B2099" i="5"/>
  <c r="D2099" i="5"/>
  <c r="E2099" i="5"/>
  <c r="A2100" i="5"/>
  <c r="C2100" i="5" s="1"/>
  <c r="B2100" i="5"/>
  <c r="D2100" i="5"/>
  <c r="E2100" i="5"/>
  <c r="A2101" i="5"/>
  <c r="C2101" i="5" s="1"/>
  <c r="B2101" i="5"/>
  <c r="D2101" i="5"/>
  <c r="E2101" i="5"/>
  <c r="A2102" i="5"/>
  <c r="C2102" i="5" s="1"/>
  <c r="B2102" i="5"/>
  <c r="D2102" i="5"/>
  <c r="E2102" i="5"/>
  <c r="A2103" i="5"/>
  <c r="C2103" i="5" s="1"/>
  <c r="B2103" i="5"/>
  <c r="D2103" i="5"/>
  <c r="E2103" i="5"/>
  <c r="A2104" i="5"/>
  <c r="C2104" i="5" s="1"/>
  <c r="B2104" i="5"/>
  <c r="D2104" i="5"/>
  <c r="E2104" i="5"/>
  <c r="A2105" i="5"/>
  <c r="C2105" i="5" s="1"/>
  <c r="B2105" i="5"/>
  <c r="D2105" i="5"/>
  <c r="E2105" i="5"/>
  <c r="A2106" i="5"/>
  <c r="C2106" i="5" s="1"/>
  <c r="B2106" i="5"/>
  <c r="D2106" i="5"/>
  <c r="E2106" i="5"/>
  <c r="A2107" i="5"/>
  <c r="C2107" i="5" s="1"/>
  <c r="B2107" i="5"/>
  <c r="D2107" i="5"/>
  <c r="E2107" i="5"/>
  <c r="A2108" i="5"/>
  <c r="C2108" i="5" s="1"/>
  <c r="B2108" i="5"/>
  <c r="D2108" i="5"/>
  <c r="E2108" i="5"/>
  <c r="A2109" i="5"/>
  <c r="C2109" i="5" s="1"/>
  <c r="B2109" i="5"/>
  <c r="D2109" i="5"/>
  <c r="E2109" i="5"/>
  <c r="A2110" i="5"/>
  <c r="C2110" i="5" s="1"/>
  <c r="B2110" i="5"/>
  <c r="D2110" i="5"/>
  <c r="E2110" i="5"/>
  <c r="A2111" i="5"/>
  <c r="C2111" i="5" s="1"/>
  <c r="B2111" i="5"/>
  <c r="D2111" i="5"/>
  <c r="E2111" i="5"/>
  <c r="A19" i="4"/>
  <c r="C19" i="4" s="1"/>
  <c r="B19" i="4"/>
  <c r="D19" i="4"/>
  <c r="E19" i="4"/>
  <c r="L19" i="4"/>
  <c r="M19" i="4"/>
  <c r="N19" i="4"/>
  <c r="S19" i="4"/>
  <c r="T19" i="4"/>
  <c r="U19" i="4"/>
  <c r="V19" i="4"/>
  <c r="W19" i="4"/>
  <c r="A20" i="4"/>
  <c r="C20" i="4" s="1"/>
  <c r="B20" i="4"/>
  <c r="D20" i="4"/>
  <c r="E20" i="4"/>
  <c r="L20" i="4"/>
  <c r="M20" i="4"/>
  <c r="N20" i="4"/>
  <c r="S20" i="4"/>
  <c r="T20" i="4"/>
  <c r="U20" i="4"/>
  <c r="V20" i="4"/>
  <c r="W20" i="4"/>
  <c r="A21" i="4"/>
  <c r="C21" i="4" s="1"/>
  <c r="B21" i="4"/>
  <c r="D21" i="4"/>
  <c r="E21" i="4"/>
  <c r="L21" i="4"/>
  <c r="M21" i="4"/>
  <c r="N21" i="4"/>
  <c r="S21" i="4"/>
  <c r="T21" i="4"/>
  <c r="U21" i="4"/>
  <c r="V21" i="4"/>
  <c r="W21" i="4"/>
  <c r="A22" i="4"/>
  <c r="C22" i="4" s="1"/>
  <c r="B22" i="4"/>
  <c r="D22" i="4"/>
  <c r="E22" i="4"/>
  <c r="L22" i="4"/>
  <c r="M22" i="4"/>
  <c r="N22" i="4"/>
  <c r="S22" i="4"/>
  <c r="T22" i="4"/>
  <c r="U22" i="4"/>
  <c r="V22" i="4"/>
  <c r="W22" i="4"/>
  <c r="A23" i="4"/>
  <c r="C23" i="4" s="1"/>
  <c r="B23" i="4"/>
  <c r="D23" i="4"/>
  <c r="E23" i="4"/>
  <c r="L23" i="4"/>
  <c r="M23" i="4"/>
  <c r="N23" i="4"/>
  <c r="S23" i="4"/>
  <c r="T23" i="4"/>
  <c r="U23" i="4"/>
  <c r="V23" i="4"/>
  <c r="W23" i="4"/>
  <c r="A24" i="4"/>
  <c r="C24" i="4" s="1"/>
  <c r="B24" i="4"/>
  <c r="D24" i="4"/>
  <c r="E24" i="4"/>
  <c r="L24" i="4"/>
  <c r="M24" i="4"/>
  <c r="N24" i="4"/>
  <c r="S24" i="4"/>
  <c r="T24" i="4"/>
  <c r="U24" i="4"/>
  <c r="V24" i="4"/>
  <c r="W24" i="4"/>
  <c r="A25" i="4"/>
  <c r="C25" i="4" s="1"/>
  <c r="B25" i="4"/>
  <c r="D25" i="4"/>
  <c r="E25" i="4"/>
  <c r="L25" i="4"/>
  <c r="M25" i="4"/>
  <c r="N25" i="4"/>
  <c r="S25" i="4"/>
  <c r="T25" i="4"/>
  <c r="U25" i="4"/>
  <c r="V25" i="4"/>
  <c r="W25" i="4"/>
  <c r="A26" i="4"/>
  <c r="C26" i="4" s="1"/>
  <c r="B26" i="4"/>
  <c r="D26" i="4"/>
  <c r="E26" i="4"/>
  <c r="L26" i="4"/>
  <c r="M26" i="4"/>
  <c r="N26" i="4"/>
  <c r="S26" i="4"/>
  <c r="T26" i="4"/>
  <c r="U26" i="4"/>
  <c r="V26" i="4"/>
  <c r="W26" i="4"/>
  <c r="A27" i="4"/>
  <c r="C27" i="4" s="1"/>
  <c r="B27" i="4"/>
  <c r="D27" i="4"/>
  <c r="E27" i="4"/>
  <c r="L27" i="4"/>
  <c r="M27" i="4"/>
  <c r="N27" i="4"/>
  <c r="S27" i="4"/>
  <c r="T27" i="4"/>
  <c r="U27" i="4"/>
  <c r="V27" i="4"/>
  <c r="W27" i="4"/>
  <c r="A28" i="4"/>
  <c r="C28" i="4" s="1"/>
  <c r="B28" i="4"/>
  <c r="D28" i="4"/>
  <c r="E28" i="4"/>
  <c r="L28" i="4"/>
  <c r="M28" i="4"/>
  <c r="N28" i="4"/>
  <c r="S28" i="4"/>
  <c r="T28" i="4"/>
  <c r="U28" i="4"/>
  <c r="V28" i="4"/>
  <c r="W28" i="4"/>
  <c r="A29" i="4"/>
  <c r="C29" i="4" s="1"/>
  <c r="B29" i="4"/>
  <c r="D29" i="4"/>
  <c r="E29" i="4"/>
  <c r="L29" i="4"/>
  <c r="M29" i="4"/>
  <c r="N29" i="4"/>
  <c r="S29" i="4"/>
  <c r="T29" i="4"/>
  <c r="U29" i="4"/>
  <c r="V29" i="4"/>
  <c r="W29" i="4"/>
  <c r="A30" i="4"/>
  <c r="C30" i="4" s="1"/>
  <c r="B30" i="4"/>
  <c r="D30" i="4"/>
  <c r="E30" i="4"/>
  <c r="L30" i="4"/>
  <c r="M30" i="4"/>
  <c r="N30" i="4"/>
  <c r="S30" i="4"/>
  <c r="T30" i="4"/>
  <c r="U30" i="4"/>
  <c r="V30" i="4"/>
  <c r="W30" i="4"/>
  <c r="A31" i="4"/>
  <c r="C31" i="4" s="1"/>
  <c r="B31" i="4"/>
  <c r="D31" i="4"/>
  <c r="E31" i="4"/>
  <c r="L31" i="4"/>
  <c r="M31" i="4"/>
  <c r="N31" i="4"/>
  <c r="S31" i="4"/>
  <c r="T31" i="4"/>
  <c r="U31" i="4"/>
  <c r="V31" i="4"/>
  <c r="W31" i="4"/>
  <c r="A32" i="4"/>
  <c r="C32" i="4" s="1"/>
  <c r="B32" i="4"/>
  <c r="D32" i="4"/>
  <c r="E32" i="4"/>
  <c r="L32" i="4"/>
  <c r="M32" i="4"/>
  <c r="N32" i="4"/>
  <c r="S32" i="4"/>
  <c r="T32" i="4"/>
  <c r="U32" i="4"/>
  <c r="V32" i="4"/>
  <c r="W32" i="4"/>
  <c r="A33" i="4"/>
  <c r="C33" i="4" s="1"/>
  <c r="B33" i="4"/>
  <c r="D33" i="4"/>
  <c r="E33" i="4"/>
  <c r="L33" i="4"/>
  <c r="M33" i="4"/>
  <c r="N33" i="4"/>
  <c r="S33" i="4"/>
  <c r="T33" i="4"/>
  <c r="U33" i="4"/>
  <c r="V33" i="4"/>
  <c r="W33" i="4"/>
  <c r="A34" i="4"/>
  <c r="C34" i="4" s="1"/>
  <c r="B34" i="4"/>
  <c r="D34" i="4"/>
  <c r="E34" i="4"/>
  <c r="L34" i="4"/>
  <c r="M34" i="4"/>
  <c r="N34" i="4"/>
  <c r="S34" i="4"/>
  <c r="T34" i="4"/>
  <c r="U34" i="4"/>
  <c r="V34" i="4"/>
  <c r="W34" i="4"/>
  <c r="A35" i="4"/>
  <c r="C35" i="4" s="1"/>
  <c r="B35" i="4"/>
  <c r="D35" i="4"/>
  <c r="E35" i="4"/>
  <c r="L35" i="4"/>
  <c r="M35" i="4"/>
  <c r="N35" i="4"/>
  <c r="S35" i="4"/>
  <c r="T35" i="4"/>
  <c r="U35" i="4"/>
  <c r="V35" i="4"/>
  <c r="W35" i="4"/>
  <c r="A36" i="4"/>
  <c r="C36" i="4" s="1"/>
  <c r="B36" i="4"/>
  <c r="D36" i="4"/>
  <c r="E36" i="4"/>
  <c r="L36" i="4"/>
  <c r="M36" i="4"/>
  <c r="N36" i="4"/>
  <c r="S36" i="4"/>
  <c r="T36" i="4"/>
  <c r="U36" i="4"/>
  <c r="V36" i="4"/>
  <c r="W36" i="4"/>
  <c r="A37" i="4"/>
  <c r="C37" i="4" s="1"/>
  <c r="B37" i="4"/>
  <c r="D37" i="4"/>
  <c r="E37" i="4"/>
  <c r="L37" i="4"/>
  <c r="M37" i="4"/>
  <c r="N37" i="4"/>
  <c r="S37" i="4"/>
  <c r="T37" i="4"/>
  <c r="U37" i="4"/>
  <c r="V37" i="4"/>
  <c r="W37" i="4"/>
  <c r="A38" i="4"/>
  <c r="C38" i="4" s="1"/>
  <c r="B38" i="4"/>
  <c r="D38" i="4"/>
  <c r="E38" i="4"/>
  <c r="L38" i="4"/>
  <c r="M38" i="4"/>
  <c r="N38" i="4"/>
  <c r="S38" i="4"/>
  <c r="T38" i="4"/>
  <c r="U38" i="4"/>
  <c r="V38" i="4"/>
  <c r="W38" i="4"/>
  <c r="A39" i="4"/>
  <c r="C39" i="4" s="1"/>
  <c r="B39" i="4"/>
  <c r="D39" i="4"/>
  <c r="E39" i="4"/>
  <c r="L39" i="4"/>
  <c r="M39" i="4"/>
  <c r="N39" i="4"/>
  <c r="S39" i="4"/>
  <c r="T39" i="4"/>
  <c r="U39" i="4"/>
  <c r="V39" i="4"/>
  <c r="W39" i="4"/>
  <c r="A40" i="4"/>
  <c r="C40" i="4" s="1"/>
  <c r="B40" i="4"/>
  <c r="D40" i="4"/>
  <c r="E40" i="4"/>
  <c r="L40" i="4"/>
  <c r="M40" i="4"/>
  <c r="N40" i="4"/>
  <c r="S40" i="4"/>
  <c r="T40" i="4"/>
  <c r="U40" i="4"/>
  <c r="V40" i="4"/>
  <c r="W40" i="4"/>
  <c r="A41" i="4"/>
  <c r="C41" i="4" s="1"/>
  <c r="B41" i="4"/>
  <c r="D41" i="4"/>
  <c r="E41" i="4"/>
  <c r="L41" i="4"/>
  <c r="M41" i="4"/>
  <c r="N41" i="4"/>
  <c r="S41" i="4"/>
  <c r="T41" i="4"/>
  <c r="U41" i="4"/>
  <c r="V41" i="4"/>
  <c r="W41" i="4"/>
  <c r="A42" i="4"/>
  <c r="C42" i="4" s="1"/>
  <c r="B42" i="4"/>
  <c r="D42" i="4"/>
  <c r="E42" i="4"/>
  <c r="L42" i="4"/>
  <c r="M42" i="4"/>
  <c r="N42" i="4"/>
  <c r="S42" i="4"/>
  <c r="T42" i="4"/>
  <c r="U42" i="4"/>
  <c r="V42" i="4"/>
  <c r="W42" i="4"/>
  <c r="A43" i="4"/>
  <c r="C43" i="4" s="1"/>
  <c r="B43" i="4"/>
  <c r="D43" i="4"/>
  <c r="E43" i="4"/>
  <c r="L43" i="4"/>
  <c r="M43" i="4"/>
  <c r="N43" i="4"/>
  <c r="S43" i="4"/>
  <c r="T43" i="4"/>
  <c r="U43" i="4"/>
  <c r="V43" i="4"/>
  <c r="W43" i="4"/>
  <c r="A44" i="4"/>
  <c r="C44" i="4" s="1"/>
  <c r="B44" i="4"/>
  <c r="D44" i="4"/>
  <c r="E44" i="4"/>
  <c r="L44" i="4"/>
  <c r="M44" i="4"/>
  <c r="N44" i="4"/>
  <c r="S44" i="4"/>
  <c r="T44" i="4"/>
  <c r="U44" i="4"/>
  <c r="V44" i="4"/>
  <c r="W44" i="4"/>
  <c r="A45" i="4"/>
  <c r="C45" i="4" s="1"/>
  <c r="B45" i="4"/>
  <c r="D45" i="4"/>
  <c r="E45" i="4"/>
  <c r="L45" i="4"/>
  <c r="M45" i="4"/>
  <c r="N45" i="4"/>
  <c r="S45" i="4"/>
  <c r="T45" i="4"/>
  <c r="U45" i="4"/>
  <c r="V45" i="4"/>
  <c r="W45" i="4"/>
  <c r="A46" i="4"/>
  <c r="C46" i="4" s="1"/>
  <c r="B46" i="4"/>
  <c r="D46" i="4"/>
  <c r="E46" i="4"/>
  <c r="L46" i="4"/>
  <c r="M46" i="4"/>
  <c r="N46" i="4"/>
  <c r="S46" i="4"/>
  <c r="T46" i="4"/>
  <c r="U46" i="4"/>
  <c r="V46" i="4"/>
  <c r="W46" i="4"/>
  <c r="A47" i="4"/>
  <c r="C47" i="4" s="1"/>
  <c r="B47" i="4"/>
  <c r="D47" i="4"/>
  <c r="E47" i="4"/>
  <c r="L47" i="4"/>
  <c r="M47" i="4"/>
  <c r="N47" i="4"/>
  <c r="S47" i="4"/>
  <c r="T47" i="4"/>
  <c r="U47" i="4"/>
  <c r="V47" i="4"/>
  <c r="W47" i="4"/>
  <c r="A48" i="4"/>
  <c r="C48" i="4" s="1"/>
  <c r="B48" i="4"/>
  <c r="D48" i="4"/>
  <c r="E48" i="4"/>
  <c r="L48" i="4"/>
  <c r="M48" i="4"/>
  <c r="N48" i="4"/>
  <c r="S48" i="4"/>
  <c r="T48" i="4"/>
  <c r="U48" i="4"/>
  <c r="V48" i="4"/>
  <c r="W48" i="4"/>
  <c r="A49" i="4"/>
  <c r="C49" i="4" s="1"/>
  <c r="B49" i="4"/>
  <c r="D49" i="4"/>
  <c r="E49" i="4"/>
  <c r="L49" i="4"/>
  <c r="M49" i="4"/>
  <c r="N49" i="4"/>
  <c r="S49" i="4"/>
  <c r="T49" i="4"/>
  <c r="U49" i="4"/>
  <c r="V49" i="4"/>
  <c r="W49" i="4"/>
  <c r="A50" i="4"/>
  <c r="C50" i="4" s="1"/>
  <c r="B50" i="4"/>
  <c r="D50" i="4"/>
  <c r="E50" i="4"/>
  <c r="L50" i="4"/>
  <c r="M50" i="4"/>
  <c r="N50" i="4"/>
  <c r="S50" i="4"/>
  <c r="T50" i="4"/>
  <c r="U50" i="4"/>
  <c r="V50" i="4"/>
  <c r="W50" i="4"/>
  <c r="A51" i="4"/>
  <c r="C51" i="4" s="1"/>
  <c r="B51" i="4"/>
  <c r="D51" i="4"/>
  <c r="E51" i="4"/>
  <c r="L51" i="4"/>
  <c r="M51" i="4"/>
  <c r="N51" i="4"/>
  <c r="S51" i="4"/>
  <c r="T51" i="4"/>
  <c r="U51" i="4"/>
  <c r="V51" i="4"/>
  <c r="W51" i="4"/>
  <c r="A52" i="4"/>
  <c r="C52" i="4" s="1"/>
  <c r="B52" i="4"/>
  <c r="D52" i="4"/>
  <c r="E52" i="4"/>
  <c r="L52" i="4"/>
  <c r="M52" i="4"/>
  <c r="N52" i="4"/>
  <c r="S52" i="4"/>
  <c r="T52" i="4"/>
  <c r="U52" i="4"/>
  <c r="V52" i="4"/>
  <c r="W52" i="4"/>
  <c r="A53" i="4"/>
  <c r="C53" i="4" s="1"/>
  <c r="B53" i="4"/>
  <c r="D53" i="4"/>
  <c r="E53" i="4"/>
  <c r="L53" i="4"/>
  <c r="M53" i="4"/>
  <c r="N53" i="4"/>
  <c r="S53" i="4"/>
  <c r="T53" i="4"/>
  <c r="U53" i="4"/>
  <c r="V53" i="4"/>
  <c r="W53" i="4"/>
  <c r="A54" i="4"/>
  <c r="C54" i="4" s="1"/>
  <c r="B54" i="4"/>
  <c r="D54" i="4"/>
  <c r="E54" i="4"/>
  <c r="L54" i="4"/>
  <c r="M54" i="4"/>
  <c r="N54" i="4"/>
  <c r="S54" i="4"/>
  <c r="T54" i="4"/>
  <c r="U54" i="4"/>
  <c r="V54" i="4"/>
  <c r="W54" i="4"/>
  <c r="A55" i="4"/>
  <c r="C55" i="4" s="1"/>
  <c r="B55" i="4"/>
  <c r="D55" i="4"/>
  <c r="E55" i="4"/>
  <c r="L55" i="4"/>
  <c r="M55" i="4"/>
  <c r="N55" i="4"/>
  <c r="S55" i="4"/>
  <c r="T55" i="4"/>
  <c r="U55" i="4"/>
  <c r="V55" i="4"/>
  <c r="W55" i="4"/>
  <c r="A56" i="4"/>
  <c r="C56" i="4" s="1"/>
  <c r="B56" i="4"/>
  <c r="D56" i="4"/>
  <c r="E56" i="4"/>
  <c r="L56" i="4"/>
  <c r="M56" i="4"/>
  <c r="N56" i="4"/>
  <c r="S56" i="4"/>
  <c r="T56" i="4"/>
  <c r="U56" i="4"/>
  <c r="V56" i="4"/>
  <c r="W56" i="4"/>
  <c r="A57" i="4"/>
  <c r="C57" i="4" s="1"/>
  <c r="B57" i="4"/>
  <c r="D57" i="4"/>
  <c r="E57" i="4"/>
  <c r="L57" i="4"/>
  <c r="M57" i="4"/>
  <c r="N57" i="4"/>
  <c r="S57" i="4"/>
  <c r="T57" i="4"/>
  <c r="U57" i="4"/>
  <c r="V57" i="4"/>
  <c r="W57" i="4"/>
  <c r="A58" i="4"/>
  <c r="C58" i="4" s="1"/>
  <c r="B58" i="4"/>
  <c r="D58" i="4"/>
  <c r="E58" i="4"/>
  <c r="L58" i="4"/>
  <c r="M58" i="4"/>
  <c r="N58" i="4"/>
  <c r="S58" i="4"/>
  <c r="T58" i="4"/>
  <c r="U58" i="4"/>
  <c r="V58" i="4"/>
  <c r="W58" i="4"/>
  <c r="A59" i="4"/>
  <c r="C59" i="4" s="1"/>
  <c r="B59" i="4"/>
  <c r="D59" i="4"/>
  <c r="E59" i="4"/>
  <c r="L59" i="4"/>
  <c r="M59" i="4"/>
  <c r="N59" i="4"/>
  <c r="S59" i="4"/>
  <c r="T59" i="4"/>
  <c r="U59" i="4"/>
  <c r="V59" i="4"/>
  <c r="W59" i="4"/>
  <c r="A60" i="4"/>
  <c r="C60" i="4" s="1"/>
  <c r="B60" i="4"/>
  <c r="D60" i="4"/>
  <c r="E60" i="4"/>
  <c r="L60" i="4"/>
  <c r="M60" i="4"/>
  <c r="N60" i="4"/>
  <c r="S60" i="4"/>
  <c r="T60" i="4"/>
  <c r="U60" i="4"/>
  <c r="V60" i="4"/>
  <c r="W60" i="4"/>
  <c r="A61" i="4"/>
  <c r="C61" i="4" s="1"/>
  <c r="B61" i="4"/>
  <c r="D61" i="4"/>
  <c r="E61" i="4"/>
  <c r="L61" i="4"/>
  <c r="M61" i="4"/>
  <c r="N61" i="4"/>
  <c r="S61" i="4"/>
  <c r="T61" i="4"/>
  <c r="U61" i="4"/>
  <c r="V61" i="4"/>
  <c r="W61" i="4"/>
  <c r="A62" i="4"/>
  <c r="C62" i="4" s="1"/>
  <c r="B62" i="4"/>
  <c r="D62" i="4"/>
  <c r="E62" i="4"/>
  <c r="L62" i="4"/>
  <c r="M62" i="4"/>
  <c r="N62" i="4"/>
  <c r="S62" i="4"/>
  <c r="T62" i="4"/>
  <c r="U62" i="4"/>
  <c r="V62" i="4"/>
  <c r="W62" i="4"/>
  <c r="A63" i="4"/>
  <c r="C63" i="4" s="1"/>
  <c r="B63" i="4"/>
  <c r="D63" i="4"/>
  <c r="E63" i="4"/>
  <c r="L63" i="4"/>
  <c r="M63" i="4"/>
  <c r="N63" i="4"/>
  <c r="S63" i="4"/>
  <c r="T63" i="4"/>
  <c r="U63" i="4"/>
  <c r="V63" i="4"/>
  <c r="W63" i="4"/>
  <c r="A64" i="4"/>
  <c r="C64" i="4" s="1"/>
  <c r="B64" i="4"/>
  <c r="D64" i="4"/>
  <c r="E64" i="4"/>
  <c r="L64" i="4"/>
  <c r="M64" i="4"/>
  <c r="N64" i="4"/>
  <c r="S64" i="4"/>
  <c r="T64" i="4"/>
  <c r="U64" i="4"/>
  <c r="V64" i="4"/>
  <c r="W64" i="4"/>
  <c r="A65" i="4"/>
  <c r="C65" i="4" s="1"/>
  <c r="B65" i="4"/>
  <c r="D65" i="4"/>
  <c r="E65" i="4"/>
  <c r="L65" i="4"/>
  <c r="M65" i="4"/>
  <c r="N65" i="4"/>
  <c r="S65" i="4"/>
  <c r="T65" i="4"/>
  <c r="U65" i="4"/>
  <c r="V65" i="4"/>
  <c r="W65" i="4"/>
  <c r="A66" i="4"/>
  <c r="C66" i="4" s="1"/>
  <c r="B66" i="4"/>
  <c r="D66" i="4"/>
  <c r="E66" i="4"/>
  <c r="L66" i="4"/>
  <c r="M66" i="4"/>
  <c r="N66" i="4"/>
  <c r="S66" i="4"/>
  <c r="T66" i="4"/>
  <c r="U66" i="4"/>
  <c r="V66" i="4"/>
  <c r="W66" i="4"/>
  <c r="A67" i="4"/>
  <c r="C67" i="4" s="1"/>
  <c r="B67" i="4"/>
  <c r="D67" i="4"/>
  <c r="E67" i="4"/>
  <c r="L67" i="4"/>
  <c r="M67" i="4"/>
  <c r="N67" i="4"/>
  <c r="S67" i="4"/>
  <c r="T67" i="4"/>
  <c r="U67" i="4"/>
  <c r="V67" i="4"/>
  <c r="W67" i="4"/>
  <c r="A68" i="4"/>
  <c r="C68" i="4" s="1"/>
  <c r="B68" i="4"/>
  <c r="D68" i="4"/>
  <c r="E68" i="4"/>
  <c r="L68" i="4"/>
  <c r="M68" i="4"/>
  <c r="N68" i="4"/>
  <c r="S68" i="4"/>
  <c r="T68" i="4"/>
  <c r="U68" i="4"/>
  <c r="V68" i="4"/>
  <c r="W68" i="4"/>
  <c r="A69" i="4"/>
  <c r="C69" i="4" s="1"/>
  <c r="B69" i="4"/>
  <c r="D69" i="4"/>
  <c r="E69" i="4"/>
  <c r="L69" i="4"/>
  <c r="M69" i="4"/>
  <c r="N69" i="4"/>
  <c r="S69" i="4"/>
  <c r="T69" i="4"/>
  <c r="U69" i="4"/>
  <c r="V69" i="4"/>
  <c r="W69" i="4"/>
  <c r="A70" i="4"/>
  <c r="C70" i="4" s="1"/>
  <c r="B70" i="4"/>
  <c r="D70" i="4"/>
  <c r="E70" i="4"/>
  <c r="L70" i="4"/>
  <c r="M70" i="4"/>
  <c r="N70" i="4"/>
  <c r="S70" i="4"/>
  <c r="T70" i="4"/>
  <c r="U70" i="4"/>
  <c r="V70" i="4"/>
  <c r="W70" i="4"/>
  <c r="A71" i="4"/>
  <c r="C71" i="4" s="1"/>
  <c r="B71" i="4"/>
  <c r="D71" i="4"/>
  <c r="E71" i="4"/>
  <c r="L71" i="4"/>
  <c r="M71" i="4"/>
  <c r="N71" i="4"/>
  <c r="S71" i="4"/>
  <c r="T71" i="4"/>
  <c r="U71" i="4"/>
  <c r="V71" i="4"/>
  <c r="W71" i="4"/>
  <c r="A72" i="4"/>
  <c r="C72" i="4" s="1"/>
  <c r="B72" i="4"/>
  <c r="D72" i="4"/>
  <c r="E72" i="4"/>
  <c r="L72" i="4"/>
  <c r="M72" i="4"/>
  <c r="N72" i="4"/>
  <c r="S72" i="4"/>
  <c r="T72" i="4"/>
  <c r="U72" i="4"/>
  <c r="V72" i="4"/>
  <c r="W72" i="4"/>
  <c r="A73" i="4"/>
  <c r="C73" i="4" s="1"/>
  <c r="B73" i="4"/>
  <c r="D73" i="4"/>
  <c r="E73" i="4"/>
  <c r="L73" i="4"/>
  <c r="M73" i="4"/>
  <c r="N73" i="4"/>
  <c r="S73" i="4"/>
  <c r="T73" i="4"/>
  <c r="U73" i="4"/>
  <c r="V73" i="4"/>
  <c r="W73" i="4"/>
  <c r="A74" i="4"/>
  <c r="C74" i="4" s="1"/>
  <c r="B74" i="4"/>
  <c r="D74" i="4"/>
  <c r="E74" i="4"/>
  <c r="L74" i="4"/>
  <c r="M74" i="4"/>
  <c r="N74" i="4"/>
  <c r="S74" i="4"/>
  <c r="T74" i="4"/>
  <c r="U74" i="4"/>
  <c r="V74" i="4"/>
  <c r="W74" i="4"/>
  <c r="A75" i="4"/>
  <c r="C75" i="4" s="1"/>
  <c r="B75" i="4"/>
  <c r="D75" i="4"/>
  <c r="E75" i="4"/>
  <c r="L75" i="4"/>
  <c r="M75" i="4"/>
  <c r="N75" i="4"/>
  <c r="S75" i="4"/>
  <c r="T75" i="4"/>
  <c r="U75" i="4"/>
  <c r="V75" i="4"/>
  <c r="W75" i="4"/>
  <c r="A76" i="4"/>
  <c r="C76" i="4" s="1"/>
  <c r="B76" i="4"/>
  <c r="D76" i="4"/>
  <c r="E76" i="4"/>
  <c r="L76" i="4"/>
  <c r="M76" i="4"/>
  <c r="N76" i="4"/>
  <c r="S76" i="4"/>
  <c r="T76" i="4"/>
  <c r="U76" i="4"/>
  <c r="V76" i="4"/>
  <c r="W76" i="4"/>
  <c r="A77" i="4"/>
  <c r="C77" i="4" s="1"/>
  <c r="B77" i="4"/>
  <c r="D77" i="4"/>
  <c r="E77" i="4"/>
  <c r="L77" i="4"/>
  <c r="M77" i="4"/>
  <c r="N77" i="4"/>
  <c r="S77" i="4"/>
  <c r="T77" i="4"/>
  <c r="U77" i="4"/>
  <c r="V77" i="4"/>
  <c r="W77" i="4"/>
  <c r="A78" i="4"/>
  <c r="C78" i="4" s="1"/>
  <c r="B78" i="4"/>
  <c r="D78" i="4"/>
  <c r="E78" i="4"/>
  <c r="L78" i="4"/>
  <c r="M78" i="4"/>
  <c r="N78" i="4"/>
  <c r="S78" i="4"/>
  <c r="T78" i="4"/>
  <c r="U78" i="4"/>
  <c r="V78" i="4"/>
  <c r="W78" i="4"/>
  <c r="A79" i="4"/>
  <c r="C79" i="4" s="1"/>
  <c r="B79" i="4"/>
  <c r="D79" i="4"/>
  <c r="E79" i="4"/>
  <c r="L79" i="4"/>
  <c r="M79" i="4"/>
  <c r="N79" i="4"/>
  <c r="S79" i="4"/>
  <c r="T79" i="4"/>
  <c r="U79" i="4"/>
  <c r="V79" i="4"/>
  <c r="W79" i="4"/>
  <c r="A80" i="4"/>
  <c r="C80" i="4" s="1"/>
  <c r="B80" i="4"/>
  <c r="D80" i="4"/>
  <c r="E80" i="4"/>
  <c r="L80" i="4"/>
  <c r="M80" i="4"/>
  <c r="N80" i="4"/>
  <c r="S80" i="4"/>
  <c r="T80" i="4"/>
  <c r="U80" i="4"/>
  <c r="V80" i="4"/>
  <c r="W80" i="4"/>
  <c r="A81" i="4"/>
  <c r="C81" i="4" s="1"/>
  <c r="B81" i="4"/>
  <c r="D81" i="4"/>
  <c r="E81" i="4"/>
  <c r="L81" i="4"/>
  <c r="M81" i="4"/>
  <c r="N81" i="4"/>
  <c r="S81" i="4"/>
  <c r="T81" i="4"/>
  <c r="U81" i="4"/>
  <c r="V81" i="4"/>
  <c r="W81" i="4"/>
  <c r="A82" i="4"/>
  <c r="C82" i="4" s="1"/>
  <c r="B82" i="4"/>
  <c r="D82" i="4"/>
  <c r="E82" i="4"/>
  <c r="L82" i="4"/>
  <c r="M82" i="4"/>
  <c r="N82" i="4"/>
  <c r="S82" i="4"/>
  <c r="T82" i="4"/>
  <c r="U82" i="4"/>
  <c r="V82" i="4"/>
  <c r="W82" i="4"/>
  <c r="A83" i="4"/>
  <c r="C83" i="4" s="1"/>
  <c r="B83" i="4"/>
  <c r="D83" i="4"/>
  <c r="E83" i="4"/>
  <c r="L83" i="4"/>
  <c r="M83" i="4"/>
  <c r="N83" i="4"/>
  <c r="S83" i="4"/>
  <c r="T83" i="4"/>
  <c r="U83" i="4"/>
  <c r="V83" i="4"/>
  <c r="W83" i="4"/>
  <c r="A84" i="4"/>
  <c r="C84" i="4" s="1"/>
  <c r="B84" i="4"/>
  <c r="D84" i="4"/>
  <c r="E84" i="4"/>
  <c r="L84" i="4"/>
  <c r="M84" i="4"/>
  <c r="N84" i="4"/>
  <c r="S84" i="4"/>
  <c r="T84" i="4"/>
  <c r="U84" i="4"/>
  <c r="V84" i="4"/>
  <c r="W84" i="4"/>
  <c r="A85" i="4"/>
  <c r="C85" i="4" s="1"/>
  <c r="B85" i="4"/>
  <c r="D85" i="4"/>
  <c r="E85" i="4"/>
  <c r="L85" i="4"/>
  <c r="M85" i="4"/>
  <c r="N85" i="4"/>
  <c r="S85" i="4"/>
  <c r="T85" i="4"/>
  <c r="U85" i="4"/>
  <c r="V85" i="4"/>
  <c r="W85" i="4"/>
  <c r="A86" i="4"/>
  <c r="C86" i="4" s="1"/>
  <c r="B86" i="4"/>
  <c r="D86" i="4"/>
  <c r="E86" i="4"/>
  <c r="L86" i="4"/>
  <c r="M86" i="4"/>
  <c r="N86" i="4"/>
  <c r="S86" i="4"/>
  <c r="T86" i="4"/>
  <c r="U86" i="4"/>
  <c r="V86" i="4"/>
  <c r="W86" i="4"/>
  <c r="A87" i="4"/>
  <c r="C87" i="4" s="1"/>
  <c r="B87" i="4"/>
  <c r="D87" i="4"/>
  <c r="E87" i="4"/>
  <c r="L87" i="4"/>
  <c r="M87" i="4"/>
  <c r="N87" i="4"/>
  <c r="S87" i="4"/>
  <c r="T87" i="4"/>
  <c r="U87" i="4"/>
  <c r="V87" i="4"/>
  <c r="W87" i="4"/>
  <c r="A88" i="4"/>
  <c r="C88" i="4" s="1"/>
  <c r="B88" i="4"/>
  <c r="D88" i="4"/>
  <c r="E88" i="4"/>
  <c r="L88" i="4"/>
  <c r="M88" i="4"/>
  <c r="N88" i="4"/>
  <c r="S88" i="4"/>
  <c r="T88" i="4"/>
  <c r="U88" i="4"/>
  <c r="V88" i="4"/>
  <c r="W88" i="4"/>
  <c r="A89" i="4"/>
  <c r="C89" i="4" s="1"/>
  <c r="B89" i="4"/>
  <c r="D89" i="4"/>
  <c r="E89" i="4"/>
  <c r="L89" i="4"/>
  <c r="M89" i="4"/>
  <c r="N89" i="4"/>
  <c r="S89" i="4"/>
  <c r="T89" i="4"/>
  <c r="U89" i="4"/>
  <c r="V89" i="4"/>
  <c r="W89" i="4"/>
  <c r="A90" i="4"/>
  <c r="C90" i="4" s="1"/>
  <c r="B90" i="4"/>
  <c r="D90" i="4"/>
  <c r="E90" i="4"/>
  <c r="L90" i="4"/>
  <c r="M90" i="4"/>
  <c r="N90" i="4"/>
  <c r="S90" i="4"/>
  <c r="T90" i="4"/>
  <c r="U90" i="4"/>
  <c r="V90" i="4"/>
  <c r="W90" i="4"/>
  <c r="A91" i="4"/>
  <c r="C91" i="4" s="1"/>
  <c r="B91" i="4"/>
  <c r="D91" i="4"/>
  <c r="E91" i="4"/>
  <c r="L91" i="4"/>
  <c r="M91" i="4"/>
  <c r="N91" i="4"/>
  <c r="S91" i="4"/>
  <c r="T91" i="4"/>
  <c r="U91" i="4"/>
  <c r="V91" i="4"/>
  <c r="W91" i="4"/>
  <c r="A92" i="4"/>
  <c r="C92" i="4" s="1"/>
  <c r="B92" i="4"/>
  <c r="D92" i="4"/>
  <c r="E92" i="4"/>
  <c r="L92" i="4"/>
  <c r="M92" i="4"/>
  <c r="N92" i="4"/>
  <c r="S92" i="4"/>
  <c r="T92" i="4"/>
  <c r="U92" i="4"/>
  <c r="V92" i="4"/>
  <c r="W92" i="4"/>
  <c r="A93" i="4"/>
  <c r="C93" i="4" s="1"/>
  <c r="B93" i="4"/>
  <c r="D93" i="4"/>
  <c r="E93" i="4"/>
  <c r="L93" i="4"/>
  <c r="M93" i="4"/>
  <c r="N93" i="4"/>
  <c r="S93" i="4"/>
  <c r="T93" i="4"/>
  <c r="U93" i="4"/>
  <c r="V93" i="4"/>
  <c r="W93" i="4"/>
  <c r="A94" i="4"/>
  <c r="C94" i="4" s="1"/>
  <c r="B94" i="4"/>
  <c r="D94" i="4"/>
  <c r="E94" i="4"/>
  <c r="L94" i="4"/>
  <c r="M94" i="4"/>
  <c r="N94" i="4"/>
  <c r="S94" i="4"/>
  <c r="T94" i="4"/>
  <c r="U94" i="4"/>
  <c r="V94" i="4"/>
  <c r="W94" i="4"/>
  <c r="A95" i="4"/>
  <c r="C95" i="4" s="1"/>
  <c r="B95" i="4"/>
  <c r="D95" i="4"/>
  <c r="E95" i="4"/>
  <c r="L95" i="4"/>
  <c r="M95" i="4"/>
  <c r="N95" i="4"/>
  <c r="S95" i="4"/>
  <c r="T95" i="4"/>
  <c r="U95" i="4"/>
  <c r="V95" i="4"/>
  <c r="W95" i="4"/>
  <c r="A96" i="4"/>
  <c r="C96" i="4" s="1"/>
  <c r="B96" i="4"/>
  <c r="D96" i="4"/>
  <c r="E96" i="4"/>
  <c r="L96" i="4"/>
  <c r="M96" i="4"/>
  <c r="N96" i="4"/>
  <c r="S96" i="4"/>
  <c r="T96" i="4"/>
  <c r="U96" i="4"/>
  <c r="V96" i="4"/>
  <c r="W96" i="4"/>
  <c r="A97" i="4"/>
  <c r="C97" i="4" s="1"/>
  <c r="B97" i="4"/>
  <c r="D97" i="4"/>
  <c r="E97" i="4"/>
  <c r="L97" i="4"/>
  <c r="M97" i="4"/>
  <c r="N97" i="4"/>
  <c r="S97" i="4"/>
  <c r="T97" i="4"/>
  <c r="U97" i="4"/>
  <c r="V97" i="4"/>
  <c r="W97" i="4"/>
  <c r="A98" i="4"/>
  <c r="C98" i="4" s="1"/>
  <c r="B98" i="4"/>
  <c r="D98" i="4"/>
  <c r="E98" i="4"/>
  <c r="L98" i="4"/>
  <c r="M98" i="4"/>
  <c r="N98" i="4"/>
  <c r="S98" i="4"/>
  <c r="T98" i="4"/>
  <c r="U98" i="4"/>
  <c r="V98" i="4"/>
  <c r="W98" i="4"/>
  <c r="A99" i="4"/>
  <c r="C99" i="4" s="1"/>
  <c r="B99" i="4"/>
  <c r="D99" i="4"/>
  <c r="E99" i="4"/>
  <c r="L99" i="4"/>
  <c r="M99" i="4"/>
  <c r="N99" i="4"/>
  <c r="S99" i="4"/>
  <c r="T99" i="4"/>
  <c r="U99" i="4"/>
  <c r="V99" i="4"/>
  <c r="W99" i="4"/>
  <c r="A100" i="4"/>
  <c r="C100" i="4" s="1"/>
  <c r="B100" i="4"/>
  <c r="D100" i="4"/>
  <c r="E100" i="4"/>
  <c r="L100" i="4"/>
  <c r="M100" i="4"/>
  <c r="N100" i="4"/>
  <c r="S100" i="4"/>
  <c r="T100" i="4"/>
  <c r="U100" i="4"/>
  <c r="V100" i="4"/>
  <c r="W100" i="4"/>
  <c r="A101" i="4"/>
  <c r="C101" i="4" s="1"/>
  <c r="B101" i="4"/>
  <c r="D101" i="4"/>
  <c r="E101" i="4"/>
  <c r="L101" i="4"/>
  <c r="M101" i="4"/>
  <c r="N101" i="4"/>
  <c r="S101" i="4"/>
  <c r="T101" i="4"/>
  <c r="U101" i="4"/>
  <c r="V101" i="4"/>
  <c r="W101" i="4"/>
  <c r="A102" i="4"/>
  <c r="C102" i="4" s="1"/>
  <c r="B102" i="4"/>
  <c r="D102" i="4"/>
  <c r="E102" i="4"/>
  <c r="L102" i="4"/>
  <c r="M102" i="4"/>
  <c r="N102" i="4"/>
  <c r="S102" i="4"/>
  <c r="T102" i="4"/>
  <c r="U102" i="4"/>
  <c r="V102" i="4"/>
  <c r="W102" i="4"/>
  <c r="A103" i="4"/>
  <c r="C103" i="4" s="1"/>
  <c r="B103" i="4"/>
  <c r="D103" i="4"/>
  <c r="E103" i="4"/>
  <c r="L103" i="4"/>
  <c r="M103" i="4"/>
  <c r="N103" i="4"/>
  <c r="S103" i="4"/>
  <c r="T103" i="4"/>
  <c r="U103" i="4"/>
  <c r="V103" i="4"/>
  <c r="W103" i="4"/>
  <c r="A104" i="4"/>
  <c r="C104" i="4" s="1"/>
  <c r="B104" i="4"/>
  <c r="D104" i="4"/>
  <c r="E104" i="4"/>
  <c r="L104" i="4"/>
  <c r="M104" i="4"/>
  <c r="N104" i="4"/>
  <c r="S104" i="4"/>
  <c r="T104" i="4"/>
  <c r="U104" i="4"/>
  <c r="V104" i="4"/>
  <c r="W104" i="4"/>
  <c r="A105" i="4"/>
  <c r="C105" i="4" s="1"/>
  <c r="B105" i="4"/>
  <c r="D105" i="4"/>
  <c r="E105" i="4"/>
  <c r="L105" i="4"/>
  <c r="M105" i="4"/>
  <c r="N105" i="4"/>
  <c r="S105" i="4"/>
  <c r="T105" i="4"/>
  <c r="U105" i="4"/>
  <c r="V105" i="4"/>
  <c r="W105" i="4"/>
  <c r="A106" i="4"/>
  <c r="C106" i="4" s="1"/>
  <c r="B106" i="4"/>
  <c r="D106" i="4"/>
  <c r="E106" i="4"/>
  <c r="L106" i="4"/>
  <c r="M106" i="4"/>
  <c r="N106" i="4"/>
  <c r="S106" i="4"/>
  <c r="T106" i="4"/>
  <c r="U106" i="4"/>
  <c r="V106" i="4"/>
  <c r="W106" i="4"/>
  <c r="A107" i="4"/>
  <c r="C107" i="4" s="1"/>
  <c r="B107" i="4"/>
  <c r="D107" i="4"/>
  <c r="E107" i="4"/>
  <c r="L107" i="4"/>
  <c r="M107" i="4"/>
  <c r="N107" i="4"/>
  <c r="S107" i="4"/>
  <c r="T107" i="4"/>
  <c r="U107" i="4"/>
  <c r="V107" i="4"/>
  <c r="W107" i="4"/>
  <c r="A108" i="4"/>
  <c r="C108" i="4" s="1"/>
  <c r="B108" i="4"/>
  <c r="D108" i="4"/>
  <c r="E108" i="4"/>
  <c r="L108" i="4"/>
  <c r="M108" i="4"/>
  <c r="N108" i="4"/>
  <c r="S108" i="4"/>
  <c r="T108" i="4"/>
  <c r="U108" i="4"/>
  <c r="V108" i="4"/>
  <c r="W108" i="4"/>
  <c r="A109" i="4"/>
  <c r="C109" i="4" s="1"/>
  <c r="B109" i="4"/>
  <c r="D109" i="4"/>
  <c r="E109" i="4"/>
  <c r="L109" i="4"/>
  <c r="M109" i="4"/>
  <c r="N109" i="4"/>
  <c r="S109" i="4"/>
  <c r="T109" i="4"/>
  <c r="U109" i="4"/>
  <c r="V109" i="4"/>
  <c r="W109" i="4"/>
  <c r="A110" i="4"/>
  <c r="C110" i="4" s="1"/>
  <c r="B110" i="4"/>
  <c r="D110" i="4"/>
  <c r="E110" i="4"/>
  <c r="L110" i="4"/>
  <c r="M110" i="4"/>
  <c r="N110" i="4"/>
  <c r="S110" i="4"/>
  <c r="T110" i="4"/>
  <c r="U110" i="4"/>
  <c r="V110" i="4"/>
  <c r="W110" i="4"/>
  <c r="A111" i="4"/>
  <c r="C111" i="4" s="1"/>
  <c r="B111" i="4"/>
  <c r="D111" i="4"/>
  <c r="E111" i="4"/>
  <c r="L111" i="4"/>
  <c r="M111" i="4"/>
  <c r="N111" i="4"/>
  <c r="S111" i="4"/>
  <c r="T111" i="4"/>
  <c r="U111" i="4"/>
  <c r="V111" i="4"/>
  <c r="W111" i="4"/>
  <c r="A112" i="4"/>
  <c r="C112" i="4" s="1"/>
  <c r="B112" i="4"/>
  <c r="D112" i="4"/>
  <c r="E112" i="4"/>
  <c r="L112" i="4"/>
  <c r="M112" i="4"/>
  <c r="N112" i="4"/>
  <c r="S112" i="4"/>
  <c r="T112" i="4"/>
  <c r="U112" i="4"/>
  <c r="V112" i="4"/>
  <c r="W112" i="4"/>
  <c r="A113" i="4"/>
  <c r="C113" i="4" s="1"/>
  <c r="B113" i="4"/>
  <c r="D113" i="4"/>
  <c r="E113" i="4"/>
  <c r="L113" i="4"/>
  <c r="M113" i="4"/>
  <c r="N113" i="4"/>
  <c r="S113" i="4"/>
  <c r="T113" i="4"/>
  <c r="U113" i="4"/>
  <c r="V113" i="4"/>
  <c r="W113" i="4"/>
  <c r="A114" i="4"/>
  <c r="C114" i="4" s="1"/>
  <c r="B114" i="4"/>
  <c r="D114" i="4"/>
  <c r="E114" i="4"/>
  <c r="L114" i="4"/>
  <c r="M114" i="4"/>
  <c r="N114" i="4"/>
  <c r="S114" i="4"/>
  <c r="T114" i="4"/>
  <c r="U114" i="4"/>
  <c r="V114" i="4"/>
  <c r="W114" i="4"/>
  <c r="A115" i="4"/>
  <c r="C115" i="4" s="1"/>
  <c r="B115" i="4"/>
  <c r="D115" i="4"/>
  <c r="E115" i="4"/>
  <c r="L115" i="4"/>
  <c r="M115" i="4"/>
  <c r="N115" i="4"/>
  <c r="S115" i="4"/>
  <c r="T115" i="4"/>
  <c r="U115" i="4"/>
  <c r="V115" i="4"/>
  <c r="W115" i="4"/>
  <c r="A116" i="4"/>
  <c r="C116" i="4" s="1"/>
  <c r="B116" i="4"/>
  <c r="D116" i="4"/>
  <c r="E116" i="4"/>
  <c r="L116" i="4"/>
  <c r="M116" i="4"/>
  <c r="N116" i="4"/>
  <c r="S116" i="4"/>
  <c r="T116" i="4"/>
  <c r="U116" i="4"/>
  <c r="V116" i="4"/>
  <c r="W116" i="4"/>
  <c r="A117" i="4"/>
  <c r="C117" i="4" s="1"/>
  <c r="B117" i="4"/>
  <c r="D117" i="4"/>
  <c r="E117" i="4"/>
  <c r="L117" i="4"/>
  <c r="M117" i="4"/>
  <c r="N117" i="4"/>
  <c r="S117" i="4"/>
  <c r="T117" i="4"/>
  <c r="U117" i="4"/>
  <c r="V117" i="4"/>
  <c r="W117" i="4"/>
  <c r="A118" i="4"/>
  <c r="C118" i="4" s="1"/>
  <c r="B118" i="4"/>
  <c r="D118" i="4"/>
  <c r="E118" i="4"/>
  <c r="L118" i="4"/>
  <c r="M118" i="4"/>
  <c r="N118" i="4"/>
  <c r="S118" i="4"/>
  <c r="T118" i="4"/>
  <c r="U118" i="4"/>
  <c r="V118" i="4"/>
  <c r="W118" i="4"/>
  <c r="A119" i="4"/>
  <c r="C119" i="4" s="1"/>
  <c r="B119" i="4"/>
  <c r="D119" i="4"/>
  <c r="E119" i="4"/>
  <c r="L119" i="4"/>
  <c r="M119" i="4"/>
  <c r="N119" i="4"/>
  <c r="S119" i="4"/>
  <c r="T119" i="4"/>
  <c r="U119" i="4"/>
  <c r="V119" i="4"/>
  <c r="W119" i="4"/>
  <c r="A120" i="4"/>
  <c r="C120" i="4" s="1"/>
  <c r="B120" i="4"/>
  <c r="D120" i="4"/>
  <c r="E120" i="4"/>
  <c r="L120" i="4"/>
  <c r="M120" i="4"/>
  <c r="N120" i="4"/>
  <c r="S120" i="4"/>
  <c r="T120" i="4"/>
  <c r="U120" i="4"/>
  <c r="V120" i="4"/>
  <c r="W120" i="4"/>
  <c r="A121" i="4"/>
  <c r="C121" i="4" s="1"/>
  <c r="B121" i="4"/>
  <c r="D121" i="4"/>
  <c r="E121" i="4"/>
  <c r="L121" i="4"/>
  <c r="M121" i="4"/>
  <c r="N121" i="4"/>
  <c r="S121" i="4"/>
  <c r="T121" i="4"/>
  <c r="U121" i="4"/>
  <c r="V121" i="4"/>
  <c r="W121" i="4"/>
  <c r="A122" i="4"/>
  <c r="C122" i="4" s="1"/>
  <c r="B122" i="4"/>
  <c r="D122" i="4"/>
  <c r="E122" i="4"/>
  <c r="L122" i="4"/>
  <c r="M122" i="4"/>
  <c r="N122" i="4"/>
  <c r="S122" i="4"/>
  <c r="T122" i="4"/>
  <c r="U122" i="4"/>
  <c r="V122" i="4"/>
  <c r="W122" i="4"/>
  <c r="A123" i="4"/>
  <c r="C123" i="4" s="1"/>
  <c r="B123" i="4"/>
  <c r="D123" i="4"/>
  <c r="E123" i="4"/>
  <c r="L123" i="4"/>
  <c r="M123" i="4"/>
  <c r="N123" i="4"/>
  <c r="S123" i="4"/>
  <c r="T123" i="4"/>
  <c r="U123" i="4"/>
  <c r="V123" i="4"/>
  <c r="W123" i="4"/>
  <c r="A124" i="4"/>
  <c r="C124" i="4" s="1"/>
  <c r="B124" i="4"/>
  <c r="D124" i="4"/>
  <c r="E124" i="4"/>
  <c r="L124" i="4"/>
  <c r="M124" i="4"/>
  <c r="N124" i="4"/>
  <c r="S124" i="4"/>
  <c r="T124" i="4"/>
  <c r="U124" i="4"/>
  <c r="V124" i="4"/>
  <c r="W124" i="4"/>
  <c r="A125" i="4"/>
  <c r="C125" i="4" s="1"/>
  <c r="B125" i="4"/>
  <c r="D125" i="4"/>
  <c r="E125" i="4"/>
  <c r="L125" i="4"/>
  <c r="M125" i="4"/>
  <c r="N125" i="4"/>
  <c r="S125" i="4"/>
  <c r="T125" i="4"/>
  <c r="U125" i="4"/>
  <c r="V125" i="4"/>
  <c r="W125" i="4"/>
  <c r="A126" i="4"/>
  <c r="C126" i="4" s="1"/>
  <c r="B126" i="4"/>
  <c r="D126" i="4"/>
  <c r="E126" i="4"/>
  <c r="L126" i="4"/>
  <c r="M126" i="4"/>
  <c r="N126" i="4"/>
  <c r="S126" i="4"/>
  <c r="T126" i="4"/>
  <c r="U126" i="4"/>
  <c r="V126" i="4"/>
  <c r="W126" i="4"/>
  <c r="A127" i="4"/>
  <c r="C127" i="4" s="1"/>
  <c r="B127" i="4"/>
  <c r="D127" i="4"/>
  <c r="E127" i="4"/>
  <c r="L127" i="4"/>
  <c r="M127" i="4"/>
  <c r="N127" i="4"/>
  <c r="S127" i="4"/>
  <c r="T127" i="4"/>
  <c r="U127" i="4"/>
  <c r="V127" i="4"/>
  <c r="W127" i="4"/>
  <c r="A128" i="4"/>
  <c r="C128" i="4" s="1"/>
  <c r="B128" i="4"/>
  <c r="D128" i="4"/>
  <c r="E128" i="4"/>
  <c r="L128" i="4"/>
  <c r="M128" i="4"/>
  <c r="N128" i="4"/>
  <c r="S128" i="4"/>
  <c r="T128" i="4"/>
  <c r="U128" i="4"/>
  <c r="V128" i="4"/>
  <c r="W128" i="4"/>
  <c r="A129" i="4"/>
  <c r="C129" i="4" s="1"/>
  <c r="B129" i="4"/>
  <c r="D129" i="4"/>
  <c r="E129" i="4"/>
  <c r="L129" i="4"/>
  <c r="M129" i="4"/>
  <c r="N129" i="4"/>
  <c r="S129" i="4"/>
  <c r="T129" i="4"/>
  <c r="U129" i="4"/>
  <c r="V129" i="4"/>
  <c r="W129" i="4"/>
  <c r="A130" i="4"/>
  <c r="C130" i="4" s="1"/>
  <c r="B130" i="4"/>
  <c r="D130" i="4"/>
  <c r="E130" i="4"/>
  <c r="L130" i="4"/>
  <c r="M130" i="4"/>
  <c r="N130" i="4"/>
  <c r="S130" i="4"/>
  <c r="T130" i="4"/>
  <c r="U130" i="4"/>
  <c r="V130" i="4"/>
  <c r="W130" i="4"/>
  <c r="A131" i="4"/>
  <c r="C131" i="4" s="1"/>
  <c r="B131" i="4"/>
  <c r="D131" i="4"/>
  <c r="E131" i="4"/>
  <c r="L131" i="4"/>
  <c r="M131" i="4"/>
  <c r="N131" i="4"/>
  <c r="S131" i="4"/>
  <c r="T131" i="4"/>
  <c r="U131" i="4"/>
  <c r="V131" i="4"/>
  <c r="W131" i="4"/>
  <c r="A132" i="4"/>
  <c r="C132" i="4" s="1"/>
  <c r="B132" i="4"/>
  <c r="D132" i="4"/>
  <c r="E132" i="4"/>
  <c r="L132" i="4"/>
  <c r="M132" i="4"/>
  <c r="N132" i="4"/>
  <c r="S132" i="4"/>
  <c r="T132" i="4"/>
  <c r="U132" i="4"/>
  <c r="V132" i="4"/>
  <c r="W132" i="4"/>
  <c r="A133" i="4"/>
  <c r="C133" i="4" s="1"/>
  <c r="B133" i="4"/>
  <c r="D133" i="4"/>
  <c r="E133" i="4"/>
  <c r="L133" i="4"/>
  <c r="M133" i="4"/>
  <c r="N133" i="4"/>
  <c r="S133" i="4"/>
  <c r="T133" i="4"/>
  <c r="U133" i="4"/>
  <c r="V133" i="4"/>
  <c r="W133" i="4"/>
  <c r="A134" i="4"/>
  <c r="C134" i="4" s="1"/>
  <c r="B134" i="4"/>
  <c r="D134" i="4"/>
  <c r="E134" i="4"/>
  <c r="L134" i="4"/>
  <c r="M134" i="4"/>
  <c r="N134" i="4"/>
  <c r="S134" i="4"/>
  <c r="T134" i="4"/>
  <c r="U134" i="4"/>
  <c r="V134" i="4"/>
  <c r="W134" i="4"/>
  <c r="A135" i="4"/>
  <c r="C135" i="4" s="1"/>
  <c r="B135" i="4"/>
  <c r="D135" i="4"/>
  <c r="E135" i="4"/>
  <c r="L135" i="4"/>
  <c r="M135" i="4"/>
  <c r="N135" i="4"/>
  <c r="S135" i="4"/>
  <c r="T135" i="4"/>
  <c r="U135" i="4"/>
  <c r="V135" i="4"/>
  <c r="W135" i="4"/>
  <c r="A136" i="4"/>
  <c r="C136" i="4" s="1"/>
  <c r="B136" i="4"/>
  <c r="D136" i="4"/>
  <c r="E136" i="4"/>
  <c r="L136" i="4"/>
  <c r="M136" i="4"/>
  <c r="N136" i="4"/>
  <c r="S136" i="4"/>
  <c r="T136" i="4"/>
  <c r="U136" i="4"/>
  <c r="V136" i="4"/>
  <c r="W136" i="4"/>
  <c r="A137" i="4"/>
  <c r="C137" i="4" s="1"/>
  <c r="B137" i="4"/>
  <c r="D137" i="4"/>
  <c r="E137" i="4"/>
  <c r="L137" i="4"/>
  <c r="M137" i="4"/>
  <c r="N137" i="4"/>
  <c r="S137" i="4"/>
  <c r="T137" i="4"/>
  <c r="U137" i="4"/>
  <c r="V137" i="4"/>
  <c r="W137" i="4"/>
  <c r="A138" i="4"/>
  <c r="C138" i="4" s="1"/>
  <c r="B138" i="4"/>
  <c r="D138" i="4"/>
  <c r="E138" i="4"/>
  <c r="L138" i="4"/>
  <c r="M138" i="4"/>
  <c r="N138" i="4"/>
  <c r="S138" i="4"/>
  <c r="T138" i="4"/>
  <c r="U138" i="4"/>
  <c r="V138" i="4"/>
  <c r="W138" i="4"/>
  <c r="A139" i="4"/>
  <c r="C139" i="4" s="1"/>
  <c r="B139" i="4"/>
  <c r="D139" i="4"/>
  <c r="E139" i="4"/>
  <c r="L139" i="4"/>
  <c r="M139" i="4"/>
  <c r="N139" i="4"/>
  <c r="S139" i="4"/>
  <c r="T139" i="4"/>
  <c r="U139" i="4"/>
  <c r="V139" i="4"/>
  <c r="W139" i="4"/>
  <c r="A140" i="4"/>
  <c r="C140" i="4" s="1"/>
  <c r="B140" i="4"/>
  <c r="D140" i="4"/>
  <c r="E140" i="4"/>
  <c r="L140" i="4"/>
  <c r="M140" i="4"/>
  <c r="N140" i="4"/>
  <c r="S140" i="4"/>
  <c r="T140" i="4"/>
  <c r="U140" i="4"/>
  <c r="V140" i="4"/>
  <c r="W140" i="4"/>
  <c r="A141" i="4"/>
  <c r="C141" i="4" s="1"/>
  <c r="B141" i="4"/>
  <c r="D141" i="4"/>
  <c r="E141" i="4"/>
  <c r="L141" i="4"/>
  <c r="M141" i="4"/>
  <c r="N141" i="4"/>
  <c r="S141" i="4"/>
  <c r="T141" i="4"/>
  <c r="U141" i="4"/>
  <c r="V141" i="4"/>
  <c r="W141" i="4"/>
  <c r="A142" i="4"/>
  <c r="C142" i="4" s="1"/>
  <c r="B142" i="4"/>
  <c r="D142" i="4"/>
  <c r="E142" i="4"/>
  <c r="L142" i="4"/>
  <c r="M142" i="4"/>
  <c r="N142" i="4"/>
  <c r="S142" i="4"/>
  <c r="T142" i="4"/>
  <c r="U142" i="4"/>
  <c r="V142" i="4"/>
  <c r="W142" i="4"/>
  <c r="A143" i="4"/>
  <c r="C143" i="4" s="1"/>
  <c r="B143" i="4"/>
  <c r="D143" i="4"/>
  <c r="E143" i="4"/>
  <c r="L143" i="4"/>
  <c r="M143" i="4"/>
  <c r="N143" i="4"/>
  <c r="S143" i="4"/>
  <c r="T143" i="4"/>
  <c r="U143" i="4"/>
  <c r="V143" i="4"/>
  <c r="W143" i="4"/>
  <c r="A144" i="4"/>
  <c r="C144" i="4" s="1"/>
  <c r="B144" i="4"/>
  <c r="D144" i="4"/>
  <c r="E144" i="4"/>
  <c r="L144" i="4"/>
  <c r="M144" i="4"/>
  <c r="N144" i="4"/>
  <c r="S144" i="4"/>
  <c r="T144" i="4"/>
  <c r="U144" i="4"/>
  <c r="V144" i="4"/>
  <c r="W144" i="4"/>
  <c r="A145" i="4"/>
  <c r="C145" i="4" s="1"/>
  <c r="B145" i="4"/>
  <c r="D145" i="4"/>
  <c r="E145" i="4"/>
  <c r="L145" i="4"/>
  <c r="M145" i="4"/>
  <c r="N145" i="4"/>
  <c r="S145" i="4"/>
  <c r="T145" i="4"/>
  <c r="U145" i="4"/>
  <c r="V145" i="4"/>
  <c r="W145" i="4"/>
  <c r="A146" i="4"/>
  <c r="C146" i="4" s="1"/>
  <c r="B146" i="4"/>
  <c r="D146" i="4"/>
  <c r="E146" i="4"/>
  <c r="L146" i="4"/>
  <c r="M146" i="4"/>
  <c r="N146" i="4"/>
  <c r="S146" i="4"/>
  <c r="T146" i="4"/>
  <c r="U146" i="4"/>
  <c r="V146" i="4"/>
  <c r="W146" i="4"/>
  <c r="A147" i="4"/>
  <c r="C147" i="4" s="1"/>
  <c r="B147" i="4"/>
  <c r="D147" i="4"/>
  <c r="E147" i="4"/>
  <c r="L147" i="4"/>
  <c r="M147" i="4"/>
  <c r="N147" i="4"/>
  <c r="S147" i="4"/>
  <c r="T147" i="4"/>
  <c r="U147" i="4"/>
  <c r="V147" i="4"/>
  <c r="W147" i="4"/>
  <c r="A148" i="4"/>
  <c r="C148" i="4" s="1"/>
  <c r="B148" i="4"/>
  <c r="D148" i="4"/>
  <c r="E148" i="4"/>
  <c r="L148" i="4"/>
  <c r="M148" i="4"/>
  <c r="N148" i="4"/>
  <c r="S148" i="4"/>
  <c r="T148" i="4"/>
  <c r="U148" i="4"/>
  <c r="V148" i="4"/>
  <c r="W148" i="4"/>
  <c r="A149" i="4"/>
  <c r="C149" i="4" s="1"/>
  <c r="B149" i="4"/>
  <c r="D149" i="4"/>
  <c r="E149" i="4"/>
  <c r="L149" i="4"/>
  <c r="M149" i="4"/>
  <c r="N149" i="4"/>
  <c r="S149" i="4"/>
  <c r="T149" i="4"/>
  <c r="U149" i="4"/>
  <c r="V149" i="4"/>
  <c r="W149" i="4"/>
  <c r="A150" i="4"/>
  <c r="C150" i="4" s="1"/>
  <c r="B150" i="4"/>
  <c r="D150" i="4"/>
  <c r="E150" i="4"/>
  <c r="L150" i="4"/>
  <c r="M150" i="4"/>
  <c r="N150" i="4"/>
  <c r="S150" i="4"/>
  <c r="T150" i="4"/>
  <c r="U150" i="4"/>
  <c r="V150" i="4"/>
  <c r="W150" i="4"/>
  <c r="A151" i="4"/>
  <c r="C151" i="4" s="1"/>
  <c r="B151" i="4"/>
  <c r="D151" i="4"/>
  <c r="E151" i="4"/>
  <c r="L151" i="4"/>
  <c r="M151" i="4"/>
  <c r="N151" i="4"/>
  <c r="S151" i="4"/>
  <c r="T151" i="4"/>
  <c r="U151" i="4"/>
  <c r="V151" i="4"/>
  <c r="W151" i="4"/>
  <c r="A152" i="4"/>
  <c r="C152" i="4" s="1"/>
  <c r="B152" i="4"/>
  <c r="D152" i="4"/>
  <c r="E152" i="4"/>
  <c r="L152" i="4"/>
  <c r="M152" i="4"/>
  <c r="N152" i="4"/>
  <c r="S152" i="4"/>
  <c r="T152" i="4"/>
  <c r="U152" i="4"/>
  <c r="V152" i="4"/>
  <c r="W152" i="4"/>
  <c r="A153" i="4"/>
  <c r="C153" i="4" s="1"/>
  <c r="B153" i="4"/>
  <c r="D153" i="4"/>
  <c r="E153" i="4"/>
  <c r="L153" i="4"/>
  <c r="M153" i="4"/>
  <c r="N153" i="4"/>
  <c r="S153" i="4"/>
  <c r="T153" i="4"/>
  <c r="U153" i="4"/>
  <c r="V153" i="4"/>
  <c r="W153" i="4"/>
  <c r="A154" i="4"/>
  <c r="C154" i="4" s="1"/>
  <c r="B154" i="4"/>
  <c r="D154" i="4"/>
  <c r="E154" i="4"/>
  <c r="L154" i="4"/>
  <c r="M154" i="4"/>
  <c r="N154" i="4"/>
  <c r="S154" i="4"/>
  <c r="T154" i="4"/>
  <c r="U154" i="4"/>
  <c r="V154" i="4"/>
  <c r="W154" i="4"/>
  <c r="A155" i="4"/>
  <c r="C155" i="4" s="1"/>
  <c r="B155" i="4"/>
  <c r="D155" i="4"/>
  <c r="E155" i="4"/>
  <c r="L155" i="4"/>
  <c r="M155" i="4"/>
  <c r="N155" i="4"/>
  <c r="S155" i="4"/>
  <c r="T155" i="4"/>
  <c r="U155" i="4"/>
  <c r="V155" i="4"/>
  <c r="W155" i="4"/>
  <c r="A156" i="4"/>
  <c r="C156" i="4" s="1"/>
  <c r="B156" i="4"/>
  <c r="D156" i="4"/>
  <c r="E156" i="4"/>
  <c r="L156" i="4"/>
  <c r="M156" i="4"/>
  <c r="N156" i="4"/>
  <c r="S156" i="4"/>
  <c r="T156" i="4"/>
  <c r="U156" i="4"/>
  <c r="V156" i="4"/>
  <c r="W156" i="4"/>
  <c r="A157" i="4"/>
  <c r="C157" i="4" s="1"/>
  <c r="B157" i="4"/>
  <c r="D157" i="4"/>
  <c r="E157" i="4"/>
  <c r="L157" i="4"/>
  <c r="M157" i="4"/>
  <c r="N157" i="4"/>
  <c r="S157" i="4"/>
  <c r="T157" i="4"/>
  <c r="U157" i="4"/>
  <c r="V157" i="4"/>
  <c r="W157" i="4"/>
  <c r="A158" i="4"/>
  <c r="C158" i="4" s="1"/>
  <c r="B158" i="4"/>
  <c r="D158" i="4"/>
  <c r="E158" i="4"/>
  <c r="L158" i="4"/>
  <c r="M158" i="4"/>
  <c r="N158" i="4"/>
  <c r="S158" i="4"/>
  <c r="T158" i="4"/>
  <c r="U158" i="4"/>
  <c r="V158" i="4"/>
  <c r="W158" i="4"/>
  <c r="A159" i="4"/>
  <c r="C159" i="4" s="1"/>
  <c r="B159" i="4"/>
  <c r="D159" i="4"/>
  <c r="E159" i="4"/>
  <c r="L159" i="4"/>
  <c r="M159" i="4"/>
  <c r="N159" i="4"/>
  <c r="S159" i="4"/>
  <c r="T159" i="4"/>
  <c r="U159" i="4"/>
  <c r="V159" i="4"/>
  <c r="W159" i="4"/>
  <c r="A160" i="4"/>
  <c r="C160" i="4" s="1"/>
  <c r="B160" i="4"/>
  <c r="D160" i="4"/>
  <c r="E160" i="4"/>
  <c r="L160" i="4"/>
  <c r="M160" i="4"/>
  <c r="N160" i="4"/>
  <c r="S160" i="4"/>
  <c r="T160" i="4"/>
  <c r="U160" i="4"/>
  <c r="V160" i="4"/>
  <c r="W160" i="4"/>
  <c r="A161" i="4"/>
  <c r="C161" i="4" s="1"/>
  <c r="B161" i="4"/>
  <c r="D161" i="4"/>
  <c r="E161" i="4"/>
  <c r="L161" i="4"/>
  <c r="M161" i="4"/>
  <c r="N161" i="4"/>
  <c r="S161" i="4"/>
  <c r="T161" i="4"/>
  <c r="U161" i="4"/>
  <c r="V161" i="4"/>
  <c r="W161" i="4"/>
  <c r="A162" i="4"/>
  <c r="C162" i="4" s="1"/>
  <c r="B162" i="4"/>
  <c r="D162" i="4"/>
  <c r="E162" i="4"/>
  <c r="L162" i="4"/>
  <c r="M162" i="4"/>
  <c r="N162" i="4"/>
  <c r="S162" i="4"/>
  <c r="T162" i="4"/>
  <c r="U162" i="4"/>
  <c r="V162" i="4"/>
  <c r="W162" i="4"/>
  <c r="A163" i="4"/>
  <c r="C163" i="4" s="1"/>
  <c r="B163" i="4"/>
  <c r="D163" i="4"/>
  <c r="E163" i="4"/>
  <c r="L163" i="4"/>
  <c r="M163" i="4"/>
  <c r="N163" i="4"/>
  <c r="S163" i="4"/>
  <c r="T163" i="4"/>
  <c r="U163" i="4"/>
  <c r="V163" i="4"/>
  <c r="W163" i="4"/>
  <c r="A164" i="4"/>
  <c r="C164" i="4" s="1"/>
  <c r="B164" i="4"/>
  <c r="D164" i="4"/>
  <c r="E164" i="4"/>
  <c r="L164" i="4"/>
  <c r="M164" i="4"/>
  <c r="N164" i="4"/>
  <c r="S164" i="4"/>
  <c r="T164" i="4"/>
  <c r="U164" i="4"/>
  <c r="V164" i="4"/>
  <c r="W164" i="4"/>
  <c r="A165" i="4"/>
  <c r="C165" i="4" s="1"/>
  <c r="B165" i="4"/>
  <c r="D165" i="4"/>
  <c r="E165" i="4"/>
  <c r="L165" i="4"/>
  <c r="M165" i="4"/>
  <c r="N165" i="4"/>
  <c r="S165" i="4"/>
  <c r="T165" i="4"/>
  <c r="U165" i="4"/>
  <c r="V165" i="4"/>
  <c r="W165" i="4"/>
  <c r="A166" i="4"/>
  <c r="C166" i="4" s="1"/>
  <c r="B166" i="4"/>
  <c r="D166" i="4"/>
  <c r="E166" i="4"/>
  <c r="L166" i="4"/>
  <c r="M166" i="4"/>
  <c r="N166" i="4"/>
  <c r="S166" i="4"/>
  <c r="T166" i="4"/>
  <c r="U166" i="4"/>
  <c r="V166" i="4"/>
  <c r="W166" i="4"/>
  <c r="A167" i="4"/>
  <c r="C167" i="4" s="1"/>
  <c r="B167" i="4"/>
  <c r="D167" i="4"/>
  <c r="E167" i="4"/>
  <c r="L167" i="4"/>
  <c r="M167" i="4"/>
  <c r="N167" i="4"/>
  <c r="S167" i="4"/>
  <c r="T167" i="4"/>
  <c r="U167" i="4"/>
  <c r="V167" i="4"/>
  <c r="W167" i="4"/>
  <c r="A168" i="4"/>
  <c r="C168" i="4" s="1"/>
  <c r="B168" i="4"/>
  <c r="D168" i="4"/>
  <c r="E168" i="4"/>
  <c r="L168" i="4"/>
  <c r="M168" i="4"/>
  <c r="N168" i="4"/>
  <c r="S168" i="4"/>
  <c r="T168" i="4"/>
  <c r="U168" i="4"/>
  <c r="V168" i="4"/>
  <c r="W168" i="4"/>
  <c r="A169" i="4"/>
  <c r="C169" i="4" s="1"/>
  <c r="B169" i="4"/>
  <c r="D169" i="4"/>
  <c r="E169" i="4"/>
  <c r="L169" i="4"/>
  <c r="M169" i="4"/>
  <c r="N169" i="4"/>
  <c r="S169" i="4"/>
  <c r="T169" i="4"/>
  <c r="U169" i="4"/>
  <c r="V169" i="4"/>
  <c r="W169" i="4"/>
  <c r="A170" i="4"/>
  <c r="C170" i="4" s="1"/>
  <c r="B170" i="4"/>
  <c r="D170" i="4"/>
  <c r="E170" i="4"/>
  <c r="L170" i="4"/>
  <c r="M170" i="4"/>
  <c r="N170" i="4"/>
  <c r="S170" i="4"/>
  <c r="T170" i="4"/>
  <c r="U170" i="4"/>
  <c r="V170" i="4"/>
  <c r="W170" i="4"/>
  <c r="A171" i="4"/>
  <c r="C171" i="4" s="1"/>
  <c r="B171" i="4"/>
  <c r="D171" i="4"/>
  <c r="E171" i="4"/>
  <c r="L171" i="4"/>
  <c r="M171" i="4"/>
  <c r="N171" i="4"/>
  <c r="S171" i="4"/>
  <c r="T171" i="4"/>
  <c r="U171" i="4"/>
  <c r="V171" i="4"/>
  <c r="W171" i="4"/>
  <c r="A172" i="4"/>
  <c r="C172" i="4" s="1"/>
  <c r="B172" i="4"/>
  <c r="D172" i="4"/>
  <c r="E172" i="4"/>
  <c r="L172" i="4"/>
  <c r="M172" i="4"/>
  <c r="N172" i="4"/>
  <c r="S172" i="4"/>
  <c r="T172" i="4"/>
  <c r="U172" i="4"/>
  <c r="V172" i="4"/>
  <c r="W172" i="4"/>
  <c r="A173" i="4"/>
  <c r="C173" i="4" s="1"/>
  <c r="B173" i="4"/>
  <c r="D173" i="4"/>
  <c r="E173" i="4"/>
  <c r="L173" i="4"/>
  <c r="M173" i="4"/>
  <c r="N173" i="4"/>
  <c r="S173" i="4"/>
  <c r="T173" i="4"/>
  <c r="U173" i="4"/>
  <c r="V173" i="4"/>
  <c r="W173" i="4"/>
  <c r="A174" i="4"/>
  <c r="C174" i="4" s="1"/>
  <c r="B174" i="4"/>
  <c r="D174" i="4"/>
  <c r="E174" i="4"/>
  <c r="L174" i="4"/>
  <c r="M174" i="4"/>
  <c r="N174" i="4"/>
  <c r="S174" i="4"/>
  <c r="T174" i="4"/>
  <c r="U174" i="4"/>
  <c r="V174" i="4"/>
  <c r="W174" i="4"/>
  <c r="A175" i="4"/>
  <c r="C175" i="4" s="1"/>
  <c r="B175" i="4"/>
  <c r="D175" i="4"/>
  <c r="E175" i="4"/>
  <c r="L175" i="4"/>
  <c r="M175" i="4"/>
  <c r="N175" i="4"/>
  <c r="S175" i="4"/>
  <c r="T175" i="4"/>
  <c r="U175" i="4"/>
  <c r="V175" i="4"/>
  <c r="W175" i="4"/>
  <c r="A176" i="4"/>
  <c r="C176" i="4" s="1"/>
  <c r="B176" i="4"/>
  <c r="D176" i="4"/>
  <c r="E176" i="4"/>
  <c r="L176" i="4"/>
  <c r="M176" i="4"/>
  <c r="N176" i="4"/>
  <c r="S176" i="4"/>
  <c r="T176" i="4"/>
  <c r="U176" i="4"/>
  <c r="V176" i="4"/>
  <c r="W176" i="4"/>
  <c r="A177" i="4"/>
  <c r="C177" i="4" s="1"/>
  <c r="B177" i="4"/>
  <c r="D177" i="4"/>
  <c r="E177" i="4"/>
  <c r="L177" i="4"/>
  <c r="M177" i="4"/>
  <c r="N177" i="4"/>
  <c r="S177" i="4"/>
  <c r="T177" i="4"/>
  <c r="U177" i="4"/>
  <c r="V177" i="4"/>
  <c r="W177" i="4"/>
  <c r="A178" i="4"/>
  <c r="C178" i="4" s="1"/>
  <c r="B178" i="4"/>
  <c r="D178" i="4"/>
  <c r="E178" i="4"/>
  <c r="L178" i="4"/>
  <c r="M178" i="4"/>
  <c r="N178" i="4"/>
  <c r="S178" i="4"/>
  <c r="T178" i="4"/>
  <c r="U178" i="4"/>
  <c r="V178" i="4"/>
  <c r="W178" i="4"/>
  <c r="A179" i="4"/>
  <c r="C179" i="4" s="1"/>
  <c r="B179" i="4"/>
  <c r="D179" i="4"/>
  <c r="E179" i="4"/>
  <c r="L179" i="4"/>
  <c r="M179" i="4"/>
  <c r="N179" i="4"/>
  <c r="S179" i="4"/>
  <c r="T179" i="4"/>
  <c r="U179" i="4"/>
  <c r="V179" i="4"/>
  <c r="W179" i="4"/>
  <c r="A180" i="4"/>
  <c r="C180" i="4" s="1"/>
  <c r="B180" i="4"/>
  <c r="D180" i="4"/>
  <c r="E180" i="4"/>
  <c r="L180" i="4"/>
  <c r="M180" i="4"/>
  <c r="N180" i="4"/>
  <c r="S180" i="4"/>
  <c r="T180" i="4"/>
  <c r="U180" i="4"/>
  <c r="V180" i="4"/>
  <c r="W180" i="4"/>
  <c r="A181" i="4"/>
  <c r="C181" i="4" s="1"/>
  <c r="B181" i="4"/>
  <c r="D181" i="4"/>
  <c r="E181" i="4"/>
  <c r="L181" i="4"/>
  <c r="M181" i="4"/>
  <c r="N181" i="4"/>
  <c r="S181" i="4"/>
  <c r="T181" i="4"/>
  <c r="U181" i="4"/>
  <c r="V181" i="4"/>
  <c r="W181" i="4"/>
  <c r="A182" i="4"/>
  <c r="C182" i="4" s="1"/>
  <c r="B182" i="4"/>
  <c r="D182" i="4"/>
  <c r="E182" i="4"/>
  <c r="L182" i="4"/>
  <c r="M182" i="4"/>
  <c r="N182" i="4"/>
  <c r="S182" i="4"/>
  <c r="T182" i="4"/>
  <c r="U182" i="4"/>
  <c r="V182" i="4"/>
  <c r="W182" i="4"/>
  <c r="A183" i="4"/>
  <c r="C183" i="4" s="1"/>
  <c r="B183" i="4"/>
  <c r="D183" i="4"/>
  <c r="E183" i="4"/>
  <c r="L183" i="4"/>
  <c r="M183" i="4"/>
  <c r="N183" i="4"/>
  <c r="S183" i="4"/>
  <c r="T183" i="4"/>
  <c r="U183" i="4"/>
  <c r="V183" i="4"/>
  <c r="W183" i="4"/>
  <c r="A184" i="4"/>
  <c r="C184" i="4" s="1"/>
  <c r="B184" i="4"/>
  <c r="D184" i="4"/>
  <c r="E184" i="4"/>
  <c r="L184" i="4"/>
  <c r="M184" i="4"/>
  <c r="N184" i="4"/>
  <c r="S184" i="4"/>
  <c r="T184" i="4"/>
  <c r="U184" i="4"/>
  <c r="V184" i="4"/>
  <c r="W184" i="4"/>
  <c r="A185" i="4"/>
  <c r="C185" i="4" s="1"/>
  <c r="B185" i="4"/>
  <c r="D185" i="4"/>
  <c r="E185" i="4"/>
  <c r="L185" i="4"/>
  <c r="M185" i="4"/>
  <c r="N185" i="4"/>
  <c r="S185" i="4"/>
  <c r="T185" i="4"/>
  <c r="U185" i="4"/>
  <c r="V185" i="4"/>
  <c r="W185" i="4"/>
  <c r="A186" i="4"/>
  <c r="C186" i="4" s="1"/>
  <c r="B186" i="4"/>
  <c r="D186" i="4"/>
  <c r="E186" i="4"/>
  <c r="L186" i="4"/>
  <c r="M186" i="4"/>
  <c r="N186" i="4"/>
  <c r="S186" i="4"/>
  <c r="T186" i="4"/>
  <c r="U186" i="4"/>
  <c r="V186" i="4"/>
  <c r="W186" i="4"/>
  <c r="A187" i="4"/>
  <c r="C187" i="4" s="1"/>
  <c r="B187" i="4"/>
  <c r="D187" i="4"/>
  <c r="E187" i="4"/>
  <c r="L187" i="4"/>
  <c r="M187" i="4"/>
  <c r="N187" i="4"/>
  <c r="S187" i="4"/>
  <c r="T187" i="4"/>
  <c r="U187" i="4"/>
  <c r="V187" i="4"/>
  <c r="W187" i="4"/>
  <c r="A188" i="4"/>
  <c r="C188" i="4" s="1"/>
  <c r="B188" i="4"/>
  <c r="D188" i="4"/>
  <c r="E188" i="4"/>
  <c r="L188" i="4"/>
  <c r="M188" i="4"/>
  <c r="N188" i="4"/>
  <c r="S188" i="4"/>
  <c r="T188" i="4"/>
  <c r="U188" i="4"/>
  <c r="V188" i="4"/>
  <c r="W188" i="4"/>
  <c r="A189" i="4"/>
  <c r="C189" i="4" s="1"/>
  <c r="B189" i="4"/>
  <c r="D189" i="4"/>
  <c r="E189" i="4"/>
  <c r="L189" i="4"/>
  <c r="M189" i="4"/>
  <c r="N189" i="4"/>
  <c r="S189" i="4"/>
  <c r="T189" i="4"/>
  <c r="U189" i="4"/>
  <c r="V189" i="4"/>
  <c r="W189" i="4"/>
  <c r="A190" i="4"/>
  <c r="C190" i="4" s="1"/>
  <c r="B190" i="4"/>
  <c r="D190" i="4"/>
  <c r="E190" i="4"/>
  <c r="L190" i="4"/>
  <c r="M190" i="4"/>
  <c r="N190" i="4"/>
  <c r="S190" i="4"/>
  <c r="T190" i="4"/>
  <c r="U190" i="4"/>
  <c r="V190" i="4"/>
  <c r="W190" i="4"/>
  <c r="A191" i="4"/>
  <c r="C191" i="4" s="1"/>
  <c r="B191" i="4"/>
  <c r="D191" i="4"/>
  <c r="E191" i="4"/>
  <c r="L191" i="4"/>
  <c r="M191" i="4"/>
  <c r="N191" i="4"/>
  <c r="S191" i="4"/>
  <c r="T191" i="4"/>
  <c r="U191" i="4"/>
  <c r="V191" i="4"/>
  <c r="W191" i="4"/>
  <c r="A192" i="4"/>
  <c r="C192" i="4" s="1"/>
  <c r="B192" i="4"/>
  <c r="D192" i="4"/>
  <c r="E192" i="4"/>
  <c r="L192" i="4"/>
  <c r="M192" i="4"/>
  <c r="N192" i="4"/>
  <c r="S192" i="4"/>
  <c r="T192" i="4"/>
  <c r="U192" i="4"/>
  <c r="V192" i="4"/>
  <c r="W192" i="4"/>
  <c r="A193" i="4"/>
  <c r="C193" i="4" s="1"/>
  <c r="B193" i="4"/>
  <c r="D193" i="4"/>
  <c r="E193" i="4"/>
  <c r="L193" i="4"/>
  <c r="M193" i="4"/>
  <c r="N193" i="4"/>
  <c r="S193" i="4"/>
  <c r="T193" i="4"/>
  <c r="U193" i="4"/>
  <c r="V193" i="4"/>
  <c r="W193" i="4"/>
  <c r="A194" i="4"/>
  <c r="C194" i="4" s="1"/>
  <c r="B194" i="4"/>
  <c r="D194" i="4"/>
  <c r="E194" i="4"/>
  <c r="L194" i="4"/>
  <c r="M194" i="4"/>
  <c r="N194" i="4"/>
  <c r="S194" i="4"/>
  <c r="T194" i="4"/>
  <c r="U194" i="4"/>
  <c r="V194" i="4"/>
  <c r="W194" i="4"/>
  <c r="A195" i="4"/>
  <c r="C195" i="4" s="1"/>
  <c r="B195" i="4"/>
  <c r="D195" i="4"/>
  <c r="E195" i="4"/>
  <c r="L195" i="4"/>
  <c r="M195" i="4"/>
  <c r="N195" i="4"/>
  <c r="S195" i="4"/>
  <c r="T195" i="4"/>
  <c r="U195" i="4"/>
  <c r="V195" i="4"/>
  <c r="W195" i="4"/>
  <c r="A196" i="4"/>
  <c r="C196" i="4" s="1"/>
  <c r="B196" i="4"/>
  <c r="D196" i="4"/>
  <c r="E196" i="4"/>
  <c r="L196" i="4"/>
  <c r="M196" i="4"/>
  <c r="N196" i="4"/>
  <c r="S196" i="4"/>
  <c r="T196" i="4"/>
  <c r="U196" i="4"/>
  <c r="V196" i="4"/>
  <c r="W196" i="4"/>
  <c r="A197" i="4"/>
  <c r="C197" i="4" s="1"/>
  <c r="B197" i="4"/>
  <c r="D197" i="4"/>
  <c r="E197" i="4"/>
  <c r="L197" i="4"/>
  <c r="M197" i="4"/>
  <c r="N197" i="4"/>
  <c r="S197" i="4"/>
  <c r="T197" i="4"/>
  <c r="U197" i="4"/>
  <c r="V197" i="4"/>
  <c r="W197" i="4"/>
  <c r="A198" i="4"/>
  <c r="C198" i="4" s="1"/>
  <c r="B198" i="4"/>
  <c r="D198" i="4"/>
  <c r="E198" i="4"/>
  <c r="L198" i="4"/>
  <c r="M198" i="4"/>
  <c r="N198" i="4"/>
  <c r="S198" i="4"/>
  <c r="T198" i="4"/>
  <c r="U198" i="4"/>
  <c r="V198" i="4"/>
  <c r="W198" i="4"/>
  <c r="A199" i="4"/>
  <c r="C199" i="4" s="1"/>
  <c r="B199" i="4"/>
  <c r="D199" i="4"/>
  <c r="E199" i="4"/>
  <c r="L199" i="4"/>
  <c r="M199" i="4"/>
  <c r="N199" i="4"/>
  <c r="S199" i="4"/>
  <c r="T199" i="4"/>
  <c r="U199" i="4"/>
  <c r="V199" i="4"/>
  <c r="W199" i="4"/>
  <c r="A200" i="4"/>
  <c r="C200" i="4" s="1"/>
  <c r="B200" i="4"/>
  <c r="D200" i="4"/>
  <c r="E200" i="4"/>
  <c r="L200" i="4"/>
  <c r="M200" i="4"/>
  <c r="N200" i="4"/>
  <c r="S200" i="4"/>
  <c r="T200" i="4"/>
  <c r="U200" i="4"/>
  <c r="V200" i="4"/>
  <c r="W200" i="4"/>
  <c r="A201" i="4"/>
  <c r="C201" i="4" s="1"/>
  <c r="B201" i="4"/>
  <c r="D201" i="4"/>
  <c r="E201" i="4"/>
  <c r="L201" i="4"/>
  <c r="M201" i="4"/>
  <c r="N201" i="4"/>
  <c r="S201" i="4"/>
  <c r="T201" i="4"/>
  <c r="U201" i="4"/>
  <c r="V201" i="4"/>
  <c r="W201" i="4"/>
  <c r="A202" i="4"/>
  <c r="C202" i="4" s="1"/>
  <c r="B202" i="4"/>
  <c r="D202" i="4"/>
  <c r="E202" i="4"/>
  <c r="L202" i="4"/>
  <c r="M202" i="4"/>
  <c r="N202" i="4"/>
  <c r="S202" i="4"/>
  <c r="T202" i="4"/>
  <c r="U202" i="4"/>
  <c r="V202" i="4"/>
  <c r="W202" i="4"/>
  <c r="A203" i="4"/>
  <c r="C203" i="4" s="1"/>
  <c r="B203" i="4"/>
  <c r="D203" i="4"/>
  <c r="E203" i="4"/>
  <c r="L203" i="4"/>
  <c r="M203" i="4"/>
  <c r="N203" i="4"/>
  <c r="S203" i="4"/>
  <c r="T203" i="4"/>
  <c r="U203" i="4"/>
  <c r="V203" i="4"/>
  <c r="W203" i="4"/>
  <c r="A204" i="4"/>
  <c r="C204" i="4" s="1"/>
  <c r="B204" i="4"/>
  <c r="D204" i="4"/>
  <c r="E204" i="4"/>
  <c r="L204" i="4"/>
  <c r="M204" i="4"/>
  <c r="N204" i="4"/>
  <c r="S204" i="4"/>
  <c r="T204" i="4"/>
  <c r="U204" i="4"/>
  <c r="V204" i="4"/>
  <c r="W204" i="4"/>
  <c r="A205" i="4"/>
  <c r="C205" i="4" s="1"/>
  <c r="B205" i="4"/>
  <c r="D205" i="4"/>
  <c r="E205" i="4"/>
  <c r="L205" i="4"/>
  <c r="M205" i="4"/>
  <c r="N205" i="4"/>
  <c r="S205" i="4"/>
  <c r="T205" i="4"/>
  <c r="U205" i="4"/>
  <c r="V205" i="4"/>
  <c r="W205" i="4"/>
  <c r="A206" i="4"/>
  <c r="C206" i="4" s="1"/>
  <c r="B206" i="4"/>
  <c r="D206" i="4"/>
  <c r="E206" i="4"/>
  <c r="L206" i="4"/>
  <c r="M206" i="4"/>
  <c r="N206" i="4"/>
  <c r="S206" i="4"/>
  <c r="T206" i="4"/>
  <c r="U206" i="4"/>
  <c r="V206" i="4"/>
  <c r="W206" i="4"/>
  <c r="A207" i="4"/>
  <c r="C207" i="4" s="1"/>
  <c r="B207" i="4"/>
  <c r="D207" i="4"/>
  <c r="E207" i="4"/>
  <c r="L207" i="4"/>
  <c r="M207" i="4"/>
  <c r="N207" i="4"/>
  <c r="S207" i="4"/>
  <c r="T207" i="4"/>
  <c r="U207" i="4"/>
  <c r="V207" i="4"/>
  <c r="W207" i="4"/>
  <c r="A208" i="4"/>
  <c r="C208" i="4" s="1"/>
  <c r="B208" i="4"/>
  <c r="D208" i="4"/>
  <c r="E208" i="4"/>
  <c r="L208" i="4"/>
  <c r="M208" i="4"/>
  <c r="N208" i="4"/>
  <c r="S208" i="4"/>
  <c r="T208" i="4"/>
  <c r="U208" i="4"/>
  <c r="V208" i="4"/>
  <c r="W208" i="4"/>
  <c r="A209" i="4"/>
  <c r="C209" i="4" s="1"/>
  <c r="B209" i="4"/>
  <c r="D209" i="4"/>
  <c r="E209" i="4"/>
  <c r="L209" i="4"/>
  <c r="M209" i="4"/>
  <c r="N209" i="4"/>
  <c r="S209" i="4"/>
  <c r="T209" i="4"/>
  <c r="U209" i="4"/>
  <c r="V209" i="4"/>
  <c r="W209" i="4"/>
  <c r="A210" i="4"/>
  <c r="C210" i="4" s="1"/>
  <c r="B210" i="4"/>
  <c r="D210" i="4"/>
  <c r="E210" i="4"/>
  <c r="L210" i="4"/>
  <c r="M210" i="4"/>
  <c r="N210" i="4"/>
  <c r="S210" i="4"/>
  <c r="T210" i="4"/>
  <c r="U210" i="4"/>
  <c r="V210" i="4"/>
  <c r="W210" i="4"/>
  <c r="A211" i="4"/>
  <c r="C211" i="4" s="1"/>
  <c r="B211" i="4"/>
  <c r="D211" i="4"/>
  <c r="E211" i="4"/>
  <c r="L211" i="4"/>
  <c r="M211" i="4"/>
  <c r="N211" i="4"/>
  <c r="S211" i="4"/>
  <c r="T211" i="4"/>
  <c r="U211" i="4"/>
  <c r="V211" i="4"/>
  <c r="W211" i="4"/>
  <c r="A212" i="4"/>
  <c r="C212" i="4" s="1"/>
  <c r="B212" i="4"/>
  <c r="D212" i="4"/>
  <c r="E212" i="4"/>
  <c r="L212" i="4"/>
  <c r="M212" i="4"/>
  <c r="N212" i="4"/>
  <c r="S212" i="4"/>
  <c r="T212" i="4"/>
  <c r="U212" i="4"/>
  <c r="V212" i="4"/>
  <c r="W212" i="4"/>
  <c r="A213" i="4"/>
  <c r="C213" i="4" s="1"/>
  <c r="B213" i="4"/>
  <c r="D213" i="4"/>
  <c r="E213" i="4"/>
  <c r="L213" i="4"/>
  <c r="M213" i="4"/>
  <c r="N213" i="4"/>
  <c r="S213" i="4"/>
  <c r="T213" i="4"/>
  <c r="U213" i="4"/>
  <c r="V213" i="4"/>
  <c r="W213" i="4"/>
  <c r="A214" i="4"/>
  <c r="C214" i="4" s="1"/>
  <c r="B214" i="4"/>
  <c r="D214" i="4"/>
  <c r="E214" i="4"/>
  <c r="L214" i="4"/>
  <c r="M214" i="4"/>
  <c r="N214" i="4"/>
  <c r="S214" i="4"/>
  <c r="T214" i="4"/>
  <c r="U214" i="4"/>
  <c r="V214" i="4"/>
  <c r="W214" i="4"/>
  <c r="A215" i="4"/>
  <c r="C215" i="4" s="1"/>
  <c r="B215" i="4"/>
  <c r="D215" i="4"/>
  <c r="E215" i="4"/>
  <c r="L215" i="4"/>
  <c r="M215" i="4"/>
  <c r="N215" i="4"/>
  <c r="S215" i="4"/>
  <c r="T215" i="4"/>
  <c r="U215" i="4"/>
  <c r="V215" i="4"/>
  <c r="W215" i="4"/>
  <c r="A216" i="4"/>
  <c r="C216" i="4" s="1"/>
  <c r="B216" i="4"/>
  <c r="D216" i="4"/>
  <c r="E216" i="4"/>
  <c r="L216" i="4"/>
  <c r="M216" i="4"/>
  <c r="N216" i="4"/>
  <c r="S216" i="4"/>
  <c r="T216" i="4"/>
  <c r="U216" i="4"/>
  <c r="V216" i="4"/>
  <c r="W216" i="4"/>
  <c r="A217" i="4"/>
  <c r="C217" i="4" s="1"/>
  <c r="B217" i="4"/>
  <c r="D217" i="4"/>
  <c r="E217" i="4"/>
  <c r="L217" i="4"/>
  <c r="M217" i="4"/>
  <c r="N217" i="4"/>
  <c r="S217" i="4"/>
  <c r="T217" i="4"/>
  <c r="U217" i="4"/>
  <c r="V217" i="4"/>
  <c r="W217" i="4"/>
  <c r="A218" i="4"/>
  <c r="C218" i="4" s="1"/>
  <c r="B218" i="4"/>
  <c r="D218" i="4"/>
  <c r="E218" i="4"/>
  <c r="L218" i="4"/>
  <c r="M218" i="4"/>
  <c r="N218" i="4"/>
  <c r="S218" i="4"/>
  <c r="T218" i="4"/>
  <c r="U218" i="4"/>
  <c r="V218" i="4"/>
  <c r="W218" i="4"/>
  <c r="A219" i="4"/>
  <c r="C219" i="4" s="1"/>
  <c r="B219" i="4"/>
  <c r="D219" i="4"/>
  <c r="E219" i="4"/>
  <c r="L219" i="4"/>
  <c r="M219" i="4"/>
  <c r="N219" i="4"/>
  <c r="S219" i="4"/>
  <c r="T219" i="4"/>
  <c r="U219" i="4"/>
  <c r="V219" i="4"/>
  <c r="W219" i="4"/>
  <c r="A220" i="4"/>
  <c r="C220" i="4" s="1"/>
  <c r="B220" i="4"/>
  <c r="D220" i="4"/>
  <c r="E220" i="4"/>
  <c r="L220" i="4"/>
  <c r="M220" i="4"/>
  <c r="N220" i="4"/>
  <c r="S220" i="4"/>
  <c r="T220" i="4"/>
  <c r="U220" i="4"/>
  <c r="V220" i="4"/>
  <c r="W220" i="4"/>
  <c r="A221" i="4"/>
  <c r="C221" i="4" s="1"/>
  <c r="B221" i="4"/>
  <c r="D221" i="4"/>
  <c r="E221" i="4"/>
  <c r="L221" i="4"/>
  <c r="M221" i="4"/>
  <c r="N221" i="4"/>
  <c r="S221" i="4"/>
  <c r="T221" i="4"/>
  <c r="U221" i="4"/>
  <c r="V221" i="4"/>
  <c r="W221" i="4"/>
  <c r="A222" i="4"/>
  <c r="C222" i="4" s="1"/>
  <c r="B222" i="4"/>
  <c r="D222" i="4"/>
  <c r="E222" i="4"/>
  <c r="L222" i="4"/>
  <c r="M222" i="4"/>
  <c r="N222" i="4"/>
  <c r="S222" i="4"/>
  <c r="T222" i="4"/>
  <c r="U222" i="4"/>
  <c r="V222" i="4"/>
  <c r="W222" i="4"/>
  <c r="A223" i="4"/>
  <c r="C223" i="4" s="1"/>
  <c r="B223" i="4"/>
  <c r="D223" i="4"/>
  <c r="E223" i="4"/>
  <c r="L223" i="4"/>
  <c r="M223" i="4"/>
  <c r="N223" i="4"/>
  <c r="S223" i="4"/>
  <c r="T223" i="4"/>
  <c r="U223" i="4"/>
  <c r="V223" i="4"/>
  <c r="W223" i="4"/>
  <c r="A224" i="4"/>
  <c r="C224" i="4" s="1"/>
  <c r="B224" i="4"/>
  <c r="D224" i="4"/>
  <c r="E224" i="4"/>
  <c r="L224" i="4"/>
  <c r="M224" i="4"/>
  <c r="N224" i="4"/>
  <c r="S224" i="4"/>
  <c r="T224" i="4"/>
  <c r="U224" i="4"/>
  <c r="V224" i="4"/>
  <c r="W224" i="4"/>
  <c r="A225" i="4"/>
  <c r="C225" i="4" s="1"/>
  <c r="B225" i="4"/>
  <c r="D225" i="4"/>
  <c r="E225" i="4"/>
  <c r="L225" i="4"/>
  <c r="M225" i="4"/>
  <c r="N225" i="4"/>
  <c r="S225" i="4"/>
  <c r="T225" i="4"/>
  <c r="U225" i="4"/>
  <c r="V225" i="4"/>
  <c r="W225" i="4"/>
  <c r="A226" i="4"/>
  <c r="C226" i="4" s="1"/>
  <c r="B226" i="4"/>
  <c r="D226" i="4"/>
  <c r="E226" i="4"/>
  <c r="L226" i="4"/>
  <c r="M226" i="4"/>
  <c r="N226" i="4"/>
  <c r="S226" i="4"/>
  <c r="T226" i="4"/>
  <c r="U226" i="4"/>
  <c r="V226" i="4"/>
  <c r="W226" i="4"/>
  <c r="A227" i="4"/>
  <c r="C227" i="4" s="1"/>
  <c r="B227" i="4"/>
  <c r="D227" i="4"/>
  <c r="E227" i="4"/>
  <c r="L227" i="4"/>
  <c r="M227" i="4"/>
  <c r="N227" i="4"/>
  <c r="S227" i="4"/>
  <c r="T227" i="4"/>
  <c r="U227" i="4"/>
  <c r="V227" i="4"/>
  <c r="W227" i="4"/>
  <c r="A228" i="4"/>
  <c r="C228" i="4" s="1"/>
  <c r="B228" i="4"/>
  <c r="D228" i="4"/>
  <c r="E228" i="4"/>
  <c r="L228" i="4"/>
  <c r="M228" i="4"/>
  <c r="N228" i="4"/>
  <c r="S228" i="4"/>
  <c r="T228" i="4"/>
  <c r="U228" i="4"/>
  <c r="V228" i="4"/>
  <c r="W228" i="4"/>
  <c r="A229" i="4"/>
  <c r="C229" i="4" s="1"/>
  <c r="B229" i="4"/>
  <c r="D229" i="4"/>
  <c r="E229" i="4"/>
  <c r="L229" i="4"/>
  <c r="M229" i="4"/>
  <c r="N229" i="4"/>
  <c r="S229" i="4"/>
  <c r="T229" i="4"/>
  <c r="U229" i="4"/>
  <c r="V229" i="4"/>
  <c r="W229" i="4"/>
  <c r="A230" i="4"/>
  <c r="C230" i="4" s="1"/>
  <c r="B230" i="4"/>
  <c r="D230" i="4"/>
  <c r="E230" i="4"/>
  <c r="L230" i="4"/>
  <c r="M230" i="4"/>
  <c r="N230" i="4"/>
  <c r="S230" i="4"/>
  <c r="T230" i="4"/>
  <c r="U230" i="4"/>
  <c r="V230" i="4"/>
  <c r="W230" i="4"/>
  <c r="A231" i="4"/>
  <c r="C231" i="4" s="1"/>
  <c r="B231" i="4"/>
  <c r="D231" i="4"/>
  <c r="E231" i="4"/>
  <c r="L231" i="4"/>
  <c r="M231" i="4"/>
  <c r="N231" i="4"/>
  <c r="S231" i="4"/>
  <c r="T231" i="4"/>
  <c r="U231" i="4"/>
  <c r="V231" i="4"/>
  <c r="W231" i="4"/>
  <c r="A232" i="4"/>
  <c r="C232" i="4" s="1"/>
  <c r="B232" i="4"/>
  <c r="D232" i="4"/>
  <c r="E232" i="4"/>
  <c r="L232" i="4"/>
  <c r="M232" i="4"/>
  <c r="N232" i="4"/>
  <c r="S232" i="4"/>
  <c r="T232" i="4"/>
  <c r="U232" i="4"/>
  <c r="V232" i="4"/>
  <c r="W232" i="4"/>
  <c r="A233" i="4"/>
  <c r="C233" i="4" s="1"/>
  <c r="B233" i="4"/>
  <c r="D233" i="4"/>
  <c r="E233" i="4"/>
  <c r="L233" i="4"/>
  <c r="M233" i="4"/>
  <c r="N233" i="4"/>
  <c r="S233" i="4"/>
  <c r="T233" i="4"/>
  <c r="U233" i="4"/>
  <c r="V233" i="4"/>
  <c r="W233" i="4"/>
  <c r="A234" i="4"/>
  <c r="C234" i="4" s="1"/>
  <c r="B234" i="4"/>
  <c r="D234" i="4"/>
  <c r="E234" i="4"/>
  <c r="L234" i="4"/>
  <c r="M234" i="4"/>
  <c r="N234" i="4"/>
  <c r="S234" i="4"/>
  <c r="T234" i="4"/>
  <c r="U234" i="4"/>
  <c r="V234" i="4"/>
  <c r="W234" i="4"/>
  <c r="A235" i="4"/>
  <c r="C235" i="4" s="1"/>
  <c r="B235" i="4"/>
  <c r="D235" i="4"/>
  <c r="E235" i="4"/>
  <c r="L235" i="4"/>
  <c r="M235" i="4"/>
  <c r="N235" i="4"/>
  <c r="S235" i="4"/>
  <c r="T235" i="4"/>
  <c r="U235" i="4"/>
  <c r="V235" i="4"/>
  <c r="W235" i="4"/>
  <c r="A236" i="4"/>
  <c r="C236" i="4" s="1"/>
  <c r="B236" i="4"/>
  <c r="D236" i="4"/>
  <c r="E236" i="4"/>
  <c r="L236" i="4"/>
  <c r="M236" i="4"/>
  <c r="N236" i="4"/>
  <c r="S236" i="4"/>
  <c r="T236" i="4"/>
  <c r="U236" i="4"/>
  <c r="V236" i="4"/>
  <c r="W236" i="4"/>
  <c r="A237" i="4"/>
  <c r="C237" i="4" s="1"/>
  <c r="B237" i="4"/>
  <c r="D237" i="4"/>
  <c r="E237" i="4"/>
  <c r="L237" i="4"/>
  <c r="M237" i="4"/>
  <c r="N237" i="4"/>
  <c r="S237" i="4"/>
  <c r="T237" i="4"/>
  <c r="U237" i="4"/>
  <c r="V237" i="4"/>
  <c r="W237" i="4"/>
  <c r="A238" i="4"/>
  <c r="C238" i="4" s="1"/>
  <c r="B238" i="4"/>
  <c r="D238" i="4"/>
  <c r="E238" i="4"/>
  <c r="L238" i="4"/>
  <c r="M238" i="4"/>
  <c r="N238" i="4"/>
  <c r="S238" i="4"/>
  <c r="T238" i="4"/>
  <c r="U238" i="4"/>
  <c r="V238" i="4"/>
  <c r="W238" i="4"/>
  <c r="A239" i="4"/>
  <c r="C239" i="4" s="1"/>
  <c r="B239" i="4"/>
  <c r="D239" i="4"/>
  <c r="E239" i="4"/>
  <c r="L239" i="4"/>
  <c r="M239" i="4"/>
  <c r="N239" i="4"/>
  <c r="S239" i="4"/>
  <c r="T239" i="4"/>
  <c r="U239" i="4"/>
  <c r="V239" i="4"/>
  <c r="W239" i="4"/>
  <c r="A240" i="4"/>
  <c r="C240" i="4" s="1"/>
  <c r="B240" i="4"/>
  <c r="D240" i="4"/>
  <c r="E240" i="4"/>
  <c r="L240" i="4"/>
  <c r="M240" i="4"/>
  <c r="N240" i="4"/>
  <c r="S240" i="4"/>
  <c r="T240" i="4"/>
  <c r="U240" i="4"/>
  <c r="V240" i="4"/>
  <c r="W240" i="4"/>
  <c r="A241" i="4"/>
  <c r="C241" i="4" s="1"/>
  <c r="B241" i="4"/>
  <c r="D241" i="4"/>
  <c r="E241" i="4"/>
  <c r="L241" i="4"/>
  <c r="M241" i="4"/>
  <c r="N241" i="4"/>
  <c r="S241" i="4"/>
  <c r="T241" i="4"/>
  <c r="U241" i="4"/>
  <c r="V241" i="4"/>
  <c r="W241" i="4"/>
  <c r="A242" i="4"/>
  <c r="C242" i="4" s="1"/>
  <c r="B242" i="4"/>
  <c r="D242" i="4"/>
  <c r="E242" i="4"/>
  <c r="L242" i="4"/>
  <c r="M242" i="4"/>
  <c r="N242" i="4"/>
  <c r="S242" i="4"/>
  <c r="T242" i="4"/>
  <c r="U242" i="4"/>
  <c r="V242" i="4"/>
  <c r="W242" i="4"/>
  <c r="A243" i="4"/>
  <c r="C243" i="4" s="1"/>
  <c r="B243" i="4"/>
  <c r="D243" i="4"/>
  <c r="E243" i="4"/>
  <c r="L243" i="4"/>
  <c r="M243" i="4"/>
  <c r="N243" i="4"/>
  <c r="S243" i="4"/>
  <c r="T243" i="4"/>
  <c r="U243" i="4"/>
  <c r="V243" i="4"/>
  <c r="W243" i="4"/>
  <c r="A244" i="4"/>
  <c r="C244" i="4" s="1"/>
  <c r="B244" i="4"/>
  <c r="D244" i="4"/>
  <c r="E244" i="4"/>
  <c r="L244" i="4"/>
  <c r="M244" i="4"/>
  <c r="N244" i="4"/>
  <c r="S244" i="4"/>
  <c r="T244" i="4"/>
  <c r="U244" i="4"/>
  <c r="V244" i="4"/>
  <c r="W244" i="4"/>
  <c r="A245" i="4"/>
  <c r="C245" i="4" s="1"/>
  <c r="B245" i="4"/>
  <c r="D245" i="4"/>
  <c r="E245" i="4"/>
  <c r="L245" i="4"/>
  <c r="M245" i="4"/>
  <c r="N245" i="4"/>
  <c r="S245" i="4"/>
  <c r="T245" i="4"/>
  <c r="U245" i="4"/>
  <c r="V245" i="4"/>
  <c r="W245" i="4"/>
  <c r="A246" i="4"/>
  <c r="C246" i="4" s="1"/>
  <c r="B246" i="4"/>
  <c r="D246" i="4"/>
  <c r="E246" i="4"/>
  <c r="L246" i="4"/>
  <c r="M246" i="4"/>
  <c r="N246" i="4"/>
  <c r="S246" i="4"/>
  <c r="T246" i="4"/>
  <c r="U246" i="4"/>
  <c r="V246" i="4"/>
  <c r="W246" i="4"/>
  <c r="A247" i="4"/>
  <c r="C247" i="4" s="1"/>
  <c r="B247" i="4"/>
  <c r="D247" i="4"/>
  <c r="E247" i="4"/>
  <c r="L247" i="4"/>
  <c r="M247" i="4"/>
  <c r="N247" i="4"/>
  <c r="S247" i="4"/>
  <c r="T247" i="4"/>
  <c r="U247" i="4"/>
  <c r="V247" i="4"/>
  <c r="W247" i="4"/>
  <c r="A248" i="4"/>
  <c r="C248" i="4" s="1"/>
  <c r="B248" i="4"/>
  <c r="D248" i="4"/>
  <c r="E248" i="4"/>
  <c r="L248" i="4"/>
  <c r="M248" i="4"/>
  <c r="N248" i="4"/>
  <c r="S248" i="4"/>
  <c r="T248" i="4"/>
  <c r="U248" i="4"/>
  <c r="V248" i="4"/>
  <c r="W248" i="4"/>
  <c r="A249" i="4"/>
  <c r="C249" i="4" s="1"/>
  <c r="B249" i="4"/>
  <c r="D249" i="4"/>
  <c r="E249" i="4"/>
  <c r="L249" i="4"/>
  <c r="M249" i="4"/>
  <c r="N249" i="4"/>
  <c r="S249" i="4"/>
  <c r="T249" i="4"/>
  <c r="U249" i="4"/>
  <c r="V249" i="4"/>
  <c r="W249" i="4"/>
  <c r="A250" i="4"/>
  <c r="C250" i="4" s="1"/>
  <c r="B250" i="4"/>
  <c r="D250" i="4"/>
  <c r="E250" i="4"/>
  <c r="L250" i="4"/>
  <c r="M250" i="4"/>
  <c r="N250" i="4"/>
  <c r="S250" i="4"/>
  <c r="T250" i="4"/>
  <c r="U250" i="4"/>
  <c r="V250" i="4"/>
  <c r="W250" i="4"/>
  <c r="A251" i="4"/>
  <c r="C251" i="4" s="1"/>
  <c r="B251" i="4"/>
  <c r="D251" i="4"/>
  <c r="E251" i="4"/>
  <c r="L251" i="4"/>
  <c r="M251" i="4"/>
  <c r="N251" i="4"/>
  <c r="S251" i="4"/>
  <c r="T251" i="4"/>
  <c r="U251" i="4"/>
  <c r="V251" i="4"/>
  <c r="W251" i="4"/>
  <c r="A252" i="4"/>
  <c r="C252" i="4" s="1"/>
  <c r="B252" i="4"/>
  <c r="D252" i="4"/>
  <c r="E252" i="4"/>
  <c r="L252" i="4"/>
  <c r="M252" i="4"/>
  <c r="N252" i="4"/>
  <c r="S252" i="4"/>
  <c r="T252" i="4"/>
  <c r="U252" i="4"/>
  <c r="V252" i="4"/>
  <c r="W252" i="4"/>
  <c r="A253" i="4"/>
  <c r="C253" i="4" s="1"/>
  <c r="B253" i="4"/>
  <c r="D253" i="4"/>
  <c r="E253" i="4"/>
  <c r="L253" i="4"/>
  <c r="M253" i="4"/>
  <c r="N253" i="4"/>
  <c r="S253" i="4"/>
  <c r="T253" i="4"/>
  <c r="U253" i="4"/>
  <c r="V253" i="4"/>
  <c r="W253" i="4"/>
  <c r="A254" i="4"/>
  <c r="C254" i="4" s="1"/>
  <c r="B254" i="4"/>
  <c r="D254" i="4"/>
  <c r="E254" i="4"/>
  <c r="L254" i="4"/>
  <c r="M254" i="4"/>
  <c r="N254" i="4"/>
  <c r="S254" i="4"/>
  <c r="T254" i="4"/>
  <c r="U254" i="4"/>
  <c r="V254" i="4"/>
  <c r="W254" i="4"/>
  <c r="A255" i="4"/>
  <c r="C255" i="4" s="1"/>
  <c r="B255" i="4"/>
  <c r="D255" i="4"/>
  <c r="E255" i="4"/>
  <c r="L255" i="4"/>
  <c r="M255" i="4"/>
  <c r="N255" i="4"/>
  <c r="S255" i="4"/>
  <c r="T255" i="4"/>
  <c r="U255" i="4"/>
  <c r="V255" i="4"/>
  <c r="W255" i="4"/>
  <c r="A256" i="4"/>
  <c r="C256" i="4" s="1"/>
  <c r="B256" i="4"/>
  <c r="D256" i="4"/>
  <c r="E256" i="4"/>
  <c r="L256" i="4"/>
  <c r="M256" i="4"/>
  <c r="N256" i="4"/>
  <c r="S256" i="4"/>
  <c r="T256" i="4"/>
  <c r="U256" i="4"/>
  <c r="V256" i="4"/>
  <c r="W256" i="4"/>
  <c r="A257" i="4"/>
  <c r="C257" i="4" s="1"/>
  <c r="B257" i="4"/>
  <c r="D257" i="4"/>
  <c r="E257" i="4"/>
  <c r="L257" i="4"/>
  <c r="M257" i="4"/>
  <c r="N257" i="4"/>
  <c r="S257" i="4"/>
  <c r="T257" i="4"/>
  <c r="U257" i="4"/>
  <c r="V257" i="4"/>
  <c r="W257" i="4"/>
  <c r="A258" i="4"/>
  <c r="C258" i="4" s="1"/>
  <c r="B258" i="4"/>
  <c r="D258" i="4"/>
  <c r="E258" i="4"/>
  <c r="L258" i="4"/>
  <c r="M258" i="4"/>
  <c r="N258" i="4"/>
  <c r="S258" i="4"/>
  <c r="T258" i="4"/>
  <c r="U258" i="4"/>
  <c r="V258" i="4"/>
  <c r="W258" i="4"/>
  <c r="A259" i="4"/>
  <c r="C259" i="4" s="1"/>
  <c r="B259" i="4"/>
  <c r="D259" i="4"/>
  <c r="E259" i="4"/>
  <c r="L259" i="4"/>
  <c r="M259" i="4"/>
  <c r="N259" i="4"/>
  <c r="S259" i="4"/>
  <c r="T259" i="4"/>
  <c r="U259" i="4"/>
  <c r="V259" i="4"/>
  <c r="W259" i="4"/>
  <c r="A260" i="4"/>
  <c r="C260" i="4" s="1"/>
  <c r="B260" i="4"/>
  <c r="D260" i="4"/>
  <c r="E260" i="4"/>
  <c r="L260" i="4"/>
  <c r="M260" i="4"/>
  <c r="N260" i="4"/>
  <c r="S260" i="4"/>
  <c r="T260" i="4"/>
  <c r="U260" i="4"/>
  <c r="V260" i="4"/>
  <c r="W260" i="4"/>
  <c r="A261" i="4"/>
  <c r="C261" i="4" s="1"/>
  <c r="B261" i="4"/>
  <c r="D261" i="4"/>
  <c r="E261" i="4"/>
  <c r="L261" i="4"/>
  <c r="M261" i="4"/>
  <c r="N261" i="4"/>
  <c r="S261" i="4"/>
  <c r="T261" i="4"/>
  <c r="U261" i="4"/>
  <c r="V261" i="4"/>
  <c r="W261" i="4"/>
  <c r="A262" i="4"/>
  <c r="C262" i="4" s="1"/>
  <c r="B262" i="4"/>
  <c r="D262" i="4"/>
  <c r="E262" i="4"/>
  <c r="L262" i="4"/>
  <c r="M262" i="4"/>
  <c r="N262" i="4"/>
  <c r="S262" i="4"/>
  <c r="T262" i="4"/>
  <c r="U262" i="4"/>
  <c r="V262" i="4"/>
  <c r="W262" i="4"/>
  <c r="A263" i="4"/>
  <c r="C263" i="4" s="1"/>
  <c r="B263" i="4"/>
  <c r="D263" i="4"/>
  <c r="E263" i="4"/>
  <c r="L263" i="4"/>
  <c r="M263" i="4"/>
  <c r="N263" i="4"/>
  <c r="S263" i="4"/>
  <c r="T263" i="4"/>
  <c r="U263" i="4"/>
  <c r="V263" i="4"/>
  <c r="W263" i="4"/>
  <c r="A264" i="4"/>
  <c r="C264" i="4" s="1"/>
  <c r="B264" i="4"/>
  <c r="D264" i="4"/>
  <c r="E264" i="4"/>
  <c r="L264" i="4"/>
  <c r="M264" i="4"/>
  <c r="N264" i="4"/>
  <c r="S264" i="4"/>
  <c r="T264" i="4"/>
  <c r="U264" i="4"/>
  <c r="V264" i="4"/>
  <c r="W264" i="4"/>
  <c r="A265" i="4"/>
  <c r="C265" i="4" s="1"/>
  <c r="B265" i="4"/>
  <c r="D265" i="4"/>
  <c r="E265" i="4"/>
  <c r="L265" i="4"/>
  <c r="M265" i="4"/>
  <c r="N265" i="4"/>
  <c r="S265" i="4"/>
  <c r="T265" i="4"/>
  <c r="U265" i="4"/>
  <c r="V265" i="4"/>
  <c r="W265" i="4"/>
  <c r="A266" i="4"/>
  <c r="C266" i="4" s="1"/>
  <c r="B266" i="4"/>
  <c r="D266" i="4"/>
  <c r="E266" i="4"/>
  <c r="L266" i="4"/>
  <c r="M266" i="4"/>
  <c r="N266" i="4"/>
  <c r="S266" i="4"/>
  <c r="T266" i="4"/>
  <c r="U266" i="4"/>
  <c r="V266" i="4"/>
  <c r="W266" i="4"/>
  <c r="A267" i="4"/>
  <c r="C267" i="4" s="1"/>
  <c r="B267" i="4"/>
  <c r="D267" i="4"/>
  <c r="E267" i="4"/>
  <c r="L267" i="4"/>
  <c r="M267" i="4"/>
  <c r="N267" i="4"/>
  <c r="S267" i="4"/>
  <c r="T267" i="4"/>
  <c r="U267" i="4"/>
  <c r="V267" i="4"/>
  <c r="W267" i="4"/>
  <c r="A268" i="4"/>
  <c r="C268" i="4" s="1"/>
  <c r="B268" i="4"/>
  <c r="D268" i="4"/>
  <c r="E268" i="4"/>
  <c r="L268" i="4"/>
  <c r="M268" i="4"/>
  <c r="N268" i="4"/>
  <c r="S268" i="4"/>
  <c r="T268" i="4"/>
  <c r="U268" i="4"/>
  <c r="V268" i="4"/>
  <c r="W268" i="4"/>
  <c r="A269" i="4"/>
  <c r="C269" i="4" s="1"/>
  <c r="B269" i="4"/>
  <c r="D269" i="4"/>
  <c r="E269" i="4"/>
  <c r="L269" i="4"/>
  <c r="M269" i="4"/>
  <c r="N269" i="4"/>
  <c r="S269" i="4"/>
  <c r="T269" i="4"/>
  <c r="U269" i="4"/>
  <c r="V269" i="4"/>
  <c r="W269" i="4"/>
  <c r="A270" i="4"/>
  <c r="C270" i="4" s="1"/>
  <c r="B270" i="4"/>
  <c r="D270" i="4"/>
  <c r="E270" i="4"/>
  <c r="L270" i="4"/>
  <c r="M270" i="4"/>
  <c r="N270" i="4"/>
  <c r="S270" i="4"/>
  <c r="T270" i="4"/>
  <c r="U270" i="4"/>
  <c r="V270" i="4"/>
  <c r="W270" i="4"/>
  <c r="A271" i="4"/>
  <c r="C271" i="4" s="1"/>
  <c r="B271" i="4"/>
  <c r="D271" i="4"/>
  <c r="E271" i="4"/>
  <c r="L271" i="4"/>
  <c r="M271" i="4"/>
  <c r="N271" i="4"/>
  <c r="S271" i="4"/>
  <c r="T271" i="4"/>
  <c r="U271" i="4"/>
  <c r="V271" i="4"/>
  <c r="W271" i="4"/>
  <c r="A272" i="4"/>
  <c r="C272" i="4" s="1"/>
  <c r="B272" i="4"/>
  <c r="D272" i="4"/>
  <c r="E272" i="4"/>
  <c r="L272" i="4"/>
  <c r="M272" i="4"/>
  <c r="N272" i="4"/>
  <c r="S272" i="4"/>
  <c r="T272" i="4"/>
  <c r="U272" i="4"/>
  <c r="V272" i="4"/>
  <c r="W272" i="4"/>
  <c r="A273" i="4"/>
  <c r="C273" i="4" s="1"/>
  <c r="B273" i="4"/>
  <c r="D273" i="4"/>
  <c r="E273" i="4"/>
  <c r="L273" i="4"/>
  <c r="M273" i="4"/>
  <c r="N273" i="4"/>
  <c r="S273" i="4"/>
  <c r="T273" i="4"/>
  <c r="U273" i="4"/>
  <c r="V273" i="4"/>
  <c r="W273" i="4"/>
  <c r="A274" i="4"/>
  <c r="C274" i="4" s="1"/>
  <c r="B274" i="4"/>
  <c r="D274" i="4"/>
  <c r="E274" i="4"/>
  <c r="L274" i="4"/>
  <c r="M274" i="4"/>
  <c r="N274" i="4"/>
  <c r="S274" i="4"/>
  <c r="T274" i="4"/>
  <c r="U274" i="4"/>
  <c r="V274" i="4"/>
  <c r="W274" i="4"/>
  <c r="A275" i="4"/>
  <c r="C275" i="4" s="1"/>
  <c r="B275" i="4"/>
  <c r="D275" i="4"/>
  <c r="E275" i="4"/>
  <c r="L275" i="4"/>
  <c r="M275" i="4"/>
  <c r="N275" i="4"/>
  <c r="S275" i="4"/>
  <c r="T275" i="4"/>
  <c r="U275" i="4"/>
  <c r="V275" i="4"/>
  <c r="W275" i="4"/>
  <c r="A276" i="4"/>
  <c r="C276" i="4" s="1"/>
  <c r="B276" i="4"/>
  <c r="D276" i="4"/>
  <c r="E276" i="4"/>
  <c r="L276" i="4"/>
  <c r="M276" i="4"/>
  <c r="N276" i="4"/>
  <c r="S276" i="4"/>
  <c r="T276" i="4"/>
  <c r="U276" i="4"/>
  <c r="V276" i="4"/>
  <c r="W276" i="4"/>
  <c r="A277" i="4"/>
  <c r="C277" i="4" s="1"/>
  <c r="B277" i="4"/>
  <c r="D277" i="4"/>
  <c r="E277" i="4"/>
  <c r="L277" i="4"/>
  <c r="M277" i="4"/>
  <c r="N277" i="4"/>
  <c r="S277" i="4"/>
  <c r="T277" i="4"/>
  <c r="U277" i="4"/>
  <c r="V277" i="4"/>
  <c r="W277" i="4"/>
  <c r="A278" i="4"/>
  <c r="C278" i="4" s="1"/>
  <c r="B278" i="4"/>
  <c r="D278" i="4"/>
  <c r="E278" i="4"/>
  <c r="L278" i="4"/>
  <c r="M278" i="4"/>
  <c r="N278" i="4"/>
  <c r="S278" i="4"/>
  <c r="T278" i="4"/>
  <c r="U278" i="4"/>
  <c r="V278" i="4"/>
  <c r="W278" i="4"/>
  <c r="A279" i="4"/>
  <c r="C279" i="4" s="1"/>
  <c r="B279" i="4"/>
  <c r="D279" i="4"/>
  <c r="E279" i="4"/>
  <c r="L279" i="4"/>
  <c r="M279" i="4"/>
  <c r="N279" i="4"/>
  <c r="S279" i="4"/>
  <c r="T279" i="4"/>
  <c r="U279" i="4"/>
  <c r="V279" i="4"/>
  <c r="W279" i="4"/>
  <c r="A280" i="4"/>
  <c r="C280" i="4" s="1"/>
  <c r="B280" i="4"/>
  <c r="D280" i="4"/>
  <c r="E280" i="4"/>
  <c r="L280" i="4"/>
  <c r="M280" i="4"/>
  <c r="N280" i="4"/>
  <c r="S280" i="4"/>
  <c r="T280" i="4"/>
  <c r="U280" i="4"/>
  <c r="V280" i="4"/>
  <c r="W280" i="4"/>
  <c r="A281" i="4"/>
  <c r="C281" i="4" s="1"/>
  <c r="B281" i="4"/>
  <c r="D281" i="4"/>
  <c r="E281" i="4"/>
  <c r="L281" i="4"/>
  <c r="M281" i="4"/>
  <c r="N281" i="4"/>
  <c r="S281" i="4"/>
  <c r="T281" i="4"/>
  <c r="U281" i="4"/>
  <c r="V281" i="4"/>
  <c r="W281" i="4"/>
  <c r="A282" i="4"/>
  <c r="C282" i="4" s="1"/>
  <c r="B282" i="4"/>
  <c r="D282" i="4"/>
  <c r="E282" i="4"/>
  <c r="L282" i="4"/>
  <c r="M282" i="4"/>
  <c r="N282" i="4"/>
  <c r="S282" i="4"/>
  <c r="T282" i="4"/>
  <c r="U282" i="4"/>
  <c r="V282" i="4"/>
  <c r="W282" i="4"/>
  <c r="A283" i="4"/>
  <c r="C283" i="4" s="1"/>
  <c r="B283" i="4"/>
  <c r="D283" i="4"/>
  <c r="E283" i="4"/>
  <c r="L283" i="4"/>
  <c r="M283" i="4"/>
  <c r="N283" i="4"/>
  <c r="S283" i="4"/>
  <c r="T283" i="4"/>
  <c r="U283" i="4"/>
  <c r="V283" i="4"/>
  <c r="W283" i="4"/>
  <c r="A284" i="4"/>
  <c r="C284" i="4" s="1"/>
  <c r="B284" i="4"/>
  <c r="D284" i="4"/>
  <c r="E284" i="4"/>
  <c r="L284" i="4"/>
  <c r="M284" i="4"/>
  <c r="N284" i="4"/>
  <c r="S284" i="4"/>
  <c r="T284" i="4"/>
  <c r="U284" i="4"/>
  <c r="V284" i="4"/>
  <c r="W284" i="4"/>
  <c r="A285" i="4"/>
  <c r="C285" i="4" s="1"/>
  <c r="B285" i="4"/>
  <c r="D285" i="4"/>
  <c r="E285" i="4"/>
  <c r="L285" i="4"/>
  <c r="M285" i="4"/>
  <c r="N285" i="4"/>
  <c r="S285" i="4"/>
  <c r="T285" i="4"/>
  <c r="U285" i="4"/>
  <c r="V285" i="4"/>
  <c r="W285" i="4"/>
  <c r="A286" i="4"/>
  <c r="C286" i="4" s="1"/>
  <c r="B286" i="4"/>
  <c r="D286" i="4"/>
  <c r="E286" i="4"/>
  <c r="L286" i="4"/>
  <c r="M286" i="4"/>
  <c r="N286" i="4"/>
  <c r="S286" i="4"/>
  <c r="T286" i="4"/>
  <c r="U286" i="4"/>
  <c r="V286" i="4"/>
  <c r="W286" i="4"/>
  <c r="A287" i="4"/>
  <c r="C287" i="4" s="1"/>
  <c r="B287" i="4"/>
  <c r="D287" i="4"/>
  <c r="E287" i="4"/>
  <c r="L287" i="4"/>
  <c r="M287" i="4"/>
  <c r="N287" i="4"/>
  <c r="S287" i="4"/>
  <c r="T287" i="4"/>
  <c r="U287" i="4"/>
  <c r="V287" i="4"/>
  <c r="W287" i="4"/>
  <c r="A288" i="4"/>
  <c r="C288" i="4" s="1"/>
  <c r="B288" i="4"/>
  <c r="D288" i="4"/>
  <c r="E288" i="4"/>
  <c r="L288" i="4"/>
  <c r="M288" i="4"/>
  <c r="N288" i="4"/>
  <c r="S288" i="4"/>
  <c r="T288" i="4"/>
  <c r="U288" i="4"/>
  <c r="V288" i="4"/>
  <c r="W288" i="4"/>
  <c r="A289" i="4"/>
  <c r="C289" i="4" s="1"/>
  <c r="B289" i="4"/>
  <c r="D289" i="4"/>
  <c r="E289" i="4"/>
  <c r="L289" i="4"/>
  <c r="M289" i="4"/>
  <c r="N289" i="4"/>
  <c r="S289" i="4"/>
  <c r="T289" i="4"/>
  <c r="U289" i="4"/>
  <c r="V289" i="4"/>
  <c r="W289" i="4"/>
  <c r="A290" i="4"/>
  <c r="C290" i="4" s="1"/>
  <c r="B290" i="4"/>
  <c r="D290" i="4"/>
  <c r="E290" i="4"/>
  <c r="L290" i="4"/>
  <c r="M290" i="4"/>
  <c r="N290" i="4"/>
  <c r="S290" i="4"/>
  <c r="T290" i="4"/>
  <c r="U290" i="4"/>
  <c r="V290" i="4"/>
  <c r="W290" i="4"/>
  <c r="A291" i="4"/>
  <c r="C291" i="4" s="1"/>
  <c r="B291" i="4"/>
  <c r="D291" i="4"/>
  <c r="E291" i="4"/>
  <c r="L291" i="4"/>
  <c r="M291" i="4"/>
  <c r="N291" i="4"/>
  <c r="S291" i="4"/>
  <c r="T291" i="4"/>
  <c r="U291" i="4"/>
  <c r="V291" i="4"/>
  <c r="W291" i="4"/>
  <c r="A292" i="4"/>
  <c r="C292" i="4" s="1"/>
  <c r="B292" i="4"/>
  <c r="D292" i="4"/>
  <c r="E292" i="4"/>
  <c r="L292" i="4"/>
  <c r="M292" i="4"/>
  <c r="N292" i="4"/>
  <c r="S292" i="4"/>
  <c r="T292" i="4"/>
  <c r="U292" i="4"/>
  <c r="V292" i="4"/>
  <c r="W292" i="4"/>
  <c r="A293" i="4"/>
  <c r="C293" i="4" s="1"/>
  <c r="B293" i="4"/>
  <c r="D293" i="4"/>
  <c r="E293" i="4"/>
  <c r="L293" i="4"/>
  <c r="M293" i="4"/>
  <c r="N293" i="4"/>
  <c r="S293" i="4"/>
  <c r="T293" i="4"/>
  <c r="U293" i="4"/>
  <c r="V293" i="4"/>
  <c r="W293" i="4"/>
  <c r="A294" i="4"/>
  <c r="C294" i="4" s="1"/>
  <c r="B294" i="4"/>
  <c r="D294" i="4"/>
  <c r="E294" i="4"/>
  <c r="L294" i="4"/>
  <c r="M294" i="4"/>
  <c r="N294" i="4"/>
  <c r="S294" i="4"/>
  <c r="T294" i="4"/>
  <c r="U294" i="4"/>
  <c r="V294" i="4"/>
  <c r="W294" i="4"/>
  <c r="A295" i="4"/>
  <c r="C295" i="4" s="1"/>
  <c r="B295" i="4"/>
  <c r="D295" i="4"/>
  <c r="E295" i="4"/>
  <c r="L295" i="4"/>
  <c r="M295" i="4"/>
  <c r="N295" i="4"/>
  <c r="S295" i="4"/>
  <c r="T295" i="4"/>
  <c r="U295" i="4"/>
  <c r="V295" i="4"/>
  <c r="W295" i="4"/>
  <c r="A296" i="4"/>
  <c r="C296" i="4" s="1"/>
  <c r="B296" i="4"/>
  <c r="D296" i="4"/>
  <c r="E296" i="4"/>
  <c r="L296" i="4"/>
  <c r="M296" i="4"/>
  <c r="N296" i="4"/>
  <c r="S296" i="4"/>
  <c r="T296" i="4"/>
  <c r="U296" i="4"/>
  <c r="V296" i="4"/>
  <c r="W296" i="4"/>
  <c r="A297" i="4"/>
  <c r="C297" i="4" s="1"/>
  <c r="B297" i="4"/>
  <c r="D297" i="4"/>
  <c r="E297" i="4"/>
  <c r="L297" i="4"/>
  <c r="M297" i="4"/>
  <c r="N297" i="4"/>
  <c r="S297" i="4"/>
  <c r="T297" i="4"/>
  <c r="U297" i="4"/>
  <c r="V297" i="4"/>
  <c r="W297" i="4"/>
  <c r="A298" i="4"/>
  <c r="C298" i="4" s="1"/>
  <c r="B298" i="4"/>
  <c r="D298" i="4"/>
  <c r="E298" i="4"/>
  <c r="L298" i="4"/>
  <c r="M298" i="4"/>
  <c r="N298" i="4"/>
  <c r="S298" i="4"/>
  <c r="T298" i="4"/>
  <c r="U298" i="4"/>
  <c r="V298" i="4"/>
  <c r="W298" i="4"/>
  <c r="A299" i="4"/>
  <c r="C299" i="4" s="1"/>
  <c r="B299" i="4"/>
  <c r="D299" i="4"/>
  <c r="E299" i="4"/>
  <c r="L299" i="4"/>
  <c r="M299" i="4"/>
  <c r="N299" i="4"/>
  <c r="S299" i="4"/>
  <c r="T299" i="4"/>
  <c r="U299" i="4"/>
  <c r="V299" i="4"/>
  <c r="W299" i="4"/>
  <c r="A300" i="4"/>
  <c r="C300" i="4" s="1"/>
  <c r="B300" i="4"/>
  <c r="D300" i="4"/>
  <c r="E300" i="4"/>
  <c r="L300" i="4"/>
  <c r="M300" i="4"/>
  <c r="N300" i="4"/>
  <c r="S300" i="4"/>
  <c r="T300" i="4"/>
  <c r="U300" i="4"/>
  <c r="V300" i="4"/>
  <c r="W300" i="4"/>
  <c r="A301" i="4"/>
  <c r="C301" i="4" s="1"/>
  <c r="B301" i="4"/>
  <c r="D301" i="4"/>
  <c r="E301" i="4"/>
  <c r="L301" i="4"/>
  <c r="M301" i="4"/>
  <c r="N301" i="4"/>
  <c r="S301" i="4"/>
  <c r="T301" i="4"/>
  <c r="U301" i="4"/>
  <c r="V301" i="4"/>
  <c r="W301" i="4"/>
  <c r="A302" i="4"/>
  <c r="C302" i="4" s="1"/>
  <c r="B302" i="4"/>
  <c r="D302" i="4"/>
  <c r="E302" i="4"/>
  <c r="L302" i="4"/>
  <c r="M302" i="4"/>
  <c r="N302" i="4"/>
  <c r="S302" i="4"/>
  <c r="T302" i="4"/>
  <c r="U302" i="4"/>
  <c r="V302" i="4"/>
  <c r="W302" i="4"/>
  <c r="A303" i="4"/>
  <c r="C303" i="4" s="1"/>
  <c r="B303" i="4"/>
  <c r="D303" i="4"/>
  <c r="E303" i="4"/>
  <c r="L303" i="4"/>
  <c r="M303" i="4"/>
  <c r="N303" i="4"/>
  <c r="S303" i="4"/>
  <c r="T303" i="4"/>
  <c r="U303" i="4"/>
  <c r="V303" i="4"/>
  <c r="W303" i="4"/>
  <c r="A304" i="4"/>
  <c r="C304" i="4" s="1"/>
  <c r="B304" i="4"/>
  <c r="D304" i="4"/>
  <c r="E304" i="4"/>
  <c r="L304" i="4"/>
  <c r="M304" i="4"/>
  <c r="N304" i="4"/>
  <c r="S304" i="4"/>
  <c r="T304" i="4"/>
  <c r="U304" i="4"/>
  <c r="V304" i="4"/>
  <c r="W304" i="4"/>
  <c r="A305" i="4"/>
  <c r="C305" i="4" s="1"/>
  <c r="B305" i="4"/>
  <c r="D305" i="4"/>
  <c r="E305" i="4"/>
  <c r="L305" i="4"/>
  <c r="M305" i="4"/>
  <c r="N305" i="4"/>
  <c r="S305" i="4"/>
  <c r="T305" i="4"/>
  <c r="U305" i="4"/>
  <c r="V305" i="4"/>
  <c r="W305" i="4"/>
  <c r="A306" i="4"/>
  <c r="C306" i="4" s="1"/>
  <c r="B306" i="4"/>
  <c r="D306" i="4"/>
  <c r="E306" i="4"/>
  <c r="L306" i="4"/>
  <c r="M306" i="4"/>
  <c r="N306" i="4"/>
  <c r="S306" i="4"/>
  <c r="T306" i="4"/>
  <c r="U306" i="4"/>
  <c r="V306" i="4"/>
  <c r="W306" i="4"/>
  <c r="A307" i="4"/>
  <c r="C307" i="4" s="1"/>
  <c r="B307" i="4"/>
  <c r="D307" i="4"/>
  <c r="E307" i="4"/>
  <c r="L307" i="4"/>
  <c r="M307" i="4"/>
  <c r="N307" i="4"/>
  <c r="S307" i="4"/>
  <c r="T307" i="4"/>
  <c r="U307" i="4"/>
  <c r="V307" i="4"/>
  <c r="W307" i="4"/>
  <c r="A308" i="4"/>
  <c r="C308" i="4" s="1"/>
  <c r="B308" i="4"/>
  <c r="D308" i="4"/>
  <c r="E308" i="4"/>
  <c r="L308" i="4"/>
  <c r="M308" i="4"/>
  <c r="N308" i="4"/>
  <c r="S308" i="4"/>
  <c r="T308" i="4"/>
  <c r="U308" i="4"/>
  <c r="V308" i="4"/>
  <c r="W308" i="4"/>
  <c r="A309" i="4"/>
  <c r="C309" i="4" s="1"/>
  <c r="B309" i="4"/>
  <c r="D309" i="4"/>
  <c r="E309" i="4"/>
  <c r="L309" i="4"/>
  <c r="M309" i="4"/>
  <c r="N309" i="4"/>
  <c r="S309" i="4"/>
  <c r="T309" i="4"/>
  <c r="U309" i="4"/>
  <c r="V309" i="4"/>
  <c r="W309" i="4"/>
  <c r="A310" i="4"/>
  <c r="C310" i="4" s="1"/>
  <c r="B310" i="4"/>
  <c r="D310" i="4"/>
  <c r="E310" i="4"/>
  <c r="L310" i="4"/>
  <c r="M310" i="4"/>
  <c r="N310" i="4"/>
  <c r="S310" i="4"/>
  <c r="T310" i="4"/>
  <c r="U310" i="4"/>
  <c r="V310" i="4"/>
  <c r="W310" i="4"/>
  <c r="A311" i="4"/>
  <c r="C311" i="4" s="1"/>
  <c r="B311" i="4"/>
  <c r="D311" i="4"/>
  <c r="E311" i="4"/>
  <c r="L311" i="4"/>
  <c r="M311" i="4"/>
  <c r="N311" i="4"/>
  <c r="S311" i="4"/>
  <c r="T311" i="4"/>
  <c r="U311" i="4"/>
  <c r="V311" i="4"/>
  <c r="W311" i="4"/>
  <c r="A312" i="4"/>
  <c r="C312" i="4" s="1"/>
  <c r="B312" i="4"/>
  <c r="D312" i="4"/>
  <c r="E312" i="4"/>
  <c r="L312" i="4"/>
  <c r="M312" i="4"/>
  <c r="N312" i="4"/>
  <c r="S312" i="4"/>
  <c r="T312" i="4"/>
  <c r="U312" i="4"/>
  <c r="V312" i="4"/>
  <c r="W312" i="4"/>
  <c r="A313" i="4"/>
  <c r="C313" i="4" s="1"/>
  <c r="B313" i="4"/>
  <c r="D313" i="4"/>
  <c r="E313" i="4"/>
  <c r="L313" i="4"/>
  <c r="M313" i="4"/>
  <c r="N313" i="4"/>
  <c r="S313" i="4"/>
  <c r="T313" i="4"/>
  <c r="U313" i="4"/>
  <c r="V313" i="4"/>
  <c r="W313" i="4"/>
  <c r="A314" i="4"/>
  <c r="C314" i="4" s="1"/>
  <c r="B314" i="4"/>
  <c r="D314" i="4"/>
  <c r="E314" i="4"/>
  <c r="L314" i="4"/>
  <c r="M314" i="4"/>
  <c r="N314" i="4"/>
  <c r="S314" i="4"/>
  <c r="T314" i="4"/>
  <c r="U314" i="4"/>
  <c r="V314" i="4"/>
  <c r="W314" i="4"/>
  <c r="A315" i="4"/>
  <c r="C315" i="4" s="1"/>
  <c r="B315" i="4"/>
  <c r="D315" i="4"/>
  <c r="E315" i="4"/>
  <c r="L315" i="4"/>
  <c r="M315" i="4"/>
  <c r="N315" i="4"/>
  <c r="S315" i="4"/>
  <c r="T315" i="4"/>
  <c r="U315" i="4"/>
  <c r="V315" i="4"/>
  <c r="W315" i="4"/>
  <c r="A316" i="4"/>
  <c r="C316" i="4" s="1"/>
  <c r="B316" i="4"/>
  <c r="D316" i="4"/>
  <c r="E316" i="4"/>
  <c r="L316" i="4"/>
  <c r="M316" i="4"/>
  <c r="N316" i="4"/>
  <c r="S316" i="4"/>
  <c r="T316" i="4"/>
  <c r="U316" i="4"/>
  <c r="V316" i="4"/>
  <c r="W316" i="4"/>
  <c r="A317" i="4"/>
  <c r="C317" i="4" s="1"/>
  <c r="B317" i="4"/>
  <c r="D317" i="4"/>
  <c r="E317" i="4"/>
  <c r="L317" i="4"/>
  <c r="M317" i="4"/>
  <c r="N317" i="4"/>
  <c r="S317" i="4"/>
  <c r="T317" i="4"/>
  <c r="U317" i="4"/>
  <c r="V317" i="4"/>
  <c r="W317" i="4"/>
  <c r="A318" i="4"/>
  <c r="C318" i="4" s="1"/>
  <c r="B318" i="4"/>
  <c r="D318" i="4"/>
  <c r="E318" i="4"/>
  <c r="L318" i="4"/>
  <c r="M318" i="4"/>
  <c r="N318" i="4"/>
  <c r="S318" i="4"/>
  <c r="T318" i="4"/>
  <c r="U318" i="4"/>
  <c r="V318" i="4"/>
  <c r="W318" i="4"/>
  <c r="A319" i="4"/>
  <c r="C319" i="4" s="1"/>
  <c r="B319" i="4"/>
  <c r="D319" i="4"/>
  <c r="E319" i="4"/>
  <c r="L319" i="4"/>
  <c r="M319" i="4"/>
  <c r="N319" i="4"/>
  <c r="S319" i="4"/>
  <c r="T319" i="4"/>
  <c r="U319" i="4"/>
  <c r="V319" i="4"/>
  <c r="W319" i="4"/>
  <c r="A320" i="4"/>
  <c r="C320" i="4" s="1"/>
  <c r="B320" i="4"/>
  <c r="D320" i="4"/>
  <c r="E320" i="4"/>
  <c r="L320" i="4"/>
  <c r="M320" i="4"/>
  <c r="N320" i="4"/>
  <c r="S320" i="4"/>
  <c r="T320" i="4"/>
  <c r="U320" i="4"/>
  <c r="V320" i="4"/>
  <c r="W320" i="4"/>
  <c r="A321" i="4"/>
  <c r="C321" i="4" s="1"/>
  <c r="B321" i="4"/>
  <c r="D321" i="4"/>
  <c r="E321" i="4"/>
  <c r="L321" i="4"/>
  <c r="M321" i="4"/>
  <c r="N321" i="4"/>
  <c r="S321" i="4"/>
  <c r="T321" i="4"/>
  <c r="U321" i="4"/>
  <c r="V321" i="4"/>
  <c r="W321" i="4"/>
  <c r="A322" i="4"/>
  <c r="C322" i="4" s="1"/>
  <c r="B322" i="4"/>
  <c r="D322" i="4"/>
  <c r="E322" i="4"/>
  <c r="L322" i="4"/>
  <c r="M322" i="4"/>
  <c r="N322" i="4"/>
  <c r="S322" i="4"/>
  <c r="T322" i="4"/>
  <c r="U322" i="4"/>
  <c r="V322" i="4"/>
  <c r="W322" i="4"/>
  <c r="A323" i="4"/>
  <c r="C323" i="4" s="1"/>
  <c r="B323" i="4"/>
  <c r="D323" i="4"/>
  <c r="E323" i="4"/>
  <c r="L323" i="4"/>
  <c r="M323" i="4"/>
  <c r="N323" i="4"/>
  <c r="S323" i="4"/>
  <c r="T323" i="4"/>
  <c r="U323" i="4"/>
  <c r="V323" i="4"/>
  <c r="W323" i="4"/>
  <c r="A324" i="4"/>
  <c r="C324" i="4" s="1"/>
  <c r="B324" i="4"/>
  <c r="D324" i="4"/>
  <c r="E324" i="4"/>
  <c r="L324" i="4"/>
  <c r="M324" i="4"/>
  <c r="N324" i="4"/>
  <c r="S324" i="4"/>
  <c r="T324" i="4"/>
  <c r="U324" i="4"/>
  <c r="V324" i="4"/>
  <c r="W324" i="4"/>
  <c r="A325" i="4"/>
  <c r="C325" i="4" s="1"/>
  <c r="B325" i="4"/>
  <c r="D325" i="4"/>
  <c r="E325" i="4"/>
  <c r="L325" i="4"/>
  <c r="M325" i="4"/>
  <c r="N325" i="4"/>
  <c r="S325" i="4"/>
  <c r="T325" i="4"/>
  <c r="U325" i="4"/>
  <c r="V325" i="4"/>
  <c r="W325" i="4"/>
  <c r="A326" i="4"/>
  <c r="C326" i="4" s="1"/>
  <c r="B326" i="4"/>
  <c r="D326" i="4"/>
  <c r="E326" i="4"/>
  <c r="L326" i="4"/>
  <c r="M326" i="4"/>
  <c r="N326" i="4"/>
  <c r="S326" i="4"/>
  <c r="T326" i="4"/>
  <c r="U326" i="4"/>
  <c r="V326" i="4"/>
  <c r="W326" i="4"/>
  <c r="A327" i="4"/>
  <c r="C327" i="4" s="1"/>
  <c r="B327" i="4"/>
  <c r="D327" i="4"/>
  <c r="E327" i="4"/>
  <c r="L327" i="4"/>
  <c r="M327" i="4"/>
  <c r="N327" i="4"/>
  <c r="S327" i="4"/>
  <c r="T327" i="4"/>
  <c r="U327" i="4"/>
  <c r="V327" i="4"/>
  <c r="W327" i="4"/>
  <c r="A328" i="4"/>
  <c r="C328" i="4" s="1"/>
  <c r="B328" i="4"/>
  <c r="D328" i="4"/>
  <c r="E328" i="4"/>
  <c r="L328" i="4"/>
  <c r="M328" i="4"/>
  <c r="N328" i="4"/>
  <c r="S328" i="4"/>
  <c r="T328" i="4"/>
  <c r="U328" i="4"/>
  <c r="V328" i="4"/>
  <c r="W328" i="4"/>
  <c r="A329" i="4"/>
  <c r="C329" i="4" s="1"/>
  <c r="B329" i="4"/>
  <c r="D329" i="4"/>
  <c r="E329" i="4"/>
  <c r="L329" i="4"/>
  <c r="M329" i="4"/>
  <c r="N329" i="4"/>
  <c r="S329" i="4"/>
  <c r="T329" i="4"/>
  <c r="U329" i="4"/>
  <c r="V329" i="4"/>
  <c r="W329" i="4"/>
  <c r="A330" i="4"/>
  <c r="C330" i="4" s="1"/>
  <c r="B330" i="4"/>
  <c r="D330" i="4"/>
  <c r="E330" i="4"/>
  <c r="L330" i="4"/>
  <c r="M330" i="4"/>
  <c r="N330" i="4"/>
  <c r="S330" i="4"/>
  <c r="T330" i="4"/>
  <c r="U330" i="4"/>
  <c r="V330" i="4"/>
  <c r="W330" i="4"/>
  <c r="A331" i="4"/>
  <c r="C331" i="4" s="1"/>
  <c r="B331" i="4"/>
  <c r="D331" i="4"/>
  <c r="E331" i="4"/>
  <c r="L331" i="4"/>
  <c r="M331" i="4"/>
  <c r="N331" i="4"/>
  <c r="S331" i="4"/>
  <c r="T331" i="4"/>
  <c r="U331" i="4"/>
  <c r="V331" i="4"/>
  <c r="W331" i="4"/>
  <c r="A332" i="4"/>
  <c r="C332" i="4" s="1"/>
  <c r="B332" i="4"/>
  <c r="D332" i="4"/>
  <c r="E332" i="4"/>
  <c r="L332" i="4"/>
  <c r="M332" i="4"/>
  <c r="N332" i="4"/>
  <c r="S332" i="4"/>
  <c r="T332" i="4"/>
  <c r="U332" i="4"/>
  <c r="V332" i="4"/>
  <c r="W332" i="4"/>
  <c r="A333" i="4"/>
  <c r="C333" i="4" s="1"/>
  <c r="B333" i="4"/>
  <c r="D333" i="4"/>
  <c r="E333" i="4"/>
  <c r="L333" i="4"/>
  <c r="M333" i="4"/>
  <c r="N333" i="4"/>
  <c r="S333" i="4"/>
  <c r="T333" i="4"/>
  <c r="U333" i="4"/>
  <c r="V333" i="4"/>
  <c r="W333" i="4"/>
  <c r="A334" i="4"/>
  <c r="C334" i="4" s="1"/>
  <c r="B334" i="4"/>
  <c r="D334" i="4"/>
  <c r="E334" i="4"/>
  <c r="L334" i="4"/>
  <c r="M334" i="4"/>
  <c r="N334" i="4"/>
  <c r="S334" i="4"/>
  <c r="T334" i="4"/>
  <c r="U334" i="4"/>
  <c r="V334" i="4"/>
  <c r="W334" i="4"/>
  <c r="A335" i="4"/>
  <c r="C335" i="4" s="1"/>
  <c r="B335" i="4"/>
  <c r="D335" i="4"/>
  <c r="E335" i="4"/>
  <c r="L335" i="4"/>
  <c r="M335" i="4"/>
  <c r="N335" i="4"/>
  <c r="S335" i="4"/>
  <c r="T335" i="4"/>
  <c r="U335" i="4"/>
  <c r="V335" i="4"/>
  <c r="W335" i="4"/>
  <c r="A336" i="4"/>
  <c r="C336" i="4" s="1"/>
  <c r="B336" i="4"/>
  <c r="D336" i="4"/>
  <c r="E336" i="4"/>
  <c r="L336" i="4"/>
  <c r="M336" i="4"/>
  <c r="N336" i="4"/>
  <c r="S336" i="4"/>
  <c r="T336" i="4"/>
  <c r="U336" i="4"/>
  <c r="V336" i="4"/>
  <c r="W336" i="4"/>
  <c r="A337" i="4"/>
  <c r="C337" i="4" s="1"/>
  <c r="B337" i="4"/>
  <c r="D337" i="4"/>
  <c r="E337" i="4"/>
  <c r="L337" i="4"/>
  <c r="M337" i="4"/>
  <c r="N337" i="4"/>
  <c r="S337" i="4"/>
  <c r="T337" i="4"/>
  <c r="U337" i="4"/>
  <c r="V337" i="4"/>
  <c r="W337" i="4"/>
  <c r="A338" i="4"/>
  <c r="C338" i="4" s="1"/>
  <c r="B338" i="4"/>
  <c r="D338" i="4"/>
  <c r="E338" i="4"/>
  <c r="L338" i="4"/>
  <c r="M338" i="4"/>
  <c r="N338" i="4"/>
  <c r="S338" i="4"/>
  <c r="T338" i="4"/>
  <c r="U338" i="4"/>
  <c r="V338" i="4"/>
  <c r="W338" i="4"/>
  <c r="A339" i="4"/>
  <c r="C339" i="4" s="1"/>
  <c r="B339" i="4"/>
  <c r="D339" i="4"/>
  <c r="E339" i="4"/>
  <c r="L339" i="4"/>
  <c r="M339" i="4"/>
  <c r="N339" i="4"/>
  <c r="S339" i="4"/>
  <c r="T339" i="4"/>
  <c r="U339" i="4"/>
  <c r="V339" i="4"/>
  <c r="W339" i="4"/>
  <c r="A340" i="4"/>
  <c r="C340" i="4" s="1"/>
  <c r="B340" i="4"/>
  <c r="D340" i="4"/>
  <c r="E340" i="4"/>
  <c r="L340" i="4"/>
  <c r="M340" i="4"/>
  <c r="N340" i="4"/>
  <c r="S340" i="4"/>
  <c r="T340" i="4"/>
  <c r="U340" i="4"/>
  <c r="V340" i="4"/>
  <c r="W340" i="4"/>
  <c r="A341" i="4"/>
  <c r="C341" i="4" s="1"/>
  <c r="B341" i="4"/>
  <c r="D341" i="4"/>
  <c r="E341" i="4"/>
  <c r="L341" i="4"/>
  <c r="M341" i="4"/>
  <c r="N341" i="4"/>
  <c r="S341" i="4"/>
  <c r="T341" i="4"/>
  <c r="U341" i="4"/>
  <c r="V341" i="4"/>
  <c r="W341" i="4"/>
  <c r="A342" i="4"/>
  <c r="C342" i="4" s="1"/>
  <c r="B342" i="4"/>
  <c r="D342" i="4"/>
  <c r="E342" i="4"/>
  <c r="L342" i="4"/>
  <c r="M342" i="4"/>
  <c r="N342" i="4"/>
  <c r="S342" i="4"/>
  <c r="T342" i="4"/>
  <c r="U342" i="4"/>
  <c r="V342" i="4"/>
  <c r="W342" i="4"/>
  <c r="A343" i="4"/>
  <c r="C343" i="4" s="1"/>
  <c r="B343" i="4"/>
  <c r="D343" i="4"/>
  <c r="E343" i="4"/>
  <c r="L343" i="4"/>
  <c r="M343" i="4"/>
  <c r="N343" i="4"/>
  <c r="S343" i="4"/>
  <c r="T343" i="4"/>
  <c r="U343" i="4"/>
  <c r="V343" i="4"/>
  <c r="W343" i="4"/>
  <c r="A344" i="4"/>
  <c r="C344" i="4" s="1"/>
  <c r="B344" i="4"/>
  <c r="D344" i="4"/>
  <c r="E344" i="4"/>
  <c r="L344" i="4"/>
  <c r="M344" i="4"/>
  <c r="N344" i="4"/>
  <c r="S344" i="4"/>
  <c r="T344" i="4"/>
  <c r="U344" i="4"/>
  <c r="V344" i="4"/>
  <c r="W344" i="4"/>
  <c r="A345" i="4"/>
  <c r="C345" i="4" s="1"/>
  <c r="B345" i="4"/>
  <c r="D345" i="4"/>
  <c r="E345" i="4"/>
  <c r="L345" i="4"/>
  <c r="M345" i="4"/>
  <c r="N345" i="4"/>
  <c r="S345" i="4"/>
  <c r="T345" i="4"/>
  <c r="U345" i="4"/>
  <c r="V345" i="4"/>
  <c r="W345" i="4"/>
  <c r="A346" i="4"/>
  <c r="C346" i="4" s="1"/>
  <c r="B346" i="4"/>
  <c r="D346" i="4"/>
  <c r="E346" i="4"/>
  <c r="L346" i="4"/>
  <c r="M346" i="4"/>
  <c r="N346" i="4"/>
  <c r="S346" i="4"/>
  <c r="T346" i="4"/>
  <c r="U346" i="4"/>
  <c r="V346" i="4"/>
  <c r="W346" i="4"/>
  <c r="A347" i="4"/>
  <c r="C347" i="4" s="1"/>
  <c r="B347" i="4"/>
  <c r="D347" i="4"/>
  <c r="E347" i="4"/>
  <c r="L347" i="4"/>
  <c r="M347" i="4"/>
  <c r="N347" i="4"/>
  <c r="S347" i="4"/>
  <c r="T347" i="4"/>
  <c r="U347" i="4"/>
  <c r="V347" i="4"/>
  <c r="W347" i="4"/>
  <c r="A348" i="4"/>
  <c r="C348" i="4" s="1"/>
  <c r="B348" i="4"/>
  <c r="D348" i="4"/>
  <c r="E348" i="4"/>
  <c r="L348" i="4"/>
  <c r="M348" i="4"/>
  <c r="N348" i="4"/>
  <c r="S348" i="4"/>
  <c r="T348" i="4"/>
  <c r="U348" i="4"/>
  <c r="V348" i="4"/>
  <c r="W348" i="4"/>
  <c r="A349" i="4"/>
  <c r="C349" i="4" s="1"/>
  <c r="B349" i="4"/>
  <c r="D349" i="4"/>
  <c r="E349" i="4"/>
  <c r="L349" i="4"/>
  <c r="M349" i="4"/>
  <c r="N349" i="4"/>
  <c r="S349" i="4"/>
  <c r="T349" i="4"/>
  <c r="U349" i="4"/>
  <c r="V349" i="4"/>
  <c r="W349" i="4"/>
  <c r="A350" i="4"/>
  <c r="C350" i="4" s="1"/>
  <c r="B350" i="4"/>
  <c r="D350" i="4"/>
  <c r="E350" i="4"/>
  <c r="L350" i="4"/>
  <c r="M350" i="4"/>
  <c r="N350" i="4"/>
  <c r="S350" i="4"/>
  <c r="T350" i="4"/>
  <c r="U350" i="4"/>
  <c r="V350" i="4"/>
  <c r="W350" i="4"/>
  <c r="A351" i="4"/>
  <c r="C351" i="4" s="1"/>
  <c r="B351" i="4"/>
  <c r="D351" i="4"/>
  <c r="E351" i="4"/>
  <c r="L351" i="4"/>
  <c r="M351" i="4"/>
  <c r="N351" i="4"/>
  <c r="S351" i="4"/>
  <c r="T351" i="4"/>
  <c r="U351" i="4"/>
  <c r="V351" i="4"/>
  <c r="W351" i="4"/>
  <c r="A352" i="4"/>
  <c r="C352" i="4" s="1"/>
  <c r="B352" i="4"/>
  <c r="D352" i="4"/>
  <c r="E352" i="4"/>
  <c r="L352" i="4"/>
  <c r="M352" i="4"/>
  <c r="N352" i="4"/>
  <c r="S352" i="4"/>
  <c r="T352" i="4"/>
  <c r="U352" i="4"/>
  <c r="V352" i="4"/>
  <c r="W352" i="4"/>
  <c r="A353" i="4"/>
  <c r="C353" i="4" s="1"/>
  <c r="B353" i="4"/>
  <c r="D353" i="4"/>
  <c r="E353" i="4"/>
  <c r="L353" i="4"/>
  <c r="M353" i="4"/>
  <c r="N353" i="4"/>
  <c r="S353" i="4"/>
  <c r="T353" i="4"/>
  <c r="U353" i="4"/>
  <c r="V353" i="4"/>
  <c r="W353" i="4"/>
  <c r="A354" i="4"/>
  <c r="C354" i="4" s="1"/>
  <c r="B354" i="4"/>
  <c r="D354" i="4"/>
  <c r="E354" i="4"/>
  <c r="L354" i="4"/>
  <c r="M354" i="4"/>
  <c r="N354" i="4"/>
  <c r="S354" i="4"/>
  <c r="T354" i="4"/>
  <c r="U354" i="4"/>
  <c r="V354" i="4"/>
  <c r="W354" i="4"/>
  <c r="A355" i="4"/>
  <c r="C355" i="4" s="1"/>
  <c r="B355" i="4"/>
  <c r="D355" i="4"/>
  <c r="E355" i="4"/>
  <c r="L355" i="4"/>
  <c r="M355" i="4"/>
  <c r="N355" i="4"/>
  <c r="S355" i="4"/>
  <c r="T355" i="4"/>
  <c r="U355" i="4"/>
  <c r="V355" i="4"/>
  <c r="W355" i="4"/>
  <c r="A356" i="4"/>
  <c r="C356" i="4" s="1"/>
  <c r="B356" i="4"/>
  <c r="D356" i="4"/>
  <c r="E356" i="4"/>
  <c r="L356" i="4"/>
  <c r="M356" i="4"/>
  <c r="N356" i="4"/>
  <c r="S356" i="4"/>
  <c r="T356" i="4"/>
  <c r="U356" i="4"/>
  <c r="V356" i="4"/>
  <c r="W356" i="4"/>
  <c r="A357" i="4"/>
  <c r="C357" i="4" s="1"/>
  <c r="B357" i="4"/>
  <c r="D357" i="4"/>
  <c r="E357" i="4"/>
  <c r="L357" i="4"/>
  <c r="M357" i="4"/>
  <c r="N357" i="4"/>
  <c r="S357" i="4"/>
  <c r="T357" i="4"/>
  <c r="U357" i="4"/>
  <c r="V357" i="4"/>
  <c r="W357" i="4"/>
  <c r="A358" i="4"/>
  <c r="C358" i="4" s="1"/>
  <c r="B358" i="4"/>
  <c r="D358" i="4"/>
  <c r="E358" i="4"/>
  <c r="L358" i="4"/>
  <c r="M358" i="4"/>
  <c r="N358" i="4"/>
  <c r="S358" i="4"/>
  <c r="T358" i="4"/>
  <c r="U358" i="4"/>
  <c r="V358" i="4"/>
  <c r="W358" i="4"/>
  <c r="A359" i="4"/>
  <c r="C359" i="4" s="1"/>
  <c r="B359" i="4"/>
  <c r="D359" i="4"/>
  <c r="E359" i="4"/>
  <c r="L359" i="4"/>
  <c r="M359" i="4"/>
  <c r="N359" i="4"/>
  <c r="S359" i="4"/>
  <c r="T359" i="4"/>
  <c r="U359" i="4"/>
  <c r="V359" i="4"/>
  <c r="W359" i="4"/>
  <c r="A360" i="4"/>
  <c r="C360" i="4" s="1"/>
  <c r="B360" i="4"/>
  <c r="D360" i="4"/>
  <c r="E360" i="4"/>
  <c r="L360" i="4"/>
  <c r="M360" i="4"/>
  <c r="N360" i="4"/>
  <c r="S360" i="4"/>
  <c r="T360" i="4"/>
  <c r="U360" i="4"/>
  <c r="V360" i="4"/>
  <c r="W360" i="4"/>
  <c r="A361" i="4"/>
  <c r="C361" i="4" s="1"/>
  <c r="B361" i="4"/>
  <c r="D361" i="4"/>
  <c r="E361" i="4"/>
  <c r="L361" i="4"/>
  <c r="M361" i="4"/>
  <c r="N361" i="4"/>
  <c r="S361" i="4"/>
  <c r="T361" i="4"/>
  <c r="U361" i="4"/>
  <c r="V361" i="4"/>
  <c r="W361" i="4"/>
  <c r="A362" i="4"/>
  <c r="C362" i="4" s="1"/>
  <c r="B362" i="4"/>
  <c r="D362" i="4"/>
  <c r="E362" i="4"/>
  <c r="L362" i="4"/>
  <c r="M362" i="4"/>
  <c r="N362" i="4"/>
  <c r="S362" i="4"/>
  <c r="T362" i="4"/>
  <c r="U362" i="4"/>
  <c r="V362" i="4"/>
  <c r="W362" i="4"/>
  <c r="A363" i="4"/>
  <c r="C363" i="4" s="1"/>
  <c r="B363" i="4"/>
  <c r="D363" i="4"/>
  <c r="E363" i="4"/>
  <c r="L363" i="4"/>
  <c r="M363" i="4"/>
  <c r="N363" i="4"/>
  <c r="S363" i="4"/>
  <c r="T363" i="4"/>
  <c r="U363" i="4"/>
  <c r="V363" i="4"/>
  <c r="W363" i="4"/>
  <c r="A364" i="4"/>
  <c r="C364" i="4" s="1"/>
  <c r="B364" i="4"/>
  <c r="D364" i="4"/>
  <c r="E364" i="4"/>
  <c r="L364" i="4"/>
  <c r="M364" i="4"/>
  <c r="N364" i="4"/>
  <c r="S364" i="4"/>
  <c r="T364" i="4"/>
  <c r="U364" i="4"/>
  <c r="V364" i="4"/>
  <c r="W364" i="4"/>
  <c r="A365" i="4"/>
  <c r="C365" i="4" s="1"/>
  <c r="B365" i="4"/>
  <c r="D365" i="4"/>
  <c r="E365" i="4"/>
  <c r="L365" i="4"/>
  <c r="M365" i="4"/>
  <c r="N365" i="4"/>
  <c r="S365" i="4"/>
  <c r="T365" i="4"/>
  <c r="U365" i="4"/>
  <c r="V365" i="4"/>
  <c r="W365" i="4"/>
  <c r="A366" i="4"/>
  <c r="C366" i="4" s="1"/>
  <c r="B366" i="4"/>
  <c r="D366" i="4"/>
  <c r="E366" i="4"/>
  <c r="L366" i="4"/>
  <c r="M366" i="4"/>
  <c r="N366" i="4"/>
  <c r="S366" i="4"/>
  <c r="T366" i="4"/>
  <c r="U366" i="4"/>
  <c r="V366" i="4"/>
  <c r="W366" i="4"/>
  <c r="A367" i="4"/>
  <c r="C367" i="4" s="1"/>
  <c r="B367" i="4"/>
  <c r="D367" i="4"/>
  <c r="E367" i="4"/>
  <c r="L367" i="4"/>
  <c r="M367" i="4"/>
  <c r="N367" i="4"/>
  <c r="S367" i="4"/>
  <c r="T367" i="4"/>
  <c r="U367" i="4"/>
  <c r="V367" i="4"/>
  <c r="W367" i="4"/>
  <c r="A368" i="4"/>
  <c r="C368" i="4" s="1"/>
  <c r="B368" i="4"/>
  <c r="D368" i="4"/>
  <c r="E368" i="4"/>
  <c r="L368" i="4"/>
  <c r="M368" i="4"/>
  <c r="N368" i="4"/>
  <c r="S368" i="4"/>
  <c r="T368" i="4"/>
  <c r="U368" i="4"/>
  <c r="V368" i="4"/>
  <c r="W368" i="4"/>
  <c r="A369" i="4"/>
  <c r="C369" i="4" s="1"/>
  <c r="B369" i="4"/>
  <c r="D369" i="4"/>
  <c r="E369" i="4"/>
  <c r="L369" i="4"/>
  <c r="M369" i="4"/>
  <c r="N369" i="4"/>
  <c r="S369" i="4"/>
  <c r="T369" i="4"/>
  <c r="U369" i="4"/>
  <c r="V369" i="4"/>
  <c r="W369" i="4"/>
  <c r="A370" i="4"/>
  <c r="C370" i="4" s="1"/>
  <c r="B370" i="4"/>
  <c r="D370" i="4"/>
  <c r="E370" i="4"/>
  <c r="L370" i="4"/>
  <c r="M370" i="4"/>
  <c r="N370" i="4"/>
  <c r="S370" i="4"/>
  <c r="T370" i="4"/>
  <c r="U370" i="4"/>
  <c r="V370" i="4"/>
  <c r="W370" i="4"/>
  <c r="A371" i="4"/>
  <c r="C371" i="4" s="1"/>
  <c r="B371" i="4"/>
  <c r="D371" i="4"/>
  <c r="E371" i="4"/>
  <c r="L371" i="4"/>
  <c r="M371" i="4"/>
  <c r="N371" i="4"/>
  <c r="S371" i="4"/>
  <c r="T371" i="4"/>
  <c r="U371" i="4"/>
  <c r="V371" i="4"/>
  <c r="W371" i="4"/>
  <c r="A372" i="4"/>
  <c r="C372" i="4" s="1"/>
  <c r="B372" i="4"/>
  <c r="D372" i="4"/>
  <c r="E372" i="4"/>
  <c r="L372" i="4"/>
  <c r="M372" i="4"/>
  <c r="N372" i="4"/>
  <c r="S372" i="4"/>
  <c r="T372" i="4"/>
  <c r="U372" i="4"/>
  <c r="V372" i="4"/>
  <c r="W372" i="4"/>
  <c r="A373" i="4"/>
  <c r="C373" i="4" s="1"/>
  <c r="B373" i="4"/>
  <c r="D373" i="4"/>
  <c r="E373" i="4"/>
  <c r="L373" i="4"/>
  <c r="M373" i="4"/>
  <c r="N373" i="4"/>
  <c r="S373" i="4"/>
  <c r="T373" i="4"/>
  <c r="U373" i="4"/>
  <c r="V373" i="4"/>
  <c r="W373" i="4"/>
  <c r="A374" i="4"/>
  <c r="C374" i="4" s="1"/>
  <c r="B374" i="4"/>
  <c r="D374" i="4"/>
  <c r="E374" i="4"/>
  <c r="L374" i="4"/>
  <c r="M374" i="4"/>
  <c r="N374" i="4"/>
  <c r="S374" i="4"/>
  <c r="T374" i="4"/>
  <c r="U374" i="4"/>
  <c r="V374" i="4"/>
  <c r="W374" i="4"/>
  <c r="A375" i="4"/>
  <c r="C375" i="4" s="1"/>
  <c r="B375" i="4"/>
  <c r="D375" i="4"/>
  <c r="E375" i="4"/>
  <c r="L375" i="4"/>
  <c r="M375" i="4"/>
  <c r="N375" i="4"/>
  <c r="S375" i="4"/>
  <c r="T375" i="4"/>
  <c r="U375" i="4"/>
  <c r="V375" i="4"/>
  <c r="W375" i="4"/>
  <c r="A376" i="4"/>
  <c r="C376" i="4" s="1"/>
  <c r="B376" i="4"/>
  <c r="D376" i="4"/>
  <c r="E376" i="4"/>
  <c r="L376" i="4"/>
  <c r="M376" i="4"/>
  <c r="N376" i="4"/>
  <c r="S376" i="4"/>
  <c r="T376" i="4"/>
  <c r="U376" i="4"/>
  <c r="V376" i="4"/>
  <c r="W376" i="4"/>
  <c r="A377" i="4"/>
  <c r="C377" i="4" s="1"/>
  <c r="B377" i="4"/>
  <c r="D377" i="4"/>
  <c r="E377" i="4"/>
  <c r="L377" i="4"/>
  <c r="M377" i="4"/>
  <c r="N377" i="4"/>
  <c r="S377" i="4"/>
  <c r="T377" i="4"/>
  <c r="U377" i="4"/>
  <c r="V377" i="4"/>
  <c r="W377" i="4"/>
  <c r="A378" i="4"/>
  <c r="C378" i="4" s="1"/>
  <c r="B378" i="4"/>
  <c r="D378" i="4"/>
  <c r="E378" i="4"/>
  <c r="L378" i="4"/>
  <c r="M378" i="4"/>
  <c r="N378" i="4"/>
  <c r="S378" i="4"/>
  <c r="T378" i="4"/>
  <c r="U378" i="4"/>
  <c r="V378" i="4"/>
  <c r="W378" i="4"/>
  <c r="A379" i="4"/>
  <c r="C379" i="4" s="1"/>
  <c r="B379" i="4"/>
  <c r="D379" i="4"/>
  <c r="E379" i="4"/>
  <c r="L379" i="4"/>
  <c r="M379" i="4"/>
  <c r="N379" i="4"/>
  <c r="S379" i="4"/>
  <c r="T379" i="4"/>
  <c r="U379" i="4"/>
  <c r="V379" i="4"/>
  <c r="W379" i="4"/>
  <c r="A380" i="4"/>
  <c r="C380" i="4" s="1"/>
  <c r="B380" i="4"/>
  <c r="D380" i="4"/>
  <c r="E380" i="4"/>
  <c r="L380" i="4"/>
  <c r="M380" i="4"/>
  <c r="N380" i="4"/>
  <c r="S380" i="4"/>
  <c r="T380" i="4"/>
  <c r="U380" i="4"/>
  <c r="V380" i="4"/>
  <c r="W380" i="4"/>
  <c r="A381" i="4"/>
  <c r="C381" i="4" s="1"/>
  <c r="B381" i="4"/>
  <c r="D381" i="4"/>
  <c r="E381" i="4"/>
  <c r="L381" i="4"/>
  <c r="M381" i="4"/>
  <c r="N381" i="4"/>
  <c r="S381" i="4"/>
  <c r="T381" i="4"/>
  <c r="U381" i="4"/>
  <c r="V381" i="4"/>
  <c r="W381" i="4"/>
  <c r="A382" i="4"/>
  <c r="C382" i="4" s="1"/>
  <c r="B382" i="4"/>
  <c r="D382" i="4"/>
  <c r="E382" i="4"/>
  <c r="L382" i="4"/>
  <c r="M382" i="4"/>
  <c r="N382" i="4"/>
  <c r="S382" i="4"/>
  <c r="T382" i="4"/>
  <c r="U382" i="4"/>
  <c r="V382" i="4"/>
  <c r="W382" i="4"/>
  <c r="A383" i="4"/>
  <c r="C383" i="4" s="1"/>
  <c r="B383" i="4"/>
  <c r="D383" i="4"/>
  <c r="E383" i="4"/>
  <c r="L383" i="4"/>
  <c r="M383" i="4"/>
  <c r="N383" i="4"/>
  <c r="S383" i="4"/>
  <c r="T383" i="4"/>
  <c r="U383" i="4"/>
  <c r="V383" i="4"/>
  <c r="W383" i="4"/>
  <c r="A384" i="4"/>
  <c r="C384" i="4" s="1"/>
  <c r="B384" i="4"/>
  <c r="D384" i="4"/>
  <c r="E384" i="4"/>
  <c r="L384" i="4"/>
  <c r="M384" i="4"/>
  <c r="N384" i="4"/>
  <c r="S384" i="4"/>
  <c r="T384" i="4"/>
  <c r="U384" i="4"/>
  <c r="V384" i="4"/>
  <c r="W384" i="4"/>
  <c r="A385" i="4"/>
  <c r="C385" i="4" s="1"/>
  <c r="B385" i="4"/>
  <c r="D385" i="4"/>
  <c r="E385" i="4"/>
  <c r="L385" i="4"/>
  <c r="M385" i="4"/>
  <c r="N385" i="4"/>
  <c r="S385" i="4"/>
  <c r="T385" i="4"/>
  <c r="U385" i="4"/>
  <c r="V385" i="4"/>
  <c r="W385" i="4"/>
  <c r="A386" i="4"/>
  <c r="C386" i="4" s="1"/>
  <c r="B386" i="4"/>
  <c r="D386" i="4"/>
  <c r="E386" i="4"/>
  <c r="L386" i="4"/>
  <c r="M386" i="4"/>
  <c r="N386" i="4"/>
  <c r="S386" i="4"/>
  <c r="T386" i="4"/>
  <c r="U386" i="4"/>
  <c r="V386" i="4"/>
  <c r="W386" i="4"/>
  <c r="A387" i="4"/>
  <c r="C387" i="4" s="1"/>
  <c r="B387" i="4"/>
  <c r="D387" i="4"/>
  <c r="E387" i="4"/>
  <c r="L387" i="4"/>
  <c r="M387" i="4"/>
  <c r="N387" i="4"/>
  <c r="S387" i="4"/>
  <c r="T387" i="4"/>
  <c r="U387" i="4"/>
  <c r="V387" i="4"/>
  <c r="W387" i="4"/>
  <c r="A388" i="4"/>
  <c r="C388" i="4" s="1"/>
  <c r="B388" i="4"/>
  <c r="D388" i="4"/>
  <c r="E388" i="4"/>
  <c r="L388" i="4"/>
  <c r="M388" i="4"/>
  <c r="N388" i="4"/>
  <c r="S388" i="4"/>
  <c r="T388" i="4"/>
  <c r="U388" i="4"/>
  <c r="V388" i="4"/>
  <c r="W388" i="4"/>
  <c r="A389" i="4"/>
  <c r="C389" i="4" s="1"/>
  <c r="B389" i="4"/>
  <c r="D389" i="4"/>
  <c r="E389" i="4"/>
  <c r="L389" i="4"/>
  <c r="M389" i="4"/>
  <c r="N389" i="4"/>
  <c r="S389" i="4"/>
  <c r="T389" i="4"/>
  <c r="U389" i="4"/>
  <c r="V389" i="4"/>
  <c r="W389" i="4"/>
  <c r="A390" i="4"/>
  <c r="C390" i="4" s="1"/>
  <c r="B390" i="4"/>
  <c r="D390" i="4"/>
  <c r="E390" i="4"/>
  <c r="L390" i="4"/>
  <c r="M390" i="4"/>
  <c r="N390" i="4"/>
  <c r="S390" i="4"/>
  <c r="T390" i="4"/>
  <c r="U390" i="4"/>
  <c r="V390" i="4"/>
  <c r="W390" i="4"/>
  <c r="A391" i="4"/>
  <c r="C391" i="4" s="1"/>
  <c r="B391" i="4"/>
  <c r="D391" i="4"/>
  <c r="E391" i="4"/>
  <c r="L391" i="4"/>
  <c r="M391" i="4"/>
  <c r="N391" i="4"/>
  <c r="S391" i="4"/>
  <c r="T391" i="4"/>
  <c r="U391" i="4"/>
  <c r="V391" i="4"/>
  <c r="W391" i="4"/>
  <c r="A392" i="4"/>
  <c r="C392" i="4" s="1"/>
  <c r="B392" i="4"/>
  <c r="D392" i="4"/>
  <c r="E392" i="4"/>
  <c r="L392" i="4"/>
  <c r="M392" i="4"/>
  <c r="N392" i="4"/>
  <c r="S392" i="4"/>
  <c r="T392" i="4"/>
  <c r="U392" i="4"/>
  <c r="V392" i="4"/>
  <c r="W392" i="4"/>
  <c r="A393" i="4"/>
  <c r="C393" i="4" s="1"/>
  <c r="B393" i="4"/>
  <c r="D393" i="4"/>
  <c r="E393" i="4"/>
  <c r="L393" i="4"/>
  <c r="M393" i="4"/>
  <c r="N393" i="4"/>
  <c r="S393" i="4"/>
  <c r="T393" i="4"/>
  <c r="U393" i="4"/>
  <c r="V393" i="4"/>
  <c r="W393" i="4"/>
  <c r="A394" i="4"/>
  <c r="C394" i="4" s="1"/>
  <c r="B394" i="4"/>
  <c r="D394" i="4"/>
  <c r="E394" i="4"/>
  <c r="L394" i="4"/>
  <c r="M394" i="4"/>
  <c r="N394" i="4"/>
  <c r="S394" i="4"/>
  <c r="T394" i="4"/>
  <c r="U394" i="4"/>
  <c r="V394" i="4"/>
  <c r="W394" i="4"/>
  <c r="A395" i="4"/>
  <c r="C395" i="4" s="1"/>
  <c r="B395" i="4"/>
  <c r="D395" i="4"/>
  <c r="E395" i="4"/>
  <c r="L395" i="4"/>
  <c r="M395" i="4"/>
  <c r="N395" i="4"/>
  <c r="S395" i="4"/>
  <c r="T395" i="4"/>
  <c r="U395" i="4"/>
  <c r="V395" i="4"/>
  <c r="W395" i="4"/>
  <c r="A396" i="4"/>
  <c r="C396" i="4" s="1"/>
  <c r="B396" i="4"/>
  <c r="D396" i="4"/>
  <c r="E396" i="4"/>
  <c r="L396" i="4"/>
  <c r="M396" i="4"/>
  <c r="N396" i="4"/>
  <c r="S396" i="4"/>
  <c r="T396" i="4"/>
  <c r="U396" i="4"/>
  <c r="V396" i="4"/>
  <c r="W396" i="4"/>
  <c r="A397" i="4"/>
  <c r="C397" i="4" s="1"/>
  <c r="B397" i="4"/>
  <c r="D397" i="4"/>
  <c r="E397" i="4"/>
  <c r="L397" i="4"/>
  <c r="M397" i="4"/>
  <c r="N397" i="4"/>
  <c r="S397" i="4"/>
  <c r="T397" i="4"/>
  <c r="U397" i="4"/>
  <c r="V397" i="4"/>
  <c r="W397" i="4"/>
  <c r="A398" i="4"/>
  <c r="C398" i="4" s="1"/>
  <c r="B398" i="4"/>
  <c r="D398" i="4"/>
  <c r="E398" i="4"/>
  <c r="L398" i="4"/>
  <c r="M398" i="4"/>
  <c r="N398" i="4"/>
  <c r="S398" i="4"/>
  <c r="T398" i="4"/>
  <c r="U398" i="4"/>
  <c r="V398" i="4"/>
  <c r="W398" i="4"/>
  <c r="A399" i="4"/>
  <c r="C399" i="4" s="1"/>
  <c r="B399" i="4"/>
  <c r="D399" i="4"/>
  <c r="E399" i="4"/>
  <c r="L399" i="4"/>
  <c r="M399" i="4"/>
  <c r="N399" i="4"/>
  <c r="S399" i="4"/>
  <c r="T399" i="4"/>
  <c r="U399" i="4"/>
  <c r="V399" i="4"/>
  <c r="W399" i="4"/>
  <c r="A400" i="4"/>
  <c r="C400" i="4" s="1"/>
  <c r="B400" i="4"/>
  <c r="D400" i="4"/>
  <c r="E400" i="4"/>
  <c r="L400" i="4"/>
  <c r="M400" i="4"/>
  <c r="N400" i="4"/>
  <c r="S400" i="4"/>
  <c r="T400" i="4"/>
  <c r="U400" i="4"/>
  <c r="V400" i="4"/>
  <c r="W400" i="4"/>
  <c r="A401" i="4"/>
  <c r="C401" i="4" s="1"/>
  <c r="B401" i="4"/>
  <c r="D401" i="4"/>
  <c r="E401" i="4"/>
  <c r="L401" i="4"/>
  <c r="M401" i="4"/>
  <c r="N401" i="4"/>
  <c r="S401" i="4"/>
  <c r="T401" i="4"/>
  <c r="U401" i="4"/>
  <c r="V401" i="4"/>
  <c r="W401" i="4"/>
  <c r="A402" i="4"/>
  <c r="C402" i="4" s="1"/>
  <c r="B402" i="4"/>
  <c r="D402" i="4"/>
  <c r="E402" i="4"/>
  <c r="L402" i="4"/>
  <c r="M402" i="4"/>
  <c r="N402" i="4"/>
  <c r="S402" i="4"/>
  <c r="T402" i="4"/>
  <c r="U402" i="4"/>
  <c r="V402" i="4"/>
  <c r="W402" i="4"/>
  <c r="A403" i="4"/>
  <c r="C403" i="4" s="1"/>
  <c r="B403" i="4"/>
  <c r="D403" i="4"/>
  <c r="E403" i="4"/>
  <c r="L403" i="4"/>
  <c r="M403" i="4"/>
  <c r="N403" i="4"/>
  <c r="S403" i="4"/>
  <c r="T403" i="4"/>
  <c r="U403" i="4"/>
  <c r="V403" i="4"/>
  <c r="W403" i="4"/>
  <c r="A404" i="4"/>
  <c r="C404" i="4" s="1"/>
  <c r="B404" i="4"/>
  <c r="D404" i="4"/>
  <c r="E404" i="4"/>
  <c r="F404" i="4"/>
  <c r="L404" i="4"/>
  <c r="M404" i="4"/>
  <c r="N404" i="4"/>
  <c r="S404" i="4"/>
  <c r="T404" i="4"/>
  <c r="U404" i="4"/>
  <c r="V404" i="4"/>
  <c r="W404" i="4"/>
  <c r="A405" i="4"/>
  <c r="C405" i="4" s="1"/>
  <c r="B405" i="4"/>
  <c r="D405" i="4"/>
  <c r="E405" i="4"/>
  <c r="L405" i="4"/>
  <c r="M405" i="4"/>
  <c r="N405" i="4"/>
  <c r="S405" i="4"/>
  <c r="T405" i="4"/>
  <c r="U405" i="4"/>
  <c r="V405" i="4"/>
  <c r="W405" i="4"/>
  <c r="A406" i="4"/>
  <c r="C406" i="4" s="1"/>
  <c r="B406" i="4"/>
  <c r="D406" i="4"/>
  <c r="E406" i="4"/>
  <c r="L406" i="4"/>
  <c r="M406" i="4"/>
  <c r="N406" i="4"/>
  <c r="S406" i="4"/>
  <c r="T406" i="4"/>
  <c r="U406" i="4"/>
  <c r="V406" i="4"/>
  <c r="W406" i="4"/>
  <c r="A407" i="4"/>
  <c r="C407" i="4" s="1"/>
  <c r="B407" i="4"/>
  <c r="D407" i="4"/>
  <c r="E407" i="4"/>
  <c r="L407" i="4"/>
  <c r="M407" i="4"/>
  <c r="N407" i="4"/>
  <c r="S407" i="4"/>
  <c r="T407" i="4"/>
  <c r="U407" i="4"/>
  <c r="V407" i="4"/>
  <c r="W407" i="4"/>
  <c r="A408" i="4"/>
  <c r="C408" i="4" s="1"/>
  <c r="B408" i="4"/>
  <c r="D408" i="4"/>
  <c r="E408" i="4"/>
  <c r="L408" i="4"/>
  <c r="M408" i="4"/>
  <c r="N408" i="4"/>
  <c r="S408" i="4"/>
  <c r="T408" i="4"/>
  <c r="U408" i="4"/>
  <c r="V408" i="4"/>
  <c r="W408" i="4"/>
  <c r="A409" i="4"/>
  <c r="C409" i="4" s="1"/>
  <c r="B409" i="4"/>
  <c r="D409" i="4"/>
  <c r="E409" i="4"/>
  <c r="L409" i="4"/>
  <c r="M409" i="4"/>
  <c r="N409" i="4"/>
  <c r="S409" i="4"/>
  <c r="T409" i="4"/>
  <c r="U409" i="4"/>
  <c r="V409" i="4"/>
  <c r="W409" i="4"/>
  <c r="A410" i="4"/>
  <c r="C410" i="4" s="1"/>
  <c r="B410" i="4"/>
  <c r="D410" i="4"/>
  <c r="E410" i="4"/>
  <c r="L410" i="4"/>
  <c r="M410" i="4"/>
  <c r="N410" i="4"/>
  <c r="S410" i="4"/>
  <c r="T410" i="4"/>
  <c r="U410" i="4"/>
  <c r="V410" i="4"/>
  <c r="W410" i="4"/>
  <c r="A411" i="4"/>
  <c r="C411" i="4" s="1"/>
  <c r="B411" i="4"/>
  <c r="D411" i="4"/>
  <c r="E411" i="4"/>
  <c r="L411" i="4"/>
  <c r="M411" i="4"/>
  <c r="N411" i="4"/>
  <c r="S411" i="4"/>
  <c r="T411" i="4"/>
  <c r="U411" i="4"/>
  <c r="V411" i="4"/>
  <c r="W411" i="4"/>
  <c r="A412" i="4"/>
  <c r="C412" i="4" s="1"/>
  <c r="B412" i="4"/>
  <c r="D412" i="4"/>
  <c r="E412" i="4"/>
  <c r="L412" i="4"/>
  <c r="M412" i="4"/>
  <c r="N412" i="4"/>
  <c r="S412" i="4"/>
  <c r="T412" i="4"/>
  <c r="U412" i="4"/>
  <c r="V412" i="4"/>
  <c r="W412" i="4"/>
  <c r="A413" i="4"/>
  <c r="C413" i="4" s="1"/>
  <c r="B413" i="4"/>
  <c r="D413" i="4"/>
  <c r="E413" i="4"/>
  <c r="L413" i="4"/>
  <c r="M413" i="4"/>
  <c r="N413" i="4"/>
  <c r="S413" i="4"/>
  <c r="T413" i="4"/>
  <c r="U413" i="4"/>
  <c r="V413" i="4"/>
  <c r="W413" i="4"/>
  <c r="A414" i="4"/>
  <c r="C414" i="4" s="1"/>
  <c r="B414" i="4"/>
  <c r="D414" i="4"/>
  <c r="E414" i="4"/>
  <c r="L414" i="4"/>
  <c r="M414" i="4"/>
  <c r="N414" i="4"/>
  <c r="S414" i="4"/>
  <c r="T414" i="4"/>
  <c r="U414" i="4"/>
  <c r="V414" i="4"/>
  <c r="W414" i="4"/>
  <c r="A415" i="4"/>
  <c r="C415" i="4" s="1"/>
  <c r="B415" i="4"/>
  <c r="D415" i="4"/>
  <c r="E415" i="4"/>
  <c r="L415" i="4"/>
  <c r="M415" i="4"/>
  <c r="N415" i="4"/>
  <c r="S415" i="4"/>
  <c r="T415" i="4"/>
  <c r="U415" i="4"/>
  <c r="V415" i="4"/>
  <c r="W415" i="4"/>
  <c r="A416" i="4"/>
  <c r="C416" i="4" s="1"/>
  <c r="B416" i="4"/>
  <c r="D416" i="4"/>
  <c r="E416" i="4"/>
  <c r="L416" i="4"/>
  <c r="M416" i="4"/>
  <c r="N416" i="4"/>
  <c r="S416" i="4"/>
  <c r="T416" i="4"/>
  <c r="U416" i="4"/>
  <c r="V416" i="4"/>
  <c r="W416" i="4"/>
  <c r="A417" i="4"/>
  <c r="C417" i="4" s="1"/>
  <c r="B417" i="4"/>
  <c r="D417" i="4"/>
  <c r="E417" i="4"/>
  <c r="L417" i="4"/>
  <c r="M417" i="4"/>
  <c r="N417" i="4"/>
  <c r="S417" i="4"/>
  <c r="T417" i="4"/>
  <c r="U417" i="4"/>
  <c r="V417" i="4"/>
  <c r="W417" i="4"/>
  <c r="A418" i="4"/>
  <c r="C418" i="4" s="1"/>
  <c r="B418" i="4"/>
  <c r="D418" i="4"/>
  <c r="E418" i="4"/>
  <c r="L418" i="4"/>
  <c r="M418" i="4"/>
  <c r="N418" i="4"/>
  <c r="S418" i="4"/>
  <c r="T418" i="4"/>
  <c r="U418" i="4"/>
  <c r="V418" i="4"/>
  <c r="W418" i="4"/>
  <c r="A419" i="4"/>
  <c r="C419" i="4" s="1"/>
  <c r="B419" i="4"/>
  <c r="D419" i="4"/>
  <c r="E419" i="4"/>
  <c r="L419" i="4"/>
  <c r="M419" i="4"/>
  <c r="N419" i="4"/>
  <c r="S419" i="4"/>
  <c r="T419" i="4"/>
  <c r="U419" i="4"/>
  <c r="V419" i="4"/>
  <c r="W419" i="4"/>
  <c r="A420" i="4"/>
  <c r="C420" i="4" s="1"/>
  <c r="B420" i="4"/>
  <c r="D420" i="4"/>
  <c r="E420" i="4"/>
  <c r="L420" i="4"/>
  <c r="M420" i="4"/>
  <c r="N420" i="4"/>
  <c r="S420" i="4"/>
  <c r="T420" i="4"/>
  <c r="U420" i="4"/>
  <c r="V420" i="4"/>
  <c r="W420" i="4"/>
  <c r="A421" i="4"/>
  <c r="C421" i="4" s="1"/>
  <c r="B421" i="4"/>
  <c r="D421" i="4"/>
  <c r="E421" i="4"/>
  <c r="L421" i="4"/>
  <c r="M421" i="4"/>
  <c r="N421" i="4"/>
  <c r="S421" i="4"/>
  <c r="T421" i="4"/>
  <c r="U421" i="4"/>
  <c r="V421" i="4"/>
  <c r="W421" i="4"/>
  <c r="A422" i="4"/>
  <c r="C422" i="4" s="1"/>
  <c r="B422" i="4"/>
  <c r="D422" i="4"/>
  <c r="E422" i="4"/>
  <c r="L422" i="4"/>
  <c r="M422" i="4"/>
  <c r="N422" i="4"/>
  <c r="S422" i="4"/>
  <c r="T422" i="4"/>
  <c r="U422" i="4"/>
  <c r="V422" i="4"/>
  <c r="W422" i="4"/>
  <c r="A423" i="4"/>
  <c r="C423" i="4" s="1"/>
  <c r="B423" i="4"/>
  <c r="D423" i="4"/>
  <c r="E423" i="4"/>
  <c r="L423" i="4"/>
  <c r="M423" i="4"/>
  <c r="N423" i="4"/>
  <c r="S423" i="4"/>
  <c r="T423" i="4"/>
  <c r="U423" i="4"/>
  <c r="V423" i="4"/>
  <c r="W423" i="4"/>
  <c r="A424" i="4"/>
  <c r="C424" i="4" s="1"/>
  <c r="B424" i="4"/>
  <c r="D424" i="4"/>
  <c r="E424" i="4"/>
  <c r="L424" i="4"/>
  <c r="M424" i="4"/>
  <c r="N424" i="4"/>
  <c r="S424" i="4"/>
  <c r="T424" i="4"/>
  <c r="U424" i="4"/>
  <c r="V424" i="4"/>
  <c r="W424" i="4"/>
  <c r="A425" i="4"/>
  <c r="C425" i="4" s="1"/>
  <c r="B425" i="4"/>
  <c r="D425" i="4"/>
  <c r="E425" i="4"/>
  <c r="L425" i="4"/>
  <c r="M425" i="4"/>
  <c r="N425" i="4"/>
  <c r="S425" i="4"/>
  <c r="T425" i="4"/>
  <c r="U425" i="4"/>
  <c r="V425" i="4"/>
  <c r="W425" i="4"/>
  <c r="A426" i="4"/>
  <c r="C426" i="4" s="1"/>
  <c r="B426" i="4"/>
  <c r="D426" i="4"/>
  <c r="E426" i="4"/>
  <c r="L426" i="4"/>
  <c r="M426" i="4"/>
  <c r="N426" i="4"/>
  <c r="S426" i="4"/>
  <c r="T426" i="4"/>
  <c r="U426" i="4"/>
  <c r="V426" i="4"/>
  <c r="W426" i="4"/>
  <c r="A427" i="4"/>
  <c r="C427" i="4" s="1"/>
  <c r="B427" i="4"/>
  <c r="D427" i="4"/>
  <c r="E427" i="4"/>
  <c r="L427" i="4"/>
  <c r="M427" i="4"/>
  <c r="N427" i="4"/>
  <c r="S427" i="4"/>
  <c r="T427" i="4"/>
  <c r="U427" i="4"/>
  <c r="V427" i="4"/>
  <c r="W427" i="4"/>
  <c r="A428" i="4"/>
  <c r="C428" i="4" s="1"/>
  <c r="B428" i="4"/>
  <c r="D428" i="4"/>
  <c r="E428" i="4"/>
  <c r="L428" i="4"/>
  <c r="M428" i="4"/>
  <c r="N428" i="4"/>
  <c r="S428" i="4"/>
  <c r="T428" i="4"/>
  <c r="U428" i="4"/>
  <c r="V428" i="4"/>
  <c r="W428" i="4"/>
  <c r="A429" i="4"/>
  <c r="C429" i="4" s="1"/>
  <c r="B429" i="4"/>
  <c r="D429" i="4"/>
  <c r="E429" i="4"/>
  <c r="L429" i="4"/>
  <c r="M429" i="4"/>
  <c r="N429" i="4"/>
  <c r="S429" i="4"/>
  <c r="T429" i="4"/>
  <c r="U429" i="4"/>
  <c r="V429" i="4"/>
  <c r="W429" i="4"/>
  <c r="A430" i="4"/>
  <c r="C430" i="4" s="1"/>
  <c r="B430" i="4"/>
  <c r="D430" i="4"/>
  <c r="E430" i="4"/>
  <c r="L430" i="4"/>
  <c r="M430" i="4"/>
  <c r="N430" i="4"/>
  <c r="S430" i="4"/>
  <c r="T430" i="4"/>
  <c r="U430" i="4"/>
  <c r="V430" i="4"/>
  <c r="W430" i="4"/>
  <c r="A431" i="4"/>
  <c r="C431" i="4" s="1"/>
  <c r="B431" i="4"/>
  <c r="D431" i="4"/>
  <c r="E431" i="4"/>
  <c r="L431" i="4"/>
  <c r="M431" i="4"/>
  <c r="N431" i="4"/>
  <c r="S431" i="4"/>
  <c r="T431" i="4"/>
  <c r="U431" i="4"/>
  <c r="V431" i="4"/>
  <c r="W431" i="4"/>
  <c r="A432" i="4"/>
  <c r="C432" i="4" s="1"/>
  <c r="B432" i="4"/>
  <c r="D432" i="4"/>
  <c r="E432" i="4"/>
  <c r="L432" i="4"/>
  <c r="M432" i="4"/>
  <c r="N432" i="4"/>
  <c r="S432" i="4"/>
  <c r="T432" i="4"/>
  <c r="U432" i="4"/>
  <c r="V432" i="4"/>
  <c r="W432" i="4"/>
  <c r="A433" i="4"/>
  <c r="C433" i="4" s="1"/>
  <c r="B433" i="4"/>
  <c r="D433" i="4"/>
  <c r="E433" i="4"/>
  <c r="L433" i="4"/>
  <c r="M433" i="4"/>
  <c r="N433" i="4"/>
  <c r="S433" i="4"/>
  <c r="T433" i="4"/>
  <c r="U433" i="4"/>
  <c r="V433" i="4"/>
  <c r="W433" i="4"/>
  <c r="A434" i="4"/>
  <c r="C434" i="4" s="1"/>
  <c r="B434" i="4"/>
  <c r="D434" i="4"/>
  <c r="E434" i="4"/>
  <c r="L434" i="4"/>
  <c r="M434" i="4"/>
  <c r="N434" i="4"/>
  <c r="S434" i="4"/>
  <c r="T434" i="4"/>
  <c r="U434" i="4"/>
  <c r="V434" i="4"/>
  <c r="W434" i="4"/>
  <c r="A435" i="4"/>
  <c r="C435" i="4" s="1"/>
  <c r="B435" i="4"/>
  <c r="D435" i="4"/>
  <c r="E435" i="4"/>
  <c r="L435" i="4"/>
  <c r="M435" i="4"/>
  <c r="N435" i="4"/>
  <c r="S435" i="4"/>
  <c r="T435" i="4"/>
  <c r="U435" i="4"/>
  <c r="V435" i="4"/>
  <c r="W435" i="4"/>
  <c r="A436" i="4"/>
  <c r="C436" i="4" s="1"/>
  <c r="B436" i="4"/>
  <c r="D436" i="4"/>
  <c r="E436" i="4"/>
  <c r="L436" i="4"/>
  <c r="M436" i="4"/>
  <c r="N436" i="4"/>
  <c r="S436" i="4"/>
  <c r="T436" i="4"/>
  <c r="U436" i="4"/>
  <c r="V436" i="4"/>
  <c r="W436" i="4"/>
  <c r="A437" i="4"/>
  <c r="C437" i="4" s="1"/>
  <c r="B437" i="4"/>
  <c r="D437" i="4"/>
  <c r="E437" i="4"/>
  <c r="L437" i="4"/>
  <c r="M437" i="4"/>
  <c r="N437" i="4"/>
  <c r="S437" i="4"/>
  <c r="T437" i="4"/>
  <c r="U437" i="4"/>
  <c r="V437" i="4"/>
  <c r="W437" i="4"/>
  <c r="A438" i="4"/>
  <c r="C438" i="4" s="1"/>
  <c r="B438" i="4"/>
  <c r="D438" i="4"/>
  <c r="E438" i="4"/>
  <c r="L438" i="4"/>
  <c r="M438" i="4"/>
  <c r="N438" i="4"/>
  <c r="S438" i="4"/>
  <c r="T438" i="4"/>
  <c r="U438" i="4"/>
  <c r="V438" i="4"/>
  <c r="W438" i="4"/>
  <c r="A439" i="4"/>
  <c r="C439" i="4" s="1"/>
  <c r="B439" i="4"/>
  <c r="D439" i="4"/>
  <c r="E439" i="4"/>
  <c r="L439" i="4"/>
  <c r="M439" i="4"/>
  <c r="N439" i="4"/>
  <c r="S439" i="4"/>
  <c r="T439" i="4"/>
  <c r="U439" i="4"/>
  <c r="V439" i="4"/>
  <c r="W439" i="4"/>
  <c r="A440" i="4"/>
  <c r="C440" i="4" s="1"/>
  <c r="B440" i="4"/>
  <c r="D440" i="4"/>
  <c r="E440" i="4"/>
  <c r="L440" i="4"/>
  <c r="M440" i="4"/>
  <c r="N440" i="4"/>
  <c r="S440" i="4"/>
  <c r="T440" i="4"/>
  <c r="U440" i="4"/>
  <c r="V440" i="4"/>
  <c r="W440" i="4"/>
  <c r="A441" i="4"/>
  <c r="C441" i="4" s="1"/>
  <c r="B441" i="4"/>
  <c r="D441" i="4"/>
  <c r="E441" i="4"/>
  <c r="L441" i="4"/>
  <c r="M441" i="4"/>
  <c r="N441" i="4"/>
  <c r="S441" i="4"/>
  <c r="T441" i="4"/>
  <c r="U441" i="4"/>
  <c r="V441" i="4"/>
  <c r="W441" i="4"/>
  <c r="A442" i="4"/>
  <c r="C442" i="4" s="1"/>
  <c r="B442" i="4"/>
  <c r="D442" i="4"/>
  <c r="E442" i="4"/>
  <c r="L442" i="4"/>
  <c r="M442" i="4"/>
  <c r="N442" i="4"/>
  <c r="S442" i="4"/>
  <c r="T442" i="4"/>
  <c r="U442" i="4"/>
  <c r="V442" i="4"/>
  <c r="W442" i="4"/>
  <c r="A443" i="4"/>
  <c r="C443" i="4" s="1"/>
  <c r="B443" i="4"/>
  <c r="D443" i="4"/>
  <c r="E443" i="4"/>
  <c r="L443" i="4"/>
  <c r="M443" i="4"/>
  <c r="N443" i="4"/>
  <c r="S443" i="4"/>
  <c r="T443" i="4"/>
  <c r="U443" i="4"/>
  <c r="V443" i="4"/>
  <c r="W443" i="4"/>
  <c r="A444" i="4"/>
  <c r="C444" i="4" s="1"/>
  <c r="B444" i="4"/>
  <c r="D444" i="4"/>
  <c r="E444" i="4"/>
  <c r="L444" i="4"/>
  <c r="M444" i="4"/>
  <c r="N444" i="4"/>
  <c r="S444" i="4"/>
  <c r="T444" i="4"/>
  <c r="U444" i="4"/>
  <c r="V444" i="4"/>
  <c r="W444" i="4"/>
  <c r="A445" i="4"/>
  <c r="C445" i="4" s="1"/>
  <c r="B445" i="4"/>
  <c r="D445" i="4"/>
  <c r="E445" i="4"/>
  <c r="L445" i="4"/>
  <c r="M445" i="4"/>
  <c r="N445" i="4"/>
  <c r="S445" i="4"/>
  <c r="T445" i="4"/>
  <c r="U445" i="4"/>
  <c r="V445" i="4"/>
  <c r="W445" i="4"/>
  <c r="A446" i="4"/>
  <c r="C446" i="4" s="1"/>
  <c r="B446" i="4"/>
  <c r="D446" i="4"/>
  <c r="E446" i="4"/>
  <c r="L446" i="4"/>
  <c r="M446" i="4"/>
  <c r="N446" i="4"/>
  <c r="S446" i="4"/>
  <c r="T446" i="4"/>
  <c r="U446" i="4"/>
  <c r="V446" i="4"/>
  <c r="W446" i="4"/>
  <c r="A447" i="4"/>
  <c r="C447" i="4" s="1"/>
  <c r="B447" i="4"/>
  <c r="D447" i="4"/>
  <c r="E447" i="4"/>
  <c r="L447" i="4"/>
  <c r="M447" i="4"/>
  <c r="N447" i="4"/>
  <c r="S447" i="4"/>
  <c r="T447" i="4"/>
  <c r="U447" i="4"/>
  <c r="V447" i="4"/>
  <c r="W447" i="4"/>
  <c r="A448" i="4"/>
  <c r="C448" i="4" s="1"/>
  <c r="B448" i="4"/>
  <c r="D448" i="4"/>
  <c r="E448" i="4"/>
  <c r="L448" i="4"/>
  <c r="M448" i="4"/>
  <c r="N448" i="4"/>
  <c r="S448" i="4"/>
  <c r="T448" i="4"/>
  <c r="U448" i="4"/>
  <c r="V448" i="4"/>
  <c r="W448" i="4"/>
  <c r="A449" i="4"/>
  <c r="C449" i="4" s="1"/>
  <c r="B449" i="4"/>
  <c r="D449" i="4"/>
  <c r="E449" i="4"/>
  <c r="L449" i="4"/>
  <c r="M449" i="4"/>
  <c r="N449" i="4"/>
  <c r="S449" i="4"/>
  <c r="T449" i="4"/>
  <c r="U449" i="4"/>
  <c r="V449" i="4"/>
  <c r="W449" i="4"/>
  <c r="A450" i="4"/>
  <c r="C450" i="4" s="1"/>
  <c r="B450" i="4"/>
  <c r="D450" i="4"/>
  <c r="E450" i="4"/>
  <c r="L450" i="4"/>
  <c r="M450" i="4"/>
  <c r="N450" i="4"/>
  <c r="S450" i="4"/>
  <c r="T450" i="4"/>
  <c r="U450" i="4"/>
  <c r="V450" i="4"/>
  <c r="W450" i="4"/>
  <c r="A451" i="4"/>
  <c r="C451" i="4" s="1"/>
  <c r="B451" i="4"/>
  <c r="D451" i="4"/>
  <c r="E451" i="4"/>
  <c r="L451" i="4"/>
  <c r="M451" i="4"/>
  <c r="N451" i="4"/>
  <c r="S451" i="4"/>
  <c r="T451" i="4"/>
  <c r="U451" i="4"/>
  <c r="V451" i="4"/>
  <c r="W451" i="4"/>
  <c r="A452" i="4"/>
  <c r="C452" i="4" s="1"/>
  <c r="B452" i="4"/>
  <c r="D452" i="4"/>
  <c r="E452" i="4"/>
  <c r="L452" i="4"/>
  <c r="M452" i="4"/>
  <c r="N452" i="4"/>
  <c r="S452" i="4"/>
  <c r="T452" i="4"/>
  <c r="U452" i="4"/>
  <c r="V452" i="4"/>
  <c r="W452" i="4"/>
  <c r="A453" i="4"/>
  <c r="C453" i="4" s="1"/>
  <c r="B453" i="4"/>
  <c r="D453" i="4"/>
  <c r="E453" i="4"/>
  <c r="L453" i="4"/>
  <c r="M453" i="4"/>
  <c r="N453" i="4"/>
  <c r="S453" i="4"/>
  <c r="T453" i="4"/>
  <c r="U453" i="4"/>
  <c r="V453" i="4"/>
  <c r="W453" i="4"/>
  <c r="A454" i="4"/>
  <c r="C454" i="4" s="1"/>
  <c r="B454" i="4"/>
  <c r="D454" i="4"/>
  <c r="E454" i="4"/>
  <c r="L454" i="4"/>
  <c r="M454" i="4"/>
  <c r="N454" i="4"/>
  <c r="S454" i="4"/>
  <c r="T454" i="4"/>
  <c r="U454" i="4"/>
  <c r="V454" i="4"/>
  <c r="W454" i="4"/>
  <c r="A455" i="4"/>
  <c r="C455" i="4" s="1"/>
  <c r="B455" i="4"/>
  <c r="D455" i="4"/>
  <c r="E455" i="4"/>
  <c r="L455" i="4"/>
  <c r="M455" i="4"/>
  <c r="N455" i="4"/>
  <c r="S455" i="4"/>
  <c r="T455" i="4"/>
  <c r="U455" i="4"/>
  <c r="V455" i="4"/>
  <c r="W455" i="4"/>
  <c r="A456" i="4"/>
  <c r="C456" i="4" s="1"/>
  <c r="B456" i="4"/>
  <c r="D456" i="4"/>
  <c r="E456" i="4"/>
  <c r="L456" i="4"/>
  <c r="M456" i="4"/>
  <c r="N456" i="4"/>
  <c r="S456" i="4"/>
  <c r="T456" i="4"/>
  <c r="U456" i="4"/>
  <c r="V456" i="4"/>
  <c r="W456" i="4"/>
  <c r="A457" i="4"/>
  <c r="C457" i="4" s="1"/>
  <c r="B457" i="4"/>
  <c r="D457" i="4"/>
  <c r="E457" i="4"/>
  <c r="L457" i="4"/>
  <c r="M457" i="4"/>
  <c r="N457" i="4"/>
  <c r="S457" i="4"/>
  <c r="T457" i="4"/>
  <c r="U457" i="4"/>
  <c r="V457" i="4"/>
  <c r="W457" i="4"/>
  <c r="A458" i="4"/>
  <c r="C458" i="4" s="1"/>
  <c r="B458" i="4"/>
  <c r="D458" i="4"/>
  <c r="E458" i="4"/>
  <c r="L458" i="4"/>
  <c r="M458" i="4"/>
  <c r="N458" i="4"/>
  <c r="S458" i="4"/>
  <c r="T458" i="4"/>
  <c r="U458" i="4"/>
  <c r="V458" i="4"/>
  <c r="W458" i="4"/>
  <c r="A459" i="4"/>
  <c r="C459" i="4" s="1"/>
  <c r="B459" i="4"/>
  <c r="D459" i="4"/>
  <c r="E459" i="4"/>
  <c r="L459" i="4"/>
  <c r="M459" i="4"/>
  <c r="N459" i="4"/>
  <c r="S459" i="4"/>
  <c r="T459" i="4"/>
  <c r="U459" i="4"/>
  <c r="V459" i="4"/>
  <c r="W459" i="4"/>
  <c r="A460" i="4"/>
  <c r="C460" i="4" s="1"/>
  <c r="B460" i="4"/>
  <c r="D460" i="4"/>
  <c r="E460" i="4"/>
  <c r="L460" i="4"/>
  <c r="M460" i="4"/>
  <c r="N460" i="4"/>
  <c r="S460" i="4"/>
  <c r="T460" i="4"/>
  <c r="U460" i="4"/>
  <c r="V460" i="4"/>
  <c r="W460" i="4"/>
  <c r="A461" i="4"/>
  <c r="C461" i="4" s="1"/>
  <c r="B461" i="4"/>
  <c r="D461" i="4"/>
  <c r="E461" i="4"/>
  <c r="L461" i="4"/>
  <c r="M461" i="4"/>
  <c r="N461" i="4"/>
  <c r="S461" i="4"/>
  <c r="T461" i="4"/>
  <c r="U461" i="4"/>
  <c r="V461" i="4"/>
  <c r="W461" i="4"/>
  <c r="A462" i="4"/>
  <c r="C462" i="4" s="1"/>
  <c r="B462" i="4"/>
  <c r="D462" i="4"/>
  <c r="E462" i="4"/>
  <c r="L462" i="4"/>
  <c r="M462" i="4"/>
  <c r="N462" i="4"/>
  <c r="S462" i="4"/>
  <c r="T462" i="4"/>
  <c r="U462" i="4"/>
  <c r="V462" i="4"/>
  <c r="W462" i="4"/>
  <c r="A463" i="4"/>
  <c r="C463" i="4" s="1"/>
  <c r="B463" i="4"/>
  <c r="D463" i="4"/>
  <c r="E463" i="4"/>
  <c r="L463" i="4"/>
  <c r="M463" i="4"/>
  <c r="N463" i="4"/>
  <c r="S463" i="4"/>
  <c r="T463" i="4"/>
  <c r="U463" i="4"/>
  <c r="V463" i="4"/>
  <c r="W463" i="4"/>
  <c r="A464" i="4"/>
  <c r="C464" i="4" s="1"/>
  <c r="B464" i="4"/>
  <c r="D464" i="4"/>
  <c r="E464" i="4"/>
  <c r="L464" i="4"/>
  <c r="M464" i="4"/>
  <c r="N464" i="4"/>
  <c r="S464" i="4"/>
  <c r="T464" i="4"/>
  <c r="U464" i="4"/>
  <c r="V464" i="4"/>
  <c r="W464" i="4"/>
  <c r="A465" i="4"/>
  <c r="C465" i="4" s="1"/>
  <c r="B465" i="4"/>
  <c r="D465" i="4"/>
  <c r="E465" i="4"/>
  <c r="L465" i="4"/>
  <c r="M465" i="4"/>
  <c r="N465" i="4"/>
  <c r="S465" i="4"/>
  <c r="T465" i="4"/>
  <c r="U465" i="4"/>
  <c r="V465" i="4"/>
  <c r="W465" i="4"/>
  <c r="A466" i="4"/>
  <c r="C466" i="4" s="1"/>
  <c r="B466" i="4"/>
  <c r="D466" i="4"/>
  <c r="E466" i="4"/>
  <c r="L466" i="4"/>
  <c r="M466" i="4"/>
  <c r="N466" i="4"/>
  <c r="S466" i="4"/>
  <c r="T466" i="4"/>
  <c r="U466" i="4"/>
  <c r="V466" i="4"/>
  <c r="W466" i="4"/>
  <c r="A467" i="4"/>
  <c r="C467" i="4" s="1"/>
  <c r="B467" i="4"/>
  <c r="D467" i="4"/>
  <c r="E467" i="4"/>
  <c r="L467" i="4"/>
  <c r="M467" i="4"/>
  <c r="N467" i="4"/>
  <c r="S467" i="4"/>
  <c r="T467" i="4"/>
  <c r="U467" i="4"/>
  <c r="V467" i="4"/>
  <c r="W467" i="4"/>
  <c r="A468" i="4"/>
  <c r="C468" i="4" s="1"/>
  <c r="B468" i="4"/>
  <c r="D468" i="4"/>
  <c r="E468" i="4"/>
  <c r="L468" i="4"/>
  <c r="M468" i="4"/>
  <c r="N468" i="4"/>
  <c r="S468" i="4"/>
  <c r="T468" i="4"/>
  <c r="U468" i="4"/>
  <c r="V468" i="4"/>
  <c r="W468" i="4"/>
  <c r="A469" i="4"/>
  <c r="C469" i="4" s="1"/>
  <c r="B469" i="4"/>
  <c r="D469" i="4"/>
  <c r="E469" i="4"/>
  <c r="L469" i="4"/>
  <c r="M469" i="4"/>
  <c r="N469" i="4"/>
  <c r="S469" i="4"/>
  <c r="T469" i="4"/>
  <c r="U469" i="4"/>
  <c r="V469" i="4"/>
  <c r="W469" i="4"/>
  <c r="A470" i="4"/>
  <c r="C470" i="4" s="1"/>
  <c r="B470" i="4"/>
  <c r="D470" i="4"/>
  <c r="E470" i="4"/>
  <c r="L470" i="4"/>
  <c r="M470" i="4"/>
  <c r="N470" i="4"/>
  <c r="S470" i="4"/>
  <c r="T470" i="4"/>
  <c r="U470" i="4"/>
  <c r="V470" i="4"/>
  <c r="W470" i="4"/>
  <c r="A471" i="4"/>
  <c r="C471" i="4" s="1"/>
  <c r="B471" i="4"/>
  <c r="D471" i="4"/>
  <c r="E471" i="4"/>
  <c r="L471" i="4"/>
  <c r="M471" i="4"/>
  <c r="N471" i="4"/>
  <c r="S471" i="4"/>
  <c r="T471" i="4"/>
  <c r="U471" i="4"/>
  <c r="V471" i="4"/>
  <c r="W471" i="4"/>
  <c r="A472" i="4"/>
  <c r="C472" i="4" s="1"/>
  <c r="B472" i="4"/>
  <c r="D472" i="4"/>
  <c r="E472" i="4"/>
  <c r="L472" i="4"/>
  <c r="M472" i="4"/>
  <c r="N472" i="4"/>
  <c r="S472" i="4"/>
  <c r="T472" i="4"/>
  <c r="U472" i="4"/>
  <c r="V472" i="4"/>
  <c r="W472" i="4"/>
  <c r="A473" i="4"/>
  <c r="C473" i="4" s="1"/>
  <c r="B473" i="4"/>
  <c r="D473" i="4"/>
  <c r="E473" i="4"/>
  <c r="L473" i="4"/>
  <c r="M473" i="4"/>
  <c r="N473" i="4"/>
  <c r="S473" i="4"/>
  <c r="T473" i="4"/>
  <c r="U473" i="4"/>
  <c r="V473" i="4"/>
  <c r="W473" i="4"/>
  <c r="A474" i="4"/>
  <c r="C474" i="4" s="1"/>
  <c r="B474" i="4"/>
  <c r="D474" i="4"/>
  <c r="E474" i="4"/>
  <c r="L474" i="4"/>
  <c r="M474" i="4"/>
  <c r="N474" i="4"/>
  <c r="S474" i="4"/>
  <c r="T474" i="4"/>
  <c r="U474" i="4"/>
  <c r="V474" i="4"/>
  <c r="W474" i="4"/>
  <c r="A475" i="4"/>
  <c r="C475" i="4" s="1"/>
  <c r="B475" i="4"/>
  <c r="D475" i="4"/>
  <c r="E475" i="4"/>
  <c r="L475" i="4"/>
  <c r="M475" i="4"/>
  <c r="N475" i="4"/>
  <c r="S475" i="4"/>
  <c r="T475" i="4"/>
  <c r="U475" i="4"/>
  <c r="V475" i="4"/>
  <c r="W475" i="4"/>
  <c r="A476" i="4"/>
  <c r="C476" i="4" s="1"/>
  <c r="B476" i="4"/>
  <c r="D476" i="4"/>
  <c r="E476" i="4"/>
  <c r="L476" i="4"/>
  <c r="M476" i="4"/>
  <c r="N476" i="4"/>
  <c r="S476" i="4"/>
  <c r="T476" i="4"/>
  <c r="U476" i="4"/>
  <c r="V476" i="4"/>
  <c r="W476" i="4"/>
  <c r="A477" i="4"/>
  <c r="C477" i="4" s="1"/>
  <c r="B477" i="4"/>
  <c r="D477" i="4"/>
  <c r="E477" i="4"/>
  <c r="L477" i="4"/>
  <c r="M477" i="4"/>
  <c r="N477" i="4"/>
  <c r="S477" i="4"/>
  <c r="T477" i="4"/>
  <c r="U477" i="4"/>
  <c r="V477" i="4"/>
  <c r="W477" i="4"/>
  <c r="A478" i="4"/>
  <c r="C478" i="4" s="1"/>
  <c r="B478" i="4"/>
  <c r="D478" i="4"/>
  <c r="E478" i="4"/>
  <c r="L478" i="4"/>
  <c r="M478" i="4"/>
  <c r="N478" i="4"/>
  <c r="S478" i="4"/>
  <c r="T478" i="4"/>
  <c r="U478" i="4"/>
  <c r="V478" i="4"/>
  <c r="W478" i="4"/>
  <c r="A479" i="4"/>
  <c r="C479" i="4" s="1"/>
  <c r="B479" i="4"/>
  <c r="D479" i="4"/>
  <c r="E479" i="4"/>
  <c r="L479" i="4"/>
  <c r="M479" i="4"/>
  <c r="N479" i="4"/>
  <c r="S479" i="4"/>
  <c r="T479" i="4"/>
  <c r="U479" i="4"/>
  <c r="V479" i="4"/>
  <c r="W479" i="4"/>
  <c r="A480" i="4"/>
  <c r="C480" i="4" s="1"/>
  <c r="B480" i="4"/>
  <c r="D480" i="4"/>
  <c r="E480" i="4"/>
  <c r="L480" i="4"/>
  <c r="M480" i="4"/>
  <c r="N480" i="4"/>
  <c r="S480" i="4"/>
  <c r="T480" i="4"/>
  <c r="U480" i="4"/>
  <c r="V480" i="4"/>
  <c r="W480" i="4"/>
  <c r="A481" i="4"/>
  <c r="C481" i="4" s="1"/>
  <c r="B481" i="4"/>
  <c r="D481" i="4"/>
  <c r="E481" i="4"/>
  <c r="L481" i="4"/>
  <c r="M481" i="4"/>
  <c r="N481" i="4"/>
  <c r="S481" i="4"/>
  <c r="T481" i="4"/>
  <c r="U481" i="4"/>
  <c r="V481" i="4"/>
  <c r="W481" i="4"/>
  <c r="A482" i="4"/>
  <c r="C482" i="4" s="1"/>
  <c r="B482" i="4"/>
  <c r="D482" i="4"/>
  <c r="E482" i="4"/>
  <c r="L482" i="4"/>
  <c r="M482" i="4"/>
  <c r="N482" i="4"/>
  <c r="S482" i="4"/>
  <c r="T482" i="4"/>
  <c r="U482" i="4"/>
  <c r="V482" i="4"/>
  <c r="W482" i="4"/>
  <c r="A483" i="4"/>
  <c r="C483" i="4" s="1"/>
  <c r="B483" i="4"/>
  <c r="D483" i="4"/>
  <c r="E483" i="4"/>
  <c r="L483" i="4"/>
  <c r="M483" i="4"/>
  <c r="N483" i="4"/>
  <c r="S483" i="4"/>
  <c r="T483" i="4"/>
  <c r="U483" i="4"/>
  <c r="V483" i="4"/>
  <c r="W483" i="4"/>
  <c r="A484" i="4"/>
  <c r="C484" i="4" s="1"/>
  <c r="B484" i="4"/>
  <c r="D484" i="4"/>
  <c r="E484" i="4"/>
  <c r="L484" i="4"/>
  <c r="M484" i="4"/>
  <c r="N484" i="4"/>
  <c r="S484" i="4"/>
  <c r="T484" i="4"/>
  <c r="U484" i="4"/>
  <c r="V484" i="4"/>
  <c r="W484" i="4"/>
  <c r="A485" i="4"/>
  <c r="C485" i="4" s="1"/>
  <c r="B485" i="4"/>
  <c r="D485" i="4"/>
  <c r="E485" i="4"/>
  <c r="L485" i="4"/>
  <c r="M485" i="4"/>
  <c r="N485" i="4"/>
  <c r="S485" i="4"/>
  <c r="T485" i="4"/>
  <c r="U485" i="4"/>
  <c r="V485" i="4"/>
  <c r="W485" i="4"/>
  <c r="A486" i="4"/>
  <c r="C486" i="4" s="1"/>
  <c r="B486" i="4"/>
  <c r="D486" i="4"/>
  <c r="E486" i="4"/>
  <c r="L486" i="4"/>
  <c r="M486" i="4"/>
  <c r="N486" i="4"/>
  <c r="S486" i="4"/>
  <c r="T486" i="4"/>
  <c r="U486" i="4"/>
  <c r="V486" i="4"/>
  <c r="W486" i="4"/>
  <c r="A487" i="4"/>
  <c r="C487" i="4" s="1"/>
  <c r="B487" i="4"/>
  <c r="D487" i="4"/>
  <c r="E487" i="4"/>
  <c r="L487" i="4"/>
  <c r="M487" i="4"/>
  <c r="N487" i="4"/>
  <c r="S487" i="4"/>
  <c r="T487" i="4"/>
  <c r="U487" i="4"/>
  <c r="V487" i="4"/>
  <c r="W487" i="4"/>
  <c r="A488" i="4"/>
  <c r="C488" i="4" s="1"/>
  <c r="B488" i="4"/>
  <c r="D488" i="4"/>
  <c r="E488" i="4"/>
  <c r="L488" i="4"/>
  <c r="M488" i="4"/>
  <c r="N488" i="4"/>
  <c r="S488" i="4"/>
  <c r="T488" i="4"/>
  <c r="U488" i="4"/>
  <c r="V488" i="4"/>
  <c r="W488" i="4"/>
  <c r="A489" i="4"/>
  <c r="C489" i="4" s="1"/>
  <c r="B489" i="4"/>
  <c r="D489" i="4"/>
  <c r="E489" i="4"/>
  <c r="L489" i="4"/>
  <c r="M489" i="4"/>
  <c r="N489" i="4"/>
  <c r="S489" i="4"/>
  <c r="T489" i="4"/>
  <c r="U489" i="4"/>
  <c r="V489" i="4"/>
  <c r="W489" i="4"/>
  <c r="A490" i="4"/>
  <c r="C490" i="4" s="1"/>
  <c r="B490" i="4"/>
  <c r="D490" i="4"/>
  <c r="E490" i="4"/>
  <c r="L490" i="4"/>
  <c r="M490" i="4"/>
  <c r="N490" i="4"/>
  <c r="S490" i="4"/>
  <c r="T490" i="4"/>
  <c r="U490" i="4"/>
  <c r="V490" i="4"/>
  <c r="W490" i="4"/>
  <c r="A491" i="4"/>
  <c r="C491" i="4" s="1"/>
  <c r="B491" i="4"/>
  <c r="D491" i="4"/>
  <c r="E491" i="4"/>
  <c r="L491" i="4"/>
  <c r="M491" i="4"/>
  <c r="N491" i="4"/>
  <c r="S491" i="4"/>
  <c r="T491" i="4"/>
  <c r="U491" i="4"/>
  <c r="V491" i="4"/>
  <c r="W491" i="4"/>
  <c r="A492" i="4"/>
  <c r="C492" i="4" s="1"/>
  <c r="B492" i="4"/>
  <c r="D492" i="4"/>
  <c r="E492" i="4"/>
  <c r="L492" i="4"/>
  <c r="M492" i="4"/>
  <c r="N492" i="4"/>
  <c r="S492" i="4"/>
  <c r="T492" i="4"/>
  <c r="U492" i="4"/>
  <c r="V492" i="4"/>
  <c r="W492" i="4"/>
  <c r="A493" i="4"/>
  <c r="C493" i="4" s="1"/>
  <c r="B493" i="4"/>
  <c r="D493" i="4"/>
  <c r="E493" i="4"/>
  <c r="L493" i="4"/>
  <c r="M493" i="4"/>
  <c r="N493" i="4"/>
  <c r="S493" i="4"/>
  <c r="T493" i="4"/>
  <c r="U493" i="4"/>
  <c r="V493" i="4"/>
  <c r="W493" i="4"/>
  <c r="A494" i="4"/>
  <c r="C494" i="4" s="1"/>
  <c r="B494" i="4"/>
  <c r="D494" i="4"/>
  <c r="E494" i="4"/>
  <c r="L494" i="4"/>
  <c r="M494" i="4"/>
  <c r="N494" i="4"/>
  <c r="S494" i="4"/>
  <c r="T494" i="4"/>
  <c r="U494" i="4"/>
  <c r="V494" i="4"/>
  <c r="W494" i="4"/>
  <c r="A495" i="4"/>
  <c r="C495" i="4" s="1"/>
  <c r="B495" i="4"/>
  <c r="D495" i="4"/>
  <c r="E495" i="4"/>
  <c r="L495" i="4"/>
  <c r="M495" i="4"/>
  <c r="N495" i="4"/>
  <c r="S495" i="4"/>
  <c r="T495" i="4"/>
  <c r="U495" i="4"/>
  <c r="V495" i="4"/>
  <c r="W495" i="4"/>
  <c r="A496" i="4"/>
  <c r="C496" i="4" s="1"/>
  <c r="B496" i="4"/>
  <c r="D496" i="4"/>
  <c r="E496" i="4"/>
  <c r="L496" i="4"/>
  <c r="M496" i="4"/>
  <c r="N496" i="4"/>
  <c r="S496" i="4"/>
  <c r="T496" i="4"/>
  <c r="U496" i="4"/>
  <c r="V496" i="4"/>
  <c r="W496" i="4"/>
  <c r="A497" i="4"/>
  <c r="C497" i="4" s="1"/>
  <c r="B497" i="4"/>
  <c r="D497" i="4"/>
  <c r="E497" i="4"/>
  <c r="L497" i="4"/>
  <c r="M497" i="4"/>
  <c r="N497" i="4"/>
  <c r="S497" i="4"/>
  <c r="T497" i="4"/>
  <c r="U497" i="4"/>
  <c r="V497" i="4"/>
  <c r="W497" i="4"/>
  <c r="A498" i="4"/>
  <c r="C498" i="4" s="1"/>
  <c r="B498" i="4"/>
  <c r="D498" i="4"/>
  <c r="E498" i="4"/>
  <c r="L498" i="4"/>
  <c r="M498" i="4"/>
  <c r="N498" i="4"/>
  <c r="S498" i="4"/>
  <c r="T498" i="4"/>
  <c r="U498" i="4"/>
  <c r="V498" i="4"/>
  <c r="W498" i="4"/>
  <c r="A499" i="4"/>
  <c r="C499" i="4" s="1"/>
  <c r="B499" i="4"/>
  <c r="D499" i="4"/>
  <c r="E499" i="4"/>
  <c r="L499" i="4"/>
  <c r="M499" i="4"/>
  <c r="N499" i="4"/>
  <c r="S499" i="4"/>
  <c r="T499" i="4"/>
  <c r="U499" i="4"/>
  <c r="V499" i="4"/>
  <c r="W499" i="4"/>
  <c r="A500" i="4"/>
  <c r="C500" i="4" s="1"/>
  <c r="B500" i="4"/>
  <c r="D500" i="4"/>
  <c r="E500" i="4"/>
  <c r="L500" i="4"/>
  <c r="M500" i="4"/>
  <c r="N500" i="4"/>
  <c r="S500" i="4"/>
  <c r="T500" i="4"/>
  <c r="U500" i="4"/>
  <c r="V500" i="4"/>
  <c r="W500" i="4"/>
  <c r="A501" i="4"/>
  <c r="C501" i="4" s="1"/>
  <c r="B501" i="4"/>
  <c r="D501" i="4"/>
  <c r="E501" i="4"/>
  <c r="L501" i="4"/>
  <c r="M501" i="4"/>
  <c r="N501" i="4"/>
  <c r="S501" i="4"/>
  <c r="T501" i="4"/>
  <c r="U501" i="4"/>
  <c r="V501" i="4"/>
  <c r="W501" i="4"/>
  <c r="A502" i="4"/>
  <c r="C502" i="4" s="1"/>
  <c r="B502" i="4"/>
  <c r="D502" i="4"/>
  <c r="E502" i="4"/>
  <c r="L502" i="4"/>
  <c r="M502" i="4"/>
  <c r="N502" i="4"/>
  <c r="S502" i="4"/>
  <c r="T502" i="4"/>
  <c r="U502" i="4"/>
  <c r="V502" i="4"/>
  <c r="W502" i="4"/>
  <c r="A503" i="4"/>
  <c r="C503" i="4" s="1"/>
  <c r="B503" i="4"/>
  <c r="D503" i="4"/>
  <c r="E503" i="4"/>
  <c r="L503" i="4"/>
  <c r="M503" i="4"/>
  <c r="N503" i="4"/>
  <c r="S503" i="4"/>
  <c r="T503" i="4"/>
  <c r="U503" i="4"/>
  <c r="V503" i="4"/>
  <c r="W503" i="4"/>
  <c r="A504" i="4"/>
  <c r="C504" i="4" s="1"/>
  <c r="B504" i="4"/>
  <c r="D504" i="4"/>
  <c r="E504" i="4"/>
  <c r="L504" i="4"/>
  <c r="M504" i="4"/>
  <c r="N504" i="4"/>
  <c r="S504" i="4"/>
  <c r="T504" i="4"/>
  <c r="U504" i="4"/>
  <c r="V504" i="4"/>
  <c r="W504" i="4"/>
  <c r="A505" i="4"/>
  <c r="C505" i="4" s="1"/>
  <c r="B505" i="4"/>
  <c r="D505" i="4"/>
  <c r="E505" i="4"/>
  <c r="L505" i="4"/>
  <c r="M505" i="4"/>
  <c r="N505" i="4"/>
  <c r="S505" i="4"/>
  <c r="T505" i="4"/>
  <c r="U505" i="4"/>
  <c r="V505" i="4"/>
  <c r="W505" i="4"/>
  <c r="A506" i="4"/>
  <c r="C506" i="4" s="1"/>
  <c r="B506" i="4"/>
  <c r="D506" i="4"/>
  <c r="E506" i="4"/>
  <c r="L506" i="4"/>
  <c r="M506" i="4"/>
  <c r="N506" i="4"/>
  <c r="S506" i="4"/>
  <c r="T506" i="4"/>
  <c r="U506" i="4"/>
  <c r="V506" i="4"/>
  <c r="W506" i="4"/>
  <c r="A507" i="4"/>
  <c r="C507" i="4" s="1"/>
  <c r="B507" i="4"/>
  <c r="D507" i="4"/>
  <c r="E507" i="4"/>
  <c r="L507" i="4"/>
  <c r="M507" i="4"/>
  <c r="N507" i="4"/>
  <c r="S507" i="4"/>
  <c r="T507" i="4"/>
  <c r="U507" i="4"/>
  <c r="V507" i="4"/>
  <c r="W507" i="4"/>
  <c r="A508" i="4"/>
  <c r="C508" i="4" s="1"/>
  <c r="B508" i="4"/>
  <c r="D508" i="4"/>
  <c r="E508" i="4"/>
  <c r="L508" i="4"/>
  <c r="M508" i="4"/>
  <c r="N508" i="4"/>
  <c r="S508" i="4"/>
  <c r="T508" i="4"/>
  <c r="U508" i="4"/>
  <c r="V508" i="4"/>
  <c r="W508" i="4"/>
  <c r="A509" i="4"/>
  <c r="C509" i="4" s="1"/>
  <c r="B509" i="4"/>
  <c r="D509" i="4"/>
  <c r="E509" i="4"/>
  <c r="L509" i="4"/>
  <c r="M509" i="4"/>
  <c r="N509" i="4"/>
  <c r="S509" i="4"/>
  <c r="T509" i="4"/>
  <c r="U509" i="4"/>
  <c r="V509" i="4"/>
  <c r="W509" i="4"/>
  <c r="A510" i="4"/>
  <c r="C510" i="4" s="1"/>
  <c r="B510" i="4"/>
  <c r="D510" i="4"/>
  <c r="E510" i="4"/>
  <c r="L510" i="4"/>
  <c r="M510" i="4"/>
  <c r="N510" i="4"/>
  <c r="S510" i="4"/>
  <c r="T510" i="4"/>
  <c r="U510" i="4"/>
  <c r="V510" i="4"/>
  <c r="W510" i="4"/>
  <c r="A511" i="4"/>
  <c r="C511" i="4" s="1"/>
  <c r="B511" i="4"/>
  <c r="D511" i="4"/>
  <c r="E511" i="4"/>
  <c r="L511" i="4"/>
  <c r="M511" i="4"/>
  <c r="N511" i="4"/>
  <c r="S511" i="4"/>
  <c r="T511" i="4"/>
  <c r="U511" i="4"/>
  <c r="V511" i="4"/>
  <c r="W511" i="4"/>
  <c r="A512" i="4"/>
  <c r="C512" i="4" s="1"/>
  <c r="B512" i="4"/>
  <c r="D512" i="4"/>
  <c r="E512" i="4"/>
  <c r="L512" i="4"/>
  <c r="M512" i="4"/>
  <c r="N512" i="4"/>
  <c r="S512" i="4"/>
  <c r="T512" i="4"/>
  <c r="U512" i="4"/>
  <c r="V512" i="4"/>
  <c r="W512" i="4"/>
  <c r="A513" i="4"/>
  <c r="C513" i="4" s="1"/>
  <c r="B513" i="4"/>
  <c r="D513" i="4"/>
  <c r="E513" i="4"/>
  <c r="L513" i="4"/>
  <c r="M513" i="4"/>
  <c r="N513" i="4"/>
  <c r="S513" i="4"/>
  <c r="T513" i="4"/>
  <c r="U513" i="4"/>
  <c r="V513" i="4"/>
  <c r="W513" i="4"/>
  <c r="A514" i="4"/>
  <c r="C514" i="4" s="1"/>
  <c r="B514" i="4"/>
  <c r="D514" i="4"/>
  <c r="E514" i="4"/>
  <c r="L514" i="4"/>
  <c r="M514" i="4"/>
  <c r="N514" i="4"/>
  <c r="S514" i="4"/>
  <c r="T514" i="4"/>
  <c r="U514" i="4"/>
  <c r="V514" i="4"/>
  <c r="W514" i="4"/>
  <c r="A515" i="4"/>
  <c r="C515" i="4" s="1"/>
  <c r="B515" i="4"/>
  <c r="D515" i="4"/>
  <c r="E515" i="4"/>
  <c r="L515" i="4"/>
  <c r="M515" i="4"/>
  <c r="N515" i="4"/>
  <c r="S515" i="4"/>
  <c r="T515" i="4"/>
  <c r="U515" i="4"/>
  <c r="V515" i="4"/>
  <c r="W515" i="4"/>
  <c r="A516" i="4"/>
  <c r="C516" i="4" s="1"/>
  <c r="B516" i="4"/>
  <c r="D516" i="4"/>
  <c r="E516" i="4"/>
  <c r="L516" i="4"/>
  <c r="M516" i="4"/>
  <c r="N516" i="4"/>
  <c r="S516" i="4"/>
  <c r="T516" i="4"/>
  <c r="U516" i="4"/>
  <c r="V516" i="4"/>
  <c r="W516" i="4"/>
  <c r="A517" i="4"/>
  <c r="C517" i="4" s="1"/>
  <c r="B517" i="4"/>
  <c r="D517" i="4"/>
  <c r="E517" i="4"/>
  <c r="L517" i="4"/>
  <c r="M517" i="4"/>
  <c r="N517" i="4"/>
  <c r="S517" i="4"/>
  <c r="T517" i="4"/>
  <c r="U517" i="4"/>
  <c r="V517" i="4"/>
  <c r="W517" i="4"/>
  <c r="A518" i="4"/>
  <c r="C518" i="4" s="1"/>
  <c r="B518" i="4"/>
  <c r="D518" i="4"/>
  <c r="E518" i="4"/>
  <c r="L518" i="4"/>
  <c r="M518" i="4"/>
  <c r="N518" i="4"/>
  <c r="S518" i="4"/>
  <c r="T518" i="4"/>
  <c r="U518" i="4"/>
  <c r="V518" i="4"/>
  <c r="W518" i="4"/>
  <c r="A519" i="4"/>
  <c r="C519" i="4" s="1"/>
  <c r="B519" i="4"/>
  <c r="D519" i="4"/>
  <c r="E519" i="4"/>
  <c r="L519" i="4"/>
  <c r="M519" i="4"/>
  <c r="N519" i="4"/>
  <c r="S519" i="4"/>
  <c r="T519" i="4"/>
  <c r="U519" i="4"/>
  <c r="V519" i="4"/>
  <c r="W519" i="4"/>
  <c r="A520" i="4"/>
  <c r="C520" i="4" s="1"/>
  <c r="B520" i="4"/>
  <c r="D520" i="4"/>
  <c r="E520" i="4"/>
  <c r="L520" i="4"/>
  <c r="M520" i="4"/>
  <c r="N520" i="4"/>
  <c r="S520" i="4"/>
  <c r="T520" i="4"/>
  <c r="U520" i="4"/>
  <c r="V520" i="4"/>
  <c r="W520" i="4"/>
  <c r="A521" i="4"/>
  <c r="C521" i="4" s="1"/>
  <c r="B521" i="4"/>
  <c r="D521" i="4"/>
  <c r="E521" i="4"/>
  <c r="L521" i="4"/>
  <c r="M521" i="4"/>
  <c r="N521" i="4"/>
  <c r="S521" i="4"/>
  <c r="T521" i="4"/>
  <c r="U521" i="4"/>
  <c r="V521" i="4"/>
  <c r="W521" i="4"/>
  <c r="A522" i="4"/>
  <c r="C522" i="4" s="1"/>
  <c r="B522" i="4"/>
  <c r="D522" i="4"/>
  <c r="E522" i="4"/>
  <c r="L522" i="4"/>
  <c r="M522" i="4"/>
  <c r="N522" i="4"/>
  <c r="S522" i="4"/>
  <c r="T522" i="4"/>
  <c r="U522" i="4"/>
  <c r="V522" i="4"/>
  <c r="W522" i="4"/>
  <c r="A523" i="4"/>
  <c r="C523" i="4" s="1"/>
  <c r="B523" i="4"/>
  <c r="D523" i="4"/>
  <c r="E523" i="4"/>
  <c r="L523" i="4"/>
  <c r="M523" i="4"/>
  <c r="N523" i="4"/>
  <c r="S523" i="4"/>
  <c r="T523" i="4"/>
  <c r="U523" i="4"/>
  <c r="V523" i="4"/>
  <c r="W523" i="4"/>
  <c r="A524" i="4"/>
  <c r="C524" i="4" s="1"/>
  <c r="B524" i="4"/>
  <c r="D524" i="4"/>
  <c r="E524" i="4"/>
  <c r="L524" i="4"/>
  <c r="M524" i="4"/>
  <c r="N524" i="4"/>
  <c r="S524" i="4"/>
  <c r="T524" i="4"/>
  <c r="U524" i="4"/>
  <c r="V524" i="4"/>
  <c r="W524" i="4"/>
  <c r="A525" i="4"/>
  <c r="C525" i="4" s="1"/>
  <c r="B525" i="4"/>
  <c r="D525" i="4"/>
  <c r="E525" i="4"/>
  <c r="L525" i="4"/>
  <c r="M525" i="4"/>
  <c r="N525" i="4"/>
  <c r="S525" i="4"/>
  <c r="T525" i="4"/>
  <c r="U525" i="4"/>
  <c r="V525" i="4"/>
  <c r="W525" i="4"/>
  <c r="A526" i="4"/>
  <c r="C526" i="4" s="1"/>
  <c r="B526" i="4"/>
  <c r="D526" i="4"/>
  <c r="E526" i="4"/>
  <c r="L526" i="4"/>
  <c r="M526" i="4"/>
  <c r="N526" i="4"/>
  <c r="S526" i="4"/>
  <c r="T526" i="4"/>
  <c r="U526" i="4"/>
  <c r="V526" i="4"/>
  <c r="W526" i="4"/>
  <c r="A527" i="4"/>
  <c r="C527" i="4" s="1"/>
  <c r="B527" i="4"/>
  <c r="D527" i="4"/>
  <c r="E527" i="4"/>
  <c r="L527" i="4"/>
  <c r="M527" i="4"/>
  <c r="N527" i="4"/>
  <c r="S527" i="4"/>
  <c r="T527" i="4"/>
  <c r="U527" i="4"/>
  <c r="V527" i="4"/>
  <c r="W527" i="4"/>
  <c r="A528" i="4"/>
  <c r="C528" i="4" s="1"/>
  <c r="B528" i="4"/>
  <c r="D528" i="4"/>
  <c r="E528" i="4"/>
  <c r="L528" i="4"/>
  <c r="M528" i="4"/>
  <c r="N528" i="4"/>
  <c r="S528" i="4"/>
  <c r="T528" i="4"/>
  <c r="U528" i="4"/>
  <c r="V528" i="4"/>
  <c r="W528" i="4"/>
  <c r="A529" i="4"/>
  <c r="C529" i="4" s="1"/>
  <c r="B529" i="4"/>
  <c r="D529" i="4"/>
  <c r="E529" i="4"/>
  <c r="L529" i="4"/>
  <c r="M529" i="4"/>
  <c r="N529" i="4"/>
  <c r="S529" i="4"/>
  <c r="T529" i="4"/>
  <c r="U529" i="4"/>
  <c r="V529" i="4"/>
  <c r="W529" i="4"/>
  <c r="A530" i="4"/>
  <c r="C530" i="4" s="1"/>
  <c r="B530" i="4"/>
  <c r="D530" i="4"/>
  <c r="E530" i="4"/>
  <c r="L530" i="4"/>
  <c r="M530" i="4"/>
  <c r="N530" i="4"/>
  <c r="S530" i="4"/>
  <c r="T530" i="4"/>
  <c r="U530" i="4"/>
  <c r="V530" i="4"/>
  <c r="W530" i="4"/>
  <c r="A531" i="4"/>
  <c r="C531" i="4" s="1"/>
  <c r="B531" i="4"/>
  <c r="D531" i="4"/>
  <c r="E531" i="4"/>
  <c r="L531" i="4"/>
  <c r="M531" i="4"/>
  <c r="N531" i="4"/>
  <c r="S531" i="4"/>
  <c r="T531" i="4"/>
  <c r="U531" i="4"/>
  <c r="V531" i="4"/>
  <c r="W531" i="4"/>
  <c r="A532" i="4"/>
  <c r="C532" i="4" s="1"/>
  <c r="B532" i="4"/>
  <c r="D532" i="4"/>
  <c r="E532" i="4"/>
  <c r="L532" i="4"/>
  <c r="M532" i="4"/>
  <c r="N532" i="4"/>
  <c r="S532" i="4"/>
  <c r="T532" i="4"/>
  <c r="U532" i="4"/>
  <c r="V532" i="4"/>
  <c r="W532" i="4"/>
  <c r="A533" i="4"/>
  <c r="C533" i="4" s="1"/>
  <c r="B533" i="4"/>
  <c r="D533" i="4"/>
  <c r="E533" i="4"/>
  <c r="L533" i="4"/>
  <c r="M533" i="4"/>
  <c r="N533" i="4"/>
  <c r="S533" i="4"/>
  <c r="T533" i="4"/>
  <c r="U533" i="4"/>
  <c r="V533" i="4"/>
  <c r="W533" i="4"/>
  <c r="A534" i="4"/>
  <c r="C534" i="4" s="1"/>
  <c r="B534" i="4"/>
  <c r="D534" i="4"/>
  <c r="E534" i="4"/>
  <c r="L534" i="4"/>
  <c r="M534" i="4"/>
  <c r="N534" i="4"/>
  <c r="S534" i="4"/>
  <c r="T534" i="4"/>
  <c r="U534" i="4"/>
  <c r="V534" i="4"/>
  <c r="W534" i="4"/>
  <c r="A535" i="4"/>
  <c r="C535" i="4" s="1"/>
  <c r="B535" i="4"/>
  <c r="D535" i="4"/>
  <c r="E535" i="4"/>
  <c r="L535" i="4"/>
  <c r="M535" i="4"/>
  <c r="N535" i="4"/>
  <c r="S535" i="4"/>
  <c r="T535" i="4"/>
  <c r="U535" i="4"/>
  <c r="V535" i="4"/>
  <c r="W535" i="4"/>
  <c r="A536" i="4"/>
  <c r="C536" i="4" s="1"/>
  <c r="B536" i="4"/>
  <c r="D536" i="4"/>
  <c r="E536" i="4"/>
  <c r="L536" i="4"/>
  <c r="M536" i="4"/>
  <c r="N536" i="4"/>
  <c r="S536" i="4"/>
  <c r="T536" i="4"/>
  <c r="U536" i="4"/>
  <c r="V536" i="4"/>
  <c r="W536" i="4"/>
  <c r="A537" i="4"/>
  <c r="C537" i="4" s="1"/>
  <c r="B537" i="4"/>
  <c r="D537" i="4"/>
  <c r="E537" i="4"/>
  <c r="L537" i="4"/>
  <c r="M537" i="4"/>
  <c r="N537" i="4"/>
  <c r="S537" i="4"/>
  <c r="T537" i="4"/>
  <c r="U537" i="4"/>
  <c r="V537" i="4"/>
  <c r="W537" i="4"/>
  <c r="A538" i="4"/>
  <c r="C538" i="4" s="1"/>
  <c r="B538" i="4"/>
  <c r="D538" i="4"/>
  <c r="E538" i="4"/>
  <c r="L538" i="4"/>
  <c r="M538" i="4"/>
  <c r="N538" i="4"/>
  <c r="S538" i="4"/>
  <c r="T538" i="4"/>
  <c r="U538" i="4"/>
  <c r="V538" i="4"/>
  <c r="W538" i="4"/>
  <c r="A539" i="4"/>
  <c r="C539" i="4" s="1"/>
  <c r="B539" i="4"/>
  <c r="D539" i="4"/>
  <c r="E539" i="4"/>
  <c r="L539" i="4"/>
  <c r="M539" i="4"/>
  <c r="N539" i="4"/>
  <c r="S539" i="4"/>
  <c r="T539" i="4"/>
  <c r="U539" i="4"/>
  <c r="V539" i="4"/>
  <c r="W539" i="4"/>
  <c r="A540" i="4"/>
  <c r="C540" i="4" s="1"/>
  <c r="B540" i="4"/>
  <c r="D540" i="4"/>
  <c r="E540" i="4"/>
  <c r="L540" i="4"/>
  <c r="M540" i="4"/>
  <c r="N540" i="4"/>
  <c r="S540" i="4"/>
  <c r="T540" i="4"/>
  <c r="U540" i="4"/>
  <c r="V540" i="4"/>
  <c r="W540" i="4"/>
  <c r="A541" i="4"/>
  <c r="C541" i="4" s="1"/>
  <c r="B541" i="4"/>
  <c r="D541" i="4"/>
  <c r="E541" i="4"/>
  <c r="L541" i="4"/>
  <c r="M541" i="4"/>
  <c r="N541" i="4"/>
  <c r="S541" i="4"/>
  <c r="T541" i="4"/>
  <c r="U541" i="4"/>
  <c r="V541" i="4"/>
  <c r="W541" i="4"/>
  <c r="A542" i="4"/>
  <c r="C542" i="4" s="1"/>
  <c r="B542" i="4"/>
  <c r="D542" i="4"/>
  <c r="E542" i="4"/>
  <c r="L542" i="4"/>
  <c r="M542" i="4"/>
  <c r="N542" i="4"/>
  <c r="S542" i="4"/>
  <c r="T542" i="4"/>
  <c r="U542" i="4"/>
  <c r="V542" i="4"/>
  <c r="W542" i="4"/>
  <c r="A543" i="4"/>
  <c r="C543" i="4" s="1"/>
  <c r="B543" i="4"/>
  <c r="D543" i="4"/>
  <c r="E543" i="4"/>
  <c r="L543" i="4"/>
  <c r="M543" i="4"/>
  <c r="N543" i="4"/>
  <c r="S543" i="4"/>
  <c r="T543" i="4"/>
  <c r="U543" i="4"/>
  <c r="V543" i="4"/>
  <c r="W543" i="4"/>
  <c r="A544" i="4"/>
  <c r="C544" i="4" s="1"/>
  <c r="B544" i="4"/>
  <c r="D544" i="4"/>
  <c r="E544" i="4"/>
  <c r="L544" i="4"/>
  <c r="M544" i="4"/>
  <c r="N544" i="4"/>
  <c r="S544" i="4"/>
  <c r="T544" i="4"/>
  <c r="U544" i="4"/>
  <c r="V544" i="4"/>
  <c r="W544" i="4"/>
  <c r="A545" i="4"/>
  <c r="C545" i="4" s="1"/>
  <c r="B545" i="4"/>
  <c r="D545" i="4"/>
  <c r="E545" i="4"/>
  <c r="L545" i="4"/>
  <c r="M545" i="4"/>
  <c r="N545" i="4"/>
  <c r="S545" i="4"/>
  <c r="T545" i="4"/>
  <c r="U545" i="4"/>
  <c r="V545" i="4"/>
  <c r="W545" i="4"/>
  <c r="A546" i="4"/>
  <c r="C546" i="4" s="1"/>
  <c r="B546" i="4"/>
  <c r="D546" i="4"/>
  <c r="E546" i="4"/>
  <c r="L546" i="4"/>
  <c r="M546" i="4"/>
  <c r="N546" i="4"/>
  <c r="S546" i="4"/>
  <c r="T546" i="4"/>
  <c r="U546" i="4"/>
  <c r="V546" i="4"/>
  <c r="W546" i="4"/>
  <c r="A547" i="4"/>
  <c r="C547" i="4" s="1"/>
  <c r="B547" i="4"/>
  <c r="D547" i="4"/>
  <c r="E547" i="4"/>
  <c r="L547" i="4"/>
  <c r="M547" i="4"/>
  <c r="N547" i="4"/>
  <c r="S547" i="4"/>
  <c r="T547" i="4"/>
  <c r="U547" i="4"/>
  <c r="V547" i="4"/>
  <c r="W547" i="4"/>
  <c r="A548" i="4"/>
  <c r="C548" i="4" s="1"/>
  <c r="B548" i="4"/>
  <c r="D548" i="4"/>
  <c r="E548" i="4"/>
  <c r="L548" i="4"/>
  <c r="M548" i="4"/>
  <c r="N548" i="4"/>
  <c r="S548" i="4"/>
  <c r="T548" i="4"/>
  <c r="U548" i="4"/>
  <c r="V548" i="4"/>
  <c r="W548" i="4"/>
  <c r="A549" i="4"/>
  <c r="C549" i="4" s="1"/>
  <c r="B549" i="4"/>
  <c r="D549" i="4"/>
  <c r="E549" i="4"/>
  <c r="L549" i="4"/>
  <c r="M549" i="4"/>
  <c r="N549" i="4"/>
  <c r="S549" i="4"/>
  <c r="T549" i="4"/>
  <c r="U549" i="4"/>
  <c r="V549" i="4"/>
  <c r="W549" i="4"/>
  <c r="A550" i="4"/>
  <c r="C550" i="4" s="1"/>
  <c r="B550" i="4"/>
  <c r="D550" i="4"/>
  <c r="E550" i="4"/>
  <c r="L550" i="4"/>
  <c r="M550" i="4"/>
  <c r="N550" i="4"/>
  <c r="S550" i="4"/>
  <c r="T550" i="4"/>
  <c r="U550" i="4"/>
  <c r="V550" i="4"/>
  <c r="W550" i="4"/>
  <c r="A551" i="4"/>
  <c r="C551" i="4" s="1"/>
  <c r="B551" i="4"/>
  <c r="D551" i="4"/>
  <c r="E551" i="4"/>
  <c r="L551" i="4"/>
  <c r="M551" i="4"/>
  <c r="N551" i="4"/>
  <c r="S551" i="4"/>
  <c r="T551" i="4"/>
  <c r="U551" i="4"/>
  <c r="V551" i="4"/>
  <c r="W551" i="4"/>
  <c r="A552" i="4"/>
  <c r="C552" i="4" s="1"/>
  <c r="B552" i="4"/>
  <c r="D552" i="4"/>
  <c r="E552" i="4"/>
  <c r="L552" i="4"/>
  <c r="M552" i="4"/>
  <c r="N552" i="4"/>
  <c r="S552" i="4"/>
  <c r="T552" i="4"/>
  <c r="U552" i="4"/>
  <c r="V552" i="4"/>
  <c r="W552" i="4"/>
  <c r="A553" i="4"/>
  <c r="C553" i="4" s="1"/>
  <c r="B553" i="4"/>
  <c r="D553" i="4"/>
  <c r="E553" i="4"/>
  <c r="L553" i="4"/>
  <c r="M553" i="4"/>
  <c r="N553" i="4"/>
  <c r="S553" i="4"/>
  <c r="T553" i="4"/>
  <c r="U553" i="4"/>
  <c r="V553" i="4"/>
  <c r="W553" i="4"/>
  <c r="A554" i="4"/>
  <c r="C554" i="4" s="1"/>
  <c r="B554" i="4"/>
  <c r="D554" i="4"/>
  <c r="E554" i="4"/>
  <c r="L554" i="4"/>
  <c r="M554" i="4"/>
  <c r="N554" i="4"/>
  <c r="S554" i="4"/>
  <c r="T554" i="4"/>
  <c r="U554" i="4"/>
  <c r="V554" i="4"/>
  <c r="W554" i="4"/>
  <c r="A555" i="4"/>
  <c r="C555" i="4" s="1"/>
  <c r="B555" i="4"/>
  <c r="D555" i="4"/>
  <c r="E555" i="4"/>
  <c r="L555" i="4"/>
  <c r="M555" i="4"/>
  <c r="N555" i="4"/>
  <c r="S555" i="4"/>
  <c r="T555" i="4"/>
  <c r="U555" i="4"/>
  <c r="V555" i="4"/>
  <c r="W555" i="4"/>
  <c r="A556" i="4"/>
  <c r="C556" i="4" s="1"/>
  <c r="B556" i="4"/>
  <c r="D556" i="4"/>
  <c r="E556" i="4"/>
  <c r="L556" i="4"/>
  <c r="M556" i="4"/>
  <c r="N556" i="4"/>
  <c r="S556" i="4"/>
  <c r="T556" i="4"/>
  <c r="U556" i="4"/>
  <c r="V556" i="4"/>
  <c r="W556" i="4"/>
  <c r="A557" i="4"/>
  <c r="C557" i="4" s="1"/>
  <c r="B557" i="4"/>
  <c r="D557" i="4"/>
  <c r="E557" i="4"/>
  <c r="L557" i="4"/>
  <c r="M557" i="4"/>
  <c r="N557" i="4"/>
  <c r="S557" i="4"/>
  <c r="T557" i="4"/>
  <c r="U557" i="4"/>
  <c r="V557" i="4"/>
  <c r="W557" i="4"/>
  <c r="A558" i="4"/>
  <c r="C558" i="4" s="1"/>
  <c r="B558" i="4"/>
  <c r="D558" i="4"/>
  <c r="E558" i="4"/>
  <c r="L558" i="4"/>
  <c r="M558" i="4"/>
  <c r="N558" i="4"/>
  <c r="S558" i="4"/>
  <c r="T558" i="4"/>
  <c r="U558" i="4"/>
  <c r="V558" i="4"/>
  <c r="W558" i="4"/>
  <c r="A559" i="4"/>
  <c r="C559" i="4" s="1"/>
  <c r="B559" i="4"/>
  <c r="D559" i="4"/>
  <c r="E559" i="4"/>
  <c r="L559" i="4"/>
  <c r="M559" i="4"/>
  <c r="N559" i="4"/>
  <c r="S559" i="4"/>
  <c r="T559" i="4"/>
  <c r="U559" i="4"/>
  <c r="V559" i="4"/>
  <c r="W559" i="4"/>
  <c r="A560" i="4"/>
  <c r="C560" i="4" s="1"/>
  <c r="B560" i="4"/>
  <c r="D560" i="4"/>
  <c r="E560" i="4"/>
  <c r="L560" i="4"/>
  <c r="M560" i="4"/>
  <c r="N560" i="4"/>
  <c r="S560" i="4"/>
  <c r="T560" i="4"/>
  <c r="U560" i="4"/>
  <c r="V560" i="4"/>
  <c r="W560" i="4"/>
  <c r="A561" i="4"/>
  <c r="C561" i="4" s="1"/>
  <c r="B561" i="4"/>
  <c r="D561" i="4"/>
  <c r="E561" i="4"/>
  <c r="L561" i="4"/>
  <c r="M561" i="4"/>
  <c r="N561" i="4"/>
  <c r="S561" i="4"/>
  <c r="T561" i="4"/>
  <c r="U561" i="4"/>
  <c r="V561" i="4"/>
  <c r="W561" i="4"/>
  <c r="A562" i="4"/>
  <c r="C562" i="4" s="1"/>
  <c r="B562" i="4"/>
  <c r="D562" i="4"/>
  <c r="E562" i="4"/>
  <c r="L562" i="4"/>
  <c r="M562" i="4"/>
  <c r="N562" i="4"/>
  <c r="S562" i="4"/>
  <c r="T562" i="4"/>
  <c r="U562" i="4"/>
  <c r="V562" i="4"/>
  <c r="W562" i="4"/>
  <c r="A563" i="4"/>
  <c r="C563" i="4" s="1"/>
  <c r="B563" i="4"/>
  <c r="D563" i="4"/>
  <c r="E563" i="4"/>
  <c r="L563" i="4"/>
  <c r="M563" i="4"/>
  <c r="N563" i="4"/>
  <c r="S563" i="4"/>
  <c r="T563" i="4"/>
  <c r="U563" i="4"/>
  <c r="V563" i="4"/>
  <c r="W563" i="4"/>
  <c r="A564" i="4"/>
  <c r="C564" i="4" s="1"/>
  <c r="B564" i="4"/>
  <c r="D564" i="4"/>
  <c r="E564" i="4"/>
  <c r="L564" i="4"/>
  <c r="M564" i="4"/>
  <c r="N564" i="4"/>
  <c r="S564" i="4"/>
  <c r="T564" i="4"/>
  <c r="U564" i="4"/>
  <c r="V564" i="4"/>
  <c r="W564" i="4"/>
  <c r="A565" i="4"/>
  <c r="C565" i="4" s="1"/>
  <c r="B565" i="4"/>
  <c r="D565" i="4"/>
  <c r="E565" i="4"/>
  <c r="L565" i="4"/>
  <c r="M565" i="4"/>
  <c r="N565" i="4"/>
  <c r="S565" i="4"/>
  <c r="T565" i="4"/>
  <c r="U565" i="4"/>
  <c r="V565" i="4"/>
  <c r="W565" i="4"/>
  <c r="A566" i="4"/>
  <c r="C566" i="4" s="1"/>
  <c r="B566" i="4"/>
  <c r="D566" i="4"/>
  <c r="E566" i="4"/>
  <c r="L566" i="4"/>
  <c r="M566" i="4"/>
  <c r="N566" i="4"/>
  <c r="S566" i="4"/>
  <c r="T566" i="4"/>
  <c r="U566" i="4"/>
  <c r="V566" i="4"/>
  <c r="W566" i="4"/>
  <c r="A567" i="4"/>
  <c r="C567" i="4" s="1"/>
  <c r="B567" i="4"/>
  <c r="D567" i="4"/>
  <c r="E567" i="4"/>
  <c r="L567" i="4"/>
  <c r="M567" i="4"/>
  <c r="N567" i="4"/>
  <c r="S567" i="4"/>
  <c r="T567" i="4"/>
  <c r="U567" i="4"/>
  <c r="V567" i="4"/>
  <c r="W567" i="4"/>
  <c r="A568" i="4"/>
  <c r="C568" i="4" s="1"/>
  <c r="B568" i="4"/>
  <c r="D568" i="4"/>
  <c r="E568" i="4"/>
  <c r="L568" i="4"/>
  <c r="M568" i="4"/>
  <c r="N568" i="4"/>
  <c r="S568" i="4"/>
  <c r="T568" i="4"/>
  <c r="U568" i="4"/>
  <c r="V568" i="4"/>
  <c r="W568" i="4"/>
  <c r="A569" i="4"/>
  <c r="C569" i="4" s="1"/>
  <c r="B569" i="4"/>
  <c r="D569" i="4"/>
  <c r="E569" i="4"/>
  <c r="L569" i="4"/>
  <c r="M569" i="4"/>
  <c r="N569" i="4"/>
  <c r="S569" i="4"/>
  <c r="T569" i="4"/>
  <c r="U569" i="4"/>
  <c r="V569" i="4"/>
  <c r="W569" i="4"/>
  <c r="A570" i="4"/>
  <c r="C570" i="4" s="1"/>
  <c r="B570" i="4"/>
  <c r="D570" i="4"/>
  <c r="E570" i="4"/>
  <c r="L570" i="4"/>
  <c r="M570" i="4"/>
  <c r="N570" i="4"/>
  <c r="S570" i="4"/>
  <c r="T570" i="4"/>
  <c r="U570" i="4"/>
  <c r="V570" i="4"/>
  <c r="W570" i="4"/>
  <c r="A571" i="4"/>
  <c r="C571" i="4" s="1"/>
  <c r="B571" i="4"/>
  <c r="D571" i="4"/>
  <c r="E571" i="4"/>
  <c r="L571" i="4"/>
  <c r="M571" i="4"/>
  <c r="N571" i="4"/>
  <c r="S571" i="4"/>
  <c r="T571" i="4"/>
  <c r="U571" i="4"/>
  <c r="V571" i="4"/>
  <c r="W571" i="4"/>
  <c r="A572" i="4"/>
  <c r="C572" i="4" s="1"/>
  <c r="B572" i="4"/>
  <c r="D572" i="4"/>
  <c r="E572" i="4"/>
  <c r="L572" i="4"/>
  <c r="M572" i="4"/>
  <c r="N572" i="4"/>
  <c r="S572" i="4"/>
  <c r="T572" i="4"/>
  <c r="U572" i="4"/>
  <c r="V572" i="4"/>
  <c r="W572" i="4"/>
  <c r="A573" i="4"/>
  <c r="C573" i="4" s="1"/>
  <c r="B573" i="4"/>
  <c r="D573" i="4"/>
  <c r="E573" i="4"/>
  <c r="L573" i="4"/>
  <c r="M573" i="4"/>
  <c r="N573" i="4"/>
  <c r="S573" i="4"/>
  <c r="T573" i="4"/>
  <c r="U573" i="4"/>
  <c r="V573" i="4"/>
  <c r="W573" i="4"/>
  <c r="A574" i="4"/>
  <c r="C574" i="4" s="1"/>
  <c r="B574" i="4"/>
  <c r="D574" i="4"/>
  <c r="E574" i="4"/>
  <c r="L574" i="4"/>
  <c r="M574" i="4"/>
  <c r="N574" i="4"/>
  <c r="S574" i="4"/>
  <c r="T574" i="4"/>
  <c r="U574" i="4"/>
  <c r="V574" i="4"/>
  <c r="W574" i="4"/>
  <c r="A575" i="4"/>
  <c r="C575" i="4" s="1"/>
  <c r="B575" i="4"/>
  <c r="D575" i="4"/>
  <c r="E575" i="4"/>
  <c r="L575" i="4"/>
  <c r="M575" i="4"/>
  <c r="N575" i="4"/>
  <c r="S575" i="4"/>
  <c r="T575" i="4"/>
  <c r="U575" i="4"/>
  <c r="V575" i="4"/>
  <c r="W575" i="4"/>
  <c r="A576" i="4"/>
  <c r="C576" i="4" s="1"/>
  <c r="B576" i="4"/>
  <c r="D576" i="4"/>
  <c r="E576" i="4"/>
  <c r="L576" i="4"/>
  <c r="M576" i="4"/>
  <c r="N576" i="4"/>
  <c r="S576" i="4"/>
  <c r="T576" i="4"/>
  <c r="U576" i="4"/>
  <c r="V576" i="4"/>
  <c r="W576" i="4"/>
  <c r="A577" i="4"/>
  <c r="C577" i="4" s="1"/>
  <c r="B577" i="4"/>
  <c r="D577" i="4"/>
  <c r="E577" i="4"/>
  <c r="L577" i="4"/>
  <c r="M577" i="4"/>
  <c r="N577" i="4"/>
  <c r="S577" i="4"/>
  <c r="T577" i="4"/>
  <c r="U577" i="4"/>
  <c r="V577" i="4"/>
  <c r="W577" i="4"/>
  <c r="A578" i="4"/>
  <c r="C578" i="4" s="1"/>
  <c r="B578" i="4"/>
  <c r="D578" i="4"/>
  <c r="E578" i="4"/>
  <c r="L578" i="4"/>
  <c r="M578" i="4"/>
  <c r="N578" i="4"/>
  <c r="S578" i="4"/>
  <c r="T578" i="4"/>
  <c r="U578" i="4"/>
  <c r="V578" i="4"/>
  <c r="W578" i="4"/>
  <c r="A579" i="4"/>
  <c r="C579" i="4" s="1"/>
  <c r="B579" i="4"/>
  <c r="D579" i="4"/>
  <c r="E579" i="4"/>
  <c r="L579" i="4"/>
  <c r="M579" i="4"/>
  <c r="N579" i="4"/>
  <c r="S579" i="4"/>
  <c r="T579" i="4"/>
  <c r="U579" i="4"/>
  <c r="V579" i="4"/>
  <c r="W579" i="4"/>
  <c r="A580" i="4"/>
  <c r="C580" i="4" s="1"/>
  <c r="B580" i="4"/>
  <c r="D580" i="4"/>
  <c r="E580" i="4"/>
  <c r="L580" i="4"/>
  <c r="M580" i="4"/>
  <c r="N580" i="4"/>
  <c r="S580" i="4"/>
  <c r="T580" i="4"/>
  <c r="U580" i="4"/>
  <c r="V580" i="4"/>
  <c r="W580" i="4"/>
  <c r="A581" i="4"/>
  <c r="C581" i="4" s="1"/>
  <c r="B581" i="4"/>
  <c r="D581" i="4"/>
  <c r="E581" i="4"/>
  <c r="L581" i="4"/>
  <c r="M581" i="4"/>
  <c r="N581" i="4"/>
  <c r="S581" i="4"/>
  <c r="T581" i="4"/>
  <c r="U581" i="4"/>
  <c r="V581" i="4"/>
  <c r="W581" i="4"/>
  <c r="A582" i="4"/>
  <c r="C582" i="4" s="1"/>
  <c r="B582" i="4"/>
  <c r="D582" i="4"/>
  <c r="E582" i="4"/>
  <c r="L582" i="4"/>
  <c r="M582" i="4"/>
  <c r="N582" i="4"/>
  <c r="S582" i="4"/>
  <c r="T582" i="4"/>
  <c r="U582" i="4"/>
  <c r="V582" i="4"/>
  <c r="W582" i="4"/>
  <c r="A583" i="4"/>
  <c r="C583" i="4" s="1"/>
  <c r="B583" i="4"/>
  <c r="D583" i="4"/>
  <c r="E583" i="4"/>
  <c r="L583" i="4"/>
  <c r="M583" i="4"/>
  <c r="N583" i="4"/>
  <c r="S583" i="4"/>
  <c r="T583" i="4"/>
  <c r="U583" i="4"/>
  <c r="V583" i="4"/>
  <c r="W583" i="4"/>
  <c r="A584" i="4"/>
  <c r="C584" i="4" s="1"/>
  <c r="B584" i="4"/>
  <c r="D584" i="4"/>
  <c r="E584" i="4"/>
  <c r="L584" i="4"/>
  <c r="M584" i="4"/>
  <c r="N584" i="4"/>
  <c r="S584" i="4"/>
  <c r="T584" i="4"/>
  <c r="U584" i="4"/>
  <c r="V584" i="4"/>
  <c r="W584" i="4"/>
  <c r="A585" i="4"/>
  <c r="C585" i="4" s="1"/>
  <c r="B585" i="4"/>
  <c r="D585" i="4"/>
  <c r="E585" i="4"/>
  <c r="L585" i="4"/>
  <c r="M585" i="4"/>
  <c r="N585" i="4"/>
  <c r="S585" i="4"/>
  <c r="T585" i="4"/>
  <c r="U585" i="4"/>
  <c r="V585" i="4"/>
  <c r="W585" i="4"/>
  <c r="A586" i="4"/>
  <c r="C586" i="4" s="1"/>
  <c r="B586" i="4"/>
  <c r="D586" i="4"/>
  <c r="E586" i="4"/>
  <c r="L586" i="4"/>
  <c r="M586" i="4"/>
  <c r="N586" i="4"/>
  <c r="S586" i="4"/>
  <c r="T586" i="4"/>
  <c r="U586" i="4"/>
  <c r="V586" i="4"/>
  <c r="W586" i="4"/>
  <c r="A587" i="4"/>
  <c r="C587" i="4" s="1"/>
  <c r="B587" i="4"/>
  <c r="D587" i="4"/>
  <c r="E587" i="4"/>
  <c r="L587" i="4"/>
  <c r="M587" i="4"/>
  <c r="N587" i="4"/>
  <c r="S587" i="4"/>
  <c r="T587" i="4"/>
  <c r="U587" i="4"/>
  <c r="V587" i="4"/>
  <c r="W587" i="4"/>
  <c r="A588" i="4"/>
  <c r="C588" i="4" s="1"/>
  <c r="B588" i="4"/>
  <c r="D588" i="4"/>
  <c r="E588" i="4"/>
  <c r="L588" i="4"/>
  <c r="M588" i="4"/>
  <c r="N588" i="4"/>
  <c r="S588" i="4"/>
  <c r="T588" i="4"/>
  <c r="U588" i="4"/>
  <c r="V588" i="4"/>
  <c r="W588" i="4"/>
  <c r="A589" i="4"/>
  <c r="C589" i="4" s="1"/>
  <c r="B589" i="4"/>
  <c r="D589" i="4"/>
  <c r="E589" i="4"/>
  <c r="L589" i="4"/>
  <c r="M589" i="4"/>
  <c r="N589" i="4"/>
  <c r="S589" i="4"/>
  <c r="T589" i="4"/>
  <c r="U589" i="4"/>
  <c r="V589" i="4"/>
  <c r="W589" i="4"/>
  <c r="A590" i="4"/>
  <c r="C590" i="4" s="1"/>
  <c r="B590" i="4"/>
  <c r="D590" i="4"/>
  <c r="E590" i="4"/>
  <c r="L590" i="4"/>
  <c r="M590" i="4"/>
  <c r="N590" i="4"/>
  <c r="S590" i="4"/>
  <c r="T590" i="4"/>
  <c r="U590" i="4"/>
  <c r="V590" i="4"/>
  <c r="W590" i="4"/>
  <c r="A591" i="4"/>
  <c r="C591" i="4" s="1"/>
  <c r="B591" i="4"/>
  <c r="D591" i="4"/>
  <c r="E591" i="4"/>
  <c r="L591" i="4"/>
  <c r="M591" i="4"/>
  <c r="N591" i="4"/>
  <c r="S591" i="4"/>
  <c r="T591" i="4"/>
  <c r="U591" i="4"/>
  <c r="V591" i="4"/>
  <c r="W591" i="4"/>
  <c r="A592" i="4"/>
  <c r="C592" i="4" s="1"/>
  <c r="B592" i="4"/>
  <c r="D592" i="4"/>
  <c r="E592" i="4"/>
  <c r="L592" i="4"/>
  <c r="M592" i="4"/>
  <c r="N592" i="4"/>
  <c r="S592" i="4"/>
  <c r="T592" i="4"/>
  <c r="U592" i="4"/>
  <c r="V592" i="4"/>
  <c r="W592" i="4"/>
  <c r="A593" i="4"/>
  <c r="C593" i="4" s="1"/>
  <c r="B593" i="4"/>
  <c r="D593" i="4"/>
  <c r="E593" i="4"/>
  <c r="L593" i="4"/>
  <c r="M593" i="4"/>
  <c r="N593" i="4"/>
  <c r="S593" i="4"/>
  <c r="T593" i="4"/>
  <c r="U593" i="4"/>
  <c r="V593" i="4"/>
  <c r="W593" i="4"/>
  <c r="A594" i="4"/>
  <c r="C594" i="4" s="1"/>
  <c r="B594" i="4"/>
  <c r="D594" i="4"/>
  <c r="E594" i="4"/>
  <c r="L594" i="4"/>
  <c r="M594" i="4"/>
  <c r="N594" i="4"/>
  <c r="S594" i="4"/>
  <c r="T594" i="4"/>
  <c r="U594" i="4"/>
  <c r="V594" i="4"/>
  <c r="W594" i="4"/>
  <c r="A595" i="4"/>
  <c r="C595" i="4" s="1"/>
  <c r="B595" i="4"/>
  <c r="D595" i="4"/>
  <c r="E595" i="4"/>
  <c r="L595" i="4"/>
  <c r="M595" i="4"/>
  <c r="N595" i="4"/>
  <c r="S595" i="4"/>
  <c r="T595" i="4"/>
  <c r="U595" i="4"/>
  <c r="V595" i="4"/>
  <c r="W595" i="4"/>
  <c r="A596" i="4"/>
  <c r="C596" i="4" s="1"/>
  <c r="B596" i="4"/>
  <c r="D596" i="4"/>
  <c r="E596" i="4"/>
  <c r="L596" i="4"/>
  <c r="M596" i="4"/>
  <c r="N596" i="4"/>
  <c r="S596" i="4"/>
  <c r="T596" i="4"/>
  <c r="U596" i="4"/>
  <c r="V596" i="4"/>
  <c r="W596" i="4"/>
  <c r="A597" i="4"/>
  <c r="C597" i="4" s="1"/>
  <c r="B597" i="4"/>
  <c r="D597" i="4"/>
  <c r="E597" i="4"/>
  <c r="L597" i="4"/>
  <c r="M597" i="4"/>
  <c r="N597" i="4"/>
  <c r="S597" i="4"/>
  <c r="T597" i="4"/>
  <c r="U597" i="4"/>
  <c r="V597" i="4"/>
  <c r="W597" i="4"/>
  <c r="A598" i="4"/>
  <c r="C598" i="4" s="1"/>
  <c r="B598" i="4"/>
  <c r="D598" i="4"/>
  <c r="E598" i="4"/>
  <c r="L598" i="4"/>
  <c r="M598" i="4"/>
  <c r="N598" i="4"/>
  <c r="S598" i="4"/>
  <c r="T598" i="4"/>
  <c r="U598" i="4"/>
  <c r="V598" i="4"/>
  <c r="W598" i="4"/>
  <c r="A599" i="4"/>
  <c r="C599" i="4" s="1"/>
  <c r="B599" i="4"/>
  <c r="D599" i="4"/>
  <c r="E599" i="4"/>
  <c r="L599" i="4"/>
  <c r="M599" i="4"/>
  <c r="N599" i="4"/>
  <c r="S599" i="4"/>
  <c r="T599" i="4"/>
  <c r="U599" i="4"/>
  <c r="V599" i="4"/>
  <c r="W599" i="4"/>
  <c r="A600" i="4"/>
  <c r="C600" i="4" s="1"/>
  <c r="B600" i="4"/>
  <c r="D600" i="4"/>
  <c r="E600" i="4"/>
  <c r="L600" i="4"/>
  <c r="M600" i="4"/>
  <c r="N600" i="4"/>
  <c r="S600" i="4"/>
  <c r="T600" i="4"/>
  <c r="U600" i="4"/>
  <c r="V600" i="4"/>
  <c r="W600" i="4"/>
  <c r="A601" i="4"/>
  <c r="C601" i="4" s="1"/>
  <c r="B601" i="4"/>
  <c r="D601" i="4"/>
  <c r="E601" i="4"/>
  <c r="L601" i="4"/>
  <c r="M601" i="4"/>
  <c r="N601" i="4"/>
  <c r="S601" i="4"/>
  <c r="T601" i="4"/>
  <c r="U601" i="4"/>
  <c r="V601" i="4"/>
  <c r="W601" i="4"/>
  <c r="A602" i="4"/>
  <c r="C602" i="4" s="1"/>
  <c r="B602" i="4"/>
  <c r="D602" i="4"/>
  <c r="E602" i="4"/>
  <c r="L602" i="4"/>
  <c r="M602" i="4"/>
  <c r="N602" i="4"/>
  <c r="S602" i="4"/>
  <c r="T602" i="4"/>
  <c r="U602" i="4"/>
  <c r="V602" i="4"/>
  <c r="W602" i="4"/>
  <c r="A603" i="4"/>
  <c r="C603" i="4" s="1"/>
  <c r="B603" i="4"/>
  <c r="D603" i="4"/>
  <c r="E603" i="4"/>
  <c r="L603" i="4"/>
  <c r="M603" i="4"/>
  <c r="N603" i="4"/>
  <c r="S603" i="4"/>
  <c r="T603" i="4"/>
  <c r="U603" i="4"/>
  <c r="V603" i="4"/>
  <c r="W603" i="4"/>
  <c r="A604" i="4"/>
  <c r="C604" i="4" s="1"/>
  <c r="B604" i="4"/>
  <c r="D604" i="4"/>
  <c r="E604" i="4"/>
  <c r="L604" i="4"/>
  <c r="M604" i="4"/>
  <c r="N604" i="4"/>
  <c r="S604" i="4"/>
  <c r="T604" i="4"/>
  <c r="U604" i="4"/>
  <c r="V604" i="4"/>
  <c r="W604" i="4"/>
  <c r="A605" i="4"/>
  <c r="C605" i="4" s="1"/>
  <c r="B605" i="4"/>
  <c r="D605" i="4"/>
  <c r="E605" i="4"/>
  <c r="L605" i="4"/>
  <c r="M605" i="4"/>
  <c r="N605" i="4"/>
  <c r="S605" i="4"/>
  <c r="T605" i="4"/>
  <c r="U605" i="4"/>
  <c r="V605" i="4"/>
  <c r="W605" i="4"/>
  <c r="A606" i="4"/>
  <c r="C606" i="4" s="1"/>
  <c r="B606" i="4"/>
  <c r="D606" i="4"/>
  <c r="E606" i="4"/>
  <c r="L606" i="4"/>
  <c r="M606" i="4"/>
  <c r="N606" i="4"/>
  <c r="S606" i="4"/>
  <c r="T606" i="4"/>
  <c r="U606" i="4"/>
  <c r="V606" i="4"/>
  <c r="W606" i="4"/>
  <c r="A607" i="4"/>
  <c r="C607" i="4" s="1"/>
  <c r="B607" i="4"/>
  <c r="D607" i="4"/>
  <c r="E607" i="4"/>
  <c r="L607" i="4"/>
  <c r="M607" i="4"/>
  <c r="N607" i="4"/>
  <c r="S607" i="4"/>
  <c r="T607" i="4"/>
  <c r="U607" i="4"/>
  <c r="V607" i="4"/>
  <c r="W607" i="4"/>
  <c r="A608" i="4"/>
  <c r="C608" i="4" s="1"/>
  <c r="B608" i="4"/>
  <c r="D608" i="4"/>
  <c r="E608" i="4"/>
  <c r="L608" i="4"/>
  <c r="M608" i="4"/>
  <c r="N608" i="4"/>
  <c r="S608" i="4"/>
  <c r="T608" i="4"/>
  <c r="U608" i="4"/>
  <c r="V608" i="4"/>
  <c r="W608" i="4"/>
  <c r="A609" i="4"/>
  <c r="C609" i="4" s="1"/>
  <c r="B609" i="4"/>
  <c r="D609" i="4"/>
  <c r="E609" i="4"/>
  <c r="L609" i="4"/>
  <c r="M609" i="4"/>
  <c r="N609" i="4"/>
  <c r="S609" i="4"/>
  <c r="T609" i="4"/>
  <c r="U609" i="4"/>
  <c r="V609" i="4"/>
  <c r="W609" i="4"/>
  <c r="A610" i="4"/>
  <c r="C610" i="4" s="1"/>
  <c r="B610" i="4"/>
  <c r="D610" i="4"/>
  <c r="E610" i="4"/>
  <c r="L610" i="4"/>
  <c r="M610" i="4"/>
  <c r="N610" i="4"/>
  <c r="S610" i="4"/>
  <c r="T610" i="4"/>
  <c r="U610" i="4"/>
  <c r="V610" i="4"/>
  <c r="W610" i="4"/>
  <c r="A611" i="4"/>
  <c r="C611" i="4" s="1"/>
  <c r="B611" i="4"/>
  <c r="D611" i="4"/>
  <c r="E611" i="4"/>
  <c r="L611" i="4"/>
  <c r="M611" i="4"/>
  <c r="N611" i="4"/>
  <c r="S611" i="4"/>
  <c r="T611" i="4"/>
  <c r="U611" i="4"/>
  <c r="V611" i="4"/>
  <c r="W611" i="4"/>
  <c r="A612" i="4"/>
  <c r="C612" i="4" s="1"/>
  <c r="B612" i="4"/>
  <c r="D612" i="4"/>
  <c r="E612" i="4"/>
  <c r="L612" i="4"/>
  <c r="M612" i="4"/>
  <c r="N612" i="4"/>
  <c r="S612" i="4"/>
  <c r="T612" i="4"/>
  <c r="U612" i="4"/>
  <c r="V612" i="4"/>
  <c r="W612" i="4"/>
  <c r="A613" i="4"/>
  <c r="C613" i="4" s="1"/>
  <c r="B613" i="4"/>
  <c r="D613" i="4"/>
  <c r="E613" i="4"/>
  <c r="L613" i="4"/>
  <c r="M613" i="4"/>
  <c r="N613" i="4"/>
  <c r="S613" i="4"/>
  <c r="T613" i="4"/>
  <c r="U613" i="4"/>
  <c r="V613" i="4"/>
  <c r="W613" i="4"/>
  <c r="A614" i="4"/>
  <c r="C614" i="4" s="1"/>
  <c r="B614" i="4"/>
  <c r="D614" i="4"/>
  <c r="E614" i="4"/>
  <c r="L614" i="4"/>
  <c r="M614" i="4"/>
  <c r="N614" i="4"/>
  <c r="S614" i="4"/>
  <c r="T614" i="4"/>
  <c r="U614" i="4"/>
  <c r="V614" i="4"/>
  <c r="W614" i="4"/>
  <c r="A615" i="4"/>
  <c r="C615" i="4" s="1"/>
  <c r="B615" i="4"/>
  <c r="D615" i="4"/>
  <c r="E615" i="4"/>
  <c r="L615" i="4"/>
  <c r="M615" i="4"/>
  <c r="N615" i="4"/>
  <c r="S615" i="4"/>
  <c r="T615" i="4"/>
  <c r="U615" i="4"/>
  <c r="V615" i="4"/>
  <c r="W615" i="4"/>
  <c r="A616" i="4"/>
  <c r="C616" i="4" s="1"/>
  <c r="B616" i="4"/>
  <c r="D616" i="4"/>
  <c r="E616" i="4"/>
  <c r="L616" i="4"/>
  <c r="M616" i="4"/>
  <c r="N616" i="4"/>
  <c r="S616" i="4"/>
  <c r="T616" i="4"/>
  <c r="U616" i="4"/>
  <c r="V616" i="4"/>
  <c r="W616" i="4"/>
  <c r="A617" i="4"/>
  <c r="C617" i="4" s="1"/>
  <c r="B617" i="4"/>
  <c r="D617" i="4"/>
  <c r="E617" i="4"/>
  <c r="L617" i="4"/>
  <c r="M617" i="4"/>
  <c r="N617" i="4"/>
  <c r="S617" i="4"/>
  <c r="T617" i="4"/>
  <c r="U617" i="4"/>
  <c r="V617" i="4"/>
  <c r="W617" i="4"/>
  <c r="A618" i="4"/>
  <c r="C618" i="4" s="1"/>
  <c r="B618" i="4"/>
  <c r="D618" i="4"/>
  <c r="E618" i="4"/>
  <c r="L618" i="4"/>
  <c r="M618" i="4"/>
  <c r="N618" i="4"/>
  <c r="S618" i="4"/>
  <c r="T618" i="4"/>
  <c r="U618" i="4"/>
  <c r="V618" i="4"/>
  <c r="W618" i="4"/>
  <c r="A619" i="4"/>
  <c r="C619" i="4" s="1"/>
  <c r="B619" i="4"/>
  <c r="D619" i="4"/>
  <c r="E619" i="4"/>
  <c r="L619" i="4"/>
  <c r="M619" i="4"/>
  <c r="N619" i="4"/>
  <c r="S619" i="4"/>
  <c r="T619" i="4"/>
  <c r="U619" i="4"/>
  <c r="V619" i="4"/>
  <c r="W619" i="4"/>
  <c r="A620" i="4"/>
  <c r="C620" i="4" s="1"/>
  <c r="B620" i="4"/>
  <c r="D620" i="4"/>
  <c r="E620" i="4"/>
  <c r="L620" i="4"/>
  <c r="M620" i="4"/>
  <c r="N620" i="4"/>
  <c r="S620" i="4"/>
  <c r="T620" i="4"/>
  <c r="U620" i="4"/>
  <c r="V620" i="4"/>
  <c r="W620" i="4"/>
  <c r="A621" i="4"/>
  <c r="C621" i="4" s="1"/>
  <c r="B621" i="4"/>
  <c r="D621" i="4"/>
  <c r="E621" i="4"/>
  <c r="L621" i="4"/>
  <c r="M621" i="4"/>
  <c r="N621" i="4"/>
  <c r="S621" i="4"/>
  <c r="T621" i="4"/>
  <c r="U621" i="4"/>
  <c r="V621" i="4"/>
  <c r="W621" i="4"/>
  <c r="A622" i="4"/>
  <c r="C622" i="4" s="1"/>
  <c r="B622" i="4"/>
  <c r="D622" i="4"/>
  <c r="E622" i="4"/>
  <c r="L622" i="4"/>
  <c r="M622" i="4"/>
  <c r="N622" i="4"/>
  <c r="S622" i="4"/>
  <c r="T622" i="4"/>
  <c r="U622" i="4"/>
  <c r="V622" i="4"/>
  <c r="W622" i="4"/>
  <c r="A623" i="4"/>
  <c r="C623" i="4" s="1"/>
  <c r="B623" i="4"/>
  <c r="D623" i="4"/>
  <c r="E623" i="4"/>
  <c r="L623" i="4"/>
  <c r="M623" i="4"/>
  <c r="N623" i="4"/>
  <c r="S623" i="4"/>
  <c r="T623" i="4"/>
  <c r="U623" i="4"/>
  <c r="V623" i="4"/>
  <c r="W623" i="4"/>
  <c r="A624" i="4"/>
  <c r="C624" i="4" s="1"/>
  <c r="B624" i="4"/>
  <c r="D624" i="4"/>
  <c r="E624" i="4"/>
  <c r="L624" i="4"/>
  <c r="M624" i="4"/>
  <c r="N624" i="4"/>
  <c r="S624" i="4"/>
  <c r="T624" i="4"/>
  <c r="U624" i="4"/>
  <c r="V624" i="4"/>
  <c r="W624" i="4"/>
  <c r="A625" i="4"/>
  <c r="C625" i="4" s="1"/>
  <c r="B625" i="4"/>
  <c r="D625" i="4"/>
  <c r="E625" i="4"/>
  <c r="L625" i="4"/>
  <c r="M625" i="4"/>
  <c r="N625" i="4"/>
  <c r="S625" i="4"/>
  <c r="T625" i="4"/>
  <c r="U625" i="4"/>
  <c r="V625" i="4"/>
  <c r="W625" i="4"/>
  <c r="A626" i="4"/>
  <c r="C626" i="4" s="1"/>
  <c r="B626" i="4"/>
  <c r="D626" i="4"/>
  <c r="E626" i="4"/>
  <c r="L626" i="4"/>
  <c r="M626" i="4"/>
  <c r="N626" i="4"/>
  <c r="S626" i="4"/>
  <c r="T626" i="4"/>
  <c r="U626" i="4"/>
  <c r="V626" i="4"/>
  <c r="W626" i="4"/>
  <c r="A627" i="4"/>
  <c r="C627" i="4" s="1"/>
  <c r="B627" i="4"/>
  <c r="D627" i="4"/>
  <c r="E627" i="4"/>
  <c r="L627" i="4"/>
  <c r="M627" i="4"/>
  <c r="N627" i="4"/>
  <c r="S627" i="4"/>
  <c r="T627" i="4"/>
  <c r="U627" i="4"/>
  <c r="V627" i="4"/>
  <c r="W627" i="4"/>
  <c r="A628" i="4"/>
  <c r="C628" i="4" s="1"/>
  <c r="B628" i="4"/>
  <c r="D628" i="4"/>
  <c r="E628" i="4"/>
  <c r="L628" i="4"/>
  <c r="M628" i="4"/>
  <c r="N628" i="4"/>
  <c r="S628" i="4"/>
  <c r="T628" i="4"/>
  <c r="U628" i="4"/>
  <c r="V628" i="4"/>
  <c r="W628" i="4"/>
  <c r="A629" i="4"/>
  <c r="C629" i="4" s="1"/>
  <c r="B629" i="4"/>
  <c r="D629" i="4"/>
  <c r="E629" i="4"/>
  <c r="L629" i="4"/>
  <c r="M629" i="4"/>
  <c r="N629" i="4"/>
  <c r="S629" i="4"/>
  <c r="T629" i="4"/>
  <c r="U629" i="4"/>
  <c r="V629" i="4"/>
  <c r="W629" i="4"/>
  <c r="A630" i="4"/>
  <c r="C630" i="4" s="1"/>
  <c r="B630" i="4"/>
  <c r="D630" i="4"/>
  <c r="E630" i="4"/>
  <c r="L630" i="4"/>
  <c r="M630" i="4"/>
  <c r="N630" i="4"/>
  <c r="S630" i="4"/>
  <c r="T630" i="4"/>
  <c r="U630" i="4"/>
  <c r="V630" i="4"/>
  <c r="W630" i="4"/>
  <c r="A631" i="4"/>
  <c r="C631" i="4" s="1"/>
  <c r="B631" i="4"/>
  <c r="D631" i="4"/>
  <c r="E631" i="4"/>
  <c r="L631" i="4"/>
  <c r="M631" i="4"/>
  <c r="N631" i="4"/>
  <c r="S631" i="4"/>
  <c r="T631" i="4"/>
  <c r="U631" i="4"/>
  <c r="V631" i="4"/>
  <c r="W631" i="4"/>
  <c r="A632" i="4"/>
  <c r="C632" i="4" s="1"/>
  <c r="B632" i="4"/>
  <c r="D632" i="4"/>
  <c r="E632" i="4"/>
  <c r="L632" i="4"/>
  <c r="M632" i="4"/>
  <c r="N632" i="4"/>
  <c r="S632" i="4"/>
  <c r="T632" i="4"/>
  <c r="U632" i="4"/>
  <c r="V632" i="4"/>
  <c r="W632" i="4"/>
  <c r="A633" i="4"/>
  <c r="C633" i="4" s="1"/>
  <c r="B633" i="4"/>
  <c r="D633" i="4"/>
  <c r="E633" i="4"/>
  <c r="L633" i="4"/>
  <c r="M633" i="4"/>
  <c r="N633" i="4"/>
  <c r="S633" i="4"/>
  <c r="T633" i="4"/>
  <c r="U633" i="4"/>
  <c r="V633" i="4"/>
  <c r="W633" i="4"/>
  <c r="A634" i="4"/>
  <c r="C634" i="4" s="1"/>
  <c r="B634" i="4"/>
  <c r="D634" i="4"/>
  <c r="E634" i="4"/>
  <c r="L634" i="4"/>
  <c r="M634" i="4"/>
  <c r="N634" i="4"/>
  <c r="S634" i="4"/>
  <c r="T634" i="4"/>
  <c r="U634" i="4"/>
  <c r="V634" i="4"/>
  <c r="W634" i="4"/>
  <c r="A635" i="4"/>
  <c r="C635" i="4" s="1"/>
  <c r="B635" i="4"/>
  <c r="D635" i="4"/>
  <c r="E635" i="4"/>
  <c r="L635" i="4"/>
  <c r="M635" i="4"/>
  <c r="N635" i="4"/>
  <c r="S635" i="4"/>
  <c r="T635" i="4"/>
  <c r="U635" i="4"/>
  <c r="V635" i="4"/>
  <c r="W635" i="4"/>
  <c r="A636" i="4"/>
  <c r="C636" i="4" s="1"/>
  <c r="B636" i="4"/>
  <c r="D636" i="4"/>
  <c r="E636" i="4"/>
  <c r="L636" i="4"/>
  <c r="M636" i="4"/>
  <c r="N636" i="4"/>
  <c r="S636" i="4"/>
  <c r="T636" i="4"/>
  <c r="U636" i="4"/>
  <c r="V636" i="4"/>
  <c r="W636" i="4"/>
  <c r="A637" i="4"/>
  <c r="C637" i="4" s="1"/>
  <c r="B637" i="4"/>
  <c r="D637" i="4"/>
  <c r="E637" i="4"/>
  <c r="L637" i="4"/>
  <c r="M637" i="4"/>
  <c r="N637" i="4"/>
  <c r="S637" i="4"/>
  <c r="T637" i="4"/>
  <c r="U637" i="4"/>
  <c r="V637" i="4"/>
  <c r="W637" i="4"/>
  <c r="A638" i="4"/>
  <c r="C638" i="4" s="1"/>
  <c r="B638" i="4"/>
  <c r="D638" i="4"/>
  <c r="E638" i="4"/>
  <c r="L638" i="4"/>
  <c r="M638" i="4"/>
  <c r="N638" i="4"/>
  <c r="S638" i="4"/>
  <c r="T638" i="4"/>
  <c r="U638" i="4"/>
  <c r="V638" i="4"/>
  <c r="W638" i="4"/>
  <c r="A639" i="4"/>
  <c r="C639" i="4" s="1"/>
  <c r="B639" i="4"/>
  <c r="D639" i="4"/>
  <c r="E639" i="4"/>
  <c r="L639" i="4"/>
  <c r="M639" i="4"/>
  <c r="N639" i="4"/>
  <c r="S639" i="4"/>
  <c r="T639" i="4"/>
  <c r="U639" i="4"/>
  <c r="V639" i="4"/>
  <c r="W639" i="4"/>
  <c r="A640" i="4"/>
  <c r="C640" i="4" s="1"/>
  <c r="B640" i="4"/>
  <c r="D640" i="4"/>
  <c r="E640" i="4"/>
  <c r="L640" i="4"/>
  <c r="M640" i="4"/>
  <c r="N640" i="4"/>
  <c r="S640" i="4"/>
  <c r="T640" i="4"/>
  <c r="U640" i="4"/>
  <c r="V640" i="4"/>
  <c r="W640" i="4"/>
  <c r="A641" i="4"/>
  <c r="C641" i="4" s="1"/>
  <c r="B641" i="4"/>
  <c r="D641" i="4"/>
  <c r="E641" i="4"/>
  <c r="L641" i="4"/>
  <c r="M641" i="4"/>
  <c r="N641" i="4"/>
  <c r="S641" i="4"/>
  <c r="T641" i="4"/>
  <c r="U641" i="4"/>
  <c r="V641" i="4"/>
  <c r="W641" i="4"/>
  <c r="A642" i="4"/>
  <c r="C642" i="4" s="1"/>
  <c r="B642" i="4"/>
  <c r="D642" i="4"/>
  <c r="E642" i="4"/>
  <c r="L642" i="4"/>
  <c r="M642" i="4"/>
  <c r="N642" i="4"/>
  <c r="S642" i="4"/>
  <c r="T642" i="4"/>
  <c r="U642" i="4"/>
  <c r="V642" i="4"/>
  <c r="W642" i="4"/>
  <c r="A643" i="4"/>
  <c r="C643" i="4" s="1"/>
  <c r="B643" i="4"/>
  <c r="D643" i="4"/>
  <c r="E643" i="4"/>
  <c r="L643" i="4"/>
  <c r="M643" i="4"/>
  <c r="N643" i="4"/>
  <c r="S643" i="4"/>
  <c r="T643" i="4"/>
  <c r="U643" i="4"/>
  <c r="V643" i="4"/>
  <c r="W643" i="4"/>
  <c r="A644" i="4"/>
  <c r="C644" i="4" s="1"/>
  <c r="B644" i="4"/>
  <c r="D644" i="4"/>
  <c r="E644" i="4"/>
  <c r="L644" i="4"/>
  <c r="M644" i="4"/>
  <c r="N644" i="4"/>
  <c r="S644" i="4"/>
  <c r="T644" i="4"/>
  <c r="U644" i="4"/>
  <c r="V644" i="4"/>
  <c r="W644" i="4"/>
  <c r="A645" i="4"/>
  <c r="C645" i="4" s="1"/>
  <c r="B645" i="4"/>
  <c r="D645" i="4"/>
  <c r="E645" i="4"/>
  <c r="L645" i="4"/>
  <c r="M645" i="4"/>
  <c r="N645" i="4"/>
  <c r="S645" i="4"/>
  <c r="T645" i="4"/>
  <c r="U645" i="4"/>
  <c r="V645" i="4"/>
  <c r="W645" i="4"/>
  <c r="A646" i="4"/>
  <c r="C646" i="4" s="1"/>
  <c r="B646" i="4"/>
  <c r="D646" i="4"/>
  <c r="E646" i="4"/>
  <c r="L646" i="4"/>
  <c r="M646" i="4"/>
  <c r="N646" i="4"/>
  <c r="S646" i="4"/>
  <c r="T646" i="4"/>
  <c r="U646" i="4"/>
  <c r="V646" i="4"/>
  <c r="W646" i="4"/>
  <c r="A647" i="4"/>
  <c r="C647" i="4" s="1"/>
  <c r="B647" i="4"/>
  <c r="D647" i="4"/>
  <c r="E647" i="4"/>
  <c r="L647" i="4"/>
  <c r="M647" i="4"/>
  <c r="N647" i="4"/>
  <c r="S647" i="4"/>
  <c r="T647" i="4"/>
  <c r="U647" i="4"/>
  <c r="V647" i="4"/>
  <c r="W647" i="4"/>
  <c r="A648" i="4"/>
  <c r="C648" i="4" s="1"/>
  <c r="B648" i="4"/>
  <c r="D648" i="4"/>
  <c r="E648" i="4"/>
  <c r="L648" i="4"/>
  <c r="M648" i="4"/>
  <c r="N648" i="4"/>
  <c r="S648" i="4"/>
  <c r="T648" i="4"/>
  <c r="U648" i="4"/>
  <c r="V648" i="4"/>
  <c r="W648" i="4"/>
  <c r="A649" i="4"/>
  <c r="C649" i="4" s="1"/>
  <c r="B649" i="4"/>
  <c r="D649" i="4"/>
  <c r="E649" i="4"/>
  <c r="L649" i="4"/>
  <c r="M649" i="4"/>
  <c r="N649" i="4"/>
  <c r="S649" i="4"/>
  <c r="T649" i="4"/>
  <c r="U649" i="4"/>
  <c r="V649" i="4"/>
  <c r="W649" i="4"/>
  <c r="A650" i="4"/>
  <c r="C650" i="4" s="1"/>
  <c r="B650" i="4"/>
  <c r="D650" i="4"/>
  <c r="E650" i="4"/>
  <c r="L650" i="4"/>
  <c r="M650" i="4"/>
  <c r="N650" i="4"/>
  <c r="S650" i="4"/>
  <c r="T650" i="4"/>
  <c r="U650" i="4"/>
  <c r="V650" i="4"/>
  <c r="W650" i="4"/>
  <c r="A651" i="4"/>
  <c r="C651" i="4" s="1"/>
  <c r="B651" i="4"/>
  <c r="D651" i="4"/>
  <c r="E651" i="4"/>
  <c r="L651" i="4"/>
  <c r="M651" i="4"/>
  <c r="N651" i="4"/>
  <c r="S651" i="4"/>
  <c r="T651" i="4"/>
  <c r="U651" i="4"/>
  <c r="V651" i="4"/>
  <c r="W651" i="4"/>
  <c r="A652" i="4"/>
  <c r="C652" i="4" s="1"/>
  <c r="B652" i="4"/>
  <c r="D652" i="4"/>
  <c r="E652" i="4"/>
  <c r="L652" i="4"/>
  <c r="M652" i="4"/>
  <c r="N652" i="4"/>
  <c r="S652" i="4"/>
  <c r="T652" i="4"/>
  <c r="U652" i="4"/>
  <c r="V652" i="4"/>
  <c r="W652" i="4"/>
  <c r="A653" i="4"/>
  <c r="C653" i="4" s="1"/>
  <c r="B653" i="4"/>
  <c r="D653" i="4"/>
  <c r="E653" i="4"/>
  <c r="L653" i="4"/>
  <c r="M653" i="4"/>
  <c r="N653" i="4"/>
  <c r="S653" i="4"/>
  <c r="T653" i="4"/>
  <c r="U653" i="4"/>
  <c r="V653" i="4"/>
  <c r="W653" i="4"/>
  <c r="A654" i="4"/>
  <c r="C654" i="4" s="1"/>
  <c r="B654" i="4"/>
  <c r="D654" i="4"/>
  <c r="E654" i="4"/>
  <c r="L654" i="4"/>
  <c r="M654" i="4"/>
  <c r="N654" i="4"/>
  <c r="S654" i="4"/>
  <c r="T654" i="4"/>
  <c r="U654" i="4"/>
  <c r="V654" i="4"/>
  <c r="W654" i="4"/>
  <c r="A655" i="4"/>
  <c r="C655" i="4" s="1"/>
  <c r="B655" i="4"/>
  <c r="D655" i="4"/>
  <c r="E655" i="4"/>
  <c r="L655" i="4"/>
  <c r="M655" i="4"/>
  <c r="N655" i="4"/>
  <c r="S655" i="4"/>
  <c r="T655" i="4"/>
  <c r="U655" i="4"/>
  <c r="V655" i="4"/>
  <c r="W655" i="4"/>
  <c r="A656" i="4"/>
  <c r="C656" i="4" s="1"/>
  <c r="B656" i="4"/>
  <c r="D656" i="4"/>
  <c r="E656" i="4"/>
  <c r="L656" i="4"/>
  <c r="M656" i="4"/>
  <c r="N656" i="4"/>
  <c r="S656" i="4"/>
  <c r="T656" i="4"/>
  <c r="U656" i="4"/>
  <c r="V656" i="4"/>
  <c r="W656" i="4"/>
  <c r="A657" i="4"/>
  <c r="C657" i="4" s="1"/>
  <c r="B657" i="4"/>
  <c r="D657" i="4"/>
  <c r="E657" i="4"/>
  <c r="L657" i="4"/>
  <c r="M657" i="4"/>
  <c r="N657" i="4"/>
  <c r="S657" i="4"/>
  <c r="T657" i="4"/>
  <c r="U657" i="4"/>
  <c r="V657" i="4"/>
  <c r="W657" i="4"/>
  <c r="A658" i="4"/>
  <c r="C658" i="4" s="1"/>
  <c r="B658" i="4"/>
  <c r="D658" i="4"/>
  <c r="E658" i="4"/>
  <c r="L658" i="4"/>
  <c r="M658" i="4"/>
  <c r="N658" i="4"/>
  <c r="S658" i="4"/>
  <c r="T658" i="4"/>
  <c r="U658" i="4"/>
  <c r="V658" i="4"/>
  <c r="W658" i="4"/>
  <c r="A659" i="4"/>
  <c r="C659" i="4" s="1"/>
  <c r="B659" i="4"/>
  <c r="D659" i="4"/>
  <c r="E659" i="4"/>
  <c r="L659" i="4"/>
  <c r="M659" i="4"/>
  <c r="N659" i="4"/>
  <c r="S659" i="4"/>
  <c r="T659" i="4"/>
  <c r="U659" i="4"/>
  <c r="V659" i="4"/>
  <c r="W659" i="4"/>
  <c r="A660" i="4"/>
  <c r="C660" i="4" s="1"/>
  <c r="B660" i="4"/>
  <c r="D660" i="4"/>
  <c r="E660" i="4"/>
  <c r="L660" i="4"/>
  <c r="M660" i="4"/>
  <c r="N660" i="4"/>
  <c r="S660" i="4"/>
  <c r="T660" i="4"/>
  <c r="U660" i="4"/>
  <c r="V660" i="4"/>
  <c r="W660" i="4"/>
  <c r="A661" i="4"/>
  <c r="C661" i="4" s="1"/>
  <c r="B661" i="4"/>
  <c r="D661" i="4"/>
  <c r="E661" i="4"/>
  <c r="L661" i="4"/>
  <c r="M661" i="4"/>
  <c r="N661" i="4"/>
  <c r="S661" i="4"/>
  <c r="T661" i="4"/>
  <c r="U661" i="4"/>
  <c r="V661" i="4"/>
  <c r="W661" i="4"/>
  <c r="A662" i="4"/>
  <c r="C662" i="4" s="1"/>
  <c r="B662" i="4"/>
  <c r="D662" i="4"/>
  <c r="E662" i="4"/>
  <c r="L662" i="4"/>
  <c r="M662" i="4"/>
  <c r="N662" i="4"/>
  <c r="S662" i="4"/>
  <c r="T662" i="4"/>
  <c r="U662" i="4"/>
  <c r="V662" i="4"/>
  <c r="W662" i="4"/>
  <c r="A663" i="4"/>
  <c r="C663" i="4" s="1"/>
  <c r="B663" i="4"/>
  <c r="D663" i="4"/>
  <c r="E663" i="4"/>
  <c r="L663" i="4"/>
  <c r="M663" i="4"/>
  <c r="N663" i="4"/>
  <c r="S663" i="4"/>
  <c r="T663" i="4"/>
  <c r="U663" i="4"/>
  <c r="V663" i="4"/>
  <c r="W663" i="4"/>
  <c r="A664" i="4"/>
  <c r="C664" i="4" s="1"/>
  <c r="B664" i="4"/>
  <c r="D664" i="4"/>
  <c r="E664" i="4"/>
  <c r="L664" i="4"/>
  <c r="M664" i="4"/>
  <c r="N664" i="4"/>
  <c r="S664" i="4"/>
  <c r="T664" i="4"/>
  <c r="U664" i="4"/>
  <c r="V664" i="4"/>
  <c r="W664" i="4"/>
  <c r="A665" i="4"/>
  <c r="C665" i="4" s="1"/>
  <c r="B665" i="4"/>
  <c r="D665" i="4"/>
  <c r="E665" i="4"/>
  <c r="L665" i="4"/>
  <c r="M665" i="4"/>
  <c r="N665" i="4"/>
  <c r="S665" i="4"/>
  <c r="T665" i="4"/>
  <c r="U665" i="4"/>
  <c r="V665" i="4"/>
  <c r="W665" i="4"/>
  <c r="A666" i="4"/>
  <c r="C666" i="4" s="1"/>
  <c r="B666" i="4"/>
  <c r="D666" i="4"/>
  <c r="E666" i="4"/>
  <c r="L666" i="4"/>
  <c r="M666" i="4"/>
  <c r="N666" i="4"/>
  <c r="S666" i="4"/>
  <c r="T666" i="4"/>
  <c r="U666" i="4"/>
  <c r="V666" i="4"/>
  <c r="W666" i="4"/>
  <c r="A667" i="4"/>
  <c r="C667" i="4" s="1"/>
  <c r="B667" i="4"/>
  <c r="D667" i="4"/>
  <c r="E667" i="4"/>
  <c r="L667" i="4"/>
  <c r="M667" i="4"/>
  <c r="N667" i="4"/>
  <c r="S667" i="4"/>
  <c r="T667" i="4"/>
  <c r="U667" i="4"/>
  <c r="V667" i="4"/>
  <c r="W667" i="4"/>
  <c r="A668" i="4"/>
  <c r="C668" i="4" s="1"/>
  <c r="B668" i="4"/>
  <c r="D668" i="4"/>
  <c r="E668" i="4"/>
  <c r="L668" i="4"/>
  <c r="M668" i="4"/>
  <c r="N668" i="4"/>
  <c r="S668" i="4"/>
  <c r="T668" i="4"/>
  <c r="U668" i="4"/>
  <c r="V668" i="4"/>
  <c r="W668" i="4"/>
  <c r="A669" i="4"/>
  <c r="C669" i="4" s="1"/>
  <c r="B669" i="4"/>
  <c r="D669" i="4"/>
  <c r="E669" i="4"/>
  <c r="L669" i="4"/>
  <c r="M669" i="4"/>
  <c r="N669" i="4"/>
  <c r="S669" i="4"/>
  <c r="T669" i="4"/>
  <c r="U669" i="4"/>
  <c r="V669" i="4"/>
  <c r="W669" i="4"/>
  <c r="A670" i="4"/>
  <c r="C670" i="4" s="1"/>
  <c r="B670" i="4"/>
  <c r="D670" i="4"/>
  <c r="E670" i="4"/>
  <c r="L670" i="4"/>
  <c r="M670" i="4"/>
  <c r="N670" i="4"/>
  <c r="S670" i="4"/>
  <c r="T670" i="4"/>
  <c r="U670" i="4"/>
  <c r="V670" i="4"/>
  <c r="W670" i="4"/>
  <c r="A671" i="4"/>
  <c r="C671" i="4" s="1"/>
  <c r="B671" i="4"/>
  <c r="D671" i="4"/>
  <c r="E671" i="4"/>
  <c r="L671" i="4"/>
  <c r="M671" i="4"/>
  <c r="N671" i="4"/>
  <c r="S671" i="4"/>
  <c r="T671" i="4"/>
  <c r="U671" i="4"/>
  <c r="V671" i="4"/>
  <c r="W671" i="4"/>
  <c r="A672" i="4"/>
  <c r="C672" i="4" s="1"/>
  <c r="B672" i="4"/>
  <c r="D672" i="4"/>
  <c r="E672" i="4"/>
  <c r="L672" i="4"/>
  <c r="M672" i="4"/>
  <c r="N672" i="4"/>
  <c r="S672" i="4"/>
  <c r="T672" i="4"/>
  <c r="U672" i="4"/>
  <c r="V672" i="4"/>
  <c r="W672" i="4"/>
  <c r="A673" i="4"/>
  <c r="C673" i="4" s="1"/>
  <c r="B673" i="4"/>
  <c r="D673" i="4"/>
  <c r="E673" i="4"/>
  <c r="L673" i="4"/>
  <c r="M673" i="4"/>
  <c r="N673" i="4"/>
  <c r="S673" i="4"/>
  <c r="T673" i="4"/>
  <c r="U673" i="4"/>
  <c r="V673" i="4"/>
  <c r="W673" i="4"/>
  <c r="A674" i="4"/>
  <c r="C674" i="4" s="1"/>
  <c r="B674" i="4"/>
  <c r="D674" i="4"/>
  <c r="E674" i="4"/>
  <c r="L674" i="4"/>
  <c r="M674" i="4"/>
  <c r="N674" i="4"/>
  <c r="S674" i="4"/>
  <c r="T674" i="4"/>
  <c r="U674" i="4"/>
  <c r="V674" i="4"/>
  <c r="W674" i="4"/>
  <c r="A675" i="4"/>
  <c r="C675" i="4" s="1"/>
  <c r="B675" i="4"/>
  <c r="D675" i="4"/>
  <c r="E675" i="4"/>
  <c r="L675" i="4"/>
  <c r="M675" i="4"/>
  <c r="N675" i="4"/>
  <c r="S675" i="4"/>
  <c r="T675" i="4"/>
  <c r="U675" i="4"/>
  <c r="V675" i="4"/>
  <c r="W675" i="4"/>
  <c r="A676" i="4"/>
  <c r="C676" i="4" s="1"/>
  <c r="B676" i="4"/>
  <c r="D676" i="4"/>
  <c r="E676" i="4"/>
  <c r="L676" i="4"/>
  <c r="M676" i="4"/>
  <c r="N676" i="4"/>
  <c r="S676" i="4"/>
  <c r="T676" i="4"/>
  <c r="U676" i="4"/>
  <c r="V676" i="4"/>
  <c r="W676" i="4"/>
  <c r="A677" i="4"/>
  <c r="C677" i="4" s="1"/>
  <c r="B677" i="4"/>
  <c r="D677" i="4"/>
  <c r="E677" i="4"/>
  <c r="L677" i="4"/>
  <c r="M677" i="4"/>
  <c r="N677" i="4"/>
  <c r="S677" i="4"/>
  <c r="T677" i="4"/>
  <c r="U677" i="4"/>
  <c r="V677" i="4"/>
  <c r="W677" i="4"/>
  <c r="A678" i="4"/>
  <c r="C678" i="4" s="1"/>
  <c r="B678" i="4"/>
  <c r="D678" i="4"/>
  <c r="E678" i="4"/>
  <c r="L678" i="4"/>
  <c r="M678" i="4"/>
  <c r="N678" i="4"/>
  <c r="S678" i="4"/>
  <c r="T678" i="4"/>
  <c r="U678" i="4"/>
  <c r="V678" i="4"/>
  <c r="W678" i="4"/>
  <c r="A679" i="4"/>
  <c r="C679" i="4" s="1"/>
  <c r="B679" i="4"/>
  <c r="D679" i="4"/>
  <c r="E679" i="4"/>
  <c r="L679" i="4"/>
  <c r="M679" i="4"/>
  <c r="N679" i="4"/>
  <c r="S679" i="4"/>
  <c r="T679" i="4"/>
  <c r="U679" i="4"/>
  <c r="V679" i="4"/>
  <c r="W679" i="4"/>
  <c r="A680" i="4"/>
  <c r="C680" i="4" s="1"/>
  <c r="B680" i="4"/>
  <c r="D680" i="4"/>
  <c r="E680" i="4"/>
  <c r="L680" i="4"/>
  <c r="M680" i="4"/>
  <c r="N680" i="4"/>
  <c r="S680" i="4"/>
  <c r="T680" i="4"/>
  <c r="U680" i="4"/>
  <c r="V680" i="4"/>
  <c r="W680" i="4"/>
  <c r="A681" i="4"/>
  <c r="C681" i="4" s="1"/>
  <c r="B681" i="4"/>
  <c r="D681" i="4"/>
  <c r="E681" i="4"/>
  <c r="L681" i="4"/>
  <c r="M681" i="4"/>
  <c r="N681" i="4"/>
  <c r="S681" i="4"/>
  <c r="T681" i="4"/>
  <c r="U681" i="4"/>
  <c r="V681" i="4"/>
  <c r="W681" i="4"/>
  <c r="A682" i="4"/>
  <c r="C682" i="4" s="1"/>
  <c r="B682" i="4"/>
  <c r="D682" i="4"/>
  <c r="E682" i="4"/>
  <c r="L682" i="4"/>
  <c r="M682" i="4"/>
  <c r="N682" i="4"/>
  <c r="S682" i="4"/>
  <c r="T682" i="4"/>
  <c r="U682" i="4"/>
  <c r="V682" i="4"/>
  <c r="W682" i="4"/>
  <c r="A683" i="4"/>
  <c r="C683" i="4" s="1"/>
  <c r="B683" i="4"/>
  <c r="D683" i="4"/>
  <c r="E683" i="4"/>
  <c r="L683" i="4"/>
  <c r="M683" i="4"/>
  <c r="N683" i="4"/>
  <c r="S683" i="4"/>
  <c r="T683" i="4"/>
  <c r="U683" i="4"/>
  <c r="V683" i="4"/>
  <c r="W683" i="4"/>
  <c r="A684" i="4"/>
  <c r="C684" i="4" s="1"/>
  <c r="B684" i="4"/>
  <c r="D684" i="4"/>
  <c r="E684" i="4"/>
  <c r="L684" i="4"/>
  <c r="M684" i="4"/>
  <c r="N684" i="4"/>
  <c r="S684" i="4"/>
  <c r="T684" i="4"/>
  <c r="U684" i="4"/>
  <c r="V684" i="4"/>
  <c r="W684" i="4"/>
  <c r="A685" i="4"/>
  <c r="C685" i="4" s="1"/>
  <c r="B685" i="4"/>
  <c r="D685" i="4"/>
  <c r="E685" i="4"/>
  <c r="L685" i="4"/>
  <c r="M685" i="4"/>
  <c r="N685" i="4"/>
  <c r="S685" i="4"/>
  <c r="T685" i="4"/>
  <c r="U685" i="4"/>
  <c r="V685" i="4"/>
  <c r="W685" i="4"/>
  <c r="A686" i="4"/>
  <c r="C686" i="4" s="1"/>
  <c r="B686" i="4"/>
  <c r="D686" i="4"/>
  <c r="E686" i="4"/>
  <c r="L686" i="4"/>
  <c r="M686" i="4"/>
  <c r="N686" i="4"/>
  <c r="S686" i="4"/>
  <c r="T686" i="4"/>
  <c r="U686" i="4"/>
  <c r="V686" i="4"/>
  <c r="W686" i="4"/>
  <c r="A687" i="4"/>
  <c r="C687" i="4" s="1"/>
  <c r="B687" i="4"/>
  <c r="D687" i="4"/>
  <c r="E687" i="4"/>
  <c r="L687" i="4"/>
  <c r="M687" i="4"/>
  <c r="N687" i="4"/>
  <c r="S687" i="4"/>
  <c r="T687" i="4"/>
  <c r="U687" i="4"/>
  <c r="V687" i="4"/>
  <c r="W687" i="4"/>
  <c r="A688" i="4"/>
  <c r="C688" i="4" s="1"/>
  <c r="B688" i="4"/>
  <c r="D688" i="4"/>
  <c r="E688" i="4"/>
  <c r="L688" i="4"/>
  <c r="M688" i="4"/>
  <c r="N688" i="4"/>
  <c r="S688" i="4"/>
  <c r="T688" i="4"/>
  <c r="U688" i="4"/>
  <c r="V688" i="4"/>
  <c r="W688" i="4"/>
  <c r="A689" i="4"/>
  <c r="C689" i="4" s="1"/>
  <c r="B689" i="4"/>
  <c r="D689" i="4"/>
  <c r="E689" i="4"/>
  <c r="L689" i="4"/>
  <c r="M689" i="4"/>
  <c r="N689" i="4"/>
  <c r="S689" i="4"/>
  <c r="T689" i="4"/>
  <c r="U689" i="4"/>
  <c r="V689" i="4"/>
  <c r="W689" i="4"/>
  <c r="A690" i="4"/>
  <c r="C690" i="4" s="1"/>
  <c r="B690" i="4"/>
  <c r="D690" i="4"/>
  <c r="E690" i="4"/>
  <c r="L690" i="4"/>
  <c r="M690" i="4"/>
  <c r="N690" i="4"/>
  <c r="S690" i="4"/>
  <c r="T690" i="4"/>
  <c r="U690" i="4"/>
  <c r="V690" i="4"/>
  <c r="W690" i="4"/>
  <c r="A691" i="4"/>
  <c r="C691" i="4" s="1"/>
  <c r="B691" i="4"/>
  <c r="D691" i="4"/>
  <c r="E691" i="4"/>
  <c r="L691" i="4"/>
  <c r="M691" i="4"/>
  <c r="N691" i="4"/>
  <c r="S691" i="4"/>
  <c r="T691" i="4"/>
  <c r="U691" i="4"/>
  <c r="V691" i="4"/>
  <c r="W691" i="4"/>
  <c r="A692" i="4"/>
  <c r="C692" i="4" s="1"/>
  <c r="B692" i="4"/>
  <c r="D692" i="4"/>
  <c r="E692" i="4"/>
  <c r="L692" i="4"/>
  <c r="M692" i="4"/>
  <c r="N692" i="4"/>
  <c r="S692" i="4"/>
  <c r="T692" i="4"/>
  <c r="U692" i="4"/>
  <c r="V692" i="4"/>
  <c r="W692" i="4"/>
  <c r="A693" i="4"/>
  <c r="C693" i="4" s="1"/>
  <c r="B693" i="4"/>
  <c r="D693" i="4"/>
  <c r="E693" i="4"/>
  <c r="L693" i="4"/>
  <c r="M693" i="4"/>
  <c r="N693" i="4"/>
  <c r="S693" i="4"/>
  <c r="T693" i="4"/>
  <c r="U693" i="4"/>
  <c r="V693" i="4"/>
  <c r="W693" i="4"/>
  <c r="A694" i="4"/>
  <c r="C694" i="4" s="1"/>
  <c r="B694" i="4"/>
  <c r="D694" i="4"/>
  <c r="E694" i="4"/>
  <c r="L694" i="4"/>
  <c r="M694" i="4"/>
  <c r="N694" i="4"/>
  <c r="S694" i="4"/>
  <c r="T694" i="4"/>
  <c r="U694" i="4"/>
  <c r="V694" i="4"/>
  <c r="W694" i="4"/>
  <c r="A695" i="4"/>
  <c r="C695" i="4" s="1"/>
  <c r="B695" i="4"/>
  <c r="D695" i="4"/>
  <c r="E695" i="4"/>
  <c r="L695" i="4"/>
  <c r="M695" i="4"/>
  <c r="N695" i="4"/>
  <c r="S695" i="4"/>
  <c r="T695" i="4"/>
  <c r="U695" i="4"/>
  <c r="V695" i="4"/>
  <c r="W695" i="4"/>
  <c r="A696" i="4"/>
  <c r="C696" i="4" s="1"/>
  <c r="B696" i="4"/>
  <c r="D696" i="4"/>
  <c r="E696" i="4"/>
  <c r="L696" i="4"/>
  <c r="M696" i="4"/>
  <c r="N696" i="4"/>
  <c r="S696" i="4"/>
  <c r="T696" i="4"/>
  <c r="U696" i="4"/>
  <c r="V696" i="4"/>
  <c r="W696" i="4"/>
  <c r="A697" i="4"/>
  <c r="C697" i="4" s="1"/>
  <c r="B697" i="4"/>
  <c r="D697" i="4"/>
  <c r="E697" i="4"/>
  <c r="L697" i="4"/>
  <c r="M697" i="4"/>
  <c r="N697" i="4"/>
  <c r="S697" i="4"/>
  <c r="T697" i="4"/>
  <c r="U697" i="4"/>
  <c r="V697" i="4"/>
  <c r="W697" i="4"/>
  <c r="A698" i="4"/>
  <c r="C698" i="4" s="1"/>
  <c r="B698" i="4"/>
  <c r="D698" i="4"/>
  <c r="E698" i="4"/>
  <c r="L698" i="4"/>
  <c r="M698" i="4"/>
  <c r="N698" i="4"/>
  <c r="S698" i="4"/>
  <c r="T698" i="4"/>
  <c r="U698" i="4"/>
  <c r="V698" i="4"/>
  <c r="W698" i="4"/>
  <c r="A699" i="4"/>
  <c r="C699" i="4" s="1"/>
  <c r="B699" i="4"/>
  <c r="D699" i="4"/>
  <c r="E699" i="4"/>
  <c r="L699" i="4"/>
  <c r="M699" i="4"/>
  <c r="N699" i="4"/>
  <c r="S699" i="4"/>
  <c r="T699" i="4"/>
  <c r="U699" i="4"/>
  <c r="V699" i="4"/>
  <c r="W699" i="4"/>
  <c r="A700" i="4"/>
  <c r="C700" i="4" s="1"/>
  <c r="B700" i="4"/>
  <c r="D700" i="4"/>
  <c r="E700" i="4"/>
  <c r="L700" i="4"/>
  <c r="M700" i="4"/>
  <c r="N700" i="4"/>
  <c r="S700" i="4"/>
  <c r="T700" i="4"/>
  <c r="U700" i="4"/>
  <c r="V700" i="4"/>
  <c r="W700" i="4"/>
  <c r="A701" i="4"/>
  <c r="C701" i="4" s="1"/>
  <c r="B701" i="4"/>
  <c r="D701" i="4"/>
  <c r="E701" i="4"/>
  <c r="L701" i="4"/>
  <c r="M701" i="4"/>
  <c r="N701" i="4"/>
  <c r="S701" i="4"/>
  <c r="T701" i="4"/>
  <c r="U701" i="4"/>
  <c r="V701" i="4"/>
  <c r="W701" i="4"/>
  <c r="A702" i="4"/>
  <c r="C702" i="4" s="1"/>
  <c r="B702" i="4"/>
  <c r="D702" i="4"/>
  <c r="E702" i="4"/>
  <c r="L702" i="4"/>
  <c r="M702" i="4"/>
  <c r="N702" i="4"/>
  <c r="S702" i="4"/>
  <c r="T702" i="4"/>
  <c r="U702" i="4"/>
  <c r="V702" i="4"/>
  <c r="W702" i="4"/>
  <c r="A703" i="4"/>
  <c r="C703" i="4" s="1"/>
  <c r="B703" i="4"/>
  <c r="D703" i="4"/>
  <c r="E703" i="4"/>
  <c r="L703" i="4"/>
  <c r="M703" i="4"/>
  <c r="N703" i="4"/>
  <c r="S703" i="4"/>
  <c r="T703" i="4"/>
  <c r="U703" i="4"/>
  <c r="V703" i="4"/>
  <c r="W703" i="4"/>
  <c r="A704" i="4"/>
  <c r="C704" i="4" s="1"/>
  <c r="B704" i="4"/>
  <c r="D704" i="4"/>
  <c r="E704" i="4"/>
  <c r="L704" i="4"/>
  <c r="M704" i="4"/>
  <c r="N704" i="4"/>
  <c r="S704" i="4"/>
  <c r="T704" i="4"/>
  <c r="U704" i="4"/>
  <c r="V704" i="4"/>
  <c r="W704" i="4"/>
  <c r="A705" i="4"/>
  <c r="C705" i="4" s="1"/>
  <c r="B705" i="4"/>
  <c r="D705" i="4"/>
  <c r="E705" i="4"/>
  <c r="L705" i="4"/>
  <c r="M705" i="4"/>
  <c r="N705" i="4"/>
  <c r="S705" i="4"/>
  <c r="T705" i="4"/>
  <c r="U705" i="4"/>
  <c r="V705" i="4"/>
  <c r="W705" i="4"/>
  <c r="A706" i="4"/>
  <c r="C706" i="4" s="1"/>
  <c r="B706" i="4"/>
  <c r="D706" i="4"/>
  <c r="E706" i="4"/>
  <c r="L706" i="4"/>
  <c r="M706" i="4"/>
  <c r="N706" i="4"/>
  <c r="S706" i="4"/>
  <c r="T706" i="4"/>
  <c r="U706" i="4"/>
  <c r="V706" i="4"/>
  <c r="W706" i="4"/>
  <c r="A707" i="4"/>
  <c r="C707" i="4" s="1"/>
  <c r="B707" i="4"/>
  <c r="D707" i="4"/>
  <c r="E707" i="4"/>
  <c r="L707" i="4"/>
  <c r="M707" i="4"/>
  <c r="N707" i="4"/>
  <c r="S707" i="4"/>
  <c r="T707" i="4"/>
  <c r="U707" i="4"/>
  <c r="V707" i="4"/>
  <c r="W707" i="4"/>
  <c r="A708" i="4"/>
  <c r="C708" i="4" s="1"/>
  <c r="B708" i="4"/>
  <c r="D708" i="4"/>
  <c r="E708" i="4"/>
  <c r="L708" i="4"/>
  <c r="M708" i="4"/>
  <c r="N708" i="4"/>
  <c r="S708" i="4"/>
  <c r="T708" i="4"/>
  <c r="U708" i="4"/>
  <c r="V708" i="4"/>
  <c r="W708" i="4"/>
  <c r="A709" i="4"/>
  <c r="C709" i="4" s="1"/>
  <c r="B709" i="4"/>
  <c r="D709" i="4"/>
  <c r="E709" i="4"/>
  <c r="L709" i="4"/>
  <c r="M709" i="4"/>
  <c r="N709" i="4"/>
  <c r="S709" i="4"/>
  <c r="T709" i="4"/>
  <c r="U709" i="4"/>
  <c r="V709" i="4"/>
  <c r="W709" i="4"/>
  <c r="A710" i="4"/>
  <c r="C710" i="4" s="1"/>
  <c r="B710" i="4"/>
  <c r="D710" i="4"/>
  <c r="E710" i="4"/>
  <c r="L710" i="4"/>
  <c r="M710" i="4"/>
  <c r="N710" i="4"/>
  <c r="S710" i="4"/>
  <c r="T710" i="4"/>
  <c r="U710" i="4"/>
  <c r="V710" i="4"/>
  <c r="W710" i="4"/>
  <c r="A711" i="4"/>
  <c r="C711" i="4" s="1"/>
  <c r="B711" i="4"/>
  <c r="D711" i="4"/>
  <c r="E711" i="4"/>
  <c r="L711" i="4"/>
  <c r="M711" i="4"/>
  <c r="N711" i="4"/>
  <c r="S711" i="4"/>
  <c r="T711" i="4"/>
  <c r="U711" i="4"/>
  <c r="V711" i="4"/>
  <c r="W711" i="4"/>
  <c r="A712" i="4"/>
  <c r="C712" i="4" s="1"/>
  <c r="B712" i="4"/>
  <c r="D712" i="4"/>
  <c r="E712" i="4"/>
  <c r="L712" i="4"/>
  <c r="M712" i="4"/>
  <c r="N712" i="4"/>
  <c r="S712" i="4"/>
  <c r="T712" i="4"/>
  <c r="U712" i="4"/>
  <c r="V712" i="4"/>
  <c r="W712" i="4"/>
  <c r="A713" i="4"/>
  <c r="C713" i="4" s="1"/>
  <c r="B713" i="4"/>
  <c r="D713" i="4"/>
  <c r="E713" i="4"/>
  <c r="L713" i="4"/>
  <c r="M713" i="4"/>
  <c r="N713" i="4"/>
  <c r="S713" i="4"/>
  <c r="T713" i="4"/>
  <c r="U713" i="4"/>
  <c r="V713" i="4"/>
  <c r="W713" i="4"/>
  <c r="A714" i="4"/>
  <c r="C714" i="4" s="1"/>
  <c r="B714" i="4"/>
  <c r="D714" i="4"/>
  <c r="E714" i="4"/>
  <c r="L714" i="4"/>
  <c r="M714" i="4"/>
  <c r="N714" i="4"/>
  <c r="S714" i="4"/>
  <c r="T714" i="4"/>
  <c r="U714" i="4"/>
  <c r="V714" i="4"/>
  <c r="W714" i="4"/>
  <c r="A715" i="4"/>
  <c r="C715" i="4" s="1"/>
  <c r="B715" i="4"/>
  <c r="D715" i="4"/>
  <c r="E715" i="4"/>
  <c r="L715" i="4"/>
  <c r="M715" i="4"/>
  <c r="N715" i="4"/>
  <c r="S715" i="4"/>
  <c r="T715" i="4"/>
  <c r="U715" i="4"/>
  <c r="V715" i="4"/>
  <c r="W715" i="4"/>
  <c r="A716" i="4"/>
  <c r="C716" i="4" s="1"/>
  <c r="B716" i="4"/>
  <c r="D716" i="4"/>
  <c r="E716" i="4"/>
  <c r="L716" i="4"/>
  <c r="M716" i="4"/>
  <c r="N716" i="4"/>
  <c r="S716" i="4"/>
  <c r="T716" i="4"/>
  <c r="U716" i="4"/>
  <c r="V716" i="4"/>
  <c r="W716" i="4"/>
  <c r="A717" i="4"/>
  <c r="C717" i="4" s="1"/>
  <c r="B717" i="4"/>
  <c r="D717" i="4"/>
  <c r="E717" i="4"/>
  <c r="L717" i="4"/>
  <c r="M717" i="4"/>
  <c r="N717" i="4"/>
  <c r="S717" i="4"/>
  <c r="T717" i="4"/>
  <c r="U717" i="4"/>
  <c r="V717" i="4"/>
  <c r="W717" i="4"/>
  <c r="A718" i="4"/>
  <c r="C718" i="4" s="1"/>
  <c r="B718" i="4"/>
  <c r="D718" i="4"/>
  <c r="E718" i="4"/>
  <c r="L718" i="4"/>
  <c r="M718" i="4"/>
  <c r="N718" i="4"/>
  <c r="S718" i="4"/>
  <c r="T718" i="4"/>
  <c r="U718" i="4"/>
  <c r="V718" i="4"/>
  <c r="W718" i="4"/>
  <c r="A719" i="4"/>
  <c r="C719" i="4" s="1"/>
  <c r="B719" i="4"/>
  <c r="D719" i="4"/>
  <c r="E719" i="4"/>
  <c r="L719" i="4"/>
  <c r="M719" i="4"/>
  <c r="N719" i="4"/>
  <c r="S719" i="4"/>
  <c r="T719" i="4"/>
  <c r="U719" i="4"/>
  <c r="V719" i="4"/>
  <c r="W719" i="4"/>
  <c r="A720" i="4"/>
  <c r="C720" i="4" s="1"/>
  <c r="B720" i="4"/>
  <c r="D720" i="4"/>
  <c r="E720" i="4"/>
  <c r="L720" i="4"/>
  <c r="M720" i="4"/>
  <c r="N720" i="4"/>
  <c r="S720" i="4"/>
  <c r="T720" i="4"/>
  <c r="U720" i="4"/>
  <c r="V720" i="4"/>
  <c r="W720" i="4"/>
  <c r="A721" i="4"/>
  <c r="C721" i="4" s="1"/>
  <c r="B721" i="4"/>
  <c r="D721" i="4"/>
  <c r="E721" i="4"/>
  <c r="L721" i="4"/>
  <c r="M721" i="4"/>
  <c r="N721" i="4"/>
  <c r="S721" i="4"/>
  <c r="T721" i="4"/>
  <c r="U721" i="4"/>
  <c r="V721" i="4"/>
  <c r="W721" i="4"/>
  <c r="A722" i="4"/>
  <c r="C722" i="4" s="1"/>
  <c r="B722" i="4"/>
  <c r="D722" i="4"/>
  <c r="E722" i="4"/>
  <c r="L722" i="4"/>
  <c r="M722" i="4"/>
  <c r="N722" i="4"/>
  <c r="S722" i="4"/>
  <c r="T722" i="4"/>
  <c r="U722" i="4"/>
  <c r="V722" i="4"/>
  <c r="W722" i="4"/>
  <c r="A723" i="4"/>
  <c r="C723" i="4" s="1"/>
  <c r="B723" i="4"/>
  <c r="D723" i="4"/>
  <c r="E723" i="4"/>
  <c r="L723" i="4"/>
  <c r="M723" i="4"/>
  <c r="N723" i="4"/>
  <c r="S723" i="4"/>
  <c r="T723" i="4"/>
  <c r="U723" i="4"/>
  <c r="V723" i="4"/>
  <c r="W723" i="4"/>
  <c r="A724" i="4"/>
  <c r="C724" i="4" s="1"/>
  <c r="B724" i="4"/>
  <c r="D724" i="4"/>
  <c r="E724" i="4"/>
  <c r="L724" i="4"/>
  <c r="M724" i="4"/>
  <c r="N724" i="4"/>
  <c r="S724" i="4"/>
  <c r="T724" i="4"/>
  <c r="U724" i="4"/>
  <c r="V724" i="4"/>
  <c r="W724" i="4"/>
  <c r="A725" i="4"/>
  <c r="C725" i="4" s="1"/>
  <c r="B725" i="4"/>
  <c r="D725" i="4"/>
  <c r="E725" i="4"/>
  <c r="L725" i="4"/>
  <c r="M725" i="4"/>
  <c r="N725" i="4"/>
  <c r="S725" i="4"/>
  <c r="T725" i="4"/>
  <c r="U725" i="4"/>
  <c r="V725" i="4"/>
  <c r="W725" i="4"/>
  <c r="A726" i="4"/>
  <c r="C726" i="4" s="1"/>
  <c r="B726" i="4"/>
  <c r="D726" i="4"/>
  <c r="E726" i="4"/>
  <c r="L726" i="4"/>
  <c r="M726" i="4"/>
  <c r="N726" i="4"/>
  <c r="S726" i="4"/>
  <c r="T726" i="4"/>
  <c r="U726" i="4"/>
  <c r="V726" i="4"/>
  <c r="W726" i="4"/>
  <c r="A727" i="4"/>
  <c r="C727" i="4" s="1"/>
  <c r="B727" i="4"/>
  <c r="D727" i="4"/>
  <c r="E727" i="4"/>
  <c r="L727" i="4"/>
  <c r="M727" i="4"/>
  <c r="N727" i="4"/>
  <c r="S727" i="4"/>
  <c r="T727" i="4"/>
  <c r="U727" i="4"/>
  <c r="V727" i="4"/>
  <c r="W727" i="4"/>
  <c r="A728" i="4"/>
  <c r="C728" i="4" s="1"/>
  <c r="B728" i="4"/>
  <c r="D728" i="4"/>
  <c r="E728" i="4"/>
  <c r="L728" i="4"/>
  <c r="M728" i="4"/>
  <c r="N728" i="4"/>
  <c r="S728" i="4"/>
  <c r="T728" i="4"/>
  <c r="U728" i="4"/>
  <c r="V728" i="4"/>
  <c r="W728" i="4"/>
  <c r="A729" i="4"/>
  <c r="C729" i="4" s="1"/>
  <c r="B729" i="4"/>
  <c r="D729" i="4"/>
  <c r="E729" i="4"/>
  <c r="L729" i="4"/>
  <c r="M729" i="4"/>
  <c r="N729" i="4"/>
  <c r="S729" i="4"/>
  <c r="T729" i="4"/>
  <c r="U729" i="4"/>
  <c r="V729" i="4"/>
  <c r="W729" i="4"/>
  <c r="A730" i="4"/>
  <c r="C730" i="4" s="1"/>
  <c r="B730" i="4"/>
  <c r="D730" i="4"/>
  <c r="E730" i="4"/>
  <c r="L730" i="4"/>
  <c r="M730" i="4"/>
  <c r="N730" i="4"/>
  <c r="S730" i="4"/>
  <c r="T730" i="4"/>
  <c r="U730" i="4"/>
  <c r="V730" i="4"/>
  <c r="W730" i="4"/>
  <c r="A731" i="4"/>
  <c r="C731" i="4" s="1"/>
  <c r="B731" i="4"/>
  <c r="D731" i="4"/>
  <c r="E731" i="4"/>
  <c r="L731" i="4"/>
  <c r="M731" i="4"/>
  <c r="N731" i="4"/>
  <c r="S731" i="4"/>
  <c r="T731" i="4"/>
  <c r="U731" i="4"/>
  <c r="V731" i="4"/>
  <c r="W731" i="4"/>
  <c r="A732" i="4"/>
  <c r="C732" i="4" s="1"/>
  <c r="B732" i="4"/>
  <c r="D732" i="4"/>
  <c r="E732" i="4"/>
  <c r="L732" i="4"/>
  <c r="M732" i="4"/>
  <c r="N732" i="4"/>
  <c r="S732" i="4"/>
  <c r="T732" i="4"/>
  <c r="U732" i="4"/>
  <c r="V732" i="4"/>
  <c r="W732" i="4"/>
  <c r="A733" i="4"/>
  <c r="C733" i="4" s="1"/>
  <c r="B733" i="4"/>
  <c r="D733" i="4"/>
  <c r="E733" i="4"/>
  <c r="L733" i="4"/>
  <c r="M733" i="4"/>
  <c r="N733" i="4"/>
  <c r="S733" i="4"/>
  <c r="T733" i="4"/>
  <c r="U733" i="4"/>
  <c r="V733" i="4"/>
  <c r="W733" i="4"/>
  <c r="A734" i="4"/>
  <c r="C734" i="4" s="1"/>
  <c r="B734" i="4"/>
  <c r="D734" i="4"/>
  <c r="E734" i="4"/>
  <c r="L734" i="4"/>
  <c r="M734" i="4"/>
  <c r="N734" i="4"/>
  <c r="S734" i="4"/>
  <c r="T734" i="4"/>
  <c r="U734" i="4"/>
  <c r="V734" i="4"/>
  <c r="W734" i="4"/>
  <c r="A735" i="4"/>
  <c r="C735" i="4" s="1"/>
  <c r="B735" i="4"/>
  <c r="D735" i="4"/>
  <c r="E735" i="4"/>
  <c r="L735" i="4"/>
  <c r="M735" i="4"/>
  <c r="N735" i="4"/>
  <c r="S735" i="4"/>
  <c r="T735" i="4"/>
  <c r="U735" i="4"/>
  <c r="V735" i="4"/>
  <c r="W735" i="4"/>
  <c r="A736" i="4"/>
  <c r="C736" i="4" s="1"/>
  <c r="B736" i="4"/>
  <c r="D736" i="4"/>
  <c r="E736" i="4"/>
  <c r="L736" i="4"/>
  <c r="M736" i="4"/>
  <c r="N736" i="4"/>
  <c r="S736" i="4"/>
  <c r="T736" i="4"/>
  <c r="U736" i="4"/>
  <c r="V736" i="4"/>
  <c r="W736" i="4"/>
  <c r="A737" i="4"/>
  <c r="C737" i="4" s="1"/>
  <c r="B737" i="4"/>
  <c r="D737" i="4"/>
  <c r="E737" i="4"/>
  <c r="L737" i="4"/>
  <c r="M737" i="4"/>
  <c r="N737" i="4"/>
  <c r="S737" i="4"/>
  <c r="T737" i="4"/>
  <c r="U737" i="4"/>
  <c r="V737" i="4"/>
  <c r="W737" i="4"/>
  <c r="A738" i="4"/>
  <c r="C738" i="4" s="1"/>
  <c r="B738" i="4"/>
  <c r="D738" i="4"/>
  <c r="E738" i="4"/>
  <c r="L738" i="4"/>
  <c r="M738" i="4"/>
  <c r="N738" i="4"/>
  <c r="S738" i="4"/>
  <c r="T738" i="4"/>
  <c r="U738" i="4"/>
  <c r="V738" i="4"/>
  <c r="W738" i="4"/>
  <c r="A739" i="4"/>
  <c r="C739" i="4" s="1"/>
  <c r="B739" i="4"/>
  <c r="D739" i="4"/>
  <c r="E739" i="4"/>
  <c r="L739" i="4"/>
  <c r="M739" i="4"/>
  <c r="N739" i="4"/>
  <c r="S739" i="4"/>
  <c r="T739" i="4"/>
  <c r="U739" i="4"/>
  <c r="V739" i="4"/>
  <c r="W739" i="4"/>
  <c r="A740" i="4"/>
  <c r="C740" i="4" s="1"/>
  <c r="B740" i="4"/>
  <c r="D740" i="4"/>
  <c r="E740" i="4"/>
  <c r="L740" i="4"/>
  <c r="M740" i="4"/>
  <c r="N740" i="4"/>
  <c r="S740" i="4"/>
  <c r="T740" i="4"/>
  <c r="U740" i="4"/>
  <c r="V740" i="4"/>
  <c r="W740" i="4"/>
  <c r="A741" i="4"/>
  <c r="C741" i="4" s="1"/>
  <c r="B741" i="4"/>
  <c r="D741" i="4"/>
  <c r="E741" i="4"/>
  <c r="L741" i="4"/>
  <c r="M741" i="4"/>
  <c r="N741" i="4"/>
  <c r="S741" i="4"/>
  <c r="T741" i="4"/>
  <c r="U741" i="4"/>
  <c r="V741" i="4"/>
  <c r="W741" i="4"/>
  <c r="A742" i="4"/>
  <c r="C742" i="4" s="1"/>
  <c r="B742" i="4"/>
  <c r="D742" i="4"/>
  <c r="E742" i="4"/>
  <c r="L742" i="4"/>
  <c r="M742" i="4"/>
  <c r="N742" i="4"/>
  <c r="S742" i="4"/>
  <c r="T742" i="4"/>
  <c r="U742" i="4"/>
  <c r="V742" i="4"/>
  <c r="W742" i="4"/>
  <c r="A743" i="4"/>
  <c r="C743" i="4" s="1"/>
  <c r="B743" i="4"/>
  <c r="D743" i="4"/>
  <c r="E743" i="4"/>
  <c r="L743" i="4"/>
  <c r="M743" i="4"/>
  <c r="N743" i="4"/>
  <c r="S743" i="4"/>
  <c r="T743" i="4"/>
  <c r="U743" i="4"/>
  <c r="V743" i="4"/>
  <c r="W743" i="4"/>
  <c r="A744" i="4"/>
  <c r="C744" i="4" s="1"/>
  <c r="B744" i="4"/>
  <c r="D744" i="4"/>
  <c r="E744" i="4"/>
  <c r="L744" i="4"/>
  <c r="M744" i="4"/>
  <c r="N744" i="4"/>
  <c r="S744" i="4"/>
  <c r="T744" i="4"/>
  <c r="U744" i="4"/>
  <c r="V744" i="4"/>
  <c r="W744" i="4"/>
  <c r="A745" i="4"/>
  <c r="C745" i="4" s="1"/>
  <c r="B745" i="4"/>
  <c r="D745" i="4"/>
  <c r="E745" i="4"/>
  <c r="L745" i="4"/>
  <c r="M745" i="4"/>
  <c r="N745" i="4"/>
  <c r="S745" i="4"/>
  <c r="T745" i="4"/>
  <c r="U745" i="4"/>
  <c r="V745" i="4"/>
  <c r="W745" i="4"/>
  <c r="A746" i="4"/>
  <c r="C746" i="4" s="1"/>
  <c r="B746" i="4"/>
  <c r="D746" i="4"/>
  <c r="E746" i="4"/>
  <c r="L746" i="4"/>
  <c r="M746" i="4"/>
  <c r="N746" i="4"/>
  <c r="S746" i="4"/>
  <c r="T746" i="4"/>
  <c r="U746" i="4"/>
  <c r="V746" i="4"/>
  <c r="W746" i="4"/>
  <c r="A747" i="4"/>
  <c r="C747" i="4" s="1"/>
  <c r="B747" i="4"/>
  <c r="D747" i="4"/>
  <c r="E747" i="4"/>
  <c r="L747" i="4"/>
  <c r="M747" i="4"/>
  <c r="N747" i="4"/>
  <c r="S747" i="4"/>
  <c r="T747" i="4"/>
  <c r="U747" i="4"/>
  <c r="V747" i="4"/>
  <c r="W747" i="4"/>
  <c r="A748" i="4"/>
  <c r="C748" i="4" s="1"/>
  <c r="B748" i="4"/>
  <c r="D748" i="4"/>
  <c r="E748" i="4"/>
  <c r="L748" i="4"/>
  <c r="M748" i="4"/>
  <c r="N748" i="4"/>
  <c r="S748" i="4"/>
  <c r="T748" i="4"/>
  <c r="U748" i="4"/>
  <c r="V748" i="4"/>
  <c r="W748" i="4"/>
  <c r="A749" i="4"/>
  <c r="C749" i="4" s="1"/>
  <c r="B749" i="4"/>
  <c r="D749" i="4"/>
  <c r="E749" i="4"/>
  <c r="L749" i="4"/>
  <c r="M749" i="4"/>
  <c r="N749" i="4"/>
  <c r="S749" i="4"/>
  <c r="T749" i="4"/>
  <c r="U749" i="4"/>
  <c r="V749" i="4"/>
  <c r="W749" i="4"/>
  <c r="A750" i="4"/>
  <c r="C750" i="4" s="1"/>
  <c r="B750" i="4"/>
  <c r="D750" i="4"/>
  <c r="E750" i="4"/>
  <c r="L750" i="4"/>
  <c r="M750" i="4"/>
  <c r="N750" i="4"/>
  <c r="S750" i="4"/>
  <c r="T750" i="4"/>
  <c r="U750" i="4"/>
  <c r="V750" i="4"/>
  <c r="W750" i="4"/>
  <c r="A751" i="4"/>
  <c r="C751" i="4" s="1"/>
  <c r="B751" i="4"/>
  <c r="D751" i="4"/>
  <c r="E751" i="4"/>
  <c r="L751" i="4"/>
  <c r="M751" i="4"/>
  <c r="N751" i="4"/>
  <c r="S751" i="4"/>
  <c r="T751" i="4"/>
  <c r="U751" i="4"/>
  <c r="V751" i="4"/>
  <c r="W751" i="4"/>
  <c r="A752" i="4"/>
  <c r="C752" i="4" s="1"/>
  <c r="B752" i="4"/>
  <c r="D752" i="4"/>
  <c r="E752" i="4"/>
  <c r="L752" i="4"/>
  <c r="M752" i="4"/>
  <c r="N752" i="4"/>
  <c r="S752" i="4"/>
  <c r="T752" i="4"/>
  <c r="U752" i="4"/>
  <c r="V752" i="4"/>
  <c r="W752" i="4"/>
  <c r="A753" i="4"/>
  <c r="C753" i="4" s="1"/>
  <c r="B753" i="4"/>
  <c r="D753" i="4"/>
  <c r="E753" i="4"/>
  <c r="L753" i="4"/>
  <c r="M753" i="4"/>
  <c r="N753" i="4"/>
  <c r="S753" i="4"/>
  <c r="T753" i="4"/>
  <c r="U753" i="4"/>
  <c r="V753" i="4"/>
  <c r="W753" i="4"/>
  <c r="A754" i="4"/>
  <c r="C754" i="4" s="1"/>
  <c r="B754" i="4"/>
  <c r="D754" i="4"/>
  <c r="E754" i="4"/>
  <c r="L754" i="4"/>
  <c r="M754" i="4"/>
  <c r="N754" i="4"/>
  <c r="S754" i="4"/>
  <c r="T754" i="4"/>
  <c r="U754" i="4"/>
  <c r="V754" i="4"/>
  <c r="W754" i="4"/>
  <c r="A755" i="4"/>
  <c r="C755" i="4" s="1"/>
  <c r="B755" i="4"/>
  <c r="D755" i="4"/>
  <c r="E755" i="4"/>
  <c r="L755" i="4"/>
  <c r="M755" i="4"/>
  <c r="N755" i="4"/>
  <c r="S755" i="4"/>
  <c r="T755" i="4"/>
  <c r="U755" i="4"/>
  <c r="V755" i="4"/>
  <c r="W755" i="4"/>
  <c r="A756" i="4"/>
  <c r="C756" i="4" s="1"/>
  <c r="B756" i="4"/>
  <c r="D756" i="4"/>
  <c r="E756" i="4"/>
  <c r="L756" i="4"/>
  <c r="M756" i="4"/>
  <c r="N756" i="4"/>
  <c r="S756" i="4"/>
  <c r="T756" i="4"/>
  <c r="U756" i="4"/>
  <c r="V756" i="4"/>
  <c r="W756" i="4"/>
  <c r="A757" i="4"/>
  <c r="C757" i="4" s="1"/>
  <c r="B757" i="4"/>
  <c r="D757" i="4"/>
  <c r="E757" i="4"/>
  <c r="L757" i="4"/>
  <c r="M757" i="4"/>
  <c r="N757" i="4"/>
  <c r="S757" i="4"/>
  <c r="T757" i="4"/>
  <c r="U757" i="4"/>
  <c r="V757" i="4"/>
  <c r="W757" i="4"/>
  <c r="A758" i="4"/>
  <c r="C758" i="4" s="1"/>
  <c r="B758" i="4"/>
  <c r="D758" i="4"/>
  <c r="E758" i="4"/>
  <c r="L758" i="4"/>
  <c r="M758" i="4"/>
  <c r="N758" i="4"/>
  <c r="S758" i="4"/>
  <c r="T758" i="4"/>
  <c r="U758" i="4"/>
  <c r="V758" i="4"/>
  <c r="W758" i="4"/>
  <c r="A759" i="4"/>
  <c r="C759" i="4" s="1"/>
  <c r="B759" i="4"/>
  <c r="D759" i="4"/>
  <c r="E759" i="4"/>
  <c r="L759" i="4"/>
  <c r="M759" i="4"/>
  <c r="N759" i="4"/>
  <c r="S759" i="4"/>
  <c r="T759" i="4"/>
  <c r="U759" i="4"/>
  <c r="V759" i="4"/>
  <c r="W759" i="4"/>
  <c r="A760" i="4"/>
  <c r="C760" i="4" s="1"/>
  <c r="B760" i="4"/>
  <c r="D760" i="4"/>
  <c r="E760" i="4"/>
  <c r="L760" i="4"/>
  <c r="M760" i="4"/>
  <c r="N760" i="4"/>
  <c r="S760" i="4"/>
  <c r="T760" i="4"/>
  <c r="U760" i="4"/>
  <c r="V760" i="4"/>
  <c r="W760" i="4"/>
  <c r="A761" i="4"/>
  <c r="C761" i="4" s="1"/>
  <c r="B761" i="4"/>
  <c r="D761" i="4"/>
  <c r="E761" i="4"/>
  <c r="L761" i="4"/>
  <c r="M761" i="4"/>
  <c r="N761" i="4"/>
  <c r="S761" i="4"/>
  <c r="T761" i="4"/>
  <c r="U761" i="4"/>
  <c r="V761" i="4"/>
  <c r="W761" i="4"/>
  <c r="A762" i="4"/>
  <c r="C762" i="4" s="1"/>
  <c r="B762" i="4"/>
  <c r="D762" i="4"/>
  <c r="E762" i="4"/>
  <c r="L762" i="4"/>
  <c r="M762" i="4"/>
  <c r="N762" i="4"/>
  <c r="S762" i="4"/>
  <c r="T762" i="4"/>
  <c r="U762" i="4"/>
  <c r="V762" i="4"/>
  <c r="W762" i="4"/>
  <c r="A763" i="4"/>
  <c r="C763" i="4" s="1"/>
  <c r="B763" i="4"/>
  <c r="D763" i="4"/>
  <c r="E763" i="4"/>
  <c r="L763" i="4"/>
  <c r="M763" i="4"/>
  <c r="N763" i="4"/>
  <c r="S763" i="4"/>
  <c r="T763" i="4"/>
  <c r="U763" i="4"/>
  <c r="V763" i="4"/>
  <c r="W763" i="4"/>
  <c r="A764" i="4"/>
  <c r="C764" i="4" s="1"/>
  <c r="B764" i="4"/>
  <c r="D764" i="4"/>
  <c r="E764" i="4"/>
  <c r="L764" i="4"/>
  <c r="M764" i="4"/>
  <c r="N764" i="4"/>
  <c r="S764" i="4"/>
  <c r="T764" i="4"/>
  <c r="U764" i="4"/>
  <c r="V764" i="4"/>
  <c r="W764" i="4"/>
  <c r="A765" i="4"/>
  <c r="C765" i="4" s="1"/>
  <c r="B765" i="4"/>
  <c r="D765" i="4"/>
  <c r="E765" i="4"/>
  <c r="L765" i="4"/>
  <c r="M765" i="4"/>
  <c r="N765" i="4"/>
  <c r="S765" i="4"/>
  <c r="T765" i="4"/>
  <c r="U765" i="4"/>
  <c r="V765" i="4"/>
  <c r="W765" i="4"/>
  <c r="A766" i="4"/>
  <c r="C766" i="4" s="1"/>
  <c r="B766" i="4"/>
  <c r="D766" i="4"/>
  <c r="E766" i="4"/>
  <c r="L766" i="4"/>
  <c r="M766" i="4"/>
  <c r="N766" i="4"/>
  <c r="S766" i="4"/>
  <c r="T766" i="4"/>
  <c r="U766" i="4"/>
  <c r="V766" i="4"/>
  <c r="W766" i="4"/>
  <c r="A767" i="4"/>
  <c r="C767" i="4" s="1"/>
  <c r="B767" i="4"/>
  <c r="D767" i="4"/>
  <c r="E767" i="4"/>
  <c r="L767" i="4"/>
  <c r="M767" i="4"/>
  <c r="N767" i="4"/>
  <c r="S767" i="4"/>
  <c r="T767" i="4"/>
  <c r="U767" i="4"/>
  <c r="V767" i="4"/>
  <c r="W767" i="4"/>
  <c r="A768" i="4"/>
  <c r="C768" i="4" s="1"/>
  <c r="B768" i="4"/>
  <c r="D768" i="4"/>
  <c r="E768" i="4"/>
  <c r="L768" i="4"/>
  <c r="M768" i="4"/>
  <c r="N768" i="4"/>
  <c r="S768" i="4"/>
  <c r="T768" i="4"/>
  <c r="U768" i="4"/>
  <c r="V768" i="4"/>
  <c r="W768" i="4"/>
  <c r="A769" i="4"/>
  <c r="C769" i="4" s="1"/>
  <c r="B769" i="4"/>
  <c r="D769" i="4"/>
  <c r="E769" i="4"/>
  <c r="L769" i="4"/>
  <c r="M769" i="4"/>
  <c r="N769" i="4"/>
  <c r="S769" i="4"/>
  <c r="T769" i="4"/>
  <c r="U769" i="4"/>
  <c r="V769" i="4"/>
  <c r="W769" i="4"/>
  <c r="A770" i="4"/>
  <c r="C770" i="4" s="1"/>
  <c r="B770" i="4"/>
  <c r="D770" i="4"/>
  <c r="E770" i="4"/>
  <c r="L770" i="4"/>
  <c r="M770" i="4"/>
  <c r="N770" i="4"/>
  <c r="S770" i="4"/>
  <c r="T770" i="4"/>
  <c r="U770" i="4"/>
  <c r="V770" i="4"/>
  <c r="W770" i="4"/>
  <c r="A771" i="4"/>
  <c r="C771" i="4" s="1"/>
  <c r="B771" i="4"/>
  <c r="D771" i="4"/>
  <c r="E771" i="4"/>
  <c r="L771" i="4"/>
  <c r="M771" i="4"/>
  <c r="N771" i="4"/>
  <c r="S771" i="4"/>
  <c r="T771" i="4"/>
  <c r="U771" i="4"/>
  <c r="V771" i="4"/>
  <c r="W771" i="4"/>
  <c r="A772" i="4"/>
  <c r="C772" i="4" s="1"/>
  <c r="B772" i="4"/>
  <c r="D772" i="4"/>
  <c r="E772" i="4"/>
  <c r="L772" i="4"/>
  <c r="M772" i="4"/>
  <c r="N772" i="4"/>
  <c r="S772" i="4"/>
  <c r="T772" i="4"/>
  <c r="U772" i="4"/>
  <c r="V772" i="4"/>
  <c r="W772" i="4"/>
  <c r="A773" i="4"/>
  <c r="C773" i="4" s="1"/>
  <c r="B773" i="4"/>
  <c r="D773" i="4"/>
  <c r="E773" i="4"/>
  <c r="L773" i="4"/>
  <c r="M773" i="4"/>
  <c r="N773" i="4"/>
  <c r="S773" i="4"/>
  <c r="T773" i="4"/>
  <c r="U773" i="4"/>
  <c r="V773" i="4"/>
  <c r="W773" i="4"/>
  <c r="A774" i="4"/>
  <c r="C774" i="4" s="1"/>
  <c r="B774" i="4"/>
  <c r="D774" i="4"/>
  <c r="E774" i="4"/>
  <c r="L774" i="4"/>
  <c r="M774" i="4"/>
  <c r="N774" i="4"/>
  <c r="S774" i="4"/>
  <c r="T774" i="4"/>
  <c r="U774" i="4"/>
  <c r="V774" i="4"/>
  <c r="W774" i="4"/>
  <c r="A775" i="4"/>
  <c r="C775" i="4" s="1"/>
  <c r="B775" i="4"/>
  <c r="D775" i="4"/>
  <c r="E775" i="4"/>
  <c r="L775" i="4"/>
  <c r="M775" i="4"/>
  <c r="N775" i="4"/>
  <c r="S775" i="4"/>
  <c r="T775" i="4"/>
  <c r="U775" i="4"/>
  <c r="V775" i="4"/>
  <c r="W775" i="4"/>
  <c r="A776" i="4"/>
  <c r="C776" i="4" s="1"/>
  <c r="B776" i="4"/>
  <c r="D776" i="4"/>
  <c r="E776" i="4"/>
  <c r="L776" i="4"/>
  <c r="M776" i="4"/>
  <c r="N776" i="4"/>
  <c r="S776" i="4"/>
  <c r="T776" i="4"/>
  <c r="U776" i="4"/>
  <c r="V776" i="4"/>
  <c r="W776" i="4"/>
  <c r="A777" i="4"/>
  <c r="C777" i="4" s="1"/>
  <c r="B777" i="4"/>
  <c r="D777" i="4"/>
  <c r="E777" i="4"/>
  <c r="L777" i="4"/>
  <c r="M777" i="4"/>
  <c r="N777" i="4"/>
  <c r="S777" i="4"/>
  <c r="T777" i="4"/>
  <c r="U777" i="4"/>
  <c r="V777" i="4"/>
  <c r="W777" i="4"/>
  <c r="A778" i="4"/>
  <c r="C778" i="4" s="1"/>
  <c r="B778" i="4"/>
  <c r="D778" i="4"/>
  <c r="E778" i="4"/>
  <c r="L778" i="4"/>
  <c r="M778" i="4"/>
  <c r="N778" i="4"/>
  <c r="S778" i="4"/>
  <c r="T778" i="4"/>
  <c r="U778" i="4"/>
  <c r="V778" i="4"/>
  <c r="W778" i="4"/>
  <c r="A779" i="4"/>
  <c r="C779" i="4" s="1"/>
  <c r="B779" i="4"/>
  <c r="D779" i="4"/>
  <c r="E779" i="4"/>
  <c r="L779" i="4"/>
  <c r="M779" i="4"/>
  <c r="N779" i="4"/>
  <c r="S779" i="4"/>
  <c r="T779" i="4"/>
  <c r="U779" i="4"/>
  <c r="V779" i="4"/>
  <c r="W779" i="4"/>
  <c r="A780" i="4"/>
  <c r="C780" i="4" s="1"/>
  <c r="B780" i="4"/>
  <c r="D780" i="4"/>
  <c r="E780" i="4"/>
  <c r="L780" i="4"/>
  <c r="M780" i="4"/>
  <c r="N780" i="4"/>
  <c r="S780" i="4"/>
  <c r="T780" i="4"/>
  <c r="U780" i="4"/>
  <c r="V780" i="4"/>
  <c r="W780" i="4"/>
  <c r="A781" i="4"/>
  <c r="C781" i="4" s="1"/>
  <c r="B781" i="4"/>
  <c r="D781" i="4"/>
  <c r="E781" i="4"/>
  <c r="L781" i="4"/>
  <c r="M781" i="4"/>
  <c r="N781" i="4"/>
  <c r="S781" i="4"/>
  <c r="T781" i="4"/>
  <c r="U781" i="4"/>
  <c r="V781" i="4"/>
  <c r="W781" i="4"/>
  <c r="A782" i="4"/>
  <c r="C782" i="4" s="1"/>
  <c r="B782" i="4"/>
  <c r="D782" i="4"/>
  <c r="E782" i="4"/>
  <c r="L782" i="4"/>
  <c r="M782" i="4"/>
  <c r="N782" i="4"/>
  <c r="S782" i="4"/>
  <c r="T782" i="4"/>
  <c r="U782" i="4"/>
  <c r="V782" i="4"/>
  <c r="W782" i="4"/>
  <c r="A783" i="4"/>
  <c r="C783" i="4" s="1"/>
  <c r="B783" i="4"/>
  <c r="D783" i="4"/>
  <c r="E783" i="4"/>
  <c r="L783" i="4"/>
  <c r="M783" i="4"/>
  <c r="N783" i="4"/>
  <c r="S783" i="4"/>
  <c r="T783" i="4"/>
  <c r="U783" i="4"/>
  <c r="V783" i="4"/>
  <c r="W783" i="4"/>
  <c r="A784" i="4"/>
  <c r="C784" i="4" s="1"/>
  <c r="B784" i="4"/>
  <c r="D784" i="4"/>
  <c r="E784" i="4"/>
  <c r="L784" i="4"/>
  <c r="M784" i="4"/>
  <c r="N784" i="4"/>
  <c r="S784" i="4"/>
  <c r="T784" i="4"/>
  <c r="U784" i="4"/>
  <c r="V784" i="4"/>
  <c r="W784" i="4"/>
  <c r="A785" i="4"/>
  <c r="C785" i="4" s="1"/>
  <c r="B785" i="4"/>
  <c r="D785" i="4"/>
  <c r="E785" i="4"/>
  <c r="L785" i="4"/>
  <c r="M785" i="4"/>
  <c r="N785" i="4"/>
  <c r="S785" i="4"/>
  <c r="T785" i="4"/>
  <c r="U785" i="4"/>
  <c r="V785" i="4"/>
  <c r="W785" i="4"/>
  <c r="A786" i="4"/>
  <c r="C786" i="4" s="1"/>
  <c r="B786" i="4"/>
  <c r="D786" i="4"/>
  <c r="E786" i="4"/>
  <c r="L786" i="4"/>
  <c r="M786" i="4"/>
  <c r="N786" i="4"/>
  <c r="S786" i="4"/>
  <c r="T786" i="4"/>
  <c r="U786" i="4"/>
  <c r="V786" i="4"/>
  <c r="W786" i="4"/>
  <c r="A787" i="4"/>
  <c r="C787" i="4" s="1"/>
  <c r="B787" i="4"/>
  <c r="D787" i="4"/>
  <c r="E787" i="4"/>
  <c r="L787" i="4"/>
  <c r="M787" i="4"/>
  <c r="N787" i="4"/>
  <c r="S787" i="4"/>
  <c r="T787" i="4"/>
  <c r="U787" i="4"/>
  <c r="V787" i="4"/>
  <c r="W787" i="4"/>
  <c r="A788" i="4"/>
  <c r="C788" i="4" s="1"/>
  <c r="B788" i="4"/>
  <c r="D788" i="4"/>
  <c r="E788" i="4"/>
  <c r="L788" i="4"/>
  <c r="M788" i="4"/>
  <c r="N788" i="4"/>
  <c r="S788" i="4"/>
  <c r="T788" i="4"/>
  <c r="U788" i="4"/>
  <c r="V788" i="4"/>
  <c r="W788" i="4"/>
  <c r="A789" i="4"/>
  <c r="C789" i="4" s="1"/>
  <c r="B789" i="4"/>
  <c r="D789" i="4"/>
  <c r="E789" i="4"/>
  <c r="L789" i="4"/>
  <c r="M789" i="4"/>
  <c r="N789" i="4"/>
  <c r="S789" i="4"/>
  <c r="T789" i="4"/>
  <c r="U789" i="4"/>
  <c r="V789" i="4"/>
  <c r="W789" i="4"/>
  <c r="A790" i="4"/>
  <c r="C790" i="4" s="1"/>
  <c r="B790" i="4"/>
  <c r="D790" i="4"/>
  <c r="E790" i="4"/>
  <c r="L790" i="4"/>
  <c r="M790" i="4"/>
  <c r="N790" i="4"/>
  <c r="S790" i="4"/>
  <c r="T790" i="4"/>
  <c r="U790" i="4"/>
  <c r="V790" i="4"/>
  <c r="W790" i="4"/>
  <c r="A791" i="4"/>
  <c r="C791" i="4" s="1"/>
  <c r="B791" i="4"/>
  <c r="D791" i="4"/>
  <c r="E791" i="4"/>
  <c r="L791" i="4"/>
  <c r="M791" i="4"/>
  <c r="N791" i="4"/>
  <c r="S791" i="4"/>
  <c r="T791" i="4"/>
  <c r="U791" i="4"/>
  <c r="V791" i="4"/>
  <c r="W791" i="4"/>
  <c r="A792" i="4"/>
  <c r="C792" i="4" s="1"/>
  <c r="B792" i="4"/>
  <c r="D792" i="4"/>
  <c r="E792" i="4"/>
  <c r="L792" i="4"/>
  <c r="M792" i="4"/>
  <c r="N792" i="4"/>
  <c r="S792" i="4"/>
  <c r="T792" i="4"/>
  <c r="U792" i="4"/>
  <c r="V792" i="4"/>
  <c r="W792" i="4"/>
  <c r="A793" i="4"/>
  <c r="C793" i="4" s="1"/>
  <c r="B793" i="4"/>
  <c r="D793" i="4"/>
  <c r="E793" i="4"/>
  <c r="L793" i="4"/>
  <c r="M793" i="4"/>
  <c r="N793" i="4"/>
  <c r="S793" i="4"/>
  <c r="T793" i="4"/>
  <c r="U793" i="4"/>
  <c r="V793" i="4"/>
  <c r="W793" i="4"/>
  <c r="A794" i="4"/>
  <c r="C794" i="4" s="1"/>
  <c r="B794" i="4"/>
  <c r="D794" i="4"/>
  <c r="E794" i="4"/>
  <c r="L794" i="4"/>
  <c r="M794" i="4"/>
  <c r="N794" i="4"/>
  <c r="S794" i="4"/>
  <c r="T794" i="4"/>
  <c r="U794" i="4"/>
  <c r="V794" i="4"/>
  <c r="W794" i="4"/>
  <c r="A795" i="4"/>
  <c r="C795" i="4" s="1"/>
  <c r="B795" i="4"/>
  <c r="D795" i="4"/>
  <c r="E795" i="4"/>
  <c r="L795" i="4"/>
  <c r="M795" i="4"/>
  <c r="N795" i="4"/>
  <c r="S795" i="4"/>
  <c r="T795" i="4"/>
  <c r="U795" i="4"/>
  <c r="V795" i="4"/>
  <c r="W795" i="4"/>
  <c r="A796" i="4"/>
  <c r="C796" i="4" s="1"/>
  <c r="B796" i="4"/>
  <c r="D796" i="4"/>
  <c r="E796" i="4"/>
  <c r="L796" i="4"/>
  <c r="M796" i="4"/>
  <c r="N796" i="4"/>
  <c r="S796" i="4"/>
  <c r="T796" i="4"/>
  <c r="U796" i="4"/>
  <c r="V796" i="4"/>
  <c r="W796" i="4"/>
  <c r="A797" i="4"/>
  <c r="C797" i="4" s="1"/>
  <c r="B797" i="4"/>
  <c r="D797" i="4"/>
  <c r="E797" i="4"/>
  <c r="L797" i="4"/>
  <c r="M797" i="4"/>
  <c r="N797" i="4"/>
  <c r="S797" i="4"/>
  <c r="T797" i="4"/>
  <c r="U797" i="4"/>
  <c r="V797" i="4"/>
  <c r="W797" i="4"/>
  <c r="A798" i="4"/>
  <c r="C798" i="4" s="1"/>
  <c r="B798" i="4"/>
  <c r="D798" i="4"/>
  <c r="E798" i="4"/>
  <c r="L798" i="4"/>
  <c r="M798" i="4"/>
  <c r="N798" i="4"/>
  <c r="S798" i="4"/>
  <c r="T798" i="4"/>
  <c r="U798" i="4"/>
  <c r="V798" i="4"/>
  <c r="W798" i="4"/>
  <c r="A799" i="4"/>
  <c r="C799" i="4" s="1"/>
  <c r="B799" i="4"/>
  <c r="D799" i="4"/>
  <c r="E799" i="4"/>
  <c r="L799" i="4"/>
  <c r="M799" i="4"/>
  <c r="N799" i="4"/>
  <c r="S799" i="4"/>
  <c r="T799" i="4"/>
  <c r="U799" i="4"/>
  <c r="V799" i="4"/>
  <c r="W799" i="4"/>
  <c r="A800" i="4"/>
  <c r="C800" i="4" s="1"/>
  <c r="B800" i="4"/>
  <c r="D800" i="4"/>
  <c r="E800" i="4"/>
  <c r="L800" i="4"/>
  <c r="M800" i="4"/>
  <c r="N800" i="4"/>
  <c r="S800" i="4"/>
  <c r="T800" i="4"/>
  <c r="U800" i="4"/>
  <c r="V800" i="4"/>
  <c r="W800" i="4"/>
  <c r="A801" i="4"/>
  <c r="C801" i="4" s="1"/>
  <c r="B801" i="4"/>
  <c r="D801" i="4"/>
  <c r="E801" i="4"/>
  <c r="L801" i="4"/>
  <c r="M801" i="4"/>
  <c r="N801" i="4"/>
  <c r="S801" i="4"/>
  <c r="T801" i="4"/>
  <c r="U801" i="4"/>
  <c r="V801" i="4"/>
  <c r="W801" i="4"/>
  <c r="A802" i="4"/>
  <c r="C802" i="4" s="1"/>
  <c r="B802" i="4"/>
  <c r="D802" i="4"/>
  <c r="E802" i="4"/>
  <c r="L802" i="4"/>
  <c r="M802" i="4"/>
  <c r="N802" i="4"/>
  <c r="S802" i="4"/>
  <c r="T802" i="4"/>
  <c r="U802" i="4"/>
  <c r="V802" i="4"/>
  <c r="W802" i="4"/>
  <c r="A803" i="4"/>
  <c r="C803" i="4" s="1"/>
  <c r="B803" i="4"/>
  <c r="D803" i="4"/>
  <c r="E803" i="4"/>
  <c r="L803" i="4"/>
  <c r="M803" i="4"/>
  <c r="N803" i="4"/>
  <c r="S803" i="4"/>
  <c r="T803" i="4"/>
  <c r="U803" i="4"/>
  <c r="V803" i="4"/>
  <c r="W803" i="4"/>
  <c r="A804" i="4"/>
  <c r="C804" i="4" s="1"/>
  <c r="B804" i="4"/>
  <c r="D804" i="4"/>
  <c r="E804" i="4"/>
  <c r="L804" i="4"/>
  <c r="M804" i="4"/>
  <c r="N804" i="4"/>
  <c r="S804" i="4"/>
  <c r="T804" i="4"/>
  <c r="U804" i="4"/>
  <c r="V804" i="4"/>
  <c r="W804" i="4"/>
  <c r="A805" i="4"/>
  <c r="C805" i="4" s="1"/>
  <c r="B805" i="4"/>
  <c r="D805" i="4"/>
  <c r="E805" i="4"/>
  <c r="L805" i="4"/>
  <c r="M805" i="4"/>
  <c r="N805" i="4"/>
  <c r="S805" i="4"/>
  <c r="T805" i="4"/>
  <c r="U805" i="4"/>
  <c r="V805" i="4"/>
  <c r="W805" i="4"/>
  <c r="A806" i="4"/>
  <c r="C806" i="4" s="1"/>
  <c r="B806" i="4"/>
  <c r="D806" i="4"/>
  <c r="E806" i="4"/>
  <c r="L806" i="4"/>
  <c r="M806" i="4"/>
  <c r="N806" i="4"/>
  <c r="S806" i="4"/>
  <c r="T806" i="4"/>
  <c r="U806" i="4"/>
  <c r="V806" i="4"/>
  <c r="W806" i="4"/>
  <c r="A807" i="4"/>
  <c r="C807" i="4" s="1"/>
  <c r="B807" i="4"/>
  <c r="D807" i="4"/>
  <c r="E807" i="4"/>
  <c r="L807" i="4"/>
  <c r="M807" i="4"/>
  <c r="N807" i="4"/>
  <c r="S807" i="4"/>
  <c r="T807" i="4"/>
  <c r="U807" i="4"/>
  <c r="V807" i="4"/>
  <c r="W807" i="4"/>
  <c r="A808" i="4"/>
  <c r="C808" i="4" s="1"/>
  <c r="B808" i="4"/>
  <c r="D808" i="4"/>
  <c r="E808" i="4"/>
  <c r="L808" i="4"/>
  <c r="M808" i="4"/>
  <c r="N808" i="4"/>
  <c r="S808" i="4"/>
  <c r="T808" i="4"/>
  <c r="U808" i="4"/>
  <c r="V808" i="4"/>
  <c r="W808" i="4"/>
  <c r="A809" i="4"/>
  <c r="C809" i="4" s="1"/>
  <c r="B809" i="4"/>
  <c r="D809" i="4"/>
  <c r="E809" i="4"/>
  <c r="L809" i="4"/>
  <c r="M809" i="4"/>
  <c r="N809" i="4"/>
  <c r="S809" i="4"/>
  <c r="T809" i="4"/>
  <c r="U809" i="4"/>
  <c r="V809" i="4"/>
  <c r="W809" i="4"/>
  <c r="A810" i="4"/>
  <c r="C810" i="4" s="1"/>
  <c r="B810" i="4"/>
  <c r="D810" i="4"/>
  <c r="E810" i="4"/>
  <c r="L810" i="4"/>
  <c r="M810" i="4"/>
  <c r="N810" i="4"/>
  <c r="S810" i="4"/>
  <c r="T810" i="4"/>
  <c r="U810" i="4"/>
  <c r="V810" i="4"/>
  <c r="W810" i="4"/>
  <c r="A811" i="4"/>
  <c r="C811" i="4" s="1"/>
  <c r="B811" i="4"/>
  <c r="D811" i="4"/>
  <c r="E811" i="4"/>
  <c r="L811" i="4"/>
  <c r="M811" i="4"/>
  <c r="N811" i="4"/>
  <c r="S811" i="4"/>
  <c r="T811" i="4"/>
  <c r="U811" i="4"/>
  <c r="V811" i="4"/>
  <c r="W811" i="4"/>
  <c r="A812" i="4"/>
  <c r="C812" i="4" s="1"/>
  <c r="B812" i="4"/>
  <c r="D812" i="4"/>
  <c r="E812" i="4"/>
  <c r="L812" i="4"/>
  <c r="M812" i="4"/>
  <c r="N812" i="4"/>
  <c r="S812" i="4"/>
  <c r="T812" i="4"/>
  <c r="U812" i="4"/>
  <c r="V812" i="4"/>
  <c r="W812" i="4"/>
  <c r="A813" i="4"/>
  <c r="C813" i="4" s="1"/>
  <c r="B813" i="4"/>
  <c r="D813" i="4"/>
  <c r="E813" i="4"/>
  <c r="L813" i="4"/>
  <c r="M813" i="4"/>
  <c r="N813" i="4"/>
  <c r="S813" i="4"/>
  <c r="T813" i="4"/>
  <c r="U813" i="4"/>
  <c r="V813" i="4"/>
  <c r="W813" i="4"/>
  <c r="A814" i="4"/>
  <c r="C814" i="4" s="1"/>
  <c r="B814" i="4"/>
  <c r="D814" i="4"/>
  <c r="E814" i="4"/>
  <c r="L814" i="4"/>
  <c r="M814" i="4"/>
  <c r="N814" i="4"/>
  <c r="S814" i="4"/>
  <c r="T814" i="4"/>
  <c r="U814" i="4"/>
  <c r="V814" i="4"/>
  <c r="W814" i="4"/>
  <c r="A815" i="4"/>
  <c r="C815" i="4" s="1"/>
  <c r="B815" i="4"/>
  <c r="D815" i="4"/>
  <c r="E815" i="4"/>
  <c r="L815" i="4"/>
  <c r="M815" i="4"/>
  <c r="N815" i="4"/>
  <c r="S815" i="4"/>
  <c r="T815" i="4"/>
  <c r="U815" i="4"/>
  <c r="V815" i="4"/>
  <c r="W815" i="4"/>
  <c r="A816" i="4"/>
  <c r="C816" i="4" s="1"/>
  <c r="B816" i="4"/>
  <c r="D816" i="4"/>
  <c r="E816" i="4"/>
  <c r="L816" i="4"/>
  <c r="M816" i="4"/>
  <c r="N816" i="4"/>
  <c r="S816" i="4"/>
  <c r="T816" i="4"/>
  <c r="U816" i="4"/>
  <c r="V816" i="4"/>
  <c r="W816" i="4"/>
  <c r="A817" i="4"/>
  <c r="C817" i="4" s="1"/>
  <c r="B817" i="4"/>
  <c r="D817" i="4"/>
  <c r="E817" i="4"/>
  <c r="L817" i="4"/>
  <c r="M817" i="4"/>
  <c r="N817" i="4"/>
  <c r="S817" i="4"/>
  <c r="T817" i="4"/>
  <c r="U817" i="4"/>
  <c r="V817" i="4"/>
  <c r="W817" i="4"/>
  <c r="A818" i="4"/>
  <c r="C818" i="4" s="1"/>
  <c r="B818" i="4"/>
  <c r="D818" i="4"/>
  <c r="E818" i="4"/>
  <c r="L818" i="4"/>
  <c r="M818" i="4"/>
  <c r="N818" i="4"/>
  <c r="S818" i="4"/>
  <c r="T818" i="4"/>
  <c r="U818" i="4"/>
  <c r="V818" i="4"/>
  <c r="W818" i="4"/>
  <c r="A819" i="4"/>
  <c r="C819" i="4" s="1"/>
  <c r="B819" i="4"/>
  <c r="D819" i="4"/>
  <c r="E819" i="4"/>
  <c r="L819" i="4"/>
  <c r="M819" i="4"/>
  <c r="N819" i="4"/>
  <c r="S819" i="4"/>
  <c r="T819" i="4"/>
  <c r="U819" i="4"/>
  <c r="V819" i="4"/>
  <c r="W819" i="4"/>
  <c r="A820" i="4"/>
  <c r="C820" i="4" s="1"/>
  <c r="B820" i="4"/>
  <c r="D820" i="4"/>
  <c r="E820" i="4"/>
  <c r="L820" i="4"/>
  <c r="M820" i="4"/>
  <c r="N820" i="4"/>
  <c r="S820" i="4"/>
  <c r="T820" i="4"/>
  <c r="U820" i="4"/>
  <c r="V820" i="4"/>
  <c r="W820" i="4"/>
  <c r="A821" i="4"/>
  <c r="C821" i="4" s="1"/>
  <c r="B821" i="4"/>
  <c r="D821" i="4"/>
  <c r="E821" i="4"/>
  <c r="L821" i="4"/>
  <c r="M821" i="4"/>
  <c r="N821" i="4"/>
  <c r="S821" i="4"/>
  <c r="T821" i="4"/>
  <c r="U821" i="4"/>
  <c r="V821" i="4"/>
  <c r="W821" i="4"/>
  <c r="A822" i="4"/>
  <c r="C822" i="4" s="1"/>
  <c r="B822" i="4"/>
  <c r="D822" i="4"/>
  <c r="E822" i="4"/>
  <c r="L822" i="4"/>
  <c r="M822" i="4"/>
  <c r="N822" i="4"/>
  <c r="S822" i="4"/>
  <c r="T822" i="4"/>
  <c r="U822" i="4"/>
  <c r="V822" i="4"/>
  <c r="W822" i="4"/>
  <c r="A823" i="4"/>
  <c r="C823" i="4" s="1"/>
  <c r="B823" i="4"/>
  <c r="D823" i="4"/>
  <c r="E823" i="4"/>
  <c r="L823" i="4"/>
  <c r="M823" i="4"/>
  <c r="N823" i="4"/>
  <c r="S823" i="4"/>
  <c r="T823" i="4"/>
  <c r="U823" i="4"/>
  <c r="V823" i="4"/>
  <c r="W823" i="4"/>
  <c r="A824" i="4"/>
  <c r="C824" i="4" s="1"/>
  <c r="B824" i="4"/>
  <c r="D824" i="4"/>
  <c r="E824" i="4"/>
  <c r="L824" i="4"/>
  <c r="M824" i="4"/>
  <c r="N824" i="4"/>
  <c r="S824" i="4"/>
  <c r="T824" i="4"/>
  <c r="U824" i="4"/>
  <c r="V824" i="4"/>
  <c r="W824" i="4"/>
  <c r="A825" i="4"/>
  <c r="C825" i="4" s="1"/>
  <c r="B825" i="4"/>
  <c r="D825" i="4"/>
  <c r="E825" i="4"/>
  <c r="L825" i="4"/>
  <c r="M825" i="4"/>
  <c r="N825" i="4"/>
  <c r="S825" i="4"/>
  <c r="T825" i="4"/>
  <c r="U825" i="4"/>
  <c r="V825" i="4"/>
  <c r="W825" i="4"/>
  <c r="A826" i="4"/>
  <c r="C826" i="4" s="1"/>
  <c r="B826" i="4"/>
  <c r="D826" i="4"/>
  <c r="E826" i="4"/>
  <c r="L826" i="4"/>
  <c r="M826" i="4"/>
  <c r="N826" i="4"/>
  <c r="S826" i="4"/>
  <c r="T826" i="4"/>
  <c r="U826" i="4"/>
  <c r="V826" i="4"/>
  <c r="W826" i="4"/>
  <c r="A827" i="4"/>
  <c r="C827" i="4" s="1"/>
  <c r="B827" i="4"/>
  <c r="D827" i="4"/>
  <c r="E827" i="4"/>
  <c r="L827" i="4"/>
  <c r="M827" i="4"/>
  <c r="N827" i="4"/>
  <c r="S827" i="4"/>
  <c r="T827" i="4"/>
  <c r="U827" i="4"/>
  <c r="V827" i="4"/>
  <c r="W827" i="4"/>
  <c r="A828" i="4"/>
  <c r="C828" i="4" s="1"/>
  <c r="B828" i="4"/>
  <c r="D828" i="4"/>
  <c r="E828" i="4"/>
  <c r="L828" i="4"/>
  <c r="M828" i="4"/>
  <c r="N828" i="4"/>
  <c r="S828" i="4"/>
  <c r="T828" i="4"/>
  <c r="U828" i="4"/>
  <c r="V828" i="4"/>
  <c r="W828" i="4"/>
  <c r="A829" i="4"/>
  <c r="C829" i="4" s="1"/>
  <c r="B829" i="4"/>
  <c r="D829" i="4"/>
  <c r="E829" i="4"/>
  <c r="L829" i="4"/>
  <c r="M829" i="4"/>
  <c r="N829" i="4"/>
  <c r="S829" i="4"/>
  <c r="T829" i="4"/>
  <c r="U829" i="4"/>
  <c r="V829" i="4"/>
  <c r="W829" i="4"/>
  <c r="A830" i="4"/>
  <c r="C830" i="4" s="1"/>
  <c r="B830" i="4"/>
  <c r="D830" i="4"/>
  <c r="E830" i="4"/>
  <c r="L830" i="4"/>
  <c r="M830" i="4"/>
  <c r="N830" i="4"/>
  <c r="S830" i="4"/>
  <c r="T830" i="4"/>
  <c r="U830" i="4"/>
  <c r="V830" i="4"/>
  <c r="W830" i="4"/>
  <c r="A831" i="4"/>
  <c r="C831" i="4" s="1"/>
  <c r="B831" i="4"/>
  <c r="D831" i="4"/>
  <c r="E831" i="4"/>
  <c r="L831" i="4"/>
  <c r="M831" i="4"/>
  <c r="N831" i="4"/>
  <c r="S831" i="4"/>
  <c r="T831" i="4"/>
  <c r="U831" i="4"/>
  <c r="V831" i="4"/>
  <c r="W831" i="4"/>
  <c r="A832" i="4"/>
  <c r="C832" i="4" s="1"/>
  <c r="B832" i="4"/>
  <c r="D832" i="4"/>
  <c r="E832" i="4"/>
  <c r="L832" i="4"/>
  <c r="M832" i="4"/>
  <c r="N832" i="4"/>
  <c r="S832" i="4"/>
  <c r="T832" i="4"/>
  <c r="U832" i="4"/>
  <c r="V832" i="4"/>
  <c r="W832" i="4"/>
  <c r="A833" i="4"/>
  <c r="C833" i="4" s="1"/>
  <c r="B833" i="4"/>
  <c r="D833" i="4"/>
  <c r="E833" i="4"/>
  <c r="L833" i="4"/>
  <c r="M833" i="4"/>
  <c r="N833" i="4"/>
  <c r="S833" i="4"/>
  <c r="T833" i="4"/>
  <c r="U833" i="4"/>
  <c r="V833" i="4"/>
  <c r="W833" i="4"/>
  <c r="A834" i="4"/>
  <c r="C834" i="4" s="1"/>
  <c r="B834" i="4"/>
  <c r="D834" i="4"/>
  <c r="E834" i="4"/>
  <c r="L834" i="4"/>
  <c r="M834" i="4"/>
  <c r="N834" i="4"/>
  <c r="S834" i="4"/>
  <c r="T834" i="4"/>
  <c r="U834" i="4"/>
  <c r="V834" i="4"/>
  <c r="W834" i="4"/>
  <c r="A835" i="4"/>
  <c r="C835" i="4" s="1"/>
  <c r="B835" i="4"/>
  <c r="D835" i="4"/>
  <c r="E835" i="4"/>
  <c r="L835" i="4"/>
  <c r="M835" i="4"/>
  <c r="N835" i="4"/>
  <c r="S835" i="4"/>
  <c r="T835" i="4"/>
  <c r="U835" i="4"/>
  <c r="V835" i="4"/>
  <c r="W835" i="4"/>
  <c r="A836" i="4"/>
  <c r="C836" i="4" s="1"/>
  <c r="B836" i="4"/>
  <c r="D836" i="4"/>
  <c r="E836" i="4"/>
  <c r="L836" i="4"/>
  <c r="M836" i="4"/>
  <c r="N836" i="4"/>
  <c r="S836" i="4"/>
  <c r="T836" i="4"/>
  <c r="U836" i="4"/>
  <c r="V836" i="4"/>
  <c r="W836" i="4"/>
  <c r="A837" i="4"/>
  <c r="C837" i="4" s="1"/>
  <c r="B837" i="4"/>
  <c r="D837" i="4"/>
  <c r="E837" i="4"/>
  <c r="L837" i="4"/>
  <c r="M837" i="4"/>
  <c r="N837" i="4"/>
  <c r="S837" i="4"/>
  <c r="T837" i="4"/>
  <c r="U837" i="4"/>
  <c r="V837" i="4"/>
  <c r="W837" i="4"/>
  <c r="A838" i="4"/>
  <c r="C838" i="4" s="1"/>
  <c r="B838" i="4"/>
  <c r="D838" i="4"/>
  <c r="E838" i="4"/>
  <c r="L838" i="4"/>
  <c r="M838" i="4"/>
  <c r="N838" i="4"/>
  <c r="S838" i="4"/>
  <c r="T838" i="4"/>
  <c r="U838" i="4"/>
  <c r="V838" i="4"/>
  <c r="W838" i="4"/>
  <c r="A839" i="4"/>
  <c r="C839" i="4" s="1"/>
  <c r="B839" i="4"/>
  <c r="D839" i="4"/>
  <c r="E839" i="4"/>
  <c r="L839" i="4"/>
  <c r="M839" i="4"/>
  <c r="N839" i="4"/>
  <c r="S839" i="4"/>
  <c r="T839" i="4"/>
  <c r="U839" i="4"/>
  <c r="V839" i="4"/>
  <c r="W839" i="4"/>
  <c r="A840" i="4"/>
  <c r="C840" i="4" s="1"/>
  <c r="B840" i="4"/>
  <c r="D840" i="4"/>
  <c r="E840" i="4"/>
  <c r="L840" i="4"/>
  <c r="M840" i="4"/>
  <c r="N840" i="4"/>
  <c r="S840" i="4"/>
  <c r="T840" i="4"/>
  <c r="U840" i="4"/>
  <c r="V840" i="4"/>
  <c r="W840" i="4"/>
  <c r="A841" i="4"/>
  <c r="C841" i="4" s="1"/>
  <c r="B841" i="4"/>
  <c r="D841" i="4"/>
  <c r="E841" i="4"/>
  <c r="L841" i="4"/>
  <c r="M841" i="4"/>
  <c r="N841" i="4"/>
  <c r="S841" i="4"/>
  <c r="T841" i="4"/>
  <c r="U841" i="4"/>
  <c r="V841" i="4"/>
  <c r="W841" i="4"/>
  <c r="A842" i="4"/>
  <c r="C842" i="4" s="1"/>
  <c r="B842" i="4"/>
  <c r="D842" i="4"/>
  <c r="E842" i="4"/>
  <c r="L842" i="4"/>
  <c r="M842" i="4"/>
  <c r="N842" i="4"/>
  <c r="S842" i="4"/>
  <c r="T842" i="4"/>
  <c r="U842" i="4"/>
  <c r="V842" i="4"/>
  <c r="W842" i="4"/>
  <c r="A843" i="4"/>
  <c r="C843" i="4" s="1"/>
  <c r="B843" i="4"/>
  <c r="D843" i="4"/>
  <c r="E843" i="4"/>
  <c r="L843" i="4"/>
  <c r="M843" i="4"/>
  <c r="N843" i="4"/>
  <c r="S843" i="4"/>
  <c r="T843" i="4"/>
  <c r="U843" i="4"/>
  <c r="V843" i="4"/>
  <c r="W843" i="4"/>
  <c r="A844" i="4"/>
  <c r="C844" i="4" s="1"/>
  <c r="B844" i="4"/>
  <c r="D844" i="4"/>
  <c r="E844" i="4"/>
  <c r="L844" i="4"/>
  <c r="M844" i="4"/>
  <c r="N844" i="4"/>
  <c r="S844" i="4"/>
  <c r="T844" i="4"/>
  <c r="U844" i="4"/>
  <c r="V844" i="4"/>
  <c r="W844" i="4"/>
  <c r="A845" i="4"/>
  <c r="C845" i="4" s="1"/>
  <c r="B845" i="4"/>
  <c r="D845" i="4"/>
  <c r="E845" i="4"/>
  <c r="L845" i="4"/>
  <c r="M845" i="4"/>
  <c r="N845" i="4"/>
  <c r="S845" i="4"/>
  <c r="T845" i="4"/>
  <c r="U845" i="4"/>
  <c r="V845" i="4"/>
  <c r="W845" i="4"/>
  <c r="A846" i="4"/>
  <c r="C846" i="4" s="1"/>
  <c r="B846" i="4"/>
  <c r="D846" i="4"/>
  <c r="E846" i="4"/>
  <c r="L846" i="4"/>
  <c r="M846" i="4"/>
  <c r="N846" i="4"/>
  <c r="S846" i="4"/>
  <c r="T846" i="4"/>
  <c r="U846" i="4"/>
  <c r="V846" i="4"/>
  <c r="W846" i="4"/>
  <c r="A847" i="4"/>
  <c r="C847" i="4" s="1"/>
  <c r="B847" i="4"/>
  <c r="D847" i="4"/>
  <c r="E847" i="4"/>
  <c r="L847" i="4"/>
  <c r="M847" i="4"/>
  <c r="N847" i="4"/>
  <c r="S847" i="4"/>
  <c r="T847" i="4"/>
  <c r="U847" i="4"/>
  <c r="V847" i="4"/>
  <c r="W847" i="4"/>
  <c r="A848" i="4"/>
  <c r="C848" i="4" s="1"/>
  <c r="B848" i="4"/>
  <c r="D848" i="4"/>
  <c r="E848" i="4"/>
  <c r="L848" i="4"/>
  <c r="M848" i="4"/>
  <c r="N848" i="4"/>
  <c r="S848" i="4"/>
  <c r="T848" i="4"/>
  <c r="U848" i="4"/>
  <c r="V848" i="4"/>
  <c r="W848" i="4"/>
  <c r="A849" i="4"/>
  <c r="C849" i="4" s="1"/>
  <c r="B849" i="4"/>
  <c r="D849" i="4"/>
  <c r="E849" i="4"/>
  <c r="L849" i="4"/>
  <c r="M849" i="4"/>
  <c r="N849" i="4"/>
  <c r="S849" i="4"/>
  <c r="T849" i="4"/>
  <c r="U849" i="4"/>
  <c r="V849" i="4"/>
  <c r="W849" i="4"/>
  <c r="A850" i="4"/>
  <c r="C850" i="4" s="1"/>
  <c r="B850" i="4"/>
  <c r="D850" i="4"/>
  <c r="E850" i="4"/>
  <c r="L850" i="4"/>
  <c r="M850" i="4"/>
  <c r="N850" i="4"/>
  <c r="S850" i="4"/>
  <c r="T850" i="4"/>
  <c r="U850" i="4"/>
  <c r="V850" i="4"/>
  <c r="W850" i="4"/>
  <c r="A851" i="4"/>
  <c r="C851" i="4" s="1"/>
  <c r="B851" i="4"/>
  <c r="D851" i="4"/>
  <c r="E851" i="4"/>
  <c r="L851" i="4"/>
  <c r="M851" i="4"/>
  <c r="N851" i="4"/>
  <c r="S851" i="4"/>
  <c r="T851" i="4"/>
  <c r="U851" i="4"/>
  <c r="V851" i="4"/>
  <c r="W851" i="4"/>
  <c r="A852" i="4"/>
  <c r="C852" i="4" s="1"/>
  <c r="B852" i="4"/>
  <c r="D852" i="4"/>
  <c r="E852" i="4"/>
  <c r="L852" i="4"/>
  <c r="M852" i="4"/>
  <c r="N852" i="4"/>
  <c r="S852" i="4"/>
  <c r="T852" i="4"/>
  <c r="U852" i="4"/>
  <c r="V852" i="4"/>
  <c r="W852" i="4"/>
  <c r="A853" i="4"/>
  <c r="C853" i="4" s="1"/>
  <c r="B853" i="4"/>
  <c r="D853" i="4"/>
  <c r="E853" i="4"/>
  <c r="L853" i="4"/>
  <c r="M853" i="4"/>
  <c r="N853" i="4"/>
  <c r="S853" i="4"/>
  <c r="T853" i="4"/>
  <c r="U853" i="4"/>
  <c r="V853" i="4"/>
  <c r="W853" i="4"/>
  <c r="A854" i="4"/>
  <c r="C854" i="4" s="1"/>
  <c r="B854" i="4"/>
  <c r="D854" i="4"/>
  <c r="E854" i="4"/>
  <c r="L854" i="4"/>
  <c r="M854" i="4"/>
  <c r="N854" i="4"/>
  <c r="S854" i="4"/>
  <c r="T854" i="4"/>
  <c r="U854" i="4"/>
  <c r="V854" i="4"/>
  <c r="W854" i="4"/>
  <c r="A855" i="4"/>
  <c r="C855" i="4" s="1"/>
  <c r="B855" i="4"/>
  <c r="D855" i="4"/>
  <c r="E855" i="4"/>
  <c r="L855" i="4"/>
  <c r="M855" i="4"/>
  <c r="N855" i="4"/>
  <c r="S855" i="4"/>
  <c r="T855" i="4"/>
  <c r="U855" i="4"/>
  <c r="V855" i="4"/>
  <c r="W855" i="4"/>
  <c r="A856" i="4"/>
  <c r="C856" i="4" s="1"/>
  <c r="B856" i="4"/>
  <c r="D856" i="4"/>
  <c r="E856" i="4"/>
  <c r="L856" i="4"/>
  <c r="M856" i="4"/>
  <c r="N856" i="4"/>
  <c r="S856" i="4"/>
  <c r="T856" i="4"/>
  <c r="U856" i="4"/>
  <c r="V856" i="4"/>
  <c r="W856" i="4"/>
  <c r="A857" i="4"/>
  <c r="C857" i="4" s="1"/>
  <c r="B857" i="4"/>
  <c r="D857" i="4"/>
  <c r="E857" i="4"/>
  <c r="L857" i="4"/>
  <c r="M857" i="4"/>
  <c r="N857" i="4"/>
  <c r="S857" i="4"/>
  <c r="T857" i="4"/>
  <c r="U857" i="4"/>
  <c r="V857" i="4"/>
  <c r="W857" i="4"/>
  <c r="A858" i="4"/>
  <c r="C858" i="4" s="1"/>
  <c r="B858" i="4"/>
  <c r="D858" i="4"/>
  <c r="E858" i="4"/>
  <c r="L858" i="4"/>
  <c r="M858" i="4"/>
  <c r="N858" i="4"/>
  <c r="S858" i="4"/>
  <c r="T858" i="4"/>
  <c r="U858" i="4"/>
  <c r="V858" i="4"/>
  <c r="W858" i="4"/>
  <c r="A859" i="4"/>
  <c r="C859" i="4" s="1"/>
  <c r="B859" i="4"/>
  <c r="D859" i="4"/>
  <c r="E859" i="4"/>
  <c r="L859" i="4"/>
  <c r="M859" i="4"/>
  <c r="N859" i="4"/>
  <c r="S859" i="4"/>
  <c r="T859" i="4"/>
  <c r="U859" i="4"/>
  <c r="V859" i="4"/>
  <c r="W859" i="4"/>
  <c r="A860" i="4"/>
  <c r="C860" i="4" s="1"/>
  <c r="B860" i="4"/>
  <c r="D860" i="4"/>
  <c r="E860" i="4"/>
  <c r="L860" i="4"/>
  <c r="M860" i="4"/>
  <c r="N860" i="4"/>
  <c r="S860" i="4"/>
  <c r="T860" i="4"/>
  <c r="U860" i="4"/>
  <c r="V860" i="4"/>
  <c r="W860" i="4"/>
  <c r="A861" i="4"/>
  <c r="C861" i="4" s="1"/>
  <c r="B861" i="4"/>
  <c r="D861" i="4"/>
  <c r="E861" i="4"/>
  <c r="L861" i="4"/>
  <c r="M861" i="4"/>
  <c r="N861" i="4"/>
  <c r="S861" i="4"/>
  <c r="T861" i="4"/>
  <c r="U861" i="4"/>
  <c r="V861" i="4"/>
  <c r="W861" i="4"/>
  <c r="A862" i="4"/>
  <c r="C862" i="4" s="1"/>
  <c r="B862" i="4"/>
  <c r="D862" i="4"/>
  <c r="E862" i="4"/>
  <c r="L862" i="4"/>
  <c r="M862" i="4"/>
  <c r="N862" i="4"/>
  <c r="S862" i="4"/>
  <c r="T862" i="4"/>
  <c r="U862" i="4"/>
  <c r="V862" i="4"/>
  <c r="W862" i="4"/>
  <c r="A863" i="4"/>
  <c r="C863" i="4" s="1"/>
  <c r="B863" i="4"/>
  <c r="D863" i="4"/>
  <c r="E863" i="4"/>
  <c r="L863" i="4"/>
  <c r="M863" i="4"/>
  <c r="N863" i="4"/>
  <c r="S863" i="4"/>
  <c r="T863" i="4"/>
  <c r="U863" i="4"/>
  <c r="V863" i="4"/>
  <c r="W863" i="4"/>
  <c r="A864" i="4"/>
  <c r="C864" i="4" s="1"/>
  <c r="B864" i="4"/>
  <c r="D864" i="4"/>
  <c r="E864" i="4"/>
  <c r="L864" i="4"/>
  <c r="M864" i="4"/>
  <c r="N864" i="4"/>
  <c r="S864" i="4"/>
  <c r="T864" i="4"/>
  <c r="U864" i="4"/>
  <c r="V864" i="4"/>
  <c r="W864" i="4"/>
  <c r="A865" i="4"/>
  <c r="C865" i="4" s="1"/>
  <c r="B865" i="4"/>
  <c r="D865" i="4"/>
  <c r="E865" i="4"/>
  <c r="L865" i="4"/>
  <c r="M865" i="4"/>
  <c r="N865" i="4"/>
  <c r="S865" i="4"/>
  <c r="T865" i="4"/>
  <c r="U865" i="4"/>
  <c r="V865" i="4"/>
  <c r="W865" i="4"/>
  <c r="A866" i="4"/>
  <c r="C866" i="4" s="1"/>
  <c r="B866" i="4"/>
  <c r="D866" i="4"/>
  <c r="E866" i="4"/>
  <c r="L866" i="4"/>
  <c r="M866" i="4"/>
  <c r="N866" i="4"/>
  <c r="S866" i="4"/>
  <c r="T866" i="4"/>
  <c r="U866" i="4"/>
  <c r="V866" i="4"/>
  <c r="W866" i="4"/>
  <c r="A867" i="4"/>
  <c r="C867" i="4" s="1"/>
  <c r="B867" i="4"/>
  <c r="D867" i="4"/>
  <c r="E867" i="4"/>
  <c r="L867" i="4"/>
  <c r="M867" i="4"/>
  <c r="N867" i="4"/>
  <c r="S867" i="4"/>
  <c r="T867" i="4"/>
  <c r="U867" i="4"/>
  <c r="V867" i="4"/>
  <c r="W867" i="4"/>
  <c r="A868" i="4"/>
  <c r="C868" i="4" s="1"/>
  <c r="B868" i="4"/>
  <c r="D868" i="4"/>
  <c r="E868" i="4"/>
  <c r="L868" i="4"/>
  <c r="M868" i="4"/>
  <c r="N868" i="4"/>
  <c r="S868" i="4"/>
  <c r="T868" i="4"/>
  <c r="U868" i="4"/>
  <c r="V868" i="4"/>
  <c r="W868" i="4"/>
  <c r="A869" i="4"/>
  <c r="C869" i="4" s="1"/>
  <c r="B869" i="4"/>
  <c r="D869" i="4"/>
  <c r="E869" i="4"/>
  <c r="L869" i="4"/>
  <c r="M869" i="4"/>
  <c r="N869" i="4"/>
  <c r="S869" i="4"/>
  <c r="T869" i="4"/>
  <c r="U869" i="4"/>
  <c r="V869" i="4"/>
  <c r="W869" i="4"/>
  <c r="A870" i="4"/>
  <c r="C870" i="4" s="1"/>
  <c r="B870" i="4"/>
  <c r="D870" i="4"/>
  <c r="E870" i="4"/>
  <c r="L870" i="4"/>
  <c r="M870" i="4"/>
  <c r="N870" i="4"/>
  <c r="S870" i="4"/>
  <c r="T870" i="4"/>
  <c r="U870" i="4"/>
  <c r="V870" i="4"/>
  <c r="W870" i="4"/>
  <c r="A871" i="4"/>
  <c r="C871" i="4" s="1"/>
  <c r="B871" i="4"/>
  <c r="D871" i="4"/>
  <c r="E871" i="4"/>
  <c r="L871" i="4"/>
  <c r="M871" i="4"/>
  <c r="N871" i="4"/>
  <c r="S871" i="4"/>
  <c r="T871" i="4"/>
  <c r="U871" i="4"/>
  <c r="V871" i="4"/>
  <c r="W871" i="4"/>
  <c r="A872" i="4"/>
  <c r="C872" i="4" s="1"/>
  <c r="B872" i="4"/>
  <c r="D872" i="4"/>
  <c r="E872" i="4"/>
  <c r="L872" i="4"/>
  <c r="M872" i="4"/>
  <c r="N872" i="4"/>
  <c r="S872" i="4"/>
  <c r="T872" i="4"/>
  <c r="U872" i="4"/>
  <c r="V872" i="4"/>
  <c r="W872" i="4"/>
  <c r="A873" i="4"/>
  <c r="C873" i="4" s="1"/>
  <c r="B873" i="4"/>
  <c r="D873" i="4"/>
  <c r="E873" i="4"/>
  <c r="L873" i="4"/>
  <c r="M873" i="4"/>
  <c r="N873" i="4"/>
  <c r="S873" i="4"/>
  <c r="T873" i="4"/>
  <c r="U873" i="4"/>
  <c r="V873" i="4"/>
  <c r="W873" i="4"/>
  <c r="A874" i="4"/>
  <c r="C874" i="4" s="1"/>
  <c r="B874" i="4"/>
  <c r="D874" i="4"/>
  <c r="E874" i="4"/>
  <c r="L874" i="4"/>
  <c r="M874" i="4"/>
  <c r="N874" i="4"/>
  <c r="S874" i="4"/>
  <c r="T874" i="4"/>
  <c r="U874" i="4"/>
  <c r="V874" i="4"/>
  <c r="W874" i="4"/>
  <c r="A875" i="4"/>
  <c r="C875" i="4" s="1"/>
  <c r="B875" i="4"/>
  <c r="D875" i="4"/>
  <c r="E875" i="4"/>
  <c r="L875" i="4"/>
  <c r="M875" i="4"/>
  <c r="N875" i="4"/>
  <c r="S875" i="4"/>
  <c r="T875" i="4"/>
  <c r="U875" i="4"/>
  <c r="V875" i="4"/>
  <c r="W875" i="4"/>
  <c r="A876" i="4"/>
  <c r="C876" i="4" s="1"/>
  <c r="B876" i="4"/>
  <c r="D876" i="4"/>
  <c r="E876" i="4"/>
  <c r="L876" i="4"/>
  <c r="M876" i="4"/>
  <c r="N876" i="4"/>
  <c r="S876" i="4"/>
  <c r="T876" i="4"/>
  <c r="U876" i="4"/>
  <c r="V876" i="4"/>
  <c r="W876" i="4"/>
  <c r="A877" i="4"/>
  <c r="C877" i="4" s="1"/>
  <c r="B877" i="4"/>
  <c r="D877" i="4"/>
  <c r="E877" i="4"/>
  <c r="L877" i="4"/>
  <c r="M877" i="4"/>
  <c r="N877" i="4"/>
  <c r="S877" i="4"/>
  <c r="T877" i="4"/>
  <c r="U877" i="4"/>
  <c r="V877" i="4"/>
  <c r="W877" i="4"/>
  <c r="A878" i="4"/>
  <c r="C878" i="4" s="1"/>
  <c r="B878" i="4"/>
  <c r="D878" i="4"/>
  <c r="E878" i="4"/>
  <c r="L878" i="4"/>
  <c r="M878" i="4"/>
  <c r="N878" i="4"/>
  <c r="S878" i="4"/>
  <c r="T878" i="4"/>
  <c r="U878" i="4"/>
  <c r="V878" i="4"/>
  <c r="W878" i="4"/>
  <c r="A879" i="4"/>
  <c r="C879" i="4" s="1"/>
  <c r="B879" i="4"/>
  <c r="D879" i="4"/>
  <c r="E879" i="4"/>
  <c r="L879" i="4"/>
  <c r="M879" i="4"/>
  <c r="N879" i="4"/>
  <c r="S879" i="4"/>
  <c r="T879" i="4"/>
  <c r="U879" i="4"/>
  <c r="V879" i="4"/>
  <c r="W879" i="4"/>
  <c r="A880" i="4"/>
  <c r="C880" i="4" s="1"/>
  <c r="B880" i="4"/>
  <c r="D880" i="4"/>
  <c r="E880" i="4"/>
  <c r="L880" i="4"/>
  <c r="M880" i="4"/>
  <c r="N880" i="4"/>
  <c r="S880" i="4"/>
  <c r="T880" i="4"/>
  <c r="U880" i="4"/>
  <c r="V880" i="4"/>
  <c r="W880" i="4"/>
  <c r="A881" i="4"/>
  <c r="C881" i="4" s="1"/>
  <c r="B881" i="4"/>
  <c r="D881" i="4"/>
  <c r="E881" i="4"/>
  <c r="L881" i="4"/>
  <c r="M881" i="4"/>
  <c r="N881" i="4"/>
  <c r="S881" i="4"/>
  <c r="T881" i="4"/>
  <c r="U881" i="4"/>
  <c r="V881" i="4"/>
  <c r="W881" i="4"/>
  <c r="A882" i="4"/>
  <c r="C882" i="4" s="1"/>
  <c r="B882" i="4"/>
  <c r="D882" i="4"/>
  <c r="E882" i="4"/>
  <c r="L882" i="4"/>
  <c r="M882" i="4"/>
  <c r="N882" i="4"/>
  <c r="S882" i="4"/>
  <c r="T882" i="4"/>
  <c r="U882" i="4"/>
  <c r="V882" i="4"/>
  <c r="W882" i="4"/>
  <c r="A883" i="4"/>
  <c r="C883" i="4" s="1"/>
  <c r="B883" i="4"/>
  <c r="D883" i="4"/>
  <c r="E883" i="4"/>
  <c r="L883" i="4"/>
  <c r="M883" i="4"/>
  <c r="N883" i="4"/>
  <c r="S883" i="4"/>
  <c r="T883" i="4"/>
  <c r="U883" i="4"/>
  <c r="V883" i="4"/>
  <c r="W883" i="4"/>
  <c r="A884" i="4"/>
  <c r="C884" i="4" s="1"/>
  <c r="B884" i="4"/>
  <c r="D884" i="4"/>
  <c r="E884" i="4"/>
  <c r="L884" i="4"/>
  <c r="M884" i="4"/>
  <c r="N884" i="4"/>
  <c r="S884" i="4"/>
  <c r="T884" i="4"/>
  <c r="U884" i="4"/>
  <c r="V884" i="4"/>
  <c r="W884" i="4"/>
  <c r="A885" i="4"/>
  <c r="C885" i="4" s="1"/>
  <c r="B885" i="4"/>
  <c r="D885" i="4"/>
  <c r="E885" i="4"/>
  <c r="L885" i="4"/>
  <c r="M885" i="4"/>
  <c r="N885" i="4"/>
  <c r="S885" i="4"/>
  <c r="T885" i="4"/>
  <c r="U885" i="4"/>
  <c r="V885" i="4"/>
  <c r="W885" i="4"/>
  <c r="A886" i="4"/>
  <c r="C886" i="4" s="1"/>
  <c r="B886" i="4"/>
  <c r="D886" i="4"/>
  <c r="E886" i="4"/>
  <c r="L886" i="4"/>
  <c r="M886" i="4"/>
  <c r="N886" i="4"/>
  <c r="S886" i="4"/>
  <c r="T886" i="4"/>
  <c r="U886" i="4"/>
  <c r="V886" i="4"/>
  <c r="W886" i="4"/>
  <c r="A887" i="4"/>
  <c r="C887" i="4" s="1"/>
  <c r="B887" i="4"/>
  <c r="D887" i="4"/>
  <c r="E887" i="4"/>
  <c r="L887" i="4"/>
  <c r="M887" i="4"/>
  <c r="N887" i="4"/>
  <c r="S887" i="4"/>
  <c r="T887" i="4"/>
  <c r="U887" i="4"/>
  <c r="V887" i="4"/>
  <c r="W887" i="4"/>
  <c r="A888" i="4"/>
  <c r="C888" i="4" s="1"/>
  <c r="B888" i="4"/>
  <c r="D888" i="4"/>
  <c r="E888" i="4"/>
  <c r="L888" i="4"/>
  <c r="M888" i="4"/>
  <c r="N888" i="4"/>
  <c r="S888" i="4"/>
  <c r="T888" i="4"/>
  <c r="U888" i="4"/>
  <c r="V888" i="4"/>
  <c r="W888" i="4"/>
  <c r="A889" i="4"/>
  <c r="C889" i="4" s="1"/>
  <c r="B889" i="4"/>
  <c r="D889" i="4"/>
  <c r="E889" i="4"/>
  <c r="L889" i="4"/>
  <c r="M889" i="4"/>
  <c r="N889" i="4"/>
  <c r="S889" i="4"/>
  <c r="T889" i="4"/>
  <c r="U889" i="4"/>
  <c r="V889" i="4"/>
  <c r="W889" i="4"/>
  <c r="A890" i="4"/>
  <c r="C890" i="4" s="1"/>
  <c r="B890" i="4"/>
  <c r="D890" i="4"/>
  <c r="E890" i="4"/>
  <c r="L890" i="4"/>
  <c r="M890" i="4"/>
  <c r="N890" i="4"/>
  <c r="S890" i="4"/>
  <c r="T890" i="4"/>
  <c r="U890" i="4"/>
  <c r="V890" i="4"/>
  <c r="W890" i="4"/>
  <c r="A891" i="4"/>
  <c r="C891" i="4" s="1"/>
  <c r="B891" i="4"/>
  <c r="D891" i="4"/>
  <c r="E891" i="4"/>
  <c r="L891" i="4"/>
  <c r="M891" i="4"/>
  <c r="N891" i="4"/>
  <c r="S891" i="4"/>
  <c r="T891" i="4"/>
  <c r="U891" i="4"/>
  <c r="V891" i="4"/>
  <c r="W891" i="4"/>
  <c r="A892" i="4"/>
  <c r="C892" i="4" s="1"/>
  <c r="B892" i="4"/>
  <c r="D892" i="4"/>
  <c r="E892" i="4"/>
  <c r="L892" i="4"/>
  <c r="M892" i="4"/>
  <c r="N892" i="4"/>
  <c r="S892" i="4"/>
  <c r="T892" i="4"/>
  <c r="U892" i="4"/>
  <c r="V892" i="4"/>
  <c r="W892" i="4"/>
  <c r="A893" i="4"/>
  <c r="C893" i="4" s="1"/>
  <c r="B893" i="4"/>
  <c r="D893" i="4"/>
  <c r="E893" i="4"/>
  <c r="L893" i="4"/>
  <c r="M893" i="4"/>
  <c r="N893" i="4"/>
  <c r="S893" i="4"/>
  <c r="T893" i="4"/>
  <c r="U893" i="4"/>
  <c r="V893" i="4"/>
  <c r="W893" i="4"/>
  <c r="A894" i="4"/>
  <c r="C894" i="4" s="1"/>
  <c r="B894" i="4"/>
  <c r="D894" i="4"/>
  <c r="E894" i="4"/>
  <c r="L894" i="4"/>
  <c r="M894" i="4"/>
  <c r="N894" i="4"/>
  <c r="S894" i="4"/>
  <c r="T894" i="4"/>
  <c r="U894" i="4"/>
  <c r="V894" i="4"/>
  <c r="W894" i="4"/>
  <c r="A895" i="4"/>
  <c r="C895" i="4" s="1"/>
  <c r="B895" i="4"/>
  <c r="D895" i="4"/>
  <c r="E895" i="4"/>
  <c r="L895" i="4"/>
  <c r="M895" i="4"/>
  <c r="N895" i="4"/>
  <c r="S895" i="4"/>
  <c r="T895" i="4"/>
  <c r="U895" i="4"/>
  <c r="V895" i="4"/>
  <c r="W895" i="4"/>
  <c r="A896" i="4"/>
  <c r="C896" i="4" s="1"/>
  <c r="B896" i="4"/>
  <c r="D896" i="4"/>
  <c r="E896" i="4"/>
  <c r="L896" i="4"/>
  <c r="M896" i="4"/>
  <c r="N896" i="4"/>
  <c r="S896" i="4"/>
  <c r="T896" i="4"/>
  <c r="U896" i="4"/>
  <c r="V896" i="4"/>
  <c r="W896" i="4"/>
  <c r="A897" i="4"/>
  <c r="C897" i="4" s="1"/>
  <c r="B897" i="4"/>
  <c r="D897" i="4"/>
  <c r="E897" i="4"/>
  <c r="L897" i="4"/>
  <c r="M897" i="4"/>
  <c r="N897" i="4"/>
  <c r="S897" i="4"/>
  <c r="T897" i="4"/>
  <c r="U897" i="4"/>
  <c r="V897" i="4"/>
  <c r="W897" i="4"/>
  <c r="A898" i="4"/>
  <c r="C898" i="4" s="1"/>
  <c r="B898" i="4"/>
  <c r="D898" i="4"/>
  <c r="E898" i="4"/>
  <c r="L898" i="4"/>
  <c r="M898" i="4"/>
  <c r="N898" i="4"/>
  <c r="S898" i="4"/>
  <c r="T898" i="4"/>
  <c r="U898" i="4"/>
  <c r="V898" i="4"/>
  <c r="W898" i="4"/>
  <c r="A899" i="4"/>
  <c r="C899" i="4" s="1"/>
  <c r="B899" i="4"/>
  <c r="D899" i="4"/>
  <c r="E899" i="4"/>
  <c r="L899" i="4"/>
  <c r="M899" i="4"/>
  <c r="N899" i="4"/>
  <c r="S899" i="4"/>
  <c r="T899" i="4"/>
  <c r="U899" i="4"/>
  <c r="V899" i="4"/>
  <c r="W899" i="4"/>
  <c r="A900" i="4"/>
  <c r="C900" i="4" s="1"/>
  <c r="B900" i="4"/>
  <c r="D900" i="4"/>
  <c r="E900" i="4"/>
  <c r="L900" i="4"/>
  <c r="M900" i="4"/>
  <c r="N900" i="4"/>
  <c r="S900" i="4"/>
  <c r="T900" i="4"/>
  <c r="U900" i="4"/>
  <c r="V900" i="4"/>
  <c r="W900" i="4"/>
  <c r="A901" i="4"/>
  <c r="C901" i="4" s="1"/>
  <c r="B901" i="4"/>
  <c r="D901" i="4"/>
  <c r="E901" i="4"/>
  <c r="L901" i="4"/>
  <c r="M901" i="4"/>
  <c r="N901" i="4"/>
  <c r="S901" i="4"/>
  <c r="T901" i="4"/>
  <c r="U901" i="4"/>
  <c r="V901" i="4"/>
  <c r="W901" i="4"/>
  <c r="A902" i="4"/>
  <c r="C902" i="4" s="1"/>
  <c r="B902" i="4"/>
  <c r="D902" i="4"/>
  <c r="E902" i="4"/>
  <c r="L902" i="4"/>
  <c r="M902" i="4"/>
  <c r="N902" i="4"/>
  <c r="S902" i="4"/>
  <c r="T902" i="4"/>
  <c r="U902" i="4"/>
  <c r="V902" i="4"/>
  <c r="W902" i="4"/>
  <c r="A903" i="4"/>
  <c r="C903" i="4" s="1"/>
  <c r="B903" i="4"/>
  <c r="D903" i="4"/>
  <c r="E903" i="4"/>
  <c r="L903" i="4"/>
  <c r="M903" i="4"/>
  <c r="N903" i="4"/>
  <c r="S903" i="4"/>
  <c r="T903" i="4"/>
  <c r="U903" i="4"/>
  <c r="V903" i="4"/>
  <c r="W903" i="4"/>
  <c r="A904" i="4"/>
  <c r="C904" i="4" s="1"/>
  <c r="B904" i="4"/>
  <c r="D904" i="4"/>
  <c r="E904" i="4"/>
  <c r="L904" i="4"/>
  <c r="M904" i="4"/>
  <c r="N904" i="4"/>
  <c r="S904" i="4"/>
  <c r="T904" i="4"/>
  <c r="U904" i="4"/>
  <c r="V904" i="4"/>
  <c r="W904" i="4"/>
  <c r="A905" i="4"/>
  <c r="C905" i="4" s="1"/>
  <c r="B905" i="4"/>
  <c r="D905" i="4"/>
  <c r="E905" i="4"/>
  <c r="L905" i="4"/>
  <c r="M905" i="4"/>
  <c r="N905" i="4"/>
  <c r="S905" i="4"/>
  <c r="T905" i="4"/>
  <c r="U905" i="4"/>
  <c r="V905" i="4"/>
  <c r="W905" i="4"/>
  <c r="A906" i="4"/>
  <c r="C906" i="4" s="1"/>
  <c r="B906" i="4"/>
  <c r="D906" i="4"/>
  <c r="E906" i="4"/>
  <c r="L906" i="4"/>
  <c r="M906" i="4"/>
  <c r="N906" i="4"/>
  <c r="S906" i="4"/>
  <c r="T906" i="4"/>
  <c r="U906" i="4"/>
  <c r="V906" i="4"/>
  <c r="W906" i="4"/>
  <c r="A907" i="4"/>
  <c r="C907" i="4" s="1"/>
  <c r="B907" i="4"/>
  <c r="D907" i="4"/>
  <c r="E907" i="4"/>
  <c r="L907" i="4"/>
  <c r="M907" i="4"/>
  <c r="N907" i="4"/>
  <c r="S907" i="4"/>
  <c r="T907" i="4"/>
  <c r="U907" i="4"/>
  <c r="V907" i="4"/>
  <c r="W907" i="4"/>
  <c r="A908" i="4"/>
  <c r="C908" i="4" s="1"/>
  <c r="B908" i="4"/>
  <c r="D908" i="4"/>
  <c r="E908" i="4"/>
  <c r="L908" i="4"/>
  <c r="M908" i="4"/>
  <c r="N908" i="4"/>
  <c r="S908" i="4"/>
  <c r="T908" i="4"/>
  <c r="U908" i="4"/>
  <c r="V908" i="4"/>
  <c r="W908" i="4"/>
  <c r="A909" i="4"/>
  <c r="C909" i="4" s="1"/>
  <c r="B909" i="4"/>
  <c r="D909" i="4"/>
  <c r="E909" i="4"/>
  <c r="L909" i="4"/>
  <c r="M909" i="4"/>
  <c r="N909" i="4"/>
  <c r="S909" i="4"/>
  <c r="T909" i="4"/>
  <c r="U909" i="4"/>
  <c r="V909" i="4"/>
  <c r="W909" i="4"/>
  <c r="A910" i="4"/>
  <c r="C910" i="4" s="1"/>
  <c r="B910" i="4"/>
  <c r="D910" i="4"/>
  <c r="E910" i="4"/>
  <c r="L910" i="4"/>
  <c r="M910" i="4"/>
  <c r="N910" i="4"/>
  <c r="S910" i="4"/>
  <c r="T910" i="4"/>
  <c r="U910" i="4"/>
  <c r="V910" i="4"/>
  <c r="W910" i="4"/>
  <c r="A911" i="4"/>
  <c r="C911" i="4" s="1"/>
  <c r="B911" i="4"/>
  <c r="D911" i="4"/>
  <c r="E911" i="4"/>
  <c r="L911" i="4"/>
  <c r="M911" i="4"/>
  <c r="N911" i="4"/>
  <c r="S911" i="4"/>
  <c r="T911" i="4"/>
  <c r="U911" i="4"/>
  <c r="V911" i="4"/>
  <c r="W911" i="4"/>
  <c r="A912" i="4"/>
  <c r="C912" i="4" s="1"/>
  <c r="B912" i="4"/>
  <c r="D912" i="4"/>
  <c r="E912" i="4"/>
  <c r="L912" i="4"/>
  <c r="M912" i="4"/>
  <c r="N912" i="4"/>
  <c r="S912" i="4"/>
  <c r="T912" i="4"/>
  <c r="U912" i="4"/>
  <c r="V912" i="4"/>
  <c r="W912" i="4"/>
  <c r="A913" i="4"/>
  <c r="C913" i="4" s="1"/>
  <c r="B913" i="4"/>
  <c r="D913" i="4"/>
  <c r="E913" i="4"/>
  <c r="L913" i="4"/>
  <c r="M913" i="4"/>
  <c r="N913" i="4"/>
  <c r="S913" i="4"/>
  <c r="T913" i="4"/>
  <c r="U913" i="4"/>
  <c r="V913" i="4"/>
  <c r="W913" i="4"/>
  <c r="A914" i="4"/>
  <c r="C914" i="4" s="1"/>
  <c r="B914" i="4"/>
  <c r="D914" i="4"/>
  <c r="E914" i="4"/>
  <c r="L914" i="4"/>
  <c r="M914" i="4"/>
  <c r="N914" i="4"/>
  <c r="S914" i="4"/>
  <c r="T914" i="4"/>
  <c r="U914" i="4"/>
  <c r="V914" i="4"/>
  <c r="W914" i="4"/>
  <c r="A915" i="4"/>
  <c r="C915" i="4" s="1"/>
  <c r="B915" i="4"/>
  <c r="D915" i="4"/>
  <c r="E915" i="4"/>
  <c r="L915" i="4"/>
  <c r="M915" i="4"/>
  <c r="N915" i="4"/>
  <c r="S915" i="4"/>
  <c r="T915" i="4"/>
  <c r="U915" i="4"/>
  <c r="V915" i="4"/>
  <c r="W915" i="4"/>
  <c r="A916" i="4"/>
  <c r="C916" i="4" s="1"/>
  <c r="B916" i="4"/>
  <c r="D916" i="4"/>
  <c r="E916" i="4"/>
  <c r="L916" i="4"/>
  <c r="M916" i="4"/>
  <c r="N916" i="4"/>
  <c r="S916" i="4"/>
  <c r="T916" i="4"/>
  <c r="U916" i="4"/>
  <c r="V916" i="4"/>
  <c r="W916" i="4"/>
  <c r="A917" i="4"/>
  <c r="C917" i="4" s="1"/>
  <c r="B917" i="4"/>
  <c r="D917" i="4"/>
  <c r="E917" i="4"/>
  <c r="L917" i="4"/>
  <c r="M917" i="4"/>
  <c r="N917" i="4"/>
  <c r="S917" i="4"/>
  <c r="T917" i="4"/>
  <c r="U917" i="4"/>
  <c r="V917" i="4"/>
  <c r="W917" i="4"/>
  <c r="A918" i="4"/>
  <c r="C918" i="4" s="1"/>
  <c r="B918" i="4"/>
  <c r="D918" i="4"/>
  <c r="E918" i="4"/>
  <c r="L918" i="4"/>
  <c r="M918" i="4"/>
  <c r="N918" i="4"/>
  <c r="S918" i="4"/>
  <c r="T918" i="4"/>
  <c r="U918" i="4"/>
  <c r="V918" i="4"/>
  <c r="W918" i="4"/>
  <c r="A919" i="4"/>
  <c r="C919" i="4" s="1"/>
  <c r="B919" i="4"/>
  <c r="D919" i="4"/>
  <c r="E919" i="4"/>
  <c r="L919" i="4"/>
  <c r="M919" i="4"/>
  <c r="N919" i="4"/>
  <c r="S919" i="4"/>
  <c r="T919" i="4"/>
  <c r="U919" i="4"/>
  <c r="V919" i="4"/>
  <c r="W919" i="4"/>
  <c r="A920" i="4"/>
  <c r="C920" i="4" s="1"/>
  <c r="B920" i="4"/>
  <c r="D920" i="4"/>
  <c r="E920" i="4"/>
  <c r="L920" i="4"/>
  <c r="M920" i="4"/>
  <c r="N920" i="4"/>
  <c r="S920" i="4"/>
  <c r="T920" i="4"/>
  <c r="U920" i="4"/>
  <c r="V920" i="4"/>
  <c r="W920" i="4"/>
  <c r="A921" i="4"/>
  <c r="C921" i="4" s="1"/>
  <c r="B921" i="4"/>
  <c r="D921" i="4"/>
  <c r="E921" i="4"/>
  <c r="L921" i="4"/>
  <c r="M921" i="4"/>
  <c r="N921" i="4"/>
  <c r="S921" i="4"/>
  <c r="T921" i="4"/>
  <c r="U921" i="4"/>
  <c r="V921" i="4"/>
  <c r="W921" i="4"/>
  <c r="A922" i="4"/>
  <c r="C922" i="4" s="1"/>
  <c r="B922" i="4"/>
  <c r="D922" i="4"/>
  <c r="E922" i="4"/>
  <c r="L922" i="4"/>
  <c r="M922" i="4"/>
  <c r="N922" i="4"/>
  <c r="S922" i="4"/>
  <c r="T922" i="4"/>
  <c r="U922" i="4"/>
  <c r="V922" i="4"/>
  <c r="W922" i="4"/>
  <c r="A923" i="4"/>
  <c r="C923" i="4" s="1"/>
  <c r="B923" i="4"/>
  <c r="D923" i="4"/>
  <c r="E923" i="4"/>
  <c r="L923" i="4"/>
  <c r="M923" i="4"/>
  <c r="N923" i="4"/>
  <c r="S923" i="4"/>
  <c r="T923" i="4"/>
  <c r="U923" i="4"/>
  <c r="V923" i="4"/>
  <c r="W923" i="4"/>
  <c r="A924" i="4"/>
  <c r="C924" i="4" s="1"/>
  <c r="B924" i="4"/>
  <c r="D924" i="4"/>
  <c r="E924" i="4"/>
  <c r="L924" i="4"/>
  <c r="M924" i="4"/>
  <c r="N924" i="4"/>
  <c r="S924" i="4"/>
  <c r="T924" i="4"/>
  <c r="U924" i="4"/>
  <c r="V924" i="4"/>
  <c r="W924" i="4"/>
  <c r="A925" i="4"/>
  <c r="C925" i="4" s="1"/>
  <c r="B925" i="4"/>
  <c r="D925" i="4"/>
  <c r="E925" i="4"/>
  <c r="L925" i="4"/>
  <c r="M925" i="4"/>
  <c r="N925" i="4"/>
  <c r="S925" i="4"/>
  <c r="T925" i="4"/>
  <c r="U925" i="4"/>
  <c r="V925" i="4"/>
  <c r="W925" i="4"/>
  <c r="A926" i="4"/>
  <c r="C926" i="4" s="1"/>
  <c r="B926" i="4"/>
  <c r="D926" i="4"/>
  <c r="E926" i="4"/>
  <c r="L926" i="4"/>
  <c r="M926" i="4"/>
  <c r="N926" i="4"/>
  <c r="S926" i="4"/>
  <c r="T926" i="4"/>
  <c r="U926" i="4"/>
  <c r="V926" i="4"/>
  <c r="W926" i="4"/>
  <c r="A927" i="4"/>
  <c r="C927" i="4" s="1"/>
  <c r="B927" i="4"/>
  <c r="D927" i="4"/>
  <c r="E927" i="4"/>
  <c r="L927" i="4"/>
  <c r="M927" i="4"/>
  <c r="N927" i="4"/>
  <c r="S927" i="4"/>
  <c r="T927" i="4"/>
  <c r="U927" i="4"/>
  <c r="V927" i="4"/>
  <c r="W927" i="4"/>
  <c r="A928" i="4"/>
  <c r="C928" i="4" s="1"/>
  <c r="B928" i="4"/>
  <c r="D928" i="4"/>
  <c r="E928" i="4"/>
  <c r="L928" i="4"/>
  <c r="M928" i="4"/>
  <c r="N928" i="4"/>
  <c r="S928" i="4"/>
  <c r="T928" i="4"/>
  <c r="U928" i="4"/>
  <c r="V928" i="4"/>
  <c r="W928" i="4"/>
  <c r="A929" i="4"/>
  <c r="C929" i="4" s="1"/>
  <c r="B929" i="4"/>
  <c r="D929" i="4"/>
  <c r="E929" i="4"/>
  <c r="L929" i="4"/>
  <c r="M929" i="4"/>
  <c r="N929" i="4"/>
  <c r="S929" i="4"/>
  <c r="T929" i="4"/>
  <c r="U929" i="4"/>
  <c r="V929" i="4"/>
  <c r="W929" i="4"/>
  <c r="A930" i="4"/>
  <c r="C930" i="4" s="1"/>
  <c r="B930" i="4"/>
  <c r="D930" i="4"/>
  <c r="E930" i="4"/>
  <c r="L930" i="4"/>
  <c r="M930" i="4"/>
  <c r="N930" i="4"/>
  <c r="S930" i="4"/>
  <c r="T930" i="4"/>
  <c r="U930" i="4"/>
  <c r="V930" i="4"/>
  <c r="W930" i="4"/>
  <c r="A931" i="4"/>
  <c r="C931" i="4" s="1"/>
  <c r="B931" i="4"/>
  <c r="D931" i="4"/>
  <c r="E931" i="4"/>
  <c r="L931" i="4"/>
  <c r="M931" i="4"/>
  <c r="N931" i="4"/>
  <c r="S931" i="4"/>
  <c r="T931" i="4"/>
  <c r="U931" i="4"/>
  <c r="V931" i="4"/>
  <c r="W931" i="4"/>
  <c r="A932" i="4"/>
  <c r="C932" i="4" s="1"/>
  <c r="B932" i="4"/>
  <c r="D932" i="4"/>
  <c r="E932" i="4"/>
  <c r="L932" i="4"/>
  <c r="M932" i="4"/>
  <c r="N932" i="4"/>
  <c r="S932" i="4"/>
  <c r="T932" i="4"/>
  <c r="U932" i="4"/>
  <c r="V932" i="4"/>
  <c r="W932" i="4"/>
  <c r="A933" i="4"/>
  <c r="C933" i="4" s="1"/>
  <c r="B933" i="4"/>
  <c r="D933" i="4"/>
  <c r="E933" i="4"/>
  <c r="L933" i="4"/>
  <c r="M933" i="4"/>
  <c r="N933" i="4"/>
  <c r="S933" i="4"/>
  <c r="T933" i="4"/>
  <c r="U933" i="4"/>
  <c r="V933" i="4"/>
  <c r="W933" i="4"/>
  <c r="A934" i="4"/>
  <c r="C934" i="4" s="1"/>
  <c r="B934" i="4"/>
  <c r="D934" i="4"/>
  <c r="E934" i="4"/>
  <c r="L934" i="4"/>
  <c r="M934" i="4"/>
  <c r="N934" i="4"/>
  <c r="S934" i="4"/>
  <c r="T934" i="4"/>
  <c r="U934" i="4"/>
  <c r="V934" i="4"/>
  <c r="W934" i="4"/>
  <c r="A935" i="4"/>
  <c r="C935" i="4" s="1"/>
  <c r="B935" i="4"/>
  <c r="D935" i="4"/>
  <c r="E935" i="4"/>
  <c r="L935" i="4"/>
  <c r="M935" i="4"/>
  <c r="N935" i="4"/>
  <c r="S935" i="4"/>
  <c r="T935" i="4"/>
  <c r="U935" i="4"/>
  <c r="V935" i="4"/>
  <c r="W935" i="4"/>
  <c r="A936" i="4"/>
  <c r="C936" i="4" s="1"/>
  <c r="B936" i="4"/>
  <c r="D936" i="4"/>
  <c r="E936" i="4"/>
  <c r="L936" i="4"/>
  <c r="M936" i="4"/>
  <c r="N936" i="4"/>
  <c r="S936" i="4"/>
  <c r="T936" i="4"/>
  <c r="U936" i="4"/>
  <c r="V936" i="4"/>
  <c r="W936" i="4"/>
  <c r="A937" i="4"/>
  <c r="C937" i="4" s="1"/>
  <c r="B937" i="4"/>
  <c r="D937" i="4"/>
  <c r="E937" i="4"/>
  <c r="L937" i="4"/>
  <c r="M937" i="4"/>
  <c r="N937" i="4"/>
  <c r="S937" i="4"/>
  <c r="T937" i="4"/>
  <c r="U937" i="4"/>
  <c r="V937" i="4"/>
  <c r="W937" i="4"/>
  <c r="A938" i="4"/>
  <c r="C938" i="4" s="1"/>
  <c r="B938" i="4"/>
  <c r="D938" i="4"/>
  <c r="E938" i="4"/>
  <c r="L938" i="4"/>
  <c r="M938" i="4"/>
  <c r="N938" i="4"/>
  <c r="S938" i="4"/>
  <c r="T938" i="4"/>
  <c r="U938" i="4"/>
  <c r="V938" i="4"/>
  <c r="W938" i="4"/>
  <c r="A939" i="4"/>
  <c r="C939" i="4" s="1"/>
  <c r="B939" i="4"/>
  <c r="D939" i="4"/>
  <c r="E939" i="4"/>
  <c r="L939" i="4"/>
  <c r="M939" i="4"/>
  <c r="N939" i="4"/>
  <c r="S939" i="4"/>
  <c r="T939" i="4"/>
  <c r="U939" i="4"/>
  <c r="V939" i="4"/>
  <c r="W939" i="4"/>
  <c r="A940" i="4"/>
  <c r="C940" i="4" s="1"/>
  <c r="B940" i="4"/>
  <c r="D940" i="4"/>
  <c r="E940" i="4"/>
  <c r="L940" i="4"/>
  <c r="M940" i="4"/>
  <c r="N940" i="4"/>
  <c r="S940" i="4"/>
  <c r="T940" i="4"/>
  <c r="U940" i="4"/>
  <c r="V940" i="4"/>
  <c r="W940" i="4"/>
  <c r="A941" i="4"/>
  <c r="C941" i="4" s="1"/>
  <c r="B941" i="4"/>
  <c r="D941" i="4"/>
  <c r="E941" i="4"/>
  <c r="L941" i="4"/>
  <c r="M941" i="4"/>
  <c r="N941" i="4"/>
  <c r="S941" i="4"/>
  <c r="T941" i="4"/>
  <c r="U941" i="4"/>
  <c r="V941" i="4"/>
  <c r="W941" i="4"/>
  <c r="A942" i="4"/>
  <c r="C942" i="4" s="1"/>
  <c r="B942" i="4"/>
  <c r="D942" i="4"/>
  <c r="E942" i="4"/>
  <c r="L942" i="4"/>
  <c r="M942" i="4"/>
  <c r="N942" i="4"/>
  <c r="S942" i="4"/>
  <c r="T942" i="4"/>
  <c r="U942" i="4"/>
  <c r="V942" i="4"/>
  <c r="W942" i="4"/>
  <c r="A943" i="4"/>
  <c r="C943" i="4" s="1"/>
  <c r="B943" i="4"/>
  <c r="D943" i="4"/>
  <c r="E943" i="4"/>
  <c r="L943" i="4"/>
  <c r="M943" i="4"/>
  <c r="N943" i="4"/>
  <c r="S943" i="4"/>
  <c r="T943" i="4"/>
  <c r="U943" i="4"/>
  <c r="V943" i="4"/>
  <c r="W943" i="4"/>
  <c r="A944" i="4"/>
  <c r="C944" i="4" s="1"/>
  <c r="B944" i="4"/>
  <c r="D944" i="4"/>
  <c r="E944" i="4"/>
  <c r="L944" i="4"/>
  <c r="M944" i="4"/>
  <c r="N944" i="4"/>
  <c r="S944" i="4"/>
  <c r="T944" i="4"/>
  <c r="U944" i="4"/>
  <c r="V944" i="4"/>
  <c r="W944" i="4"/>
  <c r="A945" i="4"/>
  <c r="C945" i="4" s="1"/>
  <c r="B945" i="4"/>
  <c r="D945" i="4"/>
  <c r="E945" i="4"/>
  <c r="L945" i="4"/>
  <c r="M945" i="4"/>
  <c r="N945" i="4"/>
  <c r="S945" i="4"/>
  <c r="T945" i="4"/>
  <c r="U945" i="4"/>
  <c r="V945" i="4"/>
  <c r="W945" i="4"/>
  <c r="A946" i="4"/>
  <c r="C946" i="4" s="1"/>
  <c r="B946" i="4"/>
  <c r="D946" i="4"/>
  <c r="E946" i="4"/>
  <c r="L946" i="4"/>
  <c r="M946" i="4"/>
  <c r="N946" i="4"/>
  <c r="S946" i="4"/>
  <c r="T946" i="4"/>
  <c r="U946" i="4"/>
  <c r="V946" i="4"/>
  <c r="W946" i="4"/>
  <c r="A947" i="4"/>
  <c r="C947" i="4" s="1"/>
  <c r="B947" i="4"/>
  <c r="D947" i="4"/>
  <c r="E947" i="4"/>
  <c r="L947" i="4"/>
  <c r="M947" i="4"/>
  <c r="N947" i="4"/>
  <c r="S947" i="4"/>
  <c r="T947" i="4"/>
  <c r="U947" i="4"/>
  <c r="V947" i="4"/>
  <c r="W947" i="4"/>
  <c r="A948" i="4"/>
  <c r="C948" i="4" s="1"/>
  <c r="B948" i="4"/>
  <c r="D948" i="4"/>
  <c r="E948" i="4"/>
  <c r="L948" i="4"/>
  <c r="M948" i="4"/>
  <c r="N948" i="4"/>
  <c r="S948" i="4"/>
  <c r="T948" i="4"/>
  <c r="U948" i="4"/>
  <c r="V948" i="4"/>
  <c r="W948" i="4"/>
  <c r="A949" i="4"/>
  <c r="C949" i="4" s="1"/>
  <c r="B949" i="4"/>
  <c r="D949" i="4"/>
  <c r="E949" i="4"/>
  <c r="L949" i="4"/>
  <c r="M949" i="4"/>
  <c r="N949" i="4"/>
  <c r="S949" i="4"/>
  <c r="T949" i="4"/>
  <c r="U949" i="4"/>
  <c r="V949" i="4"/>
  <c r="W949" i="4"/>
  <c r="A950" i="4"/>
  <c r="C950" i="4" s="1"/>
  <c r="B950" i="4"/>
  <c r="D950" i="4"/>
  <c r="E950" i="4"/>
  <c r="L950" i="4"/>
  <c r="M950" i="4"/>
  <c r="N950" i="4"/>
  <c r="S950" i="4"/>
  <c r="T950" i="4"/>
  <c r="U950" i="4"/>
  <c r="V950" i="4"/>
  <c r="W950" i="4"/>
  <c r="A951" i="4"/>
  <c r="C951" i="4" s="1"/>
  <c r="B951" i="4"/>
  <c r="D951" i="4"/>
  <c r="E951" i="4"/>
  <c r="L951" i="4"/>
  <c r="M951" i="4"/>
  <c r="N951" i="4"/>
  <c r="S951" i="4"/>
  <c r="T951" i="4"/>
  <c r="U951" i="4"/>
  <c r="V951" i="4"/>
  <c r="W951" i="4"/>
  <c r="A952" i="4"/>
  <c r="C952" i="4" s="1"/>
  <c r="B952" i="4"/>
  <c r="D952" i="4"/>
  <c r="E952" i="4"/>
  <c r="L952" i="4"/>
  <c r="M952" i="4"/>
  <c r="N952" i="4"/>
  <c r="S952" i="4"/>
  <c r="T952" i="4"/>
  <c r="U952" i="4"/>
  <c r="V952" i="4"/>
  <c r="W952" i="4"/>
  <c r="A953" i="4"/>
  <c r="C953" i="4" s="1"/>
  <c r="B953" i="4"/>
  <c r="D953" i="4"/>
  <c r="E953" i="4"/>
  <c r="L953" i="4"/>
  <c r="M953" i="4"/>
  <c r="N953" i="4"/>
  <c r="S953" i="4"/>
  <c r="T953" i="4"/>
  <c r="U953" i="4"/>
  <c r="V953" i="4"/>
  <c r="W953" i="4"/>
  <c r="A954" i="4"/>
  <c r="C954" i="4" s="1"/>
  <c r="B954" i="4"/>
  <c r="D954" i="4"/>
  <c r="E954" i="4"/>
  <c r="L954" i="4"/>
  <c r="M954" i="4"/>
  <c r="N954" i="4"/>
  <c r="S954" i="4"/>
  <c r="T954" i="4"/>
  <c r="U954" i="4"/>
  <c r="V954" i="4"/>
  <c r="W954" i="4"/>
  <c r="A955" i="4"/>
  <c r="C955" i="4" s="1"/>
  <c r="B955" i="4"/>
  <c r="D955" i="4"/>
  <c r="E955" i="4"/>
  <c r="L955" i="4"/>
  <c r="M955" i="4"/>
  <c r="N955" i="4"/>
  <c r="S955" i="4"/>
  <c r="T955" i="4"/>
  <c r="U955" i="4"/>
  <c r="V955" i="4"/>
  <c r="W955" i="4"/>
  <c r="A956" i="4"/>
  <c r="C956" i="4" s="1"/>
  <c r="B956" i="4"/>
  <c r="D956" i="4"/>
  <c r="E956" i="4"/>
  <c r="L956" i="4"/>
  <c r="M956" i="4"/>
  <c r="N956" i="4"/>
  <c r="S956" i="4"/>
  <c r="T956" i="4"/>
  <c r="U956" i="4"/>
  <c r="V956" i="4"/>
  <c r="W956" i="4"/>
  <c r="A957" i="4"/>
  <c r="C957" i="4" s="1"/>
  <c r="B957" i="4"/>
  <c r="D957" i="4"/>
  <c r="E957" i="4"/>
  <c r="L957" i="4"/>
  <c r="M957" i="4"/>
  <c r="N957" i="4"/>
  <c r="S957" i="4"/>
  <c r="T957" i="4"/>
  <c r="U957" i="4"/>
  <c r="V957" i="4"/>
  <c r="W957" i="4"/>
  <c r="A958" i="4"/>
  <c r="C958" i="4" s="1"/>
  <c r="B958" i="4"/>
  <c r="D958" i="4"/>
  <c r="E958" i="4"/>
  <c r="L958" i="4"/>
  <c r="M958" i="4"/>
  <c r="N958" i="4"/>
  <c r="S958" i="4"/>
  <c r="T958" i="4"/>
  <c r="U958" i="4"/>
  <c r="V958" i="4"/>
  <c r="W958" i="4"/>
  <c r="A959" i="4"/>
  <c r="C959" i="4" s="1"/>
  <c r="B959" i="4"/>
  <c r="D959" i="4"/>
  <c r="E959" i="4"/>
  <c r="L959" i="4"/>
  <c r="M959" i="4"/>
  <c r="N959" i="4"/>
  <c r="S959" i="4"/>
  <c r="T959" i="4"/>
  <c r="U959" i="4"/>
  <c r="V959" i="4"/>
  <c r="W959" i="4"/>
  <c r="A960" i="4"/>
  <c r="C960" i="4" s="1"/>
  <c r="B960" i="4"/>
  <c r="D960" i="4"/>
  <c r="E960" i="4"/>
  <c r="L960" i="4"/>
  <c r="M960" i="4"/>
  <c r="N960" i="4"/>
  <c r="S960" i="4"/>
  <c r="T960" i="4"/>
  <c r="U960" i="4"/>
  <c r="V960" i="4"/>
  <c r="W960" i="4"/>
  <c r="A961" i="4"/>
  <c r="C961" i="4" s="1"/>
  <c r="B961" i="4"/>
  <c r="D961" i="4"/>
  <c r="E961" i="4"/>
  <c r="L961" i="4"/>
  <c r="M961" i="4"/>
  <c r="N961" i="4"/>
  <c r="S961" i="4"/>
  <c r="T961" i="4"/>
  <c r="U961" i="4"/>
  <c r="V961" i="4"/>
  <c r="W961" i="4"/>
  <c r="A962" i="4"/>
  <c r="C962" i="4" s="1"/>
  <c r="B962" i="4"/>
  <c r="D962" i="4"/>
  <c r="E962" i="4"/>
  <c r="L962" i="4"/>
  <c r="M962" i="4"/>
  <c r="N962" i="4"/>
  <c r="S962" i="4"/>
  <c r="T962" i="4"/>
  <c r="U962" i="4"/>
  <c r="V962" i="4"/>
  <c r="W962" i="4"/>
  <c r="A963" i="4"/>
  <c r="C963" i="4" s="1"/>
  <c r="B963" i="4"/>
  <c r="D963" i="4"/>
  <c r="E963" i="4"/>
  <c r="L963" i="4"/>
  <c r="M963" i="4"/>
  <c r="N963" i="4"/>
  <c r="S963" i="4"/>
  <c r="T963" i="4"/>
  <c r="U963" i="4"/>
  <c r="V963" i="4"/>
  <c r="W963" i="4"/>
  <c r="A964" i="4"/>
  <c r="C964" i="4" s="1"/>
  <c r="B964" i="4"/>
  <c r="D964" i="4"/>
  <c r="E964" i="4"/>
  <c r="L964" i="4"/>
  <c r="M964" i="4"/>
  <c r="N964" i="4"/>
  <c r="S964" i="4"/>
  <c r="T964" i="4"/>
  <c r="U964" i="4"/>
  <c r="V964" i="4"/>
  <c r="W964" i="4"/>
  <c r="A965" i="4"/>
  <c r="C965" i="4" s="1"/>
  <c r="B965" i="4"/>
  <c r="D965" i="4"/>
  <c r="E965" i="4"/>
  <c r="L965" i="4"/>
  <c r="M965" i="4"/>
  <c r="N965" i="4"/>
  <c r="S965" i="4"/>
  <c r="T965" i="4"/>
  <c r="U965" i="4"/>
  <c r="V965" i="4"/>
  <c r="W965" i="4"/>
  <c r="A966" i="4"/>
  <c r="C966" i="4" s="1"/>
  <c r="B966" i="4"/>
  <c r="D966" i="4"/>
  <c r="E966" i="4"/>
  <c r="L966" i="4"/>
  <c r="M966" i="4"/>
  <c r="N966" i="4"/>
  <c r="S966" i="4"/>
  <c r="T966" i="4"/>
  <c r="U966" i="4"/>
  <c r="V966" i="4"/>
  <c r="W966" i="4"/>
  <c r="A967" i="4"/>
  <c r="C967" i="4" s="1"/>
  <c r="B967" i="4"/>
  <c r="D967" i="4"/>
  <c r="E967" i="4"/>
  <c r="L967" i="4"/>
  <c r="M967" i="4"/>
  <c r="N967" i="4"/>
  <c r="S967" i="4"/>
  <c r="T967" i="4"/>
  <c r="U967" i="4"/>
  <c r="V967" i="4"/>
  <c r="W967" i="4"/>
  <c r="A968" i="4"/>
  <c r="C968" i="4" s="1"/>
  <c r="B968" i="4"/>
  <c r="D968" i="4"/>
  <c r="E968" i="4"/>
  <c r="L968" i="4"/>
  <c r="M968" i="4"/>
  <c r="N968" i="4"/>
  <c r="S968" i="4"/>
  <c r="T968" i="4"/>
  <c r="U968" i="4"/>
  <c r="V968" i="4"/>
  <c r="W968" i="4"/>
  <c r="A969" i="4"/>
  <c r="C969" i="4" s="1"/>
  <c r="B969" i="4"/>
  <c r="D969" i="4"/>
  <c r="E969" i="4"/>
  <c r="L969" i="4"/>
  <c r="M969" i="4"/>
  <c r="N969" i="4"/>
  <c r="S969" i="4"/>
  <c r="T969" i="4"/>
  <c r="U969" i="4"/>
  <c r="V969" i="4"/>
  <c r="W969" i="4"/>
  <c r="A970" i="4"/>
  <c r="C970" i="4" s="1"/>
  <c r="B970" i="4"/>
  <c r="D970" i="4"/>
  <c r="E970" i="4"/>
  <c r="L970" i="4"/>
  <c r="M970" i="4"/>
  <c r="N970" i="4"/>
  <c r="S970" i="4"/>
  <c r="T970" i="4"/>
  <c r="U970" i="4"/>
  <c r="V970" i="4"/>
  <c r="W970" i="4"/>
  <c r="A971" i="4"/>
  <c r="C971" i="4" s="1"/>
  <c r="B971" i="4"/>
  <c r="D971" i="4"/>
  <c r="E971" i="4"/>
  <c r="L971" i="4"/>
  <c r="M971" i="4"/>
  <c r="N971" i="4"/>
  <c r="S971" i="4"/>
  <c r="T971" i="4"/>
  <c r="U971" i="4"/>
  <c r="V971" i="4"/>
  <c r="W971" i="4"/>
  <c r="A972" i="4"/>
  <c r="C972" i="4" s="1"/>
  <c r="B972" i="4"/>
  <c r="D972" i="4"/>
  <c r="E972" i="4"/>
  <c r="L972" i="4"/>
  <c r="M972" i="4"/>
  <c r="N972" i="4"/>
  <c r="S972" i="4"/>
  <c r="T972" i="4"/>
  <c r="U972" i="4"/>
  <c r="V972" i="4"/>
  <c r="W972" i="4"/>
  <c r="A973" i="4"/>
  <c r="C973" i="4" s="1"/>
  <c r="B973" i="4"/>
  <c r="D973" i="4"/>
  <c r="E973" i="4"/>
  <c r="L973" i="4"/>
  <c r="M973" i="4"/>
  <c r="N973" i="4"/>
  <c r="S973" i="4"/>
  <c r="T973" i="4"/>
  <c r="U973" i="4"/>
  <c r="V973" i="4"/>
  <c r="W973" i="4"/>
  <c r="A974" i="4"/>
  <c r="C974" i="4" s="1"/>
  <c r="B974" i="4"/>
  <c r="D974" i="4"/>
  <c r="E974" i="4"/>
  <c r="L974" i="4"/>
  <c r="M974" i="4"/>
  <c r="N974" i="4"/>
  <c r="S974" i="4"/>
  <c r="T974" i="4"/>
  <c r="U974" i="4"/>
  <c r="V974" i="4"/>
  <c r="W974" i="4"/>
  <c r="A975" i="4"/>
  <c r="C975" i="4" s="1"/>
  <c r="B975" i="4"/>
  <c r="D975" i="4"/>
  <c r="E975" i="4"/>
  <c r="L975" i="4"/>
  <c r="M975" i="4"/>
  <c r="N975" i="4"/>
  <c r="S975" i="4"/>
  <c r="T975" i="4"/>
  <c r="U975" i="4"/>
  <c r="V975" i="4"/>
  <c r="W975" i="4"/>
  <c r="A976" i="4"/>
  <c r="C976" i="4" s="1"/>
  <c r="B976" i="4"/>
  <c r="D976" i="4"/>
  <c r="E976" i="4"/>
  <c r="L976" i="4"/>
  <c r="M976" i="4"/>
  <c r="N976" i="4"/>
  <c r="S976" i="4"/>
  <c r="T976" i="4"/>
  <c r="U976" i="4"/>
  <c r="V976" i="4"/>
  <c r="W976" i="4"/>
  <c r="A977" i="4"/>
  <c r="C977" i="4" s="1"/>
  <c r="B977" i="4"/>
  <c r="D977" i="4"/>
  <c r="E977" i="4"/>
  <c r="L977" i="4"/>
  <c r="M977" i="4"/>
  <c r="N977" i="4"/>
  <c r="S977" i="4"/>
  <c r="T977" i="4"/>
  <c r="U977" i="4"/>
  <c r="V977" i="4"/>
  <c r="W977" i="4"/>
  <c r="A978" i="4"/>
  <c r="C978" i="4" s="1"/>
  <c r="B978" i="4"/>
  <c r="D978" i="4"/>
  <c r="E978" i="4"/>
  <c r="L978" i="4"/>
  <c r="M978" i="4"/>
  <c r="N978" i="4"/>
  <c r="S978" i="4"/>
  <c r="T978" i="4"/>
  <c r="U978" i="4"/>
  <c r="V978" i="4"/>
  <c r="W978" i="4"/>
  <c r="A979" i="4"/>
  <c r="C979" i="4" s="1"/>
  <c r="B979" i="4"/>
  <c r="D979" i="4"/>
  <c r="E979" i="4"/>
  <c r="L979" i="4"/>
  <c r="M979" i="4"/>
  <c r="N979" i="4"/>
  <c r="S979" i="4"/>
  <c r="T979" i="4"/>
  <c r="U979" i="4"/>
  <c r="V979" i="4"/>
  <c r="W979" i="4"/>
  <c r="A980" i="4"/>
  <c r="C980" i="4" s="1"/>
  <c r="B980" i="4"/>
  <c r="D980" i="4"/>
  <c r="E980" i="4"/>
  <c r="L980" i="4"/>
  <c r="M980" i="4"/>
  <c r="N980" i="4"/>
  <c r="S980" i="4"/>
  <c r="T980" i="4"/>
  <c r="U980" i="4"/>
  <c r="V980" i="4"/>
  <c r="W980" i="4"/>
  <c r="A981" i="4"/>
  <c r="C981" i="4" s="1"/>
  <c r="B981" i="4"/>
  <c r="D981" i="4"/>
  <c r="E981" i="4"/>
  <c r="L981" i="4"/>
  <c r="M981" i="4"/>
  <c r="N981" i="4"/>
  <c r="S981" i="4"/>
  <c r="T981" i="4"/>
  <c r="U981" i="4"/>
  <c r="V981" i="4"/>
  <c r="W981" i="4"/>
  <c r="A982" i="4"/>
  <c r="C982" i="4" s="1"/>
  <c r="B982" i="4"/>
  <c r="D982" i="4"/>
  <c r="E982" i="4"/>
  <c r="L982" i="4"/>
  <c r="M982" i="4"/>
  <c r="N982" i="4"/>
  <c r="S982" i="4"/>
  <c r="T982" i="4"/>
  <c r="U982" i="4"/>
  <c r="V982" i="4"/>
  <c r="W982" i="4"/>
  <c r="A983" i="4"/>
  <c r="C983" i="4" s="1"/>
  <c r="B983" i="4"/>
  <c r="D983" i="4"/>
  <c r="E983" i="4"/>
  <c r="L983" i="4"/>
  <c r="M983" i="4"/>
  <c r="N983" i="4"/>
  <c r="S983" i="4"/>
  <c r="T983" i="4"/>
  <c r="U983" i="4"/>
  <c r="V983" i="4"/>
  <c r="W983" i="4"/>
  <c r="A984" i="4"/>
  <c r="C984" i="4" s="1"/>
  <c r="B984" i="4"/>
  <c r="D984" i="4"/>
  <c r="E984" i="4"/>
  <c r="L984" i="4"/>
  <c r="M984" i="4"/>
  <c r="N984" i="4"/>
  <c r="S984" i="4"/>
  <c r="T984" i="4"/>
  <c r="U984" i="4"/>
  <c r="V984" i="4"/>
  <c r="W984" i="4"/>
  <c r="A985" i="4"/>
  <c r="C985" i="4" s="1"/>
  <c r="B985" i="4"/>
  <c r="D985" i="4"/>
  <c r="E985" i="4"/>
  <c r="L985" i="4"/>
  <c r="M985" i="4"/>
  <c r="N985" i="4"/>
  <c r="S985" i="4"/>
  <c r="T985" i="4"/>
  <c r="U985" i="4"/>
  <c r="V985" i="4"/>
  <c r="W985" i="4"/>
  <c r="A986" i="4"/>
  <c r="C986" i="4" s="1"/>
  <c r="B986" i="4"/>
  <c r="D986" i="4"/>
  <c r="E986" i="4"/>
  <c r="L986" i="4"/>
  <c r="M986" i="4"/>
  <c r="N986" i="4"/>
  <c r="S986" i="4"/>
  <c r="T986" i="4"/>
  <c r="U986" i="4"/>
  <c r="V986" i="4"/>
  <c r="W986" i="4"/>
  <c r="A987" i="4"/>
  <c r="C987" i="4" s="1"/>
  <c r="B987" i="4"/>
  <c r="D987" i="4"/>
  <c r="E987" i="4"/>
  <c r="L987" i="4"/>
  <c r="M987" i="4"/>
  <c r="N987" i="4"/>
  <c r="S987" i="4"/>
  <c r="T987" i="4"/>
  <c r="U987" i="4"/>
  <c r="V987" i="4"/>
  <c r="W987" i="4"/>
  <c r="A988" i="4"/>
  <c r="C988" i="4" s="1"/>
  <c r="B988" i="4"/>
  <c r="D988" i="4"/>
  <c r="E988" i="4"/>
  <c r="L988" i="4"/>
  <c r="M988" i="4"/>
  <c r="N988" i="4"/>
  <c r="S988" i="4"/>
  <c r="T988" i="4"/>
  <c r="U988" i="4"/>
  <c r="V988" i="4"/>
  <c r="W988" i="4"/>
  <c r="A989" i="4"/>
  <c r="C989" i="4" s="1"/>
  <c r="B989" i="4"/>
  <c r="D989" i="4"/>
  <c r="E989" i="4"/>
  <c r="L989" i="4"/>
  <c r="M989" i="4"/>
  <c r="N989" i="4"/>
  <c r="S989" i="4"/>
  <c r="T989" i="4"/>
  <c r="U989" i="4"/>
  <c r="V989" i="4"/>
  <c r="W989" i="4"/>
  <c r="A990" i="4"/>
  <c r="C990" i="4" s="1"/>
  <c r="B990" i="4"/>
  <c r="D990" i="4"/>
  <c r="E990" i="4"/>
  <c r="L990" i="4"/>
  <c r="M990" i="4"/>
  <c r="N990" i="4"/>
  <c r="S990" i="4"/>
  <c r="T990" i="4"/>
  <c r="U990" i="4"/>
  <c r="V990" i="4"/>
  <c r="W990" i="4"/>
  <c r="A991" i="4"/>
  <c r="C991" i="4" s="1"/>
  <c r="B991" i="4"/>
  <c r="D991" i="4"/>
  <c r="E991" i="4"/>
  <c r="L991" i="4"/>
  <c r="M991" i="4"/>
  <c r="N991" i="4"/>
  <c r="S991" i="4"/>
  <c r="T991" i="4"/>
  <c r="U991" i="4"/>
  <c r="V991" i="4"/>
  <c r="W991" i="4"/>
  <c r="A992" i="4"/>
  <c r="C992" i="4" s="1"/>
  <c r="B992" i="4"/>
  <c r="D992" i="4"/>
  <c r="E992" i="4"/>
  <c r="L992" i="4"/>
  <c r="M992" i="4"/>
  <c r="N992" i="4"/>
  <c r="S992" i="4"/>
  <c r="T992" i="4"/>
  <c r="U992" i="4"/>
  <c r="V992" i="4"/>
  <c r="W992" i="4"/>
  <c r="A993" i="4"/>
  <c r="C993" i="4" s="1"/>
  <c r="B993" i="4"/>
  <c r="D993" i="4"/>
  <c r="E993" i="4"/>
  <c r="L993" i="4"/>
  <c r="M993" i="4"/>
  <c r="N993" i="4"/>
  <c r="S993" i="4"/>
  <c r="T993" i="4"/>
  <c r="U993" i="4"/>
  <c r="V993" i="4"/>
  <c r="W993" i="4"/>
  <c r="A994" i="4"/>
  <c r="C994" i="4" s="1"/>
  <c r="B994" i="4"/>
  <c r="D994" i="4"/>
  <c r="E994" i="4"/>
  <c r="L994" i="4"/>
  <c r="M994" i="4"/>
  <c r="N994" i="4"/>
  <c r="S994" i="4"/>
  <c r="T994" i="4"/>
  <c r="U994" i="4"/>
  <c r="V994" i="4"/>
  <c r="W994" i="4"/>
  <c r="A995" i="4"/>
  <c r="C995" i="4" s="1"/>
  <c r="B995" i="4"/>
  <c r="D995" i="4"/>
  <c r="E995" i="4"/>
  <c r="L995" i="4"/>
  <c r="M995" i="4"/>
  <c r="N995" i="4"/>
  <c r="S995" i="4"/>
  <c r="T995" i="4"/>
  <c r="U995" i="4"/>
  <c r="V995" i="4"/>
  <c r="W995" i="4"/>
  <c r="A996" i="4"/>
  <c r="C996" i="4" s="1"/>
  <c r="B996" i="4"/>
  <c r="D996" i="4"/>
  <c r="E996" i="4"/>
  <c r="L996" i="4"/>
  <c r="M996" i="4"/>
  <c r="N996" i="4"/>
  <c r="S996" i="4"/>
  <c r="T996" i="4"/>
  <c r="U996" i="4"/>
  <c r="V996" i="4"/>
  <c r="W996" i="4"/>
  <c r="A997" i="4"/>
  <c r="C997" i="4" s="1"/>
  <c r="B997" i="4"/>
  <c r="D997" i="4"/>
  <c r="E997" i="4"/>
  <c r="L997" i="4"/>
  <c r="M997" i="4"/>
  <c r="N997" i="4"/>
  <c r="S997" i="4"/>
  <c r="T997" i="4"/>
  <c r="U997" i="4"/>
  <c r="V997" i="4"/>
  <c r="W997" i="4"/>
  <c r="A998" i="4"/>
  <c r="C998" i="4" s="1"/>
  <c r="B998" i="4"/>
  <c r="D998" i="4"/>
  <c r="E998" i="4"/>
  <c r="L998" i="4"/>
  <c r="M998" i="4"/>
  <c r="N998" i="4"/>
  <c r="S998" i="4"/>
  <c r="T998" i="4"/>
  <c r="U998" i="4"/>
  <c r="V998" i="4"/>
  <c r="W998" i="4"/>
  <c r="A999" i="4"/>
  <c r="C999" i="4" s="1"/>
  <c r="B999" i="4"/>
  <c r="D999" i="4"/>
  <c r="E999" i="4"/>
  <c r="L999" i="4"/>
  <c r="M999" i="4"/>
  <c r="N999" i="4"/>
  <c r="S999" i="4"/>
  <c r="T999" i="4"/>
  <c r="U999" i="4"/>
  <c r="V999" i="4"/>
  <c r="W999" i="4"/>
  <c r="A1000" i="4"/>
  <c r="C1000" i="4" s="1"/>
  <c r="B1000" i="4"/>
  <c r="D1000" i="4"/>
  <c r="E1000" i="4"/>
  <c r="L1000" i="4"/>
  <c r="M1000" i="4"/>
  <c r="N1000" i="4"/>
  <c r="S1000" i="4"/>
  <c r="T1000" i="4"/>
  <c r="U1000" i="4"/>
  <c r="V1000" i="4"/>
  <c r="W1000" i="4"/>
  <c r="A1001" i="4"/>
  <c r="C1001" i="4" s="1"/>
  <c r="B1001" i="4"/>
  <c r="D1001" i="4"/>
  <c r="E1001" i="4"/>
  <c r="L1001" i="4"/>
  <c r="M1001" i="4"/>
  <c r="N1001" i="4"/>
  <c r="S1001" i="4"/>
  <c r="T1001" i="4"/>
  <c r="U1001" i="4"/>
  <c r="V1001" i="4"/>
  <c r="W1001" i="4"/>
  <c r="A1002" i="4"/>
  <c r="C1002" i="4" s="1"/>
  <c r="B1002" i="4"/>
  <c r="D1002" i="4"/>
  <c r="E1002" i="4"/>
  <c r="L1002" i="4"/>
  <c r="M1002" i="4"/>
  <c r="N1002" i="4"/>
  <c r="S1002" i="4"/>
  <c r="T1002" i="4"/>
  <c r="U1002" i="4"/>
  <c r="V1002" i="4"/>
  <c r="W1002" i="4"/>
  <c r="A1003" i="4"/>
  <c r="C1003" i="4" s="1"/>
  <c r="B1003" i="4"/>
  <c r="D1003" i="4"/>
  <c r="E1003" i="4"/>
  <c r="L1003" i="4"/>
  <c r="M1003" i="4"/>
  <c r="N1003" i="4"/>
  <c r="S1003" i="4"/>
  <c r="T1003" i="4"/>
  <c r="U1003" i="4"/>
  <c r="V1003" i="4"/>
  <c r="W1003" i="4"/>
  <c r="A1004" i="4"/>
  <c r="C1004" i="4" s="1"/>
  <c r="B1004" i="4"/>
  <c r="D1004" i="4"/>
  <c r="E1004" i="4"/>
  <c r="L1004" i="4"/>
  <c r="M1004" i="4"/>
  <c r="N1004" i="4"/>
  <c r="S1004" i="4"/>
  <c r="T1004" i="4"/>
  <c r="U1004" i="4"/>
  <c r="V1004" i="4"/>
  <c r="W1004" i="4"/>
  <c r="A1005" i="4"/>
  <c r="C1005" i="4" s="1"/>
  <c r="B1005" i="4"/>
  <c r="D1005" i="4"/>
  <c r="E1005" i="4"/>
  <c r="L1005" i="4"/>
  <c r="M1005" i="4"/>
  <c r="N1005" i="4"/>
  <c r="S1005" i="4"/>
  <c r="T1005" i="4"/>
  <c r="U1005" i="4"/>
  <c r="V1005" i="4"/>
  <c r="W1005" i="4"/>
  <c r="A1006" i="4"/>
  <c r="C1006" i="4" s="1"/>
  <c r="B1006" i="4"/>
  <c r="D1006" i="4"/>
  <c r="E1006" i="4"/>
  <c r="L1006" i="4"/>
  <c r="M1006" i="4"/>
  <c r="N1006" i="4"/>
  <c r="S1006" i="4"/>
  <c r="T1006" i="4"/>
  <c r="U1006" i="4"/>
  <c r="V1006" i="4"/>
  <c r="W1006" i="4"/>
  <c r="A1007" i="4"/>
  <c r="C1007" i="4" s="1"/>
  <c r="B1007" i="4"/>
  <c r="D1007" i="4"/>
  <c r="E1007" i="4"/>
  <c r="L1007" i="4"/>
  <c r="M1007" i="4"/>
  <c r="N1007" i="4"/>
  <c r="S1007" i="4"/>
  <c r="T1007" i="4"/>
  <c r="U1007" i="4"/>
  <c r="V1007" i="4"/>
  <c r="W1007" i="4"/>
  <c r="A1008" i="4"/>
  <c r="C1008" i="4" s="1"/>
  <c r="B1008" i="4"/>
  <c r="D1008" i="4"/>
  <c r="E1008" i="4"/>
  <c r="L1008" i="4"/>
  <c r="M1008" i="4"/>
  <c r="N1008" i="4"/>
  <c r="S1008" i="4"/>
  <c r="T1008" i="4"/>
  <c r="U1008" i="4"/>
  <c r="V1008" i="4"/>
  <c r="W1008" i="4"/>
  <c r="A1009" i="4"/>
  <c r="C1009" i="4" s="1"/>
  <c r="B1009" i="4"/>
  <c r="D1009" i="4"/>
  <c r="E1009" i="4"/>
  <c r="L1009" i="4"/>
  <c r="M1009" i="4"/>
  <c r="N1009" i="4"/>
  <c r="S1009" i="4"/>
  <c r="T1009" i="4"/>
  <c r="U1009" i="4"/>
  <c r="V1009" i="4"/>
  <c r="W1009" i="4"/>
  <c r="A1010" i="4"/>
  <c r="C1010" i="4" s="1"/>
  <c r="B1010" i="4"/>
  <c r="D1010" i="4"/>
  <c r="E1010" i="4"/>
  <c r="L1010" i="4"/>
  <c r="M1010" i="4"/>
  <c r="N1010" i="4"/>
  <c r="S1010" i="4"/>
  <c r="T1010" i="4"/>
  <c r="U1010" i="4"/>
  <c r="V1010" i="4"/>
  <c r="W1010" i="4"/>
  <c r="A1011" i="4"/>
  <c r="C1011" i="4" s="1"/>
  <c r="B1011" i="4"/>
  <c r="D1011" i="4"/>
  <c r="E1011" i="4"/>
  <c r="L1011" i="4"/>
  <c r="M1011" i="4"/>
  <c r="N1011" i="4"/>
  <c r="S1011" i="4"/>
  <c r="T1011" i="4"/>
  <c r="U1011" i="4"/>
  <c r="V1011" i="4"/>
  <c r="W1011" i="4"/>
  <c r="A1012" i="4"/>
  <c r="C1012" i="4" s="1"/>
  <c r="B1012" i="4"/>
  <c r="D1012" i="4"/>
  <c r="E1012" i="4"/>
  <c r="L1012" i="4"/>
  <c r="M1012" i="4"/>
  <c r="N1012" i="4"/>
  <c r="S1012" i="4"/>
  <c r="T1012" i="4"/>
  <c r="U1012" i="4"/>
  <c r="V1012" i="4"/>
  <c r="W1012" i="4"/>
  <c r="A1013" i="4"/>
  <c r="C1013" i="4" s="1"/>
  <c r="B1013" i="4"/>
  <c r="D1013" i="4"/>
  <c r="E1013" i="4"/>
  <c r="L1013" i="4"/>
  <c r="M1013" i="4"/>
  <c r="N1013" i="4"/>
  <c r="S1013" i="4"/>
  <c r="T1013" i="4"/>
  <c r="U1013" i="4"/>
  <c r="V1013" i="4"/>
  <c r="W1013" i="4"/>
  <c r="A1014" i="4"/>
  <c r="C1014" i="4" s="1"/>
  <c r="B1014" i="4"/>
  <c r="D1014" i="4"/>
  <c r="E1014" i="4"/>
  <c r="L1014" i="4"/>
  <c r="M1014" i="4"/>
  <c r="N1014" i="4"/>
  <c r="S1014" i="4"/>
  <c r="T1014" i="4"/>
  <c r="U1014" i="4"/>
  <c r="V1014" i="4"/>
  <c r="W1014" i="4"/>
  <c r="A1015" i="4"/>
  <c r="C1015" i="4" s="1"/>
  <c r="B1015" i="4"/>
  <c r="D1015" i="4"/>
  <c r="E1015" i="4"/>
  <c r="L1015" i="4"/>
  <c r="M1015" i="4"/>
  <c r="N1015" i="4"/>
  <c r="S1015" i="4"/>
  <c r="T1015" i="4"/>
  <c r="U1015" i="4"/>
  <c r="V1015" i="4"/>
  <c r="W1015" i="4"/>
  <c r="A1016" i="4"/>
  <c r="C1016" i="4" s="1"/>
  <c r="B1016" i="4"/>
  <c r="D1016" i="4"/>
  <c r="E1016" i="4"/>
  <c r="L1016" i="4"/>
  <c r="M1016" i="4"/>
  <c r="N1016" i="4"/>
  <c r="S1016" i="4"/>
  <c r="T1016" i="4"/>
  <c r="U1016" i="4"/>
  <c r="V1016" i="4"/>
  <c r="W1016" i="4"/>
  <c r="A1017" i="4"/>
  <c r="C1017" i="4" s="1"/>
  <c r="B1017" i="4"/>
  <c r="D1017" i="4"/>
  <c r="E1017" i="4"/>
  <c r="L1017" i="4"/>
  <c r="M1017" i="4"/>
  <c r="N1017" i="4"/>
  <c r="S1017" i="4"/>
  <c r="T1017" i="4"/>
  <c r="U1017" i="4"/>
  <c r="V1017" i="4"/>
  <c r="W1017" i="4"/>
  <c r="A1018" i="4"/>
  <c r="C1018" i="4" s="1"/>
  <c r="B1018" i="4"/>
  <c r="D1018" i="4"/>
  <c r="E1018" i="4"/>
  <c r="L1018" i="4"/>
  <c r="M1018" i="4"/>
  <c r="N1018" i="4"/>
  <c r="S1018" i="4"/>
  <c r="T1018" i="4"/>
  <c r="U1018" i="4"/>
  <c r="V1018" i="4"/>
  <c r="W1018" i="4"/>
  <c r="A1019" i="4"/>
  <c r="C1019" i="4" s="1"/>
  <c r="B1019" i="4"/>
  <c r="D1019" i="4"/>
  <c r="E1019" i="4"/>
  <c r="L1019" i="4"/>
  <c r="M1019" i="4"/>
  <c r="N1019" i="4"/>
  <c r="S1019" i="4"/>
  <c r="T1019" i="4"/>
  <c r="U1019" i="4"/>
  <c r="V1019" i="4"/>
  <c r="W1019" i="4"/>
  <c r="A1020" i="4"/>
  <c r="C1020" i="4" s="1"/>
  <c r="B1020" i="4"/>
  <c r="D1020" i="4"/>
  <c r="E1020" i="4"/>
  <c r="L1020" i="4"/>
  <c r="M1020" i="4"/>
  <c r="N1020" i="4"/>
  <c r="S1020" i="4"/>
  <c r="T1020" i="4"/>
  <c r="U1020" i="4"/>
  <c r="V1020" i="4"/>
  <c r="W1020" i="4"/>
  <c r="A1021" i="4"/>
  <c r="C1021" i="4" s="1"/>
  <c r="B1021" i="4"/>
  <c r="D1021" i="4"/>
  <c r="E1021" i="4"/>
  <c r="L1021" i="4"/>
  <c r="M1021" i="4"/>
  <c r="N1021" i="4"/>
  <c r="S1021" i="4"/>
  <c r="T1021" i="4"/>
  <c r="U1021" i="4"/>
  <c r="V1021" i="4"/>
  <c r="W1021" i="4"/>
  <c r="A1022" i="4"/>
  <c r="C1022" i="4" s="1"/>
  <c r="B1022" i="4"/>
  <c r="D1022" i="4"/>
  <c r="E1022" i="4"/>
  <c r="L1022" i="4"/>
  <c r="M1022" i="4"/>
  <c r="N1022" i="4"/>
  <c r="S1022" i="4"/>
  <c r="T1022" i="4"/>
  <c r="U1022" i="4"/>
  <c r="V1022" i="4"/>
  <c r="W1022" i="4"/>
  <c r="A1023" i="4"/>
  <c r="C1023" i="4" s="1"/>
  <c r="B1023" i="4"/>
  <c r="D1023" i="4"/>
  <c r="E1023" i="4"/>
  <c r="L1023" i="4"/>
  <c r="M1023" i="4"/>
  <c r="N1023" i="4"/>
  <c r="S1023" i="4"/>
  <c r="T1023" i="4"/>
  <c r="U1023" i="4"/>
  <c r="V1023" i="4"/>
  <c r="W1023" i="4"/>
  <c r="A1024" i="4"/>
  <c r="C1024" i="4" s="1"/>
  <c r="B1024" i="4"/>
  <c r="D1024" i="4"/>
  <c r="E1024" i="4"/>
  <c r="L1024" i="4"/>
  <c r="M1024" i="4"/>
  <c r="N1024" i="4"/>
  <c r="S1024" i="4"/>
  <c r="T1024" i="4"/>
  <c r="U1024" i="4"/>
  <c r="V1024" i="4"/>
  <c r="W1024" i="4"/>
  <c r="A1025" i="4"/>
  <c r="C1025" i="4" s="1"/>
  <c r="B1025" i="4"/>
  <c r="D1025" i="4"/>
  <c r="E1025" i="4"/>
  <c r="L1025" i="4"/>
  <c r="M1025" i="4"/>
  <c r="N1025" i="4"/>
  <c r="S1025" i="4"/>
  <c r="T1025" i="4"/>
  <c r="U1025" i="4"/>
  <c r="V1025" i="4"/>
  <c r="W1025" i="4"/>
  <c r="A1026" i="4"/>
  <c r="C1026" i="4" s="1"/>
  <c r="B1026" i="4"/>
  <c r="D1026" i="4"/>
  <c r="E1026" i="4"/>
  <c r="L1026" i="4"/>
  <c r="M1026" i="4"/>
  <c r="N1026" i="4"/>
  <c r="S1026" i="4"/>
  <c r="T1026" i="4"/>
  <c r="U1026" i="4"/>
  <c r="V1026" i="4"/>
  <c r="W1026" i="4"/>
  <c r="A1027" i="4"/>
  <c r="C1027" i="4" s="1"/>
  <c r="B1027" i="4"/>
  <c r="D1027" i="4"/>
  <c r="E1027" i="4"/>
  <c r="L1027" i="4"/>
  <c r="M1027" i="4"/>
  <c r="N1027" i="4"/>
  <c r="S1027" i="4"/>
  <c r="T1027" i="4"/>
  <c r="U1027" i="4"/>
  <c r="V1027" i="4"/>
  <c r="W1027" i="4"/>
  <c r="A1028" i="4"/>
  <c r="C1028" i="4" s="1"/>
  <c r="B1028" i="4"/>
  <c r="D1028" i="4"/>
  <c r="E1028" i="4"/>
  <c r="L1028" i="4"/>
  <c r="M1028" i="4"/>
  <c r="N1028" i="4"/>
  <c r="S1028" i="4"/>
  <c r="T1028" i="4"/>
  <c r="U1028" i="4"/>
  <c r="V1028" i="4"/>
  <c r="W1028" i="4"/>
  <c r="A1029" i="4"/>
  <c r="C1029" i="4" s="1"/>
  <c r="B1029" i="4"/>
  <c r="D1029" i="4"/>
  <c r="E1029" i="4"/>
  <c r="L1029" i="4"/>
  <c r="M1029" i="4"/>
  <c r="N1029" i="4"/>
  <c r="S1029" i="4"/>
  <c r="T1029" i="4"/>
  <c r="U1029" i="4"/>
  <c r="V1029" i="4"/>
  <c r="W1029" i="4"/>
  <c r="A1030" i="4"/>
  <c r="C1030" i="4" s="1"/>
  <c r="B1030" i="4"/>
  <c r="D1030" i="4"/>
  <c r="E1030" i="4"/>
  <c r="L1030" i="4"/>
  <c r="M1030" i="4"/>
  <c r="N1030" i="4"/>
  <c r="S1030" i="4"/>
  <c r="T1030" i="4"/>
  <c r="U1030" i="4"/>
  <c r="V1030" i="4"/>
  <c r="W1030" i="4"/>
  <c r="A1031" i="4"/>
  <c r="C1031" i="4" s="1"/>
  <c r="B1031" i="4"/>
  <c r="D1031" i="4"/>
  <c r="E1031" i="4"/>
  <c r="L1031" i="4"/>
  <c r="M1031" i="4"/>
  <c r="N1031" i="4"/>
  <c r="S1031" i="4"/>
  <c r="T1031" i="4"/>
  <c r="U1031" i="4"/>
  <c r="V1031" i="4"/>
  <c r="W1031" i="4"/>
  <c r="A1032" i="4"/>
  <c r="C1032" i="4" s="1"/>
  <c r="B1032" i="4"/>
  <c r="D1032" i="4"/>
  <c r="E1032" i="4"/>
  <c r="L1032" i="4"/>
  <c r="M1032" i="4"/>
  <c r="N1032" i="4"/>
  <c r="S1032" i="4"/>
  <c r="T1032" i="4"/>
  <c r="U1032" i="4"/>
  <c r="V1032" i="4"/>
  <c r="W1032" i="4"/>
  <c r="A1033" i="4"/>
  <c r="C1033" i="4" s="1"/>
  <c r="B1033" i="4"/>
  <c r="D1033" i="4"/>
  <c r="E1033" i="4"/>
  <c r="L1033" i="4"/>
  <c r="M1033" i="4"/>
  <c r="N1033" i="4"/>
  <c r="S1033" i="4"/>
  <c r="T1033" i="4"/>
  <c r="U1033" i="4"/>
  <c r="V1033" i="4"/>
  <c r="W1033" i="4"/>
  <c r="A1034" i="4"/>
  <c r="C1034" i="4" s="1"/>
  <c r="B1034" i="4"/>
  <c r="D1034" i="4"/>
  <c r="E1034" i="4"/>
  <c r="L1034" i="4"/>
  <c r="M1034" i="4"/>
  <c r="N1034" i="4"/>
  <c r="S1034" i="4"/>
  <c r="T1034" i="4"/>
  <c r="U1034" i="4"/>
  <c r="V1034" i="4"/>
  <c r="W1034" i="4"/>
  <c r="A1035" i="4"/>
  <c r="C1035" i="4" s="1"/>
  <c r="B1035" i="4"/>
  <c r="D1035" i="4"/>
  <c r="E1035" i="4"/>
  <c r="L1035" i="4"/>
  <c r="M1035" i="4"/>
  <c r="N1035" i="4"/>
  <c r="S1035" i="4"/>
  <c r="T1035" i="4"/>
  <c r="U1035" i="4"/>
  <c r="V1035" i="4"/>
  <c r="W1035" i="4"/>
  <c r="A1036" i="4"/>
  <c r="C1036" i="4" s="1"/>
  <c r="B1036" i="4"/>
  <c r="D1036" i="4"/>
  <c r="E1036" i="4"/>
  <c r="L1036" i="4"/>
  <c r="M1036" i="4"/>
  <c r="N1036" i="4"/>
  <c r="S1036" i="4"/>
  <c r="T1036" i="4"/>
  <c r="U1036" i="4"/>
  <c r="V1036" i="4"/>
  <c r="W1036" i="4"/>
  <c r="A1037" i="4"/>
  <c r="C1037" i="4" s="1"/>
  <c r="B1037" i="4"/>
  <c r="D1037" i="4"/>
  <c r="E1037" i="4"/>
  <c r="L1037" i="4"/>
  <c r="M1037" i="4"/>
  <c r="N1037" i="4"/>
  <c r="S1037" i="4"/>
  <c r="T1037" i="4"/>
  <c r="U1037" i="4"/>
  <c r="V1037" i="4"/>
  <c r="W1037" i="4"/>
  <c r="A1038" i="4"/>
  <c r="C1038" i="4" s="1"/>
  <c r="B1038" i="4"/>
  <c r="D1038" i="4"/>
  <c r="E1038" i="4"/>
  <c r="L1038" i="4"/>
  <c r="M1038" i="4"/>
  <c r="N1038" i="4"/>
  <c r="S1038" i="4"/>
  <c r="T1038" i="4"/>
  <c r="U1038" i="4"/>
  <c r="V1038" i="4"/>
  <c r="W1038" i="4"/>
  <c r="A1039" i="4"/>
  <c r="C1039" i="4" s="1"/>
  <c r="B1039" i="4"/>
  <c r="D1039" i="4"/>
  <c r="E1039" i="4"/>
  <c r="L1039" i="4"/>
  <c r="M1039" i="4"/>
  <c r="N1039" i="4"/>
  <c r="S1039" i="4"/>
  <c r="T1039" i="4"/>
  <c r="U1039" i="4"/>
  <c r="V1039" i="4"/>
  <c r="W1039" i="4"/>
  <c r="A1040" i="4"/>
  <c r="C1040" i="4" s="1"/>
  <c r="B1040" i="4"/>
  <c r="D1040" i="4"/>
  <c r="E1040" i="4"/>
  <c r="F1040" i="4"/>
  <c r="L1040" i="4"/>
  <c r="M1040" i="4"/>
  <c r="N1040" i="4"/>
  <c r="S1040" i="4"/>
  <c r="T1040" i="4"/>
  <c r="U1040" i="4"/>
  <c r="V1040" i="4"/>
  <c r="W1040" i="4"/>
  <c r="A1041" i="4"/>
  <c r="C1041" i="4" s="1"/>
  <c r="B1041" i="4"/>
  <c r="D1041" i="4"/>
  <c r="E1041" i="4"/>
  <c r="L1041" i="4"/>
  <c r="M1041" i="4"/>
  <c r="N1041" i="4"/>
  <c r="S1041" i="4"/>
  <c r="T1041" i="4"/>
  <c r="U1041" i="4"/>
  <c r="V1041" i="4"/>
  <c r="W1041" i="4"/>
  <c r="A1042" i="4"/>
  <c r="C1042" i="4" s="1"/>
  <c r="B1042" i="4"/>
  <c r="D1042" i="4"/>
  <c r="E1042" i="4"/>
  <c r="L1042" i="4"/>
  <c r="M1042" i="4"/>
  <c r="N1042" i="4"/>
  <c r="S1042" i="4"/>
  <c r="T1042" i="4"/>
  <c r="U1042" i="4"/>
  <c r="V1042" i="4"/>
  <c r="W1042" i="4"/>
  <c r="A1043" i="4"/>
  <c r="C1043" i="4" s="1"/>
  <c r="B1043" i="4"/>
  <c r="D1043" i="4"/>
  <c r="E1043" i="4"/>
  <c r="L1043" i="4"/>
  <c r="M1043" i="4"/>
  <c r="N1043" i="4"/>
  <c r="S1043" i="4"/>
  <c r="T1043" i="4"/>
  <c r="U1043" i="4"/>
  <c r="V1043" i="4"/>
  <c r="W1043" i="4"/>
  <c r="A1044" i="4"/>
  <c r="C1044" i="4" s="1"/>
  <c r="B1044" i="4"/>
  <c r="D1044" i="4"/>
  <c r="E1044" i="4"/>
  <c r="L1044" i="4"/>
  <c r="M1044" i="4"/>
  <c r="N1044" i="4"/>
  <c r="S1044" i="4"/>
  <c r="T1044" i="4"/>
  <c r="U1044" i="4"/>
  <c r="V1044" i="4"/>
  <c r="W1044" i="4"/>
  <c r="A1045" i="4"/>
  <c r="C1045" i="4" s="1"/>
  <c r="B1045" i="4"/>
  <c r="D1045" i="4"/>
  <c r="E1045" i="4"/>
  <c r="L1045" i="4"/>
  <c r="M1045" i="4"/>
  <c r="N1045" i="4"/>
  <c r="S1045" i="4"/>
  <c r="T1045" i="4"/>
  <c r="U1045" i="4"/>
  <c r="V1045" i="4"/>
  <c r="W1045" i="4"/>
  <c r="A1046" i="4"/>
  <c r="C1046" i="4" s="1"/>
  <c r="B1046" i="4"/>
  <c r="D1046" i="4"/>
  <c r="E1046" i="4"/>
  <c r="L1046" i="4"/>
  <c r="M1046" i="4"/>
  <c r="N1046" i="4"/>
  <c r="S1046" i="4"/>
  <c r="T1046" i="4"/>
  <c r="U1046" i="4"/>
  <c r="V1046" i="4"/>
  <c r="W1046" i="4"/>
  <c r="A1047" i="4"/>
  <c r="C1047" i="4" s="1"/>
  <c r="B1047" i="4"/>
  <c r="D1047" i="4"/>
  <c r="E1047" i="4"/>
  <c r="L1047" i="4"/>
  <c r="M1047" i="4"/>
  <c r="N1047" i="4"/>
  <c r="S1047" i="4"/>
  <c r="T1047" i="4"/>
  <c r="U1047" i="4"/>
  <c r="V1047" i="4"/>
  <c r="W1047" i="4"/>
  <c r="A1048" i="4"/>
  <c r="C1048" i="4" s="1"/>
  <c r="B1048" i="4"/>
  <c r="D1048" i="4"/>
  <c r="E1048" i="4"/>
  <c r="L1048" i="4"/>
  <c r="M1048" i="4"/>
  <c r="N1048" i="4"/>
  <c r="S1048" i="4"/>
  <c r="T1048" i="4"/>
  <c r="U1048" i="4"/>
  <c r="V1048" i="4"/>
  <c r="W1048" i="4"/>
  <c r="A1049" i="4"/>
  <c r="C1049" i="4" s="1"/>
  <c r="B1049" i="4"/>
  <c r="D1049" i="4"/>
  <c r="E1049" i="4"/>
  <c r="L1049" i="4"/>
  <c r="M1049" i="4"/>
  <c r="N1049" i="4"/>
  <c r="S1049" i="4"/>
  <c r="T1049" i="4"/>
  <c r="U1049" i="4"/>
  <c r="V1049" i="4"/>
  <c r="W1049" i="4"/>
  <c r="A1050" i="4"/>
  <c r="C1050" i="4" s="1"/>
  <c r="B1050" i="4"/>
  <c r="D1050" i="4"/>
  <c r="E1050" i="4"/>
  <c r="L1050" i="4"/>
  <c r="M1050" i="4"/>
  <c r="N1050" i="4"/>
  <c r="S1050" i="4"/>
  <c r="T1050" i="4"/>
  <c r="U1050" i="4"/>
  <c r="V1050" i="4"/>
  <c r="W1050" i="4"/>
  <c r="A1051" i="4"/>
  <c r="C1051" i="4" s="1"/>
  <c r="B1051" i="4"/>
  <c r="D1051" i="4"/>
  <c r="E1051" i="4"/>
  <c r="L1051" i="4"/>
  <c r="M1051" i="4"/>
  <c r="N1051" i="4"/>
  <c r="S1051" i="4"/>
  <c r="T1051" i="4"/>
  <c r="U1051" i="4"/>
  <c r="V1051" i="4"/>
  <c r="W1051" i="4"/>
  <c r="A1052" i="4"/>
  <c r="C1052" i="4" s="1"/>
  <c r="B1052" i="4"/>
  <c r="D1052" i="4"/>
  <c r="E1052" i="4"/>
  <c r="L1052" i="4"/>
  <c r="M1052" i="4"/>
  <c r="N1052" i="4"/>
  <c r="S1052" i="4"/>
  <c r="T1052" i="4"/>
  <c r="U1052" i="4"/>
  <c r="V1052" i="4"/>
  <c r="W1052" i="4"/>
  <c r="A1053" i="4"/>
  <c r="C1053" i="4" s="1"/>
  <c r="B1053" i="4"/>
  <c r="D1053" i="4"/>
  <c r="E1053" i="4"/>
  <c r="L1053" i="4"/>
  <c r="M1053" i="4"/>
  <c r="N1053" i="4"/>
  <c r="S1053" i="4"/>
  <c r="T1053" i="4"/>
  <c r="U1053" i="4"/>
  <c r="V1053" i="4"/>
  <c r="W1053" i="4"/>
  <c r="A1054" i="4"/>
  <c r="C1054" i="4" s="1"/>
  <c r="B1054" i="4"/>
  <c r="D1054" i="4"/>
  <c r="E1054" i="4"/>
  <c r="L1054" i="4"/>
  <c r="M1054" i="4"/>
  <c r="N1054" i="4"/>
  <c r="S1054" i="4"/>
  <c r="T1054" i="4"/>
  <c r="U1054" i="4"/>
  <c r="V1054" i="4"/>
  <c r="W1054" i="4"/>
  <c r="A1055" i="4"/>
  <c r="C1055" i="4" s="1"/>
  <c r="B1055" i="4"/>
  <c r="D1055" i="4"/>
  <c r="E1055" i="4"/>
  <c r="L1055" i="4"/>
  <c r="M1055" i="4"/>
  <c r="N1055" i="4"/>
  <c r="S1055" i="4"/>
  <c r="T1055" i="4"/>
  <c r="U1055" i="4"/>
  <c r="V1055" i="4"/>
  <c r="W1055" i="4"/>
  <c r="A1056" i="4"/>
  <c r="C1056" i="4" s="1"/>
  <c r="B1056" i="4"/>
  <c r="D1056" i="4"/>
  <c r="E1056" i="4"/>
  <c r="F1056" i="4"/>
  <c r="L1056" i="4"/>
  <c r="M1056" i="4"/>
  <c r="N1056" i="4"/>
  <c r="S1056" i="4"/>
  <c r="T1056" i="4"/>
  <c r="U1056" i="4"/>
  <c r="V1056" i="4"/>
  <c r="W1056" i="4"/>
  <c r="A1057" i="4"/>
  <c r="C1057" i="4" s="1"/>
  <c r="B1057" i="4"/>
  <c r="D1057" i="4"/>
  <c r="E1057" i="4"/>
  <c r="L1057" i="4"/>
  <c r="M1057" i="4"/>
  <c r="N1057" i="4"/>
  <c r="S1057" i="4"/>
  <c r="T1057" i="4"/>
  <c r="U1057" i="4"/>
  <c r="V1057" i="4"/>
  <c r="W1057" i="4"/>
  <c r="A1058" i="4"/>
  <c r="C1058" i="4" s="1"/>
  <c r="B1058" i="4"/>
  <c r="D1058" i="4"/>
  <c r="E1058" i="4"/>
  <c r="L1058" i="4"/>
  <c r="M1058" i="4"/>
  <c r="N1058" i="4"/>
  <c r="S1058" i="4"/>
  <c r="T1058" i="4"/>
  <c r="U1058" i="4"/>
  <c r="V1058" i="4"/>
  <c r="W1058" i="4"/>
  <c r="A1059" i="4"/>
  <c r="C1059" i="4" s="1"/>
  <c r="B1059" i="4"/>
  <c r="D1059" i="4"/>
  <c r="E1059" i="4"/>
  <c r="L1059" i="4"/>
  <c r="M1059" i="4"/>
  <c r="N1059" i="4"/>
  <c r="S1059" i="4"/>
  <c r="T1059" i="4"/>
  <c r="U1059" i="4"/>
  <c r="V1059" i="4"/>
  <c r="W1059" i="4"/>
  <c r="A1060" i="4"/>
  <c r="C1060" i="4" s="1"/>
  <c r="B1060" i="4"/>
  <c r="D1060" i="4"/>
  <c r="E1060" i="4"/>
  <c r="L1060" i="4"/>
  <c r="M1060" i="4"/>
  <c r="N1060" i="4"/>
  <c r="S1060" i="4"/>
  <c r="T1060" i="4"/>
  <c r="U1060" i="4"/>
  <c r="V1060" i="4"/>
  <c r="W1060" i="4"/>
  <c r="A1061" i="4"/>
  <c r="C1061" i="4" s="1"/>
  <c r="B1061" i="4"/>
  <c r="D1061" i="4"/>
  <c r="E1061" i="4"/>
  <c r="L1061" i="4"/>
  <c r="M1061" i="4"/>
  <c r="N1061" i="4"/>
  <c r="S1061" i="4"/>
  <c r="T1061" i="4"/>
  <c r="U1061" i="4"/>
  <c r="V1061" i="4"/>
  <c r="W1061" i="4"/>
  <c r="A1062" i="4"/>
  <c r="C1062" i="4" s="1"/>
  <c r="B1062" i="4"/>
  <c r="D1062" i="4"/>
  <c r="E1062" i="4"/>
  <c r="L1062" i="4"/>
  <c r="M1062" i="4"/>
  <c r="N1062" i="4"/>
  <c r="S1062" i="4"/>
  <c r="T1062" i="4"/>
  <c r="U1062" i="4"/>
  <c r="V1062" i="4"/>
  <c r="W1062" i="4"/>
  <c r="A1063" i="4"/>
  <c r="C1063" i="4" s="1"/>
  <c r="B1063" i="4"/>
  <c r="D1063" i="4"/>
  <c r="E1063" i="4"/>
  <c r="L1063" i="4"/>
  <c r="M1063" i="4"/>
  <c r="N1063" i="4"/>
  <c r="S1063" i="4"/>
  <c r="T1063" i="4"/>
  <c r="U1063" i="4"/>
  <c r="V1063" i="4"/>
  <c r="W1063" i="4"/>
  <c r="A1064" i="4"/>
  <c r="C1064" i="4" s="1"/>
  <c r="B1064" i="4"/>
  <c r="D1064" i="4"/>
  <c r="E1064" i="4"/>
  <c r="L1064" i="4"/>
  <c r="M1064" i="4"/>
  <c r="N1064" i="4"/>
  <c r="S1064" i="4"/>
  <c r="T1064" i="4"/>
  <c r="U1064" i="4"/>
  <c r="V1064" i="4"/>
  <c r="W1064" i="4"/>
  <c r="A1065" i="4"/>
  <c r="C1065" i="4" s="1"/>
  <c r="B1065" i="4"/>
  <c r="D1065" i="4"/>
  <c r="E1065" i="4"/>
  <c r="L1065" i="4"/>
  <c r="M1065" i="4"/>
  <c r="N1065" i="4"/>
  <c r="S1065" i="4"/>
  <c r="T1065" i="4"/>
  <c r="U1065" i="4"/>
  <c r="V1065" i="4"/>
  <c r="W1065" i="4"/>
  <c r="A1066" i="4"/>
  <c r="C1066" i="4" s="1"/>
  <c r="B1066" i="4"/>
  <c r="D1066" i="4"/>
  <c r="E1066" i="4"/>
  <c r="L1066" i="4"/>
  <c r="M1066" i="4"/>
  <c r="N1066" i="4"/>
  <c r="S1066" i="4"/>
  <c r="T1066" i="4"/>
  <c r="U1066" i="4"/>
  <c r="V1066" i="4"/>
  <c r="W1066" i="4"/>
  <c r="A1067" i="4"/>
  <c r="C1067" i="4" s="1"/>
  <c r="B1067" i="4"/>
  <c r="D1067" i="4"/>
  <c r="E1067" i="4"/>
  <c r="L1067" i="4"/>
  <c r="M1067" i="4"/>
  <c r="N1067" i="4"/>
  <c r="S1067" i="4"/>
  <c r="T1067" i="4"/>
  <c r="U1067" i="4"/>
  <c r="V1067" i="4"/>
  <c r="W1067" i="4"/>
  <c r="A1068" i="4"/>
  <c r="C1068" i="4" s="1"/>
  <c r="B1068" i="4"/>
  <c r="D1068" i="4"/>
  <c r="E1068" i="4"/>
  <c r="L1068" i="4"/>
  <c r="M1068" i="4"/>
  <c r="N1068" i="4"/>
  <c r="S1068" i="4"/>
  <c r="T1068" i="4"/>
  <c r="U1068" i="4"/>
  <c r="V1068" i="4"/>
  <c r="W1068" i="4"/>
  <c r="A1069" i="4"/>
  <c r="C1069" i="4" s="1"/>
  <c r="B1069" i="4"/>
  <c r="D1069" i="4"/>
  <c r="E1069" i="4"/>
  <c r="L1069" i="4"/>
  <c r="M1069" i="4"/>
  <c r="N1069" i="4"/>
  <c r="S1069" i="4"/>
  <c r="T1069" i="4"/>
  <c r="U1069" i="4"/>
  <c r="V1069" i="4"/>
  <c r="W1069" i="4"/>
  <c r="A1070" i="4"/>
  <c r="C1070" i="4" s="1"/>
  <c r="B1070" i="4"/>
  <c r="D1070" i="4"/>
  <c r="E1070" i="4"/>
  <c r="L1070" i="4"/>
  <c r="M1070" i="4"/>
  <c r="N1070" i="4"/>
  <c r="S1070" i="4"/>
  <c r="T1070" i="4"/>
  <c r="U1070" i="4"/>
  <c r="V1070" i="4"/>
  <c r="W1070" i="4"/>
  <c r="A1071" i="4"/>
  <c r="C1071" i="4" s="1"/>
  <c r="B1071" i="4"/>
  <c r="D1071" i="4"/>
  <c r="E1071" i="4"/>
  <c r="L1071" i="4"/>
  <c r="M1071" i="4"/>
  <c r="N1071" i="4"/>
  <c r="S1071" i="4"/>
  <c r="T1071" i="4"/>
  <c r="U1071" i="4"/>
  <c r="V1071" i="4"/>
  <c r="W1071" i="4"/>
  <c r="A1072" i="4"/>
  <c r="C1072" i="4" s="1"/>
  <c r="B1072" i="4"/>
  <c r="D1072" i="4"/>
  <c r="E1072" i="4"/>
  <c r="F1072" i="4"/>
  <c r="L1072" i="4"/>
  <c r="M1072" i="4"/>
  <c r="N1072" i="4"/>
  <c r="S1072" i="4"/>
  <c r="T1072" i="4"/>
  <c r="U1072" i="4"/>
  <c r="V1072" i="4"/>
  <c r="W1072" i="4"/>
  <c r="A1073" i="4"/>
  <c r="C1073" i="4" s="1"/>
  <c r="B1073" i="4"/>
  <c r="D1073" i="4"/>
  <c r="E1073" i="4"/>
  <c r="L1073" i="4"/>
  <c r="M1073" i="4"/>
  <c r="N1073" i="4"/>
  <c r="S1073" i="4"/>
  <c r="T1073" i="4"/>
  <c r="U1073" i="4"/>
  <c r="V1073" i="4"/>
  <c r="W1073" i="4"/>
  <c r="A1074" i="4"/>
  <c r="C1074" i="4" s="1"/>
  <c r="B1074" i="4"/>
  <c r="D1074" i="4"/>
  <c r="E1074" i="4"/>
  <c r="L1074" i="4"/>
  <c r="M1074" i="4"/>
  <c r="N1074" i="4"/>
  <c r="S1074" i="4"/>
  <c r="T1074" i="4"/>
  <c r="U1074" i="4"/>
  <c r="V1074" i="4"/>
  <c r="W1074" i="4"/>
  <c r="A1075" i="4"/>
  <c r="C1075" i="4" s="1"/>
  <c r="B1075" i="4"/>
  <c r="D1075" i="4"/>
  <c r="E1075" i="4"/>
  <c r="L1075" i="4"/>
  <c r="M1075" i="4"/>
  <c r="N1075" i="4"/>
  <c r="S1075" i="4"/>
  <c r="T1075" i="4"/>
  <c r="U1075" i="4"/>
  <c r="V1075" i="4"/>
  <c r="W1075" i="4"/>
  <c r="A1076" i="4"/>
  <c r="C1076" i="4" s="1"/>
  <c r="B1076" i="4"/>
  <c r="D1076" i="4"/>
  <c r="E1076" i="4"/>
  <c r="L1076" i="4"/>
  <c r="M1076" i="4"/>
  <c r="N1076" i="4"/>
  <c r="S1076" i="4"/>
  <c r="T1076" i="4"/>
  <c r="U1076" i="4"/>
  <c r="V1076" i="4"/>
  <c r="W1076" i="4"/>
  <c r="A1077" i="4"/>
  <c r="C1077" i="4" s="1"/>
  <c r="B1077" i="4"/>
  <c r="D1077" i="4"/>
  <c r="E1077" i="4"/>
  <c r="L1077" i="4"/>
  <c r="M1077" i="4"/>
  <c r="N1077" i="4"/>
  <c r="S1077" i="4"/>
  <c r="T1077" i="4"/>
  <c r="U1077" i="4"/>
  <c r="V1077" i="4"/>
  <c r="W1077" i="4"/>
  <c r="A1078" i="4"/>
  <c r="C1078" i="4" s="1"/>
  <c r="B1078" i="4"/>
  <c r="D1078" i="4"/>
  <c r="E1078" i="4"/>
  <c r="L1078" i="4"/>
  <c r="M1078" i="4"/>
  <c r="N1078" i="4"/>
  <c r="S1078" i="4"/>
  <c r="T1078" i="4"/>
  <c r="U1078" i="4"/>
  <c r="V1078" i="4"/>
  <c r="W1078" i="4"/>
  <c r="A1079" i="4"/>
  <c r="C1079" i="4" s="1"/>
  <c r="B1079" i="4"/>
  <c r="D1079" i="4"/>
  <c r="E1079" i="4"/>
  <c r="L1079" i="4"/>
  <c r="M1079" i="4"/>
  <c r="N1079" i="4"/>
  <c r="S1079" i="4"/>
  <c r="T1079" i="4"/>
  <c r="U1079" i="4"/>
  <c r="V1079" i="4"/>
  <c r="W1079" i="4"/>
  <c r="A1080" i="4"/>
  <c r="C1080" i="4" s="1"/>
  <c r="B1080" i="4"/>
  <c r="D1080" i="4"/>
  <c r="E1080" i="4"/>
  <c r="L1080" i="4"/>
  <c r="M1080" i="4"/>
  <c r="N1080" i="4"/>
  <c r="S1080" i="4"/>
  <c r="T1080" i="4"/>
  <c r="U1080" i="4"/>
  <c r="V1080" i="4"/>
  <c r="W1080" i="4"/>
  <c r="A1081" i="4"/>
  <c r="C1081" i="4" s="1"/>
  <c r="B1081" i="4"/>
  <c r="D1081" i="4"/>
  <c r="E1081" i="4"/>
  <c r="L1081" i="4"/>
  <c r="M1081" i="4"/>
  <c r="N1081" i="4"/>
  <c r="S1081" i="4"/>
  <c r="T1081" i="4"/>
  <c r="U1081" i="4"/>
  <c r="V1081" i="4"/>
  <c r="W1081" i="4"/>
  <c r="A1082" i="4"/>
  <c r="C1082" i="4" s="1"/>
  <c r="B1082" i="4"/>
  <c r="D1082" i="4"/>
  <c r="E1082" i="4"/>
  <c r="L1082" i="4"/>
  <c r="M1082" i="4"/>
  <c r="N1082" i="4"/>
  <c r="S1082" i="4"/>
  <c r="T1082" i="4"/>
  <c r="U1082" i="4"/>
  <c r="V1082" i="4"/>
  <c r="W1082" i="4"/>
  <c r="A1083" i="4"/>
  <c r="C1083" i="4" s="1"/>
  <c r="B1083" i="4"/>
  <c r="D1083" i="4"/>
  <c r="E1083" i="4"/>
  <c r="L1083" i="4"/>
  <c r="M1083" i="4"/>
  <c r="N1083" i="4"/>
  <c r="S1083" i="4"/>
  <c r="T1083" i="4"/>
  <c r="U1083" i="4"/>
  <c r="V1083" i="4"/>
  <c r="W1083" i="4"/>
  <c r="A1084" i="4"/>
  <c r="C1084" i="4" s="1"/>
  <c r="B1084" i="4"/>
  <c r="D1084" i="4"/>
  <c r="E1084" i="4"/>
  <c r="L1084" i="4"/>
  <c r="M1084" i="4"/>
  <c r="N1084" i="4"/>
  <c r="S1084" i="4"/>
  <c r="T1084" i="4"/>
  <c r="U1084" i="4"/>
  <c r="V1084" i="4"/>
  <c r="W1084" i="4"/>
  <c r="A1085" i="4"/>
  <c r="C1085" i="4" s="1"/>
  <c r="B1085" i="4"/>
  <c r="D1085" i="4"/>
  <c r="E1085" i="4"/>
  <c r="L1085" i="4"/>
  <c r="M1085" i="4"/>
  <c r="N1085" i="4"/>
  <c r="S1085" i="4"/>
  <c r="T1085" i="4"/>
  <c r="U1085" i="4"/>
  <c r="V1085" i="4"/>
  <c r="W1085" i="4"/>
  <c r="A1086" i="4"/>
  <c r="C1086" i="4" s="1"/>
  <c r="B1086" i="4"/>
  <c r="D1086" i="4"/>
  <c r="E1086" i="4"/>
  <c r="L1086" i="4"/>
  <c r="M1086" i="4"/>
  <c r="N1086" i="4"/>
  <c r="S1086" i="4"/>
  <c r="T1086" i="4"/>
  <c r="U1086" i="4"/>
  <c r="V1086" i="4"/>
  <c r="W1086" i="4"/>
  <c r="A1087" i="4"/>
  <c r="C1087" i="4" s="1"/>
  <c r="B1087" i="4"/>
  <c r="D1087" i="4"/>
  <c r="E1087" i="4"/>
  <c r="L1087" i="4"/>
  <c r="M1087" i="4"/>
  <c r="N1087" i="4"/>
  <c r="S1087" i="4"/>
  <c r="T1087" i="4"/>
  <c r="U1087" i="4"/>
  <c r="V1087" i="4"/>
  <c r="W1087" i="4"/>
  <c r="A1088" i="4"/>
  <c r="C1088" i="4" s="1"/>
  <c r="B1088" i="4"/>
  <c r="D1088" i="4"/>
  <c r="E1088" i="4"/>
  <c r="F1088" i="4"/>
  <c r="L1088" i="4"/>
  <c r="M1088" i="4"/>
  <c r="N1088" i="4"/>
  <c r="S1088" i="4"/>
  <c r="T1088" i="4"/>
  <c r="U1088" i="4"/>
  <c r="V1088" i="4"/>
  <c r="W1088" i="4"/>
  <c r="A1089" i="4"/>
  <c r="C1089" i="4" s="1"/>
  <c r="B1089" i="4"/>
  <c r="D1089" i="4"/>
  <c r="E1089" i="4"/>
  <c r="L1089" i="4"/>
  <c r="M1089" i="4"/>
  <c r="N1089" i="4"/>
  <c r="S1089" i="4"/>
  <c r="T1089" i="4"/>
  <c r="U1089" i="4"/>
  <c r="V1089" i="4"/>
  <c r="W1089" i="4"/>
  <c r="A1090" i="4"/>
  <c r="C1090" i="4" s="1"/>
  <c r="B1090" i="4"/>
  <c r="D1090" i="4"/>
  <c r="E1090" i="4"/>
  <c r="L1090" i="4"/>
  <c r="M1090" i="4"/>
  <c r="N1090" i="4"/>
  <c r="S1090" i="4"/>
  <c r="T1090" i="4"/>
  <c r="U1090" i="4"/>
  <c r="V1090" i="4"/>
  <c r="W1090" i="4"/>
  <c r="A1091" i="4"/>
  <c r="C1091" i="4" s="1"/>
  <c r="B1091" i="4"/>
  <c r="D1091" i="4"/>
  <c r="E1091" i="4"/>
  <c r="L1091" i="4"/>
  <c r="M1091" i="4"/>
  <c r="N1091" i="4"/>
  <c r="S1091" i="4"/>
  <c r="T1091" i="4"/>
  <c r="U1091" i="4"/>
  <c r="V1091" i="4"/>
  <c r="W1091" i="4"/>
  <c r="A1092" i="4"/>
  <c r="C1092" i="4" s="1"/>
  <c r="B1092" i="4"/>
  <c r="D1092" i="4"/>
  <c r="E1092" i="4"/>
  <c r="L1092" i="4"/>
  <c r="M1092" i="4"/>
  <c r="N1092" i="4"/>
  <c r="S1092" i="4"/>
  <c r="T1092" i="4"/>
  <c r="U1092" i="4"/>
  <c r="V1092" i="4"/>
  <c r="W1092" i="4"/>
  <c r="A1093" i="4"/>
  <c r="C1093" i="4" s="1"/>
  <c r="B1093" i="4"/>
  <c r="D1093" i="4"/>
  <c r="E1093" i="4"/>
  <c r="L1093" i="4"/>
  <c r="M1093" i="4"/>
  <c r="N1093" i="4"/>
  <c r="S1093" i="4"/>
  <c r="T1093" i="4"/>
  <c r="U1093" i="4"/>
  <c r="V1093" i="4"/>
  <c r="W1093" i="4"/>
  <c r="A1094" i="4"/>
  <c r="C1094" i="4" s="1"/>
  <c r="B1094" i="4"/>
  <c r="D1094" i="4"/>
  <c r="E1094" i="4"/>
  <c r="L1094" i="4"/>
  <c r="M1094" i="4"/>
  <c r="N1094" i="4"/>
  <c r="S1094" i="4"/>
  <c r="T1094" i="4"/>
  <c r="U1094" i="4"/>
  <c r="V1094" i="4"/>
  <c r="W1094" i="4"/>
  <c r="A1095" i="4"/>
  <c r="C1095" i="4" s="1"/>
  <c r="B1095" i="4"/>
  <c r="D1095" i="4"/>
  <c r="E1095" i="4"/>
  <c r="L1095" i="4"/>
  <c r="M1095" i="4"/>
  <c r="N1095" i="4"/>
  <c r="S1095" i="4"/>
  <c r="T1095" i="4"/>
  <c r="U1095" i="4"/>
  <c r="V1095" i="4"/>
  <c r="W1095" i="4"/>
  <c r="A1096" i="4"/>
  <c r="C1096" i="4" s="1"/>
  <c r="B1096" i="4"/>
  <c r="D1096" i="4"/>
  <c r="E1096" i="4"/>
  <c r="L1096" i="4"/>
  <c r="M1096" i="4"/>
  <c r="N1096" i="4"/>
  <c r="S1096" i="4"/>
  <c r="T1096" i="4"/>
  <c r="U1096" i="4"/>
  <c r="V1096" i="4"/>
  <c r="W1096" i="4"/>
  <c r="A1097" i="4"/>
  <c r="C1097" i="4" s="1"/>
  <c r="B1097" i="4"/>
  <c r="D1097" i="4"/>
  <c r="E1097" i="4"/>
  <c r="L1097" i="4"/>
  <c r="M1097" i="4"/>
  <c r="N1097" i="4"/>
  <c r="S1097" i="4"/>
  <c r="T1097" i="4"/>
  <c r="U1097" i="4"/>
  <c r="V1097" i="4"/>
  <c r="W1097" i="4"/>
  <c r="A1098" i="4"/>
  <c r="C1098" i="4" s="1"/>
  <c r="B1098" i="4"/>
  <c r="D1098" i="4"/>
  <c r="E1098" i="4"/>
  <c r="L1098" i="4"/>
  <c r="M1098" i="4"/>
  <c r="N1098" i="4"/>
  <c r="S1098" i="4"/>
  <c r="T1098" i="4"/>
  <c r="U1098" i="4"/>
  <c r="V1098" i="4"/>
  <c r="W1098" i="4"/>
  <c r="A1099" i="4"/>
  <c r="C1099" i="4" s="1"/>
  <c r="B1099" i="4"/>
  <c r="D1099" i="4"/>
  <c r="E1099" i="4"/>
  <c r="L1099" i="4"/>
  <c r="M1099" i="4"/>
  <c r="N1099" i="4"/>
  <c r="S1099" i="4"/>
  <c r="T1099" i="4"/>
  <c r="U1099" i="4"/>
  <c r="V1099" i="4"/>
  <c r="W1099" i="4"/>
  <c r="A1100" i="4"/>
  <c r="C1100" i="4" s="1"/>
  <c r="B1100" i="4"/>
  <c r="D1100" i="4"/>
  <c r="E1100" i="4"/>
  <c r="L1100" i="4"/>
  <c r="M1100" i="4"/>
  <c r="N1100" i="4"/>
  <c r="S1100" i="4"/>
  <c r="T1100" i="4"/>
  <c r="U1100" i="4"/>
  <c r="V1100" i="4"/>
  <c r="W1100" i="4"/>
  <c r="A1101" i="4"/>
  <c r="C1101" i="4" s="1"/>
  <c r="B1101" i="4"/>
  <c r="D1101" i="4"/>
  <c r="E1101" i="4"/>
  <c r="L1101" i="4"/>
  <c r="M1101" i="4"/>
  <c r="N1101" i="4"/>
  <c r="S1101" i="4"/>
  <c r="T1101" i="4"/>
  <c r="U1101" i="4"/>
  <c r="V1101" i="4"/>
  <c r="W1101" i="4"/>
  <c r="A1102" i="4"/>
  <c r="C1102" i="4" s="1"/>
  <c r="B1102" i="4"/>
  <c r="D1102" i="4"/>
  <c r="E1102" i="4"/>
  <c r="L1102" i="4"/>
  <c r="M1102" i="4"/>
  <c r="N1102" i="4"/>
  <c r="S1102" i="4"/>
  <c r="T1102" i="4"/>
  <c r="U1102" i="4"/>
  <c r="V1102" i="4"/>
  <c r="W1102" i="4"/>
  <c r="A1103" i="4"/>
  <c r="C1103" i="4" s="1"/>
  <c r="B1103" i="4"/>
  <c r="D1103" i="4"/>
  <c r="E1103" i="4"/>
  <c r="L1103" i="4"/>
  <c r="M1103" i="4"/>
  <c r="N1103" i="4"/>
  <c r="S1103" i="4"/>
  <c r="T1103" i="4"/>
  <c r="U1103" i="4"/>
  <c r="V1103" i="4"/>
  <c r="W1103" i="4"/>
  <c r="A1104" i="4"/>
  <c r="C1104" i="4" s="1"/>
  <c r="B1104" i="4"/>
  <c r="D1104" i="4"/>
  <c r="E1104" i="4"/>
  <c r="F1104" i="4"/>
  <c r="L1104" i="4"/>
  <c r="M1104" i="4"/>
  <c r="N1104" i="4"/>
  <c r="S1104" i="4"/>
  <c r="T1104" i="4"/>
  <c r="U1104" i="4"/>
  <c r="V1104" i="4"/>
  <c r="W1104" i="4"/>
  <c r="A1105" i="4"/>
  <c r="C1105" i="4" s="1"/>
  <c r="B1105" i="4"/>
  <c r="D1105" i="4"/>
  <c r="E1105" i="4"/>
  <c r="L1105" i="4"/>
  <c r="M1105" i="4"/>
  <c r="N1105" i="4"/>
  <c r="S1105" i="4"/>
  <c r="T1105" i="4"/>
  <c r="U1105" i="4"/>
  <c r="V1105" i="4"/>
  <c r="W1105" i="4"/>
  <c r="A1106" i="4"/>
  <c r="C1106" i="4" s="1"/>
  <c r="B1106" i="4"/>
  <c r="D1106" i="4"/>
  <c r="E1106" i="4"/>
  <c r="L1106" i="4"/>
  <c r="M1106" i="4"/>
  <c r="N1106" i="4"/>
  <c r="S1106" i="4"/>
  <c r="T1106" i="4"/>
  <c r="U1106" i="4"/>
  <c r="V1106" i="4"/>
  <c r="W1106" i="4"/>
  <c r="A1107" i="4"/>
  <c r="C1107" i="4" s="1"/>
  <c r="B1107" i="4"/>
  <c r="D1107" i="4"/>
  <c r="E1107" i="4"/>
  <c r="L1107" i="4"/>
  <c r="M1107" i="4"/>
  <c r="N1107" i="4"/>
  <c r="S1107" i="4"/>
  <c r="T1107" i="4"/>
  <c r="U1107" i="4"/>
  <c r="V1107" i="4"/>
  <c r="W1107" i="4"/>
  <c r="A1108" i="4"/>
  <c r="C1108" i="4" s="1"/>
  <c r="B1108" i="4"/>
  <c r="D1108" i="4"/>
  <c r="E1108" i="4"/>
  <c r="L1108" i="4"/>
  <c r="M1108" i="4"/>
  <c r="N1108" i="4"/>
  <c r="S1108" i="4"/>
  <c r="T1108" i="4"/>
  <c r="U1108" i="4"/>
  <c r="V1108" i="4"/>
  <c r="W1108" i="4"/>
  <c r="A1109" i="4"/>
  <c r="C1109" i="4" s="1"/>
  <c r="B1109" i="4"/>
  <c r="D1109" i="4"/>
  <c r="E1109" i="4"/>
  <c r="L1109" i="4"/>
  <c r="M1109" i="4"/>
  <c r="N1109" i="4"/>
  <c r="S1109" i="4"/>
  <c r="T1109" i="4"/>
  <c r="U1109" i="4"/>
  <c r="V1109" i="4"/>
  <c r="W1109" i="4"/>
  <c r="A1110" i="4"/>
  <c r="C1110" i="4" s="1"/>
  <c r="B1110" i="4"/>
  <c r="D1110" i="4"/>
  <c r="E1110" i="4"/>
  <c r="L1110" i="4"/>
  <c r="M1110" i="4"/>
  <c r="N1110" i="4"/>
  <c r="S1110" i="4"/>
  <c r="T1110" i="4"/>
  <c r="U1110" i="4"/>
  <c r="V1110" i="4"/>
  <c r="W1110" i="4"/>
  <c r="A1111" i="4"/>
  <c r="C1111" i="4" s="1"/>
  <c r="B1111" i="4"/>
  <c r="D1111" i="4"/>
  <c r="E1111" i="4"/>
  <c r="L1111" i="4"/>
  <c r="M1111" i="4"/>
  <c r="N1111" i="4"/>
  <c r="S1111" i="4"/>
  <c r="T1111" i="4"/>
  <c r="U1111" i="4"/>
  <c r="V1111" i="4"/>
  <c r="W1111" i="4"/>
  <c r="A1112" i="4"/>
  <c r="C1112" i="4" s="1"/>
  <c r="B1112" i="4"/>
  <c r="D1112" i="4"/>
  <c r="E1112" i="4"/>
  <c r="L1112" i="4"/>
  <c r="M1112" i="4"/>
  <c r="N1112" i="4"/>
  <c r="S1112" i="4"/>
  <c r="T1112" i="4"/>
  <c r="U1112" i="4"/>
  <c r="V1112" i="4"/>
  <c r="W1112" i="4"/>
  <c r="A1113" i="4"/>
  <c r="C1113" i="4" s="1"/>
  <c r="B1113" i="4"/>
  <c r="D1113" i="4"/>
  <c r="E1113" i="4"/>
  <c r="L1113" i="4"/>
  <c r="M1113" i="4"/>
  <c r="N1113" i="4"/>
  <c r="S1113" i="4"/>
  <c r="T1113" i="4"/>
  <c r="U1113" i="4"/>
  <c r="V1113" i="4"/>
  <c r="W1113" i="4"/>
  <c r="A1114" i="4"/>
  <c r="C1114" i="4" s="1"/>
  <c r="B1114" i="4"/>
  <c r="D1114" i="4"/>
  <c r="E1114" i="4"/>
  <c r="L1114" i="4"/>
  <c r="M1114" i="4"/>
  <c r="N1114" i="4"/>
  <c r="S1114" i="4"/>
  <c r="T1114" i="4"/>
  <c r="U1114" i="4"/>
  <c r="V1114" i="4"/>
  <c r="W1114" i="4"/>
  <c r="A1115" i="4"/>
  <c r="C1115" i="4" s="1"/>
  <c r="B1115" i="4"/>
  <c r="D1115" i="4"/>
  <c r="E1115" i="4"/>
  <c r="L1115" i="4"/>
  <c r="M1115" i="4"/>
  <c r="N1115" i="4"/>
  <c r="S1115" i="4"/>
  <c r="T1115" i="4"/>
  <c r="U1115" i="4"/>
  <c r="V1115" i="4"/>
  <c r="W1115" i="4"/>
  <c r="A1116" i="4"/>
  <c r="C1116" i="4" s="1"/>
  <c r="B1116" i="4"/>
  <c r="D1116" i="4"/>
  <c r="E1116" i="4"/>
  <c r="L1116" i="4"/>
  <c r="M1116" i="4"/>
  <c r="N1116" i="4"/>
  <c r="S1116" i="4"/>
  <c r="T1116" i="4"/>
  <c r="U1116" i="4"/>
  <c r="V1116" i="4"/>
  <c r="W1116" i="4"/>
  <c r="A1117" i="4"/>
  <c r="C1117" i="4" s="1"/>
  <c r="B1117" i="4"/>
  <c r="D1117" i="4"/>
  <c r="E1117" i="4"/>
  <c r="L1117" i="4"/>
  <c r="M1117" i="4"/>
  <c r="N1117" i="4"/>
  <c r="S1117" i="4"/>
  <c r="T1117" i="4"/>
  <c r="U1117" i="4"/>
  <c r="V1117" i="4"/>
  <c r="W1117" i="4"/>
  <c r="A1118" i="4"/>
  <c r="C1118" i="4" s="1"/>
  <c r="B1118" i="4"/>
  <c r="D1118" i="4"/>
  <c r="E1118" i="4"/>
  <c r="L1118" i="4"/>
  <c r="M1118" i="4"/>
  <c r="N1118" i="4"/>
  <c r="S1118" i="4"/>
  <c r="T1118" i="4"/>
  <c r="U1118" i="4"/>
  <c r="V1118" i="4"/>
  <c r="W1118" i="4"/>
  <c r="A1119" i="4"/>
  <c r="C1119" i="4" s="1"/>
  <c r="B1119" i="4"/>
  <c r="D1119" i="4"/>
  <c r="E1119" i="4"/>
  <c r="L1119" i="4"/>
  <c r="M1119" i="4"/>
  <c r="N1119" i="4"/>
  <c r="S1119" i="4"/>
  <c r="T1119" i="4"/>
  <c r="U1119" i="4"/>
  <c r="V1119" i="4"/>
  <c r="W1119" i="4"/>
  <c r="A1120" i="4"/>
  <c r="C1120" i="4" s="1"/>
  <c r="B1120" i="4"/>
  <c r="D1120" i="4"/>
  <c r="E1120" i="4"/>
  <c r="F1120" i="4"/>
  <c r="L1120" i="4"/>
  <c r="M1120" i="4"/>
  <c r="N1120" i="4"/>
  <c r="S1120" i="4"/>
  <c r="T1120" i="4"/>
  <c r="U1120" i="4"/>
  <c r="V1120" i="4"/>
  <c r="W1120" i="4"/>
  <c r="A1121" i="4"/>
  <c r="C1121" i="4" s="1"/>
  <c r="B1121" i="4"/>
  <c r="D1121" i="4"/>
  <c r="E1121" i="4"/>
  <c r="L1121" i="4"/>
  <c r="M1121" i="4"/>
  <c r="N1121" i="4"/>
  <c r="S1121" i="4"/>
  <c r="T1121" i="4"/>
  <c r="U1121" i="4"/>
  <c r="V1121" i="4"/>
  <c r="W1121" i="4"/>
  <c r="A1122" i="4"/>
  <c r="C1122" i="4" s="1"/>
  <c r="B1122" i="4"/>
  <c r="D1122" i="4"/>
  <c r="E1122" i="4"/>
  <c r="L1122" i="4"/>
  <c r="M1122" i="4"/>
  <c r="N1122" i="4"/>
  <c r="S1122" i="4"/>
  <c r="T1122" i="4"/>
  <c r="U1122" i="4"/>
  <c r="V1122" i="4"/>
  <c r="W1122" i="4"/>
  <c r="A1123" i="4"/>
  <c r="C1123" i="4" s="1"/>
  <c r="B1123" i="4"/>
  <c r="D1123" i="4"/>
  <c r="E1123" i="4"/>
  <c r="L1123" i="4"/>
  <c r="M1123" i="4"/>
  <c r="N1123" i="4"/>
  <c r="S1123" i="4"/>
  <c r="T1123" i="4"/>
  <c r="U1123" i="4"/>
  <c r="V1123" i="4"/>
  <c r="W1123" i="4"/>
  <c r="A1124" i="4"/>
  <c r="C1124" i="4" s="1"/>
  <c r="B1124" i="4"/>
  <c r="D1124" i="4"/>
  <c r="E1124" i="4"/>
  <c r="L1124" i="4"/>
  <c r="M1124" i="4"/>
  <c r="N1124" i="4"/>
  <c r="S1124" i="4"/>
  <c r="T1124" i="4"/>
  <c r="U1124" i="4"/>
  <c r="V1124" i="4"/>
  <c r="W1124" i="4"/>
  <c r="A1125" i="4"/>
  <c r="C1125" i="4" s="1"/>
  <c r="B1125" i="4"/>
  <c r="D1125" i="4"/>
  <c r="E1125" i="4"/>
  <c r="L1125" i="4"/>
  <c r="M1125" i="4"/>
  <c r="N1125" i="4"/>
  <c r="S1125" i="4"/>
  <c r="T1125" i="4"/>
  <c r="U1125" i="4"/>
  <c r="V1125" i="4"/>
  <c r="W1125" i="4"/>
  <c r="A1126" i="4"/>
  <c r="C1126" i="4" s="1"/>
  <c r="B1126" i="4"/>
  <c r="D1126" i="4"/>
  <c r="E1126" i="4"/>
  <c r="L1126" i="4"/>
  <c r="M1126" i="4"/>
  <c r="N1126" i="4"/>
  <c r="S1126" i="4"/>
  <c r="T1126" i="4"/>
  <c r="U1126" i="4"/>
  <c r="V1126" i="4"/>
  <c r="W1126" i="4"/>
  <c r="A1127" i="4"/>
  <c r="C1127" i="4" s="1"/>
  <c r="B1127" i="4"/>
  <c r="D1127" i="4"/>
  <c r="E1127" i="4"/>
  <c r="L1127" i="4"/>
  <c r="M1127" i="4"/>
  <c r="N1127" i="4"/>
  <c r="S1127" i="4"/>
  <c r="T1127" i="4"/>
  <c r="U1127" i="4"/>
  <c r="V1127" i="4"/>
  <c r="W1127" i="4"/>
  <c r="A1128" i="4"/>
  <c r="C1128" i="4" s="1"/>
  <c r="B1128" i="4"/>
  <c r="D1128" i="4"/>
  <c r="E1128" i="4"/>
  <c r="L1128" i="4"/>
  <c r="M1128" i="4"/>
  <c r="N1128" i="4"/>
  <c r="S1128" i="4"/>
  <c r="T1128" i="4"/>
  <c r="U1128" i="4"/>
  <c r="V1128" i="4"/>
  <c r="W1128" i="4"/>
  <c r="A1129" i="4"/>
  <c r="C1129" i="4" s="1"/>
  <c r="B1129" i="4"/>
  <c r="D1129" i="4"/>
  <c r="E1129" i="4"/>
  <c r="L1129" i="4"/>
  <c r="M1129" i="4"/>
  <c r="N1129" i="4"/>
  <c r="S1129" i="4"/>
  <c r="T1129" i="4"/>
  <c r="U1129" i="4"/>
  <c r="V1129" i="4"/>
  <c r="W1129" i="4"/>
  <c r="A1130" i="4"/>
  <c r="C1130" i="4" s="1"/>
  <c r="B1130" i="4"/>
  <c r="D1130" i="4"/>
  <c r="E1130" i="4"/>
  <c r="L1130" i="4"/>
  <c r="M1130" i="4"/>
  <c r="N1130" i="4"/>
  <c r="S1130" i="4"/>
  <c r="T1130" i="4"/>
  <c r="U1130" i="4"/>
  <c r="V1130" i="4"/>
  <c r="W1130" i="4"/>
  <c r="A1131" i="4"/>
  <c r="C1131" i="4" s="1"/>
  <c r="B1131" i="4"/>
  <c r="D1131" i="4"/>
  <c r="E1131" i="4"/>
  <c r="L1131" i="4"/>
  <c r="M1131" i="4"/>
  <c r="N1131" i="4"/>
  <c r="S1131" i="4"/>
  <c r="T1131" i="4"/>
  <c r="U1131" i="4"/>
  <c r="V1131" i="4"/>
  <c r="W1131" i="4"/>
  <c r="A1132" i="4"/>
  <c r="C1132" i="4" s="1"/>
  <c r="B1132" i="4"/>
  <c r="D1132" i="4"/>
  <c r="E1132" i="4"/>
  <c r="L1132" i="4"/>
  <c r="M1132" i="4"/>
  <c r="N1132" i="4"/>
  <c r="S1132" i="4"/>
  <c r="T1132" i="4"/>
  <c r="U1132" i="4"/>
  <c r="V1132" i="4"/>
  <c r="W1132" i="4"/>
  <c r="A1133" i="4"/>
  <c r="C1133" i="4" s="1"/>
  <c r="B1133" i="4"/>
  <c r="D1133" i="4"/>
  <c r="E1133" i="4"/>
  <c r="L1133" i="4"/>
  <c r="M1133" i="4"/>
  <c r="N1133" i="4"/>
  <c r="S1133" i="4"/>
  <c r="T1133" i="4"/>
  <c r="U1133" i="4"/>
  <c r="V1133" i="4"/>
  <c r="W1133" i="4"/>
  <c r="A1134" i="4"/>
  <c r="C1134" i="4" s="1"/>
  <c r="B1134" i="4"/>
  <c r="D1134" i="4"/>
  <c r="E1134" i="4"/>
  <c r="L1134" i="4"/>
  <c r="M1134" i="4"/>
  <c r="N1134" i="4"/>
  <c r="S1134" i="4"/>
  <c r="T1134" i="4"/>
  <c r="U1134" i="4"/>
  <c r="V1134" i="4"/>
  <c r="W1134" i="4"/>
  <c r="A1135" i="4"/>
  <c r="C1135" i="4" s="1"/>
  <c r="B1135" i="4"/>
  <c r="D1135" i="4"/>
  <c r="E1135" i="4"/>
  <c r="L1135" i="4"/>
  <c r="M1135" i="4"/>
  <c r="N1135" i="4"/>
  <c r="S1135" i="4"/>
  <c r="T1135" i="4"/>
  <c r="U1135" i="4"/>
  <c r="V1135" i="4"/>
  <c r="W1135" i="4"/>
  <c r="A1136" i="4"/>
  <c r="C1136" i="4" s="1"/>
  <c r="B1136" i="4"/>
  <c r="D1136" i="4"/>
  <c r="E1136" i="4"/>
  <c r="F1136" i="4"/>
  <c r="L1136" i="4"/>
  <c r="M1136" i="4"/>
  <c r="N1136" i="4"/>
  <c r="S1136" i="4"/>
  <c r="T1136" i="4"/>
  <c r="U1136" i="4"/>
  <c r="V1136" i="4"/>
  <c r="W1136" i="4"/>
  <c r="A1137" i="4"/>
  <c r="C1137" i="4" s="1"/>
  <c r="B1137" i="4"/>
  <c r="D1137" i="4"/>
  <c r="E1137" i="4"/>
  <c r="L1137" i="4"/>
  <c r="M1137" i="4"/>
  <c r="N1137" i="4"/>
  <c r="S1137" i="4"/>
  <c r="T1137" i="4"/>
  <c r="U1137" i="4"/>
  <c r="V1137" i="4"/>
  <c r="W1137" i="4"/>
  <c r="A1138" i="4"/>
  <c r="C1138" i="4" s="1"/>
  <c r="B1138" i="4"/>
  <c r="D1138" i="4"/>
  <c r="E1138" i="4"/>
  <c r="L1138" i="4"/>
  <c r="M1138" i="4"/>
  <c r="N1138" i="4"/>
  <c r="S1138" i="4"/>
  <c r="T1138" i="4"/>
  <c r="U1138" i="4"/>
  <c r="V1138" i="4"/>
  <c r="W1138" i="4"/>
  <c r="A1139" i="4"/>
  <c r="C1139" i="4" s="1"/>
  <c r="B1139" i="4"/>
  <c r="D1139" i="4"/>
  <c r="E1139" i="4"/>
  <c r="L1139" i="4"/>
  <c r="M1139" i="4"/>
  <c r="N1139" i="4"/>
  <c r="S1139" i="4"/>
  <c r="T1139" i="4"/>
  <c r="U1139" i="4"/>
  <c r="V1139" i="4"/>
  <c r="W1139" i="4"/>
  <c r="A1140" i="4"/>
  <c r="C1140" i="4" s="1"/>
  <c r="B1140" i="4"/>
  <c r="D1140" i="4"/>
  <c r="E1140" i="4"/>
  <c r="L1140" i="4"/>
  <c r="M1140" i="4"/>
  <c r="N1140" i="4"/>
  <c r="S1140" i="4"/>
  <c r="T1140" i="4"/>
  <c r="U1140" i="4"/>
  <c r="V1140" i="4"/>
  <c r="W1140" i="4"/>
  <c r="A1141" i="4"/>
  <c r="C1141" i="4" s="1"/>
  <c r="B1141" i="4"/>
  <c r="D1141" i="4"/>
  <c r="E1141" i="4"/>
  <c r="L1141" i="4"/>
  <c r="M1141" i="4"/>
  <c r="N1141" i="4"/>
  <c r="S1141" i="4"/>
  <c r="T1141" i="4"/>
  <c r="U1141" i="4"/>
  <c r="V1141" i="4"/>
  <c r="W1141" i="4"/>
  <c r="A1142" i="4"/>
  <c r="C1142" i="4" s="1"/>
  <c r="B1142" i="4"/>
  <c r="D1142" i="4"/>
  <c r="E1142" i="4"/>
  <c r="L1142" i="4"/>
  <c r="M1142" i="4"/>
  <c r="N1142" i="4"/>
  <c r="S1142" i="4"/>
  <c r="T1142" i="4"/>
  <c r="U1142" i="4"/>
  <c r="V1142" i="4"/>
  <c r="W1142" i="4"/>
  <c r="A1143" i="4"/>
  <c r="C1143" i="4" s="1"/>
  <c r="B1143" i="4"/>
  <c r="D1143" i="4"/>
  <c r="E1143" i="4"/>
  <c r="L1143" i="4"/>
  <c r="M1143" i="4"/>
  <c r="N1143" i="4"/>
  <c r="S1143" i="4"/>
  <c r="T1143" i="4"/>
  <c r="U1143" i="4"/>
  <c r="V1143" i="4"/>
  <c r="W1143" i="4"/>
  <c r="A1144" i="4"/>
  <c r="C1144" i="4" s="1"/>
  <c r="B1144" i="4"/>
  <c r="D1144" i="4"/>
  <c r="E1144" i="4"/>
  <c r="L1144" i="4"/>
  <c r="M1144" i="4"/>
  <c r="N1144" i="4"/>
  <c r="S1144" i="4"/>
  <c r="T1144" i="4"/>
  <c r="U1144" i="4"/>
  <c r="V1144" i="4"/>
  <c r="W1144" i="4"/>
  <c r="A1145" i="4"/>
  <c r="C1145" i="4" s="1"/>
  <c r="B1145" i="4"/>
  <c r="D1145" i="4"/>
  <c r="E1145" i="4"/>
  <c r="L1145" i="4"/>
  <c r="M1145" i="4"/>
  <c r="N1145" i="4"/>
  <c r="S1145" i="4"/>
  <c r="T1145" i="4"/>
  <c r="U1145" i="4"/>
  <c r="V1145" i="4"/>
  <c r="W1145" i="4"/>
  <c r="A1146" i="4"/>
  <c r="C1146" i="4" s="1"/>
  <c r="B1146" i="4"/>
  <c r="D1146" i="4"/>
  <c r="E1146" i="4"/>
  <c r="L1146" i="4"/>
  <c r="M1146" i="4"/>
  <c r="N1146" i="4"/>
  <c r="S1146" i="4"/>
  <c r="T1146" i="4"/>
  <c r="U1146" i="4"/>
  <c r="V1146" i="4"/>
  <c r="W1146" i="4"/>
  <c r="A1147" i="4"/>
  <c r="C1147" i="4" s="1"/>
  <c r="B1147" i="4"/>
  <c r="D1147" i="4"/>
  <c r="E1147" i="4"/>
  <c r="L1147" i="4"/>
  <c r="M1147" i="4"/>
  <c r="N1147" i="4"/>
  <c r="S1147" i="4"/>
  <c r="T1147" i="4"/>
  <c r="U1147" i="4"/>
  <c r="V1147" i="4"/>
  <c r="W1147" i="4"/>
  <c r="A1148" i="4"/>
  <c r="C1148" i="4" s="1"/>
  <c r="B1148" i="4"/>
  <c r="D1148" i="4"/>
  <c r="E1148" i="4"/>
  <c r="L1148" i="4"/>
  <c r="M1148" i="4"/>
  <c r="N1148" i="4"/>
  <c r="S1148" i="4"/>
  <c r="T1148" i="4"/>
  <c r="U1148" i="4"/>
  <c r="V1148" i="4"/>
  <c r="W1148" i="4"/>
  <c r="A1149" i="4"/>
  <c r="C1149" i="4" s="1"/>
  <c r="B1149" i="4"/>
  <c r="D1149" i="4"/>
  <c r="E1149" i="4"/>
  <c r="L1149" i="4"/>
  <c r="M1149" i="4"/>
  <c r="N1149" i="4"/>
  <c r="S1149" i="4"/>
  <c r="T1149" i="4"/>
  <c r="U1149" i="4"/>
  <c r="V1149" i="4"/>
  <c r="W1149" i="4"/>
  <c r="A1150" i="4"/>
  <c r="C1150" i="4" s="1"/>
  <c r="B1150" i="4"/>
  <c r="D1150" i="4"/>
  <c r="E1150" i="4"/>
  <c r="L1150" i="4"/>
  <c r="M1150" i="4"/>
  <c r="N1150" i="4"/>
  <c r="S1150" i="4"/>
  <c r="T1150" i="4"/>
  <c r="U1150" i="4"/>
  <c r="V1150" i="4"/>
  <c r="W1150" i="4"/>
  <c r="A1151" i="4"/>
  <c r="C1151" i="4" s="1"/>
  <c r="B1151" i="4"/>
  <c r="D1151" i="4"/>
  <c r="E1151" i="4"/>
  <c r="L1151" i="4"/>
  <c r="M1151" i="4"/>
  <c r="N1151" i="4"/>
  <c r="S1151" i="4"/>
  <c r="T1151" i="4"/>
  <c r="U1151" i="4"/>
  <c r="V1151" i="4"/>
  <c r="W1151" i="4"/>
  <c r="A1152" i="4"/>
  <c r="C1152" i="4" s="1"/>
  <c r="B1152" i="4"/>
  <c r="D1152" i="4"/>
  <c r="E1152" i="4"/>
  <c r="F1152" i="4"/>
  <c r="L1152" i="4"/>
  <c r="M1152" i="4"/>
  <c r="N1152" i="4"/>
  <c r="S1152" i="4"/>
  <c r="T1152" i="4"/>
  <c r="U1152" i="4"/>
  <c r="V1152" i="4"/>
  <c r="W1152" i="4"/>
  <c r="A1153" i="4"/>
  <c r="C1153" i="4" s="1"/>
  <c r="B1153" i="4"/>
  <c r="D1153" i="4"/>
  <c r="E1153" i="4"/>
  <c r="L1153" i="4"/>
  <c r="M1153" i="4"/>
  <c r="N1153" i="4"/>
  <c r="S1153" i="4"/>
  <c r="T1153" i="4"/>
  <c r="U1153" i="4"/>
  <c r="V1153" i="4"/>
  <c r="W1153" i="4"/>
  <c r="A1154" i="4"/>
  <c r="C1154" i="4" s="1"/>
  <c r="B1154" i="4"/>
  <c r="D1154" i="4"/>
  <c r="E1154" i="4"/>
  <c r="L1154" i="4"/>
  <c r="M1154" i="4"/>
  <c r="N1154" i="4"/>
  <c r="S1154" i="4"/>
  <c r="T1154" i="4"/>
  <c r="U1154" i="4"/>
  <c r="V1154" i="4"/>
  <c r="W1154" i="4"/>
  <c r="A1155" i="4"/>
  <c r="C1155" i="4" s="1"/>
  <c r="B1155" i="4"/>
  <c r="D1155" i="4"/>
  <c r="E1155" i="4"/>
  <c r="L1155" i="4"/>
  <c r="M1155" i="4"/>
  <c r="N1155" i="4"/>
  <c r="S1155" i="4"/>
  <c r="T1155" i="4"/>
  <c r="U1155" i="4"/>
  <c r="V1155" i="4"/>
  <c r="W1155" i="4"/>
  <c r="A1156" i="4"/>
  <c r="C1156" i="4" s="1"/>
  <c r="B1156" i="4"/>
  <c r="D1156" i="4"/>
  <c r="E1156" i="4"/>
  <c r="L1156" i="4"/>
  <c r="M1156" i="4"/>
  <c r="N1156" i="4"/>
  <c r="S1156" i="4"/>
  <c r="T1156" i="4"/>
  <c r="U1156" i="4"/>
  <c r="V1156" i="4"/>
  <c r="W1156" i="4"/>
  <c r="A1157" i="4"/>
  <c r="C1157" i="4" s="1"/>
  <c r="B1157" i="4"/>
  <c r="D1157" i="4"/>
  <c r="E1157" i="4"/>
  <c r="L1157" i="4"/>
  <c r="M1157" i="4"/>
  <c r="N1157" i="4"/>
  <c r="S1157" i="4"/>
  <c r="T1157" i="4"/>
  <c r="U1157" i="4"/>
  <c r="V1157" i="4"/>
  <c r="W1157" i="4"/>
  <c r="A1158" i="4"/>
  <c r="C1158" i="4" s="1"/>
  <c r="B1158" i="4"/>
  <c r="D1158" i="4"/>
  <c r="E1158" i="4"/>
  <c r="L1158" i="4"/>
  <c r="M1158" i="4"/>
  <c r="N1158" i="4"/>
  <c r="S1158" i="4"/>
  <c r="T1158" i="4"/>
  <c r="U1158" i="4"/>
  <c r="V1158" i="4"/>
  <c r="W1158" i="4"/>
  <c r="A1159" i="4"/>
  <c r="C1159" i="4" s="1"/>
  <c r="B1159" i="4"/>
  <c r="D1159" i="4"/>
  <c r="E1159" i="4"/>
  <c r="L1159" i="4"/>
  <c r="M1159" i="4"/>
  <c r="N1159" i="4"/>
  <c r="S1159" i="4"/>
  <c r="T1159" i="4"/>
  <c r="U1159" i="4"/>
  <c r="V1159" i="4"/>
  <c r="W1159" i="4"/>
  <c r="A1160" i="4"/>
  <c r="C1160" i="4" s="1"/>
  <c r="B1160" i="4"/>
  <c r="D1160" i="4"/>
  <c r="E1160" i="4"/>
  <c r="L1160" i="4"/>
  <c r="M1160" i="4"/>
  <c r="N1160" i="4"/>
  <c r="S1160" i="4"/>
  <c r="T1160" i="4"/>
  <c r="U1160" i="4"/>
  <c r="V1160" i="4"/>
  <c r="W1160" i="4"/>
  <c r="A1161" i="4"/>
  <c r="C1161" i="4" s="1"/>
  <c r="B1161" i="4"/>
  <c r="D1161" i="4"/>
  <c r="E1161" i="4"/>
  <c r="L1161" i="4"/>
  <c r="M1161" i="4"/>
  <c r="N1161" i="4"/>
  <c r="S1161" i="4"/>
  <c r="T1161" i="4"/>
  <c r="U1161" i="4"/>
  <c r="V1161" i="4"/>
  <c r="W1161" i="4"/>
  <c r="A1162" i="4"/>
  <c r="C1162" i="4" s="1"/>
  <c r="B1162" i="4"/>
  <c r="D1162" i="4"/>
  <c r="E1162" i="4"/>
  <c r="L1162" i="4"/>
  <c r="M1162" i="4"/>
  <c r="N1162" i="4"/>
  <c r="S1162" i="4"/>
  <c r="T1162" i="4"/>
  <c r="U1162" i="4"/>
  <c r="V1162" i="4"/>
  <c r="W1162" i="4"/>
  <c r="A1163" i="4"/>
  <c r="C1163" i="4" s="1"/>
  <c r="B1163" i="4"/>
  <c r="D1163" i="4"/>
  <c r="E1163" i="4"/>
  <c r="L1163" i="4"/>
  <c r="M1163" i="4"/>
  <c r="N1163" i="4"/>
  <c r="S1163" i="4"/>
  <c r="T1163" i="4"/>
  <c r="U1163" i="4"/>
  <c r="V1163" i="4"/>
  <c r="W1163" i="4"/>
  <c r="A1164" i="4"/>
  <c r="C1164" i="4" s="1"/>
  <c r="B1164" i="4"/>
  <c r="D1164" i="4"/>
  <c r="E1164" i="4"/>
  <c r="L1164" i="4"/>
  <c r="M1164" i="4"/>
  <c r="N1164" i="4"/>
  <c r="S1164" i="4"/>
  <c r="T1164" i="4"/>
  <c r="U1164" i="4"/>
  <c r="V1164" i="4"/>
  <c r="W1164" i="4"/>
  <c r="A1165" i="4"/>
  <c r="C1165" i="4" s="1"/>
  <c r="B1165" i="4"/>
  <c r="D1165" i="4"/>
  <c r="E1165" i="4"/>
  <c r="L1165" i="4"/>
  <c r="M1165" i="4"/>
  <c r="N1165" i="4"/>
  <c r="S1165" i="4"/>
  <c r="T1165" i="4"/>
  <c r="U1165" i="4"/>
  <c r="V1165" i="4"/>
  <c r="W1165" i="4"/>
  <c r="A1166" i="4"/>
  <c r="C1166" i="4" s="1"/>
  <c r="B1166" i="4"/>
  <c r="D1166" i="4"/>
  <c r="E1166" i="4"/>
  <c r="L1166" i="4"/>
  <c r="M1166" i="4"/>
  <c r="N1166" i="4"/>
  <c r="S1166" i="4"/>
  <c r="T1166" i="4"/>
  <c r="U1166" i="4"/>
  <c r="V1166" i="4"/>
  <c r="W1166" i="4"/>
  <c r="A1167" i="4"/>
  <c r="C1167" i="4" s="1"/>
  <c r="B1167" i="4"/>
  <c r="D1167" i="4"/>
  <c r="E1167" i="4"/>
  <c r="L1167" i="4"/>
  <c r="M1167" i="4"/>
  <c r="N1167" i="4"/>
  <c r="S1167" i="4"/>
  <c r="T1167" i="4"/>
  <c r="U1167" i="4"/>
  <c r="V1167" i="4"/>
  <c r="W1167" i="4"/>
  <c r="A1168" i="4"/>
  <c r="C1168" i="4" s="1"/>
  <c r="B1168" i="4"/>
  <c r="D1168" i="4"/>
  <c r="E1168" i="4"/>
  <c r="F1168" i="4"/>
  <c r="L1168" i="4"/>
  <c r="M1168" i="4"/>
  <c r="N1168" i="4"/>
  <c r="S1168" i="4"/>
  <c r="T1168" i="4"/>
  <c r="U1168" i="4"/>
  <c r="V1168" i="4"/>
  <c r="W1168" i="4"/>
  <c r="A1169" i="4"/>
  <c r="C1169" i="4" s="1"/>
  <c r="B1169" i="4"/>
  <c r="D1169" i="4"/>
  <c r="E1169" i="4"/>
  <c r="L1169" i="4"/>
  <c r="M1169" i="4"/>
  <c r="N1169" i="4"/>
  <c r="S1169" i="4"/>
  <c r="T1169" i="4"/>
  <c r="U1169" i="4"/>
  <c r="V1169" i="4"/>
  <c r="W1169" i="4"/>
  <c r="A1170" i="4"/>
  <c r="C1170" i="4" s="1"/>
  <c r="B1170" i="4"/>
  <c r="D1170" i="4"/>
  <c r="E1170" i="4"/>
  <c r="L1170" i="4"/>
  <c r="M1170" i="4"/>
  <c r="N1170" i="4"/>
  <c r="S1170" i="4"/>
  <c r="T1170" i="4"/>
  <c r="U1170" i="4"/>
  <c r="V1170" i="4"/>
  <c r="W1170" i="4"/>
  <c r="A1171" i="4"/>
  <c r="C1171" i="4" s="1"/>
  <c r="B1171" i="4"/>
  <c r="D1171" i="4"/>
  <c r="E1171" i="4"/>
  <c r="L1171" i="4"/>
  <c r="M1171" i="4"/>
  <c r="N1171" i="4"/>
  <c r="S1171" i="4"/>
  <c r="T1171" i="4"/>
  <c r="U1171" i="4"/>
  <c r="V1171" i="4"/>
  <c r="W1171" i="4"/>
  <c r="A1172" i="4"/>
  <c r="C1172" i="4" s="1"/>
  <c r="B1172" i="4"/>
  <c r="D1172" i="4"/>
  <c r="E1172" i="4"/>
  <c r="L1172" i="4"/>
  <c r="M1172" i="4"/>
  <c r="N1172" i="4"/>
  <c r="S1172" i="4"/>
  <c r="T1172" i="4"/>
  <c r="U1172" i="4"/>
  <c r="V1172" i="4"/>
  <c r="W1172" i="4"/>
  <c r="A1173" i="4"/>
  <c r="C1173" i="4" s="1"/>
  <c r="B1173" i="4"/>
  <c r="D1173" i="4"/>
  <c r="E1173" i="4"/>
  <c r="L1173" i="4"/>
  <c r="M1173" i="4"/>
  <c r="N1173" i="4"/>
  <c r="S1173" i="4"/>
  <c r="T1173" i="4"/>
  <c r="U1173" i="4"/>
  <c r="V1173" i="4"/>
  <c r="W1173" i="4"/>
  <c r="A1174" i="4"/>
  <c r="C1174" i="4" s="1"/>
  <c r="B1174" i="4"/>
  <c r="D1174" i="4"/>
  <c r="E1174" i="4"/>
  <c r="L1174" i="4"/>
  <c r="M1174" i="4"/>
  <c r="N1174" i="4"/>
  <c r="S1174" i="4"/>
  <c r="T1174" i="4"/>
  <c r="U1174" i="4"/>
  <c r="V1174" i="4"/>
  <c r="W1174" i="4"/>
  <c r="A1175" i="4"/>
  <c r="C1175" i="4" s="1"/>
  <c r="B1175" i="4"/>
  <c r="D1175" i="4"/>
  <c r="E1175" i="4"/>
  <c r="L1175" i="4"/>
  <c r="M1175" i="4"/>
  <c r="N1175" i="4"/>
  <c r="S1175" i="4"/>
  <c r="T1175" i="4"/>
  <c r="U1175" i="4"/>
  <c r="V1175" i="4"/>
  <c r="W1175" i="4"/>
  <c r="A1176" i="4"/>
  <c r="C1176" i="4" s="1"/>
  <c r="B1176" i="4"/>
  <c r="D1176" i="4"/>
  <c r="E1176" i="4"/>
  <c r="L1176" i="4"/>
  <c r="M1176" i="4"/>
  <c r="N1176" i="4"/>
  <c r="S1176" i="4"/>
  <c r="T1176" i="4"/>
  <c r="U1176" i="4"/>
  <c r="V1176" i="4"/>
  <c r="W1176" i="4"/>
  <c r="A1177" i="4"/>
  <c r="C1177" i="4" s="1"/>
  <c r="B1177" i="4"/>
  <c r="D1177" i="4"/>
  <c r="E1177" i="4"/>
  <c r="L1177" i="4"/>
  <c r="M1177" i="4"/>
  <c r="N1177" i="4"/>
  <c r="S1177" i="4"/>
  <c r="T1177" i="4"/>
  <c r="U1177" i="4"/>
  <c r="V1177" i="4"/>
  <c r="W1177" i="4"/>
  <c r="A1178" i="4"/>
  <c r="C1178" i="4" s="1"/>
  <c r="B1178" i="4"/>
  <c r="D1178" i="4"/>
  <c r="E1178" i="4"/>
  <c r="L1178" i="4"/>
  <c r="M1178" i="4"/>
  <c r="N1178" i="4"/>
  <c r="S1178" i="4"/>
  <c r="T1178" i="4"/>
  <c r="U1178" i="4"/>
  <c r="V1178" i="4"/>
  <c r="W1178" i="4"/>
  <c r="A1179" i="4"/>
  <c r="C1179" i="4" s="1"/>
  <c r="B1179" i="4"/>
  <c r="D1179" i="4"/>
  <c r="E1179" i="4"/>
  <c r="L1179" i="4"/>
  <c r="M1179" i="4"/>
  <c r="N1179" i="4"/>
  <c r="S1179" i="4"/>
  <c r="V1179" i="4"/>
  <c r="W1179" i="4"/>
  <c r="A1180" i="4"/>
  <c r="C1180" i="4" s="1"/>
  <c r="B1180" i="4"/>
  <c r="D1180" i="4"/>
  <c r="E1180" i="4"/>
  <c r="L1180" i="4"/>
  <c r="M1180" i="4"/>
  <c r="N1180" i="4"/>
  <c r="S1180" i="4"/>
  <c r="T1180" i="4"/>
  <c r="U1180" i="4"/>
  <c r="V1180" i="4"/>
  <c r="W1180" i="4"/>
  <c r="A1181" i="4"/>
  <c r="C1181" i="4" s="1"/>
  <c r="B1181" i="4"/>
  <c r="D1181" i="4"/>
  <c r="E1181" i="4"/>
  <c r="L1181" i="4"/>
  <c r="M1181" i="4"/>
  <c r="N1181" i="4"/>
  <c r="S1181" i="4"/>
  <c r="T1181" i="4"/>
  <c r="U1181" i="4"/>
  <c r="V1181" i="4"/>
  <c r="W1181" i="4"/>
  <c r="A1182" i="4"/>
  <c r="C1182" i="4" s="1"/>
  <c r="B1182" i="4"/>
  <c r="D1182" i="4"/>
  <c r="E1182" i="4"/>
  <c r="L1182" i="4"/>
  <c r="M1182" i="4"/>
  <c r="N1182" i="4"/>
  <c r="S1182" i="4"/>
  <c r="T1182" i="4"/>
  <c r="U1182" i="4"/>
  <c r="V1182" i="4"/>
  <c r="W1182" i="4"/>
  <c r="A1183" i="4"/>
  <c r="C1183" i="4" s="1"/>
  <c r="B1183" i="4"/>
  <c r="D1183" i="4"/>
  <c r="E1183" i="4"/>
  <c r="L1183" i="4"/>
  <c r="M1183" i="4"/>
  <c r="N1183" i="4"/>
  <c r="S1183" i="4"/>
  <c r="T1183" i="4"/>
  <c r="U1183" i="4"/>
  <c r="V1183" i="4"/>
  <c r="W1183" i="4"/>
  <c r="A1184" i="4"/>
  <c r="C1184" i="4" s="1"/>
  <c r="B1184" i="4"/>
  <c r="D1184" i="4"/>
  <c r="E1184" i="4"/>
  <c r="F1184" i="4"/>
  <c r="L1184" i="4"/>
  <c r="M1184" i="4"/>
  <c r="N1184" i="4"/>
  <c r="S1184" i="4"/>
  <c r="T1184" i="4"/>
  <c r="U1184" i="4"/>
  <c r="V1184" i="4"/>
  <c r="W1184" i="4"/>
  <c r="A1185" i="4"/>
  <c r="C1185" i="4" s="1"/>
  <c r="B1185" i="4"/>
  <c r="D1185" i="4"/>
  <c r="E1185" i="4"/>
  <c r="L1185" i="4"/>
  <c r="M1185" i="4"/>
  <c r="N1185" i="4"/>
  <c r="S1185" i="4"/>
  <c r="T1185" i="4"/>
  <c r="U1185" i="4"/>
  <c r="V1185" i="4"/>
  <c r="W1185" i="4"/>
  <c r="A1186" i="4"/>
  <c r="C1186" i="4" s="1"/>
  <c r="B1186" i="4"/>
  <c r="D1186" i="4"/>
  <c r="E1186" i="4"/>
  <c r="L1186" i="4"/>
  <c r="M1186" i="4"/>
  <c r="N1186" i="4"/>
  <c r="S1186" i="4"/>
  <c r="T1186" i="4"/>
  <c r="U1186" i="4"/>
  <c r="V1186" i="4"/>
  <c r="W1186" i="4"/>
  <c r="A1187" i="4"/>
  <c r="C1187" i="4" s="1"/>
  <c r="B1187" i="4"/>
  <c r="D1187" i="4"/>
  <c r="E1187" i="4"/>
  <c r="L1187" i="4"/>
  <c r="M1187" i="4"/>
  <c r="N1187" i="4"/>
  <c r="S1187" i="4"/>
  <c r="T1187" i="4"/>
  <c r="U1187" i="4"/>
  <c r="V1187" i="4"/>
  <c r="W1187" i="4"/>
  <c r="A1188" i="4"/>
  <c r="C1188" i="4" s="1"/>
  <c r="B1188" i="4"/>
  <c r="D1188" i="4"/>
  <c r="E1188" i="4"/>
  <c r="L1188" i="4"/>
  <c r="M1188" i="4"/>
  <c r="N1188" i="4"/>
  <c r="S1188" i="4"/>
  <c r="T1188" i="4"/>
  <c r="U1188" i="4"/>
  <c r="V1188" i="4"/>
  <c r="W1188" i="4"/>
  <c r="A1189" i="4"/>
  <c r="C1189" i="4" s="1"/>
  <c r="B1189" i="4"/>
  <c r="D1189" i="4"/>
  <c r="E1189" i="4"/>
  <c r="L1189" i="4"/>
  <c r="M1189" i="4"/>
  <c r="N1189" i="4"/>
  <c r="S1189" i="4"/>
  <c r="T1189" i="4"/>
  <c r="U1189" i="4"/>
  <c r="V1189" i="4"/>
  <c r="W1189" i="4"/>
  <c r="A1190" i="4"/>
  <c r="C1190" i="4" s="1"/>
  <c r="B1190" i="4"/>
  <c r="D1190" i="4"/>
  <c r="E1190" i="4"/>
  <c r="L1190" i="4"/>
  <c r="M1190" i="4"/>
  <c r="N1190" i="4"/>
  <c r="S1190" i="4"/>
  <c r="T1190" i="4"/>
  <c r="U1190" i="4"/>
  <c r="V1190" i="4"/>
  <c r="W1190" i="4"/>
  <c r="A1191" i="4"/>
  <c r="C1191" i="4" s="1"/>
  <c r="B1191" i="4"/>
  <c r="D1191" i="4"/>
  <c r="E1191" i="4"/>
  <c r="L1191" i="4"/>
  <c r="M1191" i="4"/>
  <c r="N1191" i="4"/>
  <c r="S1191" i="4"/>
  <c r="T1191" i="4"/>
  <c r="U1191" i="4"/>
  <c r="V1191" i="4"/>
  <c r="W1191" i="4"/>
  <c r="A1192" i="4"/>
  <c r="C1192" i="4" s="1"/>
  <c r="B1192" i="4"/>
  <c r="D1192" i="4"/>
  <c r="E1192" i="4"/>
  <c r="L1192" i="4"/>
  <c r="M1192" i="4"/>
  <c r="N1192" i="4"/>
  <c r="S1192" i="4"/>
  <c r="T1192" i="4"/>
  <c r="U1192" i="4"/>
  <c r="V1192" i="4"/>
  <c r="W1192" i="4"/>
  <c r="A1193" i="4"/>
  <c r="C1193" i="4" s="1"/>
  <c r="B1193" i="4"/>
  <c r="D1193" i="4"/>
  <c r="E1193" i="4"/>
  <c r="L1193" i="4"/>
  <c r="M1193" i="4"/>
  <c r="N1193" i="4"/>
  <c r="S1193" i="4"/>
  <c r="T1193" i="4"/>
  <c r="U1193" i="4"/>
  <c r="V1193" i="4"/>
  <c r="W1193" i="4"/>
  <c r="A1194" i="4"/>
  <c r="C1194" i="4" s="1"/>
  <c r="B1194" i="4"/>
  <c r="D1194" i="4"/>
  <c r="E1194" i="4"/>
  <c r="L1194" i="4"/>
  <c r="M1194" i="4"/>
  <c r="N1194" i="4"/>
  <c r="S1194" i="4"/>
  <c r="T1194" i="4"/>
  <c r="U1194" i="4"/>
  <c r="V1194" i="4"/>
  <c r="W1194" i="4"/>
  <c r="A1195" i="4"/>
  <c r="C1195" i="4" s="1"/>
  <c r="B1195" i="4"/>
  <c r="D1195" i="4"/>
  <c r="E1195" i="4"/>
  <c r="L1195" i="4"/>
  <c r="M1195" i="4"/>
  <c r="N1195" i="4"/>
  <c r="S1195" i="4"/>
  <c r="T1195" i="4"/>
  <c r="U1195" i="4"/>
  <c r="V1195" i="4"/>
  <c r="W1195" i="4"/>
  <c r="A1196" i="4"/>
  <c r="C1196" i="4" s="1"/>
  <c r="B1196" i="4"/>
  <c r="D1196" i="4"/>
  <c r="E1196" i="4"/>
  <c r="L1196" i="4"/>
  <c r="M1196" i="4"/>
  <c r="N1196" i="4"/>
  <c r="S1196" i="4"/>
  <c r="T1196" i="4"/>
  <c r="U1196" i="4"/>
  <c r="V1196" i="4"/>
  <c r="W1196" i="4"/>
  <c r="A1197" i="4"/>
  <c r="C1197" i="4" s="1"/>
  <c r="B1197" i="4"/>
  <c r="D1197" i="4"/>
  <c r="E1197" i="4"/>
  <c r="L1197" i="4"/>
  <c r="M1197" i="4"/>
  <c r="N1197" i="4"/>
  <c r="S1197" i="4"/>
  <c r="T1197" i="4"/>
  <c r="U1197" i="4"/>
  <c r="V1197" i="4"/>
  <c r="W1197" i="4"/>
  <c r="A1198" i="4"/>
  <c r="C1198" i="4" s="1"/>
  <c r="B1198" i="4"/>
  <c r="D1198" i="4"/>
  <c r="E1198" i="4"/>
  <c r="L1198" i="4"/>
  <c r="M1198" i="4"/>
  <c r="N1198" i="4"/>
  <c r="S1198" i="4"/>
  <c r="T1198" i="4"/>
  <c r="U1198" i="4"/>
  <c r="V1198" i="4"/>
  <c r="W1198" i="4"/>
  <c r="A1199" i="4"/>
  <c r="C1199" i="4" s="1"/>
  <c r="B1199" i="4"/>
  <c r="D1199" i="4"/>
  <c r="E1199" i="4"/>
  <c r="L1199" i="4"/>
  <c r="M1199" i="4"/>
  <c r="N1199" i="4"/>
  <c r="S1199" i="4"/>
  <c r="T1199" i="4"/>
  <c r="U1199" i="4"/>
  <c r="V1199" i="4"/>
  <c r="W1199" i="4"/>
  <c r="A1200" i="4"/>
  <c r="C1200" i="4" s="1"/>
  <c r="B1200" i="4"/>
  <c r="D1200" i="4"/>
  <c r="E1200" i="4"/>
  <c r="F1200" i="4"/>
  <c r="L1200" i="4"/>
  <c r="M1200" i="4"/>
  <c r="N1200" i="4"/>
  <c r="S1200" i="4"/>
  <c r="T1200" i="4"/>
  <c r="U1200" i="4"/>
  <c r="V1200" i="4"/>
  <c r="W1200" i="4"/>
  <c r="A1201" i="4"/>
  <c r="C1201" i="4" s="1"/>
  <c r="B1201" i="4"/>
  <c r="D1201" i="4"/>
  <c r="E1201" i="4"/>
  <c r="L1201" i="4"/>
  <c r="M1201" i="4"/>
  <c r="N1201" i="4"/>
  <c r="S1201" i="4"/>
  <c r="T1201" i="4"/>
  <c r="U1201" i="4"/>
  <c r="V1201" i="4"/>
  <c r="W1201" i="4"/>
  <c r="A1202" i="4"/>
  <c r="C1202" i="4" s="1"/>
  <c r="B1202" i="4"/>
  <c r="D1202" i="4"/>
  <c r="E1202" i="4"/>
  <c r="L1202" i="4"/>
  <c r="M1202" i="4"/>
  <c r="N1202" i="4"/>
  <c r="S1202" i="4"/>
  <c r="T1202" i="4"/>
  <c r="U1202" i="4"/>
  <c r="V1202" i="4"/>
  <c r="W1202" i="4"/>
  <c r="A1203" i="4"/>
  <c r="C1203" i="4" s="1"/>
  <c r="B1203" i="4"/>
  <c r="D1203" i="4"/>
  <c r="E1203" i="4"/>
  <c r="L1203" i="4"/>
  <c r="M1203" i="4"/>
  <c r="N1203" i="4"/>
  <c r="S1203" i="4"/>
  <c r="T1203" i="4"/>
  <c r="U1203" i="4"/>
  <c r="V1203" i="4"/>
  <c r="W1203" i="4"/>
  <c r="A1204" i="4"/>
  <c r="C1204" i="4" s="1"/>
  <c r="B1204" i="4"/>
  <c r="D1204" i="4"/>
  <c r="E1204" i="4"/>
  <c r="L1204" i="4"/>
  <c r="M1204" i="4"/>
  <c r="N1204" i="4"/>
  <c r="S1204" i="4"/>
  <c r="T1204" i="4"/>
  <c r="U1204" i="4"/>
  <c r="V1204" i="4"/>
  <c r="W1204" i="4"/>
  <c r="A1205" i="4"/>
  <c r="C1205" i="4" s="1"/>
  <c r="B1205" i="4"/>
  <c r="D1205" i="4"/>
  <c r="E1205" i="4"/>
  <c r="L1205" i="4"/>
  <c r="M1205" i="4"/>
  <c r="N1205" i="4"/>
  <c r="S1205" i="4"/>
  <c r="T1205" i="4"/>
  <c r="U1205" i="4"/>
  <c r="V1205" i="4"/>
  <c r="W1205" i="4"/>
  <c r="A1206" i="4"/>
  <c r="C1206" i="4" s="1"/>
  <c r="B1206" i="4"/>
  <c r="D1206" i="4"/>
  <c r="E1206" i="4"/>
  <c r="L1206" i="4"/>
  <c r="M1206" i="4"/>
  <c r="N1206" i="4"/>
  <c r="S1206" i="4"/>
  <c r="T1206" i="4"/>
  <c r="U1206" i="4"/>
  <c r="V1206" i="4"/>
  <c r="W1206" i="4"/>
  <c r="A1207" i="4"/>
  <c r="C1207" i="4" s="1"/>
  <c r="B1207" i="4"/>
  <c r="D1207" i="4"/>
  <c r="E1207" i="4"/>
  <c r="L1207" i="4"/>
  <c r="M1207" i="4"/>
  <c r="N1207" i="4"/>
  <c r="S1207" i="4"/>
  <c r="T1207" i="4"/>
  <c r="U1207" i="4"/>
  <c r="V1207" i="4"/>
  <c r="W1207" i="4"/>
  <c r="A1208" i="4"/>
  <c r="C1208" i="4" s="1"/>
  <c r="B1208" i="4"/>
  <c r="D1208" i="4"/>
  <c r="E1208" i="4"/>
  <c r="L1208" i="4"/>
  <c r="M1208" i="4"/>
  <c r="N1208" i="4"/>
  <c r="S1208" i="4"/>
  <c r="T1208" i="4"/>
  <c r="U1208" i="4"/>
  <c r="V1208" i="4"/>
  <c r="W1208" i="4"/>
  <c r="A1209" i="4"/>
  <c r="C1209" i="4" s="1"/>
  <c r="B1209" i="4"/>
  <c r="D1209" i="4"/>
  <c r="E1209" i="4"/>
  <c r="L1209" i="4"/>
  <c r="M1209" i="4"/>
  <c r="N1209" i="4"/>
  <c r="S1209" i="4"/>
  <c r="T1209" i="4"/>
  <c r="U1209" i="4"/>
  <c r="V1209" i="4"/>
  <c r="W1209" i="4"/>
  <c r="A1210" i="4"/>
  <c r="C1210" i="4" s="1"/>
  <c r="B1210" i="4"/>
  <c r="D1210" i="4"/>
  <c r="E1210" i="4"/>
  <c r="L1210" i="4"/>
  <c r="M1210" i="4"/>
  <c r="N1210" i="4"/>
  <c r="S1210" i="4"/>
  <c r="T1210" i="4"/>
  <c r="U1210" i="4"/>
  <c r="V1210" i="4"/>
  <c r="W1210" i="4"/>
  <c r="A1211" i="4"/>
  <c r="C1211" i="4" s="1"/>
  <c r="B1211" i="4"/>
  <c r="D1211" i="4"/>
  <c r="E1211" i="4"/>
  <c r="L1211" i="4"/>
  <c r="M1211" i="4"/>
  <c r="N1211" i="4"/>
  <c r="S1211" i="4"/>
  <c r="T1211" i="4"/>
  <c r="U1211" i="4"/>
  <c r="V1211" i="4"/>
  <c r="W1211" i="4"/>
  <c r="A1212" i="4"/>
  <c r="C1212" i="4" s="1"/>
  <c r="B1212" i="4"/>
  <c r="D1212" i="4"/>
  <c r="E1212" i="4"/>
  <c r="L1212" i="4"/>
  <c r="M1212" i="4"/>
  <c r="N1212" i="4"/>
  <c r="S1212" i="4"/>
  <c r="T1212" i="4"/>
  <c r="U1212" i="4"/>
  <c r="V1212" i="4"/>
  <c r="W1212" i="4"/>
  <c r="A1213" i="4"/>
  <c r="C1213" i="4" s="1"/>
  <c r="B1213" i="4"/>
  <c r="D1213" i="4"/>
  <c r="E1213" i="4"/>
  <c r="L1213" i="4"/>
  <c r="M1213" i="4"/>
  <c r="N1213" i="4"/>
  <c r="S1213" i="4"/>
  <c r="T1213" i="4"/>
  <c r="U1213" i="4"/>
  <c r="V1213" i="4"/>
  <c r="W1213" i="4"/>
  <c r="A1214" i="4"/>
  <c r="C1214" i="4" s="1"/>
  <c r="B1214" i="4"/>
  <c r="D1214" i="4"/>
  <c r="E1214" i="4"/>
  <c r="L1214" i="4"/>
  <c r="M1214" i="4"/>
  <c r="N1214" i="4"/>
  <c r="S1214" i="4"/>
  <c r="T1214" i="4"/>
  <c r="U1214" i="4"/>
  <c r="V1214" i="4"/>
  <c r="W1214" i="4"/>
  <c r="A1215" i="4"/>
  <c r="C1215" i="4" s="1"/>
  <c r="B1215" i="4"/>
  <c r="D1215" i="4"/>
  <c r="E1215" i="4"/>
  <c r="L1215" i="4"/>
  <c r="M1215" i="4"/>
  <c r="N1215" i="4"/>
  <c r="S1215" i="4"/>
  <c r="T1215" i="4"/>
  <c r="U1215" i="4"/>
  <c r="V1215" i="4"/>
  <c r="W1215" i="4"/>
  <c r="A1216" i="4"/>
  <c r="C1216" i="4" s="1"/>
  <c r="B1216" i="4"/>
  <c r="D1216" i="4"/>
  <c r="E1216" i="4"/>
  <c r="F1216" i="4"/>
  <c r="L1216" i="4"/>
  <c r="M1216" i="4"/>
  <c r="N1216" i="4"/>
  <c r="S1216" i="4"/>
  <c r="T1216" i="4"/>
  <c r="U1216" i="4"/>
  <c r="V1216" i="4"/>
  <c r="W1216" i="4"/>
  <c r="A1217" i="4"/>
  <c r="C1217" i="4" s="1"/>
  <c r="B1217" i="4"/>
  <c r="D1217" i="4"/>
  <c r="E1217" i="4"/>
  <c r="L1217" i="4"/>
  <c r="M1217" i="4"/>
  <c r="N1217" i="4"/>
  <c r="S1217" i="4"/>
  <c r="T1217" i="4"/>
  <c r="U1217" i="4"/>
  <c r="V1217" i="4"/>
  <c r="W1217" i="4"/>
  <c r="A1218" i="4"/>
  <c r="C1218" i="4" s="1"/>
  <c r="B1218" i="4"/>
  <c r="D1218" i="4"/>
  <c r="E1218" i="4"/>
  <c r="L1218" i="4"/>
  <c r="M1218" i="4"/>
  <c r="N1218" i="4"/>
  <c r="S1218" i="4"/>
  <c r="T1218" i="4"/>
  <c r="U1218" i="4"/>
  <c r="V1218" i="4"/>
  <c r="W1218" i="4"/>
  <c r="A1219" i="4"/>
  <c r="C1219" i="4" s="1"/>
  <c r="B1219" i="4"/>
  <c r="D1219" i="4"/>
  <c r="E1219" i="4"/>
  <c r="L1219" i="4"/>
  <c r="M1219" i="4"/>
  <c r="N1219" i="4"/>
  <c r="S1219" i="4"/>
  <c r="T1219" i="4"/>
  <c r="U1219" i="4"/>
  <c r="V1219" i="4"/>
  <c r="W1219" i="4"/>
  <c r="A1220" i="4"/>
  <c r="C1220" i="4" s="1"/>
  <c r="B1220" i="4"/>
  <c r="D1220" i="4"/>
  <c r="E1220" i="4"/>
  <c r="L1220" i="4"/>
  <c r="M1220" i="4"/>
  <c r="N1220" i="4"/>
  <c r="S1220" i="4"/>
  <c r="T1220" i="4"/>
  <c r="U1220" i="4"/>
  <c r="V1220" i="4"/>
  <c r="W1220" i="4"/>
  <c r="A1221" i="4"/>
  <c r="C1221" i="4" s="1"/>
  <c r="B1221" i="4"/>
  <c r="D1221" i="4"/>
  <c r="E1221" i="4"/>
  <c r="L1221" i="4"/>
  <c r="M1221" i="4"/>
  <c r="N1221" i="4"/>
  <c r="S1221" i="4"/>
  <c r="T1221" i="4"/>
  <c r="U1221" i="4"/>
  <c r="V1221" i="4"/>
  <c r="W1221" i="4"/>
  <c r="A1222" i="4"/>
  <c r="C1222" i="4" s="1"/>
  <c r="B1222" i="4"/>
  <c r="D1222" i="4"/>
  <c r="E1222" i="4"/>
  <c r="L1222" i="4"/>
  <c r="M1222" i="4"/>
  <c r="N1222" i="4"/>
  <c r="S1222" i="4"/>
  <c r="T1222" i="4"/>
  <c r="U1222" i="4"/>
  <c r="V1222" i="4"/>
  <c r="W1222" i="4"/>
  <c r="A1223" i="4"/>
  <c r="C1223" i="4" s="1"/>
  <c r="B1223" i="4"/>
  <c r="D1223" i="4"/>
  <c r="E1223" i="4"/>
  <c r="L1223" i="4"/>
  <c r="M1223" i="4"/>
  <c r="N1223" i="4"/>
  <c r="S1223" i="4"/>
  <c r="T1223" i="4"/>
  <c r="U1223" i="4"/>
  <c r="V1223" i="4"/>
  <c r="W1223" i="4"/>
  <c r="A1224" i="4"/>
  <c r="C1224" i="4" s="1"/>
  <c r="B1224" i="4"/>
  <c r="D1224" i="4"/>
  <c r="E1224" i="4"/>
  <c r="L1224" i="4"/>
  <c r="M1224" i="4"/>
  <c r="N1224" i="4"/>
  <c r="S1224" i="4"/>
  <c r="T1224" i="4"/>
  <c r="U1224" i="4"/>
  <c r="V1224" i="4"/>
  <c r="W1224" i="4"/>
  <c r="A1225" i="4"/>
  <c r="C1225" i="4" s="1"/>
  <c r="B1225" i="4"/>
  <c r="D1225" i="4"/>
  <c r="E1225" i="4"/>
  <c r="L1225" i="4"/>
  <c r="M1225" i="4"/>
  <c r="N1225" i="4"/>
  <c r="S1225" i="4"/>
  <c r="T1225" i="4"/>
  <c r="U1225" i="4"/>
  <c r="V1225" i="4"/>
  <c r="W1225" i="4"/>
  <c r="A1226" i="4"/>
  <c r="C1226" i="4" s="1"/>
  <c r="B1226" i="4"/>
  <c r="D1226" i="4"/>
  <c r="E1226" i="4"/>
  <c r="L1226" i="4"/>
  <c r="M1226" i="4"/>
  <c r="N1226" i="4"/>
  <c r="S1226" i="4"/>
  <c r="T1226" i="4"/>
  <c r="U1226" i="4"/>
  <c r="V1226" i="4"/>
  <c r="W1226" i="4"/>
  <c r="A1227" i="4"/>
  <c r="C1227" i="4" s="1"/>
  <c r="B1227" i="4"/>
  <c r="D1227" i="4"/>
  <c r="E1227" i="4"/>
  <c r="L1227" i="4"/>
  <c r="M1227" i="4"/>
  <c r="N1227" i="4"/>
  <c r="S1227" i="4"/>
  <c r="T1227" i="4"/>
  <c r="U1227" i="4"/>
  <c r="V1227" i="4"/>
  <c r="W1227" i="4"/>
  <c r="A1228" i="4"/>
  <c r="C1228" i="4" s="1"/>
  <c r="B1228" i="4"/>
  <c r="D1228" i="4"/>
  <c r="E1228" i="4"/>
  <c r="L1228" i="4"/>
  <c r="M1228" i="4"/>
  <c r="N1228" i="4"/>
  <c r="S1228" i="4"/>
  <c r="T1228" i="4"/>
  <c r="U1228" i="4"/>
  <c r="V1228" i="4"/>
  <c r="W1228" i="4"/>
  <c r="A1229" i="4"/>
  <c r="C1229" i="4" s="1"/>
  <c r="B1229" i="4"/>
  <c r="D1229" i="4"/>
  <c r="E1229" i="4"/>
  <c r="L1229" i="4"/>
  <c r="M1229" i="4"/>
  <c r="N1229" i="4"/>
  <c r="S1229" i="4"/>
  <c r="T1229" i="4"/>
  <c r="U1229" i="4"/>
  <c r="V1229" i="4"/>
  <c r="W1229" i="4"/>
  <c r="A1230" i="4"/>
  <c r="C1230" i="4" s="1"/>
  <c r="B1230" i="4"/>
  <c r="D1230" i="4"/>
  <c r="E1230" i="4"/>
  <c r="L1230" i="4"/>
  <c r="M1230" i="4"/>
  <c r="N1230" i="4"/>
  <c r="S1230" i="4"/>
  <c r="T1230" i="4"/>
  <c r="U1230" i="4"/>
  <c r="V1230" i="4"/>
  <c r="W1230" i="4"/>
  <c r="A1231" i="4"/>
  <c r="C1231" i="4" s="1"/>
  <c r="B1231" i="4"/>
  <c r="D1231" i="4"/>
  <c r="E1231" i="4"/>
  <c r="L1231" i="4"/>
  <c r="M1231" i="4"/>
  <c r="N1231" i="4"/>
  <c r="S1231" i="4"/>
  <c r="T1231" i="4"/>
  <c r="U1231" i="4"/>
  <c r="V1231" i="4"/>
  <c r="W1231" i="4"/>
  <c r="A1232" i="4"/>
  <c r="C1232" i="4" s="1"/>
  <c r="B1232" i="4"/>
  <c r="D1232" i="4"/>
  <c r="E1232" i="4"/>
  <c r="F1232" i="4"/>
  <c r="L1232" i="4"/>
  <c r="M1232" i="4"/>
  <c r="N1232" i="4"/>
  <c r="S1232" i="4"/>
  <c r="T1232" i="4"/>
  <c r="U1232" i="4"/>
  <c r="V1232" i="4"/>
  <c r="W1232" i="4"/>
  <c r="A1233" i="4"/>
  <c r="C1233" i="4" s="1"/>
  <c r="B1233" i="4"/>
  <c r="D1233" i="4"/>
  <c r="E1233" i="4"/>
  <c r="L1233" i="4"/>
  <c r="M1233" i="4"/>
  <c r="N1233" i="4"/>
  <c r="S1233" i="4"/>
  <c r="T1233" i="4"/>
  <c r="U1233" i="4"/>
  <c r="V1233" i="4"/>
  <c r="W1233" i="4"/>
  <c r="A1234" i="4"/>
  <c r="C1234" i="4" s="1"/>
  <c r="B1234" i="4"/>
  <c r="D1234" i="4"/>
  <c r="E1234" i="4"/>
  <c r="L1234" i="4"/>
  <c r="M1234" i="4"/>
  <c r="N1234" i="4"/>
  <c r="S1234" i="4"/>
  <c r="T1234" i="4"/>
  <c r="U1234" i="4"/>
  <c r="V1234" i="4"/>
  <c r="W1234" i="4"/>
  <c r="A1235" i="4"/>
  <c r="C1235" i="4" s="1"/>
  <c r="B1235" i="4"/>
  <c r="D1235" i="4"/>
  <c r="E1235" i="4"/>
  <c r="L1235" i="4"/>
  <c r="M1235" i="4"/>
  <c r="N1235" i="4"/>
  <c r="S1235" i="4"/>
  <c r="T1235" i="4"/>
  <c r="U1235" i="4"/>
  <c r="V1235" i="4"/>
  <c r="W1235" i="4"/>
  <c r="A1236" i="4"/>
  <c r="C1236" i="4" s="1"/>
  <c r="B1236" i="4"/>
  <c r="D1236" i="4"/>
  <c r="E1236" i="4"/>
  <c r="L1236" i="4"/>
  <c r="M1236" i="4"/>
  <c r="N1236" i="4"/>
  <c r="S1236" i="4"/>
  <c r="T1236" i="4"/>
  <c r="U1236" i="4"/>
  <c r="V1236" i="4"/>
  <c r="W1236" i="4"/>
  <c r="A1237" i="4"/>
  <c r="C1237" i="4" s="1"/>
  <c r="B1237" i="4"/>
  <c r="D1237" i="4"/>
  <c r="E1237" i="4"/>
  <c r="L1237" i="4"/>
  <c r="M1237" i="4"/>
  <c r="N1237" i="4"/>
  <c r="S1237" i="4"/>
  <c r="T1237" i="4"/>
  <c r="U1237" i="4"/>
  <c r="V1237" i="4"/>
  <c r="W1237" i="4"/>
  <c r="A1238" i="4"/>
  <c r="C1238" i="4" s="1"/>
  <c r="B1238" i="4"/>
  <c r="D1238" i="4"/>
  <c r="E1238" i="4"/>
  <c r="L1238" i="4"/>
  <c r="M1238" i="4"/>
  <c r="N1238" i="4"/>
  <c r="S1238" i="4"/>
  <c r="T1238" i="4"/>
  <c r="U1238" i="4"/>
  <c r="V1238" i="4"/>
  <c r="W1238" i="4"/>
  <c r="A1239" i="4"/>
  <c r="C1239" i="4" s="1"/>
  <c r="B1239" i="4"/>
  <c r="D1239" i="4"/>
  <c r="E1239" i="4"/>
  <c r="L1239" i="4"/>
  <c r="M1239" i="4"/>
  <c r="N1239" i="4"/>
  <c r="S1239" i="4"/>
  <c r="T1239" i="4"/>
  <c r="U1239" i="4"/>
  <c r="V1239" i="4"/>
  <c r="W1239" i="4"/>
  <c r="A1240" i="4"/>
  <c r="C1240" i="4" s="1"/>
  <c r="B1240" i="4"/>
  <c r="D1240" i="4"/>
  <c r="E1240" i="4"/>
  <c r="L1240" i="4"/>
  <c r="M1240" i="4"/>
  <c r="N1240" i="4"/>
  <c r="S1240" i="4"/>
  <c r="T1240" i="4"/>
  <c r="U1240" i="4"/>
  <c r="V1240" i="4"/>
  <c r="W1240" i="4"/>
  <c r="A1241" i="4"/>
  <c r="C1241" i="4" s="1"/>
  <c r="B1241" i="4"/>
  <c r="D1241" i="4"/>
  <c r="E1241" i="4"/>
  <c r="L1241" i="4"/>
  <c r="M1241" i="4"/>
  <c r="N1241" i="4"/>
  <c r="S1241" i="4"/>
  <c r="T1241" i="4"/>
  <c r="U1241" i="4"/>
  <c r="V1241" i="4"/>
  <c r="W1241" i="4"/>
  <c r="A1242" i="4"/>
  <c r="C1242" i="4" s="1"/>
  <c r="B1242" i="4"/>
  <c r="D1242" i="4"/>
  <c r="E1242" i="4"/>
  <c r="L1242" i="4"/>
  <c r="M1242" i="4"/>
  <c r="N1242" i="4"/>
  <c r="S1242" i="4"/>
  <c r="T1242" i="4"/>
  <c r="U1242" i="4"/>
  <c r="V1242" i="4"/>
  <c r="W1242" i="4"/>
  <c r="A1243" i="4"/>
  <c r="C1243" i="4" s="1"/>
  <c r="B1243" i="4"/>
  <c r="D1243" i="4"/>
  <c r="E1243" i="4"/>
  <c r="L1243" i="4"/>
  <c r="M1243" i="4"/>
  <c r="N1243" i="4"/>
  <c r="S1243" i="4"/>
  <c r="T1243" i="4"/>
  <c r="U1243" i="4"/>
  <c r="V1243" i="4"/>
  <c r="W1243" i="4"/>
  <c r="A1244" i="4"/>
  <c r="C1244" i="4" s="1"/>
  <c r="B1244" i="4"/>
  <c r="D1244" i="4"/>
  <c r="E1244" i="4"/>
  <c r="L1244" i="4"/>
  <c r="M1244" i="4"/>
  <c r="N1244" i="4"/>
  <c r="S1244" i="4"/>
  <c r="T1244" i="4"/>
  <c r="U1244" i="4"/>
  <c r="V1244" i="4"/>
  <c r="W1244" i="4"/>
  <c r="A1245" i="4"/>
  <c r="C1245" i="4" s="1"/>
  <c r="B1245" i="4"/>
  <c r="D1245" i="4"/>
  <c r="E1245" i="4"/>
  <c r="L1245" i="4"/>
  <c r="M1245" i="4"/>
  <c r="N1245" i="4"/>
  <c r="S1245" i="4"/>
  <c r="T1245" i="4"/>
  <c r="U1245" i="4"/>
  <c r="V1245" i="4"/>
  <c r="W1245" i="4"/>
  <c r="A1246" i="4"/>
  <c r="C1246" i="4" s="1"/>
  <c r="B1246" i="4"/>
  <c r="D1246" i="4"/>
  <c r="E1246" i="4"/>
  <c r="L1246" i="4"/>
  <c r="M1246" i="4"/>
  <c r="N1246" i="4"/>
  <c r="S1246" i="4"/>
  <c r="T1246" i="4"/>
  <c r="U1246" i="4"/>
  <c r="V1246" i="4"/>
  <c r="W1246" i="4"/>
  <c r="A1247" i="4"/>
  <c r="C1247" i="4" s="1"/>
  <c r="B1247" i="4"/>
  <c r="D1247" i="4"/>
  <c r="E1247" i="4"/>
  <c r="L1247" i="4"/>
  <c r="M1247" i="4"/>
  <c r="N1247" i="4"/>
  <c r="S1247" i="4"/>
  <c r="T1247" i="4"/>
  <c r="U1247" i="4"/>
  <c r="V1247" i="4"/>
  <c r="W1247" i="4"/>
  <c r="A1248" i="4"/>
  <c r="C1248" i="4" s="1"/>
  <c r="B1248" i="4"/>
  <c r="D1248" i="4"/>
  <c r="E1248" i="4"/>
  <c r="F1248" i="4"/>
  <c r="L1248" i="4"/>
  <c r="M1248" i="4"/>
  <c r="N1248" i="4"/>
  <c r="S1248" i="4"/>
  <c r="T1248" i="4"/>
  <c r="U1248" i="4"/>
  <c r="V1248" i="4"/>
  <c r="W1248" i="4"/>
  <c r="A1249" i="4"/>
  <c r="C1249" i="4" s="1"/>
  <c r="B1249" i="4"/>
  <c r="D1249" i="4"/>
  <c r="E1249" i="4"/>
  <c r="L1249" i="4"/>
  <c r="M1249" i="4"/>
  <c r="N1249" i="4"/>
  <c r="S1249" i="4"/>
  <c r="T1249" i="4"/>
  <c r="U1249" i="4"/>
  <c r="V1249" i="4"/>
  <c r="W1249" i="4"/>
  <c r="A1250" i="4"/>
  <c r="C1250" i="4" s="1"/>
  <c r="B1250" i="4"/>
  <c r="D1250" i="4"/>
  <c r="E1250" i="4"/>
  <c r="L1250" i="4"/>
  <c r="M1250" i="4"/>
  <c r="N1250" i="4"/>
  <c r="S1250" i="4"/>
  <c r="T1250" i="4"/>
  <c r="U1250" i="4"/>
  <c r="V1250" i="4"/>
  <c r="W1250" i="4"/>
  <c r="A1251" i="4"/>
  <c r="C1251" i="4" s="1"/>
  <c r="B1251" i="4"/>
  <c r="D1251" i="4"/>
  <c r="E1251" i="4"/>
  <c r="L1251" i="4"/>
  <c r="M1251" i="4"/>
  <c r="N1251" i="4"/>
  <c r="S1251" i="4"/>
  <c r="T1251" i="4"/>
  <c r="U1251" i="4"/>
  <c r="V1251" i="4"/>
  <c r="W1251" i="4"/>
  <c r="A1252" i="4"/>
  <c r="C1252" i="4" s="1"/>
  <c r="B1252" i="4"/>
  <c r="D1252" i="4"/>
  <c r="E1252" i="4"/>
  <c r="L1252" i="4"/>
  <c r="M1252" i="4"/>
  <c r="N1252" i="4"/>
  <c r="S1252" i="4"/>
  <c r="T1252" i="4"/>
  <c r="U1252" i="4"/>
  <c r="V1252" i="4"/>
  <c r="W1252" i="4"/>
  <c r="A1253" i="4"/>
  <c r="C1253" i="4" s="1"/>
  <c r="B1253" i="4"/>
  <c r="D1253" i="4"/>
  <c r="E1253" i="4"/>
  <c r="L1253" i="4"/>
  <c r="M1253" i="4"/>
  <c r="N1253" i="4"/>
  <c r="S1253" i="4"/>
  <c r="T1253" i="4"/>
  <c r="U1253" i="4"/>
  <c r="V1253" i="4"/>
  <c r="W1253" i="4"/>
  <c r="A1254" i="4"/>
  <c r="C1254" i="4" s="1"/>
  <c r="B1254" i="4"/>
  <c r="D1254" i="4"/>
  <c r="E1254" i="4"/>
  <c r="L1254" i="4"/>
  <c r="M1254" i="4"/>
  <c r="N1254" i="4"/>
  <c r="S1254" i="4"/>
  <c r="T1254" i="4"/>
  <c r="U1254" i="4"/>
  <c r="V1254" i="4"/>
  <c r="W1254" i="4"/>
  <c r="A1255" i="4"/>
  <c r="C1255" i="4" s="1"/>
  <c r="B1255" i="4"/>
  <c r="D1255" i="4"/>
  <c r="E1255" i="4"/>
  <c r="L1255" i="4"/>
  <c r="M1255" i="4"/>
  <c r="N1255" i="4"/>
  <c r="S1255" i="4"/>
  <c r="T1255" i="4"/>
  <c r="U1255" i="4"/>
  <c r="V1255" i="4"/>
  <c r="W1255" i="4"/>
  <c r="A1256" i="4"/>
  <c r="C1256" i="4" s="1"/>
  <c r="B1256" i="4"/>
  <c r="D1256" i="4"/>
  <c r="E1256" i="4"/>
  <c r="L1256" i="4"/>
  <c r="M1256" i="4"/>
  <c r="N1256" i="4"/>
  <c r="S1256" i="4"/>
  <c r="T1256" i="4"/>
  <c r="U1256" i="4"/>
  <c r="V1256" i="4"/>
  <c r="W1256" i="4"/>
  <c r="A1257" i="4"/>
  <c r="C1257" i="4" s="1"/>
  <c r="B1257" i="4"/>
  <c r="D1257" i="4"/>
  <c r="E1257" i="4"/>
  <c r="L1257" i="4"/>
  <c r="M1257" i="4"/>
  <c r="N1257" i="4"/>
  <c r="S1257" i="4"/>
  <c r="T1257" i="4"/>
  <c r="U1257" i="4"/>
  <c r="V1257" i="4"/>
  <c r="W1257" i="4"/>
  <c r="A1258" i="4"/>
  <c r="C1258" i="4" s="1"/>
  <c r="B1258" i="4"/>
  <c r="D1258" i="4"/>
  <c r="E1258" i="4"/>
  <c r="L1258" i="4"/>
  <c r="M1258" i="4"/>
  <c r="N1258" i="4"/>
  <c r="S1258" i="4"/>
  <c r="T1258" i="4"/>
  <c r="U1258" i="4"/>
  <c r="V1258" i="4"/>
  <c r="W1258" i="4"/>
  <c r="A1259" i="4"/>
  <c r="C1259" i="4" s="1"/>
  <c r="B1259" i="4"/>
  <c r="D1259" i="4"/>
  <c r="E1259" i="4"/>
  <c r="L1259" i="4"/>
  <c r="M1259" i="4"/>
  <c r="N1259" i="4"/>
  <c r="S1259" i="4"/>
  <c r="T1259" i="4"/>
  <c r="U1259" i="4"/>
  <c r="V1259" i="4"/>
  <c r="W1259" i="4"/>
  <c r="A1260" i="4"/>
  <c r="C1260" i="4" s="1"/>
  <c r="B1260" i="4"/>
  <c r="D1260" i="4"/>
  <c r="E1260" i="4"/>
  <c r="L1260" i="4"/>
  <c r="M1260" i="4"/>
  <c r="N1260" i="4"/>
  <c r="S1260" i="4"/>
  <c r="T1260" i="4"/>
  <c r="U1260" i="4"/>
  <c r="V1260" i="4"/>
  <c r="W1260" i="4"/>
  <c r="A1261" i="4"/>
  <c r="C1261" i="4" s="1"/>
  <c r="B1261" i="4"/>
  <c r="D1261" i="4"/>
  <c r="E1261" i="4"/>
  <c r="L1261" i="4"/>
  <c r="M1261" i="4"/>
  <c r="N1261" i="4"/>
  <c r="S1261" i="4"/>
  <c r="T1261" i="4"/>
  <c r="U1261" i="4"/>
  <c r="V1261" i="4"/>
  <c r="W1261" i="4"/>
  <c r="A1262" i="4"/>
  <c r="C1262" i="4" s="1"/>
  <c r="B1262" i="4"/>
  <c r="D1262" i="4"/>
  <c r="E1262" i="4"/>
  <c r="L1262" i="4"/>
  <c r="M1262" i="4"/>
  <c r="N1262" i="4"/>
  <c r="S1262" i="4"/>
  <c r="T1262" i="4"/>
  <c r="U1262" i="4"/>
  <c r="V1262" i="4"/>
  <c r="W1262" i="4"/>
  <c r="A1263" i="4"/>
  <c r="C1263" i="4" s="1"/>
  <c r="B1263" i="4"/>
  <c r="D1263" i="4"/>
  <c r="E1263" i="4"/>
  <c r="L1263" i="4"/>
  <c r="M1263" i="4"/>
  <c r="N1263" i="4"/>
  <c r="S1263" i="4"/>
  <c r="T1263" i="4"/>
  <c r="U1263" i="4"/>
  <c r="V1263" i="4"/>
  <c r="W1263" i="4"/>
  <c r="A1264" i="4"/>
  <c r="C1264" i="4" s="1"/>
  <c r="B1264" i="4"/>
  <c r="D1264" i="4"/>
  <c r="E1264" i="4"/>
  <c r="F1264" i="4"/>
  <c r="L1264" i="4"/>
  <c r="M1264" i="4"/>
  <c r="N1264" i="4"/>
  <c r="S1264" i="4"/>
  <c r="T1264" i="4"/>
  <c r="U1264" i="4"/>
  <c r="V1264" i="4"/>
  <c r="W1264" i="4"/>
  <c r="A1265" i="4"/>
  <c r="C1265" i="4" s="1"/>
  <c r="B1265" i="4"/>
  <c r="D1265" i="4"/>
  <c r="E1265" i="4"/>
  <c r="L1265" i="4"/>
  <c r="M1265" i="4"/>
  <c r="N1265" i="4"/>
  <c r="S1265" i="4"/>
  <c r="T1265" i="4"/>
  <c r="U1265" i="4"/>
  <c r="V1265" i="4"/>
  <c r="W1265" i="4"/>
  <c r="A1266" i="4"/>
  <c r="C1266" i="4" s="1"/>
  <c r="B1266" i="4"/>
  <c r="D1266" i="4"/>
  <c r="E1266" i="4"/>
  <c r="L1266" i="4"/>
  <c r="M1266" i="4"/>
  <c r="N1266" i="4"/>
  <c r="S1266" i="4"/>
  <c r="T1266" i="4"/>
  <c r="U1266" i="4"/>
  <c r="V1266" i="4"/>
  <c r="W1266" i="4"/>
  <c r="A1267" i="4"/>
  <c r="C1267" i="4" s="1"/>
  <c r="B1267" i="4"/>
  <c r="D1267" i="4"/>
  <c r="E1267" i="4"/>
  <c r="L1267" i="4"/>
  <c r="M1267" i="4"/>
  <c r="N1267" i="4"/>
  <c r="S1267" i="4"/>
  <c r="T1267" i="4"/>
  <c r="U1267" i="4"/>
  <c r="V1267" i="4"/>
  <c r="W1267" i="4"/>
  <c r="A1268" i="4"/>
  <c r="C1268" i="4" s="1"/>
  <c r="B1268" i="4"/>
  <c r="D1268" i="4"/>
  <c r="E1268" i="4"/>
  <c r="L1268" i="4"/>
  <c r="M1268" i="4"/>
  <c r="N1268" i="4"/>
  <c r="S1268" i="4"/>
  <c r="T1268" i="4"/>
  <c r="U1268" i="4"/>
  <c r="V1268" i="4"/>
  <c r="W1268" i="4"/>
  <c r="A1269" i="4"/>
  <c r="C1269" i="4" s="1"/>
  <c r="B1269" i="4"/>
  <c r="D1269" i="4"/>
  <c r="E1269" i="4"/>
  <c r="L1269" i="4"/>
  <c r="M1269" i="4"/>
  <c r="N1269" i="4"/>
  <c r="S1269" i="4"/>
  <c r="T1269" i="4"/>
  <c r="U1269" i="4"/>
  <c r="V1269" i="4"/>
  <c r="W1269" i="4"/>
  <c r="A1270" i="4"/>
  <c r="C1270" i="4" s="1"/>
  <c r="B1270" i="4"/>
  <c r="D1270" i="4"/>
  <c r="E1270" i="4"/>
  <c r="L1270" i="4"/>
  <c r="M1270" i="4"/>
  <c r="N1270" i="4"/>
  <c r="S1270" i="4"/>
  <c r="T1270" i="4"/>
  <c r="U1270" i="4"/>
  <c r="V1270" i="4"/>
  <c r="W1270" i="4"/>
  <c r="A1271" i="4"/>
  <c r="C1271" i="4" s="1"/>
  <c r="B1271" i="4"/>
  <c r="D1271" i="4"/>
  <c r="E1271" i="4"/>
  <c r="L1271" i="4"/>
  <c r="M1271" i="4"/>
  <c r="N1271" i="4"/>
  <c r="S1271" i="4"/>
  <c r="T1271" i="4"/>
  <c r="U1271" i="4"/>
  <c r="V1271" i="4"/>
  <c r="W1271" i="4"/>
  <c r="A1272" i="4"/>
  <c r="C1272" i="4" s="1"/>
  <c r="B1272" i="4"/>
  <c r="D1272" i="4"/>
  <c r="E1272" i="4"/>
  <c r="L1272" i="4"/>
  <c r="M1272" i="4"/>
  <c r="N1272" i="4"/>
  <c r="S1272" i="4"/>
  <c r="T1272" i="4"/>
  <c r="U1272" i="4"/>
  <c r="V1272" i="4"/>
  <c r="W1272" i="4"/>
  <c r="A1273" i="4"/>
  <c r="C1273" i="4" s="1"/>
  <c r="B1273" i="4"/>
  <c r="D1273" i="4"/>
  <c r="E1273" i="4"/>
  <c r="L1273" i="4"/>
  <c r="M1273" i="4"/>
  <c r="N1273" i="4"/>
  <c r="S1273" i="4"/>
  <c r="T1273" i="4"/>
  <c r="U1273" i="4"/>
  <c r="V1273" i="4"/>
  <c r="W1273" i="4"/>
  <c r="A1274" i="4"/>
  <c r="C1274" i="4" s="1"/>
  <c r="B1274" i="4"/>
  <c r="D1274" i="4"/>
  <c r="E1274" i="4"/>
  <c r="L1274" i="4"/>
  <c r="M1274" i="4"/>
  <c r="N1274" i="4"/>
  <c r="S1274" i="4"/>
  <c r="T1274" i="4"/>
  <c r="U1274" i="4"/>
  <c r="V1274" i="4"/>
  <c r="W1274" i="4"/>
  <c r="A1275" i="4"/>
  <c r="C1275" i="4" s="1"/>
  <c r="B1275" i="4"/>
  <c r="D1275" i="4"/>
  <c r="E1275" i="4"/>
  <c r="L1275" i="4"/>
  <c r="M1275" i="4"/>
  <c r="N1275" i="4"/>
  <c r="S1275" i="4"/>
  <c r="T1275" i="4"/>
  <c r="U1275" i="4"/>
  <c r="V1275" i="4"/>
  <c r="W1275" i="4"/>
  <c r="A1276" i="4"/>
  <c r="C1276" i="4" s="1"/>
  <c r="B1276" i="4"/>
  <c r="D1276" i="4"/>
  <c r="E1276" i="4"/>
  <c r="L1276" i="4"/>
  <c r="M1276" i="4"/>
  <c r="N1276" i="4"/>
  <c r="S1276" i="4"/>
  <c r="T1276" i="4"/>
  <c r="U1276" i="4"/>
  <c r="V1276" i="4"/>
  <c r="W1276" i="4"/>
  <c r="A1277" i="4"/>
  <c r="C1277" i="4" s="1"/>
  <c r="B1277" i="4"/>
  <c r="D1277" i="4"/>
  <c r="E1277" i="4"/>
  <c r="L1277" i="4"/>
  <c r="M1277" i="4"/>
  <c r="N1277" i="4"/>
  <c r="S1277" i="4"/>
  <c r="T1277" i="4"/>
  <c r="U1277" i="4"/>
  <c r="V1277" i="4"/>
  <c r="W1277" i="4"/>
  <c r="A1278" i="4"/>
  <c r="C1278" i="4" s="1"/>
  <c r="B1278" i="4"/>
  <c r="D1278" i="4"/>
  <c r="E1278" i="4"/>
  <c r="L1278" i="4"/>
  <c r="M1278" i="4"/>
  <c r="N1278" i="4"/>
  <c r="S1278" i="4"/>
  <c r="T1278" i="4"/>
  <c r="U1278" i="4"/>
  <c r="V1278" i="4"/>
  <c r="W1278" i="4"/>
  <c r="A1279" i="4"/>
  <c r="C1279" i="4" s="1"/>
  <c r="B1279" i="4"/>
  <c r="D1279" i="4"/>
  <c r="E1279" i="4"/>
  <c r="L1279" i="4"/>
  <c r="M1279" i="4"/>
  <c r="N1279" i="4"/>
  <c r="S1279" i="4"/>
  <c r="T1279" i="4"/>
  <c r="U1279" i="4"/>
  <c r="V1279" i="4"/>
  <c r="W1279" i="4"/>
  <c r="A1280" i="4"/>
  <c r="C1280" i="4" s="1"/>
  <c r="B1280" i="4"/>
  <c r="D1280" i="4"/>
  <c r="E1280" i="4"/>
  <c r="F1280" i="4"/>
  <c r="L1280" i="4"/>
  <c r="M1280" i="4"/>
  <c r="N1280" i="4"/>
  <c r="S1280" i="4"/>
  <c r="T1280" i="4"/>
  <c r="U1280" i="4"/>
  <c r="V1280" i="4"/>
  <c r="W1280" i="4"/>
  <c r="A1281" i="4"/>
  <c r="C1281" i="4" s="1"/>
  <c r="B1281" i="4"/>
  <c r="D1281" i="4"/>
  <c r="E1281" i="4"/>
  <c r="L1281" i="4"/>
  <c r="M1281" i="4"/>
  <c r="N1281" i="4"/>
  <c r="S1281" i="4"/>
  <c r="T1281" i="4"/>
  <c r="U1281" i="4"/>
  <c r="V1281" i="4"/>
  <c r="W1281" i="4"/>
  <c r="A1282" i="4"/>
  <c r="C1282" i="4" s="1"/>
  <c r="B1282" i="4"/>
  <c r="D1282" i="4"/>
  <c r="E1282" i="4"/>
  <c r="L1282" i="4"/>
  <c r="M1282" i="4"/>
  <c r="N1282" i="4"/>
  <c r="S1282" i="4"/>
  <c r="T1282" i="4"/>
  <c r="U1282" i="4"/>
  <c r="V1282" i="4"/>
  <c r="W1282" i="4"/>
  <c r="A1283" i="4"/>
  <c r="C1283" i="4" s="1"/>
  <c r="B1283" i="4"/>
  <c r="D1283" i="4"/>
  <c r="E1283" i="4"/>
  <c r="L1283" i="4"/>
  <c r="M1283" i="4"/>
  <c r="N1283" i="4"/>
  <c r="S1283" i="4"/>
  <c r="T1283" i="4"/>
  <c r="U1283" i="4"/>
  <c r="V1283" i="4"/>
  <c r="W1283" i="4"/>
  <c r="A1284" i="4"/>
  <c r="C1284" i="4" s="1"/>
  <c r="B1284" i="4"/>
  <c r="D1284" i="4"/>
  <c r="E1284" i="4"/>
  <c r="L1284" i="4"/>
  <c r="M1284" i="4"/>
  <c r="N1284" i="4"/>
  <c r="S1284" i="4"/>
  <c r="T1284" i="4"/>
  <c r="U1284" i="4"/>
  <c r="V1284" i="4"/>
  <c r="W1284" i="4"/>
  <c r="A1285" i="4"/>
  <c r="C1285" i="4" s="1"/>
  <c r="B1285" i="4"/>
  <c r="D1285" i="4"/>
  <c r="E1285" i="4"/>
  <c r="L1285" i="4"/>
  <c r="M1285" i="4"/>
  <c r="N1285" i="4"/>
  <c r="S1285" i="4"/>
  <c r="T1285" i="4"/>
  <c r="U1285" i="4"/>
  <c r="V1285" i="4"/>
  <c r="W1285" i="4"/>
  <c r="A1286" i="4"/>
  <c r="C1286" i="4" s="1"/>
  <c r="B1286" i="4"/>
  <c r="D1286" i="4"/>
  <c r="E1286" i="4"/>
  <c r="L1286" i="4"/>
  <c r="M1286" i="4"/>
  <c r="N1286" i="4"/>
  <c r="S1286" i="4"/>
  <c r="T1286" i="4"/>
  <c r="U1286" i="4"/>
  <c r="V1286" i="4"/>
  <c r="W1286" i="4"/>
  <c r="A1287" i="4"/>
  <c r="C1287" i="4" s="1"/>
  <c r="B1287" i="4"/>
  <c r="D1287" i="4"/>
  <c r="E1287" i="4"/>
  <c r="L1287" i="4"/>
  <c r="M1287" i="4"/>
  <c r="N1287" i="4"/>
  <c r="S1287" i="4"/>
  <c r="T1287" i="4"/>
  <c r="U1287" i="4"/>
  <c r="V1287" i="4"/>
  <c r="W1287" i="4"/>
  <c r="A1288" i="4"/>
  <c r="C1288" i="4" s="1"/>
  <c r="B1288" i="4"/>
  <c r="D1288" i="4"/>
  <c r="E1288" i="4"/>
  <c r="L1288" i="4"/>
  <c r="M1288" i="4"/>
  <c r="N1288" i="4"/>
  <c r="S1288" i="4"/>
  <c r="T1288" i="4"/>
  <c r="U1288" i="4"/>
  <c r="V1288" i="4"/>
  <c r="W1288" i="4"/>
  <c r="A1289" i="4"/>
  <c r="C1289" i="4" s="1"/>
  <c r="B1289" i="4"/>
  <c r="D1289" i="4"/>
  <c r="E1289" i="4"/>
  <c r="L1289" i="4"/>
  <c r="M1289" i="4"/>
  <c r="N1289" i="4"/>
  <c r="S1289" i="4"/>
  <c r="T1289" i="4"/>
  <c r="U1289" i="4"/>
  <c r="V1289" i="4"/>
  <c r="W1289" i="4"/>
  <c r="A1290" i="4"/>
  <c r="C1290" i="4" s="1"/>
  <c r="B1290" i="4"/>
  <c r="D1290" i="4"/>
  <c r="E1290" i="4"/>
  <c r="L1290" i="4"/>
  <c r="M1290" i="4"/>
  <c r="N1290" i="4"/>
  <c r="S1290" i="4"/>
  <c r="T1290" i="4"/>
  <c r="U1290" i="4"/>
  <c r="V1290" i="4"/>
  <c r="W1290" i="4"/>
  <c r="A1291" i="4"/>
  <c r="C1291" i="4" s="1"/>
  <c r="B1291" i="4"/>
  <c r="D1291" i="4"/>
  <c r="E1291" i="4"/>
  <c r="L1291" i="4"/>
  <c r="M1291" i="4"/>
  <c r="N1291" i="4"/>
  <c r="S1291" i="4"/>
  <c r="T1291" i="4"/>
  <c r="U1291" i="4"/>
  <c r="V1291" i="4"/>
  <c r="W1291" i="4"/>
  <c r="A1292" i="4"/>
  <c r="C1292" i="4" s="1"/>
  <c r="B1292" i="4"/>
  <c r="D1292" i="4"/>
  <c r="E1292" i="4"/>
  <c r="L1292" i="4"/>
  <c r="M1292" i="4"/>
  <c r="N1292" i="4"/>
  <c r="S1292" i="4"/>
  <c r="T1292" i="4"/>
  <c r="U1292" i="4"/>
  <c r="V1292" i="4"/>
  <c r="W1292" i="4"/>
  <c r="A1293" i="4"/>
  <c r="C1293" i="4" s="1"/>
  <c r="B1293" i="4"/>
  <c r="D1293" i="4"/>
  <c r="E1293" i="4"/>
  <c r="L1293" i="4"/>
  <c r="M1293" i="4"/>
  <c r="N1293" i="4"/>
  <c r="S1293" i="4"/>
  <c r="T1293" i="4"/>
  <c r="U1293" i="4"/>
  <c r="V1293" i="4"/>
  <c r="W1293" i="4"/>
  <c r="A1294" i="4"/>
  <c r="C1294" i="4" s="1"/>
  <c r="B1294" i="4"/>
  <c r="D1294" i="4"/>
  <c r="E1294" i="4"/>
  <c r="L1294" i="4"/>
  <c r="M1294" i="4"/>
  <c r="N1294" i="4"/>
  <c r="S1294" i="4"/>
  <c r="T1294" i="4"/>
  <c r="U1294" i="4"/>
  <c r="V1294" i="4"/>
  <c r="W1294" i="4"/>
  <c r="A1295" i="4"/>
  <c r="C1295" i="4" s="1"/>
  <c r="B1295" i="4"/>
  <c r="D1295" i="4"/>
  <c r="E1295" i="4"/>
  <c r="L1295" i="4"/>
  <c r="M1295" i="4"/>
  <c r="N1295" i="4"/>
  <c r="S1295" i="4"/>
  <c r="T1295" i="4"/>
  <c r="U1295" i="4"/>
  <c r="V1295" i="4"/>
  <c r="W1295" i="4"/>
  <c r="A1296" i="4"/>
  <c r="C1296" i="4" s="1"/>
  <c r="B1296" i="4"/>
  <c r="D1296" i="4"/>
  <c r="E1296" i="4"/>
  <c r="F1296" i="4"/>
  <c r="L1296" i="4"/>
  <c r="M1296" i="4"/>
  <c r="N1296" i="4"/>
  <c r="S1296" i="4"/>
  <c r="T1296" i="4"/>
  <c r="U1296" i="4"/>
  <c r="V1296" i="4"/>
  <c r="W1296" i="4"/>
  <c r="A1297" i="4"/>
  <c r="C1297" i="4" s="1"/>
  <c r="B1297" i="4"/>
  <c r="D1297" i="4"/>
  <c r="E1297" i="4"/>
  <c r="L1297" i="4"/>
  <c r="M1297" i="4"/>
  <c r="N1297" i="4"/>
  <c r="S1297" i="4"/>
  <c r="T1297" i="4"/>
  <c r="U1297" i="4"/>
  <c r="V1297" i="4"/>
  <c r="W1297" i="4"/>
  <c r="A1298" i="4"/>
  <c r="C1298" i="4" s="1"/>
  <c r="B1298" i="4"/>
  <c r="D1298" i="4"/>
  <c r="E1298" i="4"/>
  <c r="L1298" i="4"/>
  <c r="M1298" i="4"/>
  <c r="N1298" i="4"/>
  <c r="S1298" i="4"/>
  <c r="T1298" i="4"/>
  <c r="U1298" i="4"/>
  <c r="V1298" i="4"/>
  <c r="W1298" i="4"/>
  <c r="A1299" i="4"/>
  <c r="C1299" i="4" s="1"/>
  <c r="B1299" i="4"/>
  <c r="D1299" i="4"/>
  <c r="E1299" i="4"/>
  <c r="L1299" i="4"/>
  <c r="M1299" i="4"/>
  <c r="N1299" i="4"/>
  <c r="S1299" i="4"/>
  <c r="T1299" i="4"/>
  <c r="U1299" i="4"/>
  <c r="V1299" i="4"/>
  <c r="W1299" i="4"/>
  <c r="A1300" i="4"/>
  <c r="C1300" i="4" s="1"/>
  <c r="B1300" i="4"/>
  <c r="D1300" i="4"/>
  <c r="E1300" i="4"/>
  <c r="L1300" i="4"/>
  <c r="M1300" i="4"/>
  <c r="N1300" i="4"/>
  <c r="S1300" i="4"/>
  <c r="T1300" i="4"/>
  <c r="U1300" i="4"/>
  <c r="V1300" i="4"/>
  <c r="W1300" i="4"/>
  <c r="A1301" i="4"/>
  <c r="C1301" i="4" s="1"/>
  <c r="B1301" i="4"/>
  <c r="D1301" i="4"/>
  <c r="E1301" i="4"/>
  <c r="L1301" i="4"/>
  <c r="M1301" i="4"/>
  <c r="N1301" i="4"/>
  <c r="S1301" i="4"/>
  <c r="T1301" i="4"/>
  <c r="U1301" i="4"/>
  <c r="V1301" i="4"/>
  <c r="W1301" i="4"/>
  <c r="A1302" i="4"/>
  <c r="C1302" i="4" s="1"/>
  <c r="B1302" i="4"/>
  <c r="D1302" i="4"/>
  <c r="E1302" i="4"/>
  <c r="L1302" i="4"/>
  <c r="M1302" i="4"/>
  <c r="N1302" i="4"/>
  <c r="S1302" i="4"/>
  <c r="T1302" i="4"/>
  <c r="U1302" i="4"/>
  <c r="V1302" i="4"/>
  <c r="W1302" i="4"/>
  <c r="A1303" i="4"/>
  <c r="C1303" i="4" s="1"/>
  <c r="B1303" i="4"/>
  <c r="D1303" i="4"/>
  <c r="E1303" i="4"/>
  <c r="L1303" i="4"/>
  <c r="M1303" i="4"/>
  <c r="N1303" i="4"/>
  <c r="S1303" i="4"/>
  <c r="T1303" i="4"/>
  <c r="U1303" i="4"/>
  <c r="V1303" i="4"/>
  <c r="W1303" i="4"/>
  <c r="A1304" i="4"/>
  <c r="C1304" i="4" s="1"/>
  <c r="B1304" i="4"/>
  <c r="D1304" i="4"/>
  <c r="E1304" i="4"/>
  <c r="L1304" i="4"/>
  <c r="M1304" i="4"/>
  <c r="N1304" i="4"/>
  <c r="S1304" i="4"/>
  <c r="T1304" i="4"/>
  <c r="U1304" i="4"/>
  <c r="V1304" i="4"/>
  <c r="W1304" i="4"/>
  <c r="A1305" i="4"/>
  <c r="C1305" i="4" s="1"/>
  <c r="B1305" i="4"/>
  <c r="D1305" i="4"/>
  <c r="E1305" i="4"/>
  <c r="L1305" i="4"/>
  <c r="M1305" i="4"/>
  <c r="N1305" i="4"/>
  <c r="S1305" i="4"/>
  <c r="T1305" i="4"/>
  <c r="U1305" i="4"/>
  <c r="V1305" i="4"/>
  <c r="W1305" i="4"/>
  <c r="A1306" i="4"/>
  <c r="C1306" i="4" s="1"/>
  <c r="B1306" i="4"/>
  <c r="D1306" i="4"/>
  <c r="E1306" i="4"/>
  <c r="L1306" i="4"/>
  <c r="M1306" i="4"/>
  <c r="N1306" i="4"/>
  <c r="S1306" i="4"/>
  <c r="T1306" i="4"/>
  <c r="U1306" i="4"/>
  <c r="V1306" i="4"/>
  <c r="W1306" i="4"/>
  <c r="A1307" i="4"/>
  <c r="C1307" i="4" s="1"/>
  <c r="B1307" i="4"/>
  <c r="D1307" i="4"/>
  <c r="E1307" i="4"/>
  <c r="L1307" i="4"/>
  <c r="M1307" i="4"/>
  <c r="N1307" i="4"/>
  <c r="S1307" i="4"/>
  <c r="T1307" i="4"/>
  <c r="U1307" i="4"/>
  <c r="V1307" i="4"/>
  <c r="W1307" i="4"/>
  <c r="A1308" i="4"/>
  <c r="C1308" i="4" s="1"/>
  <c r="B1308" i="4"/>
  <c r="D1308" i="4"/>
  <c r="E1308" i="4"/>
  <c r="L1308" i="4"/>
  <c r="M1308" i="4"/>
  <c r="N1308" i="4"/>
  <c r="S1308" i="4"/>
  <c r="T1308" i="4"/>
  <c r="U1308" i="4"/>
  <c r="V1308" i="4"/>
  <c r="W1308" i="4"/>
  <c r="A1309" i="4"/>
  <c r="C1309" i="4" s="1"/>
  <c r="B1309" i="4"/>
  <c r="D1309" i="4"/>
  <c r="E1309" i="4"/>
  <c r="L1309" i="4"/>
  <c r="M1309" i="4"/>
  <c r="N1309" i="4"/>
  <c r="S1309" i="4"/>
  <c r="T1309" i="4"/>
  <c r="U1309" i="4"/>
  <c r="V1309" i="4"/>
  <c r="W1309" i="4"/>
  <c r="A1310" i="4"/>
  <c r="C1310" i="4" s="1"/>
  <c r="B1310" i="4"/>
  <c r="D1310" i="4"/>
  <c r="E1310" i="4"/>
  <c r="L1310" i="4"/>
  <c r="M1310" i="4"/>
  <c r="N1310" i="4"/>
  <c r="S1310" i="4"/>
  <c r="T1310" i="4"/>
  <c r="U1310" i="4"/>
  <c r="V1310" i="4"/>
  <c r="W1310" i="4"/>
  <c r="A1311" i="4"/>
  <c r="C1311" i="4" s="1"/>
  <c r="B1311" i="4"/>
  <c r="D1311" i="4"/>
  <c r="E1311" i="4"/>
  <c r="L1311" i="4"/>
  <c r="M1311" i="4"/>
  <c r="N1311" i="4"/>
  <c r="S1311" i="4"/>
  <c r="T1311" i="4"/>
  <c r="U1311" i="4"/>
  <c r="V1311" i="4"/>
  <c r="W1311" i="4"/>
  <c r="A1312" i="4"/>
  <c r="C1312" i="4" s="1"/>
  <c r="B1312" i="4"/>
  <c r="D1312" i="4"/>
  <c r="E1312" i="4"/>
  <c r="F1312" i="4"/>
  <c r="L1312" i="4"/>
  <c r="M1312" i="4"/>
  <c r="N1312" i="4"/>
  <c r="S1312" i="4"/>
  <c r="T1312" i="4"/>
  <c r="U1312" i="4"/>
  <c r="V1312" i="4"/>
  <c r="W1312" i="4"/>
  <c r="A1313" i="4"/>
  <c r="C1313" i="4" s="1"/>
  <c r="B1313" i="4"/>
  <c r="D1313" i="4"/>
  <c r="E1313" i="4"/>
  <c r="L1313" i="4"/>
  <c r="M1313" i="4"/>
  <c r="N1313" i="4"/>
  <c r="S1313" i="4"/>
  <c r="T1313" i="4"/>
  <c r="U1313" i="4"/>
  <c r="V1313" i="4"/>
  <c r="W1313" i="4"/>
  <c r="A1314" i="4"/>
  <c r="C1314" i="4" s="1"/>
  <c r="B1314" i="4"/>
  <c r="D1314" i="4"/>
  <c r="E1314" i="4"/>
  <c r="L1314" i="4"/>
  <c r="M1314" i="4"/>
  <c r="N1314" i="4"/>
  <c r="S1314" i="4"/>
  <c r="T1314" i="4"/>
  <c r="U1314" i="4"/>
  <c r="V1314" i="4"/>
  <c r="W1314" i="4"/>
  <c r="A1315" i="4"/>
  <c r="C1315" i="4" s="1"/>
  <c r="B1315" i="4"/>
  <c r="D1315" i="4"/>
  <c r="E1315" i="4"/>
  <c r="L1315" i="4"/>
  <c r="M1315" i="4"/>
  <c r="N1315" i="4"/>
  <c r="S1315" i="4"/>
  <c r="T1315" i="4"/>
  <c r="U1315" i="4"/>
  <c r="V1315" i="4"/>
  <c r="W1315" i="4"/>
  <c r="A1316" i="4"/>
  <c r="C1316" i="4" s="1"/>
  <c r="B1316" i="4"/>
  <c r="D1316" i="4"/>
  <c r="E1316" i="4"/>
  <c r="L1316" i="4"/>
  <c r="M1316" i="4"/>
  <c r="N1316" i="4"/>
  <c r="S1316" i="4"/>
  <c r="T1316" i="4"/>
  <c r="U1316" i="4"/>
  <c r="V1316" i="4"/>
  <c r="W1316" i="4"/>
  <c r="A1317" i="4"/>
  <c r="C1317" i="4" s="1"/>
  <c r="B1317" i="4"/>
  <c r="D1317" i="4"/>
  <c r="E1317" i="4"/>
  <c r="L1317" i="4"/>
  <c r="M1317" i="4"/>
  <c r="N1317" i="4"/>
  <c r="S1317" i="4"/>
  <c r="T1317" i="4"/>
  <c r="U1317" i="4"/>
  <c r="V1317" i="4"/>
  <c r="W1317" i="4"/>
  <c r="A1318" i="4"/>
  <c r="C1318" i="4" s="1"/>
  <c r="B1318" i="4"/>
  <c r="D1318" i="4"/>
  <c r="E1318" i="4"/>
  <c r="L1318" i="4"/>
  <c r="M1318" i="4"/>
  <c r="N1318" i="4"/>
  <c r="S1318" i="4"/>
  <c r="T1318" i="4"/>
  <c r="U1318" i="4"/>
  <c r="V1318" i="4"/>
  <c r="W1318" i="4"/>
  <c r="A1319" i="4"/>
  <c r="C1319" i="4" s="1"/>
  <c r="B1319" i="4"/>
  <c r="D1319" i="4"/>
  <c r="E1319" i="4"/>
  <c r="L1319" i="4"/>
  <c r="M1319" i="4"/>
  <c r="N1319" i="4"/>
  <c r="S1319" i="4"/>
  <c r="T1319" i="4"/>
  <c r="U1319" i="4"/>
  <c r="V1319" i="4"/>
  <c r="W1319" i="4"/>
  <c r="A1320" i="4"/>
  <c r="C1320" i="4" s="1"/>
  <c r="B1320" i="4"/>
  <c r="D1320" i="4"/>
  <c r="E1320" i="4"/>
  <c r="L1320" i="4"/>
  <c r="M1320" i="4"/>
  <c r="N1320" i="4"/>
  <c r="S1320" i="4"/>
  <c r="T1320" i="4"/>
  <c r="U1320" i="4"/>
  <c r="V1320" i="4"/>
  <c r="W1320" i="4"/>
  <c r="A1321" i="4"/>
  <c r="C1321" i="4" s="1"/>
  <c r="B1321" i="4"/>
  <c r="D1321" i="4"/>
  <c r="E1321" i="4"/>
  <c r="L1321" i="4"/>
  <c r="M1321" i="4"/>
  <c r="N1321" i="4"/>
  <c r="S1321" i="4"/>
  <c r="T1321" i="4"/>
  <c r="U1321" i="4"/>
  <c r="V1321" i="4"/>
  <c r="W1321" i="4"/>
  <c r="A1322" i="4"/>
  <c r="C1322" i="4" s="1"/>
  <c r="B1322" i="4"/>
  <c r="D1322" i="4"/>
  <c r="E1322" i="4"/>
  <c r="L1322" i="4"/>
  <c r="M1322" i="4"/>
  <c r="N1322" i="4"/>
  <c r="S1322" i="4"/>
  <c r="T1322" i="4"/>
  <c r="U1322" i="4"/>
  <c r="V1322" i="4"/>
  <c r="W1322" i="4"/>
  <c r="A1323" i="4"/>
  <c r="C1323" i="4" s="1"/>
  <c r="B1323" i="4"/>
  <c r="D1323" i="4"/>
  <c r="E1323" i="4"/>
  <c r="L1323" i="4"/>
  <c r="M1323" i="4"/>
  <c r="N1323" i="4"/>
  <c r="S1323" i="4"/>
  <c r="T1323" i="4"/>
  <c r="U1323" i="4"/>
  <c r="V1323" i="4"/>
  <c r="W1323" i="4"/>
  <c r="A1324" i="4"/>
  <c r="C1324" i="4" s="1"/>
  <c r="B1324" i="4"/>
  <c r="D1324" i="4"/>
  <c r="E1324" i="4"/>
  <c r="L1324" i="4"/>
  <c r="M1324" i="4"/>
  <c r="N1324" i="4"/>
  <c r="S1324" i="4"/>
  <c r="T1324" i="4"/>
  <c r="U1324" i="4"/>
  <c r="V1324" i="4"/>
  <c r="W1324" i="4"/>
  <c r="A1325" i="4"/>
  <c r="C1325" i="4" s="1"/>
  <c r="B1325" i="4"/>
  <c r="D1325" i="4"/>
  <c r="E1325" i="4"/>
  <c r="L1325" i="4"/>
  <c r="M1325" i="4"/>
  <c r="N1325" i="4"/>
  <c r="S1325" i="4"/>
  <c r="T1325" i="4"/>
  <c r="U1325" i="4"/>
  <c r="V1325" i="4"/>
  <c r="W1325" i="4"/>
  <c r="A1326" i="4"/>
  <c r="C1326" i="4" s="1"/>
  <c r="B1326" i="4"/>
  <c r="D1326" i="4"/>
  <c r="E1326" i="4"/>
  <c r="L1326" i="4"/>
  <c r="M1326" i="4"/>
  <c r="N1326" i="4"/>
  <c r="S1326" i="4"/>
  <c r="T1326" i="4"/>
  <c r="U1326" i="4"/>
  <c r="V1326" i="4"/>
  <c r="W1326" i="4"/>
  <c r="A1327" i="4"/>
  <c r="C1327" i="4" s="1"/>
  <c r="B1327" i="4"/>
  <c r="D1327" i="4"/>
  <c r="E1327" i="4"/>
  <c r="L1327" i="4"/>
  <c r="M1327" i="4"/>
  <c r="N1327" i="4"/>
  <c r="S1327" i="4"/>
  <c r="T1327" i="4"/>
  <c r="U1327" i="4"/>
  <c r="V1327" i="4"/>
  <c r="W1327" i="4"/>
  <c r="A1328" i="4"/>
  <c r="C1328" i="4" s="1"/>
  <c r="B1328" i="4"/>
  <c r="D1328" i="4"/>
  <c r="E1328" i="4"/>
  <c r="F1328" i="4"/>
  <c r="L1328" i="4"/>
  <c r="M1328" i="4"/>
  <c r="N1328" i="4"/>
  <c r="S1328" i="4"/>
  <c r="T1328" i="4"/>
  <c r="U1328" i="4"/>
  <c r="V1328" i="4"/>
  <c r="W1328" i="4"/>
  <c r="A1329" i="4"/>
  <c r="C1329" i="4" s="1"/>
  <c r="B1329" i="4"/>
  <c r="D1329" i="4"/>
  <c r="E1329" i="4"/>
  <c r="L1329" i="4"/>
  <c r="M1329" i="4"/>
  <c r="N1329" i="4"/>
  <c r="S1329" i="4"/>
  <c r="T1329" i="4"/>
  <c r="U1329" i="4"/>
  <c r="V1329" i="4"/>
  <c r="W1329" i="4"/>
  <c r="A1330" i="4"/>
  <c r="C1330" i="4" s="1"/>
  <c r="B1330" i="4"/>
  <c r="D1330" i="4"/>
  <c r="E1330" i="4"/>
  <c r="L1330" i="4"/>
  <c r="M1330" i="4"/>
  <c r="N1330" i="4"/>
  <c r="S1330" i="4"/>
  <c r="T1330" i="4"/>
  <c r="U1330" i="4"/>
  <c r="V1330" i="4"/>
  <c r="W1330" i="4"/>
  <c r="A1331" i="4"/>
  <c r="C1331" i="4" s="1"/>
  <c r="B1331" i="4"/>
  <c r="D1331" i="4"/>
  <c r="E1331" i="4"/>
  <c r="L1331" i="4"/>
  <c r="M1331" i="4"/>
  <c r="N1331" i="4"/>
  <c r="S1331" i="4"/>
  <c r="T1331" i="4"/>
  <c r="U1331" i="4"/>
  <c r="V1331" i="4"/>
  <c r="W1331" i="4"/>
  <c r="A1332" i="4"/>
  <c r="C1332" i="4" s="1"/>
  <c r="B1332" i="4"/>
  <c r="D1332" i="4"/>
  <c r="E1332" i="4"/>
  <c r="L1332" i="4"/>
  <c r="M1332" i="4"/>
  <c r="N1332" i="4"/>
  <c r="S1332" i="4"/>
  <c r="T1332" i="4"/>
  <c r="U1332" i="4"/>
  <c r="V1332" i="4"/>
  <c r="W1332" i="4"/>
  <c r="A1333" i="4"/>
  <c r="C1333" i="4" s="1"/>
  <c r="B1333" i="4"/>
  <c r="D1333" i="4"/>
  <c r="E1333" i="4"/>
  <c r="L1333" i="4"/>
  <c r="M1333" i="4"/>
  <c r="N1333" i="4"/>
  <c r="S1333" i="4"/>
  <c r="T1333" i="4"/>
  <c r="U1333" i="4"/>
  <c r="V1333" i="4"/>
  <c r="W1333" i="4"/>
  <c r="A1334" i="4"/>
  <c r="C1334" i="4" s="1"/>
  <c r="B1334" i="4"/>
  <c r="D1334" i="4"/>
  <c r="E1334" i="4"/>
  <c r="L1334" i="4"/>
  <c r="M1334" i="4"/>
  <c r="N1334" i="4"/>
  <c r="S1334" i="4"/>
  <c r="T1334" i="4"/>
  <c r="U1334" i="4"/>
  <c r="V1334" i="4"/>
  <c r="W1334" i="4"/>
  <c r="A1335" i="4"/>
  <c r="C1335" i="4" s="1"/>
  <c r="B1335" i="4"/>
  <c r="D1335" i="4"/>
  <c r="E1335" i="4"/>
  <c r="L1335" i="4"/>
  <c r="M1335" i="4"/>
  <c r="N1335" i="4"/>
  <c r="S1335" i="4"/>
  <c r="T1335" i="4"/>
  <c r="U1335" i="4"/>
  <c r="V1335" i="4"/>
  <c r="W1335" i="4"/>
  <c r="A1336" i="4"/>
  <c r="C1336" i="4" s="1"/>
  <c r="B1336" i="4"/>
  <c r="D1336" i="4"/>
  <c r="E1336" i="4"/>
  <c r="L1336" i="4"/>
  <c r="M1336" i="4"/>
  <c r="N1336" i="4"/>
  <c r="S1336" i="4"/>
  <c r="T1336" i="4"/>
  <c r="U1336" i="4"/>
  <c r="V1336" i="4"/>
  <c r="W1336" i="4"/>
  <c r="A1337" i="4"/>
  <c r="C1337" i="4" s="1"/>
  <c r="B1337" i="4"/>
  <c r="D1337" i="4"/>
  <c r="E1337" i="4"/>
  <c r="L1337" i="4"/>
  <c r="M1337" i="4"/>
  <c r="N1337" i="4"/>
  <c r="S1337" i="4"/>
  <c r="T1337" i="4"/>
  <c r="U1337" i="4"/>
  <c r="V1337" i="4"/>
  <c r="W1337" i="4"/>
  <c r="A1338" i="4"/>
  <c r="C1338" i="4" s="1"/>
  <c r="B1338" i="4"/>
  <c r="D1338" i="4"/>
  <c r="E1338" i="4"/>
  <c r="L1338" i="4"/>
  <c r="M1338" i="4"/>
  <c r="N1338" i="4"/>
  <c r="S1338" i="4"/>
  <c r="T1338" i="4"/>
  <c r="U1338" i="4"/>
  <c r="V1338" i="4"/>
  <c r="W1338" i="4"/>
  <c r="A1339" i="4"/>
  <c r="C1339" i="4" s="1"/>
  <c r="B1339" i="4"/>
  <c r="D1339" i="4"/>
  <c r="E1339" i="4"/>
  <c r="L1339" i="4"/>
  <c r="M1339" i="4"/>
  <c r="N1339" i="4"/>
  <c r="S1339" i="4"/>
  <c r="T1339" i="4"/>
  <c r="U1339" i="4"/>
  <c r="V1339" i="4"/>
  <c r="W1339" i="4"/>
  <c r="A1340" i="4"/>
  <c r="C1340" i="4" s="1"/>
  <c r="B1340" i="4"/>
  <c r="D1340" i="4"/>
  <c r="E1340" i="4"/>
  <c r="L1340" i="4"/>
  <c r="M1340" i="4"/>
  <c r="N1340" i="4"/>
  <c r="S1340" i="4"/>
  <c r="T1340" i="4"/>
  <c r="U1340" i="4"/>
  <c r="V1340" i="4"/>
  <c r="W1340" i="4"/>
  <c r="A1341" i="4"/>
  <c r="C1341" i="4" s="1"/>
  <c r="B1341" i="4"/>
  <c r="D1341" i="4"/>
  <c r="E1341" i="4"/>
  <c r="L1341" i="4"/>
  <c r="M1341" i="4"/>
  <c r="N1341" i="4"/>
  <c r="S1341" i="4"/>
  <c r="T1341" i="4"/>
  <c r="U1341" i="4"/>
  <c r="V1341" i="4"/>
  <c r="W1341" i="4"/>
  <c r="A1342" i="4"/>
  <c r="C1342" i="4" s="1"/>
  <c r="B1342" i="4"/>
  <c r="D1342" i="4"/>
  <c r="E1342" i="4"/>
  <c r="L1342" i="4"/>
  <c r="M1342" i="4"/>
  <c r="N1342" i="4"/>
  <c r="S1342" i="4"/>
  <c r="T1342" i="4"/>
  <c r="U1342" i="4"/>
  <c r="V1342" i="4"/>
  <c r="W1342" i="4"/>
  <c r="A1343" i="4"/>
  <c r="C1343" i="4" s="1"/>
  <c r="B1343" i="4"/>
  <c r="D1343" i="4"/>
  <c r="E1343" i="4"/>
  <c r="L1343" i="4"/>
  <c r="M1343" i="4"/>
  <c r="N1343" i="4"/>
  <c r="S1343" i="4"/>
  <c r="T1343" i="4"/>
  <c r="U1343" i="4"/>
  <c r="V1343" i="4"/>
  <c r="W1343" i="4"/>
  <c r="A1344" i="4"/>
  <c r="C1344" i="4" s="1"/>
  <c r="B1344" i="4"/>
  <c r="D1344" i="4"/>
  <c r="E1344" i="4"/>
  <c r="F1344" i="4"/>
  <c r="L1344" i="4"/>
  <c r="M1344" i="4"/>
  <c r="N1344" i="4"/>
  <c r="S1344" i="4"/>
  <c r="T1344" i="4"/>
  <c r="U1344" i="4"/>
  <c r="V1344" i="4"/>
  <c r="W1344" i="4"/>
  <c r="A1345" i="4"/>
  <c r="C1345" i="4" s="1"/>
  <c r="B1345" i="4"/>
  <c r="D1345" i="4"/>
  <c r="E1345" i="4"/>
  <c r="L1345" i="4"/>
  <c r="M1345" i="4"/>
  <c r="N1345" i="4"/>
  <c r="S1345" i="4"/>
  <c r="T1345" i="4"/>
  <c r="U1345" i="4"/>
  <c r="V1345" i="4"/>
  <c r="W1345" i="4"/>
  <c r="A1346" i="4"/>
  <c r="C1346" i="4" s="1"/>
  <c r="B1346" i="4"/>
  <c r="D1346" i="4"/>
  <c r="E1346" i="4"/>
  <c r="L1346" i="4"/>
  <c r="M1346" i="4"/>
  <c r="N1346" i="4"/>
  <c r="S1346" i="4"/>
  <c r="T1346" i="4"/>
  <c r="U1346" i="4"/>
  <c r="V1346" i="4"/>
  <c r="W1346" i="4"/>
  <c r="A1347" i="4"/>
  <c r="C1347" i="4" s="1"/>
  <c r="B1347" i="4"/>
  <c r="D1347" i="4"/>
  <c r="E1347" i="4"/>
  <c r="L1347" i="4"/>
  <c r="M1347" i="4"/>
  <c r="N1347" i="4"/>
  <c r="S1347" i="4"/>
  <c r="T1347" i="4"/>
  <c r="U1347" i="4"/>
  <c r="V1347" i="4"/>
  <c r="W1347" i="4"/>
  <c r="A1348" i="4"/>
  <c r="C1348" i="4" s="1"/>
  <c r="B1348" i="4"/>
  <c r="D1348" i="4"/>
  <c r="E1348" i="4"/>
  <c r="L1348" i="4"/>
  <c r="M1348" i="4"/>
  <c r="N1348" i="4"/>
  <c r="S1348" i="4"/>
  <c r="T1348" i="4"/>
  <c r="U1348" i="4"/>
  <c r="V1348" i="4"/>
  <c r="W1348" i="4"/>
  <c r="A1349" i="4"/>
  <c r="C1349" i="4" s="1"/>
  <c r="B1349" i="4"/>
  <c r="D1349" i="4"/>
  <c r="E1349" i="4"/>
  <c r="L1349" i="4"/>
  <c r="M1349" i="4"/>
  <c r="N1349" i="4"/>
  <c r="S1349" i="4"/>
  <c r="T1349" i="4"/>
  <c r="U1349" i="4"/>
  <c r="V1349" i="4"/>
  <c r="W1349" i="4"/>
  <c r="A1350" i="4"/>
  <c r="C1350" i="4" s="1"/>
  <c r="B1350" i="4"/>
  <c r="D1350" i="4"/>
  <c r="E1350" i="4"/>
  <c r="L1350" i="4"/>
  <c r="M1350" i="4"/>
  <c r="N1350" i="4"/>
  <c r="S1350" i="4"/>
  <c r="T1350" i="4"/>
  <c r="U1350" i="4"/>
  <c r="V1350" i="4"/>
  <c r="W1350" i="4"/>
  <c r="A1351" i="4"/>
  <c r="C1351" i="4" s="1"/>
  <c r="B1351" i="4"/>
  <c r="D1351" i="4"/>
  <c r="E1351" i="4"/>
  <c r="L1351" i="4"/>
  <c r="M1351" i="4"/>
  <c r="N1351" i="4"/>
  <c r="S1351" i="4"/>
  <c r="T1351" i="4"/>
  <c r="U1351" i="4"/>
  <c r="V1351" i="4"/>
  <c r="W1351" i="4"/>
  <c r="A1352" i="4"/>
  <c r="C1352" i="4" s="1"/>
  <c r="B1352" i="4"/>
  <c r="D1352" i="4"/>
  <c r="E1352" i="4"/>
  <c r="L1352" i="4"/>
  <c r="M1352" i="4"/>
  <c r="N1352" i="4"/>
  <c r="S1352" i="4"/>
  <c r="T1352" i="4"/>
  <c r="U1352" i="4"/>
  <c r="V1352" i="4"/>
  <c r="W1352" i="4"/>
  <c r="A1353" i="4"/>
  <c r="C1353" i="4" s="1"/>
  <c r="B1353" i="4"/>
  <c r="D1353" i="4"/>
  <c r="E1353" i="4"/>
  <c r="L1353" i="4"/>
  <c r="M1353" i="4"/>
  <c r="N1353" i="4"/>
  <c r="S1353" i="4"/>
  <c r="T1353" i="4"/>
  <c r="U1353" i="4"/>
  <c r="V1353" i="4"/>
  <c r="W1353" i="4"/>
  <c r="A1354" i="4"/>
  <c r="C1354" i="4" s="1"/>
  <c r="B1354" i="4"/>
  <c r="D1354" i="4"/>
  <c r="E1354" i="4"/>
  <c r="L1354" i="4"/>
  <c r="M1354" i="4"/>
  <c r="N1354" i="4"/>
  <c r="S1354" i="4"/>
  <c r="T1354" i="4"/>
  <c r="U1354" i="4"/>
  <c r="V1354" i="4"/>
  <c r="W1354" i="4"/>
  <c r="A1355" i="4"/>
  <c r="C1355" i="4" s="1"/>
  <c r="B1355" i="4"/>
  <c r="D1355" i="4"/>
  <c r="E1355" i="4"/>
  <c r="L1355" i="4"/>
  <c r="M1355" i="4"/>
  <c r="N1355" i="4"/>
  <c r="S1355" i="4"/>
  <c r="T1355" i="4"/>
  <c r="U1355" i="4"/>
  <c r="V1355" i="4"/>
  <c r="W1355" i="4"/>
  <c r="A1356" i="4"/>
  <c r="C1356" i="4" s="1"/>
  <c r="B1356" i="4"/>
  <c r="D1356" i="4"/>
  <c r="E1356" i="4"/>
  <c r="L1356" i="4"/>
  <c r="M1356" i="4"/>
  <c r="N1356" i="4"/>
  <c r="S1356" i="4"/>
  <c r="T1356" i="4"/>
  <c r="U1356" i="4"/>
  <c r="V1356" i="4"/>
  <c r="W1356" i="4"/>
  <c r="A1357" i="4"/>
  <c r="C1357" i="4" s="1"/>
  <c r="B1357" i="4"/>
  <c r="D1357" i="4"/>
  <c r="E1357" i="4"/>
  <c r="L1357" i="4"/>
  <c r="M1357" i="4"/>
  <c r="N1357" i="4"/>
  <c r="S1357" i="4"/>
  <c r="T1357" i="4"/>
  <c r="U1357" i="4"/>
  <c r="V1357" i="4"/>
  <c r="W1357" i="4"/>
  <c r="A1358" i="4"/>
  <c r="C1358" i="4" s="1"/>
  <c r="B1358" i="4"/>
  <c r="D1358" i="4"/>
  <c r="E1358" i="4"/>
  <c r="L1358" i="4"/>
  <c r="M1358" i="4"/>
  <c r="N1358" i="4"/>
  <c r="S1358" i="4"/>
  <c r="T1358" i="4"/>
  <c r="U1358" i="4"/>
  <c r="V1358" i="4"/>
  <c r="W1358" i="4"/>
  <c r="A1359" i="4"/>
  <c r="C1359" i="4" s="1"/>
  <c r="B1359" i="4"/>
  <c r="D1359" i="4"/>
  <c r="E1359" i="4"/>
  <c r="L1359" i="4"/>
  <c r="M1359" i="4"/>
  <c r="N1359" i="4"/>
  <c r="S1359" i="4"/>
  <c r="T1359" i="4"/>
  <c r="U1359" i="4"/>
  <c r="V1359" i="4"/>
  <c r="W1359" i="4"/>
  <c r="A1360" i="4"/>
  <c r="C1360" i="4" s="1"/>
  <c r="B1360" i="4"/>
  <c r="D1360" i="4"/>
  <c r="E1360" i="4"/>
  <c r="F1360" i="4"/>
  <c r="L1360" i="4"/>
  <c r="M1360" i="4"/>
  <c r="N1360" i="4"/>
  <c r="S1360" i="4"/>
  <c r="T1360" i="4"/>
  <c r="U1360" i="4"/>
  <c r="V1360" i="4"/>
  <c r="W1360" i="4"/>
  <c r="A1361" i="4"/>
  <c r="C1361" i="4" s="1"/>
  <c r="B1361" i="4"/>
  <c r="D1361" i="4"/>
  <c r="E1361" i="4"/>
  <c r="L1361" i="4"/>
  <c r="M1361" i="4"/>
  <c r="N1361" i="4"/>
  <c r="S1361" i="4"/>
  <c r="T1361" i="4"/>
  <c r="U1361" i="4"/>
  <c r="V1361" i="4"/>
  <c r="W1361" i="4"/>
  <c r="A1362" i="4"/>
  <c r="C1362" i="4" s="1"/>
  <c r="B1362" i="4"/>
  <c r="D1362" i="4"/>
  <c r="E1362" i="4"/>
  <c r="L1362" i="4"/>
  <c r="M1362" i="4"/>
  <c r="N1362" i="4"/>
  <c r="S1362" i="4"/>
  <c r="T1362" i="4"/>
  <c r="U1362" i="4"/>
  <c r="V1362" i="4"/>
  <c r="W1362" i="4"/>
  <c r="A1363" i="4"/>
  <c r="C1363" i="4" s="1"/>
  <c r="B1363" i="4"/>
  <c r="D1363" i="4"/>
  <c r="E1363" i="4"/>
  <c r="L1363" i="4"/>
  <c r="M1363" i="4"/>
  <c r="N1363" i="4"/>
  <c r="S1363" i="4"/>
  <c r="T1363" i="4"/>
  <c r="U1363" i="4"/>
  <c r="V1363" i="4"/>
  <c r="W1363" i="4"/>
  <c r="A1364" i="4"/>
  <c r="C1364" i="4" s="1"/>
  <c r="B1364" i="4"/>
  <c r="D1364" i="4"/>
  <c r="E1364" i="4"/>
  <c r="L1364" i="4"/>
  <c r="M1364" i="4"/>
  <c r="N1364" i="4"/>
  <c r="S1364" i="4"/>
  <c r="T1364" i="4"/>
  <c r="U1364" i="4"/>
  <c r="V1364" i="4"/>
  <c r="W1364" i="4"/>
  <c r="A1365" i="4"/>
  <c r="C1365" i="4" s="1"/>
  <c r="B1365" i="4"/>
  <c r="D1365" i="4"/>
  <c r="E1365" i="4"/>
  <c r="L1365" i="4"/>
  <c r="M1365" i="4"/>
  <c r="N1365" i="4"/>
  <c r="S1365" i="4"/>
  <c r="T1365" i="4"/>
  <c r="U1365" i="4"/>
  <c r="V1365" i="4"/>
  <c r="W1365" i="4"/>
  <c r="A1366" i="4"/>
  <c r="C1366" i="4" s="1"/>
  <c r="B1366" i="4"/>
  <c r="D1366" i="4"/>
  <c r="E1366" i="4"/>
  <c r="L1366" i="4"/>
  <c r="M1366" i="4"/>
  <c r="N1366" i="4"/>
  <c r="S1366" i="4"/>
  <c r="T1366" i="4"/>
  <c r="U1366" i="4"/>
  <c r="V1366" i="4"/>
  <c r="W1366" i="4"/>
  <c r="A1367" i="4"/>
  <c r="C1367" i="4" s="1"/>
  <c r="B1367" i="4"/>
  <c r="D1367" i="4"/>
  <c r="E1367" i="4"/>
  <c r="L1367" i="4"/>
  <c r="M1367" i="4"/>
  <c r="N1367" i="4"/>
  <c r="S1367" i="4"/>
  <c r="T1367" i="4"/>
  <c r="U1367" i="4"/>
  <c r="V1367" i="4"/>
  <c r="W1367" i="4"/>
  <c r="A1368" i="4"/>
  <c r="C1368" i="4" s="1"/>
  <c r="B1368" i="4"/>
  <c r="D1368" i="4"/>
  <c r="E1368" i="4"/>
  <c r="L1368" i="4"/>
  <c r="M1368" i="4"/>
  <c r="N1368" i="4"/>
  <c r="S1368" i="4"/>
  <c r="T1368" i="4"/>
  <c r="U1368" i="4"/>
  <c r="V1368" i="4"/>
  <c r="W1368" i="4"/>
  <c r="A1369" i="4"/>
  <c r="C1369" i="4" s="1"/>
  <c r="B1369" i="4"/>
  <c r="D1369" i="4"/>
  <c r="E1369" i="4"/>
  <c r="L1369" i="4"/>
  <c r="M1369" i="4"/>
  <c r="N1369" i="4"/>
  <c r="S1369" i="4"/>
  <c r="T1369" i="4"/>
  <c r="U1369" i="4"/>
  <c r="V1369" i="4"/>
  <c r="W1369" i="4"/>
  <c r="A1370" i="4"/>
  <c r="C1370" i="4" s="1"/>
  <c r="B1370" i="4"/>
  <c r="D1370" i="4"/>
  <c r="E1370" i="4"/>
  <c r="L1370" i="4"/>
  <c r="M1370" i="4"/>
  <c r="N1370" i="4"/>
  <c r="S1370" i="4"/>
  <c r="T1370" i="4"/>
  <c r="U1370" i="4"/>
  <c r="V1370" i="4"/>
  <c r="W1370" i="4"/>
  <c r="A1371" i="4"/>
  <c r="C1371" i="4" s="1"/>
  <c r="B1371" i="4"/>
  <c r="D1371" i="4"/>
  <c r="E1371" i="4"/>
  <c r="L1371" i="4"/>
  <c r="M1371" i="4"/>
  <c r="N1371" i="4"/>
  <c r="S1371" i="4"/>
  <c r="T1371" i="4"/>
  <c r="U1371" i="4"/>
  <c r="V1371" i="4"/>
  <c r="W1371" i="4"/>
  <c r="A1372" i="4"/>
  <c r="C1372" i="4" s="1"/>
  <c r="B1372" i="4"/>
  <c r="D1372" i="4"/>
  <c r="E1372" i="4"/>
  <c r="L1372" i="4"/>
  <c r="M1372" i="4"/>
  <c r="N1372" i="4"/>
  <c r="S1372" i="4"/>
  <c r="T1372" i="4"/>
  <c r="U1372" i="4"/>
  <c r="V1372" i="4"/>
  <c r="W1372" i="4"/>
  <c r="A1373" i="4"/>
  <c r="C1373" i="4" s="1"/>
  <c r="B1373" i="4"/>
  <c r="D1373" i="4"/>
  <c r="E1373" i="4"/>
  <c r="L1373" i="4"/>
  <c r="M1373" i="4"/>
  <c r="N1373" i="4"/>
  <c r="S1373" i="4"/>
  <c r="T1373" i="4"/>
  <c r="U1373" i="4"/>
  <c r="V1373" i="4"/>
  <c r="W1373" i="4"/>
  <c r="A1374" i="4"/>
  <c r="C1374" i="4" s="1"/>
  <c r="B1374" i="4"/>
  <c r="D1374" i="4"/>
  <c r="E1374" i="4"/>
  <c r="L1374" i="4"/>
  <c r="M1374" i="4"/>
  <c r="N1374" i="4"/>
  <c r="S1374" i="4"/>
  <c r="T1374" i="4"/>
  <c r="U1374" i="4"/>
  <c r="V1374" i="4"/>
  <c r="W1374" i="4"/>
  <c r="A1375" i="4"/>
  <c r="C1375" i="4" s="1"/>
  <c r="B1375" i="4"/>
  <c r="D1375" i="4"/>
  <c r="E1375" i="4"/>
  <c r="L1375" i="4"/>
  <c r="M1375" i="4"/>
  <c r="N1375" i="4"/>
  <c r="S1375" i="4"/>
  <c r="T1375" i="4"/>
  <c r="U1375" i="4"/>
  <c r="V1375" i="4"/>
  <c r="W1375" i="4"/>
  <c r="A1376" i="4"/>
  <c r="C1376" i="4" s="1"/>
  <c r="B1376" i="4"/>
  <c r="D1376" i="4"/>
  <c r="E1376" i="4"/>
  <c r="F1376" i="4"/>
  <c r="L1376" i="4"/>
  <c r="M1376" i="4"/>
  <c r="N1376" i="4"/>
  <c r="S1376" i="4"/>
  <c r="T1376" i="4"/>
  <c r="U1376" i="4"/>
  <c r="V1376" i="4"/>
  <c r="W1376" i="4"/>
  <c r="A1377" i="4"/>
  <c r="C1377" i="4" s="1"/>
  <c r="B1377" i="4"/>
  <c r="D1377" i="4"/>
  <c r="E1377" i="4"/>
  <c r="L1377" i="4"/>
  <c r="M1377" i="4"/>
  <c r="N1377" i="4"/>
  <c r="S1377" i="4"/>
  <c r="T1377" i="4"/>
  <c r="U1377" i="4"/>
  <c r="V1377" i="4"/>
  <c r="W1377" i="4"/>
  <c r="A1378" i="4"/>
  <c r="C1378" i="4" s="1"/>
  <c r="B1378" i="4"/>
  <c r="D1378" i="4"/>
  <c r="E1378" i="4"/>
  <c r="L1378" i="4"/>
  <c r="M1378" i="4"/>
  <c r="N1378" i="4"/>
  <c r="S1378" i="4"/>
  <c r="T1378" i="4"/>
  <c r="U1378" i="4"/>
  <c r="V1378" i="4"/>
  <c r="W1378" i="4"/>
  <c r="A1379" i="4"/>
  <c r="C1379" i="4" s="1"/>
  <c r="B1379" i="4"/>
  <c r="D1379" i="4"/>
  <c r="E1379" i="4"/>
  <c r="L1379" i="4"/>
  <c r="M1379" i="4"/>
  <c r="N1379" i="4"/>
  <c r="S1379" i="4"/>
  <c r="T1379" i="4"/>
  <c r="U1379" i="4"/>
  <c r="V1379" i="4"/>
  <c r="W1379" i="4"/>
  <c r="A1380" i="4"/>
  <c r="C1380" i="4" s="1"/>
  <c r="B1380" i="4"/>
  <c r="D1380" i="4"/>
  <c r="E1380" i="4"/>
  <c r="L1380" i="4"/>
  <c r="M1380" i="4"/>
  <c r="N1380" i="4"/>
  <c r="S1380" i="4"/>
  <c r="T1380" i="4"/>
  <c r="U1380" i="4"/>
  <c r="V1380" i="4"/>
  <c r="W1380" i="4"/>
  <c r="A1381" i="4"/>
  <c r="C1381" i="4" s="1"/>
  <c r="B1381" i="4"/>
  <c r="D1381" i="4"/>
  <c r="E1381" i="4"/>
  <c r="L1381" i="4"/>
  <c r="M1381" i="4"/>
  <c r="N1381" i="4"/>
  <c r="S1381" i="4"/>
  <c r="T1381" i="4"/>
  <c r="U1381" i="4"/>
  <c r="V1381" i="4"/>
  <c r="W1381" i="4"/>
  <c r="A1382" i="4"/>
  <c r="C1382" i="4" s="1"/>
  <c r="B1382" i="4"/>
  <c r="D1382" i="4"/>
  <c r="E1382" i="4"/>
  <c r="L1382" i="4"/>
  <c r="M1382" i="4"/>
  <c r="N1382" i="4"/>
  <c r="S1382" i="4"/>
  <c r="T1382" i="4"/>
  <c r="U1382" i="4"/>
  <c r="V1382" i="4"/>
  <c r="W1382" i="4"/>
  <c r="A1383" i="4"/>
  <c r="C1383" i="4" s="1"/>
  <c r="B1383" i="4"/>
  <c r="D1383" i="4"/>
  <c r="E1383" i="4"/>
  <c r="L1383" i="4"/>
  <c r="M1383" i="4"/>
  <c r="N1383" i="4"/>
  <c r="S1383" i="4"/>
  <c r="T1383" i="4"/>
  <c r="U1383" i="4"/>
  <c r="V1383" i="4"/>
  <c r="W1383" i="4"/>
  <c r="A1384" i="4"/>
  <c r="C1384" i="4" s="1"/>
  <c r="B1384" i="4"/>
  <c r="D1384" i="4"/>
  <c r="E1384" i="4"/>
  <c r="L1384" i="4"/>
  <c r="M1384" i="4"/>
  <c r="N1384" i="4"/>
  <c r="S1384" i="4"/>
  <c r="T1384" i="4"/>
  <c r="U1384" i="4"/>
  <c r="V1384" i="4"/>
  <c r="W1384" i="4"/>
  <c r="A1385" i="4"/>
  <c r="C1385" i="4" s="1"/>
  <c r="B1385" i="4"/>
  <c r="D1385" i="4"/>
  <c r="E1385" i="4"/>
  <c r="L1385" i="4"/>
  <c r="M1385" i="4"/>
  <c r="N1385" i="4"/>
  <c r="S1385" i="4"/>
  <c r="T1385" i="4"/>
  <c r="U1385" i="4"/>
  <c r="V1385" i="4"/>
  <c r="W1385" i="4"/>
  <c r="A1386" i="4"/>
  <c r="C1386" i="4" s="1"/>
  <c r="B1386" i="4"/>
  <c r="D1386" i="4"/>
  <c r="E1386" i="4"/>
  <c r="L1386" i="4"/>
  <c r="M1386" i="4"/>
  <c r="N1386" i="4"/>
  <c r="S1386" i="4"/>
  <c r="T1386" i="4"/>
  <c r="U1386" i="4"/>
  <c r="V1386" i="4"/>
  <c r="W1386" i="4"/>
  <c r="A1387" i="4"/>
  <c r="C1387" i="4" s="1"/>
  <c r="B1387" i="4"/>
  <c r="D1387" i="4"/>
  <c r="E1387" i="4"/>
  <c r="L1387" i="4"/>
  <c r="M1387" i="4"/>
  <c r="N1387" i="4"/>
  <c r="S1387" i="4"/>
  <c r="T1387" i="4"/>
  <c r="U1387" i="4"/>
  <c r="V1387" i="4"/>
  <c r="W1387" i="4"/>
  <c r="A1388" i="4"/>
  <c r="C1388" i="4" s="1"/>
  <c r="B1388" i="4"/>
  <c r="D1388" i="4"/>
  <c r="E1388" i="4"/>
  <c r="L1388" i="4"/>
  <c r="M1388" i="4"/>
  <c r="N1388" i="4"/>
  <c r="S1388" i="4"/>
  <c r="T1388" i="4"/>
  <c r="U1388" i="4"/>
  <c r="V1388" i="4"/>
  <c r="W1388" i="4"/>
  <c r="A1389" i="4"/>
  <c r="C1389" i="4" s="1"/>
  <c r="B1389" i="4"/>
  <c r="D1389" i="4"/>
  <c r="E1389" i="4"/>
  <c r="L1389" i="4"/>
  <c r="M1389" i="4"/>
  <c r="N1389" i="4"/>
  <c r="S1389" i="4"/>
  <c r="T1389" i="4"/>
  <c r="U1389" i="4"/>
  <c r="V1389" i="4"/>
  <c r="W1389" i="4"/>
  <c r="A1390" i="4"/>
  <c r="C1390" i="4" s="1"/>
  <c r="B1390" i="4"/>
  <c r="D1390" i="4"/>
  <c r="E1390" i="4"/>
  <c r="L1390" i="4"/>
  <c r="M1390" i="4"/>
  <c r="N1390" i="4"/>
  <c r="S1390" i="4"/>
  <c r="T1390" i="4"/>
  <c r="U1390" i="4"/>
  <c r="V1390" i="4"/>
  <c r="W1390" i="4"/>
  <c r="A1391" i="4"/>
  <c r="C1391" i="4" s="1"/>
  <c r="B1391" i="4"/>
  <c r="D1391" i="4"/>
  <c r="E1391" i="4"/>
  <c r="L1391" i="4"/>
  <c r="M1391" i="4"/>
  <c r="N1391" i="4"/>
  <c r="S1391" i="4"/>
  <c r="T1391" i="4"/>
  <c r="U1391" i="4"/>
  <c r="V1391" i="4"/>
  <c r="W1391" i="4"/>
  <c r="A1392" i="4"/>
  <c r="C1392" i="4" s="1"/>
  <c r="B1392" i="4"/>
  <c r="D1392" i="4"/>
  <c r="E1392" i="4"/>
  <c r="F1392" i="4"/>
  <c r="L1392" i="4"/>
  <c r="M1392" i="4"/>
  <c r="N1392" i="4"/>
  <c r="S1392" i="4"/>
  <c r="T1392" i="4"/>
  <c r="U1392" i="4"/>
  <c r="V1392" i="4"/>
  <c r="W1392" i="4"/>
  <c r="A1393" i="4"/>
  <c r="C1393" i="4" s="1"/>
  <c r="B1393" i="4"/>
  <c r="D1393" i="4"/>
  <c r="E1393" i="4"/>
  <c r="L1393" i="4"/>
  <c r="M1393" i="4"/>
  <c r="N1393" i="4"/>
  <c r="S1393" i="4"/>
  <c r="T1393" i="4"/>
  <c r="U1393" i="4"/>
  <c r="V1393" i="4"/>
  <c r="W1393" i="4"/>
  <c r="A1394" i="4"/>
  <c r="C1394" i="4" s="1"/>
  <c r="B1394" i="4"/>
  <c r="D1394" i="4"/>
  <c r="E1394" i="4"/>
  <c r="L1394" i="4"/>
  <c r="M1394" i="4"/>
  <c r="N1394" i="4"/>
  <c r="S1394" i="4"/>
  <c r="T1394" i="4"/>
  <c r="U1394" i="4"/>
  <c r="V1394" i="4"/>
  <c r="W1394" i="4"/>
  <c r="A1395" i="4"/>
  <c r="C1395" i="4" s="1"/>
  <c r="B1395" i="4"/>
  <c r="D1395" i="4"/>
  <c r="E1395" i="4"/>
  <c r="L1395" i="4"/>
  <c r="M1395" i="4"/>
  <c r="N1395" i="4"/>
  <c r="S1395" i="4"/>
  <c r="T1395" i="4"/>
  <c r="U1395" i="4"/>
  <c r="V1395" i="4"/>
  <c r="W1395" i="4"/>
  <c r="A1396" i="4"/>
  <c r="C1396" i="4" s="1"/>
  <c r="B1396" i="4"/>
  <c r="D1396" i="4"/>
  <c r="E1396" i="4"/>
  <c r="L1396" i="4"/>
  <c r="M1396" i="4"/>
  <c r="N1396" i="4"/>
  <c r="S1396" i="4"/>
  <c r="T1396" i="4"/>
  <c r="U1396" i="4"/>
  <c r="V1396" i="4"/>
  <c r="W1396" i="4"/>
  <c r="A1397" i="4"/>
  <c r="C1397" i="4" s="1"/>
  <c r="B1397" i="4"/>
  <c r="D1397" i="4"/>
  <c r="E1397" i="4"/>
  <c r="L1397" i="4"/>
  <c r="M1397" i="4"/>
  <c r="N1397" i="4"/>
  <c r="S1397" i="4"/>
  <c r="T1397" i="4"/>
  <c r="U1397" i="4"/>
  <c r="V1397" i="4"/>
  <c r="W1397" i="4"/>
  <c r="A1398" i="4"/>
  <c r="C1398" i="4" s="1"/>
  <c r="B1398" i="4"/>
  <c r="D1398" i="4"/>
  <c r="E1398" i="4"/>
  <c r="L1398" i="4"/>
  <c r="M1398" i="4"/>
  <c r="N1398" i="4"/>
  <c r="S1398" i="4"/>
  <c r="T1398" i="4"/>
  <c r="U1398" i="4"/>
  <c r="V1398" i="4"/>
  <c r="W1398" i="4"/>
  <c r="A1399" i="4"/>
  <c r="C1399" i="4" s="1"/>
  <c r="B1399" i="4"/>
  <c r="D1399" i="4"/>
  <c r="E1399" i="4"/>
  <c r="L1399" i="4"/>
  <c r="M1399" i="4"/>
  <c r="N1399" i="4"/>
  <c r="S1399" i="4"/>
  <c r="T1399" i="4"/>
  <c r="U1399" i="4"/>
  <c r="V1399" i="4"/>
  <c r="W1399" i="4"/>
  <c r="A1400" i="4"/>
  <c r="C1400" i="4" s="1"/>
  <c r="B1400" i="4"/>
  <c r="D1400" i="4"/>
  <c r="E1400" i="4"/>
  <c r="L1400" i="4"/>
  <c r="M1400" i="4"/>
  <c r="N1400" i="4"/>
  <c r="S1400" i="4"/>
  <c r="T1400" i="4"/>
  <c r="U1400" i="4"/>
  <c r="V1400" i="4"/>
  <c r="W1400" i="4"/>
  <c r="A1401" i="4"/>
  <c r="C1401" i="4" s="1"/>
  <c r="B1401" i="4"/>
  <c r="D1401" i="4"/>
  <c r="E1401" i="4"/>
  <c r="L1401" i="4"/>
  <c r="M1401" i="4"/>
  <c r="N1401" i="4"/>
  <c r="S1401" i="4"/>
  <c r="T1401" i="4"/>
  <c r="U1401" i="4"/>
  <c r="V1401" i="4"/>
  <c r="W1401" i="4"/>
  <c r="A1402" i="4"/>
  <c r="C1402" i="4" s="1"/>
  <c r="B1402" i="4"/>
  <c r="D1402" i="4"/>
  <c r="E1402" i="4"/>
  <c r="L1402" i="4"/>
  <c r="M1402" i="4"/>
  <c r="N1402" i="4"/>
  <c r="S1402" i="4"/>
  <c r="T1402" i="4"/>
  <c r="U1402" i="4"/>
  <c r="V1402" i="4"/>
  <c r="W1402" i="4"/>
  <c r="A1403" i="4"/>
  <c r="C1403" i="4" s="1"/>
  <c r="B1403" i="4"/>
  <c r="D1403" i="4"/>
  <c r="E1403" i="4"/>
  <c r="L1403" i="4"/>
  <c r="M1403" i="4"/>
  <c r="N1403" i="4"/>
  <c r="S1403" i="4"/>
  <c r="T1403" i="4"/>
  <c r="U1403" i="4"/>
  <c r="V1403" i="4"/>
  <c r="W1403" i="4"/>
  <c r="A1404" i="4"/>
  <c r="C1404" i="4" s="1"/>
  <c r="B1404" i="4"/>
  <c r="D1404" i="4"/>
  <c r="E1404" i="4"/>
  <c r="L1404" i="4"/>
  <c r="M1404" i="4"/>
  <c r="N1404" i="4"/>
  <c r="S1404" i="4"/>
  <c r="T1404" i="4"/>
  <c r="U1404" i="4"/>
  <c r="V1404" i="4"/>
  <c r="W1404" i="4"/>
  <c r="A1405" i="4"/>
  <c r="C1405" i="4" s="1"/>
  <c r="B1405" i="4"/>
  <c r="D1405" i="4"/>
  <c r="E1405" i="4"/>
  <c r="L1405" i="4"/>
  <c r="M1405" i="4"/>
  <c r="N1405" i="4"/>
  <c r="S1405" i="4"/>
  <c r="T1405" i="4"/>
  <c r="U1405" i="4"/>
  <c r="V1405" i="4"/>
  <c r="W1405" i="4"/>
  <c r="A1406" i="4"/>
  <c r="C1406" i="4" s="1"/>
  <c r="B1406" i="4"/>
  <c r="D1406" i="4"/>
  <c r="E1406" i="4"/>
  <c r="L1406" i="4"/>
  <c r="M1406" i="4"/>
  <c r="N1406" i="4"/>
  <c r="S1406" i="4"/>
  <c r="T1406" i="4"/>
  <c r="U1406" i="4"/>
  <c r="V1406" i="4"/>
  <c r="W1406" i="4"/>
  <c r="A1407" i="4"/>
  <c r="C1407" i="4" s="1"/>
  <c r="B1407" i="4"/>
  <c r="D1407" i="4"/>
  <c r="E1407" i="4"/>
  <c r="L1407" i="4"/>
  <c r="M1407" i="4"/>
  <c r="N1407" i="4"/>
  <c r="S1407" i="4"/>
  <c r="T1407" i="4"/>
  <c r="U1407" i="4"/>
  <c r="V1407" i="4"/>
  <c r="W1407" i="4"/>
  <c r="A1408" i="4"/>
  <c r="C1408" i="4" s="1"/>
  <c r="B1408" i="4"/>
  <c r="D1408" i="4"/>
  <c r="E1408" i="4"/>
  <c r="F1408" i="4"/>
  <c r="L1408" i="4"/>
  <c r="M1408" i="4"/>
  <c r="N1408" i="4"/>
  <c r="S1408" i="4"/>
  <c r="T1408" i="4"/>
  <c r="U1408" i="4"/>
  <c r="V1408" i="4"/>
  <c r="W1408" i="4"/>
  <c r="A1409" i="4"/>
  <c r="C1409" i="4" s="1"/>
  <c r="B1409" i="4"/>
  <c r="D1409" i="4"/>
  <c r="E1409" i="4"/>
  <c r="L1409" i="4"/>
  <c r="M1409" i="4"/>
  <c r="N1409" i="4"/>
  <c r="S1409" i="4"/>
  <c r="T1409" i="4"/>
  <c r="U1409" i="4"/>
  <c r="V1409" i="4"/>
  <c r="W1409" i="4"/>
  <c r="A1410" i="4"/>
  <c r="C1410" i="4" s="1"/>
  <c r="B1410" i="4"/>
  <c r="D1410" i="4"/>
  <c r="E1410" i="4"/>
  <c r="L1410" i="4"/>
  <c r="M1410" i="4"/>
  <c r="N1410" i="4"/>
  <c r="S1410" i="4"/>
  <c r="T1410" i="4"/>
  <c r="U1410" i="4"/>
  <c r="V1410" i="4"/>
  <c r="W1410" i="4"/>
  <c r="A1411" i="4"/>
  <c r="C1411" i="4" s="1"/>
  <c r="B1411" i="4"/>
  <c r="D1411" i="4"/>
  <c r="E1411" i="4"/>
  <c r="L1411" i="4"/>
  <c r="M1411" i="4"/>
  <c r="N1411" i="4"/>
  <c r="S1411" i="4"/>
  <c r="T1411" i="4"/>
  <c r="U1411" i="4"/>
  <c r="V1411" i="4"/>
  <c r="W1411" i="4"/>
  <c r="A1412" i="4"/>
  <c r="C1412" i="4" s="1"/>
  <c r="B1412" i="4"/>
  <c r="D1412" i="4"/>
  <c r="E1412" i="4"/>
  <c r="L1412" i="4"/>
  <c r="M1412" i="4"/>
  <c r="N1412" i="4"/>
  <c r="S1412" i="4"/>
  <c r="T1412" i="4"/>
  <c r="U1412" i="4"/>
  <c r="V1412" i="4"/>
  <c r="W1412" i="4"/>
  <c r="A1413" i="4"/>
  <c r="C1413" i="4" s="1"/>
  <c r="B1413" i="4"/>
  <c r="D1413" i="4"/>
  <c r="E1413" i="4"/>
  <c r="L1413" i="4"/>
  <c r="M1413" i="4"/>
  <c r="N1413" i="4"/>
  <c r="S1413" i="4"/>
  <c r="T1413" i="4"/>
  <c r="U1413" i="4"/>
  <c r="V1413" i="4"/>
  <c r="W1413" i="4"/>
  <c r="A1414" i="4"/>
  <c r="C1414" i="4" s="1"/>
  <c r="B1414" i="4"/>
  <c r="D1414" i="4"/>
  <c r="E1414" i="4"/>
  <c r="L1414" i="4"/>
  <c r="M1414" i="4"/>
  <c r="N1414" i="4"/>
  <c r="S1414" i="4"/>
  <c r="T1414" i="4"/>
  <c r="U1414" i="4"/>
  <c r="V1414" i="4"/>
  <c r="W1414" i="4"/>
  <c r="A1415" i="4"/>
  <c r="C1415" i="4" s="1"/>
  <c r="B1415" i="4"/>
  <c r="D1415" i="4"/>
  <c r="E1415" i="4"/>
  <c r="L1415" i="4"/>
  <c r="M1415" i="4"/>
  <c r="N1415" i="4"/>
  <c r="S1415" i="4"/>
  <c r="T1415" i="4"/>
  <c r="U1415" i="4"/>
  <c r="V1415" i="4"/>
  <c r="W1415" i="4"/>
  <c r="A1416" i="4"/>
  <c r="C1416" i="4" s="1"/>
  <c r="B1416" i="4"/>
  <c r="D1416" i="4"/>
  <c r="E1416" i="4"/>
  <c r="L1416" i="4"/>
  <c r="M1416" i="4"/>
  <c r="N1416" i="4"/>
  <c r="S1416" i="4"/>
  <c r="T1416" i="4"/>
  <c r="U1416" i="4"/>
  <c r="V1416" i="4"/>
  <c r="W1416" i="4"/>
  <c r="A1417" i="4"/>
  <c r="C1417" i="4" s="1"/>
  <c r="B1417" i="4"/>
  <c r="D1417" i="4"/>
  <c r="E1417" i="4"/>
  <c r="L1417" i="4"/>
  <c r="M1417" i="4"/>
  <c r="N1417" i="4"/>
  <c r="S1417" i="4"/>
  <c r="T1417" i="4"/>
  <c r="U1417" i="4"/>
  <c r="V1417" i="4"/>
  <c r="W1417" i="4"/>
  <c r="A1418" i="4"/>
  <c r="C1418" i="4" s="1"/>
  <c r="B1418" i="4"/>
  <c r="D1418" i="4"/>
  <c r="E1418" i="4"/>
  <c r="L1418" i="4"/>
  <c r="M1418" i="4"/>
  <c r="N1418" i="4"/>
  <c r="S1418" i="4"/>
  <c r="T1418" i="4"/>
  <c r="U1418" i="4"/>
  <c r="V1418" i="4"/>
  <c r="W1418" i="4"/>
  <c r="A1419" i="4"/>
  <c r="C1419" i="4" s="1"/>
  <c r="B1419" i="4"/>
  <c r="D1419" i="4"/>
  <c r="E1419" i="4"/>
  <c r="L1419" i="4"/>
  <c r="M1419" i="4"/>
  <c r="N1419" i="4"/>
  <c r="S1419" i="4"/>
  <c r="T1419" i="4"/>
  <c r="U1419" i="4"/>
  <c r="V1419" i="4"/>
  <c r="W1419" i="4"/>
  <c r="A1420" i="4"/>
  <c r="C1420" i="4" s="1"/>
  <c r="B1420" i="4"/>
  <c r="D1420" i="4"/>
  <c r="E1420" i="4"/>
  <c r="L1420" i="4"/>
  <c r="M1420" i="4"/>
  <c r="N1420" i="4"/>
  <c r="S1420" i="4"/>
  <c r="T1420" i="4"/>
  <c r="U1420" i="4"/>
  <c r="V1420" i="4"/>
  <c r="W1420" i="4"/>
  <c r="A1421" i="4"/>
  <c r="C1421" i="4" s="1"/>
  <c r="B1421" i="4"/>
  <c r="D1421" i="4"/>
  <c r="E1421" i="4"/>
  <c r="L1421" i="4"/>
  <c r="M1421" i="4"/>
  <c r="N1421" i="4"/>
  <c r="S1421" i="4"/>
  <c r="T1421" i="4"/>
  <c r="U1421" i="4"/>
  <c r="V1421" i="4"/>
  <c r="W1421" i="4"/>
  <c r="A1422" i="4"/>
  <c r="C1422" i="4" s="1"/>
  <c r="B1422" i="4"/>
  <c r="D1422" i="4"/>
  <c r="E1422" i="4"/>
  <c r="L1422" i="4"/>
  <c r="M1422" i="4"/>
  <c r="N1422" i="4"/>
  <c r="S1422" i="4"/>
  <c r="T1422" i="4"/>
  <c r="U1422" i="4"/>
  <c r="V1422" i="4"/>
  <c r="W1422" i="4"/>
  <c r="A1423" i="4"/>
  <c r="C1423" i="4" s="1"/>
  <c r="B1423" i="4"/>
  <c r="D1423" i="4"/>
  <c r="E1423" i="4"/>
  <c r="L1423" i="4"/>
  <c r="M1423" i="4"/>
  <c r="N1423" i="4"/>
  <c r="S1423" i="4"/>
  <c r="T1423" i="4"/>
  <c r="U1423" i="4"/>
  <c r="V1423" i="4"/>
  <c r="W1423" i="4"/>
  <c r="A1424" i="4"/>
  <c r="C1424" i="4" s="1"/>
  <c r="B1424" i="4"/>
  <c r="D1424" i="4"/>
  <c r="E1424" i="4"/>
  <c r="F1424" i="4"/>
  <c r="L1424" i="4"/>
  <c r="M1424" i="4"/>
  <c r="N1424" i="4"/>
  <c r="S1424" i="4"/>
  <c r="T1424" i="4"/>
  <c r="U1424" i="4"/>
  <c r="V1424" i="4"/>
  <c r="W1424" i="4"/>
  <c r="A1425" i="4"/>
  <c r="C1425" i="4" s="1"/>
  <c r="B1425" i="4"/>
  <c r="D1425" i="4"/>
  <c r="E1425" i="4"/>
  <c r="L1425" i="4"/>
  <c r="M1425" i="4"/>
  <c r="N1425" i="4"/>
  <c r="S1425" i="4"/>
  <c r="T1425" i="4"/>
  <c r="U1425" i="4"/>
  <c r="V1425" i="4"/>
  <c r="W1425" i="4"/>
  <c r="A1426" i="4"/>
  <c r="C1426" i="4" s="1"/>
  <c r="B1426" i="4"/>
  <c r="D1426" i="4"/>
  <c r="E1426" i="4"/>
  <c r="L1426" i="4"/>
  <c r="M1426" i="4"/>
  <c r="N1426" i="4"/>
  <c r="S1426" i="4"/>
  <c r="T1426" i="4"/>
  <c r="U1426" i="4"/>
  <c r="V1426" i="4"/>
  <c r="W1426" i="4"/>
  <c r="A1427" i="4"/>
  <c r="C1427" i="4" s="1"/>
  <c r="B1427" i="4"/>
  <c r="D1427" i="4"/>
  <c r="E1427" i="4"/>
  <c r="L1427" i="4"/>
  <c r="M1427" i="4"/>
  <c r="N1427" i="4"/>
  <c r="S1427" i="4"/>
  <c r="T1427" i="4"/>
  <c r="U1427" i="4"/>
  <c r="V1427" i="4"/>
  <c r="W1427" i="4"/>
  <c r="A1428" i="4"/>
  <c r="C1428" i="4" s="1"/>
  <c r="B1428" i="4"/>
  <c r="D1428" i="4"/>
  <c r="E1428" i="4"/>
  <c r="L1428" i="4"/>
  <c r="M1428" i="4"/>
  <c r="N1428" i="4"/>
  <c r="S1428" i="4"/>
  <c r="T1428" i="4"/>
  <c r="U1428" i="4"/>
  <c r="V1428" i="4"/>
  <c r="W1428" i="4"/>
  <c r="A1429" i="4"/>
  <c r="C1429" i="4" s="1"/>
  <c r="B1429" i="4"/>
  <c r="D1429" i="4"/>
  <c r="E1429" i="4"/>
  <c r="L1429" i="4"/>
  <c r="M1429" i="4"/>
  <c r="N1429" i="4"/>
  <c r="S1429" i="4"/>
  <c r="T1429" i="4"/>
  <c r="U1429" i="4"/>
  <c r="V1429" i="4"/>
  <c r="W1429" i="4"/>
  <c r="A1430" i="4"/>
  <c r="C1430" i="4" s="1"/>
  <c r="B1430" i="4"/>
  <c r="D1430" i="4"/>
  <c r="E1430" i="4"/>
  <c r="L1430" i="4"/>
  <c r="M1430" i="4"/>
  <c r="N1430" i="4"/>
  <c r="S1430" i="4"/>
  <c r="T1430" i="4"/>
  <c r="U1430" i="4"/>
  <c r="V1430" i="4"/>
  <c r="W1430" i="4"/>
  <c r="A1431" i="4"/>
  <c r="C1431" i="4" s="1"/>
  <c r="B1431" i="4"/>
  <c r="D1431" i="4"/>
  <c r="E1431" i="4"/>
  <c r="L1431" i="4"/>
  <c r="M1431" i="4"/>
  <c r="N1431" i="4"/>
  <c r="S1431" i="4"/>
  <c r="T1431" i="4"/>
  <c r="U1431" i="4"/>
  <c r="V1431" i="4"/>
  <c r="W1431" i="4"/>
  <c r="A1432" i="4"/>
  <c r="C1432" i="4" s="1"/>
  <c r="B1432" i="4"/>
  <c r="D1432" i="4"/>
  <c r="E1432" i="4"/>
  <c r="L1432" i="4"/>
  <c r="M1432" i="4"/>
  <c r="N1432" i="4"/>
  <c r="S1432" i="4"/>
  <c r="T1432" i="4"/>
  <c r="U1432" i="4"/>
  <c r="V1432" i="4"/>
  <c r="W1432" i="4"/>
  <c r="A1433" i="4"/>
  <c r="C1433" i="4" s="1"/>
  <c r="B1433" i="4"/>
  <c r="D1433" i="4"/>
  <c r="E1433" i="4"/>
  <c r="L1433" i="4"/>
  <c r="M1433" i="4"/>
  <c r="N1433" i="4"/>
  <c r="S1433" i="4"/>
  <c r="T1433" i="4"/>
  <c r="U1433" i="4"/>
  <c r="V1433" i="4"/>
  <c r="W1433" i="4"/>
  <c r="A1434" i="4"/>
  <c r="C1434" i="4" s="1"/>
  <c r="B1434" i="4"/>
  <c r="D1434" i="4"/>
  <c r="E1434" i="4"/>
  <c r="L1434" i="4"/>
  <c r="M1434" i="4"/>
  <c r="N1434" i="4"/>
  <c r="S1434" i="4"/>
  <c r="T1434" i="4"/>
  <c r="U1434" i="4"/>
  <c r="V1434" i="4"/>
  <c r="W1434" i="4"/>
  <c r="A1435" i="4"/>
  <c r="C1435" i="4" s="1"/>
  <c r="B1435" i="4"/>
  <c r="D1435" i="4"/>
  <c r="E1435" i="4"/>
  <c r="L1435" i="4"/>
  <c r="M1435" i="4"/>
  <c r="N1435" i="4"/>
  <c r="S1435" i="4"/>
  <c r="T1435" i="4"/>
  <c r="U1435" i="4"/>
  <c r="V1435" i="4"/>
  <c r="W1435" i="4"/>
  <c r="A1436" i="4"/>
  <c r="C1436" i="4" s="1"/>
  <c r="B1436" i="4"/>
  <c r="D1436" i="4"/>
  <c r="E1436" i="4"/>
  <c r="L1436" i="4"/>
  <c r="M1436" i="4"/>
  <c r="N1436" i="4"/>
  <c r="S1436" i="4"/>
  <c r="T1436" i="4"/>
  <c r="U1436" i="4"/>
  <c r="V1436" i="4"/>
  <c r="W1436" i="4"/>
  <c r="A1437" i="4"/>
  <c r="C1437" i="4" s="1"/>
  <c r="B1437" i="4"/>
  <c r="D1437" i="4"/>
  <c r="E1437" i="4"/>
  <c r="L1437" i="4"/>
  <c r="M1437" i="4"/>
  <c r="N1437" i="4"/>
  <c r="S1437" i="4"/>
  <c r="T1437" i="4"/>
  <c r="U1437" i="4"/>
  <c r="V1437" i="4"/>
  <c r="W1437" i="4"/>
  <c r="A1438" i="4"/>
  <c r="C1438" i="4" s="1"/>
  <c r="B1438" i="4"/>
  <c r="D1438" i="4"/>
  <c r="E1438" i="4"/>
  <c r="L1438" i="4"/>
  <c r="M1438" i="4"/>
  <c r="N1438" i="4"/>
  <c r="S1438" i="4"/>
  <c r="T1438" i="4"/>
  <c r="U1438" i="4"/>
  <c r="V1438" i="4"/>
  <c r="W1438" i="4"/>
  <c r="A1439" i="4"/>
  <c r="C1439" i="4" s="1"/>
  <c r="B1439" i="4"/>
  <c r="D1439" i="4"/>
  <c r="E1439" i="4"/>
  <c r="L1439" i="4"/>
  <c r="M1439" i="4"/>
  <c r="N1439" i="4"/>
  <c r="S1439" i="4"/>
  <c r="T1439" i="4"/>
  <c r="U1439" i="4"/>
  <c r="V1439" i="4"/>
  <c r="W1439" i="4"/>
  <c r="A1440" i="4"/>
  <c r="C1440" i="4" s="1"/>
  <c r="B1440" i="4"/>
  <c r="D1440" i="4"/>
  <c r="E1440" i="4"/>
  <c r="F1440" i="4"/>
  <c r="L1440" i="4"/>
  <c r="M1440" i="4"/>
  <c r="N1440" i="4"/>
  <c r="S1440" i="4"/>
  <c r="T1440" i="4"/>
  <c r="U1440" i="4"/>
  <c r="V1440" i="4"/>
  <c r="W1440" i="4"/>
  <c r="A1441" i="4"/>
  <c r="C1441" i="4" s="1"/>
  <c r="B1441" i="4"/>
  <c r="D1441" i="4"/>
  <c r="E1441" i="4"/>
  <c r="L1441" i="4"/>
  <c r="M1441" i="4"/>
  <c r="N1441" i="4"/>
  <c r="S1441" i="4"/>
  <c r="T1441" i="4"/>
  <c r="U1441" i="4"/>
  <c r="V1441" i="4"/>
  <c r="W1441" i="4"/>
  <c r="A1442" i="4"/>
  <c r="C1442" i="4" s="1"/>
  <c r="B1442" i="4"/>
  <c r="D1442" i="4"/>
  <c r="E1442" i="4"/>
  <c r="L1442" i="4"/>
  <c r="M1442" i="4"/>
  <c r="N1442" i="4"/>
  <c r="S1442" i="4"/>
  <c r="T1442" i="4"/>
  <c r="U1442" i="4"/>
  <c r="V1442" i="4"/>
  <c r="W1442" i="4"/>
  <c r="A1443" i="4"/>
  <c r="C1443" i="4" s="1"/>
  <c r="B1443" i="4"/>
  <c r="D1443" i="4"/>
  <c r="E1443" i="4"/>
  <c r="L1443" i="4"/>
  <c r="M1443" i="4"/>
  <c r="N1443" i="4"/>
  <c r="S1443" i="4"/>
  <c r="T1443" i="4"/>
  <c r="U1443" i="4"/>
  <c r="V1443" i="4"/>
  <c r="W1443" i="4"/>
  <c r="A1444" i="4"/>
  <c r="C1444" i="4" s="1"/>
  <c r="B1444" i="4"/>
  <c r="D1444" i="4"/>
  <c r="E1444" i="4"/>
  <c r="L1444" i="4"/>
  <c r="M1444" i="4"/>
  <c r="N1444" i="4"/>
  <c r="S1444" i="4"/>
  <c r="T1444" i="4"/>
  <c r="U1444" i="4"/>
  <c r="V1444" i="4"/>
  <c r="W1444" i="4"/>
  <c r="A1445" i="4"/>
  <c r="C1445" i="4" s="1"/>
  <c r="B1445" i="4"/>
  <c r="D1445" i="4"/>
  <c r="E1445" i="4"/>
  <c r="L1445" i="4"/>
  <c r="M1445" i="4"/>
  <c r="N1445" i="4"/>
  <c r="S1445" i="4"/>
  <c r="T1445" i="4"/>
  <c r="U1445" i="4"/>
  <c r="V1445" i="4"/>
  <c r="W1445" i="4"/>
  <c r="A1446" i="4"/>
  <c r="C1446" i="4" s="1"/>
  <c r="B1446" i="4"/>
  <c r="D1446" i="4"/>
  <c r="E1446" i="4"/>
  <c r="L1446" i="4"/>
  <c r="M1446" i="4"/>
  <c r="N1446" i="4"/>
  <c r="S1446" i="4"/>
  <c r="T1446" i="4"/>
  <c r="U1446" i="4"/>
  <c r="V1446" i="4"/>
  <c r="W1446" i="4"/>
  <c r="A1447" i="4"/>
  <c r="C1447" i="4" s="1"/>
  <c r="B1447" i="4"/>
  <c r="D1447" i="4"/>
  <c r="E1447" i="4"/>
  <c r="L1447" i="4"/>
  <c r="M1447" i="4"/>
  <c r="N1447" i="4"/>
  <c r="S1447" i="4"/>
  <c r="T1447" i="4"/>
  <c r="U1447" i="4"/>
  <c r="V1447" i="4"/>
  <c r="W1447" i="4"/>
  <c r="A1448" i="4"/>
  <c r="C1448" i="4" s="1"/>
  <c r="B1448" i="4"/>
  <c r="D1448" i="4"/>
  <c r="E1448" i="4"/>
  <c r="L1448" i="4"/>
  <c r="M1448" i="4"/>
  <c r="N1448" i="4"/>
  <c r="S1448" i="4"/>
  <c r="T1448" i="4"/>
  <c r="U1448" i="4"/>
  <c r="V1448" i="4"/>
  <c r="W1448" i="4"/>
  <c r="A1449" i="4"/>
  <c r="C1449" i="4" s="1"/>
  <c r="B1449" i="4"/>
  <c r="D1449" i="4"/>
  <c r="E1449" i="4"/>
  <c r="L1449" i="4"/>
  <c r="M1449" i="4"/>
  <c r="N1449" i="4"/>
  <c r="S1449" i="4"/>
  <c r="T1449" i="4"/>
  <c r="U1449" i="4"/>
  <c r="V1449" i="4"/>
  <c r="W1449" i="4"/>
  <c r="A1450" i="4"/>
  <c r="C1450" i="4" s="1"/>
  <c r="B1450" i="4"/>
  <c r="D1450" i="4"/>
  <c r="E1450" i="4"/>
  <c r="L1450" i="4"/>
  <c r="M1450" i="4"/>
  <c r="N1450" i="4"/>
  <c r="S1450" i="4"/>
  <c r="T1450" i="4"/>
  <c r="U1450" i="4"/>
  <c r="V1450" i="4"/>
  <c r="W1450" i="4"/>
  <c r="A1451" i="4"/>
  <c r="C1451" i="4" s="1"/>
  <c r="B1451" i="4"/>
  <c r="D1451" i="4"/>
  <c r="E1451" i="4"/>
  <c r="L1451" i="4"/>
  <c r="M1451" i="4"/>
  <c r="N1451" i="4"/>
  <c r="S1451" i="4"/>
  <c r="T1451" i="4"/>
  <c r="U1451" i="4"/>
  <c r="V1451" i="4"/>
  <c r="W1451" i="4"/>
  <c r="A1452" i="4"/>
  <c r="C1452" i="4" s="1"/>
  <c r="B1452" i="4"/>
  <c r="D1452" i="4"/>
  <c r="E1452" i="4"/>
  <c r="L1452" i="4"/>
  <c r="M1452" i="4"/>
  <c r="N1452" i="4"/>
  <c r="S1452" i="4"/>
  <c r="T1452" i="4"/>
  <c r="U1452" i="4"/>
  <c r="V1452" i="4"/>
  <c r="W1452" i="4"/>
  <c r="A1453" i="4"/>
  <c r="C1453" i="4" s="1"/>
  <c r="B1453" i="4"/>
  <c r="D1453" i="4"/>
  <c r="E1453" i="4"/>
  <c r="L1453" i="4"/>
  <c r="M1453" i="4"/>
  <c r="N1453" i="4"/>
  <c r="S1453" i="4"/>
  <c r="T1453" i="4"/>
  <c r="U1453" i="4"/>
  <c r="V1453" i="4"/>
  <c r="W1453" i="4"/>
  <c r="A1454" i="4"/>
  <c r="C1454" i="4" s="1"/>
  <c r="B1454" i="4"/>
  <c r="D1454" i="4"/>
  <c r="E1454" i="4"/>
  <c r="L1454" i="4"/>
  <c r="M1454" i="4"/>
  <c r="N1454" i="4"/>
  <c r="S1454" i="4"/>
  <c r="T1454" i="4"/>
  <c r="U1454" i="4"/>
  <c r="V1454" i="4"/>
  <c r="W1454" i="4"/>
  <c r="A1455" i="4"/>
  <c r="C1455" i="4" s="1"/>
  <c r="B1455" i="4"/>
  <c r="D1455" i="4"/>
  <c r="E1455" i="4"/>
  <c r="L1455" i="4"/>
  <c r="M1455" i="4"/>
  <c r="N1455" i="4"/>
  <c r="S1455" i="4"/>
  <c r="T1455" i="4"/>
  <c r="U1455" i="4"/>
  <c r="V1455" i="4"/>
  <c r="W1455" i="4"/>
  <c r="A1456" i="4"/>
  <c r="C1456" i="4" s="1"/>
  <c r="B1456" i="4"/>
  <c r="D1456" i="4"/>
  <c r="E1456" i="4"/>
  <c r="F1456" i="4"/>
  <c r="L1456" i="4"/>
  <c r="M1456" i="4"/>
  <c r="N1456" i="4"/>
  <c r="S1456" i="4"/>
  <c r="T1456" i="4"/>
  <c r="U1456" i="4"/>
  <c r="V1456" i="4"/>
  <c r="W1456" i="4"/>
  <c r="A1457" i="4"/>
  <c r="C1457" i="4" s="1"/>
  <c r="B1457" i="4"/>
  <c r="D1457" i="4"/>
  <c r="E1457" i="4"/>
  <c r="L1457" i="4"/>
  <c r="M1457" i="4"/>
  <c r="N1457" i="4"/>
  <c r="S1457" i="4"/>
  <c r="T1457" i="4"/>
  <c r="U1457" i="4"/>
  <c r="V1457" i="4"/>
  <c r="W1457" i="4"/>
  <c r="A1458" i="4"/>
  <c r="C1458" i="4" s="1"/>
  <c r="B1458" i="4"/>
  <c r="D1458" i="4"/>
  <c r="E1458" i="4"/>
  <c r="L1458" i="4"/>
  <c r="M1458" i="4"/>
  <c r="N1458" i="4"/>
  <c r="S1458" i="4"/>
  <c r="T1458" i="4"/>
  <c r="U1458" i="4"/>
  <c r="V1458" i="4"/>
  <c r="W1458" i="4"/>
  <c r="A1459" i="4"/>
  <c r="C1459" i="4" s="1"/>
  <c r="B1459" i="4"/>
  <c r="D1459" i="4"/>
  <c r="E1459" i="4"/>
  <c r="L1459" i="4"/>
  <c r="M1459" i="4"/>
  <c r="N1459" i="4"/>
  <c r="S1459" i="4"/>
  <c r="T1459" i="4"/>
  <c r="U1459" i="4"/>
  <c r="V1459" i="4"/>
  <c r="W1459" i="4"/>
  <c r="A1460" i="4"/>
  <c r="C1460" i="4" s="1"/>
  <c r="B1460" i="4"/>
  <c r="D1460" i="4"/>
  <c r="E1460" i="4"/>
  <c r="L1460" i="4"/>
  <c r="M1460" i="4"/>
  <c r="N1460" i="4"/>
  <c r="S1460" i="4"/>
  <c r="T1460" i="4"/>
  <c r="U1460" i="4"/>
  <c r="V1460" i="4"/>
  <c r="W1460" i="4"/>
  <c r="A1461" i="4"/>
  <c r="C1461" i="4" s="1"/>
  <c r="B1461" i="4"/>
  <c r="D1461" i="4"/>
  <c r="E1461" i="4"/>
  <c r="L1461" i="4"/>
  <c r="M1461" i="4"/>
  <c r="N1461" i="4"/>
  <c r="S1461" i="4"/>
  <c r="T1461" i="4"/>
  <c r="U1461" i="4"/>
  <c r="V1461" i="4"/>
  <c r="W1461" i="4"/>
  <c r="A1462" i="4"/>
  <c r="C1462" i="4" s="1"/>
  <c r="B1462" i="4"/>
  <c r="D1462" i="4"/>
  <c r="E1462" i="4"/>
  <c r="L1462" i="4"/>
  <c r="M1462" i="4"/>
  <c r="N1462" i="4"/>
  <c r="S1462" i="4"/>
  <c r="T1462" i="4"/>
  <c r="U1462" i="4"/>
  <c r="V1462" i="4"/>
  <c r="W1462" i="4"/>
  <c r="A1463" i="4"/>
  <c r="C1463" i="4" s="1"/>
  <c r="B1463" i="4"/>
  <c r="D1463" i="4"/>
  <c r="E1463" i="4"/>
  <c r="L1463" i="4"/>
  <c r="M1463" i="4"/>
  <c r="N1463" i="4"/>
  <c r="S1463" i="4"/>
  <c r="T1463" i="4"/>
  <c r="U1463" i="4"/>
  <c r="V1463" i="4"/>
  <c r="W1463" i="4"/>
  <c r="A1464" i="4"/>
  <c r="C1464" i="4" s="1"/>
  <c r="B1464" i="4"/>
  <c r="D1464" i="4"/>
  <c r="E1464" i="4"/>
  <c r="L1464" i="4"/>
  <c r="M1464" i="4"/>
  <c r="N1464" i="4"/>
  <c r="S1464" i="4"/>
  <c r="T1464" i="4"/>
  <c r="U1464" i="4"/>
  <c r="V1464" i="4"/>
  <c r="W1464" i="4"/>
  <c r="A1465" i="4"/>
  <c r="C1465" i="4" s="1"/>
  <c r="B1465" i="4"/>
  <c r="D1465" i="4"/>
  <c r="E1465" i="4"/>
  <c r="L1465" i="4"/>
  <c r="M1465" i="4"/>
  <c r="N1465" i="4"/>
  <c r="S1465" i="4"/>
  <c r="T1465" i="4"/>
  <c r="U1465" i="4"/>
  <c r="V1465" i="4"/>
  <c r="W1465" i="4"/>
  <c r="A1466" i="4"/>
  <c r="C1466" i="4" s="1"/>
  <c r="B1466" i="4"/>
  <c r="D1466" i="4"/>
  <c r="E1466" i="4"/>
  <c r="L1466" i="4"/>
  <c r="M1466" i="4"/>
  <c r="N1466" i="4"/>
  <c r="S1466" i="4"/>
  <c r="T1466" i="4"/>
  <c r="U1466" i="4"/>
  <c r="V1466" i="4"/>
  <c r="W1466" i="4"/>
  <c r="A1467" i="4"/>
  <c r="C1467" i="4" s="1"/>
  <c r="B1467" i="4"/>
  <c r="D1467" i="4"/>
  <c r="E1467" i="4"/>
  <c r="L1467" i="4"/>
  <c r="M1467" i="4"/>
  <c r="N1467" i="4"/>
  <c r="S1467" i="4"/>
  <c r="T1467" i="4"/>
  <c r="U1467" i="4"/>
  <c r="V1467" i="4"/>
  <c r="W1467" i="4"/>
  <c r="A1468" i="4"/>
  <c r="C1468" i="4" s="1"/>
  <c r="B1468" i="4"/>
  <c r="D1468" i="4"/>
  <c r="E1468" i="4"/>
  <c r="L1468" i="4"/>
  <c r="M1468" i="4"/>
  <c r="N1468" i="4"/>
  <c r="S1468" i="4"/>
  <c r="T1468" i="4"/>
  <c r="U1468" i="4"/>
  <c r="V1468" i="4"/>
  <c r="W1468" i="4"/>
  <c r="A1469" i="4"/>
  <c r="C1469" i="4" s="1"/>
  <c r="B1469" i="4"/>
  <c r="D1469" i="4"/>
  <c r="E1469" i="4"/>
  <c r="L1469" i="4"/>
  <c r="M1469" i="4"/>
  <c r="N1469" i="4"/>
  <c r="S1469" i="4"/>
  <c r="T1469" i="4"/>
  <c r="U1469" i="4"/>
  <c r="V1469" i="4"/>
  <c r="W1469" i="4"/>
  <c r="A1470" i="4"/>
  <c r="C1470" i="4" s="1"/>
  <c r="B1470" i="4"/>
  <c r="D1470" i="4"/>
  <c r="E1470" i="4"/>
  <c r="L1470" i="4"/>
  <c r="M1470" i="4"/>
  <c r="N1470" i="4"/>
  <c r="S1470" i="4"/>
  <c r="T1470" i="4"/>
  <c r="U1470" i="4"/>
  <c r="V1470" i="4"/>
  <c r="W1470" i="4"/>
  <c r="A1471" i="4"/>
  <c r="C1471" i="4" s="1"/>
  <c r="B1471" i="4"/>
  <c r="D1471" i="4"/>
  <c r="E1471" i="4"/>
  <c r="L1471" i="4"/>
  <c r="M1471" i="4"/>
  <c r="N1471" i="4"/>
  <c r="S1471" i="4"/>
  <c r="T1471" i="4"/>
  <c r="U1471" i="4"/>
  <c r="V1471" i="4"/>
  <c r="W1471" i="4"/>
  <c r="A1472" i="4"/>
  <c r="C1472" i="4" s="1"/>
  <c r="B1472" i="4"/>
  <c r="D1472" i="4"/>
  <c r="E1472" i="4"/>
  <c r="F1472" i="4"/>
  <c r="L1472" i="4"/>
  <c r="M1472" i="4"/>
  <c r="N1472" i="4"/>
  <c r="S1472" i="4"/>
  <c r="T1472" i="4"/>
  <c r="U1472" i="4"/>
  <c r="V1472" i="4"/>
  <c r="W1472" i="4"/>
  <c r="A1473" i="4"/>
  <c r="C1473" i="4" s="1"/>
  <c r="B1473" i="4"/>
  <c r="D1473" i="4"/>
  <c r="E1473" i="4"/>
  <c r="L1473" i="4"/>
  <c r="M1473" i="4"/>
  <c r="N1473" i="4"/>
  <c r="S1473" i="4"/>
  <c r="T1473" i="4"/>
  <c r="U1473" i="4"/>
  <c r="V1473" i="4"/>
  <c r="W1473" i="4"/>
  <c r="A1474" i="4"/>
  <c r="C1474" i="4" s="1"/>
  <c r="B1474" i="4"/>
  <c r="D1474" i="4"/>
  <c r="E1474" i="4"/>
  <c r="L1474" i="4"/>
  <c r="M1474" i="4"/>
  <c r="N1474" i="4"/>
  <c r="S1474" i="4"/>
  <c r="T1474" i="4"/>
  <c r="U1474" i="4"/>
  <c r="V1474" i="4"/>
  <c r="W1474" i="4"/>
  <c r="A1475" i="4"/>
  <c r="C1475" i="4" s="1"/>
  <c r="B1475" i="4"/>
  <c r="D1475" i="4"/>
  <c r="E1475" i="4"/>
  <c r="L1475" i="4"/>
  <c r="M1475" i="4"/>
  <c r="N1475" i="4"/>
  <c r="S1475" i="4"/>
  <c r="T1475" i="4"/>
  <c r="U1475" i="4"/>
  <c r="V1475" i="4"/>
  <c r="W1475" i="4"/>
  <c r="A1476" i="4"/>
  <c r="C1476" i="4" s="1"/>
  <c r="B1476" i="4"/>
  <c r="D1476" i="4"/>
  <c r="E1476" i="4"/>
  <c r="L1476" i="4"/>
  <c r="M1476" i="4"/>
  <c r="N1476" i="4"/>
  <c r="S1476" i="4"/>
  <c r="T1476" i="4"/>
  <c r="U1476" i="4"/>
  <c r="V1476" i="4"/>
  <c r="W1476" i="4"/>
  <c r="A1477" i="4"/>
  <c r="C1477" i="4" s="1"/>
  <c r="B1477" i="4"/>
  <c r="D1477" i="4"/>
  <c r="E1477" i="4"/>
  <c r="L1477" i="4"/>
  <c r="M1477" i="4"/>
  <c r="N1477" i="4"/>
  <c r="S1477" i="4"/>
  <c r="T1477" i="4"/>
  <c r="U1477" i="4"/>
  <c r="V1477" i="4"/>
  <c r="W1477" i="4"/>
  <c r="A1478" i="4"/>
  <c r="C1478" i="4" s="1"/>
  <c r="B1478" i="4"/>
  <c r="D1478" i="4"/>
  <c r="E1478" i="4"/>
  <c r="L1478" i="4"/>
  <c r="M1478" i="4"/>
  <c r="N1478" i="4"/>
  <c r="S1478" i="4"/>
  <c r="T1478" i="4"/>
  <c r="U1478" i="4"/>
  <c r="V1478" i="4"/>
  <c r="W1478" i="4"/>
  <c r="A1479" i="4"/>
  <c r="C1479" i="4" s="1"/>
  <c r="B1479" i="4"/>
  <c r="D1479" i="4"/>
  <c r="E1479" i="4"/>
  <c r="L1479" i="4"/>
  <c r="M1479" i="4"/>
  <c r="N1479" i="4"/>
  <c r="S1479" i="4"/>
  <c r="T1479" i="4"/>
  <c r="U1479" i="4"/>
  <c r="V1479" i="4"/>
  <c r="W1479" i="4"/>
  <c r="A1480" i="4"/>
  <c r="C1480" i="4" s="1"/>
  <c r="B1480" i="4"/>
  <c r="D1480" i="4"/>
  <c r="E1480" i="4"/>
  <c r="L1480" i="4"/>
  <c r="M1480" i="4"/>
  <c r="N1480" i="4"/>
  <c r="S1480" i="4"/>
  <c r="T1480" i="4"/>
  <c r="U1480" i="4"/>
  <c r="V1480" i="4"/>
  <c r="W1480" i="4"/>
  <c r="A1481" i="4"/>
  <c r="C1481" i="4" s="1"/>
  <c r="B1481" i="4"/>
  <c r="D1481" i="4"/>
  <c r="E1481" i="4"/>
  <c r="L1481" i="4"/>
  <c r="M1481" i="4"/>
  <c r="N1481" i="4"/>
  <c r="S1481" i="4"/>
  <c r="T1481" i="4"/>
  <c r="U1481" i="4"/>
  <c r="V1481" i="4"/>
  <c r="W1481" i="4"/>
  <c r="A1482" i="4"/>
  <c r="C1482" i="4" s="1"/>
  <c r="B1482" i="4"/>
  <c r="D1482" i="4"/>
  <c r="E1482" i="4"/>
  <c r="L1482" i="4"/>
  <c r="M1482" i="4"/>
  <c r="N1482" i="4"/>
  <c r="S1482" i="4"/>
  <c r="T1482" i="4"/>
  <c r="U1482" i="4"/>
  <c r="V1482" i="4"/>
  <c r="W1482" i="4"/>
  <c r="A1483" i="4"/>
  <c r="C1483" i="4" s="1"/>
  <c r="B1483" i="4"/>
  <c r="D1483" i="4"/>
  <c r="E1483" i="4"/>
  <c r="L1483" i="4"/>
  <c r="M1483" i="4"/>
  <c r="N1483" i="4"/>
  <c r="S1483" i="4"/>
  <c r="T1483" i="4"/>
  <c r="U1483" i="4"/>
  <c r="V1483" i="4"/>
  <c r="W1483" i="4"/>
  <c r="A1484" i="4"/>
  <c r="C1484" i="4" s="1"/>
  <c r="B1484" i="4"/>
  <c r="D1484" i="4"/>
  <c r="E1484" i="4"/>
  <c r="L1484" i="4"/>
  <c r="M1484" i="4"/>
  <c r="N1484" i="4"/>
  <c r="S1484" i="4"/>
  <c r="T1484" i="4"/>
  <c r="U1484" i="4"/>
  <c r="V1484" i="4"/>
  <c r="W1484" i="4"/>
  <c r="A1485" i="4"/>
  <c r="C1485" i="4" s="1"/>
  <c r="B1485" i="4"/>
  <c r="D1485" i="4"/>
  <c r="E1485" i="4"/>
  <c r="L1485" i="4"/>
  <c r="M1485" i="4"/>
  <c r="N1485" i="4"/>
  <c r="S1485" i="4"/>
  <c r="T1485" i="4"/>
  <c r="U1485" i="4"/>
  <c r="V1485" i="4"/>
  <c r="W1485" i="4"/>
  <c r="A1486" i="4"/>
  <c r="C1486" i="4" s="1"/>
  <c r="B1486" i="4"/>
  <c r="D1486" i="4"/>
  <c r="E1486" i="4"/>
  <c r="L1486" i="4"/>
  <c r="M1486" i="4"/>
  <c r="N1486" i="4"/>
  <c r="S1486" i="4"/>
  <c r="T1486" i="4"/>
  <c r="U1486" i="4"/>
  <c r="V1486" i="4"/>
  <c r="W1486" i="4"/>
  <c r="A1487" i="4"/>
  <c r="C1487" i="4" s="1"/>
  <c r="B1487" i="4"/>
  <c r="D1487" i="4"/>
  <c r="E1487" i="4"/>
  <c r="L1487" i="4"/>
  <c r="M1487" i="4"/>
  <c r="N1487" i="4"/>
  <c r="S1487" i="4"/>
  <c r="T1487" i="4"/>
  <c r="U1487" i="4"/>
  <c r="V1487" i="4"/>
  <c r="W1487" i="4"/>
  <c r="A1488" i="4"/>
  <c r="C1488" i="4" s="1"/>
  <c r="B1488" i="4"/>
  <c r="D1488" i="4"/>
  <c r="E1488" i="4"/>
  <c r="L1488" i="4"/>
  <c r="M1488" i="4"/>
  <c r="N1488" i="4"/>
  <c r="S1488" i="4"/>
  <c r="T1488" i="4"/>
  <c r="U1488" i="4"/>
  <c r="V1488" i="4"/>
  <c r="W1488" i="4"/>
  <c r="A1489" i="4"/>
  <c r="C1489" i="4" s="1"/>
  <c r="B1489" i="4"/>
  <c r="D1489" i="4"/>
  <c r="E1489" i="4"/>
  <c r="L1489" i="4"/>
  <c r="M1489" i="4"/>
  <c r="N1489" i="4"/>
  <c r="S1489" i="4"/>
  <c r="T1489" i="4"/>
  <c r="U1489" i="4"/>
  <c r="V1489" i="4"/>
  <c r="W1489" i="4"/>
  <c r="A1490" i="4"/>
  <c r="C1490" i="4" s="1"/>
  <c r="B1490" i="4"/>
  <c r="D1490" i="4"/>
  <c r="E1490" i="4"/>
  <c r="L1490" i="4"/>
  <c r="M1490" i="4"/>
  <c r="N1490" i="4"/>
  <c r="S1490" i="4"/>
  <c r="T1490" i="4"/>
  <c r="U1490" i="4"/>
  <c r="V1490" i="4"/>
  <c r="W1490" i="4"/>
  <c r="A1491" i="4"/>
  <c r="C1491" i="4" s="1"/>
  <c r="B1491" i="4"/>
  <c r="D1491" i="4"/>
  <c r="E1491" i="4"/>
  <c r="L1491" i="4"/>
  <c r="M1491" i="4"/>
  <c r="N1491" i="4"/>
  <c r="S1491" i="4"/>
  <c r="T1491" i="4"/>
  <c r="U1491" i="4"/>
  <c r="V1491" i="4"/>
  <c r="W1491" i="4"/>
  <c r="A1492" i="4"/>
  <c r="C1492" i="4" s="1"/>
  <c r="B1492" i="4"/>
  <c r="D1492" i="4"/>
  <c r="E1492" i="4"/>
  <c r="L1492" i="4"/>
  <c r="M1492" i="4"/>
  <c r="N1492" i="4"/>
  <c r="S1492" i="4"/>
  <c r="T1492" i="4"/>
  <c r="U1492" i="4"/>
  <c r="V1492" i="4"/>
  <c r="W1492" i="4"/>
  <c r="A1493" i="4"/>
  <c r="C1493" i="4" s="1"/>
  <c r="B1493" i="4"/>
  <c r="D1493" i="4"/>
  <c r="E1493" i="4"/>
  <c r="L1493" i="4"/>
  <c r="M1493" i="4"/>
  <c r="N1493" i="4"/>
  <c r="S1493" i="4"/>
  <c r="T1493" i="4"/>
  <c r="U1493" i="4"/>
  <c r="V1493" i="4"/>
  <c r="W1493" i="4"/>
  <c r="A1494" i="4"/>
  <c r="C1494" i="4" s="1"/>
  <c r="B1494" i="4"/>
  <c r="D1494" i="4"/>
  <c r="E1494" i="4"/>
  <c r="L1494" i="4"/>
  <c r="M1494" i="4"/>
  <c r="N1494" i="4"/>
  <c r="S1494" i="4"/>
  <c r="T1494" i="4"/>
  <c r="U1494" i="4"/>
  <c r="V1494" i="4"/>
  <c r="W1494" i="4"/>
  <c r="A1495" i="4"/>
  <c r="C1495" i="4" s="1"/>
  <c r="B1495" i="4"/>
  <c r="D1495" i="4"/>
  <c r="E1495" i="4"/>
  <c r="L1495" i="4"/>
  <c r="M1495" i="4"/>
  <c r="N1495" i="4"/>
  <c r="S1495" i="4"/>
  <c r="T1495" i="4"/>
  <c r="U1495" i="4"/>
  <c r="V1495" i="4"/>
  <c r="W1495" i="4"/>
  <c r="A1496" i="4"/>
  <c r="C1496" i="4" s="1"/>
  <c r="B1496" i="4"/>
  <c r="D1496" i="4"/>
  <c r="E1496" i="4"/>
  <c r="L1496" i="4"/>
  <c r="M1496" i="4"/>
  <c r="N1496" i="4"/>
  <c r="S1496" i="4"/>
  <c r="T1496" i="4"/>
  <c r="U1496" i="4"/>
  <c r="V1496" i="4"/>
  <c r="W1496" i="4"/>
  <c r="A1497" i="4"/>
  <c r="C1497" i="4" s="1"/>
  <c r="B1497" i="4"/>
  <c r="D1497" i="4"/>
  <c r="E1497" i="4"/>
  <c r="L1497" i="4"/>
  <c r="M1497" i="4"/>
  <c r="N1497" i="4"/>
  <c r="S1497" i="4"/>
  <c r="T1497" i="4"/>
  <c r="U1497" i="4"/>
  <c r="V1497" i="4"/>
  <c r="W1497" i="4"/>
  <c r="A1498" i="4"/>
  <c r="C1498" i="4" s="1"/>
  <c r="B1498" i="4"/>
  <c r="D1498" i="4"/>
  <c r="E1498" i="4"/>
  <c r="L1498" i="4"/>
  <c r="M1498" i="4"/>
  <c r="N1498" i="4"/>
  <c r="S1498" i="4"/>
  <c r="T1498" i="4"/>
  <c r="U1498" i="4"/>
  <c r="V1498" i="4"/>
  <c r="W1498" i="4"/>
  <c r="A1499" i="4"/>
  <c r="C1499" i="4" s="1"/>
  <c r="B1499" i="4"/>
  <c r="D1499" i="4"/>
  <c r="E1499" i="4"/>
  <c r="L1499" i="4"/>
  <c r="M1499" i="4"/>
  <c r="N1499" i="4"/>
  <c r="S1499" i="4"/>
  <c r="T1499" i="4"/>
  <c r="U1499" i="4"/>
  <c r="V1499" i="4"/>
  <c r="W1499" i="4"/>
  <c r="A1500" i="4"/>
  <c r="C1500" i="4" s="1"/>
  <c r="B1500" i="4"/>
  <c r="D1500" i="4"/>
  <c r="E1500" i="4"/>
  <c r="L1500" i="4"/>
  <c r="M1500" i="4"/>
  <c r="N1500" i="4"/>
  <c r="S1500" i="4"/>
  <c r="T1500" i="4"/>
  <c r="U1500" i="4"/>
  <c r="V1500" i="4"/>
  <c r="W1500" i="4"/>
  <c r="A1501" i="4"/>
  <c r="C1501" i="4" s="1"/>
  <c r="B1501" i="4"/>
  <c r="D1501" i="4"/>
  <c r="E1501" i="4"/>
  <c r="L1501" i="4"/>
  <c r="M1501" i="4"/>
  <c r="N1501" i="4"/>
  <c r="S1501" i="4"/>
  <c r="T1501" i="4"/>
  <c r="U1501" i="4"/>
  <c r="V1501" i="4"/>
  <c r="W1501" i="4"/>
  <c r="A1502" i="4"/>
  <c r="C1502" i="4" s="1"/>
  <c r="B1502" i="4"/>
  <c r="D1502" i="4"/>
  <c r="E1502" i="4"/>
  <c r="L1502" i="4"/>
  <c r="M1502" i="4"/>
  <c r="N1502" i="4"/>
  <c r="S1502" i="4"/>
  <c r="T1502" i="4"/>
  <c r="U1502" i="4"/>
  <c r="V1502" i="4"/>
  <c r="W1502" i="4"/>
  <c r="A1503" i="4"/>
  <c r="C1503" i="4" s="1"/>
  <c r="B1503" i="4"/>
  <c r="D1503" i="4"/>
  <c r="E1503" i="4"/>
  <c r="L1503" i="4"/>
  <c r="M1503" i="4"/>
  <c r="N1503" i="4"/>
  <c r="S1503" i="4"/>
  <c r="T1503" i="4"/>
  <c r="U1503" i="4"/>
  <c r="V1503" i="4"/>
  <c r="W1503" i="4"/>
  <c r="A1504" i="4"/>
  <c r="C1504" i="4" s="1"/>
  <c r="B1504" i="4"/>
  <c r="D1504" i="4"/>
  <c r="E1504" i="4"/>
  <c r="L1504" i="4"/>
  <c r="M1504" i="4"/>
  <c r="N1504" i="4"/>
  <c r="S1504" i="4"/>
  <c r="T1504" i="4"/>
  <c r="U1504" i="4"/>
  <c r="V1504" i="4"/>
  <c r="W1504" i="4"/>
  <c r="A1505" i="4"/>
  <c r="C1505" i="4" s="1"/>
  <c r="B1505" i="4"/>
  <c r="D1505" i="4"/>
  <c r="E1505" i="4"/>
  <c r="L1505" i="4"/>
  <c r="M1505" i="4"/>
  <c r="N1505" i="4"/>
  <c r="S1505" i="4"/>
  <c r="T1505" i="4"/>
  <c r="U1505" i="4"/>
  <c r="V1505" i="4"/>
  <c r="W1505" i="4"/>
  <c r="A1506" i="4"/>
  <c r="C1506" i="4" s="1"/>
  <c r="B1506" i="4"/>
  <c r="D1506" i="4"/>
  <c r="E1506" i="4"/>
  <c r="L1506" i="4"/>
  <c r="M1506" i="4"/>
  <c r="N1506" i="4"/>
  <c r="S1506" i="4"/>
  <c r="T1506" i="4"/>
  <c r="U1506" i="4"/>
  <c r="V1506" i="4"/>
  <c r="W1506" i="4"/>
  <c r="A1507" i="4"/>
  <c r="C1507" i="4" s="1"/>
  <c r="B1507" i="4"/>
  <c r="D1507" i="4"/>
  <c r="E1507" i="4"/>
  <c r="L1507" i="4"/>
  <c r="M1507" i="4"/>
  <c r="N1507" i="4"/>
  <c r="S1507" i="4"/>
  <c r="T1507" i="4"/>
  <c r="U1507" i="4"/>
  <c r="V1507" i="4"/>
  <c r="W1507" i="4"/>
  <c r="A1508" i="4"/>
  <c r="C1508" i="4" s="1"/>
  <c r="B1508" i="4"/>
  <c r="D1508" i="4"/>
  <c r="E1508" i="4"/>
  <c r="L1508" i="4"/>
  <c r="M1508" i="4"/>
  <c r="N1508" i="4"/>
  <c r="S1508" i="4"/>
  <c r="T1508" i="4"/>
  <c r="U1508" i="4"/>
  <c r="V1508" i="4"/>
  <c r="W1508" i="4"/>
  <c r="A1509" i="4"/>
  <c r="C1509" i="4" s="1"/>
  <c r="B1509" i="4"/>
  <c r="D1509" i="4"/>
  <c r="E1509" i="4"/>
  <c r="L1509" i="4"/>
  <c r="M1509" i="4"/>
  <c r="N1509" i="4"/>
  <c r="S1509" i="4"/>
  <c r="T1509" i="4"/>
  <c r="U1509" i="4"/>
  <c r="V1509" i="4"/>
  <c r="W1509" i="4"/>
  <c r="A1510" i="4"/>
  <c r="C1510" i="4" s="1"/>
  <c r="B1510" i="4"/>
  <c r="D1510" i="4"/>
  <c r="E1510" i="4"/>
  <c r="L1510" i="4"/>
  <c r="M1510" i="4"/>
  <c r="N1510" i="4"/>
  <c r="S1510" i="4"/>
  <c r="T1510" i="4"/>
  <c r="U1510" i="4"/>
  <c r="V1510" i="4"/>
  <c r="W1510" i="4"/>
  <c r="A1511" i="4"/>
  <c r="C1511" i="4" s="1"/>
  <c r="B1511" i="4"/>
  <c r="D1511" i="4"/>
  <c r="E1511" i="4"/>
  <c r="L1511" i="4"/>
  <c r="M1511" i="4"/>
  <c r="N1511" i="4"/>
  <c r="S1511" i="4"/>
  <c r="T1511" i="4"/>
  <c r="U1511" i="4"/>
  <c r="V1511" i="4"/>
  <c r="W1511" i="4"/>
  <c r="A1512" i="4"/>
  <c r="C1512" i="4" s="1"/>
  <c r="B1512" i="4"/>
  <c r="D1512" i="4"/>
  <c r="E1512" i="4"/>
  <c r="L1512" i="4"/>
  <c r="M1512" i="4"/>
  <c r="N1512" i="4"/>
  <c r="S1512" i="4"/>
  <c r="T1512" i="4"/>
  <c r="U1512" i="4"/>
  <c r="V1512" i="4"/>
  <c r="W1512" i="4"/>
  <c r="A1513" i="4"/>
  <c r="C1513" i="4" s="1"/>
  <c r="B1513" i="4"/>
  <c r="D1513" i="4"/>
  <c r="E1513" i="4"/>
  <c r="L1513" i="4"/>
  <c r="M1513" i="4"/>
  <c r="N1513" i="4"/>
  <c r="S1513" i="4"/>
  <c r="T1513" i="4"/>
  <c r="U1513" i="4"/>
  <c r="V1513" i="4"/>
  <c r="W1513" i="4"/>
  <c r="A1514" i="4"/>
  <c r="C1514" i="4" s="1"/>
  <c r="B1514" i="4"/>
  <c r="D1514" i="4"/>
  <c r="E1514" i="4"/>
  <c r="L1514" i="4"/>
  <c r="M1514" i="4"/>
  <c r="N1514" i="4"/>
  <c r="S1514" i="4"/>
  <c r="T1514" i="4"/>
  <c r="U1514" i="4"/>
  <c r="V1514" i="4"/>
  <c r="W1514" i="4"/>
  <c r="A1515" i="4"/>
  <c r="C1515" i="4" s="1"/>
  <c r="B1515" i="4"/>
  <c r="D1515" i="4"/>
  <c r="E1515" i="4"/>
  <c r="L1515" i="4"/>
  <c r="M1515" i="4"/>
  <c r="N1515" i="4"/>
  <c r="S1515" i="4"/>
  <c r="T1515" i="4"/>
  <c r="U1515" i="4"/>
  <c r="V1515" i="4"/>
  <c r="W1515" i="4"/>
  <c r="A1516" i="4"/>
  <c r="C1516" i="4" s="1"/>
  <c r="B1516" i="4"/>
  <c r="D1516" i="4"/>
  <c r="E1516" i="4"/>
  <c r="L1516" i="4"/>
  <c r="M1516" i="4"/>
  <c r="N1516" i="4"/>
  <c r="S1516" i="4"/>
  <c r="T1516" i="4"/>
  <c r="U1516" i="4"/>
  <c r="V1516" i="4"/>
  <c r="W1516" i="4"/>
  <c r="A1517" i="4"/>
  <c r="C1517" i="4" s="1"/>
  <c r="B1517" i="4"/>
  <c r="D1517" i="4"/>
  <c r="E1517" i="4"/>
  <c r="L1517" i="4"/>
  <c r="M1517" i="4"/>
  <c r="N1517" i="4"/>
  <c r="S1517" i="4"/>
  <c r="T1517" i="4"/>
  <c r="U1517" i="4"/>
  <c r="V1517" i="4"/>
  <c r="W1517" i="4"/>
  <c r="A1518" i="4"/>
  <c r="C1518" i="4" s="1"/>
  <c r="B1518" i="4"/>
  <c r="D1518" i="4"/>
  <c r="E1518" i="4"/>
  <c r="L1518" i="4"/>
  <c r="M1518" i="4"/>
  <c r="N1518" i="4"/>
  <c r="S1518" i="4"/>
  <c r="T1518" i="4"/>
  <c r="U1518" i="4"/>
  <c r="V1518" i="4"/>
  <c r="W1518" i="4"/>
  <c r="A1519" i="4"/>
  <c r="C1519" i="4" s="1"/>
  <c r="B1519" i="4"/>
  <c r="D1519" i="4"/>
  <c r="E1519" i="4"/>
  <c r="L1519" i="4"/>
  <c r="M1519" i="4"/>
  <c r="N1519" i="4"/>
  <c r="S1519" i="4"/>
  <c r="T1519" i="4"/>
  <c r="U1519" i="4"/>
  <c r="V1519" i="4"/>
  <c r="W1519" i="4"/>
  <c r="A1520" i="4"/>
  <c r="C1520" i="4" s="1"/>
  <c r="B1520" i="4"/>
  <c r="D1520" i="4"/>
  <c r="E1520" i="4"/>
  <c r="L1520" i="4"/>
  <c r="M1520" i="4"/>
  <c r="N1520" i="4"/>
  <c r="S1520" i="4"/>
  <c r="T1520" i="4"/>
  <c r="U1520" i="4"/>
  <c r="V1520" i="4"/>
  <c r="W1520" i="4"/>
  <c r="A1521" i="4"/>
  <c r="C1521" i="4" s="1"/>
  <c r="B1521" i="4"/>
  <c r="D1521" i="4"/>
  <c r="E1521" i="4"/>
  <c r="L1521" i="4"/>
  <c r="M1521" i="4"/>
  <c r="N1521" i="4"/>
  <c r="S1521" i="4"/>
  <c r="T1521" i="4"/>
  <c r="U1521" i="4"/>
  <c r="V1521" i="4"/>
  <c r="W1521" i="4"/>
  <c r="A1522" i="4"/>
  <c r="C1522" i="4" s="1"/>
  <c r="B1522" i="4"/>
  <c r="D1522" i="4"/>
  <c r="E1522" i="4"/>
  <c r="L1522" i="4"/>
  <c r="M1522" i="4"/>
  <c r="N1522" i="4"/>
  <c r="S1522" i="4"/>
  <c r="T1522" i="4"/>
  <c r="U1522" i="4"/>
  <c r="V1522" i="4"/>
  <c r="W1522" i="4"/>
  <c r="A1523" i="4"/>
  <c r="C1523" i="4" s="1"/>
  <c r="B1523" i="4"/>
  <c r="D1523" i="4"/>
  <c r="E1523" i="4"/>
  <c r="L1523" i="4"/>
  <c r="M1523" i="4"/>
  <c r="N1523" i="4"/>
  <c r="S1523" i="4"/>
  <c r="T1523" i="4"/>
  <c r="U1523" i="4"/>
  <c r="V1523" i="4"/>
  <c r="W1523" i="4"/>
  <c r="A1524" i="4"/>
  <c r="C1524" i="4" s="1"/>
  <c r="B1524" i="4"/>
  <c r="D1524" i="4"/>
  <c r="E1524" i="4"/>
  <c r="F1524" i="4"/>
  <c r="L1524" i="4"/>
  <c r="M1524" i="4"/>
  <c r="N1524" i="4"/>
  <c r="S1524" i="4"/>
  <c r="T1524" i="4"/>
  <c r="U1524" i="4"/>
  <c r="V1524" i="4"/>
  <c r="W1524" i="4"/>
  <c r="A1525" i="4"/>
  <c r="C1525" i="4" s="1"/>
  <c r="B1525" i="4"/>
  <c r="D1525" i="4"/>
  <c r="E1525" i="4"/>
  <c r="L1525" i="4"/>
  <c r="M1525" i="4"/>
  <c r="N1525" i="4"/>
  <c r="S1525" i="4"/>
  <c r="T1525" i="4"/>
  <c r="U1525" i="4"/>
  <c r="V1525" i="4"/>
  <c r="W1525" i="4"/>
  <c r="A1526" i="4"/>
  <c r="C1526" i="4" s="1"/>
  <c r="B1526" i="4"/>
  <c r="D1526" i="4"/>
  <c r="E1526" i="4"/>
  <c r="L1526" i="4"/>
  <c r="M1526" i="4"/>
  <c r="N1526" i="4"/>
  <c r="S1526" i="4"/>
  <c r="T1526" i="4"/>
  <c r="U1526" i="4"/>
  <c r="V1526" i="4"/>
  <c r="W1526" i="4"/>
  <c r="A1527" i="4"/>
  <c r="C1527" i="4" s="1"/>
  <c r="B1527" i="4"/>
  <c r="D1527" i="4"/>
  <c r="E1527" i="4"/>
  <c r="L1527" i="4"/>
  <c r="M1527" i="4"/>
  <c r="N1527" i="4"/>
  <c r="S1527" i="4"/>
  <c r="T1527" i="4"/>
  <c r="U1527" i="4"/>
  <c r="V1527" i="4"/>
  <c r="W1527" i="4"/>
  <c r="A1528" i="4"/>
  <c r="C1528" i="4" s="1"/>
  <c r="B1528" i="4"/>
  <c r="D1528" i="4"/>
  <c r="E1528" i="4"/>
  <c r="L1528" i="4"/>
  <c r="M1528" i="4"/>
  <c r="N1528" i="4"/>
  <c r="S1528" i="4"/>
  <c r="T1528" i="4"/>
  <c r="U1528" i="4"/>
  <c r="V1528" i="4"/>
  <c r="W1528" i="4"/>
  <c r="A1529" i="4"/>
  <c r="C1529" i="4" s="1"/>
  <c r="B1529" i="4"/>
  <c r="D1529" i="4"/>
  <c r="E1529" i="4"/>
  <c r="L1529" i="4"/>
  <c r="M1529" i="4"/>
  <c r="N1529" i="4"/>
  <c r="S1529" i="4"/>
  <c r="T1529" i="4"/>
  <c r="U1529" i="4"/>
  <c r="V1529" i="4"/>
  <c r="W1529" i="4"/>
  <c r="A1530" i="4"/>
  <c r="C1530" i="4" s="1"/>
  <c r="B1530" i="4"/>
  <c r="D1530" i="4"/>
  <c r="E1530" i="4"/>
  <c r="L1530" i="4"/>
  <c r="M1530" i="4"/>
  <c r="N1530" i="4"/>
  <c r="S1530" i="4"/>
  <c r="T1530" i="4"/>
  <c r="U1530" i="4"/>
  <c r="V1530" i="4"/>
  <c r="W1530" i="4"/>
  <c r="A1531" i="4"/>
  <c r="C1531" i="4" s="1"/>
  <c r="B1531" i="4"/>
  <c r="D1531" i="4"/>
  <c r="E1531" i="4"/>
  <c r="L1531" i="4"/>
  <c r="M1531" i="4"/>
  <c r="N1531" i="4"/>
  <c r="S1531" i="4"/>
  <c r="T1531" i="4"/>
  <c r="U1531" i="4"/>
  <c r="V1531" i="4"/>
  <c r="W1531" i="4"/>
  <c r="A1532" i="4"/>
  <c r="C1532" i="4" s="1"/>
  <c r="B1532" i="4"/>
  <c r="D1532" i="4"/>
  <c r="E1532" i="4"/>
  <c r="L1532" i="4"/>
  <c r="M1532" i="4"/>
  <c r="N1532" i="4"/>
  <c r="S1532" i="4"/>
  <c r="T1532" i="4"/>
  <c r="U1532" i="4"/>
  <c r="V1532" i="4"/>
  <c r="W1532" i="4"/>
  <c r="A1533" i="4"/>
  <c r="C1533" i="4" s="1"/>
  <c r="B1533" i="4"/>
  <c r="D1533" i="4"/>
  <c r="E1533" i="4"/>
  <c r="L1533" i="4"/>
  <c r="M1533" i="4"/>
  <c r="N1533" i="4"/>
  <c r="S1533" i="4"/>
  <c r="T1533" i="4"/>
  <c r="U1533" i="4"/>
  <c r="V1533" i="4"/>
  <c r="W1533" i="4"/>
  <c r="A1534" i="4"/>
  <c r="C1534" i="4" s="1"/>
  <c r="B1534" i="4"/>
  <c r="D1534" i="4"/>
  <c r="E1534" i="4"/>
  <c r="L1534" i="4"/>
  <c r="M1534" i="4"/>
  <c r="N1534" i="4"/>
  <c r="S1534" i="4"/>
  <c r="T1534" i="4"/>
  <c r="U1534" i="4"/>
  <c r="V1534" i="4"/>
  <c r="W1534" i="4"/>
  <c r="A1535" i="4"/>
  <c r="C1535" i="4" s="1"/>
  <c r="B1535" i="4"/>
  <c r="D1535" i="4"/>
  <c r="E1535" i="4"/>
  <c r="L1535" i="4"/>
  <c r="M1535" i="4"/>
  <c r="N1535" i="4"/>
  <c r="S1535" i="4"/>
  <c r="T1535" i="4"/>
  <c r="U1535" i="4"/>
  <c r="V1535" i="4"/>
  <c r="W1535" i="4"/>
  <c r="A1536" i="4"/>
  <c r="C1536" i="4" s="1"/>
  <c r="B1536" i="4"/>
  <c r="D1536" i="4"/>
  <c r="E1536" i="4"/>
  <c r="L1536" i="4"/>
  <c r="M1536" i="4"/>
  <c r="N1536" i="4"/>
  <c r="S1536" i="4"/>
  <c r="T1536" i="4"/>
  <c r="U1536" i="4"/>
  <c r="V1536" i="4"/>
  <c r="W1536" i="4"/>
  <c r="A1537" i="4"/>
  <c r="C1537" i="4" s="1"/>
  <c r="B1537" i="4"/>
  <c r="D1537" i="4"/>
  <c r="E1537" i="4"/>
  <c r="L1537" i="4"/>
  <c r="M1537" i="4"/>
  <c r="N1537" i="4"/>
  <c r="S1537" i="4"/>
  <c r="T1537" i="4"/>
  <c r="U1537" i="4"/>
  <c r="V1537" i="4"/>
  <c r="W1537" i="4"/>
  <c r="A1538" i="4"/>
  <c r="C1538" i="4" s="1"/>
  <c r="B1538" i="4"/>
  <c r="D1538" i="4"/>
  <c r="E1538" i="4"/>
  <c r="L1538" i="4"/>
  <c r="M1538" i="4"/>
  <c r="N1538" i="4"/>
  <c r="S1538" i="4"/>
  <c r="T1538" i="4"/>
  <c r="U1538" i="4"/>
  <c r="V1538" i="4"/>
  <c r="W1538" i="4"/>
  <c r="A1539" i="4"/>
  <c r="C1539" i="4" s="1"/>
  <c r="B1539" i="4"/>
  <c r="D1539" i="4"/>
  <c r="E1539" i="4"/>
  <c r="L1539" i="4"/>
  <c r="M1539" i="4"/>
  <c r="N1539" i="4"/>
  <c r="S1539" i="4"/>
  <c r="T1539" i="4"/>
  <c r="U1539" i="4"/>
  <c r="V1539" i="4"/>
  <c r="W1539" i="4"/>
  <c r="A1540" i="4"/>
  <c r="C1540" i="4" s="1"/>
  <c r="B1540" i="4"/>
  <c r="D1540" i="4"/>
  <c r="E1540" i="4"/>
  <c r="F1540" i="4"/>
  <c r="L1540" i="4"/>
  <c r="M1540" i="4"/>
  <c r="N1540" i="4"/>
  <c r="S1540" i="4"/>
  <c r="T1540" i="4"/>
  <c r="U1540" i="4"/>
  <c r="V1540" i="4"/>
  <c r="W1540" i="4"/>
  <c r="A1541" i="4"/>
  <c r="C1541" i="4" s="1"/>
  <c r="B1541" i="4"/>
  <c r="D1541" i="4"/>
  <c r="E1541" i="4"/>
  <c r="L1541" i="4"/>
  <c r="M1541" i="4"/>
  <c r="N1541" i="4"/>
  <c r="S1541" i="4"/>
  <c r="T1541" i="4"/>
  <c r="U1541" i="4"/>
  <c r="V1541" i="4"/>
  <c r="W1541" i="4"/>
  <c r="A1542" i="4"/>
  <c r="C1542" i="4" s="1"/>
  <c r="B1542" i="4"/>
  <c r="D1542" i="4"/>
  <c r="E1542" i="4"/>
  <c r="L1542" i="4"/>
  <c r="M1542" i="4"/>
  <c r="N1542" i="4"/>
  <c r="S1542" i="4"/>
  <c r="T1542" i="4"/>
  <c r="U1542" i="4"/>
  <c r="V1542" i="4"/>
  <c r="W1542" i="4"/>
  <c r="A1543" i="4"/>
  <c r="C1543" i="4" s="1"/>
  <c r="B1543" i="4"/>
  <c r="D1543" i="4"/>
  <c r="E1543" i="4"/>
  <c r="L1543" i="4"/>
  <c r="M1543" i="4"/>
  <c r="N1543" i="4"/>
  <c r="S1543" i="4"/>
  <c r="T1543" i="4"/>
  <c r="U1543" i="4"/>
  <c r="V1543" i="4"/>
  <c r="W1543" i="4"/>
  <c r="A1544" i="4"/>
  <c r="C1544" i="4" s="1"/>
  <c r="B1544" i="4"/>
  <c r="D1544" i="4"/>
  <c r="E1544" i="4"/>
  <c r="L1544" i="4"/>
  <c r="M1544" i="4"/>
  <c r="N1544" i="4"/>
  <c r="S1544" i="4"/>
  <c r="T1544" i="4"/>
  <c r="U1544" i="4"/>
  <c r="V1544" i="4"/>
  <c r="W1544" i="4"/>
  <c r="A1545" i="4"/>
  <c r="C1545" i="4" s="1"/>
  <c r="B1545" i="4"/>
  <c r="D1545" i="4"/>
  <c r="E1545" i="4"/>
  <c r="L1545" i="4"/>
  <c r="M1545" i="4"/>
  <c r="N1545" i="4"/>
  <c r="S1545" i="4"/>
  <c r="T1545" i="4"/>
  <c r="U1545" i="4"/>
  <c r="V1545" i="4"/>
  <c r="W1545" i="4"/>
  <c r="A1546" i="4"/>
  <c r="C1546" i="4" s="1"/>
  <c r="B1546" i="4"/>
  <c r="D1546" i="4"/>
  <c r="E1546" i="4"/>
  <c r="L1546" i="4"/>
  <c r="M1546" i="4"/>
  <c r="N1546" i="4"/>
  <c r="S1546" i="4"/>
  <c r="T1546" i="4"/>
  <c r="U1546" i="4"/>
  <c r="V1546" i="4"/>
  <c r="W1546" i="4"/>
  <c r="A1547" i="4"/>
  <c r="C1547" i="4" s="1"/>
  <c r="B1547" i="4"/>
  <c r="D1547" i="4"/>
  <c r="E1547" i="4"/>
  <c r="L1547" i="4"/>
  <c r="M1547" i="4"/>
  <c r="N1547" i="4"/>
  <c r="S1547" i="4"/>
  <c r="T1547" i="4"/>
  <c r="U1547" i="4"/>
  <c r="V1547" i="4"/>
  <c r="W1547" i="4"/>
  <c r="A1548" i="4"/>
  <c r="C1548" i="4" s="1"/>
  <c r="B1548" i="4"/>
  <c r="D1548" i="4"/>
  <c r="E1548" i="4"/>
  <c r="L1548" i="4"/>
  <c r="M1548" i="4"/>
  <c r="N1548" i="4"/>
  <c r="S1548" i="4"/>
  <c r="T1548" i="4"/>
  <c r="U1548" i="4"/>
  <c r="V1548" i="4"/>
  <c r="W1548" i="4"/>
  <c r="A1549" i="4"/>
  <c r="C1549" i="4" s="1"/>
  <c r="B1549" i="4"/>
  <c r="D1549" i="4"/>
  <c r="E1549" i="4"/>
  <c r="L1549" i="4"/>
  <c r="M1549" i="4"/>
  <c r="N1549" i="4"/>
  <c r="S1549" i="4"/>
  <c r="T1549" i="4"/>
  <c r="U1549" i="4"/>
  <c r="V1549" i="4"/>
  <c r="W1549" i="4"/>
  <c r="A1550" i="4"/>
  <c r="C1550" i="4" s="1"/>
  <c r="B1550" i="4"/>
  <c r="D1550" i="4"/>
  <c r="E1550" i="4"/>
  <c r="L1550" i="4"/>
  <c r="M1550" i="4"/>
  <c r="N1550" i="4"/>
  <c r="S1550" i="4"/>
  <c r="T1550" i="4"/>
  <c r="U1550" i="4"/>
  <c r="V1550" i="4"/>
  <c r="W1550" i="4"/>
  <c r="A1551" i="4"/>
  <c r="C1551" i="4" s="1"/>
  <c r="B1551" i="4"/>
  <c r="D1551" i="4"/>
  <c r="E1551" i="4"/>
  <c r="L1551" i="4"/>
  <c r="M1551" i="4"/>
  <c r="N1551" i="4"/>
  <c r="S1551" i="4"/>
  <c r="T1551" i="4"/>
  <c r="U1551" i="4"/>
  <c r="V1551" i="4"/>
  <c r="W1551" i="4"/>
  <c r="A1552" i="4"/>
  <c r="C1552" i="4" s="1"/>
  <c r="B1552" i="4"/>
  <c r="D1552" i="4"/>
  <c r="E1552" i="4"/>
  <c r="L1552" i="4"/>
  <c r="M1552" i="4"/>
  <c r="N1552" i="4"/>
  <c r="S1552" i="4"/>
  <c r="T1552" i="4"/>
  <c r="U1552" i="4"/>
  <c r="V1552" i="4"/>
  <c r="W1552" i="4"/>
  <c r="A1553" i="4"/>
  <c r="C1553" i="4" s="1"/>
  <c r="B1553" i="4"/>
  <c r="D1553" i="4"/>
  <c r="E1553" i="4"/>
  <c r="F1553" i="4"/>
  <c r="L1553" i="4"/>
  <c r="M1553" i="4"/>
  <c r="N1553" i="4"/>
  <c r="S1553" i="4"/>
  <c r="T1553" i="4"/>
  <c r="U1553" i="4"/>
  <c r="V1553" i="4"/>
  <c r="W1553" i="4"/>
  <c r="A1554" i="4"/>
  <c r="C1554" i="4" s="1"/>
  <c r="B1554" i="4"/>
  <c r="D1554" i="4"/>
  <c r="E1554" i="4"/>
  <c r="L1554" i="4"/>
  <c r="M1554" i="4"/>
  <c r="N1554" i="4"/>
  <c r="S1554" i="4"/>
  <c r="T1554" i="4"/>
  <c r="U1554" i="4"/>
  <c r="V1554" i="4"/>
  <c r="W1554" i="4"/>
  <c r="A1555" i="4"/>
  <c r="C1555" i="4" s="1"/>
  <c r="B1555" i="4"/>
  <c r="D1555" i="4"/>
  <c r="E1555" i="4"/>
  <c r="F1555" i="4"/>
  <c r="L1555" i="4"/>
  <c r="M1555" i="4"/>
  <c r="N1555" i="4"/>
  <c r="S1555" i="4"/>
  <c r="T1555" i="4"/>
  <c r="U1555" i="4"/>
  <c r="V1555" i="4"/>
  <c r="W1555" i="4"/>
  <c r="A1556" i="4"/>
  <c r="C1556" i="4" s="1"/>
  <c r="B1556" i="4"/>
  <c r="D1556" i="4"/>
  <c r="E1556" i="4"/>
  <c r="F1556" i="4"/>
  <c r="L1556" i="4"/>
  <c r="M1556" i="4"/>
  <c r="N1556" i="4"/>
  <c r="S1556" i="4"/>
  <c r="T1556" i="4"/>
  <c r="U1556" i="4"/>
  <c r="V1556" i="4"/>
  <c r="W1556" i="4"/>
  <c r="A1557" i="4"/>
  <c r="C1557" i="4" s="1"/>
  <c r="B1557" i="4"/>
  <c r="D1557" i="4"/>
  <c r="E1557" i="4"/>
  <c r="L1557" i="4"/>
  <c r="M1557" i="4"/>
  <c r="N1557" i="4"/>
  <c r="S1557" i="4"/>
  <c r="T1557" i="4"/>
  <c r="U1557" i="4"/>
  <c r="V1557" i="4"/>
  <c r="W1557" i="4"/>
  <c r="A1558" i="4"/>
  <c r="C1558" i="4" s="1"/>
  <c r="B1558" i="4"/>
  <c r="D1558" i="4"/>
  <c r="E1558" i="4"/>
  <c r="L1558" i="4"/>
  <c r="M1558" i="4"/>
  <c r="N1558" i="4"/>
  <c r="S1558" i="4"/>
  <c r="T1558" i="4"/>
  <c r="U1558" i="4"/>
  <c r="V1558" i="4"/>
  <c r="W1558" i="4"/>
  <c r="A1559" i="4"/>
  <c r="C1559" i="4" s="1"/>
  <c r="B1559" i="4"/>
  <c r="D1559" i="4"/>
  <c r="E1559" i="4"/>
  <c r="L1559" i="4"/>
  <c r="M1559" i="4"/>
  <c r="N1559" i="4"/>
  <c r="S1559" i="4"/>
  <c r="T1559" i="4"/>
  <c r="U1559" i="4"/>
  <c r="V1559" i="4"/>
  <c r="W1559" i="4"/>
  <c r="A1560" i="4"/>
  <c r="C1560" i="4" s="1"/>
  <c r="B1560" i="4"/>
  <c r="D1560" i="4"/>
  <c r="E1560" i="4"/>
  <c r="L1560" i="4"/>
  <c r="M1560" i="4"/>
  <c r="N1560" i="4"/>
  <c r="S1560" i="4"/>
  <c r="T1560" i="4"/>
  <c r="U1560" i="4"/>
  <c r="V1560" i="4"/>
  <c r="W1560" i="4"/>
  <c r="A1561" i="4"/>
  <c r="C1561" i="4" s="1"/>
  <c r="B1561" i="4"/>
  <c r="D1561" i="4"/>
  <c r="E1561" i="4"/>
  <c r="L1561" i="4"/>
  <c r="M1561" i="4"/>
  <c r="N1561" i="4"/>
  <c r="S1561" i="4"/>
  <c r="T1561" i="4"/>
  <c r="U1561" i="4"/>
  <c r="V1561" i="4"/>
  <c r="W1561" i="4"/>
  <c r="A1562" i="4"/>
  <c r="C1562" i="4" s="1"/>
  <c r="B1562" i="4"/>
  <c r="D1562" i="4"/>
  <c r="E1562" i="4"/>
  <c r="L1562" i="4"/>
  <c r="M1562" i="4"/>
  <c r="N1562" i="4"/>
  <c r="S1562" i="4"/>
  <c r="T1562" i="4"/>
  <c r="U1562" i="4"/>
  <c r="V1562" i="4"/>
  <c r="W1562" i="4"/>
  <c r="A1563" i="4"/>
  <c r="C1563" i="4" s="1"/>
  <c r="B1563" i="4"/>
  <c r="D1563" i="4"/>
  <c r="E1563" i="4"/>
  <c r="L1563" i="4"/>
  <c r="M1563" i="4"/>
  <c r="N1563" i="4"/>
  <c r="S1563" i="4"/>
  <c r="T1563" i="4"/>
  <c r="U1563" i="4"/>
  <c r="V1563" i="4"/>
  <c r="W1563" i="4"/>
  <c r="A1564" i="4"/>
  <c r="C1564" i="4" s="1"/>
  <c r="B1564" i="4"/>
  <c r="D1564" i="4"/>
  <c r="E1564" i="4"/>
  <c r="L1564" i="4"/>
  <c r="M1564" i="4"/>
  <c r="N1564" i="4"/>
  <c r="S1564" i="4"/>
  <c r="T1564" i="4"/>
  <c r="U1564" i="4"/>
  <c r="V1564" i="4"/>
  <c r="W1564" i="4"/>
  <c r="A1565" i="4"/>
  <c r="C1565" i="4" s="1"/>
  <c r="B1565" i="4"/>
  <c r="D1565" i="4"/>
  <c r="E1565" i="4"/>
  <c r="L1565" i="4"/>
  <c r="M1565" i="4"/>
  <c r="N1565" i="4"/>
  <c r="S1565" i="4"/>
  <c r="T1565" i="4"/>
  <c r="U1565" i="4"/>
  <c r="V1565" i="4"/>
  <c r="W1565" i="4"/>
  <c r="A1566" i="4"/>
  <c r="C1566" i="4" s="1"/>
  <c r="B1566" i="4"/>
  <c r="D1566" i="4"/>
  <c r="E1566" i="4"/>
  <c r="L1566" i="4"/>
  <c r="M1566" i="4"/>
  <c r="N1566" i="4"/>
  <c r="S1566" i="4"/>
  <c r="T1566" i="4"/>
  <c r="U1566" i="4"/>
  <c r="V1566" i="4"/>
  <c r="W1566" i="4"/>
  <c r="A1567" i="4"/>
  <c r="C1567" i="4" s="1"/>
  <c r="B1567" i="4"/>
  <c r="D1567" i="4"/>
  <c r="E1567" i="4"/>
  <c r="L1567" i="4"/>
  <c r="M1567" i="4"/>
  <c r="N1567" i="4"/>
  <c r="S1567" i="4"/>
  <c r="T1567" i="4"/>
  <c r="U1567" i="4"/>
  <c r="V1567" i="4"/>
  <c r="W1567" i="4"/>
  <c r="A1568" i="4"/>
  <c r="C1568" i="4" s="1"/>
  <c r="B1568" i="4"/>
  <c r="D1568" i="4"/>
  <c r="E1568" i="4"/>
  <c r="L1568" i="4"/>
  <c r="M1568" i="4"/>
  <c r="N1568" i="4"/>
  <c r="S1568" i="4"/>
  <c r="T1568" i="4"/>
  <c r="U1568" i="4"/>
  <c r="V1568" i="4"/>
  <c r="W1568" i="4"/>
  <c r="A1569" i="4"/>
  <c r="C1569" i="4" s="1"/>
  <c r="B1569" i="4"/>
  <c r="D1569" i="4"/>
  <c r="E1569" i="4"/>
  <c r="L1569" i="4"/>
  <c r="M1569" i="4"/>
  <c r="N1569" i="4"/>
  <c r="S1569" i="4"/>
  <c r="T1569" i="4"/>
  <c r="U1569" i="4"/>
  <c r="V1569" i="4"/>
  <c r="W1569" i="4"/>
  <c r="A1570" i="4"/>
  <c r="C1570" i="4" s="1"/>
  <c r="B1570" i="4"/>
  <c r="D1570" i="4"/>
  <c r="E1570" i="4"/>
  <c r="L1570" i="4"/>
  <c r="M1570" i="4"/>
  <c r="N1570" i="4"/>
  <c r="S1570" i="4"/>
  <c r="T1570" i="4"/>
  <c r="U1570" i="4"/>
  <c r="V1570" i="4"/>
  <c r="W1570" i="4"/>
  <c r="A1571" i="4"/>
  <c r="C1571" i="4" s="1"/>
  <c r="B1571" i="4"/>
  <c r="D1571" i="4"/>
  <c r="E1571" i="4"/>
  <c r="L1571" i="4"/>
  <c r="M1571" i="4"/>
  <c r="N1571" i="4"/>
  <c r="S1571" i="4"/>
  <c r="T1571" i="4"/>
  <c r="U1571" i="4"/>
  <c r="V1571" i="4"/>
  <c r="W1571" i="4"/>
  <c r="A1572" i="4"/>
  <c r="C1572" i="4" s="1"/>
  <c r="B1572" i="4"/>
  <c r="D1572" i="4"/>
  <c r="E1572" i="4"/>
  <c r="F1572" i="4"/>
  <c r="L1572" i="4"/>
  <c r="M1572" i="4"/>
  <c r="N1572" i="4"/>
  <c r="S1572" i="4"/>
  <c r="T1572" i="4"/>
  <c r="U1572" i="4"/>
  <c r="V1572" i="4"/>
  <c r="W1572" i="4"/>
  <c r="A1573" i="4"/>
  <c r="C1573" i="4" s="1"/>
  <c r="B1573" i="4"/>
  <c r="D1573" i="4"/>
  <c r="E1573" i="4"/>
  <c r="L1573" i="4"/>
  <c r="M1573" i="4"/>
  <c r="N1573" i="4"/>
  <c r="S1573" i="4"/>
  <c r="T1573" i="4"/>
  <c r="U1573" i="4"/>
  <c r="V1573" i="4"/>
  <c r="W1573" i="4"/>
  <c r="A1574" i="4"/>
  <c r="C1574" i="4" s="1"/>
  <c r="B1574" i="4"/>
  <c r="D1574" i="4"/>
  <c r="E1574" i="4"/>
  <c r="L1574" i="4"/>
  <c r="M1574" i="4"/>
  <c r="N1574" i="4"/>
  <c r="S1574" i="4"/>
  <c r="T1574" i="4"/>
  <c r="U1574" i="4"/>
  <c r="V1574" i="4"/>
  <c r="W1574" i="4"/>
  <c r="A1575" i="4"/>
  <c r="C1575" i="4" s="1"/>
  <c r="B1575" i="4"/>
  <c r="D1575" i="4"/>
  <c r="E1575" i="4"/>
  <c r="L1575" i="4"/>
  <c r="M1575" i="4"/>
  <c r="N1575" i="4"/>
  <c r="S1575" i="4"/>
  <c r="T1575" i="4"/>
  <c r="U1575" i="4"/>
  <c r="V1575" i="4"/>
  <c r="W1575" i="4"/>
  <c r="A1576" i="4"/>
  <c r="C1576" i="4" s="1"/>
  <c r="B1576" i="4"/>
  <c r="D1576" i="4"/>
  <c r="E1576" i="4"/>
  <c r="L1576" i="4"/>
  <c r="M1576" i="4"/>
  <c r="N1576" i="4"/>
  <c r="S1576" i="4"/>
  <c r="T1576" i="4"/>
  <c r="U1576" i="4"/>
  <c r="V1576" i="4"/>
  <c r="W1576" i="4"/>
  <c r="A1577" i="4"/>
  <c r="C1577" i="4" s="1"/>
  <c r="B1577" i="4"/>
  <c r="D1577" i="4"/>
  <c r="E1577" i="4"/>
  <c r="L1577" i="4"/>
  <c r="M1577" i="4"/>
  <c r="N1577" i="4"/>
  <c r="S1577" i="4"/>
  <c r="T1577" i="4"/>
  <c r="U1577" i="4"/>
  <c r="V1577" i="4"/>
  <c r="W1577" i="4"/>
  <c r="A1578" i="4"/>
  <c r="C1578" i="4" s="1"/>
  <c r="B1578" i="4"/>
  <c r="D1578" i="4"/>
  <c r="E1578" i="4"/>
  <c r="L1578" i="4"/>
  <c r="M1578" i="4"/>
  <c r="N1578" i="4"/>
  <c r="S1578" i="4"/>
  <c r="T1578" i="4"/>
  <c r="U1578" i="4"/>
  <c r="V1578" i="4"/>
  <c r="W1578" i="4"/>
  <c r="A1579" i="4"/>
  <c r="C1579" i="4" s="1"/>
  <c r="B1579" i="4"/>
  <c r="D1579" i="4"/>
  <c r="E1579" i="4"/>
  <c r="L1579" i="4"/>
  <c r="M1579" i="4"/>
  <c r="N1579" i="4"/>
  <c r="S1579" i="4"/>
  <c r="T1579" i="4"/>
  <c r="U1579" i="4"/>
  <c r="V1579" i="4"/>
  <c r="W1579" i="4"/>
  <c r="A1580" i="4"/>
  <c r="C1580" i="4" s="1"/>
  <c r="B1580" i="4"/>
  <c r="D1580" i="4"/>
  <c r="E1580" i="4"/>
  <c r="L1580" i="4"/>
  <c r="M1580" i="4"/>
  <c r="N1580" i="4"/>
  <c r="S1580" i="4"/>
  <c r="T1580" i="4"/>
  <c r="U1580" i="4"/>
  <c r="V1580" i="4"/>
  <c r="W1580" i="4"/>
  <c r="A1581" i="4"/>
  <c r="C1581" i="4" s="1"/>
  <c r="B1581" i="4"/>
  <c r="D1581" i="4"/>
  <c r="E1581" i="4"/>
  <c r="L1581" i="4"/>
  <c r="M1581" i="4"/>
  <c r="N1581" i="4"/>
  <c r="S1581" i="4"/>
  <c r="T1581" i="4"/>
  <c r="U1581" i="4"/>
  <c r="V1581" i="4"/>
  <c r="W1581" i="4"/>
  <c r="A1582" i="4"/>
  <c r="C1582" i="4" s="1"/>
  <c r="B1582" i="4"/>
  <c r="D1582" i="4"/>
  <c r="E1582" i="4"/>
  <c r="L1582" i="4"/>
  <c r="M1582" i="4"/>
  <c r="N1582" i="4"/>
  <c r="S1582" i="4"/>
  <c r="T1582" i="4"/>
  <c r="U1582" i="4"/>
  <c r="V1582" i="4"/>
  <c r="W1582" i="4"/>
  <c r="A1583" i="4"/>
  <c r="C1583" i="4" s="1"/>
  <c r="B1583" i="4"/>
  <c r="D1583" i="4"/>
  <c r="E1583" i="4"/>
  <c r="L1583" i="4"/>
  <c r="M1583" i="4"/>
  <c r="N1583" i="4"/>
  <c r="S1583" i="4"/>
  <c r="T1583" i="4"/>
  <c r="U1583" i="4"/>
  <c r="V1583" i="4"/>
  <c r="W1583" i="4"/>
  <c r="A1584" i="4"/>
  <c r="C1584" i="4" s="1"/>
  <c r="B1584" i="4"/>
  <c r="D1584" i="4"/>
  <c r="E1584" i="4"/>
  <c r="L1584" i="4"/>
  <c r="M1584" i="4"/>
  <c r="N1584" i="4"/>
  <c r="S1584" i="4"/>
  <c r="T1584" i="4"/>
  <c r="U1584" i="4"/>
  <c r="V1584" i="4"/>
  <c r="W1584" i="4"/>
  <c r="A1585" i="4"/>
  <c r="C1585" i="4" s="1"/>
  <c r="B1585" i="4"/>
  <c r="D1585" i="4"/>
  <c r="E1585" i="4"/>
  <c r="L1585" i="4"/>
  <c r="M1585" i="4"/>
  <c r="N1585" i="4"/>
  <c r="S1585" i="4"/>
  <c r="T1585" i="4"/>
  <c r="U1585" i="4"/>
  <c r="V1585" i="4"/>
  <c r="W1585" i="4"/>
  <c r="A1586" i="4"/>
  <c r="C1586" i="4" s="1"/>
  <c r="B1586" i="4"/>
  <c r="D1586" i="4"/>
  <c r="E1586" i="4"/>
  <c r="L1586" i="4"/>
  <c r="M1586" i="4"/>
  <c r="N1586" i="4"/>
  <c r="S1586" i="4"/>
  <c r="T1586" i="4"/>
  <c r="U1586" i="4"/>
  <c r="V1586" i="4"/>
  <c r="W1586" i="4"/>
  <c r="A1587" i="4"/>
  <c r="C1587" i="4" s="1"/>
  <c r="B1587" i="4"/>
  <c r="D1587" i="4"/>
  <c r="E1587" i="4"/>
  <c r="L1587" i="4"/>
  <c r="M1587" i="4"/>
  <c r="N1587" i="4"/>
  <c r="S1587" i="4"/>
  <c r="T1587" i="4"/>
  <c r="U1587" i="4"/>
  <c r="V1587" i="4"/>
  <c r="W1587" i="4"/>
  <c r="A1588" i="4"/>
  <c r="C1588" i="4" s="1"/>
  <c r="B1588" i="4"/>
  <c r="D1588" i="4"/>
  <c r="E1588" i="4"/>
  <c r="F1588" i="4"/>
  <c r="L1588" i="4"/>
  <c r="M1588" i="4"/>
  <c r="N1588" i="4"/>
  <c r="S1588" i="4"/>
  <c r="T1588" i="4"/>
  <c r="U1588" i="4"/>
  <c r="V1588" i="4"/>
  <c r="W1588" i="4"/>
  <c r="A1589" i="4"/>
  <c r="C1589" i="4" s="1"/>
  <c r="B1589" i="4"/>
  <c r="D1589" i="4"/>
  <c r="E1589" i="4"/>
  <c r="L1589" i="4"/>
  <c r="M1589" i="4"/>
  <c r="N1589" i="4"/>
  <c r="S1589" i="4"/>
  <c r="T1589" i="4"/>
  <c r="U1589" i="4"/>
  <c r="V1589" i="4"/>
  <c r="W1589" i="4"/>
  <c r="A1590" i="4"/>
  <c r="C1590" i="4" s="1"/>
  <c r="B1590" i="4"/>
  <c r="D1590" i="4"/>
  <c r="E1590" i="4"/>
  <c r="L1590" i="4"/>
  <c r="M1590" i="4"/>
  <c r="N1590" i="4"/>
  <c r="S1590" i="4"/>
  <c r="T1590" i="4"/>
  <c r="U1590" i="4"/>
  <c r="V1590" i="4"/>
  <c r="W1590" i="4"/>
  <c r="A1591" i="4"/>
  <c r="C1591" i="4" s="1"/>
  <c r="B1591" i="4"/>
  <c r="D1591" i="4"/>
  <c r="E1591" i="4"/>
  <c r="L1591" i="4"/>
  <c r="M1591" i="4"/>
  <c r="N1591" i="4"/>
  <c r="S1591" i="4"/>
  <c r="T1591" i="4"/>
  <c r="U1591" i="4"/>
  <c r="V1591" i="4"/>
  <c r="W1591" i="4"/>
  <c r="A1592" i="4"/>
  <c r="C1592" i="4" s="1"/>
  <c r="B1592" i="4"/>
  <c r="D1592" i="4"/>
  <c r="E1592" i="4"/>
  <c r="L1592" i="4"/>
  <c r="M1592" i="4"/>
  <c r="N1592" i="4"/>
  <c r="S1592" i="4"/>
  <c r="T1592" i="4"/>
  <c r="U1592" i="4"/>
  <c r="V1592" i="4"/>
  <c r="W1592" i="4"/>
  <c r="A1593" i="4"/>
  <c r="C1593" i="4" s="1"/>
  <c r="B1593" i="4"/>
  <c r="D1593" i="4"/>
  <c r="E1593" i="4"/>
  <c r="L1593" i="4"/>
  <c r="M1593" i="4"/>
  <c r="N1593" i="4"/>
  <c r="S1593" i="4"/>
  <c r="T1593" i="4"/>
  <c r="U1593" i="4"/>
  <c r="V1593" i="4"/>
  <c r="W1593" i="4"/>
  <c r="A1594" i="4"/>
  <c r="C1594" i="4" s="1"/>
  <c r="B1594" i="4"/>
  <c r="D1594" i="4"/>
  <c r="E1594" i="4"/>
  <c r="L1594" i="4"/>
  <c r="M1594" i="4"/>
  <c r="N1594" i="4"/>
  <c r="S1594" i="4"/>
  <c r="T1594" i="4"/>
  <c r="U1594" i="4"/>
  <c r="V1594" i="4"/>
  <c r="W1594" i="4"/>
  <c r="A1595" i="4"/>
  <c r="C1595" i="4" s="1"/>
  <c r="B1595" i="4"/>
  <c r="D1595" i="4"/>
  <c r="E1595" i="4"/>
  <c r="L1595" i="4"/>
  <c r="M1595" i="4"/>
  <c r="N1595" i="4"/>
  <c r="S1595" i="4"/>
  <c r="T1595" i="4"/>
  <c r="U1595" i="4"/>
  <c r="V1595" i="4"/>
  <c r="W1595" i="4"/>
  <c r="A1596" i="4"/>
  <c r="C1596" i="4" s="1"/>
  <c r="B1596" i="4"/>
  <c r="D1596" i="4"/>
  <c r="E1596" i="4"/>
  <c r="L1596" i="4"/>
  <c r="M1596" i="4"/>
  <c r="N1596" i="4"/>
  <c r="S1596" i="4"/>
  <c r="T1596" i="4"/>
  <c r="U1596" i="4"/>
  <c r="V1596" i="4"/>
  <c r="W1596" i="4"/>
  <c r="A1597" i="4"/>
  <c r="C1597" i="4" s="1"/>
  <c r="B1597" i="4"/>
  <c r="D1597" i="4"/>
  <c r="E1597" i="4"/>
  <c r="L1597" i="4"/>
  <c r="M1597" i="4"/>
  <c r="N1597" i="4"/>
  <c r="S1597" i="4"/>
  <c r="T1597" i="4"/>
  <c r="U1597" i="4"/>
  <c r="V1597" i="4"/>
  <c r="W1597" i="4"/>
  <c r="A1598" i="4"/>
  <c r="C1598" i="4" s="1"/>
  <c r="B1598" i="4"/>
  <c r="D1598" i="4"/>
  <c r="E1598" i="4"/>
  <c r="L1598" i="4"/>
  <c r="M1598" i="4"/>
  <c r="N1598" i="4"/>
  <c r="S1598" i="4"/>
  <c r="T1598" i="4"/>
  <c r="U1598" i="4"/>
  <c r="V1598" i="4"/>
  <c r="W1598" i="4"/>
  <c r="A1599" i="4"/>
  <c r="C1599" i="4" s="1"/>
  <c r="B1599" i="4"/>
  <c r="D1599" i="4"/>
  <c r="E1599" i="4"/>
  <c r="L1599" i="4"/>
  <c r="M1599" i="4"/>
  <c r="N1599" i="4"/>
  <c r="S1599" i="4"/>
  <c r="T1599" i="4"/>
  <c r="U1599" i="4"/>
  <c r="V1599" i="4"/>
  <c r="W1599" i="4"/>
  <c r="A1600" i="4"/>
  <c r="C1600" i="4" s="1"/>
  <c r="B1600" i="4"/>
  <c r="D1600" i="4"/>
  <c r="E1600" i="4"/>
  <c r="L1600" i="4"/>
  <c r="M1600" i="4"/>
  <c r="N1600" i="4"/>
  <c r="S1600" i="4"/>
  <c r="T1600" i="4"/>
  <c r="U1600" i="4"/>
  <c r="V1600" i="4"/>
  <c r="W1600" i="4"/>
  <c r="A1601" i="4"/>
  <c r="C1601" i="4" s="1"/>
  <c r="B1601" i="4"/>
  <c r="D1601" i="4"/>
  <c r="E1601" i="4"/>
  <c r="L1601" i="4"/>
  <c r="M1601" i="4"/>
  <c r="N1601" i="4"/>
  <c r="S1601" i="4"/>
  <c r="T1601" i="4"/>
  <c r="U1601" i="4"/>
  <c r="V1601" i="4"/>
  <c r="W1601" i="4"/>
  <c r="A1602" i="4"/>
  <c r="C1602" i="4" s="1"/>
  <c r="B1602" i="4"/>
  <c r="D1602" i="4"/>
  <c r="E1602" i="4"/>
  <c r="L1602" i="4"/>
  <c r="M1602" i="4"/>
  <c r="N1602" i="4"/>
  <c r="S1602" i="4"/>
  <c r="T1602" i="4"/>
  <c r="U1602" i="4"/>
  <c r="V1602" i="4"/>
  <c r="W1602" i="4"/>
  <c r="A1603" i="4"/>
  <c r="C1603" i="4" s="1"/>
  <c r="B1603" i="4"/>
  <c r="D1603" i="4"/>
  <c r="E1603" i="4"/>
  <c r="L1603" i="4"/>
  <c r="M1603" i="4"/>
  <c r="N1603" i="4"/>
  <c r="S1603" i="4"/>
  <c r="T1603" i="4"/>
  <c r="U1603" i="4"/>
  <c r="V1603" i="4"/>
  <c r="W1603" i="4"/>
  <c r="A1604" i="4"/>
  <c r="C1604" i="4" s="1"/>
  <c r="B1604" i="4"/>
  <c r="D1604" i="4"/>
  <c r="E1604" i="4"/>
  <c r="F1604" i="4"/>
  <c r="L1604" i="4"/>
  <c r="M1604" i="4"/>
  <c r="N1604" i="4"/>
  <c r="S1604" i="4"/>
  <c r="T1604" i="4"/>
  <c r="U1604" i="4"/>
  <c r="V1604" i="4"/>
  <c r="W1604" i="4"/>
  <c r="A1605" i="4"/>
  <c r="C1605" i="4" s="1"/>
  <c r="B1605" i="4"/>
  <c r="D1605" i="4"/>
  <c r="E1605" i="4"/>
  <c r="L1605" i="4"/>
  <c r="M1605" i="4"/>
  <c r="N1605" i="4"/>
  <c r="S1605" i="4"/>
  <c r="T1605" i="4"/>
  <c r="U1605" i="4"/>
  <c r="V1605" i="4"/>
  <c r="W1605" i="4"/>
  <c r="A1606" i="4"/>
  <c r="C1606" i="4" s="1"/>
  <c r="B1606" i="4"/>
  <c r="D1606" i="4"/>
  <c r="E1606" i="4"/>
  <c r="L1606" i="4"/>
  <c r="M1606" i="4"/>
  <c r="N1606" i="4"/>
  <c r="S1606" i="4"/>
  <c r="T1606" i="4"/>
  <c r="U1606" i="4"/>
  <c r="V1606" i="4"/>
  <c r="W1606" i="4"/>
  <c r="A1607" i="4"/>
  <c r="C1607" i="4" s="1"/>
  <c r="B1607" i="4"/>
  <c r="D1607" i="4"/>
  <c r="E1607" i="4"/>
  <c r="L1607" i="4"/>
  <c r="M1607" i="4"/>
  <c r="N1607" i="4"/>
  <c r="S1607" i="4"/>
  <c r="T1607" i="4"/>
  <c r="U1607" i="4"/>
  <c r="V1607" i="4"/>
  <c r="W1607" i="4"/>
  <c r="A1608" i="4"/>
  <c r="C1608" i="4" s="1"/>
  <c r="B1608" i="4"/>
  <c r="D1608" i="4"/>
  <c r="E1608" i="4"/>
  <c r="L1608" i="4"/>
  <c r="M1608" i="4"/>
  <c r="N1608" i="4"/>
  <c r="S1608" i="4"/>
  <c r="T1608" i="4"/>
  <c r="U1608" i="4"/>
  <c r="V1608" i="4"/>
  <c r="W1608" i="4"/>
  <c r="A1609" i="4"/>
  <c r="C1609" i="4" s="1"/>
  <c r="B1609" i="4"/>
  <c r="D1609" i="4"/>
  <c r="E1609" i="4"/>
  <c r="L1609" i="4"/>
  <c r="M1609" i="4"/>
  <c r="N1609" i="4"/>
  <c r="S1609" i="4"/>
  <c r="T1609" i="4"/>
  <c r="U1609" i="4"/>
  <c r="V1609" i="4"/>
  <c r="W1609" i="4"/>
  <c r="A1610" i="4"/>
  <c r="C1610" i="4" s="1"/>
  <c r="B1610" i="4"/>
  <c r="D1610" i="4"/>
  <c r="E1610" i="4"/>
  <c r="L1610" i="4"/>
  <c r="M1610" i="4"/>
  <c r="N1610" i="4"/>
  <c r="S1610" i="4"/>
  <c r="T1610" i="4"/>
  <c r="U1610" i="4"/>
  <c r="V1610" i="4"/>
  <c r="W1610" i="4"/>
  <c r="A1611" i="4"/>
  <c r="C1611" i="4" s="1"/>
  <c r="B1611" i="4"/>
  <c r="D1611" i="4"/>
  <c r="E1611" i="4"/>
  <c r="L1611" i="4"/>
  <c r="M1611" i="4"/>
  <c r="N1611" i="4"/>
  <c r="S1611" i="4"/>
  <c r="T1611" i="4"/>
  <c r="U1611" i="4"/>
  <c r="V1611" i="4"/>
  <c r="W1611" i="4"/>
  <c r="A1612" i="4"/>
  <c r="C1612" i="4" s="1"/>
  <c r="B1612" i="4"/>
  <c r="D1612" i="4"/>
  <c r="E1612" i="4"/>
  <c r="L1612" i="4"/>
  <c r="M1612" i="4"/>
  <c r="N1612" i="4"/>
  <c r="S1612" i="4"/>
  <c r="T1612" i="4"/>
  <c r="U1612" i="4"/>
  <c r="V1612" i="4"/>
  <c r="W1612" i="4"/>
  <c r="A1613" i="4"/>
  <c r="C1613" i="4" s="1"/>
  <c r="B1613" i="4"/>
  <c r="D1613" i="4"/>
  <c r="E1613" i="4"/>
  <c r="L1613" i="4"/>
  <c r="M1613" i="4"/>
  <c r="N1613" i="4"/>
  <c r="S1613" i="4"/>
  <c r="T1613" i="4"/>
  <c r="U1613" i="4"/>
  <c r="V1613" i="4"/>
  <c r="W1613" i="4"/>
  <c r="A1614" i="4"/>
  <c r="C1614" i="4" s="1"/>
  <c r="B1614" i="4"/>
  <c r="D1614" i="4"/>
  <c r="E1614" i="4"/>
  <c r="L1614" i="4"/>
  <c r="M1614" i="4"/>
  <c r="N1614" i="4"/>
  <c r="S1614" i="4"/>
  <c r="T1614" i="4"/>
  <c r="U1614" i="4"/>
  <c r="V1614" i="4"/>
  <c r="W1614" i="4"/>
  <c r="A1615" i="4"/>
  <c r="C1615" i="4" s="1"/>
  <c r="B1615" i="4"/>
  <c r="D1615" i="4"/>
  <c r="E1615" i="4"/>
  <c r="L1615" i="4"/>
  <c r="M1615" i="4"/>
  <c r="N1615" i="4"/>
  <c r="S1615" i="4"/>
  <c r="T1615" i="4"/>
  <c r="U1615" i="4"/>
  <c r="V1615" i="4"/>
  <c r="W1615" i="4"/>
  <c r="A1616" i="4"/>
  <c r="C1616" i="4" s="1"/>
  <c r="B1616" i="4"/>
  <c r="D1616" i="4"/>
  <c r="E1616" i="4"/>
  <c r="L1616" i="4"/>
  <c r="M1616" i="4"/>
  <c r="N1616" i="4"/>
  <c r="S1616" i="4"/>
  <c r="T1616" i="4"/>
  <c r="U1616" i="4"/>
  <c r="V1616" i="4"/>
  <c r="W1616" i="4"/>
  <c r="A1617" i="4"/>
  <c r="C1617" i="4" s="1"/>
  <c r="B1617" i="4"/>
  <c r="D1617" i="4"/>
  <c r="E1617" i="4"/>
  <c r="F1617" i="4"/>
  <c r="L1617" i="4"/>
  <c r="M1617" i="4"/>
  <c r="N1617" i="4"/>
  <c r="S1617" i="4"/>
  <c r="T1617" i="4"/>
  <c r="U1617" i="4"/>
  <c r="V1617" i="4"/>
  <c r="W1617" i="4"/>
  <c r="A1618" i="4"/>
  <c r="C1618" i="4" s="1"/>
  <c r="B1618" i="4"/>
  <c r="D1618" i="4"/>
  <c r="E1618" i="4"/>
  <c r="L1618" i="4"/>
  <c r="M1618" i="4"/>
  <c r="N1618" i="4"/>
  <c r="S1618" i="4"/>
  <c r="T1618" i="4"/>
  <c r="U1618" i="4"/>
  <c r="V1618" i="4"/>
  <c r="W1618" i="4"/>
  <c r="A1619" i="4"/>
  <c r="C1619" i="4" s="1"/>
  <c r="B1619" i="4"/>
  <c r="D1619" i="4"/>
  <c r="E1619" i="4"/>
  <c r="F1619" i="4"/>
  <c r="L1619" i="4"/>
  <c r="M1619" i="4"/>
  <c r="N1619" i="4"/>
  <c r="S1619" i="4"/>
  <c r="T1619" i="4"/>
  <c r="U1619" i="4"/>
  <c r="V1619" i="4"/>
  <c r="W1619" i="4"/>
  <c r="A1620" i="4"/>
  <c r="C1620" i="4" s="1"/>
  <c r="B1620" i="4"/>
  <c r="D1620" i="4"/>
  <c r="E1620" i="4"/>
  <c r="F1620" i="4"/>
  <c r="L1620" i="4"/>
  <c r="M1620" i="4"/>
  <c r="N1620" i="4"/>
  <c r="S1620" i="4"/>
  <c r="T1620" i="4"/>
  <c r="U1620" i="4"/>
  <c r="V1620" i="4"/>
  <c r="W1620" i="4"/>
  <c r="A1621" i="4"/>
  <c r="C1621" i="4" s="1"/>
  <c r="B1621" i="4"/>
  <c r="D1621" i="4"/>
  <c r="E1621" i="4"/>
  <c r="L1621" i="4"/>
  <c r="M1621" i="4"/>
  <c r="N1621" i="4"/>
  <c r="S1621" i="4"/>
  <c r="T1621" i="4"/>
  <c r="U1621" i="4"/>
  <c r="V1621" i="4"/>
  <c r="W1621" i="4"/>
  <c r="A1622" i="4"/>
  <c r="C1622" i="4" s="1"/>
  <c r="B1622" i="4"/>
  <c r="D1622" i="4"/>
  <c r="E1622" i="4"/>
  <c r="L1622" i="4"/>
  <c r="M1622" i="4"/>
  <c r="N1622" i="4"/>
  <c r="S1622" i="4"/>
  <c r="T1622" i="4"/>
  <c r="U1622" i="4"/>
  <c r="V1622" i="4"/>
  <c r="W1622" i="4"/>
  <c r="A1623" i="4"/>
  <c r="C1623" i="4" s="1"/>
  <c r="B1623" i="4"/>
  <c r="D1623" i="4"/>
  <c r="E1623" i="4"/>
  <c r="L1623" i="4"/>
  <c r="M1623" i="4"/>
  <c r="N1623" i="4"/>
  <c r="S1623" i="4"/>
  <c r="T1623" i="4"/>
  <c r="U1623" i="4"/>
  <c r="V1623" i="4"/>
  <c r="W1623" i="4"/>
  <c r="A1624" i="4"/>
  <c r="C1624" i="4" s="1"/>
  <c r="B1624" i="4"/>
  <c r="D1624" i="4"/>
  <c r="E1624" i="4"/>
  <c r="L1624" i="4"/>
  <c r="M1624" i="4"/>
  <c r="N1624" i="4"/>
  <c r="S1624" i="4"/>
  <c r="T1624" i="4"/>
  <c r="U1624" i="4"/>
  <c r="V1624" i="4"/>
  <c r="W1624" i="4"/>
  <c r="A1625" i="4"/>
  <c r="C1625" i="4" s="1"/>
  <c r="B1625" i="4"/>
  <c r="D1625" i="4"/>
  <c r="E1625" i="4"/>
  <c r="L1625" i="4"/>
  <c r="M1625" i="4"/>
  <c r="N1625" i="4"/>
  <c r="S1625" i="4"/>
  <c r="T1625" i="4"/>
  <c r="U1625" i="4"/>
  <c r="V1625" i="4"/>
  <c r="W1625" i="4"/>
  <c r="A1626" i="4"/>
  <c r="C1626" i="4" s="1"/>
  <c r="B1626" i="4"/>
  <c r="D1626" i="4"/>
  <c r="E1626" i="4"/>
  <c r="L1626" i="4"/>
  <c r="M1626" i="4"/>
  <c r="N1626" i="4"/>
  <c r="S1626" i="4"/>
  <c r="T1626" i="4"/>
  <c r="U1626" i="4"/>
  <c r="V1626" i="4"/>
  <c r="W1626" i="4"/>
  <c r="A1627" i="4"/>
  <c r="C1627" i="4" s="1"/>
  <c r="B1627" i="4"/>
  <c r="D1627" i="4"/>
  <c r="E1627" i="4"/>
  <c r="L1627" i="4"/>
  <c r="M1627" i="4"/>
  <c r="N1627" i="4"/>
  <c r="S1627" i="4"/>
  <c r="T1627" i="4"/>
  <c r="U1627" i="4"/>
  <c r="V1627" i="4"/>
  <c r="W1627" i="4"/>
  <c r="A1628" i="4"/>
  <c r="C1628" i="4" s="1"/>
  <c r="B1628" i="4"/>
  <c r="D1628" i="4"/>
  <c r="E1628" i="4"/>
  <c r="L1628" i="4"/>
  <c r="M1628" i="4"/>
  <c r="N1628" i="4"/>
  <c r="S1628" i="4"/>
  <c r="T1628" i="4"/>
  <c r="U1628" i="4"/>
  <c r="V1628" i="4"/>
  <c r="W1628" i="4"/>
  <c r="A1629" i="4"/>
  <c r="C1629" i="4" s="1"/>
  <c r="B1629" i="4"/>
  <c r="D1629" i="4"/>
  <c r="E1629" i="4"/>
  <c r="L1629" i="4"/>
  <c r="M1629" i="4"/>
  <c r="N1629" i="4"/>
  <c r="S1629" i="4"/>
  <c r="T1629" i="4"/>
  <c r="U1629" i="4"/>
  <c r="V1629" i="4"/>
  <c r="W1629" i="4"/>
  <c r="A1630" i="4"/>
  <c r="C1630" i="4" s="1"/>
  <c r="B1630" i="4"/>
  <c r="D1630" i="4"/>
  <c r="E1630" i="4"/>
  <c r="L1630" i="4"/>
  <c r="M1630" i="4"/>
  <c r="N1630" i="4"/>
  <c r="S1630" i="4"/>
  <c r="T1630" i="4"/>
  <c r="U1630" i="4"/>
  <c r="V1630" i="4"/>
  <c r="W1630" i="4"/>
  <c r="A1631" i="4"/>
  <c r="C1631" i="4" s="1"/>
  <c r="B1631" i="4"/>
  <c r="D1631" i="4"/>
  <c r="E1631" i="4"/>
  <c r="L1631" i="4"/>
  <c r="M1631" i="4"/>
  <c r="N1631" i="4"/>
  <c r="S1631" i="4"/>
  <c r="T1631" i="4"/>
  <c r="U1631" i="4"/>
  <c r="V1631" i="4"/>
  <c r="W1631" i="4"/>
  <c r="A1632" i="4"/>
  <c r="C1632" i="4" s="1"/>
  <c r="B1632" i="4"/>
  <c r="D1632" i="4"/>
  <c r="E1632" i="4"/>
  <c r="L1632" i="4"/>
  <c r="M1632" i="4"/>
  <c r="N1632" i="4"/>
  <c r="S1632" i="4"/>
  <c r="T1632" i="4"/>
  <c r="U1632" i="4"/>
  <c r="V1632" i="4"/>
  <c r="W1632" i="4"/>
  <c r="A1633" i="4"/>
  <c r="C1633" i="4" s="1"/>
  <c r="B1633" i="4"/>
  <c r="D1633" i="4"/>
  <c r="E1633" i="4"/>
  <c r="L1633" i="4"/>
  <c r="M1633" i="4"/>
  <c r="N1633" i="4"/>
  <c r="S1633" i="4"/>
  <c r="T1633" i="4"/>
  <c r="U1633" i="4"/>
  <c r="V1633" i="4"/>
  <c r="W1633" i="4"/>
  <c r="A1634" i="4"/>
  <c r="C1634" i="4" s="1"/>
  <c r="B1634" i="4"/>
  <c r="D1634" i="4"/>
  <c r="E1634" i="4"/>
  <c r="L1634" i="4"/>
  <c r="M1634" i="4"/>
  <c r="N1634" i="4"/>
  <c r="S1634" i="4"/>
  <c r="T1634" i="4"/>
  <c r="U1634" i="4"/>
  <c r="V1634" i="4"/>
  <c r="W1634" i="4"/>
  <c r="A1635" i="4"/>
  <c r="C1635" i="4" s="1"/>
  <c r="B1635" i="4"/>
  <c r="D1635" i="4"/>
  <c r="E1635" i="4"/>
  <c r="L1635" i="4"/>
  <c r="M1635" i="4"/>
  <c r="N1635" i="4"/>
  <c r="S1635" i="4"/>
  <c r="T1635" i="4"/>
  <c r="U1635" i="4"/>
  <c r="V1635" i="4"/>
  <c r="W1635" i="4"/>
  <c r="A1636" i="4"/>
  <c r="C1636" i="4" s="1"/>
  <c r="B1636" i="4"/>
  <c r="D1636" i="4"/>
  <c r="E1636" i="4"/>
  <c r="F1636" i="4"/>
  <c r="L1636" i="4"/>
  <c r="M1636" i="4"/>
  <c r="N1636" i="4"/>
  <c r="S1636" i="4"/>
  <c r="T1636" i="4"/>
  <c r="U1636" i="4"/>
  <c r="V1636" i="4"/>
  <c r="W1636" i="4"/>
  <c r="A1637" i="4"/>
  <c r="C1637" i="4" s="1"/>
  <c r="B1637" i="4"/>
  <c r="D1637" i="4"/>
  <c r="E1637" i="4"/>
  <c r="L1637" i="4"/>
  <c r="M1637" i="4"/>
  <c r="N1637" i="4"/>
  <c r="S1637" i="4"/>
  <c r="T1637" i="4"/>
  <c r="U1637" i="4"/>
  <c r="V1637" i="4"/>
  <c r="W1637" i="4"/>
  <c r="A1638" i="4"/>
  <c r="C1638" i="4" s="1"/>
  <c r="B1638" i="4"/>
  <c r="D1638" i="4"/>
  <c r="E1638" i="4"/>
  <c r="L1638" i="4"/>
  <c r="M1638" i="4"/>
  <c r="N1638" i="4"/>
  <c r="S1638" i="4"/>
  <c r="T1638" i="4"/>
  <c r="U1638" i="4"/>
  <c r="V1638" i="4"/>
  <c r="W1638" i="4"/>
  <c r="A1639" i="4"/>
  <c r="C1639" i="4" s="1"/>
  <c r="B1639" i="4"/>
  <c r="D1639" i="4"/>
  <c r="E1639" i="4"/>
  <c r="L1639" i="4"/>
  <c r="M1639" i="4"/>
  <c r="N1639" i="4"/>
  <c r="S1639" i="4"/>
  <c r="T1639" i="4"/>
  <c r="U1639" i="4"/>
  <c r="V1639" i="4"/>
  <c r="W1639" i="4"/>
  <c r="A1640" i="4"/>
  <c r="C1640" i="4" s="1"/>
  <c r="B1640" i="4"/>
  <c r="D1640" i="4"/>
  <c r="E1640" i="4"/>
  <c r="L1640" i="4"/>
  <c r="M1640" i="4"/>
  <c r="N1640" i="4"/>
  <c r="S1640" i="4"/>
  <c r="T1640" i="4"/>
  <c r="U1640" i="4"/>
  <c r="V1640" i="4"/>
  <c r="W1640" i="4"/>
  <c r="A1641" i="4"/>
  <c r="C1641" i="4" s="1"/>
  <c r="B1641" i="4"/>
  <c r="D1641" i="4"/>
  <c r="E1641" i="4"/>
  <c r="L1641" i="4"/>
  <c r="M1641" i="4"/>
  <c r="N1641" i="4"/>
  <c r="S1641" i="4"/>
  <c r="T1641" i="4"/>
  <c r="U1641" i="4"/>
  <c r="V1641" i="4"/>
  <c r="W1641" i="4"/>
  <c r="A1642" i="4"/>
  <c r="C1642" i="4" s="1"/>
  <c r="B1642" i="4"/>
  <c r="D1642" i="4"/>
  <c r="E1642" i="4"/>
  <c r="L1642" i="4"/>
  <c r="M1642" i="4"/>
  <c r="N1642" i="4"/>
  <c r="S1642" i="4"/>
  <c r="T1642" i="4"/>
  <c r="U1642" i="4"/>
  <c r="V1642" i="4"/>
  <c r="W1642" i="4"/>
  <c r="A1643" i="4"/>
  <c r="C1643" i="4" s="1"/>
  <c r="B1643" i="4"/>
  <c r="D1643" i="4"/>
  <c r="E1643" i="4"/>
  <c r="L1643" i="4"/>
  <c r="M1643" i="4"/>
  <c r="N1643" i="4"/>
  <c r="S1643" i="4"/>
  <c r="T1643" i="4"/>
  <c r="U1643" i="4"/>
  <c r="V1643" i="4"/>
  <c r="W1643" i="4"/>
  <c r="A1644" i="4"/>
  <c r="C1644" i="4" s="1"/>
  <c r="B1644" i="4"/>
  <c r="D1644" i="4"/>
  <c r="E1644" i="4"/>
  <c r="L1644" i="4"/>
  <c r="M1644" i="4"/>
  <c r="N1644" i="4"/>
  <c r="S1644" i="4"/>
  <c r="T1644" i="4"/>
  <c r="U1644" i="4"/>
  <c r="V1644" i="4"/>
  <c r="W1644" i="4"/>
  <c r="A1645" i="4"/>
  <c r="C1645" i="4" s="1"/>
  <c r="B1645" i="4"/>
  <c r="D1645" i="4"/>
  <c r="E1645" i="4"/>
  <c r="L1645" i="4"/>
  <c r="M1645" i="4"/>
  <c r="N1645" i="4"/>
  <c r="S1645" i="4"/>
  <c r="T1645" i="4"/>
  <c r="U1645" i="4"/>
  <c r="V1645" i="4"/>
  <c r="W1645" i="4"/>
  <c r="A1646" i="4"/>
  <c r="C1646" i="4" s="1"/>
  <c r="B1646" i="4"/>
  <c r="D1646" i="4"/>
  <c r="E1646" i="4"/>
  <c r="L1646" i="4"/>
  <c r="M1646" i="4"/>
  <c r="N1646" i="4"/>
  <c r="S1646" i="4"/>
  <c r="T1646" i="4"/>
  <c r="U1646" i="4"/>
  <c r="V1646" i="4"/>
  <c r="W1646" i="4"/>
  <c r="A1647" i="4"/>
  <c r="C1647" i="4" s="1"/>
  <c r="B1647" i="4"/>
  <c r="D1647" i="4"/>
  <c r="E1647" i="4"/>
  <c r="L1647" i="4"/>
  <c r="M1647" i="4"/>
  <c r="N1647" i="4"/>
  <c r="S1647" i="4"/>
  <c r="T1647" i="4"/>
  <c r="U1647" i="4"/>
  <c r="V1647" i="4"/>
  <c r="W1647" i="4"/>
  <c r="A1648" i="4"/>
  <c r="C1648" i="4" s="1"/>
  <c r="B1648" i="4"/>
  <c r="D1648" i="4"/>
  <c r="E1648" i="4"/>
  <c r="L1648" i="4"/>
  <c r="M1648" i="4"/>
  <c r="N1648" i="4"/>
  <c r="S1648" i="4"/>
  <c r="T1648" i="4"/>
  <c r="U1648" i="4"/>
  <c r="V1648" i="4"/>
  <c r="W1648" i="4"/>
  <c r="A1649" i="4"/>
  <c r="C1649" i="4" s="1"/>
  <c r="B1649" i="4"/>
  <c r="D1649" i="4"/>
  <c r="E1649" i="4"/>
  <c r="L1649" i="4"/>
  <c r="M1649" i="4"/>
  <c r="N1649" i="4"/>
  <c r="S1649" i="4"/>
  <c r="T1649" i="4"/>
  <c r="U1649" i="4"/>
  <c r="V1649" i="4"/>
  <c r="W1649" i="4"/>
  <c r="A1650" i="4"/>
  <c r="C1650" i="4" s="1"/>
  <c r="B1650" i="4"/>
  <c r="D1650" i="4"/>
  <c r="E1650" i="4"/>
  <c r="L1650" i="4"/>
  <c r="M1650" i="4"/>
  <c r="N1650" i="4"/>
  <c r="S1650" i="4"/>
  <c r="T1650" i="4"/>
  <c r="U1650" i="4"/>
  <c r="V1650" i="4"/>
  <c r="W1650" i="4"/>
  <c r="A1651" i="4"/>
  <c r="C1651" i="4" s="1"/>
  <c r="B1651" i="4"/>
  <c r="D1651" i="4"/>
  <c r="E1651" i="4"/>
  <c r="L1651" i="4"/>
  <c r="M1651" i="4"/>
  <c r="N1651" i="4"/>
  <c r="S1651" i="4"/>
  <c r="T1651" i="4"/>
  <c r="U1651" i="4"/>
  <c r="V1651" i="4"/>
  <c r="W1651" i="4"/>
  <c r="A1652" i="4"/>
  <c r="C1652" i="4" s="1"/>
  <c r="B1652" i="4"/>
  <c r="D1652" i="4"/>
  <c r="E1652" i="4"/>
  <c r="F1652" i="4"/>
  <c r="L1652" i="4"/>
  <c r="M1652" i="4"/>
  <c r="N1652" i="4"/>
  <c r="S1652" i="4"/>
  <c r="T1652" i="4"/>
  <c r="U1652" i="4"/>
  <c r="V1652" i="4"/>
  <c r="W1652" i="4"/>
  <c r="A1653" i="4"/>
  <c r="C1653" i="4" s="1"/>
  <c r="B1653" i="4"/>
  <c r="D1653" i="4"/>
  <c r="E1653" i="4"/>
  <c r="L1653" i="4"/>
  <c r="M1653" i="4"/>
  <c r="N1653" i="4"/>
  <c r="S1653" i="4"/>
  <c r="T1653" i="4"/>
  <c r="U1653" i="4"/>
  <c r="V1653" i="4"/>
  <c r="W1653" i="4"/>
  <c r="A1654" i="4"/>
  <c r="C1654" i="4" s="1"/>
  <c r="B1654" i="4"/>
  <c r="D1654" i="4"/>
  <c r="E1654" i="4"/>
  <c r="L1654" i="4"/>
  <c r="M1654" i="4"/>
  <c r="N1654" i="4"/>
  <c r="S1654" i="4"/>
  <c r="T1654" i="4"/>
  <c r="U1654" i="4"/>
  <c r="V1654" i="4"/>
  <c r="W1654" i="4"/>
  <c r="A1655" i="4"/>
  <c r="C1655" i="4" s="1"/>
  <c r="B1655" i="4"/>
  <c r="D1655" i="4"/>
  <c r="E1655" i="4"/>
  <c r="L1655" i="4"/>
  <c r="M1655" i="4"/>
  <c r="N1655" i="4"/>
  <c r="S1655" i="4"/>
  <c r="T1655" i="4"/>
  <c r="U1655" i="4"/>
  <c r="V1655" i="4"/>
  <c r="W1655" i="4"/>
  <c r="A1656" i="4"/>
  <c r="C1656" i="4" s="1"/>
  <c r="B1656" i="4"/>
  <c r="D1656" i="4"/>
  <c r="E1656" i="4"/>
  <c r="L1656" i="4"/>
  <c r="M1656" i="4"/>
  <c r="N1656" i="4"/>
  <c r="S1656" i="4"/>
  <c r="T1656" i="4"/>
  <c r="U1656" i="4"/>
  <c r="V1656" i="4"/>
  <c r="W1656" i="4"/>
  <c r="A1657" i="4"/>
  <c r="C1657" i="4" s="1"/>
  <c r="B1657" i="4"/>
  <c r="D1657" i="4"/>
  <c r="E1657" i="4"/>
  <c r="L1657" i="4"/>
  <c r="M1657" i="4"/>
  <c r="N1657" i="4"/>
  <c r="S1657" i="4"/>
  <c r="T1657" i="4"/>
  <c r="U1657" i="4"/>
  <c r="V1657" i="4"/>
  <c r="W1657" i="4"/>
  <c r="A1658" i="4"/>
  <c r="C1658" i="4" s="1"/>
  <c r="B1658" i="4"/>
  <c r="D1658" i="4"/>
  <c r="E1658" i="4"/>
  <c r="L1658" i="4"/>
  <c r="M1658" i="4"/>
  <c r="N1658" i="4"/>
  <c r="S1658" i="4"/>
  <c r="T1658" i="4"/>
  <c r="U1658" i="4"/>
  <c r="V1658" i="4"/>
  <c r="W1658" i="4"/>
  <c r="A1659" i="4"/>
  <c r="C1659" i="4" s="1"/>
  <c r="B1659" i="4"/>
  <c r="D1659" i="4"/>
  <c r="E1659" i="4"/>
  <c r="L1659" i="4"/>
  <c r="M1659" i="4"/>
  <c r="N1659" i="4"/>
  <c r="S1659" i="4"/>
  <c r="T1659" i="4"/>
  <c r="U1659" i="4"/>
  <c r="V1659" i="4"/>
  <c r="W1659" i="4"/>
  <c r="A1660" i="4"/>
  <c r="C1660" i="4" s="1"/>
  <c r="B1660" i="4"/>
  <c r="D1660" i="4"/>
  <c r="E1660" i="4"/>
  <c r="L1660" i="4"/>
  <c r="M1660" i="4"/>
  <c r="N1660" i="4"/>
  <c r="S1660" i="4"/>
  <c r="T1660" i="4"/>
  <c r="U1660" i="4"/>
  <c r="V1660" i="4"/>
  <c r="W1660" i="4"/>
  <c r="A1661" i="4"/>
  <c r="C1661" i="4" s="1"/>
  <c r="B1661" i="4"/>
  <c r="D1661" i="4"/>
  <c r="E1661" i="4"/>
  <c r="L1661" i="4"/>
  <c r="M1661" i="4"/>
  <c r="N1661" i="4"/>
  <c r="S1661" i="4"/>
  <c r="T1661" i="4"/>
  <c r="U1661" i="4"/>
  <c r="V1661" i="4"/>
  <c r="W1661" i="4"/>
  <c r="A1662" i="4"/>
  <c r="C1662" i="4" s="1"/>
  <c r="B1662" i="4"/>
  <c r="D1662" i="4"/>
  <c r="E1662" i="4"/>
  <c r="L1662" i="4"/>
  <c r="M1662" i="4"/>
  <c r="N1662" i="4"/>
  <c r="S1662" i="4"/>
  <c r="T1662" i="4"/>
  <c r="U1662" i="4"/>
  <c r="V1662" i="4"/>
  <c r="W1662" i="4"/>
  <c r="A1663" i="4"/>
  <c r="C1663" i="4" s="1"/>
  <c r="B1663" i="4"/>
  <c r="D1663" i="4"/>
  <c r="E1663" i="4"/>
  <c r="L1663" i="4"/>
  <c r="M1663" i="4"/>
  <c r="N1663" i="4"/>
  <c r="S1663" i="4"/>
  <c r="T1663" i="4"/>
  <c r="U1663" i="4"/>
  <c r="V1663" i="4"/>
  <c r="W1663" i="4"/>
  <c r="A1664" i="4"/>
  <c r="C1664" i="4" s="1"/>
  <c r="B1664" i="4"/>
  <c r="D1664" i="4"/>
  <c r="E1664" i="4"/>
  <c r="L1664" i="4"/>
  <c r="M1664" i="4"/>
  <c r="N1664" i="4"/>
  <c r="S1664" i="4"/>
  <c r="T1664" i="4"/>
  <c r="U1664" i="4"/>
  <c r="V1664" i="4"/>
  <c r="W1664" i="4"/>
  <c r="A1665" i="4"/>
  <c r="C1665" i="4" s="1"/>
  <c r="B1665" i="4"/>
  <c r="D1665" i="4"/>
  <c r="E1665" i="4"/>
  <c r="L1665" i="4"/>
  <c r="M1665" i="4"/>
  <c r="N1665" i="4"/>
  <c r="S1665" i="4"/>
  <c r="T1665" i="4"/>
  <c r="U1665" i="4"/>
  <c r="V1665" i="4"/>
  <c r="W1665" i="4"/>
  <c r="A1666" i="4"/>
  <c r="C1666" i="4" s="1"/>
  <c r="B1666" i="4"/>
  <c r="D1666" i="4"/>
  <c r="E1666" i="4"/>
  <c r="L1666" i="4"/>
  <c r="M1666" i="4"/>
  <c r="N1666" i="4"/>
  <c r="S1666" i="4"/>
  <c r="T1666" i="4"/>
  <c r="U1666" i="4"/>
  <c r="V1666" i="4"/>
  <c r="W1666" i="4"/>
  <c r="A1667" i="4"/>
  <c r="C1667" i="4" s="1"/>
  <c r="B1667" i="4"/>
  <c r="D1667" i="4"/>
  <c r="E1667" i="4"/>
  <c r="L1667" i="4"/>
  <c r="M1667" i="4"/>
  <c r="N1667" i="4"/>
  <c r="S1667" i="4"/>
  <c r="T1667" i="4"/>
  <c r="U1667" i="4"/>
  <c r="V1667" i="4"/>
  <c r="W1667" i="4"/>
  <c r="A1668" i="4"/>
  <c r="C1668" i="4" s="1"/>
  <c r="B1668" i="4"/>
  <c r="D1668" i="4"/>
  <c r="E1668" i="4"/>
  <c r="F1668" i="4"/>
  <c r="L1668" i="4"/>
  <c r="M1668" i="4"/>
  <c r="N1668" i="4"/>
  <c r="S1668" i="4"/>
  <c r="T1668" i="4"/>
  <c r="U1668" i="4"/>
  <c r="V1668" i="4"/>
  <c r="W1668" i="4"/>
  <c r="A1669" i="4"/>
  <c r="C1669" i="4" s="1"/>
  <c r="B1669" i="4"/>
  <c r="D1669" i="4"/>
  <c r="E1669" i="4"/>
  <c r="L1669" i="4"/>
  <c r="M1669" i="4"/>
  <c r="N1669" i="4"/>
  <c r="S1669" i="4"/>
  <c r="T1669" i="4"/>
  <c r="U1669" i="4"/>
  <c r="V1669" i="4"/>
  <c r="W1669" i="4"/>
  <c r="A1670" i="4"/>
  <c r="C1670" i="4" s="1"/>
  <c r="B1670" i="4"/>
  <c r="D1670" i="4"/>
  <c r="E1670" i="4"/>
  <c r="L1670" i="4"/>
  <c r="M1670" i="4"/>
  <c r="N1670" i="4"/>
  <c r="S1670" i="4"/>
  <c r="T1670" i="4"/>
  <c r="U1670" i="4"/>
  <c r="V1670" i="4"/>
  <c r="W1670" i="4"/>
  <c r="A1671" i="4"/>
  <c r="C1671" i="4" s="1"/>
  <c r="B1671" i="4"/>
  <c r="D1671" i="4"/>
  <c r="E1671" i="4"/>
  <c r="L1671" i="4"/>
  <c r="M1671" i="4"/>
  <c r="N1671" i="4"/>
  <c r="S1671" i="4"/>
  <c r="T1671" i="4"/>
  <c r="U1671" i="4"/>
  <c r="V1671" i="4"/>
  <c r="W1671" i="4"/>
  <c r="A1672" i="4"/>
  <c r="C1672" i="4" s="1"/>
  <c r="B1672" i="4"/>
  <c r="D1672" i="4"/>
  <c r="E1672" i="4"/>
  <c r="L1672" i="4"/>
  <c r="M1672" i="4"/>
  <c r="N1672" i="4"/>
  <c r="S1672" i="4"/>
  <c r="T1672" i="4"/>
  <c r="U1672" i="4"/>
  <c r="V1672" i="4"/>
  <c r="W1672" i="4"/>
  <c r="A1673" i="4"/>
  <c r="C1673" i="4" s="1"/>
  <c r="B1673" i="4"/>
  <c r="D1673" i="4"/>
  <c r="E1673" i="4"/>
  <c r="L1673" i="4"/>
  <c r="M1673" i="4"/>
  <c r="N1673" i="4"/>
  <c r="S1673" i="4"/>
  <c r="T1673" i="4"/>
  <c r="U1673" i="4"/>
  <c r="V1673" i="4"/>
  <c r="W1673" i="4"/>
  <c r="A1674" i="4"/>
  <c r="C1674" i="4" s="1"/>
  <c r="B1674" i="4"/>
  <c r="D1674" i="4"/>
  <c r="E1674" i="4"/>
  <c r="L1674" i="4"/>
  <c r="M1674" i="4"/>
  <c r="N1674" i="4"/>
  <c r="S1674" i="4"/>
  <c r="T1674" i="4"/>
  <c r="U1674" i="4"/>
  <c r="V1674" i="4"/>
  <c r="W1674" i="4"/>
  <c r="A1675" i="4"/>
  <c r="C1675" i="4" s="1"/>
  <c r="B1675" i="4"/>
  <c r="D1675" i="4"/>
  <c r="E1675" i="4"/>
  <c r="L1675" i="4"/>
  <c r="M1675" i="4"/>
  <c r="N1675" i="4"/>
  <c r="S1675" i="4"/>
  <c r="T1675" i="4"/>
  <c r="U1675" i="4"/>
  <c r="V1675" i="4"/>
  <c r="W1675" i="4"/>
  <c r="A1676" i="4"/>
  <c r="C1676" i="4" s="1"/>
  <c r="B1676" i="4"/>
  <c r="D1676" i="4"/>
  <c r="E1676" i="4"/>
  <c r="L1676" i="4"/>
  <c r="M1676" i="4"/>
  <c r="N1676" i="4"/>
  <c r="S1676" i="4"/>
  <c r="T1676" i="4"/>
  <c r="U1676" i="4"/>
  <c r="V1676" i="4"/>
  <c r="W1676" i="4"/>
  <c r="A1677" i="4"/>
  <c r="C1677" i="4" s="1"/>
  <c r="B1677" i="4"/>
  <c r="D1677" i="4"/>
  <c r="E1677" i="4"/>
  <c r="L1677" i="4"/>
  <c r="M1677" i="4"/>
  <c r="N1677" i="4"/>
  <c r="S1677" i="4"/>
  <c r="T1677" i="4"/>
  <c r="U1677" i="4"/>
  <c r="V1677" i="4"/>
  <c r="W1677" i="4"/>
  <c r="A1678" i="4"/>
  <c r="C1678" i="4" s="1"/>
  <c r="B1678" i="4"/>
  <c r="D1678" i="4"/>
  <c r="E1678" i="4"/>
  <c r="L1678" i="4"/>
  <c r="M1678" i="4"/>
  <c r="N1678" i="4"/>
  <c r="S1678" i="4"/>
  <c r="T1678" i="4"/>
  <c r="U1678" i="4"/>
  <c r="V1678" i="4"/>
  <c r="W1678" i="4"/>
  <c r="A1679" i="4"/>
  <c r="C1679" i="4" s="1"/>
  <c r="B1679" i="4"/>
  <c r="D1679" i="4"/>
  <c r="E1679" i="4"/>
  <c r="L1679" i="4"/>
  <c r="M1679" i="4"/>
  <c r="N1679" i="4"/>
  <c r="S1679" i="4"/>
  <c r="T1679" i="4"/>
  <c r="U1679" i="4"/>
  <c r="V1679" i="4"/>
  <c r="W1679" i="4"/>
  <c r="A1680" i="4"/>
  <c r="C1680" i="4" s="1"/>
  <c r="B1680" i="4"/>
  <c r="D1680" i="4"/>
  <c r="E1680" i="4"/>
  <c r="L1680" i="4"/>
  <c r="M1680" i="4"/>
  <c r="N1680" i="4"/>
  <c r="S1680" i="4"/>
  <c r="T1680" i="4"/>
  <c r="U1680" i="4"/>
  <c r="V1680" i="4"/>
  <c r="W1680" i="4"/>
  <c r="A1681" i="4"/>
  <c r="C1681" i="4" s="1"/>
  <c r="B1681" i="4"/>
  <c r="D1681" i="4"/>
  <c r="E1681" i="4"/>
  <c r="F1681" i="4"/>
  <c r="L1681" i="4"/>
  <c r="M1681" i="4"/>
  <c r="N1681" i="4"/>
  <c r="S1681" i="4"/>
  <c r="T1681" i="4"/>
  <c r="U1681" i="4"/>
  <c r="V1681" i="4"/>
  <c r="W1681" i="4"/>
  <c r="A1682" i="4"/>
  <c r="C1682" i="4" s="1"/>
  <c r="B1682" i="4"/>
  <c r="D1682" i="4"/>
  <c r="E1682" i="4"/>
  <c r="L1682" i="4"/>
  <c r="M1682" i="4"/>
  <c r="N1682" i="4"/>
  <c r="S1682" i="4"/>
  <c r="T1682" i="4"/>
  <c r="U1682" i="4"/>
  <c r="V1682" i="4"/>
  <c r="W1682" i="4"/>
  <c r="A1683" i="4"/>
  <c r="C1683" i="4" s="1"/>
  <c r="B1683" i="4"/>
  <c r="D1683" i="4"/>
  <c r="E1683" i="4"/>
  <c r="F1683" i="4"/>
  <c r="L1683" i="4"/>
  <c r="M1683" i="4"/>
  <c r="N1683" i="4"/>
  <c r="S1683" i="4"/>
  <c r="T1683" i="4"/>
  <c r="U1683" i="4"/>
  <c r="V1683" i="4"/>
  <c r="W1683" i="4"/>
  <c r="A1684" i="4"/>
  <c r="C1684" i="4" s="1"/>
  <c r="B1684" i="4"/>
  <c r="D1684" i="4"/>
  <c r="E1684" i="4"/>
  <c r="F1684" i="4"/>
  <c r="L1684" i="4"/>
  <c r="M1684" i="4"/>
  <c r="N1684" i="4"/>
  <c r="S1684" i="4"/>
  <c r="T1684" i="4"/>
  <c r="U1684" i="4"/>
  <c r="V1684" i="4"/>
  <c r="W1684" i="4"/>
  <c r="A1685" i="4"/>
  <c r="C1685" i="4" s="1"/>
  <c r="B1685" i="4"/>
  <c r="D1685" i="4"/>
  <c r="E1685" i="4"/>
  <c r="L1685" i="4"/>
  <c r="M1685" i="4"/>
  <c r="N1685" i="4"/>
  <c r="S1685" i="4"/>
  <c r="T1685" i="4"/>
  <c r="U1685" i="4"/>
  <c r="V1685" i="4"/>
  <c r="W1685" i="4"/>
  <c r="A1686" i="4"/>
  <c r="C1686" i="4" s="1"/>
  <c r="B1686" i="4"/>
  <c r="D1686" i="4"/>
  <c r="E1686" i="4"/>
  <c r="L1686" i="4"/>
  <c r="M1686" i="4"/>
  <c r="N1686" i="4"/>
  <c r="S1686" i="4"/>
  <c r="T1686" i="4"/>
  <c r="U1686" i="4"/>
  <c r="V1686" i="4"/>
  <c r="W1686" i="4"/>
  <c r="A1687" i="4"/>
  <c r="C1687" i="4" s="1"/>
  <c r="B1687" i="4"/>
  <c r="D1687" i="4"/>
  <c r="E1687" i="4"/>
  <c r="L1687" i="4"/>
  <c r="M1687" i="4"/>
  <c r="N1687" i="4"/>
  <c r="S1687" i="4"/>
  <c r="T1687" i="4"/>
  <c r="U1687" i="4"/>
  <c r="V1687" i="4"/>
  <c r="W1687" i="4"/>
  <c r="A1688" i="4"/>
  <c r="C1688" i="4" s="1"/>
  <c r="B1688" i="4"/>
  <c r="D1688" i="4"/>
  <c r="E1688" i="4"/>
  <c r="L1688" i="4"/>
  <c r="M1688" i="4"/>
  <c r="N1688" i="4"/>
  <c r="S1688" i="4"/>
  <c r="T1688" i="4"/>
  <c r="U1688" i="4"/>
  <c r="V1688" i="4"/>
  <c r="W1688" i="4"/>
  <c r="A1689" i="4"/>
  <c r="C1689" i="4" s="1"/>
  <c r="B1689" i="4"/>
  <c r="D1689" i="4"/>
  <c r="E1689" i="4"/>
  <c r="L1689" i="4"/>
  <c r="M1689" i="4"/>
  <c r="N1689" i="4"/>
  <c r="S1689" i="4"/>
  <c r="T1689" i="4"/>
  <c r="U1689" i="4"/>
  <c r="V1689" i="4"/>
  <c r="W1689" i="4"/>
  <c r="A1690" i="4"/>
  <c r="C1690" i="4" s="1"/>
  <c r="B1690" i="4"/>
  <c r="D1690" i="4"/>
  <c r="E1690" i="4"/>
  <c r="L1690" i="4"/>
  <c r="M1690" i="4"/>
  <c r="N1690" i="4"/>
  <c r="S1690" i="4"/>
  <c r="T1690" i="4"/>
  <c r="U1690" i="4"/>
  <c r="V1690" i="4"/>
  <c r="W1690" i="4"/>
  <c r="A1691" i="4"/>
  <c r="C1691" i="4" s="1"/>
  <c r="B1691" i="4"/>
  <c r="D1691" i="4"/>
  <c r="E1691" i="4"/>
  <c r="L1691" i="4"/>
  <c r="M1691" i="4"/>
  <c r="N1691" i="4"/>
  <c r="S1691" i="4"/>
  <c r="T1691" i="4"/>
  <c r="U1691" i="4"/>
  <c r="V1691" i="4"/>
  <c r="W1691" i="4"/>
  <c r="A1692" i="4"/>
  <c r="C1692" i="4" s="1"/>
  <c r="B1692" i="4"/>
  <c r="D1692" i="4"/>
  <c r="E1692" i="4"/>
  <c r="L1692" i="4"/>
  <c r="M1692" i="4"/>
  <c r="N1692" i="4"/>
  <c r="S1692" i="4"/>
  <c r="T1692" i="4"/>
  <c r="U1692" i="4"/>
  <c r="V1692" i="4"/>
  <c r="W1692" i="4"/>
  <c r="A1693" i="4"/>
  <c r="C1693" i="4" s="1"/>
  <c r="B1693" i="4"/>
  <c r="D1693" i="4"/>
  <c r="E1693" i="4"/>
  <c r="L1693" i="4"/>
  <c r="M1693" i="4"/>
  <c r="N1693" i="4"/>
  <c r="S1693" i="4"/>
  <c r="T1693" i="4"/>
  <c r="U1693" i="4"/>
  <c r="V1693" i="4"/>
  <c r="W1693" i="4"/>
  <c r="A1694" i="4"/>
  <c r="C1694" i="4" s="1"/>
  <c r="B1694" i="4"/>
  <c r="D1694" i="4"/>
  <c r="E1694" i="4"/>
  <c r="L1694" i="4"/>
  <c r="M1694" i="4"/>
  <c r="N1694" i="4"/>
  <c r="S1694" i="4"/>
  <c r="T1694" i="4"/>
  <c r="U1694" i="4"/>
  <c r="V1694" i="4"/>
  <c r="W1694" i="4"/>
  <c r="A1695" i="4"/>
  <c r="C1695" i="4" s="1"/>
  <c r="B1695" i="4"/>
  <c r="D1695" i="4"/>
  <c r="E1695" i="4"/>
  <c r="L1695" i="4"/>
  <c r="M1695" i="4"/>
  <c r="N1695" i="4"/>
  <c r="S1695" i="4"/>
  <c r="T1695" i="4"/>
  <c r="U1695" i="4"/>
  <c r="V1695" i="4"/>
  <c r="W1695" i="4"/>
  <c r="A1696" i="4"/>
  <c r="C1696" i="4" s="1"/>
  <c r="B1696" i="4"/>
  <c r="D1696" i="4"/>
  <c r="E1696" i="4"/>
  <c r="L1696" i="4"/>
  <c r="M1696" i="4"/>
  <c r="N1696" i="4"/>
  <c r="S1696" i="4"/>
  <c r="T1696" i="4"/>
  <c r="U1696" i="4"/>
  <c r="V1696" i="4"/>
  <c r="W1696" i="4"/>
  <c r="A1697" i="4"/>
  <c r="C1697" i="4" s="1"/>
  <c r="B1697" i="4"/>
  <c r="D1697" i="4"/>
  <c r="E1697" i="4"/>
  <c r="L1697" i="4"/>
  <c r="M1697" i="4"/>
  <c r="N1697" i="4"/>
  <c r="S1697" i="4"/>
  <c r="T1697" i="4"/>
  <c r="U1697" i="4"/>
  <c r="V1697" i="4"/>
  <c r="W1697" i="4"/>
  <c r="A1698" i="4"/>
  <c r="C1698" i="4" s="1"/>
  <c r="B1698" i="4"/>
  <c r="D1698" i="4"/>
  <c r="E1698" i="4"/>
  <c r="L1698" i="4"/>
  <c r="M1698" i="4"/>
  <c r="N1698" i="4"/>
  <c r="S1698" i="4"/>
  <c r="T1698" i="4"/>
  <c r="U1698" i="4"/>
  <c r="V1698" i="4"/>
  <c r="W1698" i="4"/>
  <c r="A1699" i="4"/>
  <c r="C1699" i="4" s="1"/>
  <c r="B1699" i="4"/>
  <c r="D1699" i="4"/>
  <c r="E1699" i="4"/>
  <c r="L1699" i="4"/>
  <c r="M1699" i="4"/>
  <c r="N1699" i="4"/>
  <c r="S1699" i="4"/>
  <c r="T1699" i="4"/>
  <c r="U1699" i="4"/>
  <c r="V1699" i="4"/>
  <c r="W1699" i="4"/>
  <c r="A1700" i="4"/>
  <c r="C1700" i="4" s="1"/>
  <c r="B1700" i="4"/>
  <c r="D1700" i="4"/>
  <c r="E1700" i="4"/>
  <c r="F1700" i="4"/>
  <c r="L1700" i="4"/>
  <c r="M1700" i="4"/>
  <c r="N1700" i="4"/>
  <c r="S1700" i="4"/>
  <c r="T1700" i="4"/>
  <c r="U1700" i="4"/>
  <c r="V1700" i="4"/>
  <c r="W1700" i="4"/>
  <c r="A1701" i="4"/>
  <c r="C1701" i="4" s="1"/>
  <c r="B1701" i="4"/>
  <c r="D1701" i="4"/>
  <c r="E1701" i="4"/>
  <c r="L1701" i="4"/>
  <c r="M1701" i="4"/>
  <c r="N1701" i="4"/>
  <c r="S1701" i="4"/>
  <c r="T1701" i="4"/>
  <c r="U1701" i="4"/>
  <c r="V1701" i="4"/>
  <c r="W1701" i="4"/>
  <c r="A1702" i="4"/>
  <c r="C1702" i="4" s="1"/>
  <c r="B1702" i="4"/>
  <c r="D1702" i="4"/>
  <c r="E1702" i="4"/>
  <c r="L1702" i="4"/>
  <c r="M1702" i="4"/>
  <c r="N1702" i="4"/>
  <c r="S1702" i="4"/>
  <c r="T1702" i="4"/>
  <c r="U1702" i="4"/>
  <c r="V1702" i="4"/>
  <c r="W1702" i="4"/>
  <c r="A1703" i="4"/>
  <c r="C1703" i="4" s="1"/>
  <c r="B1703" i="4"/>
  <c r="D1703" i="4"/>
  <c r="E1703" i="4"/>
  <c r="L1703" i="4"/>
  <c r="M1703" i="4"/>
  <c r="N1703" i="4"/>
  <c r="S1703" i="4"/>
  <c r="T1703" i="4"/>
  <c r="U1703" i="4"/>
  <c r="V1703" i="4"/>
  <c r="W1703" i="4"/>
  <c r="A1704" i="4"/>
  <c r="C1704" i="4" s="1"/>
  <c r="B1704" i="4"/>
  <c r="D1704" i="4"/>
  <c r="E1704" i="4"/>
  <c r="L1704" i="4"/>
  <c r="M1704" i="4"/>
  <c r="N1704" i="4"/>
  <c r="S1704" i="4"/>
  <c r="T1704" i="4"/>
  <c r="U1704" i="4"/>
  <c r="V1704" i="4"/>
  <c r="W1704" i="4"/>
  <c r="A1705" i="4"/>
  <c r="C1705" i="4" s="1"/>
  <c r="B1705" i="4"/>
  <c r="D1705" i="4"/>
  <c r="E1705" i="4"/>
  <c r="L1705" i="4"/>
  <c r="M1705" i="4"/>
  <c r="N1705" i="4"/>
  <c r="S1705" i="4"/>
  <c r="T1705" i="4"/>
  <c r="U1705" i="4"/>
  <c r="V1705" i="4"/>
  <c r="W1705" i="4"/>
  <c r="A1706" i="4"/>
  <c r="C1706" i="4" s="1"/>
  <c r="B1706" i="4"/>
  <c r="D1706" i="4"/>
  <c r="E1706" i="4"/>
  <c r="L1706" i="4"/>
  <c r="M1706" i="4"/>
  <c r="N1706" i="4"/>
  <c r="S1706" i="4"/>
  <c r="T1706" i="4"/>
  <c r="U1706" i="4"/>
  <c r="V1706" i="4"/>
  <c r="W1706" i="4"/>
  <c r="A1707" i="4"/>
  <c r="C1707" i="4" s="1"/>
  <c r="B1707" i="4"/>
  <c r="D1707" i="4"/>
  <c r="E1707" i="4"/>
  <c r="L1707" i="4"/>
  <c r="M1707" i="4"/>
  <c r="N1707" i="4"/>
  <c r="S1707" i="4"/>
  <c r="T1707" i="4"/>
  <c r="U1707" i="4"/>
  <c r="V1707" i="4"/>
  <c r="W1707" i="4"/>
  <c r="A1708" i="4"/>
  <c r="C1708" i="4" s="1"/>
  <c r="B1708" i="4"/>
  <c r="D1708" i="4"/>
  <c r="E1708" i="4"/>
  <c r="L1708" i="4"/>
  <c r="M1708" i="4"/>
  <c r="N1708" i="4"/>
  <c r="S1708" i="4"/>
  <c r="T1708" i="4"/>
  <c r="U1708" i="4"/>
  <c r="V1708" i="4"/>
  <c r="W1708" i="4"/>
  <c r="A1709" i="4"/>
  <c r="C1709" i="4" s="1"/>
  <c r="B1709" i="4"/>
  <c r="D1709" i="4"/>
  <c r="E1709" i="4"/>
  <c r="L1709" i="4"/>
  <c r="M1709" i="4"/>
  <c r="N1709" i="4"/>
  <c r="S1709" i="4"/>
  <c r="T1709" i="4"/>
  <c r="U1709" i="4"/>
  <c r="V1709" i="4"/>
  <c r="W1709" i="4"/>
  <c r="A1710" i="4"/>
  <c r="C1710" i="4" s="1"/>
  <c r="B1710" i="4"/>
  <c r="D1710" i="4"/>
  <c r="E1710" i="4"/>
  <c r="L1710" i="4"/>
  <c r="M1710" i="4"/>
  <c r="N1710" i="4"/>
  <c r="S1710" i="4"/>
  <c r="T1710" i="4"/>
  <c r="U1710" i="4"/>
  <c r="V1710" i="4"/>
  <c r="W1710" i="4"/>
  <c r="A1711" i="4"/>
  <c r="C1711" i="4" s="1"/>
  <c r="B1711" i="4"/>
  <c r="D1711" i="4"/>
  <c r="E1711" i="4"/>
  <c r="L1711" i="4"/>
  <c r="M1711" i="4"/>
  <c r="N1711" i="4"/>
  <c r="S1711" i="4"/>
  <c r="T1711" i="4"/>
  <c r="U1711" i="4"/>
  <c r="V1711" i="4"/>
  <c r="W1711" i="4"/>
  <c r="A1712" i="4"/>
  <c r="C1712" i="4" s="1"/>
  <c r="B1712" i="4"/>
  <c r="D1712" i="4"/>
  <c r="E1712" i="4"/>
  <c r="F1712" i="4"/>
  <c r="L1712" i="4"/>
  <c r="M1712" i="4"/>
  <c r="N1712" i="4"/>
  <c r="S1712" i="4"/>
  <c r="T1712" i="4"/>
  <c r="U1712" i="4"/>
  <c r="V1712" i="4"/>
  <c r="W1712" i="4"/>
  <c r="A1713" i="4"/>
  <c r="C1713" i="4" s="1"/>
  <c r="B1713" i="4"/>
  <c r="D1713" i="4"/>
  <c r="E1713" i="4"/>
  <c r="L1713" i="4"/>
  <c r="M1713" i="4"/>
  <c r="N1713" i="4"/>
  <c r="S1713" i="4"/>
  <c r="T1713" i="4"/>
  <c r="U1713" i="4"/>
  <c r="V1713" i="4"/>
  <c r="W1713" i="4"/>
  <c r="A1714" i="4"/>
  <c r="C1714" i="4" s="1"/>
  <c r="B1714" i="4"/>
  <c r="D1714" i="4"/>
  <c r="E1714" i="4"/>
  <c r="L1714" i="4"/>
  <c r="M1714" i="4"/>
  <c r="N1714" i="4"/>
  <c r="S1714" i="4"/>
  <c r="T1714" i="4"/>
  <c r="U1714" i="4"/>
  <c r="V1714" i="4"/>
  <c r="W1714" i="4"/>
  <c r="A1715" i="4"/>
  <c r="C1715" i="4" s="1"/>
  <c r="B1715" i="4"/>
  <c r="D1715" i="4"/>
  <c r="E1715" i="4"/>
  <c r="L1715" i="4"/>
  <c r="M1715" i="4"/>
  <c r="N1715" i="4"/>
  <c r="S1715" i="4"/>
  <c r="T1715" i="4"/>
  <c r="U1715" i="4"/>
  <c r="V1715" i="4"/>
  <c r="W1715" i="4"/>
  <c r="A1716" i="4"/>
  <c r="C1716" i="4" s="1"/>
  <c r="B1716" i="4"/>
  <c r="D1716" i="4"/>
  <c r="E1716" i="4"/>
  <c r="F1716" i="4"/>
  <c r="L1716" i="4"/>
  <c r="M1716" i="4"/>
  <c r="N1716" i="4"/>
  <c r="S1716" i="4"/>
  <c r="T1716" i="4"/>
  <c r="U1716" i="4"/>
  <c r="V1716" i="4"/>
  <c r="W1716" i="4"/>
  <c r="A1717" i="4"/>
  <c r="C1717" i="4" s="1"/>
  <c r="B1717" i="4"/>
  <c r="D1717" i="4"/>
  <c r="E1717" i="4"/>
  <c r="L1717" i="4"/>
  <c r="M1717" i="4"/>
  <c r="N1717" i="4"/>
  <c r="S1717" i="4"/>
  <c r="T1717" i="4"/>
  <c r="U1717" i="4"/>
  <c r="V1717" i="4"/>
  <c r="W1717" i="4"/>
  <c r="A1718" i="4"/>
  <c r="C1718" i="4" s="1"/>
  <c r="B1718" i="4"/>
  <c r="D1718" i="4"/>
  <c r="E1718" i="4"/>
  <c r="L1718" i="4"/>
  <c r="M1718" i="4"/>
  <c r="N1718" i="4"/>
  <c r="S1718" i="4"/>
  <c r="T1718" i="4"/>
  <c r="U1718" i="4"/>
  <c r="V1718" i="4"/>
  <c r="W1718" i="4"/>
  <c r="A1719" i="4"/>
  <c r="C1719" i="4" s="1"/>
  <c r="B1719" i="4"/>
  <c r="D1719" i="4"/>
  <c r="E1719" i="4"/>
  <c r="L1719" i="4"/>
  <c r="M1719" i="4"/>
  <c r="N1719" i="4"/>
  <c r="S1719" i="4"/>
  <c r="T1719" i="4"/>
  <c r="U1719" i="4"/>
  <c r="V1719" i="4"/>
  <c r="W1719" i="4"/>
  <c r="A1720" i="4"/>
  <c r="C1720" i="4" s="1"/>
  <c r="B1720" i="4"/>
  <c r="D1720" i="4"/>
  <c r="E1720" i="4"/>
  <c r="F1720" i="4"/>
  <c r="L1720" i="4"/>
  <c r="M1720" i="4"/>
  <c r="N1720" i="4"/>
  <c r="S1720" i="4"/>
  <c r="T1720" i="4"/>
  <c r="U1720" i="4"/>
  <c r="V1720" i="4"/>
  <c r="W1720" i="4"/>
  <c r="A1721" i="4"/>
  <c r="C1721" i="4" s="1"/>
  <c r="B1721" i="4"/>
  <c r="D1721" i="4"/>
  <c r="E1721" i="4"/>
  <c r="L1721" i="4"/>
  <c r="M1721" i="4"/>
  <c r="N1721" i="4"/>
  <c r="S1721" i="4"/>
  <c r="T1721" i="4"/>
  <c r="U1721" i="4"/>
  <c r="V1721" i="4"/>
  <c r="W1721" i="4"/>
  <c r="A1722" i="4"/>
  <c r="C1722" i="4" s="1"/>
  <c r="B1722" i="4"/>
  <c r="D1722" i="4"/>
  <c r="E1722" i="4"/>
  <c r="L1722" i="4"/>
  <c r="M1722" i="4"/>
  <c r="N1722" i="4"/>
  <c r="S1722" i="4"/>
  <c r="T1722" i="4"/>
  <c r="U1722" i="4"/>
  <c r="V1722" i="4"/>
  <c r="W1722" i="4"/>
  <c r="A1723" i="4"/>
  <c r="C1723" i="4" s="1"/>
  <c r="B1723" i="4"/>
  <c r="D1723" i="4"/>
  <c r="E1723" i="4"/>
  <c r="L1723" i="4"/>
  <c r="M1723" i="4"/>
  <c r="N1723" i="4"/>
  <c r="S1723" i="4"/>
  <c r="T1723" i="4"/>
  <c r="U1723" i="4"/>
  <c r="V1723" i="4"/>
  <c r="W1723" i="4"/>
  <c r="A1724" i="4"/>
  <c r="C1724" i="4" s="1"/>
  <c r="B1724" i="4"/>
  <c r="D1724" i="4"/>
  <c r="E1724" i="4"/>
  <c r="F1724" i="4"/>
  <c r="L1724" i="4"/>
  <c r="M1724" i="4"/>
  <c r="N1724" i="4"/>
  <c r="S1724" i="4"/>
  <c r="T1724" i="4"/>
  <c r="U1724" i="4"/>
  <c r="V1724" i="4"/>
  <c r="W1724" i="4"/>
  <c r="A1725" i="4"/>
  <c r="C1725" i="4" s="1"/>
  <c r="B1725" i="4"/>
  <c r="D1725" i="4"/>
  <c r="E1725" i="4"/>
  <c r="L1725" i="4"/>
  <c r="M1725" i="4"/>
  <c r="N1725" i="4"/>
  <c r="S1725" i="4"/>
  <c r="T1725" i="4"/>
  <c r="U1725" i="4"/>
  <c r="V1725" i="4"/>
  <c r="W1725" i="4"/>
  <c r="A1726" i="4"/>
  <c r="C1726" i="4" s="1"/>
  <c r="B1726" i="4"/>
  <c r="D1726" i="4"/>
  <c r="E1726" i="4"/>
  <c r="L1726" i="4"/>
  <c r="M1726" i="4"/>
  <c r="N1726" i="4"/>
  <c r="S1726" i="4"/>
  <c r="T1726" i="4"/>
  <c r="U1726" i="4"/>
  <c r="V1726" i="4"/>
  <c r="W1726" i="4"/>
  <c r="A1727" i="4"/>
  <c r="C1727" i="4" s="1"/>
  <c r="B1727" i="4"/>
  <c r="D1727" i="4"/>
  <c r="E1727" i="4"/>
  <c r="L1727" i="4"/>
  <c r="M1727" i="4"/>
  <c r="N1727" i="4"/>
  <c r="S1727" i="4"/>
  <c r="T1727" i="4"/>
  <c r="U1727" i="4"/>
  <c r="V1727" i="4"/>
  <c r="W1727" i="4"/>
  <c r="A1728" i="4"/>
  <c r="C1728" i="4" s="1"/>
  <c r="B1728" i="4"/>
  <c r="D1728" i="4"/>
  <c r="E1728" i="4"/>
  <c r="F1728" i="4"/>
  <c r="L1728" i="4"/>
  <c r="M1728" i="4"/>
  <c r="N1728" i="4"/>
  <c r="S1728" i="4"/>
  <c r="T1728" i="4"/>
  <c r="U1728" i="4"/>
  <c r="V1728" i="4"/>
  <c r="W1728" i="4"/>
  <c r="A1729" i="4"/>
  <c r="C1729" i="4" s="1"/>
  <c r="B1729" i="4"/>
  <c r="D1729" i="4"/>
  <c r="E1729" i="4"/>
  <c r="L1729" i="4"/>
  <c r="M1729" i="4"/>
  <c r="N1729" i="4"/>
  <c r="S1729" i="4"/>
  <c r="T1729" i="4"/>
  <c r="U1729" i="4"/>
  <c r="V1729" i="4"/>
  <c r="W1729" i="4"/>
  <c r="A1730" i="4"/>
  <c r="C1730" i="4" s="1"/>
  <c r="B1730" i="4"/>
  <c r="D1730" i="4"/>
  <c r="E1730" i="4"/>
  <c r="L1730" i="4"/>
  <c r="M1730" i="4"/>
  <c r="N1730" i="4"/>
  <c r="S1730" i="4"/>
  <c r="T1730" i="4"/>
  <c r="U1730" i="4"/>
  <c r="V1730" i="4"/>
  <c r="W1730" i="4"/>
  <c r="A1731" i="4"/>
  <c r="C1731" i="4" s="1"/>
  <c r="B1731" i="4"/>
  <c r="D1731" i="4"/>
  <c r="E1731" i="4"/>
  <c r="L1731" i="4"/>
  <c r="M1731" i="4"/>
  <c r="N1731" i="4"/>
  <c r="S1731" i="4"/>
  <c r="T1731" i="4"/>
  <c r="U1731" i="4"/>
  <c r="V1731" i="4"/>
  <c r="W1731" i="4"/>
  <c r="A1732" i="4"/>
  <c r="C1732" i="4" s="1"/>
  <c r="B1732" i="4"/>
  <c r="D1732" i="4"/>
  <c r="E1732" i="4"/>
  <c r="F1732" i="4"/>
  <c r="L1732" i="4"/>
  <c r="M1732" i="4"/>
  <c r="N1732" i="4"/>
  <c r="S1732" i="4"/>
  <c r="T1732" i="4"/>
  <c r="U1732" i="4"/>
  <c r="V1732" i="4"/>
  <c r="W1732" i="4"/>
  <c r="A1733" i="4"/>
  <c r="C1733" i="4" s="1"/>
  <c r="B1733" i="4"/>
  <c r="D1733" i="4"/>
  <c r="E1733" i="4"/>
  <c r="L1733" i="4"/>
  <c r="M1733" i="4"/>
  <c r="N1733" i="4"/>
  <c r="S1733" i="4"/>
  <c r="T1733" i="4"/>
  <c r="U1733" i="4"/>
  <c r="V1733" i="4"/>
  <c r="W1733" i="4"/>
  <c r="A1734" i="4"/>
  <c r="C1734" i="4" s="1"/>
  <c r="B1734" i="4"/>
  <c r="D1734" i="4"/>
  <c r="E1734" i="4"/>
  <c r="L1734" i="4"/>
  <c r="M1734" i="4"/>
  <c r="N1734" i="4"/>
  <c r="S1734" i="4"/>
  <c r="T1734" i="4"/>
  <c r="U1734" i="4"/>
  <c r="V1734" i="4"/>
  <c r="W1734" i="4"/>
  <c r="A1735" i="4"/>
  <c r="C1735" i="4" s="1"/>
  <c r="B1735" i="4"/>
  <c r="D1735" i="4"/>
  <c r="E1735" i="4"/>
  <c r="L1735" i="4"/>
  <c r="M1735" i="4"/>
  <c r="N1735" i="4"/>
  <c r="S1735" i="4"/>
  <c r="T1735" i="4"/>
  <c r="U1735" i="4"/>
  <c r="V1735" i="4"/>
  <c r="W1735" i="4"/>
  <c r="A1736" i="4"/>
  <c r="C1736" i="4" s="1"/>
  <c r="B1736" i="4"/>
  <c r="D1736" i="4"/>
  <c r="E1736" i="4"/>
  <c r="F1736" i="4"/>
  <c r="L1736" i="4"/>
  <c r="M1736" i="4"/>
  <c r="N1736" i="4"/>
  <c r="S1736" i="4"/>
  <c r="T1736" i="4"/>
  <c r="U1736" i="4"/>
  <c r="V1736" i="4"/>
  <c r="W1736" i="4"/>
  <c r="A1737" i="4"/>
  <c r="C1737" i="4" s="1"/>
  <c r="B1737" i="4"/>
  <c r="D1737" i="4"/>
  <c r="E1737" i="4"/>
  <c r="L1737" i="4"/>
  <c r="M1737" i="4"/>
  <c r="N1737" i="4"/>
  <c r="S1737" i="4"/>
  <c r="T1737" i="4"/>
  <c r="U1737" i="4"/>
  <c r="V1737" i="4"/>
  <c r="W1737" i="4"/>
  <c r="A1738" i="4"/>
  <c r="C1738" i="4" s="1"/>
  <c r="B1738" i="4"/>
  <c r="D1738" i="4"/>
  <c r="E1738" i="4"/>
  <c r="L1738" i="4"/>
  <c r="M1738" i="4"/>
  <c r="N1738" i="4"/>
  <c r="S1738" i="4"/>
  <c r="T1738" i="4"/>
  <c r="U1738" i="4"/>
  <c r="V1738" i="4"/>
  <c r="W1738" i="4"/>
  <c r="A1739" i="4"/>
  <c r="C1739" i="4" s="1"/>
  <c r="B1739" i="4"/>
  <c r="D1739" i="4"/>
  <c r="E1739" i="4"/>
  <c r="L1739" i="4"/>
  <c r="M1739" i="4"/>
  <c r="N1739" i="4"/>
  <c r="S1739" i="4"/>
  <c r="T1739" i="4"/>
  <c r="U1739" i="4"/>
  <c r="V1739" i="4"/>
  <c r="W1739" i="4"/>
  <c r="A1740" i="4"/>
  <c r="C1740" i="4" s="1"/>
  <c r="B1740" i="4"/>
  <c r="D1740" i="4"/>
  <c r="E1740" i="4"/>
  <c r="F1740" i="4"/>
  <c r="L1740" i="4"/>
  <c r="M1740" i="4"/>
  <c r="N1740" i="4"/>
  <c r="S1740" i="4"/>
  <c r="T1740" i="4"/>
  <c r="U1740" i="4"/>
  <c r="V1740" i="4"/>
  <c r="W1740" i="4"/>
  <c r="A1741" i="4"/>
  <c r="C1741" i="4" s="1"/>
  <c r="B1741" i="4"/>
  <c r="D1741" i="4"/>
  <c r="E1741" i="4"/>
  <c r="L1741" i="4"/>
  <c r="M1741" i="4"/>
  <c r="N1741" i="4"/>
  <c r="S1741" i="4"/>
  <c r="T1741" i="4"/>
  <c r="U1741" i="4"/>
  <c r="V1741" i="4"/>
  <c r="W1741" i="4"/>
  <c r="A1742" i="4"/>
  <c r="C1742" i="4" s="1"/>
  <c r="B1742" i="4"/>
  <c r="D1742" i="4"/>
  <c r="E1742" i="4"/>
  <c r="L1742" i="4"/>
  <c r="M1742" i="4"/>
  <c r="N1742" i="4"/>
  <c r="S1742" i="4"/>
  <c r="T1742" i="4"/>
  <c r="U1742" i="4"/>
  <c r="V1742" i="4"/>
  <c r="W1742" i="4"/>
  <c r="A1743" i="4"/>
  <c r="C1743" i="4" s="1"/>
  <c r="B1743" i="4"/>
  <c r="D1743" i="4"/>
  <c r="E1743" i="4"/>
  <c r="L1743" i="4"/>
  <c r="M1743" i="4"/>
  <c r="N1743" i="4"/>
  <c r="S1743" i="4"/>
  <c r="T1743" i="4"/>
  <c r="U1743" i="4"/>
  <c r="V1743" i="4"/>
  <c r="W1743" i="4"/>
  <c r="A1744" i="4"/>
  <c r="C1744" i="4" s="1"/>
  <c r="B1744" i="4"/>
  <c r="D1744" i="4"/>
  <c r="E1744" i="4"/>
  <c r="F1744" i="4"/>
  <c r="L1744" i="4"/>
  <c r="M1744" i="4"/>
  <c r="N1744" i="4"/>
  <c r="S1744" i="4"/>
  <c r="T1744" i="4"/>
  <c r="U1744" i="4"/>
  <c r="V1744" i="4"/>
  <c r="W1744" i="4"/>
  <c r="A1745" i="4"/>
  <c r="C1745" i="4" s="1"/>
  <c r="B1745" i="4"/>
  <c r="D1745" i="4"/>
  <c r="E1745" i="4"/>
  <c r="L1745" i="4"/>
  <c r="M1745" i="4"/>
  <c r="N1745" i="4"/>
  <c r="S1745" i="4"/>
  <c r="T1745" i="4"/>
  <c r="U1745" i="4"/>
  <c r="V1745" i="4"/>
  <c r="W1745" i="4"/>
  <c r="A1746" i="4"/>
  <c r="C1746" i="4" s="1"/>
  <c r="B1746" i="4"/>
  <c r="D1746" i="4"/>
  <c r="E1746" i="4"/>
  <c r="L1746" i="4"/>
  <c r="M1746" i="4"/>
  <c r="N1746" i="4"/>
  <c r="S1746" i="4"/>
  <c r="T1746" i="4"/>
  <c r="U1746" i="4"/>
  <c r="V1746" i="4"/>
  <c r="W1746" i="4"/>
  <c r="A1747" i="4"/>
  <c r="C1747" i="4" s="1"/>
  <c r="B1747" i="4"/>
  <c r="D1747" i="4"/>
  <c r="E1747" i="4"/>
  <c r="L1747" i="4"/>
  <c r="M1747" i="4"/>
  <c r="N1747" i="4"/>
  <c r="S1747" i="4"/>
  <c r="T1747" i="4"/>
  <c r="U1747" i="4"/>
  <c r="V1747" i="4"/>
  <c r="W1747" i="4"/>
  <c r="A1748" i="4"/>
  <c r="C1748" i="4" s="1"/>
  <c r="B1748" i="4"/>
  <c r="D1748" i="4"/>
  <c r="E1748" i="4"/>
  <c r="F1748" i="4"/>
  <c r="L1748" i="4"/>
  <c r="M1748" i="4"/>
  <c r="N1748" i="4"/>
  <c r="S1748" i="4"/>
  <c r="T1748" i="4"/>
  <c r="U1748" i="4"/>
  <c r="V1748" i="4"/>
  <c r="W1748" i="4"/>
  <c r="A1749" i="4"/>
  <c r="C1749" i="4" s="1"/>
  <c r="B1749" i="4"/>
  <c r="D1749" i="4"/>
  <c r="E1749" i="4"/>
  <c r="L1749" i="4"/>
  <c r="M1749" i="4"/>
  <c r="N1749" i="4"/>
  <c r="S1749" i="4"/>
  <c r="T1749" i="4"/>
  <c r="U1749" i="4"/>
  <c r="V1749" i="4"/>
  <c r="W1749" i="4"/>
  <c r="A1750" i="4"/>
  <c r="C1750" i="4" s="1"/>
  <c r="B1750" i="4"/>
  <c r="D1750" i="4"/>
  <c r="E1750" i="4"/>
  <c r="L1750" i="4"/>
  <c r="M1750" i="4"/>
  <c r="N1750" i="4"/>
  <c r="S1750" i="4"/>
  <c r="T1750" i="4"/>
  <c r="U1750" i="4"/>
  <c r="V1750" i="4"/>
  <c r="W1750" i="4"/>
  <c r="A1751" i="4"/>
  <c r="C1751" i="4" s="1"/>
  <c r="B1751" i="4"/>
  <c r="D1751" i="4"/>
  <c r="E1751" i="4"/>
  <c r="L1751" i="4"/>
  <c r="M1751" i="4"/>
  <c r="N1751" i="4"/>
  <c r="S1751" i="4"/>
  <c r="T1751" i="4"/>
  <c r="U1751" i="4"/>
  <c r="V1751" i="4"/>
  <c r="W1751" i="4"/>
  <c r="A1752" i="4"/>
  <c r="C1752" i="4" s="1"/>
  <c r="B1752" i="4"/>
  <c r="D1752" i="4"/>
  <c r="E1752" i="4"/>
  <c r="F1752" i="4"/>
  <c r="L1752" i="4"/>
  <c r="M1752" i="4"/>
  <c r="N1752" i="4"/>
  <c r="S1752" i="4"/>
  <c r="T1752" i="4"/>
  <c r="U1752" i="4"/>
  <c r="V1752" i="4"/>
  <c r="W1752" i="4"/>
  <c r="A1753" i="4"/>
  <c r="C1753" i="4" s="1"/>
  <c r="B1753" i="4"/>
  <c r="D1753" i="4"/>
  <c r="E1753" i="4"/>
  <c r="L1753" i="4"/>
  <c r="M1753" i="4"/>
  <c r="N1753" i="4"/>
  <c r="S1753" i="4"/>
  <c r="T1753" i="4"/>
  <c r="U1753" i="4"/>
  <c r="V1753" i="4"/>
  <c r="W1753" i="4"/>
  <c r="A1754" i="4"/>
  <c r="C1754" i="4" s="1"/>
  <c r="B1754" i="4"/>
  <c r="D1754" i="4"/>
  <c r="E1754" i="4"/>
  <c r="L1754" i="4"/>
  <c r="M1754" i="4"/>
  <c r="N1754" i="4"/>
  <c r="S1754" i="4"/>
  <c r="T1754" i="4"/>
  <c r="U1754" i="4"/>
  <c r="V1754" i="4"/>
  <c r="W1754" i="4"/>
  <c r="A1755" i="4"/>
  <c r="C1755" i="4" s="1"/>
  <c r="B1755" i="4"/>
  <c r="D1755" i="4"/>
  <c r="E1755" i="4"/>
  <c r="L1755" i="4"/>
  <c r="M1755" i="4"/>
  <c r="N1755" i="4"/>
  <c r="S1755" i="4"/>
  <c r="T1755" i="4"/>
  <c r="U1755" i="4"/>
  <c r="V1755" i="4"/>
  <c r="W1755" i="4"/>
  <c r="A1756" i="4"/>
  <c r="C1756" i="4" s="1"/>
  <c r="B1756" i="4"/>
  <c r="D1756" i="4"/>
  <c r="E1756" i="4"/>
  <c r="F1756" i="4"/>
  <c r="L1756" i="4"/>
  <c r="M1756" i="4"/>
  <c r="N1756" i="4"/>
  <c r="S1756" i="4"/>
  <c r="T1756" i="4"/>
  <c r="U1756" i="4"/>
  <c r="V1756" i="4"/>
  <c r="W1756" i="4"/>
  <c r="A1757" i="4"/>
  <c r="C1757" i="4" s="1"/>
  <c r="B1757" i="4"/>
  <c r="D1757" i="4"/>
  <c r="E1757" i="4"/>
  <c r="L1757" i="4"/>
  <c r="M1757" i="4"/>
  <c r="N1757" i="4"/>
  <c r="S1757" i="4"/>
  <c r="T1757" i="4"/>
  <c r="U1757" i="4"/>
  <c r="V1757" i="4"/>
  <c r="W1757" i="4"/>
  <c r="A1758" i="4"/>
  <c r="C1758" i="4" s="1"/>
  <c r="B1758" i="4"/>
  <c r="D1758" i="4"/>
  <c r="E1758" i="4"/>
  <c r="L1758" i="4"/>
  <c r="M1758" i="4"/>
  <c r="N1758" i="4"/>
  <c r="S1758" i="4"/>
  <c r="T1758" i="4"/>
  <c r="U1758" i="4"/>
  <c r="V1758" i="4"/>
  <c r="W1758" i="4"/>
  <c r="A1759" i="4"/>
  <c r="C1759" i="4" s="1"/>
  <c r="B1759" i="4"/>
  <c r="D1759" i="4"/>
  <c r="E1759" i="4"/>
  <c r="L1759" i="4"/>
  <c r="M1759" i="4"/>
  <c r="N1759" i="4"/>
  <c r="S1759" i="4"/>
  <c r="T1759" i="4"/>
  <c r="U1759" i="4"/>
  <c r="V1759" i="4"/>
  <c r="W1759" i="4"/>
  <c r="A1760" i="4"/>
  <c r="C1760" i="4" s="1"/>
  <c r="B1760" i="4"/>
  <c r="D1760" i="4"/>
  <c r="E1760" i="4"/>
  <c r="F1760" i="4"/>
  <c r="L1760" i="4"/>
  <c r="M1760" i="4"/>
  <c r="N1760" i="4"/>
  <c r="S1760" i="4"/>
  <c r="T1760" i="4"/>
  <c r="U1760" i="4"/>
  <c r="V1760" i="4"/>
  <c r="W1760" i="4"/>
  <c r="A1761" i="4"/>
  <c r="C1761" i="4" s="1"/>
  <c r="B1761" i="4"/>
  <c r="D1761" i="4"/>
  <c r="E1761" i="4"/>
  <c r="L1761" i="4"/>
  <c r="M1761" i="4"/>
  <c r="N1761" i="4"/>
  <c r="S1761" i="4"/>
  <c r="T1761" i="4"/>
  <c r="U1761" i="4"/>
  <c r="V1761" i="4"/>
  <c r="W1761" i="4"/>
  <c r="A1762" i="4"/>
  <c r="C1762" i="4" s="1"/>
  <c r="B1762" i="4"/>
  <c r="D1762" i="4"/>
  <c r="E1762" i="4"/>
  <c r="L1762" i="4"/>
  <c r="M1762" i="4"/>
  <c r="N1762" i="4"/>
  <c r="S1762" i="4"/>
  <c r="T1762" i="4"/>
  <c r="U1762" i="4"/>
  <c r="V1762" i="4"/>
  <c r="W1762" i="4"/>
  <c r="A1763" i="4"/>
  <c r="C1763" i="4" s="1"/>
  <c r="B1763" i="4"/>
  <c r="D1763" i="4"/>
  <c r="E1763" i="4"/>
  <c r="L1763" i="4"/>
  <c r="M1763" i="4"/>
  <c r="N1763" i="4"/>
  <c r="S1763" i="4"/>
  <c r="T1763" i="4"/>
  <c r="U1763" i="4"/>
  <c r="V1763" i="4"/>
  <c r="W1763" i="4"/>
  <c r="A1764" i="4"/>
  <c r="C1764" i="4" s="1"/>
  <c r="B1764" i="4"/>
  <c r="D1764" i="4"/>
  <c r="E1764" i="4"/>
  <c r="F1764" i="4"/>
  <c r="L1764" i="4"/>
  <c r="M1764" i="4"/>
  <c r="N1764" i="4"/>
  <c r="S1764" i="4"/>
  <c r="T1764" i="4"/>
  <c r="U1764" i="4"/>
  <c r="V1764" i="4"/>
  <c r="W1764" i="4"/>
  <c r="A1765" i="4"/>
  <c r="C1765" i="4" s="1"/>
  <c r="B1765" i="4"/>
  <c r="D1765" i="4"/>
  <c r="E1765" i="4"/>
  <c r="L1765" i="4"/>
  <c r="M1765" i="4"/>
  <c r="N1765" i="4"/>
  <c r="S1765" i="4"/>
  <c r="T1765" i="4"/>
  <c r="U1765" i="4"/>
  <c r="V1765" i="4"/>
  <c r="W1765" i="4"/>
  <c r="A1766" i="4"/>
  <c r="C1766" i="4" s="1"/>
  <c r="B1766" i="4"/>
  <c r="D1766" i="4"/>
  <c r="E1766" i="4"/>
  <c r="L1766" i="4"/>
  <c r="M1766" i="4"/>
  <c r="N1766" i="4"/>
  <c r="S1766" i="4"/>
  <c r="T1766" i="4"/>
  <c r="U1766" i="4"/>
  <c r="V1766" i="4"/>
  <c r="W1766" i="4"/>
  <c r="A1767" i="4"/>
  <c r="C1767" i="4" s="1"/>
  <c r="B1767" i="4"/>
  <c r="D1767" i="4"/>
  <c r="E1767" i="4"/>
  <c r="L1767" i="4"/>
  <c r="M1767" i="4"/>
  <c r="N1767" i="4"/>
  <c r="S1767" i="4"/>
  <c r="T1767" i="4"/>
  <c r="U1767" i="4"/>
  <c r="V1767" i="4"/>
  <c r="W1767" i="4"/>
  <c r="A1768" i="4"/>
  <c r="C1768" i="4" s="1"/>
  <c r="B1768" i="4"/>
  <c r="D1768" i="4"/>
  <c r="E1768" i="4"/>
  <c r="F1768" i="4"/>
  <c r="L1768" i="4"/>
  <c r="M1768" i="4"/>
  <c r="N1768" i="4"/>
  <c r="S1768" i="4"/>
  <c r="T1768" i="4"/>
  <c r="U1768" i="4"/>
  <c r="V1768" i="4"/>
  <c r="W1768" i="4"/>
  <c r="A1769" i="4"/>
  <c r="C1769" i="4" s="1"/>
  <c r="B1769" i="4"/>
  <c r="D1769" i="4"/>
  <c r="E1769" i="4"/>
  <c r="L1769" i="4"/>
  <c r="M1769" i="4"/>
  <c r="N1769" i="4"/>
  <c r="S1769" i="4"/>
  <c r="T1769" i="4"/>
  <c r="U1769" i="4"/>
  <c r="V1769" i="4"/>
  <c r="W1769" i="4"/>
  <c r="A1770" i="4"/>
  <c r="C1770" i="4" s="1"/>
  <c r="B1770" i="4"/>
  <c r="D1770" i="4"/>
  <c r="E1770" i="4"/>
  <c r="L1770" i="4"/>
  <c r="M1770" i="4"/>
  <c r="N1770" i="4"/>
  <c r="S1770" i="4"/>
  <c r="T1770" i="4"/>
  <c r="U1770" i="4"/>
  <c r="V1770" i="4"/>
  <c r="W1770" i="4"/>
  <c r="A1771" i="4"/>
  <c r="C1771" i="4" s="1"/>
  <c r="B1771" i="4"/>
  <c r="D1771" i="4"/>
  <c r="E1771" i="4"/>
  <c r="L1771" i="4"/>
  <c r="M1771" i="4"/>
  <c r="N1771" i="4"/>
  <c r="S1771" i="4"/>
  <c r="T1771" i="4"/>
  <c r="U1771" i="4"/>
  <c r="V1771" i="4"/>
  <c r="W1771" i="4"/>
  <c r="A1772" i="4"/>
  <c r="C1772" i="4" s="1"/>
  <c r="B1772" i="4"/>
  <c r="D1772" i="4"/>
  <c r="E1772" i="4"/>
  <c r="F1772" i="4"/>
  <c r="L1772" i="4"/>
  <c r="M1772" i="4"/>
  <c r="N1772" i="4"/>
  <c r="S1772" i="4"/>
  <c r="T1772" i="4"/>
  <c r="U1772" i="4"/>
  <c r="V1772" i="4"/>
  <c r="W1772" i="4"/>
  <c r="A1773" i="4"/>
  <c r="C1773" i="4" s="1"/>
  <c r="B1773" i="4"/>
  <c r="D1773" i="4"/>
  <c r="E1773" i="4"/>
  <c r="L1773" i="4"/>
  <c r="M1773" i="4"/>
  <c r="N1773" i="4"/>
  <c r="S1773" i="4"/>
  <c r="T1773" i="4"/>
  <c r="U1773" i="4"/>
  <c r="V1773" i="4"/>
  <c r="W1773" i="4"/>
  <c r="A1774" i="4"/>
  <c r="C1774" i="4" s="1"/>
  <c r="B1774" i="4"/>
  <c r="D1774" i="4"/>
  <c r="E1774" i="4"/>
  <c r="L1774" i="4"/>
  <c r="M1774" i="4"/>
  <c r="N1774" i="4"/>
  <c r="S1774" i="4"/>
  <c r="T1774" i="4"/>
  <c r="U1774" i="4"/>
  <c r="V1774" i="4"/>
  <c r="W1774" i="4"/>
  <c r="A1775" i="4"/>
  <c r="C1775" i="4" s="1"/>
  <c r="B1775" i="4"/>
  <c r="D1775" i="4"/>
  <c r="E1775" i="4"/>
  <c r="L1775" i="4"/>
  <c r="M1775" i="4"/>
  <c r="N1775" i="4"/>
  <c r="S1775" i="4"/>
  <c r="T1775" i="4"/>
  <c r="U1775" i="4"/>
  <c r="V1775" i="4"/>
  <c r="W1775" i="4"/>
  <c r="A1776" i="4"/>
  <c r="C1776" i="4" s="1"/>
  <c r="B1776" i="4"/>
  <c r="D1776" i="4"/>
  <c r="E1776" i="4"/>
  <c r="F1776" i="4"/>
  <c r="L1776" i="4"/>
  <c r="M1776" i="4"/>
  <c r="N1776" i="4"/>
  <c r="S1776" i="4"/>
  <c r="T1776" i="4"/>
  <c r="U1776" i="4"/>
  <c r="V1776" i="4"/>
  <c r="W1776" i="4"/>
  <c r="A1777" i="4"/>
  <c r="C1777" i="4" s="1"/>
  <c r="B1777" i="4"/>
  <c r="D1777" i="4"/>
  <c r="E1777" i="4"/>
  <c r="L1777" i="4"/>
  <c r="M1777" i="4"/>
  <c r="N1777" i="4"/>
  <c r="S1777" i="4"/>
  <c r="T1777" i="4"/>
  <c r="U1777" i="4"/>
  <c r="V1777" i="4"/>
  <c r="W1777" i="4"/>
  <c r="A1778" i="4"/>
  <c r="C1778" i="4" s="1"/>
  <c r="B1778" i="4"/>
  <c r="D1778" i="4"/>
  <c r="E1778" i="4"/>
  <c r="L1778" i="4"/>
  <c r="M1778" i="4"/>
  <c r="N1778" i="4"/>
  <c r="S1778" i="4"/>
  <c r="T1778" i="4"/>
  <c r="U1778" i="4"/>
  <c r="V1778" i="4"/>
  <c r="W1778" i="4"/>
  <c r="A1779" i="4"/>
  <c r="C1779" i="4" s="1"/>
  <c r="B1779" i="4"/>
  <c r="D1779" i="4"/>
  <c r="E1779" i="4"/>
  <c r="L1779" i="4"/>
  <c r="M1779" i="4"/>
  <c r="N1779" i="4"/>
  <c r="S1779" i="4"/>
  <c r="T1779" i="4"/>
  <c r="U1779" i="4"/>
  <c r="V1779" i="4"/>
  <c r="W1779" i="4"/>
  <c r="A1780" i="4"/>
  <c r="C1780" i="4" s="1"/>
  <c r="B1780" i="4"/>
  <c r="D1780" i="4"/>
  <c r="E1780" i="4"/>
  <c r="F1780" i="4"/>
  <c r="L1780" i="4"/>
  <c r="M1780" i="4"/>
  <c r="N1780" i="4"/>
  <c r="S1780" i="4"/>
  <c r="T1780" i="4"/>
  <c r="U1780" i="4"/>
  <c r="V1780" i="4"/>
  <c r="W1780" i="4"/>
  <c r="A1781" i="4"/>
  <c r="C1781" i="4" s="1"/>
  <c r="B1781" i="4"/>
  <c r="D1781" i="4"/>
  <c r="E1781" i="4"/>
  <c r="L1781" i="4"/>
  <c r="M1781" i="4"/>
  <c r="N1781" i="4"/>
  <c r="S1781" i="4"/>
  <c r="T1781" i="4"/>
  <c r="U1781" i="4"/>
  <c r="V1781" i="4"/>
  <c r="W1781" i="4"/>
  <c r="A1782" i="4"/>
  <c r="C1782" i="4" s="1"/>
  <c r="B1782" i="4"/>
  <c r="D1782" i="4"/>
  <c r="E1782" i="4"/>
  <c r="L1782" i="4"/>
  <c r="M1782" i="4"/>
  <c r="N1782" i="4"/>
  <c r="S1782" i="4"/>
  <c r="T1782" i="4"/>
  <c r="U1782" i="4"/>
  <c r="V1782" i="4"/>
  <c r="W1782" i="4"/>
  <c r="A1783" i="4"/>
  <c r="C1783" i="4" s="1"/>
  <c r="B1783" i="4"/>
  <c r="D1783" i="4"/>
  <c r="E1783" i="4"/>
  <c r="L1783" i="4"/>
  <c r="M1783" i="4"/>
  <c r="N1783" i="4"/>
  <c r="S1783" i="4"/>
  <c r="T1783" i="4"/>
  <c r="U1783" i="4"/>
  <c r="V1783" i="4"/>
  <c r="W1783" i="4"/>
  <c r="A1784" i="4"/>
  <c r="C1784" i="4" s="1"/>
  <c r="B1784" i="4"/>
  <c r="D1784" i="4"/>
  <c r="E1784" i="4"/>
  <c r="F1784" i="4"/>
  <c r="L1784" i="4"/>
  <c r="M1784" i="4"/>
  <c r="N1784" i="4"/>
  <c r="S1784" i="4"/>
  <c r="T1784" i="4"/>
  <c r="U1784" i="4"/>
  <c r="V1784" i="4"/>
  <c r="W1784" i="4"/>
  <c r="A1785" i="4"/>
  <c r="C1785" i="4" s="1"/>
  <c r="B1785" i="4"/>
  <c r="D1785" i="4"/>
  <c r="E1785" i="4"/>
  <c r="L1785" i="4"/>
  <c r="M1785" i="4"/>
  <c r="N1785" i="4"/>
  <c r="S1785" i="4"/>
  <c r="T1785" i="4"/>
  <c r="U1785" i="4"/>
  <c r="V1785" i="4"/>
  <c r="W1785" i="4"/>
  <c r="A1786" i="4"/>
  <c r="C1786" i="4" s="1"/>
  <c r="B1786" i="4"/>
  <c r="D1786" i="4"/>
  <c r="E1786" i="4"/>
  <c r="L1786" i="4"/>
  <c r="M1786" i="4"/>
  <c r="N1786" i="4"/>
  <c r="S1786" i="4"/>
  <c r="T1786" i="4"/>
  <c r="U1786" i="4"/>
  <c r="V1786" i="4"/>
  <c r="W1786" i="4"/>
  <c r="A1787" i="4"/>
  <c r="C1787" i="4" s="1"/>
  <c r="B1787" i="4"/>
  <c r="D1787" i="4"/>
  <c r="E1787" i="4"/>
  <c r="L1787" i="4"/>
  <c r="M1787" i="4"/>
  <c r="N1787" i="4"/>
  <c r="S1787" i="4"/>
  <c r="T1787" i="4"/>
  <c r="U1787" i="4"/>
  <c r="V1787" i="4"/>
  <c r="W1787" i="4"/>
  <c r="A1788" i="4"/>
  <c r="C1788" i="4" s="1"/>
  <c r="B1788" i="4"/>
  <c r="D1788" i="4"/>
  <c r="E1788" i="4"/>
  <c r="F1788" i="4"/>
  <c r="L1788" i="4"/>
  <c r="M1788" i="4"/>
  <c r="N1788" i="4"/>
  <c r="S1788" i="4"/>
  <c r="T1788" i="4"/>
  <c r="U1788" i="4"/>
  <c r="V1788" i="4"/>
  <c r="W1788" i="4"/>
  <c r="A1789" i="4"/>
  <c r="C1789" i="4" s="1"/>
  <c r="B1789" i="4"/>
  <c r="D1789" i="4"/>
  <c r="E1789" i="4"/>
  <c r="L1789" i="4"/>
  <c r="M1789" i="4"/>
  <c r="N1789" i="4"/>
  <c r="S1789" i="4"/>
  <c r="T1789" i="4"/>
  <c r="U1789" i="4"/>
  <c r="V1789" i="4"/>
  <c r="W1789" i="4"/>
  <c r="A1790" i="4"/>
  <c r="C1790" i="4" s="1"/>
  <c r="B1790" i="4"/>
  <c r="D1790" i="4"/>
  <c r="E1790" i="4"/>
  <c r="L1790" i="4"/>
  <c r="M1790" i="4"/>
  <c r="N1790" i="4"/>
  <c r="S1790" i="4"/>
  <c r="T1790" i="4"/>
  <c r="U1790" i="4"/>
  <c r="V1790" i="4"/>
  <c r="W1790" i="4"/>
  <c r="A1791" i="4"/>
  <c r="C1791" i="4" s="1"/>
  <c r="B1791" i="4"/>
  <c r="D1791" i="4"/>
  <c r="E1791" i="4"/>
  <c r="L1791" i="4"/>
  <c r="M1791" i="4"/>
  <c r="N1791" i="4"/>
  <c r="S1791" i="4"/>
  <c r="T1791" i="4"/>
  <c r="U1791" i="4"/>
  <c r="V1791" i="4"/>
  <c r="W1791" i="4"/>
  <c r="A1792" i="4"/>
  <c r="C1792" i="4" s="1"/>
  <c r="B1792" i="4"/>
  <c r="D1792" i="4"/>
  <c r="E1792" i="4"/>
  <c r="F1792" i="4"/>
  <c r="L1792" i="4"/>
  <c r="M1792" i="4"/>
  <c r="N1792" i="4"/>
  <c r="S1792" i="4"/>
  <c r="T1792" i="4"/>
  <c r="U1792" i="4"/>
  <c r="V1792" i="4"/>
  <c r="W1792" i="4"/>
  <c r="A1793" i="4"/>
  <c r="C1793" i="4" s="1"/>
  <c r="B1793" i="4"/>
  <c r="D1793" i="4"/>
  <c r="E1793" i="4"/>
  <c r="L1793" i="4"/>
  <c r="M1793" i="4"/>
  <c r="N1793" i="4"/>
  <c r="S1793" i="4"/>
  <c r="T1793" i="4"/>
  <c r="U1793" i="4"/>
  <c r="V1793" i="4"/>
  <c r="W1793" i="4"/>
  <c r="A1794" i="4"/>
  <c r="C1794" i="4" s="1"/>
  <c r="B1794" i="4"/>
  <c r="D1794" i="4"/>
  <c r="E1794" i="4"/>
  <c r="L1794" i="4"/>
  <c r="M1794" i="4"/>
  <c r="N1794" i="4"/>
  <c r="S1794" i="4"/>
  <c r="T1794" i="4"/>
  <c r="U1794" i="4"/>
  <c r="V1794" i="4"/>
  <c r="W1794" i="4"/>
  <c r="A1795" i="4"/>
  <c r="C1795" i="4" s="1"/>
  <c r="B1795" i="4"/>
  <c r="D1795" i="4"/>
  <c r="E1795" i="4"/>
  <c r="L1795" i="4"/>
  <c r="M1795" i="4"/>
  <c r="N1795" i="4"/>
  <c r="S1795" i="4"/>
  <c r="T1795" i="4"/>
  <c r="U1795" i="4"/>
  <c r="V1795" i="4"/>
  <c r="W1795" i="4"/>
  <c r="A1796" i="4"/>
  <c r="C1796" i="4" s="1"/>
  <c r="B1796" i="4"/>
  <c r="D1796" i="4"/>
  <c r="E1796" i="4"/>
  <c r="F1796" i="4"/>
  <c r="L1796" i="4"/>
  <c r="M1796" i="4"/>
  <c r="N1796" i="4"/>
  <c r="S1796" i="4"/>
  <c r="T1796" i="4"/>
  <c r="U1796" i="4"/>
  <c r="V1796" i="4"/>
  <c r="W1796" i="4"/>
  <c r="A1797" i="4"/>
  <c r="C1797" i="4" s="1"/>
  <c r="B1797" i="4"/>
  <c r="D1797" i="4"/>
  <c r="E1797" i="4"/>
  <c r="L1797" i="4"/>
  <c r="M1797" i="4"/>
  <c r="N1797" i="4"/>
  <c r="S1797" i="4"/>
  <c r="T1797" i="4"/>
  <c r="U1797" i="4"/>
  <c r="V1797" i="4"/>
  <c r="W1797" i="4"/>
  <c r="A1798" i="4"/>
  <c r="C1798" i="4" s="1"/>
  <c r="B1798" i="4"/>
  <c r="D1798" i="4"/>
  <c r="E1798" i="4"/>
  <c r="L1798" i="4"/>
  <c r="M1798" i="4"/>
  <c r="N1798" i="4"/>
  <c r="S1798" i="4"/>
  <c r="T1798" i="4"/>
  <c r="U1798" i="4"/>
  <c r="V1798" i="4"/>
  <c r="W1798" i="4"/>
  <c r="A1799" i="4"/>
  <c r="C1799" i="4" s="1"/>
  <c r="B1799" i="4"/>
  <c r="D1799" i="4"/>
  <c r="E1799" i="4"/>
  <c r="L1799" i="4"/>
  <c r="M1799" i="4"/>
  <c r="N1799" i="4"/>
  <c r="S1799" i="4"/>
  <c r="T1799" i="4"/>
  <c r="U1799" i="4"/>
  <c r="V1799" i="4"/>
  <c r="W1799" i="4"/>
  <c r="A1800" i="4"/>
  <c r="C1800" i="4" s="1"/>
  <c r="B1800" i="4"/>
  <c r="D1800" i="4"/>
  <c r="E1800" i="4"/>
  <c r="F1800" i="4"/>
  <c r="L1800" i="4"/>
  <c r="M1800" i="4"/>
  <c r="N1800" i="4"/>
  <c r="S1800" i="4"/>
  <c r="T1800" i="4"/>
  <c r="U1800" i="4"/>
  <c r="V1800" i="4"/>
  <c r="W1800" i="4"/>
  <c r="A1801" i="4"/>
  <c r="C1801" i="4" s="1"/>
  <c r="B1801" i="4"/>
  <c r="D1801" i="4"/>
  <c r="E1801" i="4"/>
  <c r="L1801" i="4"/>
  <c r="M1801" i="4"/>
  <c r="N1801" i="4"/>
  <c r="S1801" i="4"/>
  <c r="T1801" i="4"/>
  <c r="U1801" i="4"/>
  <c r="V1801" i="4"/>
  <c r="W1801" i="4"/>
  <c r="A1802" i="4"/>
  <c r="C1802" i="4" s="1"/>
  <c r="B1802" i="4"/>
  <c r="D1802" i="4"/>
  <c r="E1802" i="4"/>
  <c r="L1802" i="4"/>
  <c r="M1802" i="4"/>
  <c r="N1802" i="4"/>
  <c r="S1802" i="4"/>
  <c r="T1802" i="4"/>
  <c r="U1802" i="4"/>
  <c r="V1802" i="4"/>
  <c r="W1802" i="4"/>
  <c r="A1803" i="4"/>
  <c r="C1803" i="4" s="1"/>
  <c r="B1803" i="4"/>
  <c r="D1803" i="4"/>
  <c r="E1803" i="4"/>
  <c r="L1803" i="4"/>
  <c r="M1803" i="4"/>
  <c r="N1803" i="4"/>
  <c r="S1803" i="4"/>
  <c r="T1803" i="4"/>
  <c r="U1803" i="4"/>
  <c r="V1803" i="4"/>
  <c r="W1803" i="4"/>
  <c r="A1804" i="4"/>
  <c r="C1804" i="4" s="1"/>
  <c r="B1804" i="4"/>
  <c r="D1804" i="4"/>
  <c r="E1804" i="4"/>
  <c r="F1804" i="4"/>
  <c r="L1804" i="4"/>
  <c r="M1804" i="4"/>
  <c r="N1804" i="4"/>
  <c r="S1804" i="4"/>
  <c r="T1804" i="4"/>
  <c r="U1804" i="4"/>
  <c r="V1804" i="4"/>
  <c r="W1804" i="4"/>
  <c r="A1805" i="4"/>
  <c r="C1805" i="4" s="1"/>
  <c r="B1805" i="4"/>
  <c r="D1805" i="4"/>
  <c r="E1805" i="4"/>
  <c r="L1805" i="4"/>
  <c r="M1805" i="4"/>
  <c r="N1805" i="4"/>
  <c r="S1805" i="4"/>
  <c r="T1805" i="4"/>
  <c r="U1805" i="4"/>
  <c r="V1805" i="4"/>
  <c r="W1805" i="4"/>
  <c r="A1806" i="4"/>
  <c r="C1806" i="4" s="1"/>
  <c r="B1806" i="4"/>
  <c r="D1806" i="4"/>
  <c r="E1806" i="4"/>
  <c r="L1806" i="4"/>
  <c r="M1806" i="4"/>
  <c r="N1806" i="4"/>
  <c r="S1806" i="4"/>
  <c r="T1806" i="4"/>
  <c r="U1806" i="4"/>
  <c r="V1806" i="4"/>
  <c r="W1806" i="4"/>
  <c r="A1807" i="4"/>
  <c r="C1807" i="4" s="1"/>
  <c r="B1807" i="4"/>
  <c r="D1807" i="4"/>
  <c r="E1807" i="4"/>
  <c r="L1807" i="4"/>
  <c r="M1807" i="4"/>
  <c r="N1807" i="4"/>
  <c r="S1807" i="4"/>
  <c r="T1807" i="4"/>
  <c r="U1807" i="4"/>
  <c r="V1807" i="4"/>
  <c r="W1807" i="4"/>
  <c r="A1808" i="4"/>
  <c r="C1808" i="4" s="1"/>
  <c r="B1808" i="4"/>
  <c r="D1808" i="4"/>
  <c r="E1808" i="4"/>
  <c r="F1808" i="4"/>
  <c r="L1808" i="4"/>
  <c r="M1808" i="4"/>
  <c r="N1808" i="4"/>
  <c r="S1808" i="4"/>
  <c r="T1808" i="4"/>
  <c r="U1808" i="4"/>
  <c r="V1808" i="4"/>
  <c r="W1808" i="4"/>
  <c r="A1809" i="4"/>
  <c r="C1809" i="4" s="1"/>
  <c r="B1809" i="4"/>
  <c r="D1809" i="4"/>
  <c r="E1809" i="4"/>
  <c r="L1809" i="4"/>
  <c r="M1809" i="4"/>
  <c r="N1809" i="4"/>
  <c r="S1809" i="4"/>
  <c r="T1809" i="4"/>
  <c r="U1809" i="4"/>
  <c r="V1809" i="4"/>
  <c r="W1809" i="4"/>
  <c r="A1810" i="4"/>
  <c r="C1810" i="4" s="1"/>
  <c r="B1810" i="4"/>
  <c r="D1810" i="4"/>
  <c r="E1810" i="4"/>
  <c r="L1810" i="4"/>
  <c r="M1810" i="4"/>
  <c r="N1810" i="4"/>
  <c r="S1810" i="4"/>
  <c r="T1810" i="4"/>
  <c r="U1810" i="4"/>
  <c r="V1810" i="4"/>
  <c r="W1810" i="4"/>
  <c r="A1811" i="4"/>
  <c r="C1811" i="4" s="1"/>
  <c r="B1811" i="4"/>
  <c r="D1811" i="4"/>
  <c r="E1811" i="4"/>
  <c r="L1811" i="4"/>
  <c r="M1811" i="4"/>
  <c r="N1811" i="4"/>
  <c r="S1811" i="4"/>
  <c r="T1811" i="4"/>
  <c r="U1811" i="4"/>
  <c r="V1811" i="4"/>
  <c r="W1811" i="4"/>
  <c r="A1812" i="4"/>
  <c r="C1812" i="4" s="1"/>
  <c r="B1812" i="4"/>
  <c r="D1812" i="4"/>
  <c r="E1812" i="4"/>
  <c r="F1812" i="4"/>
  <c r="L1812" i="4"/>
  <c r="M1812" i="4"/>
  <c r="N1812" i="4"/>
  <c r="S1812" i="4"/>
  <c r="T1812" i="4"/>
  <c r="U1812" i="4"/>
  <c r="V1812" i="4"/>
  <c r="W1812" i="4"/>
  <c r="A1813" i="4"/>
  <c r="C1813" i="4" s="1"/>
  <c r="B1813" i="4"/>
  <c r="D1813" i="4"/>
  <c r="E1813" i="4"/>
  <c r="L1813" i="4"/>
  <c r="M1813" i="4"/>
  <c r="N1813" i="4"/>
  <c r="S1813" i="4"/>
  <c r="T1813" i="4"/>
  <c r="U1813" i="4"/>
  <c r="V1813" i="4"/>
  <c r="W1813" i="4"/>
  <c r="A1814" i="4"/>
  <c r="C1814" i="4" s="1"/>
  <c r="B1814" i="4"/>
  <c r="D1814" i="4"/>
  <c r="E1814" i="4"/>
  <c r="L1814" i="4"/>
  <c r="M1814" i="4"/>
  <c r="N1814" i="4"/>
  <c r="S1814" i="4"/>
  <c r="T1814" i="4"/>
  <c r="U1814" i="4"/>
  <c r="V1814" i="4"/>
  <c r="W1814" i="4"/>
  <c r="A1815" i="4"/>
  <c r="C1815" i="4" s="1"/>
  <c r="B1815" i="4"/>
  <c r="D1815" i="4"/>
  <c r="E1815" i="4"/>
  <c r="L1815" i="4"/>
  <c r="M1815" i="4"/>
  <c r="N1815" i="4"/>
  <c r="S1815" i="4"/>
  <c r="T1815" i="4"/>
  <c r="U1815" i="4"/>
  <c r="V1815" i="4"/>
  <c r="W1815" i="4"/>
  <c r="A1816" i="4"/>
  <c r="C1816" i="4" s="1"/>
  <c r="B1816" i="4"/>
  <c r="D1816" i="4"/>
  <c r="E1816" i="4"/>
  <c r="F1816" i="4"/>
  <c r="L1816" i="4"/>
  <c r="M1816" i="4"/>
  <c r="N1816" i="4"/>
  <c r="S1816" i="4"/>
  <c r="T1816" i="4"/>
  <c r="U1816" i="4"/>
  <c r="V1816" i="4"/>
  <c r="W1816" i="4"/>
  <c r="A1817" i="4"/>
  <c r="C1817" i="4" s="1"/>
  <c r="B1817" i="4"/>
  <c r="D1817" i="4"/>
  <c r="E1817" i="4"/>
  <c r="L1817" i="4"/>
  <c r="M1817" i="4"/>
  <c r="N1817" i="4"/>
  <c r="S1817" i="4"/>
  <c r="T1817" i="4"/>
  <c r="U1817" i="4"/>
  <c r="V1817" i="4"/>
  <c r="W1817" i="4"/>
  <c r="A1818" i="4"/>
  <c r="C1818" i="4" s="1"/>
  <c r="B1818" i="4"/>
  <c r="D1818" i="4"/>
  <c r="E1818" i="4"/>
  <c r="L1818" i="4"/>
  <c r="M1818" i="4"/>
  <c r="N1818" i="4"/>
  <c r="S1818" i="4"/>
  <c r="T1818" i="4"/>
  <c r="U1818" i="4"/>
  <c r="V1818" i="4"/>
  <c r="W1818" i="4"/>
  <c r="A1819" i="4"/>
  <c r="C1819" i="4" s="1"/>
  <c r="B1819" i="4"/>
  <c r="D1819" i="4"/>
  <c r="E1819" i="4"/>
  <c r="L1819" i="4"/>
  <c r="M1819" i="4"/>
  <c r="N1819" i="4"/>
  <c r="S1819" i="4"/>
  <c r="T1819" i="4"/>
  <c r="U1819" i="4"/>
  <c r="V1819" i="4"/>
  <c r="W1819" i="4"/>
  <c r="A1820" i="4"/>
  <c r="C1820" i="4" s="1"/>
  <c r="B1820" i="4"/>
  <c r="D1820" i="4"/>
  <c r="E1820" i="4"/>
  <c r="F1820" i="4"/>
  <c r="L1820" i="4"/>
  <c r="M1820" i="4"/>
  <c r="N1820" i="4"/>
  <c r="S1820" i="4"/>
  <c r="T1820" i="4"/>
  <c r="U1820" i="4"/>
  <c r="V1820" i="4"/>
  <c r="W1820" i="4"/>
  <c r="A1821" i="4"/>
  <c r="C1821" i="4" s="1"/>
  <c r="B1821" i="4"/>
  <c r="D1821" i="4"/>
  <c r="E1821" i="4"/>
  <c r="L1821" i="4"/>
  <c r="M1821" i="4"/>
  <c r="N1821" i="4"/>
  <c r="S1821" i="4"/>
  <c r="T1821" i="4"/>
  <c r="U1821" i="4"/>
  <c r="V1821" i="4"/>
  <c r="W1821" i="4"/>
  <c r="A1822" i="4"/>
  <c r="C1822" i="4" s="1"/>
  <c r="B1822" i="4"/>
  <c r="D1822" i="4"/>
  <c r="E1822" i="4"/>
  <c r="L1822" i="4"/>
  <c r="M1822" i="4"/>
  <c r="N1822" i="4"/>
  <c r="S1822" i="4"/>
  <c r="T1822" i="4"/>
  <c r="U1822" i="4"/>
  <c r="V1822" i="4"/>
  <c r="W1822" i="4"/>
  <c r="A1823" i="4"/>
  <c r="C1823" i="4" s="1"/>
  <c r="B1823" i="4"/>
  <c r="D1823" i="4"/>
  <c r="E1823" i="4"/>
  <c r="L1823" i="4"/>
  <c r="M1823" i="4"/>
  <c r="N1823" i="4"/>
  <c r="S1823" i="4"/>
  <c r="T1823" i="4"/>
  <c r="U1823" i="4"/>
  <c r="V1823" i="4"/>
  <c r="W1823" i="4"/>
  <c r="A1824" i="4"/>
  <c r="C1824" i="4" s="1"/>
  <c r="B1824" i="4"/>
  <c r="D1824" i="4"/>
  <c r="E1824" i="4"/>
  <c r="F1824" i="4"/>
  <c r="L1824" i="4"/>
  <c r="M1824" i="4"/>
  <c r="N1824" i="4"/>
  <c r="S1824" i="4"/>
  <c r="T1824" i="4"/>
  <c r="U1824" i="4"/>
  <c r="V1824" i="4"/>
  <c r="W1824" i="4"/>
  <c r="A1825" i="4"/>
  <c r="C1825" i="4" s="1"/>
  <c r="B1825" i="4"/>
  <c r="D1825" i="4"/>
  <c r="E1825" i="4"/>
  <c r="L1825" i="4"/>
  <c r="M1825" i="4"/>
  <c r="N1825" i="4"/>
  <c r="S1825" i="4"/>
  <c r="T1825" i="4"/>
  <c r="U1825" i="4"/>
  <c r="V1825" i="4"/>
  <c r="W1825" i="4"/>
  <c r="A1826" i="4"/>
  <c r="C1826" i="4" s="1"/>
  <c r="B1826" i="4"/>
  <c r="D1826" i="4"/>
  <c r="E1826" i="4"/>
  <c r="L1826" i="4"/>
  <c r="M1826" i="4"/>
  <c r="N1826" i="4"/>
  <c r="S1826" i="4"/>
  <c r="T1826" i="4"/>
  <c r="U1826" i="4"/>
  <c r="V1826" i="4"/>
  <c r="W1826" i="4"/>
  <c r="A1827" i="4"/>
  <c r="C1827" i="4" s="1"/>
  <c r="B1827" i="4"/>
  <c r="D1827" i="4"/>
  <c r="E1827" i="4"/>
  <c r="L1827" i="4"/>
  <c r="M1827" i="4"/>
  <c r="N1827" i="4"/>
  <c r="S1827" i="4"/>
  <c r="T1827" i="4"/>
  <c r="U1827" i="4"/>
  <c r="V1827" i="4"/>
  <c r="W1827" i="4"/>
  <c r="A1828" i="4"/>
  <c r="C1828" i="4" s="1"/>
  <c r="B1828" i="4"/>
  <c r="D1828" i="4"/>
  <c r="E1828" i="4"/>
  <c r="F1828" i="4"/>
  <c r="L1828" i="4"/>
  <c r="M1828" i="4"/>
  <c r="N1828" i="4"/>
  <c r="S1828" i="4"/>
  <c r="T1828" i="4"/>
  <c r="U1828" i="4"/>
  <c r="V1828" i="4"/>
  <c r="W1828" i="4"/>
  <c r="A1829" i="4"/>
  <c r="C1829" i="4" s="1"/>
  <c r="B1829" i="4"/>
  <c r="D1829" i="4"/>
  <c r="E1829" i="4"/>
  <c r="L1829" i="4"/>
  <c r="M1829" i="4"/>
  <c r="N1829" i="4"/>
  <c r="S1829" i="4"/>
  <c r="T1829" i="4"/>
  <c r="U1829" i="4"/>
  <c r="V1829" i="4"/>
  <c r="W1829" i="4"/>
  <c r="A1830" i="4"/>
  <c r="C1830" i="4" s="1"/>
  <c r="B1830" i="4"/>
  <c r="D1830" i="4"/>
  <c r="E1830" i="4"/>
  <c r="L1830" i="4"/>
  <c r="M1830" i="4"/>
  <c r="N1830" i="4"/>
  <c r="S1830" i="4"/>
  <c r="T1830" i="4"/>
  <c r="U1830" i="4"/>
  <c r="V1830" i="4"/>
  <c r="W1830" i="4"/>
  <c r="A1831" i="4"/>
  <c r="C1831" i="4" s="1"/>
  <c r="B1831" i="4"/>
  <c r="D1831" i="4"/>
  <c r="E1831" i="4"/>
  <c r="L1831" i="4"/>
  <c r="M1831" i="4"/>
  <c r="N1831" i="4"/>
  <c r="S1831" i="4"/>
  <c r="T1831" i="4"/>
  <c r="U1831" i="4"/>
  <c r="V1831" i="4"/>
  <c r="W1831" i="4"/>
  <c r="A1832" i="4"/>
  <c r="C1832" i="4" s="1"/>
  <c r="B1832" i="4"/>
  <c r="D1832" i="4"/>
  <c r="E1832" i="4"/>
  <c r="F1832" i="4"/>
  <c r="L1832" i="4"/>
  <c r="M1832" i="4"/>
  <c r="N1832" i="4"/>
  <c r="S1832" i="4"/>
  <c r="T1832" i="4"/>
  <c r="U1832" i="4"/>
  <c r="V1832" i="4"/>
  <c r="W1832" i="4"/>
  <c r="A1833" i="4"/>
  <c r="C1833" i="4" s="1"/>
  <c r="B1833" i="4"/>
  <c r="D1833" i="4"/>
  <c r="E1833" i="4"/>
  <c r="L1833" i="4"/>
  <c r="M1833" i="4"/>
  <c r="N1833" i="4"/>
  <c r="S1833" i="4"/>
  <c r="T1833" i="4"/>
  <c r="U1833" i="4"/>
  <c r="V1833" i="4"/>
  <c r="W1833" i="4"/>
  <c r="A1834" i="4"/>
  <c r="C1834" i="4" s="1"/>
  <c r="B1834" i="4"/>
  <c r="D1834" i="4"/>
  <c r="E1834" i="4"/>
  <c r="L1834" i="4"/>
  <c r="M1834" i="4"/>
  <c r="N1834" i="4"/>
  <c r="S1834" i="4"/>
  <c r="T1834" i="4"/>
  <c r="U1834" i="4"/>
  <c r="V1834" i="4"/>
  <c r="W1834" i="4"/>
  <c r="A1835" i="4"/>
  <c r="C1835" i="4" s="1"/>
  <c r="B1835" i="4"/>
  <c r="D1835" i="4"/>
  <c r="E1835" i="4"/>
  <c r="L1835" i="4"/>
  <c r="M1835" i="4"/>
  <c r="N1835" i="4"/>
  <c r="S1835" i="4"/>
  <c r="T1835" i="4"/>
  <c r="U1835" i="4"/>
  <c r="V1835" i="4"/>
  <c r="W1835" i="4"/>
  <c r="A1836" i="4"/>
  <c r="C1836" i="4" s="1"/>
  <c r="B1836" i="4"/>
  <c r="D1836" i="4"/>
  <c r="E1836" i="4"/>
  <c r="F1836" i="4"/>
  <c r="L1836" i="4"/>
  <c r="M1836" i="4"/>
  <c r="N1836" i="4"/>
  <c r="S1836" i="4"/>
  <c r="T1836" i="4"/>
  <c r="U1836" i="4"/>
  <c r="V1836" i="4"/>
  <c r="W1836" i="4"/>
  <c r="A1837" i="4"/>
  <c r="C1837" i="4" s="1"/>
  <c r="B1837" i="4"/>
  <c r="D1837" i="4"/>
  <c r="E1837" i="4"/>
  <c r="L1837" i="4"/>
  <c r="M1837" i="4"/>
  <c r="N1837" i="4"/>
  <c r="S1837" i="4"/>
  <c r="T1837" i="4"/>
  <c r="U1837" i="4"/>
  <c r="V1837" i="4"/>
  <c r="W1837" i="4"/>
  <c r="A1838" i="4"/>
  <c r="C1838" i="4" s="1"/>
  <c r="B1838" i="4"/>
  <c r="D1838" i="4"/>
  <c r="E1838" i="4"/>
  <c r="L1838" i="4"/>
  <c r="M1838" i="4"/>
  <c r="N1838" i="4"/>
  <c r="S1838" i="4"/>
  <c r="T1838" i="4"/>
  <c r="U1838" i="4"/>
  <c r="V1838" i="4"/>
  <c r="W1838" i="4"/>
  <c r="A1839" i="4"/>
  <c r="C1839" i="4" s="1"/>
  <c r="B1839" i="4"/>
  <c r="D1839" i="4"/>
  <c r="E1839" i="4"/>
  <c r="L1839" i="4"/>
  <c r="M1839" i="4"/>
  <c r="N1839" i="4"/>
  <c r="S1839" i="4"/>
  <c r="T1839" i="4"/>
  <c r="U1839" i="4"/>
  <c r="V1839" i="4"/>
  <c r="W1839" i="4"/>
  <c r="A1840" i="4"/>
  <c r="C1840" i="4" s="1"/>
  <c r="B1840" i="4"/>
  <c r="D1840" i="4"/>
  <c r="E1840" i="4"/>
  <c r="F1840" i="4"/>
  <c r="L1840" i="4"/>
  <c r="M1840" i="4"/>
  <c r="N1840" i="4"/>
  <c r="S1840" i="4"/>
  <c r="T1840" i="4"/>
  <c r="U1840" i="4"/>
  <c r="V1840" i="4"/>
  <c r="W1840" i="4"/>
  <c r="A1841" i="4"/>
  <c r="C1841" i="4" s="1"/>
  <c r="B1841" i="4"/>
  <c r="D1841" i="4"/>
  <c r="E1841" i="4"/>
  <c r="L1841" i="4"/>
  <c r="M1841" i="4"/>
  <c r="N1841" i="4"/>
  <c r="S1841" i="4"/>
  <c r="T1841" i="4"/>
  <c r="U1841" i="4"/>
  <c r="V1841" i="4"/>
  <c r="W1841" i="4"/>
  <c r="A1842" i="4"/>
  <c r="C1842" i="4" s="1"/>
  <c r="B1842" i="4"/>
  <c r="D1842" i="4"/>
  <c r="E1842" i="4"/>
  <c r="L1842" i="4"/>
  <c r="M1842" i="4"/>
  <c r="N1842" i="4"/>
  <c r="S1842" i="4"/>
  <c r="T1842" i="4"/>
  <c r="U1842" i="4"/>
  <c r="V1842" i="4"/>
  <c r="W1842" i="4"/>
  <c r="A1843" i="4"/>
  <c r="C1843" i="4" s="1"/>
  <c r="B1843" i="4"/>
  <c r="D1843" i="4"/>
  <c r="E1843" i="4"/>
  <c r="L1843" i="4"/>
  <c r="M1843" i="4"/>
  <c r="N1843" i="4"/>
  <c r="S1843" i="4"/>
  <c r="T1843" i="4"/>
  <c r="U1843" i="4"/>
  <c r="V1843" i="4"/>
  <c r="W1843" i="4"/>
  <c r="A1844" i="4"/>
  <c r="C1844" i="4" s="1"/>
  <c r="B1844" i="4"/>
  <c r="D1844" i="4"/>
  <c r="E1844" i="4"/>
  <c r="F1844" i="4"/>
  <c r="L1844" i="4"/>
  <c r="M1844" i="4"/>
  <c r="N1844" i="4"/>
  <c r="S1844" i="4"/>
  <c r="T1844" i="4"/>
  <c r="U1844" i="4"/>
  <c r="V1844" i="4"/>
  <c r="W1844" i="4"/>
  <c r="A1845" i="4"/>
  <c r="C1845" i="4" s="1"/>
  <c r="B1845" i="4"/>
  <c r="D1845" i="4"/>
  <c r="E1845" i="4"/>
  <c r="L1845" i="4"/>
  <c r="M1845" i="4"/>
  <c r="N1845" i="4"/>
  <c r="S1845" i="4"/>
  <c r="T1845" i="4"/>
  <c r="U1845" i="4"/>
  <c r="V1845" i="4"/>
  <c r="W1845" i="4"/>
  <c r="A1846" i="4"/>
  <c r="C1846" i="4" s="1"/>
  <c r="B1846" i="4"/>
  <c r="D1846" i="4"/>
  <c r="E1846" i="4"/>
  <c r="L1846" i="4"/>
  <c r="M1846" i="4"/>
  <c r="N1846" i="4"/>
  <c r="S1846" i="4"/>
  <c r="T1846" i="4"/>
  <c r="U1846" i="4"/>
  <c r="V1846" i="4"/>
  <c r="W1846" i="4"/>
  <c r="A1847" i="4"/>
  <c r="C1847" i="4" s="1"/>
  <c r="B1847" i="4"/>
  <c r="D1847" i="4"/>
  <c r="E1847" i="4"/>
  <c r="L1847" i="4"/>
  <c r="M1847" i="4"/>
  <c r="N1847" i="4"/>
  <c r="S1847" i="4"/>
  <c r="T1847" i="4"/>
  <c r="U1847" i="4"/>
  <c r="V1847" i="4"/>
  <c r="W1847" i="4"/>
  <c r="A1848" i="4"/>
  <c r="C1848" i="4" s="1"/>
  <c r="B1848" i="4"/>
  <c r="D1848" i="4"/>
  <c r="E1848" i="4"/>
  <c r="F1848" i="4"/>
  <c r="L1848" i="4"/>
  <c r="M1848" i="4"/>
  <c r="N1848" i="4"/>
  <c r="S1848" i="4"/>
  <c r="T1848" i="4"/>
  <c r="U1848" i="4"/>
  <c r="V1848" i="4"/>
  <c r="W1848" i="4"/>
  <c r="A1849" i="4"/>
  <c r="C1849" i="4" s="1"/>
  <c r="B1849" i="4"/>
  <c r="D1849" i="4"/>
  <c r="E1849" i="4"/>
  <c r="L1849" i="4"/>
  <c r="M1849" i="4"/>
  <c r="N1849" i="4"/>
  <c r="S1849" i="4"/>
  <c r="T1849" i="4"/>
  <c r="U1849" i="4"/>
  <c r="V1849" i="4"/>
  <c r="W1849" i="4"/>
  <c r="A1850" i="4"/>
  <c r="C1850" i="4" s="1"/>
  <c r="B1850" i="4"/>
  <c r="D1850" i="4"/>
  <c r="E1850" i="4"/>
  <c r="L1850" i="4"/>
  <c r="M1850" i="4"/>
  <c r="N1850" i="4"/>
  <c r="S1850" i="4"/>
  <c r="T1850" i="4"/>
  <c r="U1850" i="4"/>
  <c r="V1850" i="4"/>
  <c r="W1850" i="4"/>
  <c r="A1851" i="4"/>
  <c r="C1851" i="4" s="1"/>
  <c r="B1851" i="4"/>
  <c r="D1851" i="4"/>
  <c r="E1851" i="4"/>
  <c r="L1851" i="4"/>
  <c r="M1851" i="4"/>
  <c r="N1851" i="4"/>
  <c r="S1851" i="4"/>
  <c r="T1851" i="4"/>
  <c r="U1851" i="4"/>
  <c r="V1851" i="4"/>
  <c r="W1851" i="4"/>
  <c r="A1852" i="4"/>
  <c r="C1852" i="4" s="1"/>
  <c r="B1852" i="4"/>
  <c r="D1852" i="4"/>
  <c r="E1852" i="4"/>
  <c r="F1852" i="4"/>
  <c r="L1852" i="4"/>
  <c r="M1852" i="4"/>
  <c r="N1852" i="4"/>
  <c r="S1852" i="4"/>
  <c r="T1852" i="4"/>
  <c r="U1852" i="4"/>
  <c r="V1852" i="4"/>
  <c r="W1852" i="4"/>
  <c r="A1853" i="4"/>
  <c r="C1853" i="4" s="1"/>
  <c r="B1853" i="4"/>
  <c r="D1853" i="4"/>
  <c r="E1853" i="4"/>
  <c r="L1853" i="4"/>
  <c r="M1853" i="4"/>
  <c r="N1853" i="4"/>
  <c r="S1853" i="4"/>
  <c r="T1853" i="4"/>
  <c r="U1853" i="4"/>
  <c r="V1853" i="4"/>
  <c r="W1853" i="4"/>
  <c r="A1854" i="4"/>
  <c r="C1854" i="4" s="1"/>
  <c r="B1854" i="4"/>
  <c r="D1854" i="4"/>
  <c r="E1854" i="4"/>
  <c r="L1854" i="4"/>
  <c r="M1854" i="4"/>
  <c r="N1854" i="4"/>
  <c r="S1854" i="4"/>
  <c r="T1854" i="4"/>
  <c r="U1854" i="4"/>
  <c r="V1854" i="4"/>
  <c r="W1854" i="4"/>
  <c r="A1855" i="4"/>
  <c r="C1855" i="4" s="1"/>
  <c r="B1855" i="4"/>
  <c r="D1855" i="4"/>
  <c r="E1855" i="4"/>
  <c r="L1855" i="4"/>
  <c r="M1855" i="4"/>
  <c r="N1855" i="4"/>
  <c r="S1855" i="4"/>
  <c r="T1855" i="4"/>
  <c r="U1855" i="4"/>
  <c r="V1855" i="4"/>
  <c r="W1855" i="4"/>
  <c r="A1856" i="4"/>
  <c r="C1856" i="4" s="1"/>
  <c r="B1856" i="4"/>
  <c r="D1856" i="4"/>
  <c r="E1856" i="4"/>
  <c r="F1856" i="4"/>
  <c r="L1856" i="4"/>
  <c r="M1856" i="4"/>
  <c r="N1856" i="4"/>
  <c r="S1856" i="4"/>
  <c r="T1856" i="4"/>
  <c r="U1856" i="4"/>
  <c r="V1856" i="4"/>
  <c r="W1856" i="4"/>
  <c r="A1857" i="4"/>
  <c r="C1857" i="4" s="1"/>
  <c r="B1857" i="4"/>
  <c r="D1857" i="4"/>
  <c r="E1857" i="4"/>
  <c r="L1857" i="4"/>
  <c r="M1857" i="4"/>
  <c r="N1857" i="4"/>
  <c r="S1857" i="4"/>
  <c r="T1857" i="4"/>
  <c r="U1857" i="4"/>
  <c r="V1857" i="4"/>
  <c r="W1857" i="4"/>
  <c r="A1858" i="4"/>
  <c r="C1858" i="4" s="1"/>
  <c r="B1858" i="4"/>
  <c r="D1858" i="4"/>
  <c r="E1858" i="4"/>
  <c r="L1858" i="4"/>
  <c r="M1858" i="4"/>
  <c r="N1858" i="4"/>
  <c r="S1858" i="4"/>
  <c r="T1858" i="4"/>
  <c r="U1858" i="4"/>
  <c r="V1858" i="4"/>
  <c r="W1858" i="4"/>
  <c r="A1859" i="4"/>
  <c r="C1859" i="4" s="1"/>
  <c r="B1859" i="4"/>
  <c r="D1859" i="4"/>
  <c r="E1859" i="4"/>
  <c r="L1859" i="4"/>
  <c r="M1859" i="4"/>
  <c r="N1859" i="4"/>
  <c r="S1859" i="4"/>
  <c r="T1859" i="4"/>
  <c r="U1859" i="4"/>
  <c r="V1859" i="4"/>
  <c r="W1859" i="4"/>
  <c r="A1860" i="4"/>
  <c r="C1860" i="4" s="1"/>
  <c r="B1860" i="4"/>
  <c r="D1860" i="4"/>
  <c r="E1860" i="4"/>
  <c r="F1860" i="4"/>
  <c r="L1860" i="4"/>
  <c r="M1860" i="4"/>
  <c r="N1860" i="4"/>
  <c r="S1860" i="4"/>
  <c r="T1860" i="4"/>
  <c r="U1860" i="4"/>
  <c r="V1860" i="4"/>
  <c r="W1860" i="4"/>
  <c r="A1861" i="4"/>
  <c r="C1861" i="4" s="1"/>
  <c r="B1861" i="4"/>
  <c r="D1861" i="4"/>
  <c r="E1861" i="4"/>
  <c r="L1861" i="4"/>
  <c r="M1861" i="4"/>
  <c r="N1861" i="4"/>
  <c r="S1861" i="4"/>
  <c r="T1861" i="4"/>
  <c r="U1861" i="4"/>
  <c r="V1861" i="4"/>
  <c r="W1861" i="4"/>
  <c r="A1862" i="4"/>
  <c r="C1862" i="4" s="1"/>
  <c r="B1862" i="4"/>
  <c r="D1862" i="4"/>
  <c r="E1862" i="4"/>
  <c r="L1862" i="4"/>
  <c r="M1862" i="4"/>
  <c r="N1862" i="4"/>
  <c r="S1862" i="4"/>
  <c r="T1862" i="4"/>
  <c r="U1862" i="4"/>
  <c r="V1862" i="4"/>
  <c r="W1862" i="4"/>
  <c r="A1863" i="4"/>
  <c r="C1863" i="4" s="1"/>
  <c r="B1863" i="4"/>
  <c r="D1863" i="4"/>
  <c r="E1863" i="4"/>
  <c r="L1863" i="4"/>
  <c r="M1863" i="4"/>
  <c r="N1863" i="4"/>
  <c r="S1863" i="4"/>
  <c r="T1863" i="4"/>
  <c r="U1863" i="4"/>
  <c r="V1863" i="4"/>
  <c r="W1863" i="4"/>
  <c r="A1864" i="4"/>
  <c r="C1864" i="4" s="1"/>
  <c r="B1864" i="4"/>
  <c r="D1864" i="4"/>
  <c r="E1864" i="4"/>
  <c r="F1864" i="4"/>
  <c r="L1864" i="4"/>
  <c r="M1864" i="4"/>
  <c r="N1864" i="4"/>
  <c r="S1864" i="4"/>
  <c r="T1864" i="4"/>
  <c r="U1864" i="4"/>
  <c r="V1864" i="4"/>
  <c r="W1864" i="4"/>
  <c r="A1865" i="4"/>
  <c r="C1865" i="4" s="1"/>
  <c r="B1865" i="4"/>
  <c r="D1865" i="4"/>
  <c r="E1865" i="4"/>
  <c r="L1865" i="4"/>
  <c r="M1865" i="4"/>
  <c r="N1865" i="4"/>
  <c r="S1865" i="4"/>
  <c r="T1865" i="4"/>
  <c r="U1865" i="4"/>
  <c r="V1865" i="4"/>
  <c r="W1865" i="4"/>
  <c r="A1866" i="4"/>
  <c r="C1866" i="4" s="1"/>
  <c r="B1866" i="4"/>
  <c r="D1866" i="4"/>
  <c r="E1866" i="4"/>
  <c r="L1866" i="4"/>
  <c r="M1866" i="4"/>
  <c r="N1866" i="4"/>
  <c r="S1866" i="4"/>
  <c r="T1866" i="4"/>
  <c r="U1866" i="4"/>
  <c r="V1866" i="4"/>
  <c r="W1866" i="4"/>
  <c r="A1867" i="4"/>
  <c r="C1867" i="4" s="1"/>
  <c r="B1867" i="4"/>
  <c r="D1867" i="4"/>
  <c r="E1867" i="4"/>
  <c r="L1867" i="4"/>
  <c r="M1867" i="4"/>
  <c r="N1867" i="4"/>
  <c r="S1867" i="4"/>
  <c r="T1867" i="4"/>
  <c r="U1867" i="4"/>
  <c r="V1867" i="4"/>
  <c r="W1867" i="4"/>
  <c r="A1868" i="4"/>
  <c r="C1868" i="4" s="1"/>
  <c r="B1868" i="4"/>
  <c r="D1868" i="4"/>
  <c r="E1868" i="4"/>
  <c r="F1868" i="4"/>
  <c r="L1868" i="4"/>
  <c r="M1868" i="4"/>
  <c r="N1868" i="4"/>
  <c r="S1868" i="4"/>
  <c r="T1868" i="4"/>
  <c r="U1868" i="4"/>
  <c r="V1868" i="4"/>
  <c r="W1868" i="4"/>
  <c r="A1869" i="4"/>
  <c r="C1869" i="4" s="1"/>
  <c r="B1869" i="4"/>
  <c r="D1869" i="4"/>
  <c r="E1869" i="4"/>
  <c r="L1869" i="4"/>
  <c r="M1869" i="4"/>
  <c r="N1869" i="4"/>
  <c r="S1869" i="4"/>
  <c r="T1869" i="4"/>
  <c r="U1869" i="4"/>
  <c r="V1869" i="4"/>
  <c r="W1869" i="4"/>
  <c r="A1870" i="4"/>
  <c r="C1870" i="4" s="1"/>
  <c r="B1870" i="4"/>
  <c r="D1870" i="4"/>
  <c r="E1870" i="4"/>
  <c r="L1870" i="4"/>
  <c r="M1870" i="4"/>
  <c r="N1870" i="4"/>
  <c r="S1870" i="4"/>
  <c r="T1870" i="4"/>
  <c r="U1870" i="4"/>
  <c r="V1870" i="4"/>
  <c r="W1870" i="4"/>
  <c r="A1871" i="4"/>
  <c r="C1871" i="4" s="1"/>
  <c r="B1871" i="4"/>
  <c r="D1871" i="4"/>
  <c r="E1871" i="4"/>
  <c r="L1871" i="4"/>
  <c r="M1871" i="4"/>
  <c r="N1871" i="4"/>
  <c r="S1871" i="4"/>
  <c r="T1871" i="4"/>
  <c r="U1871" i="4"/>
  <c r="V1871" i="4"/>
  <c r="W1871" i="4"/>
  <c r="A1872" i="4"/>
  <c r="C1872" i="4" s="1"/>
  <c r="B1872" i="4"/>
  <c r="D1872" i="4"/>
  <c r="E1872" i="4"/>
  <c r="F1872" i="4"/>
  <c r="L1872" i="4"/>
  <c r="M1872" i="4"/>
  <c r="N1872" i="4"/>
  <c r="S1872" i="4"/>
  <c r="T1872" i="4"/>
  <c r="U1872" i="4"/>
  <c r="V1872" i="4"/>
  <c r="W1872" i="4"/>
  <c r="A1873" i="4"/>
  <c r="C1873" i="4" s="1"/>
  <c r="B1873" i="4"/>
  <c r="D1873" i="4"/>
  <c r="E1873" i="4"/>
  <c r="L1873" i="4"/>
  <c r="M1873" i="4"/>
  <c r="N1873" i="4"/>
  <c r="S1873" i="4"/>
  <c r="T1873" i="4"/>
  <c r="U1873" i="4"/>
  <c r="V1873" i="4"/>
  <c r="W1873" i="4"/>
  <c r="A1874" i="4"/>
  <c r="C1874" i="4" s="1"/>
  <c r="B1874" i="4"/>
  <c r="D1874" i="4"/>
  <c r="E1874" i="4"/>
  <c r="L1874" i="4"/>
  <c r="M1874" i="4"/>
  <c r="N1874" i="4"/>
  <c r="S1874" i="4"/>
  <c r="T1874" i="4"/>
  <c r="U1874" i="4"/>
  <c r="V1874" i="4"/>
  <c r="W1874" i="4"/>
  <c r="A1875" i="4"/>
  <c r="C1875" i="4" s="1"/>
  <c r="B1875" i="4"/>
  <c r="D1875" i="4"/>
  <c r="E1875" i="4"/>
  <c r="L1875" i="4"/>
  <c r="M1875" i="4"/>
  <c r="N1875" i="4"/>
  <c r="S1875" i="4"/>
  <c r="T1875" i="4"/>
  <c r="U1875" i="4"/>
  <c r="V1875" i="4"/>
  <c r="W1875" i="4"/>
  <c r="A1876" i="4"/>
  <c r="C1876" i="4" s="1"/>
  <c r="B1876" i="4"/>
  <c r="D1876" i="4"/>
  <c r="E1876" i="4"/>
  <c r="F1876" i="4"/>
  <c r="L1876" i="4"/>
  <c r="M1876" i="4"/>
  <c r="N1876" i="4"/>
  <c r="S1876" i="4"/>
  <c r="T1876" i="4"/>
  <c r="U1876" i="4"/>
  <c r="V1876" i="4"/>
  <c r="W1876" i="4"/>
  <c r="A1877" i="4"/>
  <c r="C1877" i="4" s="1"/>
  <c r="B1877" i="4"/>
  <c r="D1877" i="4"/>
  <c r="E1877" i="4"/>
  <c r="L1877" i="4"/>
  <c r="M1877" i="4"/>
  <c r="N1877" i="4"/>
  <c r="S1877" i="4"/>
  <c r="T1877" i="4"/>
  <c r="U1877" i="4"/>
  <c r="V1877" i="4"/>
  <c r="W1877" i="4"/>
  <c r="A1878" i="4"/>
  <c r="C1878" i="4" s="1"/>
  <c r="B1878" i="4"/>
  <c r="D1878" i="4"/>
  <c r="E1878" i="4"/>
  <c r="L1878" i="4"/>
  <c r="M1878" i="4"/>
  <c r="N1878" i="4"/>
  <c r="S1878" i="4"/>
  <c r="T1878" i="4"/>
  <c r="U1878" i="4"/>
  <c r="V1878" i="4"/>
  <c r="W1878" i="4"/>
  <c r="A1879" i="4"/>
  <c r="C1879" i="4" s="1"/>
  <c r="B1879" i="4"/>
  <c r="D1879" i="4"/>
  <c r="E1879" i="4"/>
  <c r="L1879" i="4"/>
  <c r="M1879" i="4"/>
  <c r="N1879" i="4"/>
  <c r="S1879" i="4"/>
  <c r="T1879" i="4"/>
  <c r="U1879" i="4"/>
  <c r="V1879" i="4"/>
  <c r="W1879" i="4"/>
  <c r="A1880" i="4"/>
  <c r="C1880" i="4" s="1"/>
  <c r="B1880" i="4"/>
  <c r="D1880" i="4"/>
  <c r="E1880" i="4"/>
  <c r="F1880" i="4"/>
  <c r="L1880" i="4"/>
  <c r="M1880" i="4"/>
  <c r="N1880" i="4"/>
  <c r="S1880" i="4"/>
  <c r="T1880" i="4"/>
  <c r="U1880" i="4"/>
  <c r="V1880" i="4"/>
  <c r="W1880" i="4"/>
  <c r="A1881" i="4"/>
  <c r="C1881" i="4" s="1"/>
  <c r="B1881" i="4"/>
  <c r="D1881" i="4"/>
  <c r="E1881" i="4"/>
  <c r="L1881" i="4"/>
  <c r="M1881" i="4"/>
  <c r="N1881" i="4"/>
  <c r="S1881" i="4"/>
  <c r="T1881" i="4"/>
  <c r="U1881" i="4"/>
  <c r="V1881" i="4"/>
  <c r="W1881" i="4"/>
  <c r="A1882" i="4"/>
  <c r="C1882" i="4" s="1"/>
  <c r="B1882" i="4"/>
  <c r="D1882" i="4"/>
  <c r="E1882" i="4"/>
  <c r="L1882" i="4"/>
  <c r="M1882" i="4"/>
  <c r="N1882" i="4"/>
  <c r="S1882" i="4"/>
  <c r="T1882" i="4"/>
  <c r="U1882" i="4"/>
  <c r="V1882" i="4"/>
  <c r="W1882" i="4"/>
  <c r="A1883" i="4"/>
  <c r="C1883" i="4" s="1"/>
  <c r="B1883" i="4"/>
  <c r="D1883" i="4"/>
  <c r="E1883" i="4"/>
  <c r="L1883" i="4"/>
  <c r="M1883" i="4"/>
  <c r="N1883" i="4"/>
  <c r="S1883" i="4"/>
  <c r="T1883" i="4"/>
  <c r="U1883" i="4"/>
  <c r="V1883" i="4"/>
  <c r="W1883" i="4"/>
  <c r="A1884" i="4"/>
  <c r="C1884" i="4" s="1"/>
  <c r="B1884" i="4"/>
  <c r="D1884" i="4"/>
  <c r="E1884" i="4"/>
  <c r="F1884" i="4"/>
  <c r="L1884" i="4"/>
  <c r="M1884" i="4"/>
  <c r="N1884" i="4"/>
  <c r="S1884" i="4"/>
  <c r="T1884" i="4"/>
  <c r="U1884" i="4"/>
  <c r="V1884" i="4"/>
  <c r="W1884" i="4"/>
  <c r="A1885" i="4"/>
  <c r="C1885" i="4" s="1"/>
  <c r="B1885" i="4"/>
  <c r="D1885" i="4"/>
  <c r="E1885" i="4"/>
  <c r="L1885" i="4"/>
  <c r="M1885" i="4"/>
  <c r="N1885" i="4"/>
  <c r="S1885" i="4"/>
  <c r="T1885" i="4"/>
  <c r="U1885" i="4"/>
  <c r="V1885" i="4"/>
  <c r="W1885" i="4"/>
  <c r="A1886" i="4"/>
  <c r="C1886" i="4" s="1"/>
  <c r="B1886" i="4"/>
  <c r="D1886" i="4"/>
  <c r="E1886" i="4"/>
  <c r="L1886" i="4"/>
  <c r="M1886" i="4"/>
  <c r="N1886" i="4"/>
  <c r="S1886" i="4"/>
  <c r="T1886" i="4"/>
  <c r="U1886" i="4"/>
  <c r="V1886" i="4"/>
  <c r="W1886" i="4"/>
  <c r="A1887" i="4"/>
  <c r="C1887" i="4" s="1"/>
  <c r="B1887" i="4"/>
  <c r="D1887" i="4"/>
  <c r="E1887" i="4"/>
  <c r="L1887" i="4"/>
  <c r="M1887" i="4"/>
  <c r="N1887" i="4"/>
  <c r="S1887" i="4"/>
  <c r="T1887" i="4"/>
  <c r="U1887" i="4"/>
  <c r="V1887" i="4"/>
  <c r="W1887" i="4"/>
  <c r="A1888" i="4"/>
  <c r="C1888" i="4" s="1"/>
  <c r="B1888" i="4"/>
  <c r="D1888" i="4"/>
  <c r="E1888" i="4"/>
  <c r="F1888" i="4"/>
  <c r="L1888" i="4"/>
  <c r="M1888" i="4"/>
  <c r="N1888" i="4"/>
  <c r="S1888" i="4"/>
  <c r="T1888" i="4"/>
  <c r="U1888" i="4"/>
  <c r="V1888" i="4"/>
  <c r="W1888" i="4"/>
  <c r="A1889" i="4"/>
  <c r="C1889" i="4" s="1"/>
  <c r="B1889" i="4"/>
  <c r="D1889" i="4"/>
  <c r="E1889" i="4"/>
  <c r="L1889" i="4"/>
  <c r="M1889" i="4"/>
  <c r="N1889" i="4"/>
  <c r="S1889" i="4"/>
  <c r="T1889" i="4"/>
  <c r="U1889" i="4"/>
  <c r="V1889" i="4"/>
  <c r="W1889" i="4"/>
  <c r="A1890" i="4"/>
  <c r="C1890" i="4" s="1"/>
  <c r="B1890" i="4"/>
  <c r="D1890" i="4"/>
  <c r="E1890" i="4"/>
  <c r="L1890" i="4"/>
  <c r="M1890" i="4"/>
  <c r="N1890" i="4"/>
  <c r="S1890" i="4"/>
  <c r="T1890" i="4"/>
  <c r="U1890" i="4"/>
  <c r="V1890" i="4"/>
  <c r="W1890" i="4"/>
  <c r="A1891" i="4"/>
  <c r="C1891" i="4" s="1"/>
  <c r="B1891" i="4"/>
  <c r="D1891" i="4"/>
  <c r="E1891" i="4"/>
  <c r="L1891" i="4"/>
  <c r="M1891" i="4"/>
  <c r="N1891" i="4"/>
  <c r="S1891" i="4"/>
  <c r="T1891" i="4"/>
  <c r="U1891" i="4"/>
  <c r="V1891" i="4"/>
  <c r="W1891" i="4"/>
  <c r="A1892" i="4"/>
  <c r="C1892" i="4" s="1"/>
  <c r="B1892" i="4"/>
  <c r="D1892" i="4"/>
  <c r="E1892" i="4"/>
  <c r="F1892" i="4"/>
  <c r="L1892" i="4"/>
  <c r="M1892" i="4"/>
  <c r="N1892" i="4"/>
  <c r="S1892" i="4"/>
  <c r="T1892" i="4"/>
  <c r="U1892" i="4"/>
  <c r="V1892" i="4"/>
  <c r="W1892" i="4"/>
  <c r="A1893" i="4"/>
  <c r="C1893" i="4" s="1"/>
  <c r="B1893" i="4"/>
  <c r="D1893" i="4"/>
  <c r="E1893" i="4"/>
  <c r="L1893" i="4"/>
  <c r="M1893" i="4"/>
  <c r="N1893" i="4"/>
  <c r="S1893" i="4"/>
  <c r="T1893" i="4"/>
  <c r="U1893" i="4"/>
  <c r="V1893" i="4"/>
  <c r="W1893" i="4"/>
  <c r="A1894" i="4"/>
  <c r="C1894" i="4" s="1"/>
  <c r="B1894" i="4"/>
  <c r="D1894" i="4"/>
  <c r="E1894" i="4"/>
  <c r="L1894" i="4"/>
  <c r="M1894" i="4"/>
  <c r="N1894" i="4"/>
  <c r="S1894" i="4"/>
  <c r="T1894" i="4"/>
  <c r="U1894" i="4"/>
  <c r="V1894" i="4"/>
  <c r="W1894" i="4"/>
  <c r="A1895" i="4"/>
  <c r="C1895" i="4" s="1"/>
  <c r="B1895" i="4"/>
  <c r="D1895" i="4"/>
  <c r="E1895" i="4"/>
  <c r="L1895" i="4"/>
  <c r="M1895" i="4"/>
  <c r="N1895" i="4"/>
  <c r="S1895" i="4"/>
  <c r="T1895" i="4"/>
  <c r="U1895" i="4"/>
  <c r="V1895" i="4"/>
  <c r="W1895" i="4"/>
  <c r="A1896" i="4"/>
  <c r="C1896" i="4" s="1"/>
  <c r="B1896" i="4"/>
  <c r="D1896" i="4"/>
  <c r="E1896" i="4"/>
  <c r="F1896" i="4"/>
  <c r="L1896" i="4"/>
  <c r="M1896" i="4"/>
  <c r="N1896" i="4"/>
  <c r="S1896" i="4"/>
  <c r="T1896" i="4"/>
  <c r="U1896" i="4"/>
  <c r="V1896" i="4"/>
  <c r="W1896" i="4"/>
  <c r="A1897" i="4"/>
  <c r="C1897" i="4" s="1"/>
  <c r="B1897" i="4"/>
  <c r="D1897" i="4"/>
  <c r="E1897" i="4"/>
  <c r="L1897" i="4"/>
  <c r="M1897" i="4"/>
  <c r="N1897" i="4"/>
  <c r="S1897" i="4"/>
  <c r="T1897" i="4"/>
  <c r="U1897" i="4"/>
  <c r="V1897" i="4"/>
  <c r="W1897" i="4"/>
  <c r="A1898" i="4"/>
  <c r="C1898" i="4" s="1"/>
  <c r="B1898" i="4"/>
  <c r="D1898" i="4"/>
  <c r="E1898" i="4"/>
  <c r="L1898" i="4"/>
  <c r="M1898" i="4"/>
  <c r="N1898" i="4"/>
  <c r="S1898" i="4"/>
  <c r="T1898" i="4"/>
  <c r="U1898" i="4"/>
  <c r="V1898" i="4"/>
  <c r="W1898" i="4"/>
  <c r="A1899" i="4"/>
  <c r="C1899" i="4" s="1"/>
  <c r="B1899" i="4"/>
  <c r="D1899" i="4"/>
  <c r="E1899" i="4"/>
  <c r="L1899" i="4"/>
  <c r="M1899" i="4"/>
  <c r="N1899" i="4"/>
  <c r="S1899" i="4"/>
  <c r="T1899" i="4"/>
  <c r="U1899" i="4"/>
  <c r="V1899" i="4"/>
  <c r="W1899" i="4"/>
  <c r="A1900" i="4"/>
  <c r="C1900" i="4" s="1"/>
  <c r="B1900" i="4"/>
  <c r="D1900" i="4"/>
  <c r="E1900" i="4"/>
  <c r="F1900" i="4"/>
  <c r="L1900" i="4"/>
  <c r="M1900" i="4"/>
  <c r="N1900" i="4"/>
  <c r="S1900" i="4"/>
  <c r="T1900" i="4"/>
  <c r="U1900" i="4"/>
  <c r="V1900" i="4"/>
  <c r="W1900" i="4"/>
  <c r="A1901" i="4"/>
  <c r="C1901" i="4" s="1"/>
  <c r="B1901" i="4"/>
  <c r="D1901" i="4"/>
  <c r="E1901" i="4"/>
  <c r="L1901" i="4"/>
  <c r="M1901" i="4"/>
  <c r="N1901" i="4"/>
  <c r="S1901" i="4"/>
  <c r="T1901" i="4"/>
  <c r="U1901" i="4"/>
  <c r="V1901" i="4"/>
  <c r="W1901" i="4"/>
  <c r="A1902" i="4"/>
  <c r="C1902" i="4" s="1"/>
  <c r="B1902" i="4"/>
  <c r="D1902" i="4"/>
  <c r="E1902" i="4"/>
  <c r="L1902" i="4"/>
  <c r="M1902" i="4"/>
  <c r="N1902" i="4"/>
  <c r="S1902" i="4"/>
  <c r="T1902" i="4"/>
  <c r="U1902" i="4"/>
  <c r="V1902" i="4"/>
  <c r="W1902" i="4"/>
  <c r="A1903" i="4"/>
  <c r="C1903" i="4" s="1"/>
  <c r="B1903" i="4"/>
  <c r="D1903" i="4"/>
  <c r="E1903" i="4"/>
  <c r="L1903" i="4"/>
  <c r="M1903" i="4"/>
  <c r="N1903" i="4"/>
  <c r="S1903" i="4"/>
  <c r="T1903" i="4"/>
  <c r="U1903" i="4"/>
  <c r="V1903" i="4"/>
  <c r="W1903" i="4"/>
  <c r="A1904" i="4"/>
  <c r="C1904" i="4" s="1"/>
  <c r="B1904" i="4"/>
  <c r="D1904" i="4"/>
  <c r="E1904" i="4"/>
  <c r="F1904" i="4"/>
  <c r="L1904" i="4"/>
  <c r="M1904" i="4"/>
  <c r="N1904" i="4"/>
  <c r="S1904" i="4"/>
  <c r="T1904" i="4"/>
  <c r="U1904" i="4"/>
  <c r="V1904" i="4"/>
  <c r="W1904" i="4"/>
  <c r="A1905" i="4"/>
  <c r="C1905" i="4" s="1"/>
  <c r="B1905" i="4"/>
  <c r="D1905" i="4"/>
  <c r="E1905" i="4"/>
  <c r="L1905" i="4"/>
  <c r="M1905" i="4"/>
  <c r="N1905" i="4"/>
  <c r="S1905" i="4"/>
  <c r="T1905" i="4"/>
  <c r="U1905" i="4"/>
  <c r="V1905" i="4"/>
  <c r="W1905" i="4"/>
  <c r="A1906" i="4"/>
  <c r="C1906" i="4" s="1"/>
  <c r="B1906" i="4"/>
  <c r="D1906" i="4"/>
  <c r="E1906" i="4"/>
  <c r="L1906" i="4"/>
  <c r="M1906" i="4"/>
  <c r="N1906" i="4"/>
  <c r="S1906" i="4"/>
  <c r="T1906" i="4"/>
  <c r="U1906" i="4"/>
  <c r="V1906" i="4"/>
  <c r="W1906" i="4"/>
  <c r="A1907" i="4"/>
  <c r="C1907" i="4" s="1"/>
  <c r="B1907" i="4"/>
  <c r="D1907" i="4"/>
  <c r="E1907" i="4"/>
  <c r="L1907" i="4"/>
  <c r="M1907" i="4"/>
  <c r="N1907" i="4"/>
  <c r="S1907" i="4"/>
  <c r="T1907" i="4"/>
  <c r="U1907" i="4"/>
  <c r="V1907" i="4"/>
  <c r="W1907" i="4"/>
  <c r="A1908" i="4"/>
  <c r="C1908" i="4" s="1"/>
  <c r="B1908" i="4"/>
  <c r="D1908" i="4"/>
  <c r="E1908" i="4"/>
  <c r="F1908" i="4"/>
  <c r="L1908" i="4"/>
  <c r="M1908" i="4"/>
  <c r="N1908" i="4"/>
  <c r="S1908" i="4"/>
  <c r="T1908" i="4"/>
  <c r="U1908" i="4"/>
  <c r="V1908" i="4"/>
  <c r="W1908" i="4"/>
  <c r="A1909" i="4"/>
  <c r="C1909" i="4" s="1"/>
  <c r="B1909" i="4"/>
  <c r="D1909" i="4"/>
  <c r="E1909" i="4"/>
  <c r="L1909" i="4"/>
  <c r="M1909" i="4"/>
  <c r="N1909" i="4"/>
  <c r="S1909" i="4"/>
  <c r="T1909" i="4"/>
  <c r="U1909" i="4"/>
  <c r="V1909" i="4"/>
  <c r="W1909" i="4"/>
  <c r="A1910" i="4"/>
  <c r="C1910" i="4" s="1"/>
  <c r="B1910" i="4"/>
  <c r="D1910" i="4"/>
  <c r="E1910" i="4"/>
  <c r="L1910" i="4"/>
  <c r="M1910" i="4"/>
  <c r="N1910" i="4"/>
  <c r="S1910" i="4"/>
  <c r="T1910" i="4"/>
  <c r="U1910" i="4"/>
  <c r="V1910" i="4"/>
  <c r="W1910" i="4"/>
  <c r="A1911" i="4"/>
  <c r="C1911" i="4" s="1"/>
  <c r="B1911" i="4"/>
  <c r="D1911" i="4"/>
  <c r="E1911" i="4"/>
  <c r="L1911" i="4"/>
  <c r="M1911" i="4"/>
  <c r="N1911" i="4"/>
  <c r="S1911" i="4"/>
  <c r="T1911" i="4"/>
  <c r="U1911" i="4"/>
  <c r="V1911" i="4"/>
  <c r="W1911" i="4"/>
  <c r="A1912" i="4"/>
  <c r="C1912" i="4" s="1"/>
  <c r="B1912" i="4"/>
  <c r="D1912" i="4"/>
  <c r="E1912" i="4"/>
  <c r="F1912" i="4"/>
  <c r="L1912" i="4"/>
  <c r="M1912" i="4"/>
  <c r="N1912" i="4"/>
  <c r="S1912" i="4"/>
  <c r="T1912" i="4"/>
  <c r="U1912" i="4"/>
  <c r="V1912" i="4"/>
  <c r="W1912" i="4"/>
  <c r="A1913" i="4"/>
  <c r="C1913" i="4" s="1"/>
  <c r="B1913" i="4"/>
  <c r="D1913" i="4"/>
  <c r="E1913" i="4"/>
  <c r="L1913" i="4"/>
  <c r="M1913" i="4"/>
  <c r="N1913" i="4"/>
  <c r="S1913" i="4"/>
  <c r="T1913" i="4"/>
  <c r="U1913" i="4"/>
  <c r="V1913" i="4"/>
  <c r="W1913" i="4"/>
  <c r="A1914" i="4"/>
  <c r="C1914" i="4" s="1"/>
  <c r="B1914" i="4"/>
  <c r="D1914" i="4"/>
  <c r="E1914" i="4"/>
  <c r="L1914" i="4"/>
  <c r="M1914" i="4"/>
  <c r="N1914" i="4"/>
  <c r="S1914" i="4"/>
  <c r="T1914" i="4"/>
  <c r="U1914" i="4"/>
  <c r="V1914" i="4"/>
  <c r="W1914" i="4"/>
  <c r="A1915" i="4"/>
  <c r="C1915" i="4" s="1"/>
  <c r="B1915" i="4"/>
  <c r="D1915" i="4"/>
  <c r="E1915" i="4"/>
  <c r="L1915" i="4"/>
  <c r="M1915" i="4"/>
  <c r="N1915" i="4"/>
  <c r="S1915" i="4"/>
  <c r="T1915" i="4"/>
  <c r="U1915" i="4"/>
  <c r="V1915" i="4"/>
  <c r="W1915" i="4"/>
  <c r="A1916" i="4"/>
  <c r="C1916" i="4" s="1"/>
  <c r="B1916" i="4"/>
  <c r="D1916" i="4"/>
  <c r="E1916" i="4"/>
  <c r="F1916" i="4"/>
  <c r="L1916" i="4"/>
  <c r="M1916" i="4"/>
  <c r="N1916" i="4"/>
  <c r="S1916" i="4"/>
  <c r="T1916" i="4"/>
  <c r="U1916" i="4"/>
  <c r="V1916" i="4"/>
  <c r="W1916" i="4"/>
  <c r="A1917" i="4"/>
  <c r="C1917" i="4" s="1"/>
  <c r="B1917" i="4"/>
  <c r="D1917" i="4"/>
  <c r="E1917" i="4"/>
  <c r="L1917" i="4"/>
  <c r="M1917" i="4"/>
  <c r="N1917" i="4"/>
  <c r="S1917" i="4"/>
  <c r="T1917" i="4"/>
  <c r="U1917" i="4"/>
  <c r="V1917" i="4"/>
  <c r="W1917" i="4"/>
  <c r="A1918" i="4"/>
  <c r="C1918" i="4" s="1"/>
  <c r="B1918" i="4"/>
  <c r="D1918" i="4"/>
  <c r="E1918" i="4"/>
  <c r="L1918" i="4"/>
  <c r="M1918" i="4"/>
  <c r="N1918" i="4"/>
  <c r="S1918" i="4"/>
  <c r="T1918" i="4"/>
  <c r="U1918" i="4"/>
  <c r="V1918" i="4"/>
  <c r="W1918" i="4"/>
  <c r="A1919" i="4"/>
  <c r="C1919" i="4" s="1"/>
  <c r="B1919" i="4"/>
  <c r="D1919" i="4"/>
  <c r="E1919" i="4"/>
  <c r="L1919" i="4"/>
  <c r="M1919" i="4"/>
  <c r="N1919" i="4"/>
  <c r="S1919" i="4"/>
  <c r="T1919" i="4"/>
  <c r="U1919" i="4"/>
  <c r="V1919" i="4"/>
  <c r="W1919" i="4"/>
  <c r="A1920" i="4"/>
  <c r="C1920" i="4" s="1"/>
  <c r="B1920" i="4"/>
  <c r="D1920" i="4"/>
  <c r="E1920" i="4"/>
  <c r="F1920" i="4"/>
  <c r="L1920" i="4"/>
  <c r="M1920" i="4"/>
  <c r="N1920" i="4"/>
  <c r="S1920" i="4"/>
  <c r="T1920" i="4"/>
  <c r="U1920" i="4"/>
  <c r="V1920" i="4"/>
  <c r="W1920" i="4"/>
  <c r="A1921" i="4"/>
  <c r="C1921" i="4" s="1"/>
  <c r="B1921" i="4"/>
  <c r="D1921" i="4"/>
  <c r="E1921" i="4"/>
  <c r="L1921" i="4"/>
  <c r="M1921" i="4"/>
  <c r="N1921" i="4"/>
  <c r="S1921" i="4"/>
  <c r="T1921" i="4"/>
  <c r="U1921" i="4"/>
  <c r="V1921" i="4"/>
  <c r="W1921" i="4"/>
  <c r="A1922" i="4"/>
  <c r="C1922" i="4" s="1"/>
  <c r="B1922" i="4"/>
  <c r="D1922" i="4"/>
  <c r="E1922" i="4"/>
  <c r="L1922" i="4"/>
  <c r="M1922" i="4"/>
  <c r="N1922" i="4"/>
  <c r="S1922" i="4"/>
  <c r="T1922" i="4"/>
  <c r="U1922" i="4"/>
  <c r="V1922" i="4"/>
  <c r="W1922" i="4"/>
  <c r="A1923" i="4"/>
  <c r="C1923" i="4" s="1"/>
  <c r="B1923" i="4"/>
  <c r="D1923" i="4"/>
  <c r="E1923" i="4"/>
  <c r="L1923" i="4"/>
  <c r="M1923" i="4"/>
  <c r="N1923" i="4"/>
  <c r="S1923" i="4"/>
  <c r="T1923" i="4"/>
  <c r="U1923" i="4"/>
  <c r="V1923" i="4"/>
  <c r="W1923" i="4"/>
  <c r="A1924" i="4"/>
  <c r="C1924" i="4" s="1"/>
  <c r="B1924" i="4"/>
  <c r="D1924" i="4"/>
  <c r="E1924" i="4"/>
  <c r="F1924" i="4"/>
  <c r="L1924" i="4"/>
  <c r="M1924" i="4"/>
  <c r="N1924" i="4"/>
  <c r="S1924" i="4"/>
  <c r="T1924" i="4"/>
  <c r="U1924" i="4"/>
  <c r="V1924" i="4"/>
  <c r="W1924" i="4"/>
  <c r="A1925" i="4"/>
  <c r="C1925" i="4" s="1"/>
  <c r="B1925" i="4"/>
  <c r="D1925" i="4"/>
  <c r="E1925" i="4"/>
  <c r="L1925" i="4"/>
  <c r="M1925" i="4"/>
  <c r="N1925" i="4"/>
  <c r="S1925" i="4"/>
  <c r="T1925" i="4"/>
  <c r="U1925" i="4"/>
  <c r="V1925" i="4"/>
  <c r="W1925" i="4"/>
  <c r="A1926" i="4"/>
  <c r="C1926" i="4" s="1"/>
  <c r="B1926" i="4"/>
  <c r="D1926" i="4"/>
  <c r="E1926" i="4"/>
  <c r="L1926" i="4"/>
  <c r="M1926" i="4"/>
  <c r="N1926" i="4"/>
  <c r="S1926" i="4"/>
  <c r="T1926" i="4"/>
  <c r="U1926" i="4"/>
  <c r="V1926" i="4"/>
  <c r="W1926" i="4"/>
  <c r="A1927" i="4"/>
  <c r="C1927" i="4" s="1"/>
  <c r="B1927" i="4"/>
  <c r="D1927" i="4"/>
  <c r="E1927" i="4"/>
  <c r="L1927" i="4"/>
  <c r="M1927" i="4"/>
  <c r="N1927" i="4"/>
  <c r="S1927" i="4"/>
  <c r="T1927" i="4"/>
  <c r="U1927" i="4"/>
  <c r="V1927" i="4"/>
  <c r="W1927" i="4"/>
  <c r="A1928" i="4"/>
  <c r="C1928" i="4" s="1"/>
  <c r="B1928" i="4"/>
  <c r="D1928" i="4"/>
  <c r="E1928" i="4"/>
  <c r="F1928" i="4"/>
  <c r="L1928" i="4"/>
  <c r="M1928" i="4"/>
  <c r="N1928" i="4"/>
  <c r="S1928" i="4"/>
  <c r="T1928" i="4"/>
  <c r="U1928" i="4"/>
  <c r="V1928" i="4"/>
  <c r="W1928" i="4"/>
  <c r="A1929" i="4"/>
  <c r="C1929" i="4" s="1"/>
  <c r="B1929" i="4"/>
  <c r="D1929" i="4"/>
  <c r="E1929" i="4"/>
  <c r="L1929" i="4"/>
  <c r="M1929" i="4"/>
  <c r="N1929" i="4"/>
  <c r="S1929" i="4"/>
  <c r="T1929" i="4"/>
  <c r="U1929" i="4"/>
  <c r="V1929" i="4"/>
  <c r="W1929" i="4"/>
  <c r="A1930" i="4"/>
  <c r="C1930" i="4" s="1"/>
  <c r="B1930" i="4"/>
  <c r="D1930" i="4"/>
  <c r="E1930" i="4"/>
  <c r="L1930" i="4"/>
  <c r="M1930" i="4"/>
  <c r="N1930" i="4"/>
  <c r="S1930" i="4"/>
  <c r="T1930" i="4"/>
  <c r="U1930" i="4"/>
  <c r="V1930" i="4"/>
  <c r="W1930" i="4"/>
  <c r="A1931" i="4"/>
  <c r="C1931" i="4" s="1"/>
  <c r="B1931" i="4"/>
  <c r="D1931" i="4"/>
  <c r="E1931" i="4"/>
  <c r="L1931" i="4"/>
  <c r="M1931" i="4"/>
  <c r="N1931" i="4"/>
  <c r="S1931" i="4"/>
  <c r="T1931" i="4"/>
  <c r="U1931" i="4"/>
  <c r="V1931" i="4"/>
  <c r="W1931" i="4"/>
  <c r="A1932" i="4"/>
  <c r="C1932" i="4" s="1"/>
  <c r="B1932" i="4"/>
  <c r="D1932" i="4"/>
  <c r="E1932" i="4"/>
  <c r="F1932" i="4"/>
  <c r="L1932" i="4"/>
  <c r="M1932" i="4"/>
  <c r="N1932" i="4"/>
  <c r="S1932" i="4"/>
  <c r="T1932" i="4"/>
  <c r="U1932" i="4"/>
  <c r="V1932" i="4"/>
  <c r="W1932" i="4"/>
  <c r="A1933" i="4"/>
  <c r="C1933" i="4" s="1"/>
  <c r="B1933" i="4"/>
  <c r="D1933" i="4"/>
  <c r="E1933" i="4"/>
  <c r="L1933" i="4"/>
  <c r="M1933" i="4"/>
  <c r="N1933" i="4"/>
  <c r="S1933" i="4"/>
  <c r="T1933" i="4"/>
  <c r="U1933" i="4"/>
  <c r="V1933" i="4"/>
  <c r="W1933" i="4"/>
  <c r="A1934" i="4"/>
  <c r="C1934" i="4" s="1"/>
  <c r="B1934" i="4"/>
  <c r="D1934" i="4"/>
  <c r="E1934" i="4"/>
  <c r="L1934" i="4"/>
  <c r="M1934" i="4"/>
  <c r="N1934" i="4"/>
  <c r="S1934" i="4"/>
  <c r="T1934" i="4"/>
  <c r="U1934" i="4"/>
  <c r="V1934" i="4"/>
  <c r="W1934" i="4"/>
  <c r="A1935" i="4"/>
  <c r="C1935" i="4" s="1"/>
  <c r="B1935" i="4"/>
  <c r="D1935" i="4"/>
  <c r="E1935" i="4"/>
  <c r="L1935" i="4"/>
  <c r="M1935" i="4"/>
  <c r="N1935" i="4"/>
  <c r="S1935" i="4"/>
  <c r="T1935" i="4"/>
  <c r="U1935" i="4"/>
  <c r="V1935" i="4"/>
  <c r="W1935" i="4"/>
  <c r="A1936" i="4"/>
  <c r="C1936" i="4" s="1"/>
  <c r="B1936" i="4"/>
  <c r="D1936" i="4"/>
  <c r="E1936" i="4"/>
  <c r="F1936" i="4"/>
  <c r="L1936" i="4"/>
  <c r="M1936" i="4"/>
  <c r="N1936" i="4"/>
  <c r="S1936" i="4"/>
  <c r="T1936" i="4"/>
  <c r="U1936" i="4"/>
  <c r="V1936" i="4"/>
  <c r="W1936" i="4"/>
  <c r="A1937" i="4"/>
  <c r="C1937" i="4" s="1"/>
  <c r="B1937" i="4"/>
  <c r="D1937" i="4"/>
  <c r="E1937" i="4"/>
  <c r="L1937" i="4"/>
  <c r="M1937" i="4"/>
  <c r="N1937" i="4"/>
  <c r="S1937" i="4"/>
  <c r="T1937" i="4"/>
  <c r="U1937" i="4"/>
  <c r="V1937" i="4"/>
  <c r="W1937" i="4"/>
  <c r="A1938" i="4"/>
  <c r="C1938" i="4" s="1"/>
  <c r="B1938" i="4"/>
  <c r="D1938" i="4"/>
  <c r="E1938" i="4"/>
  <c r="L1938" i="4"/>
  <c r="M1938" i="4"/>
  <c r="N1938" i="4"/>
  <c r="S1938" i="4"/>
  <c r="T1938" i="4"/>
  <c r="U1938" i="4"/>
  <c r="V1938" i="4"/>
  <c r="W1938" i="4"/>
  <c r="A1939" i="4"/>
  <c r="C1939" i="4" s="1"/>
  <c r="B1939" i="4"/>
  <c r="D1939" i="4"/>
  <c r="E1939" i="4"/>
  <c r="L1939" i="4"/>
  <c r="M1939" i="4"/>
  <c r="N1939" i="4"/>
  <c r="S1939" i="4"/>
  <c r="T1939" i="4"/>
  <c r="U1939" i="4"/>
  <c r="V1939" i="4"/>
  <c r="W1939" i="4"/>
  <c r="A1940" i="4"/>
  <c r="C1940" i="4" s="1"/>
  <c r="B1940" i="4"/>
  <c r="D1940" i="4"/>
  <c r="E1940" i="4"/>
  <c r="F1940" i="4"/>
  <c r="L1940" i="4"/>
  <c r="M1940" i="4"/>
  <c r="N1940" i="4"/>
  <c r="S1940" i="4"/>
  <c r="T1940" i="4"/>
  <c r="U1940" i="4"/>
  <c r="V1940" i="4"/>
  <c r="W1940" i="4"/>
  <c r="A1941" i="4"/>
  <c r="C1941" i="4" s="1"/>
  <c r="B1941" i="4"/>
  <c r="D1941" i="4"/>
  <c r="E1941" i="4"/>
  <c r="L1941" i="4"/>
  <c r="M1941" i="4"/>
  <c r="N1941" i="4"/>
  <c r="S1941" i="4"/>
  <c r="T1941" i="4"/>
  <c r="U1941" i="4"/>
  <c r="V1941" i="4"/>
  <c r="W1941" i="4"/>
  <c r="A1942" i="4"/>
  <c r="C1942" i="4" s="1"/>
  <c r="B1942" i="4"/>
  <c r="D1942" i="4"/>
  <c r="E1942" i="4"/>
  <c r="L1942" i="4"/>
  <c r="M1942" i="4"/>
  <c r="N1942" i="4"/>
  <c r="S1942" i="4"/>
  <c r="T1942" i="4"/>
  <c r="U1942" i="4"/>
  <c r="V1942" i="4"/>
  <c r="W1942" i="4"/>
  <c r="A1943" i="4"/>
  <c r="C1943" i="4" s="1"/>
  <c r="B1943" i="4"/>
  <c r="D1943" i="4"/>
  <c r="E1943" i="4"/>
  <c r="L1943" i="4"/>
  <c r="M1943" i="4"/>
  <c r="N1943" i="4"/>
  <c r="S1943" i="4"/>
  <c r="T1943" i="4"/>
  <c r="U1943" i="4"/>
  <c r="V1943" i="4"/>
  <c r="W1943" i="4"/>
  <c r="A1944" i="4"/>
  <c r="C1944" i="4" s="1"/>
  <c r="B1944" i="4"/>
  <c r="D1944" i="4"/>
  <c r="E1944" i="4"/>
  <c r="F1944" i="4"/>
  <c r="L1944" i="4"/>
  <c r="M1944" i="4"/>
  <c r="N1944" i="4"/>
  <c r="S1944" i="4"/>
  <c r="T1944" i="4"/>
  <c r="U1944" i="4"/>
  <c r="V1944" i="4"/>
  <c r="W1944" i="4"/>
  <c r="A1945" i="4"/>
  <c r="C1945" i="4" s="1"/>
  <c r="B1945" i="4"/>
  <c r="D1945" i="4"/>
  <c r="E1945" i="4"/>
  <c r="L1945" i="4"/>
  <c r="M1945" i="4"/>
  <c r="N1945" i="4"/>
  <c r="S1945" i="4"/>
  <c r="T1945" i="4"/>
  <c r="U1945" i="4"/>
  <c r="V1945" i="4"/>
  <c r="W1945" i="4"/>
  <c r="A1946" i="4"/>
  <c r="C1946" i="4" s="1"/>
  <c r="B1946" i="4"/>
  <c r="D1946" i="4"/>
  <c r="E1946" i="4"/>
  <c r="L1946" i="4"/>
  <c r="M1946" i="4"/>
  <c r="N1946" i="4"/>
  <c r="S1946" i="4"/>
  <c r="T1946" i="4"/>
  <c r="U1946" i="4"/>
  <c r="V1946" i="4"/>
  <c r="W1946" i="4"/>
  <c r="A1947" i="4"/>
  <c r="C1947" i="4" s="1"/>
  <c r="B1947" i="4"/>
  <c r="D1947" i="4"/>
  <c r="E1947" i="4"/>
  <c r="L1947" i="4"/>
  <c r="M1947" i="4"/>
  <c r="N1947" i="4"/>
  <c r="S1947" i="4"/>
  <c r="T1947" i="4"/>
  <c r="U1947" i="4"/>
  <c r="V1947" i="4"/>
  <c r="W1947" i="4"/>
  <c r="A1948" i="4"/>
  <c r="C1948" i="4" s="1"/>
  <c r="B1948" i="4"/>
  <c r="D1948" i="4"/>
  <c r="E1948" i="4"/>
  <c r="F1948" i="4"/>
  <c r="L1948" i="4"/>
  <c r="M1948" i="4"/>
  <c r="N1948" i="4"/>
  <c r="S1948" i="4"/>
  <c r="T1948" i="4"/>
  <c r="U1948" i="4"/>
  <c r="V1948" i="4"/>
  <c r="W1948" i="4"/>
  <c r="A1949" i="4"/>
  <c r="C1949" i="4" s="1"/>
  <c r="B1949" i="4"/>
  <c r="D1949" i="4"/>
  <c r="E1949" i="4"/>
  <c r="L1949" i="4"/>
  <c r="M1949" i="4"/>
  <c r="N1949" i="4"/>
  <c r="S1949" i="4"/>
  <c r="T1949" i="4"/>
  <c r="U1949" i="4"/>
  <c r="V1949" i="4"/>
  <c r="W1949" i="4"/>
  <c r="A1950" i="4"/>
  <c r="C1950" i="4" s="1"/>
  <c r="B1950" i="4"/>
  <c r="D1950" i="4"/>
  <c r="E1950" i="4"/>
  <c r="L1950" i="4"/>
  <c r="M1950" i="4"/>
  <c r="N1950" i="4"/>
  <c r="S1950" i="4"/>
  <c r="T1950" i="4"/>
  <c r="U1950" i="4"/>
  <c r="V1950" i="4"/>
  <c r="W1950" i="4"/>
  <c r="A1951" i="4"/>
  <c r="C1951" i="4" s="1"/>
  <c r="B1951" i="4"/>
  <c r="D1951" i="4"/>
  <c r="E1951" i="4"/>
  <c r="L1951" i="4"/>
  <c r="M1951" i="4"/>
  <c r="N1951" i="4"/>
  <c r="S1951" i="4"/>
  <c r="T1951" i="4"/>
  <c r="U1951" i="4"/>
  <c r="V1951" i="4"/>
  <c r="W1951" i="4"/>
  <c r="A1952" i="4"/>
  <c r="C1952" i="4" s="1"/>
  <c r="B1952" i="4"/>
  <c r="D1952" i="4"/>
  <c r="E1952" i="4"/>
  <c r="F1952" i="4"/>
  <c r="L1952" i="4"/>
  <c r="M1952" i="4"/>
  <c r="N1952" i="4"/>
  <c r="S1952" i="4"/>
  <c r="T1952" i="4"/>
  <c r="U1952" i="4"/>
  <c r="V1952" i="4"/>
  <c r="W1952" i="4"/>
  <c r="A1953" i="4"/>
  <c r="C1953" i="4" s="1"/>
  <c r="B1953" i="4"/>
  <c r="D1953" i="4"/>
  <c r="E1953" i="4"/>
  <c r="L1953" i="4"/>
  <c r="M1953" i="4"/>
  <c r="N1953" i="4"/>
  <c r="S1953" i="4"/>
  <c r="T1953" i="4"/>
  <c r="U1953" i="4"/>
  <c r="V1953" i="4"/>
  <c r="W1953" i="4"/>
  <c r="A1954" i="4"/>
  <c r="C1954" i="4" s="1"/>
  <c r="B1954" i="4"/>
  <c r="D1954" i="4"/>
  <c r="E1954" i="4"/>
  <c r="L1954" i="4"/>
  <c r="M1954" i="4"/>
  <c r="N1954" i="4"/>
  <c r="S1954" i="4"/>
  <c r="T1954" i="4"/>
  <c r="U1954" i="4"/>
  <c r="V1954" i="4"/>
  <c r="W1954" i="4"/>
  <c r="A1955" i="4"/>
  <c r="C1955" i="4" s="1"/>
  <c r="B1955" i="4"/>
  <c r="D1955" i="4"/>
  <c r="E1955" i="4"/>
  <c r="L1955" i="4"/>
  <c r="M1955" i="4"/>
  <c r="N1955" i="4"/>
  <c r="S1955" i="4"/>
  <c r="T1955" i="4"/>
  <c r="U1955" i="4"/>
  <c r="V1955" i="4"/>
  <c r="W1955" i="4"/>
  <c r="A1956" i="4"/>
  <c r="C1956" i="4" s="1"/>
  <c r="B1956" i="4"/>
  <c r="D1956" i="4"/>
  <c r="E1956" i="4"/>
  <c r="F1956" i="4"/>
  <c r="L1956" i="4"/>
  <c r="M1956" i="4"/>
  <c r="N1956" i="4"/>
  <c r="S1956" i="4"/>
  <c r="T1956" i="4"/>
  <c r="U1956" i="4"/>
  <c r="V1956" i="4"/>
  <c r="W1956" i="4"/>
  <c r="A1957" i="4"/>
  <c r="C1957" i="4" s="1"/>
  <c r="B1957" i="4"/>
  <c r="D1957" i="4"/>
  <c r="E1957" i="4"/>
  <c r="L1957" i="4"/>
  <c r="M1957" i="4"/>
  <c r="N1957" i="4"/>
  <c r="S1957" i="4"/>
  <c r="T1957" i="4"/>
  <c r="U1957" i="4"/>
  <c r="V1957" i="4"/>
  <c r="W1957" i="4"/>
  <c r="A1958" i="4"/>
  <c r="C1958" i="4" s="1"/>
  <c r="B1958" i="4"/>
  <c r="D1958" i="4"/>
  <c r="E1958" i="4"/>
  <c r="L1958" i="4"/>
  <c r="M1958" i="4"/>
  <c r="N1958" i="4"/>
  <c r="S1958" i="4"/>
  <c r="T1958" i="4"/>
  <c r="U1958" i="4"/>
  <c r="V1958" i="4"/>
  <c r="W1958" i="4"/>
  <c r="A1959" i="4"/>
  <c r="C1959" i="4" s="1"/>
  <c r="B1959" i="4"/>
  <c r="D1959" i="4"/>
  <c r="E1959" i="4"/>
  <c r="L1959" i="4"/>
  <c r="M1959" i="4"/>
  <c r="N1959" i="4"/>
  <c r="S1959" i="4"/>
  <c r="T1959" i="4"/>
  <c r="U1959" i="4"/>
  <c r="V1959" i="4"/>
  <c r="W1959" i="4"/>
  <c r="A1960" i="4"/>
  <c r="C1960" i="4" s="1"/>
  <c r="B1960" i="4"/>
  <c r="D1960" i="4"/>
  <c r="E1960" i="4"/>
  <c r="F1960" i="4"/>
  <c r="L1960" i="4"/>
  <c r="M1960" i="4"/>
  <c r="N1960" i="4"/>
  <c r="S1960" i="4"/>
  <c r="T1960" i="4"/>
  <c r="U1960" i="4"/>
  <c r="V1960" i="4"/>
  <c r="W1960" i="4"/>
  <c r="A1961" i="4"/>
  <c r="C1961" i="4" s="1"/>
  <c r="B1961" i="4"/>
  <c r="D1961" i="4"/>
  <c r="E1961" i="4"/>
  <c r="L1961" i="4"/>
  <c r="M1961" i="4"/>
  <c r="N1961" i="4"/>
  <c r="S1961" i="4"/>
  <c r="T1961" i="4"/>
  <c r="U1961" i="4"/>
  <c r="V1961" i="4"/>
  <c r="W1961" i="4"/>
  <c r="A1962" i="4"/>
  <c r="C1962" i="4" s="1"/>
  <c r="B1962" i="4"/>
  <c r="D1962" i="4"/>
  <c r="E1962" i="4"/>
  <c r="L1962" i="4"/>
  <c r="M1962" i="4"/>
  <c r="N1962" i="4"/>
  <c r="S1962" i="4"/>
  <c r="T1962" i="4"/>
  <c r="U1962" i="4"/>
  <c r="V1962" i="4"/>
  <c r="W1962" i="4"/>
  <c r="A1963" i="4"/>
  <c r="C1963" i="4" s="1"/>
  <c r="B1963" i="4"/>
  <c r="D1963" i="4"/>
  <c r="E1963" i="4"/>
  <c r="L1963" i="4"/>
  <c r="M1963" i="4"/>
  <c r="N1963" i="4"/>
  <c r="S1963" i="4"/>
  <c r="T1963" i="4"/>
  <c r="U1963" i="4"/>
  <c r="V1963" i="4"/>
  <c r="W1963" i="4"/>
  <c r="A1964" i="4"/>
  <c r="C1964" i="4" s="1"/>
  <c r="B1964" i="4"/>
  <c r="D1964" i="4"/>
  <c r="E1964" i="4"/>
  <c r="F1964" i="4"/>
  <c r="L1964" i="4"/>
  <c r="M1964" i="4"/>
  <c r="N1964" i="4"/>
  <c r="S1964" i="4"/>
  <c r="T1964" i="4"/>
  <c r="U1964" i="4"/>
  <c r="V1964" i="4"/>
  <c r="W1964" i="4"/>
  <c r="A1965" i="4"/>
  <c r="C1965" i="4" s="1"/>
  <c r="B1965" i="4"/>
  <c r="D1965" i="4"/>
  <c r="E1965" i="4"/>
  <c r="L1965" i="4"/>
  <c r="M1965" i="4"/>
  <c r="N1965" i="4"/>
  <c r="S1965" i="4"/>
  <c r="T1965" i="4"/>
  <c r="U1965" i="4"/>
  <c r="V1965" i="4"/>
  <c r="W1965" i="4"/>
  <c r="A1966" i="4"/>
  <c r="C1966" i="4" s="1"/>
  <c r="B1966" i="4"/>
  <c r="D1966" i="4"/>
  <c r="E1966" i="4"/>
  <c r="L1966" i="4"/>
  <c r="M1966" i="4"/>
  <c r="N1966" i="4"/>
  <c r="S1966" i="4"/>
  <c r="T1966" i="4"/>
  <c r="U1966" i="4"/>
  <c r="V1966" i="4"/>
  <c r="W1966" i="4"/>
  <c r="A1967" i="4"/>
  <c r="C1967" i="4" s="1"/>
  <c r="B1967" i="4"/>
  <c r="D1967" i="4"/>
  <c r="E1967" i="4"/>
  <c r="L1967" i="4"/>
  <c r="M1967" i="4"/>
  <c r="N1967" i="4"/>
  <c r="S1967" i="4"/>
  <c r="T1967" i="4"/>
  <c r="U1967" i="4"/>
  <c r="V1967" i="4"/>
  <c r="W1967" i="4"/>
  <c r="A1968" i="4"/>
  <c r="C1968" i="4" s="1"/>
  <c r="B1968" i="4"/>
  <c r="D1968" i="4"/>
  <c r="E1968" i="4"/>
  <c r="F1968" i="4"/>
  <c r="L1968" i="4"/>
  <c r="M1968" i="4"/>
  <c r="N1968" i="4"/>
  <c r="S1968" i="4"/>
  <c r="T1968" i="4"/>
  <c r="U1968" i="4"/>
  <c r="V1968" i="4"/>
  <c r="W1968" i="4"/>
  <c r="A1969" i="4"/>
  <c r="C1969" i="4" s="1"/>
  <c r="B1969" i="4"/>
  <c r="D1969" i="4"/>
  <c r="E1969" i="4"/>
  <c r="L1969" i="4"/>
  <c r="M1969" i="4"/>
  <c r="N1969" i="4"/>
  <c r="S1969" i="4"/>
  <c r="T1969" i="4"/>
  <c r="U1969" i="4"/>
  <c r="V1969" i="4"/>
  <c r="W1969" i="4"/>
  <c r="A1970" i="4"/>
  <c r="C1970" i="4" s="1"/>
  <c r="B1970" i="4"/>
  <c r="D1970" i="4"/>
  <c r="E1970" i="4"/>
  <c r="L1970" i="4"/>
  <c r="M1970" i="4"/>
  <c r="N1970" i="4"/>
  <c r="S1970" i="4"/>
  <c r="T1970" i="4"/>
  <c r="U1970" i="4"/>
  <c r="V1970" i="4"/>
  <c r="W1970" i="4"/>
  <c r="A1971" i="4"/>
  <c r="C1971" i="4" s="1"/>
  <c r="B1971" i="4"/>
  <c r="D1971" i="4"/>
  <c r="E1971" i="4"/>
  <c r="L1971" i="4"/>
  <c r="M1971" i="4"/>
  <c r="N1971" i="4"/>
  <c r="S1971" i="4"/>
  <c r="T1971" i="4"/>
  <c r="U1971" i="4"/>
  <c r="V1971" i="4"/>
  <c r="W1971" i="4"/>
  <c r="A1972" i="4"/>
  <c r="C1972" i="4" s="1"/>
  <c r="B1972" i="4"/>
  <c r="D1972" i="4"/>
  <c r="E1972" i="4"/>
  <c r="F1972" i="4"/>
  <c r="L1972" i="4"/>
  <c r="M1972" i="4"/>
  <c r="N1972" i="4"/>
  <c r="S1972" i="4"/>
  <c r="T1972" i="4"/>
  <c r="U1972" i="4"/>
  <c r="V1972" i="4"/>
  <c r="W1972" i="4"/>
  <c r="A1973" i="4"/>
  <c r="C1973" i="4" s="1"/>
  <c r="B1973" i="4"/>
  <c r="D1973" i="4"/>
  <c r="E1973" i="4"/>
  <c r="L1973" i="4"/>
  <c r="M1973" i="4"/>
  <c r="N1973" i="4"/>
  <c r="S1973" i="4"/>
  <c r="T1973" i="4"/>
  <c r="U1973" i="4"/>
  <c r="V1973" i="4"/>
  <c r="W1973" i="4"/>
  <c r="A1974" i="4"/>
  <c r="C1974" i="4" s="1"/>
  <c r="B1974" i="4"/>
  <c r="D1974" i="4"/>
  <c r="E1974" i="4"/>
  <c r="L1974" i="4"/>
  <c r="M1974" i="4"/>
  <c r="N1974" i="4"/>
  <c r="S1974" i="4"/>
  <c r="T1974" i="4"/>
  <c r="U1974" i="4"/>
  <c r="V1974" i="4"/>
  <c r="W1974" i="4"/>
  <c r="A1975" i="4"/>
  <c r="C1975" i="4" s="1"/>
  <c r="B1975" i="4"/>
  <c r="D1975" i="4"/>
  <c r="E1975" i="4"/>
  <c r="L1975" i="4"/>
  <c r="M1975" i="4"/>
  <c r="N1975" i="4"/>
  <c r="S1975" i="4"/>
  <c r="T1975" i="4"/>
  <c r="U1975" i="4"/>
  <c r="V1975" i="4"/>
  <c r="W1975" i="4"/>
  <c r="A1976" i="4"/>
  <c r="C1976" i="4" s="1"/>
  <c r="B1976" i="4"/>
  <c r="D1976" i="4"/>
  <c r="E1976" i="4"/>
  <c r="F1976" i="4"/>
  <c r="L1976" i="4"/>
  <c r="M1976" i="4"/>
  <c r="N1976" i="4"/>
  <c r="S1976" i="4"/>
  <c r="T1976" i="4"/>
  <c r="U1976" i="4"/>
  <c r="V1976" i="4"/>
  <c r="W1976" i="4"/>
  <c r="A1977" i="4"/>
  <c r="C1977" i="4" s="1"/>
  <c r="B1977" i="4"/>
  <c r="D1977" i="4"/>
  <c r="E1977" i="4"/>
  <c r="L1977" i="4"/>
  <c r="M1977" i="4"/>
  <c r="N1977" i="4"/>
  <c r="S1977" i="4"/>
  <c r="T1977" i="4"/>
  <c r="U1977" i="4"/>
  <c r="V1977" i="4"/>
  <c r="W1977" i="4"/>
  <c r="A1978" i="4"/>
  <c r="C1978" i="4" s="1"/>
  <c r="B1978" i="4"/>
  <c r="D1978" i="4"/>
  <c r="E1978" i="4"/>
  <c r="L1978" i="4"/>
  <c r="M1978" i="4"/>
  <c r="N1978" i="4"/>
  <c r="S1978" i="4"/>
  <c r="T1978" i="4"/>
  <c r="U1978" i="4"/>
  <c r="V1978" i="4"/>
  <c r="W1978" i="4"/>
  <c r="A1979" i="4"/>
  <c r="C1979" i="4" s="1"/>
  <c r="B1979" i="4"/>
  <c r="D1979" i="4"/>
  <c r="E1979" i="4"/>
  <c r="L1979" i="4"/>
  <c r="M1979" i="4"/>
  <c r="N1979" i="4"/>
  <c r="S1979" i="4"/>
  <c r="T1979" i="4"/>
  <c r="U1979" i="4"/>
  <c r="V1979" i="4"/>
  <c r="W1979" i="4"/>
  <c r="A1980" i="4"/>
  <c r="C1980" i="4" s="1"/>
  <c r="B1980" i="4"/>
  <c r="D1980" i="4"/>
  <c r="E1980" i="4"/>
  <c r="F1980" i="4"/>
  <c r="L1980" i="4"/>
  <c r="M1980" i="4"/>
  <c r="N1980" i="4"/>
  <c r="S1980" i="4"/>
  <c r="T1980" i="4"/>
  <c r="U1980" i="4"/>
  <c r="V1980" i="4"/>
  <c r="W1980" i="4"/>
  <c r="A1981" i="4"/>
  <c r="C1981" i="4" s="1"/>
  <c r="B1981" i="4"/>
  <c r="D1981" i="4"/>
  <c r="E1981" i="4"/>
  <c r="L1981" i="4"/>
  <c r="M1981" i="4"/>
  <c r="N1981" i="4"/>
  <c r="S1981" i="4"/>
  <c r="T1981" i="4"/>
  <c r="U1981" i="4"/>
  <c r="V1981" i="4"/>
  <c r="W1981" i="4"/>
  <c r="A1982" i="4"/>
  <c r="C1982" i="4" s="1"/>
  <c r="B1982" i="4"/>
  <c r="D1982" i="4"/>
  <c r="E1982" i="4"/>
  <c r="L1982" i="4"/>
  <c r="M1982" i="4"/>
  <c r="N1982" i="4"/>
  <c r="S1982" i="4"/>
  <c r="T1982" i="4"/>
  <c r="U1982" i="4"/>
  <c r="V1982" i="4"/>
  <c r="W1982" i="4"/>
  <c r="A1983" i="4"/>
  <c r="C1983" i="4" s="1"/>
  <c r="B1983" i="4"/>
  <c r="D1983" i="4"/>
  <c r="E1983" i="4"/>
  <c r="L1983" i="4"/>
  <c r="M1983" i="4"/>
  <c r="N1983" i="4"/>
  <c r="S1983" i="4"/>
  <c r="T1983" i="4"/>
  <c r="U1983" i="4"/>
  <c r="V1983" i="4"/>
  <c r="W1983" i="4"/>
  <c r="A1984" i="4"/>
  <c r="C1984" i="4" s="1"/>
  <c r="B1984" i="4"/>
  <c r="D1984" i="4"/>
  <c r="E1984" i="4"/>
  <c r="F1984" i="4"/>
  <c r="L1984" i="4"/>
  <c r="M1984" i="4"/>
  <c r="N1984" i="4"/>
  <c r="S1984" i="4"/>
  <c r="T1984" i="4"/>
  <c r="U1984" i="4"/>
  <c r="V1984" i="4"/>
  <c r="W1984" i="4"/>
  <c r="A1985" i="4"/>
  <c r="C1985" i="4" s="1"/>
  <c r="B1985" i="4"/>
  <c r="D1985" i="4"/>
  <c r="E1985" i="4"/>
  <c r="L1985" i="4"/>
  <c r="M1985" i="4"/>
  <c r="N1985" i="4"/>
  <c r="S1985" i="4"/>
  <c r="T1985" i="4"/>
  <c r="U1985" i="4"/>
  <c r="V1985" i="4"/>
  <c r="W1985" i="4"/>
  <c r="A1986" i="4"/>
  <c r="C1986" i="4" s="1"/>
  <c r="B1986" i="4"/>
  <c r="D1986" i="4"/>
  <c r="E1986" i="4"/>
  <c r="L1986" i="4"/>
  <c r="M1986" i="4"/>
  <c r="N1986" i="4"/>
  <c r="S1986" i="4"/>
  <c r="T1986" i="4"/>
  <c r="U1986" i="4"/>
  <c r="V1986" i="4"/>
  <c r="W1986" i="4"/>
  <c r="A1987" i="4"/>
  <c r="C1987" i="4" s="1"/>
  <c r="B1987" i="4"/>
  <c r="D1987" i="4"/>
  <c r="E1987" i="4"/>
  <c r="L1987" i="4"/>
  <c r="M1987" i="4"/>
  <c r="N1987" i="4"/>
  <c r="S1987" i="4"/>
  <c r="T1987" i="4"/>
  <c r="U1987" i="4"/>
  <c r="V1987" i="4"/>
  <c r="W1987" i="4"/>
  <c r="A1988" i="4"/>
  <c r="C1988" i="4" s="1"/>
  <c r="B1988" i="4"/>
  <c r="D1988" i="4"/>
  <c r="E1988" i="4"/>
  <c r="F1988" i="4"/>
  <c r="L1988" i="4"/>
  <c r="M1988" i="4"/>
  <c r="N1988" i="4"/>
  <c r="S1988" i="4"/>
  <c r="T1988" i="4"/>
  <c r="U1988" i="4"/>
  <c r="V1988" i="4"/>
  <c r="W1988" i="4"/>
  <c r="A1989" i="4"/>
  <c r="C1989" i="4" s="1"/>
  <c r="B1989" i="4"/>
  <c r="D1989" i="4"/>
  <c r="E1989" i="4"/>
  <c r="L1989" i="4"/>
  <c r="M1989" i="4"/>
  <c r="N1989" i="4"/>
  <c r="S1989" i="4"/>
  <c r="T1989" i="4"/>
  <c r="U1989" i="4"/>
  <c r="V1989" i="4"/>
  <c r="W1989" i="4"/>
  <c r="A1990" i="4"/>
  <c r="C1990" i="4" s="1"/>
  <c r="B1990" i="4"/>
  <c r="D1990" i="4"/>
  <c r="E1990" i="4"/>
  <c r="L1990" i="4"/>
  <c r="M1990" i="4"/>
  <c r="N1990" i="4"/>
  <c r="S1990" i="4"/>
  <c r="T1990" i="4"/>
  <c r="U1990" i="4"/>
  <c r="V1990" i="4"/>
  <c r="W1990" i="4"/>
  <c r="A1991" i="4"/>
  <c r="C1991" i="4" s="1"/>
  <c r="B1991" i="4"/>
  <c r="D1991" i="4"/>
  <c r="E1991" i="4"/>
  <c r="L1991" i="4"/>
  <c r="M1991" i="4"/>
  <c r="N1991" i="4"/>
  <c r="S1991" i="4"/>
  <c r="T1991" i="4"/>
  <c r="U1991" i="4"/>
  <c r="V1991" i="4"/>
  <c r="W1991" i="4"/>
  <c r="A1992" i="4"/>
  <c r="C1992" i="4" s="1"/>
  <c r="B1992" i="4"/>
  <c r="D1992" i="4"/>
  <c r="E1992" i="4"/>
  <c r="F1992" i="4"/>
  <c r="L1992" i="4"/>
  <c r="M1992" i="4"/>
  <c r="N1992" i="4"/>
  <c r="S1992" i="4"/>
  <c r="T1992" i="4"/>
  <c r="U1992" i="4"/>
  <c r="V1992" i="4"/>
  <c r="W1992" i="4"/>
  <c r="A1993" i="4"/>
  <c r="C1993" i="4" s="1"/>
  <c r="B1993" i="4"/>
  <c r="D1993" i="4"/>
  <c r="E1993" i="4"/>
  <c r="L1993" i="4"/>
  <c r="M1993" i="4"/>
  <c r="N1993" i="4"/>
  <c r="S1993" i="4"/>
  <c r="T1993" i="4"/>
  <c r="U1993" i="4"/>
  <c r="V1993" i="4"/>
  <c r="W1993" i="4"/>
  <c r="A1994" i="4"/>
  <c r="C1994" i="4" s="1"/>
  <c r="B1994" i="4"/>
  <c r="D1994" i="4"/>
  <c r="E1994" i="4"/>
  <c r="L1994" i="4"/>
  <c r="M1994" i="4"/>
  <c r="N1994" i="4"/>
  <c r="S1994" i="4"/>
  <c r="T1994" i="4"/>
  <c r="U1994" i="4"/>
  <c r="V1994" i="4"/>
  <c r="W1994" i="4"/>
  <c r="A1995" i="4"/>
  <c r="C1995" i="4" s="1"/>
  <c r="B1995" i="4"/>
  <c r="D1995" i="4"/>
  <c r="E1995" i="4"/>
  <c r="L1995" i="4"/>
  <c r="M1995" i="4"/>
  <c r="N1995" i="4"/>
  <c r="S1995" i="4"/>
  <c r="T1995" i="4"/>
  <c r="U1995" i="4"/>
  <c r="V1995" i="4"/>
  <c r="W1995" i="4"/>
  <c r="A1996" i="4"/>
  <c r="C1996" i="4" s="1"/>
  <c r="B1996" i="4"/>
  <c r="D1996" i="4"/>
  <c r="E1996" i="4"/>
  <c r="F1996" i="4"/>
  <c r="L1996" i="4"/>
  <c r="M1996" i="4"/>
  <c r="N1996" i="4"/>
  <c r="S1996" i="4"/>
  <c r="T1996" i="4"/>
  <c r="U1996" i="4"/>
  <c r="V1996" i="4"/>
  <c r="W1996" i="4"/>
  <c r="A1997" i="4"/>
  <c r="C1997" i="4" s="1"/>
  <c r="B1997" i="4"/>
  <c r="D1997" i="4"/>
  <c r="E1997" i="4"/>
  <c r="L1997" i="4"/>
  <c r="M1997" i="4"/>
  <c r="N1997" i="4"/>
  <c r="S1997" i="4"/>
  <c r="T1997" i="4"/>
  <c r="U1997" i="4"/>
  <c r="V1997" i="4"/>
  <c r="W1997" i="4"/>
  <c r="A1998" i="4"/>
  <c r="C1998" i="4" s="1"/>
  <c r="B1998" i="4"/>
  <c r="D1998" i="4"/>
  <c r="E1998" i="4"/>
  <c r="L1998" i="4"/>
  <c r="M1998" i="4"/>
  <c r="N1998" i="4"/>
  <c r="S1998" i="4"/>
  <c r="T1998" i="4"/>
  <c r="U1998" i="4"/>
  <c r="V1998" i="4"/>
  <c r="W1998" i="4"/>
  <c r="A1999" i="4"/>
  <c r="C1999" i="4" s="1"/>
  <c r="B1999" i="4"/>
  <c r="D1999" i="4"/>
  <c r="E1999" i="4"/>
  <c r="L1999" i="4"/>
  <c r="M1999" i="4"/>
  <c r="N1999" i="4"/>
  <c r="S1999" i="4"/>
  <c r="T1999" i="4"/>
  <c r="U1999" i="4"/>
  <c r="V1999" i="4"/>
  <c r="W1999" i="4"/>
  <c r="A2000" i="4"/>
  <c r="C2000" i="4" s="1"/>
  <c r="B2000" i="4"/>
  <c r="D2000" i="4"/>
  <c r="E2000" i="4"/>
  <c r="F2000" i="4"/>
  <c r="L2000" i="4"/>
  <c r="M2000" i="4"/>
  <c r="N2000" i="4"/>
  <c r="S2000" i="4"/>
  <c r="T2000" i="4"/>
  <c r="U2000" i="4"/>
  <c r="V2000" i="4"/>
  <c r="W2000" i="4"/>
  <c r="A2001" i="4"/>
  <c r="C2001" i="4" s="1"/>
  <c r="B2001" i="4"/>
  <c r="D2001" i="4"/>
  <c r="E2001" i="4"/>
  <c r="L2001" i="4"/>
  <c r="M2001" i="4"/>
  <c r="N2001" i="4"/>
  <c r="S2001" i="4"/>
  <c r="T2001" i="4"/>
  <c r="U2001" i="4"/>
  <c r="V2001" i="4"/>
  <c r="W2001" i="4"/>
  <c r="A2002" i="4"/>
  <c r="C2002" i="4" s="1"/>
  <c r="B2002" i="4"/>
  <c r="D2002" i="4"/>
  <c r="E2002" i="4"/>
  <c r="L2002" i="4"/>
  <c r="M2002" i="4"/>
  <c r="N2002" i="4"/>
  <c r="S2002" i="4"/>
  <c r="T2002" i="4"/>
  <c r="U2002" i="4"/>
  <c r="V2002" i="4"/>
  <c r="W2002" i="4"/>
  <c r="A2003" i="4"/>
  <c r="C2003" i="4" s="1"/>
  <c r="B2003" i="4"/>
  <c r="D2003" i="4"/>
  <c r="E2003" i="4"/>
  <c r="L2003" i="4"/>
  <c r="M2003" i="4"/>
  <c r="N2003" i="4"/>
  <c r="S2003" i="4"/>
  <c r="T2003" i="4"/>
  <c r="U2003" i="4"/>
  <c r="V2003" i="4"/>
  <c r="W2003" i="4"/>
  <c r="A2004" i="4"/>
  <c r="C2004" i="4" s="1"/>
  <c r="B2004" i="4"/>
  <c r="D2004" i="4"/>
  <c r="E2004" i="4"/>
  <c r="F2004" i="4"/>
  <c r="L2004" i="4"/>
  <c r="M2004" i="4"/>
  <c r="N2004" i="4"/>
  <c r="S2004" i="4"/>
  <c r="T2004" i="4"/>
  <c r="U2004" i="4"/>
  <c r="V2004" i="4"/>
  <c r="W2004" i="4"/>
  <c r="A2005" i="4"/>
  <c r="C2005" i="4" s="1"/>
  <c r="B2005" i="4"/>
  <c r="D2005" i="4"/>
  <c r="E2005" i="4"/>
  <c r="L2005" i="4"/>
  <c r="M2005" i="4"/>
  <c r="N2005" i="4"/>
  <c r="S2005" i="4"/>
  <c r="T2005" i="4"/>
  <c r="U2005" i="4"/>
  <c r="V2005" i="4"/>
  <c r="W2005" i="4"/>
  <c r="A2006" i="4"/>
  <c r="C2006" i="4" s="1"/>
  <c r="B2006" i="4"/>
  <c r="D2006" i="4"/>
  <c r="E2006" i="4"/>
  <c r="L2006" i="4"/>
  <c r="M2006" i="4"/>
  <c r="N2006" i="4"/>
  <c r="S2006" i="4"/>
  <c r="T2006" i="4"/>
  <c r="U2006" i="4"/>
  <c r="V2006" i="4"/>
  <c r="W2006" i="4"/>
  <c r="A2007" i="4"/>
  <c r="C2007" i="4" s="1"/>
  <c r="B2007" i="4"/>
  <c r="D2007" i="4"/>
  <c r="E2007" i="4"/>
  <c r="L2007" i="4"/>
  <c r="M2007" i="4"/>
  <c r="N2007" i="4"/>
  <c r="S2007" i="4"/>
  <c r="T2007" i="4"/>
  <c r="U2007" i="4"/>
  <c r="V2007" i="4"/>
  <c r="W2007" i="4"/>
  <c r="A2008" i="4"/>
  <c r="C2008" i="4" s="1"/>
  <c r="B2008" i="4"/>
  <c r="D2008" i="4"/>
  <c r="E2008" i="4"/>
  <c r="F2008" i="4"/>
  <c r="L2008" i="4"/>
  <c r="M2008" i="4"/>
  <c r="N2008" i="4"/>
  <c r="S2008" i="4"/>
  <c r="T2008" i="4"/>
  <c r="U2008" i="4"/>
  <c r="V2008" i="4"/>
  <c r="W2008" i="4"/>
  <c r="A2009" i="4"/>
  <c r="C2009" i="4" s="1"/>
  <c r="B2009" i="4"/>
  <c r="D2009" i="4"/>
  <c r="E2009" i="4"/>
  <c r="L2009" i="4"/>
  <c r="M2009" i="4"/>
  <c r="N2009" i="4"/>
  <c r="S2009" i="4"/>
  <c r="T2009" i="4"/>
  <c r="U2009" i="4"/>
  <c r="V2009" i="4"/>
  <c r="W2009" i="4"/>
  <c r="A2010" i="4"/>
  <c r="C2010" i="4" s="1"/>
  <c r="B2010" i="4"/>
  <c r="D2010" i="4"/>
  <c r="E2010" i="4"/>
  <c r="L2010" i="4"/>
  <c r="M2010" i="4"/>
  <c r="N2010" i="4"/>
  <c r="S2010" i="4"/>
  <c r="T2010" i="4"/>
  <c r="U2010" i="4"/>
  <c r="V2010" i="4"/>
  <c r="W2010" i="4"/>
  <c r="A2011" i="4"/>
  <c r="C2011" i="4" s="1"/>
  <c r="B2011" i="4"/>
  <c r="D2011" i="4"/>
  <c r="E2011" i="4"/>
  <c r="L2011" i="4"/>
  <c r="M2011" i="4"/>
  <c r="N2011" i="4"/>
  <c r="S2011" i="4"/>
  <c r="T2011" i="4"/>
  <c r="U2011" i="4"/>
  <c r="V2011" i="4"/>
  <c r="W2011" i="4"/>
  <c r="A2012" i="4"/>
  <c r="C2012" i="4" s="1"/>
  <c r="B2012" i="4"/>
  <c r="D2012" i="4"/>
  <c r="E2012" i="4"/>
  <c r="F2012" i="4"/>
  <c r="L2012" i="4"/>
  <c r="M2012" i="4"/>
  <c r="N2012" i="4"/>
  <c r="S2012" i="4"/>
  <c r="T2012" i="4"/>
  <c r="U2012" i="4"/>
  <c r="V2012" i="4"/>
  <c r="W2012" i="4"/>
  <c r="A2013" i="4"/>
  <c r="C2013" i="4" s="1"/>
  <c r="B2013" i="4"/>
  <c r="D2013" i="4"/>
  <c r="E2013" i="4"/>
  <c r="L2013" i="4"/>
  <c r="M2013" i="4"/>
  <c r="N2013" i="4"/>
  <c r="S2013" i="4"/>
  <c r="T2013" i="4"/>
  <c r="U2013" i="4"/>
  <c r="V2013" i="4"/>
  <c r="W2013" i="4"/>
  <c r="A2014" i="4"/>
  <c r="C2014" i="4" s="1"/>
  <c r="B2014" i="4"/>
  <c r="D2014" i="4"/>
  <c r="E2014" i="4"/>
  <c r="L2014" i="4"/>
  <c r="M2014" i="4"/>
  <c r="N2014" i="4"/>
  <c r="S2014" i="4"/>
  <c r="T2014" i="4"/>
  <c r="U2014" i="4"/>
  <c r="V2014" i="4"/>
  <c r="W2014" i="4"/>
  <c r="A2015" i="4"/>
  <c r="C2015" i="4" s="1"/>
  <c r="B2015" i="4"/>
  <c r="D2015" i="4"/>
  <c r="E2015" i="4"/>
  <c r="L2015" i="4"/>
  <c r="M2015" i="4"/>
  <c r="N2015" i="4"/>
  <c r="S2015" i="4"/>
  <c r="T2015" i="4"/>
  <c r="U2015" i="4"/>
  <c r="V2015" i="4"/>
  <c r="W2015" i="4"/>
  <c r="A2016" i="4"/>
  <c r="C2016" i="4" s="1"/>
  <c r="B2016" i="4"/>
  <c r="D2016" i="4"/>
  <c r="E2016" i="4"/>
  <c r="F2016" i="4"/>
  <c r="L2016" i="4"/>
  <c r="M2016" i="4"/>
  <c r="N2016" i="4"/>
  <c r="S2016" i="4"/>
  <c r="T2016" i="4"/>
  <c r="U2016" i="4"/>
  <c r="V2016" i="4"/>
  <c r="W2016" i="4"/>
  <c r="A2017" i="4"/>
  <c r="C2017" i="4" s="1"/>
  <c r="B2017" i="4"/>
  <c r="D2017" i="4"/>
  <c r="E2017" i="4"/>
  <c r="L2017" i="4"/>
  <c r="M2017" i="4"/>
  <c r="N2017" i="4"/>
  <c r="S2017" i="4"/>
  <c r="T2017" i="4"/>
  <c r="U2017" i="4"/>
  <c r="V2017" i="4"/>
  <c r="W2017" i="4"/>
  <c r="A2018" i="4"/>
  <c r="C2018" i="4" s="1"/>
  <c r="B2018" i="4"/>
  <c r="D2018" i="4"/>
  <c r="E2018" i="4"/>
  <c r="L2018" i="4"/>
  <c r="M2018" i="4"/>
  <c r="N2018" i="4"/>
  <c r="S2018" i="4"/>
  <c r="T2018" i="4"/>
  <c r="U2018" i="4"/>
  <c r="V2018" i="4"/>
  <c r="W2018" i="4"/>
  <c r="A2019" i="4"/>
  <c r="C2019" i="4" s="1"/>
  <c r="B2019" i="4"/>
  <c r="D2019" i="4"/>
  <c r="E2019" i="4"/>
  <c r="L2019" i="4"/>
  <c r="M2019" i="4"/>
  <c r="N2019" i="4"/>
  <c r="S2019" i="4"/>
  <c r="T2019" i="4"/>
  <c r="U2019" i="4"/>
  <c r="V2019" i="4"/>
  <c r="W2019" i="4"/>
  <c r="A2020" i="4"/>
  <c r="C2020" i="4" s="1"/>
  <c r="B2020" i="4"/>
  <c r="D2020" i="4"/>
  <c r="E2020" i="4"/>
  <c r="F2020" i="4"/>
  <c r="L2020" i="4"/>
  <c r="M2020" i="4"/>
  <c r="N2020" i="4"/>
  <c r="S2020" i="4"/>
  <c r="T2020" i="4"/>
  <c r="U2020" i="4"/>
  <c r="V2020" i="4"/>
  <c r="W2020" i="4"/>
  <c r="A2021" i="4"/>
  <c r="C2021" i="4" s="1"/>
  <c r="B2021" i="4"/>
  <c r="D2021" i="4"/>
  <c r="E2021" i="4"/>
  <c r="L2021" i="4"/>
  <c r="M2021" i="4"/>
  <c r="N2021" i="4"/>
  <c r="S2021" i="4"/>
  <c r="T2021" i="4"/>
  <c r="U2021" i="4"/>
  <c r="V2021" i="4"/>
  <c r="W2021" i="4"/>
  <c r="A2022" i="4"/>
  <c r="C2022" i="4" s="1"/>
  <c r="B2022" i="4"/>
  <c r="D2022" i="4"/>
  <c r="E2022" i="4"/>
  <c r="L2022" i="4"/>
  <c r="M2022" i="4"/>
  <c r="N2022" i="4"/>
  <c r="S2022" i="4"/>
  <c r="T2022" i="4"/>
  <c r="U2022" i="4"/>
  <c r="V2022" i="4"/>
  <c r="W2022" i="4"/>
  <c r="A2023" i="4"/>
  <c r="C2023" i="4" s="1"/>
  <c r="B2023" i="4"/>
  <c r="D2023" i="4"/>
  <c r="E2023" i="4"/>
  <c r="L2023" i="4"/>
  <c r="M2023" i="4"/>
  <c r="N2023" i="4"/>
  <c r="S2023" i="4"/>
  <c r="T2023" i="4"/>
  <c r="U2023" i="4"/>
  <c r="V2023" i="4"/>
  <c r="W2023" i="4"/>
  <c r="A2024" i="4"/>
  <c r="C2024" i="4" s="1"/>
  <c r="B2024" i="4"/>
  <c r="D2024" i="4"/>
  <c r="E2024" i="4"/>
  <c r="F2024" i="4"/>
  <c r="L2024" i="4"/>
  <c r="M2024" i="4"/>
  <c r="N2024" i="4"/>
  <c r="S2024" i="4"/>
  <c r="T2024" i="4"/>
  <c r="U2024" i="4"/>
  <c r="V2024" i="4"/>
  <c r="W2024" i="4"/>
  <c r="A2025" i="4"/>
  <c r="C2025" i="4" s="1"/>
  <c r="B2025" i="4"/>
  <c r="D2025" i="4"/>
  <c r="E2025" i="4"/>
  <c r="L2025" i="4"/>
  <c r="M2025" i="4"/>
  <c r="N2025" i="4"/>
  <c r="S2025" i="4"/>
  <c r="T2025" i="4"/>
  <c r="U2025" i="4"/>
  <c r="V2025" i="4"/>
  <c r="W2025" i="4"/>
  <c r="A2026" i="4"/>
  <c r="C2026" i="4" s="1"/>
  <c r="B2026" i="4"/>
  <c r="D2026" i="4"/>
  <c r="E2026" i="4"/>
  <c r="L2026" i="4"/>
  <c r="M2026" i="4"/>
  <c r="N2026" i="4"/>
  <c r="S2026" i="4"/>
  <c r="T2026" i="4"/>
  <c r="U2026" i="4"/>
  <c r="V2026" i="4"/>
  <c r="W2026" i="4"/>
  <c r="A2027" i="4"/>
  <c r="C2027" i="4" s="1"/>
  <c r="B2027" i="4"/>
  <c r="D2027" i="4"/>
  <c r="E2027" i="4"/>
  <c r="L2027" i="4"/>
  <c r="M2027" i="4"/>
  <c r="N2027" i="4"/>
  <c r="S2027" i="4"/>
  <c r="T2027" i="4"/>
  <c r="U2027" i="4"/>
  <c r="V2027" i="4"/>
  <c r="W2027" i="4"/>
  <c r="A2028" i="4"/>
  <c r="C2028" i="4" s="1"/>
  <c r="B2028" i="4"/>
  <c r="D2028" i="4"/>
  <c r="E2028" i="4"/>
  <c r="F2028" i="4"/>
  <c r="L2028" i="4"/>
  <c r="M2028" i="4"/>
  <c r="N2028" i="4"/>
  <c r="S2028" i="4"/>
  <c r="T2028" i="4"/>
  <c r="U2028" i="4"/>
  <c r="V2028" i="4"/>
  <c r="W2028" i="4"/>
  <c r="A2029" i="4"/>
  <c r="C2029" i="4" s="1"/>
  <c r="B2029" i="4"/>
  <c r="D2029" i="4"/>
  <c r="E2029" i="4"/>
  <c r="L2029" i="4"/>
  <c r="M2029" i="4"/>
  <c r="N2029" i="4"/>
  <c r="S2029" i="4"/>
  <c r="T2029" i="4"/>
  <c r="U2029" i="4"/>
  <c r="V2029" i="4"/>
  <c r="W2029" i="4"/>
  <c r="A2030" i="4"/>
  <c r="C2030" i="4" s="1"/>
  <c r="B2030" i="4"/>
  <c r="D2030" i="4"/>
  <c r="E2030" i="4"/>
  <c r="L2030" i="4"/>
  <c r="M2030" i="4"/>
  <c r="N2030" i="4"/>
  <c r="S2030" i="4"/>
  <c r="T2030" i="4"/>
  <c r="U2030" i="4"/>
  <c r="V2030" i="4"/>
  <c r="W2030" i="4"/>
  <c r="A2031" i="4"/>
  <c r="C2031" i="4" s="1"/>
  <c r="B2031" i="4"/>
  <c r="D2031" i="4"/>
  <c r="E2031" i="4"/>
  <c r="L2031" i="4"/>
  <c r="M2031" i="4"/>
  <c r="N2031" i="4"/>
  <c r="S2031" i="4"/>
  <c r="T2031" i="4"/>
  <c r="U2031" i="4"/>
  <c r="V2031" i="4"/>
  <c r="W2031" i="4"/>
  <c r="A2032" i="4"/>
  <c r="C2032" i="4" s="1"/>
  <c r="B2032" i="4"/>
  <c r="D2032" i="4"/>
  <c r="E2032" i="4"/>
  <c r="F2032" i="4"/>
  <c r="L2032" i="4"/>
  <c r="M2032" i="4"/>
  <c r="N2032" i="4"/>
  <c r="S2032" i="4"/>
  <c r="T2032" i="4"/>
  <c r="U2032" i="4"/>
  <c r="V2032" i="4"/>
  <c r="W2032" i="4"/>
  <c r="A2033" i="4"/>
  <c r="C2033" i="4" s="1"/>
  <c r="B2033" i="4"/>
  <c r="D2033" i="4"/>
  <c r="E2033" i="4"/>
  <c r="L2033" i="4"/>
  <c r="M2033" i="4"/>
  <c r="N2033" i="4"/>
  <c r="S2033" i="4"/>
  <c r="T2033" i="4"/>
  <c r="U2033" i="4"/>
  <c r="V2033" i="4"/>
  <c r="W2033" i="4"/>
  <c r="A2034" i="4"/>
  <c r="C2034" i="4" s="1"/>
  <c r="B2034" i="4"/>
  <c r="D2034" i="4"/>
  <c r="E2034" i="4"/>
  <c r="L2034" i="4"/>
  <c r="M2034" i="4"/>
  <c r="N2034" i="4"/>
  <c r="S2034" i="4"/>
  <c r="T2034" i="4"/>
  <c r="U2034" i="4"/>
  <c r="V2034" i="4"/>
  <c r="W2034" i="4"/>
  <c r="A2035" i="4"/>
  <c r="C2035" i="4" s="1"/>
  <c r="B2035" i="4"/>
  <c r="D2035" i="4"/>
  <c r="E2035" i="4"/>
  <c r="L2035" i="4"/>
  <c r="M2035" i="4"/>
  <c r="N2035" i="4"/>
  <c r="S2035" i="4"/>
  <c r="T2035" i="4"/>
  <c r="U2035" i="4"/>
  <c r="V2035" i="4"/>
  <c r="W2035" i="4"/>
  <c r="A2036" i="4"/>
  <c r="C2036" i="4" s="1"/>
  <c r="B2036" i="4"/>
  <c r="D2036" i="4"/>
  <c r="E2036" i="4"/>
  <c r="F2036" i="4"/>
  <c r="L2036" i="4"/>
  <c r="M2036" i="4"/>
  <c r="N2036" i="4"/>
  <c r="S2036" i="4"/>
  <c r="T2036" i="4"/>
  <c r="U2036" i="4"/>
  <c r="V2036" i="4"/>
  <c r="W2036" i="4"/>
  <c r="A2037" i="4"/>
  <c r="C2037" i="4" s="1"/>
  <c r="B2037" i="4"/>
  <c r="D2037" i="4"/>
  <c r="E2037" i="4"/>
  <c r="L2037" i="4"/>
  <c r="M2037" i="4"/>
  <c r="N2037" i="4"/>
  <c r="S2037" i="4"/>
  <c r="T2037" i="4"/>
  <c r="U2037" i="4"/>
  <c r="V2037" i="4"/>
  <c r="W2037" i="4"/>
  <c r="A2038" i="4"/>
  <c r="C2038" i="4" s="1"/>
  <c r="B2038" i="4"/>
  <c r="D2038" i="4"/>
  <c r="E2038" i="4"/>
  <c r="L2038" i="4"/>
  <c r="M2038" i="4"/>
  <c r="N2038" i="4"/>
  <c r="S2038" i="4"/>
  <c r="T2038" i="4"/>
  <c r="U2038" i="4"/>
  <c r="V2038" i="4"/>
  <c r="W2038" i="4"/>
  <c r="A2039" i="4"/>
  <c r="C2039" i="4" s="1"/>
  <c r="B2039" i="4"/>
  <c r="D2039" i="4"/>
  <c r="E2039" i="4"/>
  <c r="L2039" i="4"/>
  <c r="M2039" i="4"/>
  <c r="N2039" i="4"/>
  <c r="S2039" i="4"/>
  <c r="T2039" i="4"/>
  <c r="U2039" i="4"/>
  <c r="V2039" i="4"/>
  <c r="W2039" i="4"/>
  <c r="A2040" i="4"/>
  <c r="C2040" i="4" s="1"/>
  <c r="B2040" i="4"/>
  <c r="D2040" i="4"/>
  <c r="E2040" i="4"/>
  <c r="F2040" i="4"/>
  <c r="L2040" i="4"/>
  <c r="M2040" i="4"/>
  <c r="N2040" i="4"/>
  <c r="S2040" i="4"/>
  <c r="T2040" i="4"/>
  <c r="U2040" i="4"/>
  <c r="V2040" i="4"/>
  <c r="W2040" i="4"/>
  <c r="A2041" i="4"/>
  <c r="C2041" i="4" s="1"/>
  <c r="B2041" i="4"/>
  <c r="D2041" i="4"/>
  <c r="E2041" i="4"/>
  <c r="L2041" i="4"/>
  <c r="M2041" i="4"/>
  <c r="N2041" i="4"/>
  <c r="S2041" i="4"/>
  <c r="T2041" i="4"/>
  <c r="U2041" i="4"/>
  <c r="V2041" i="4"/>
  <c r="W2041" i="4"/>
  <c r="A2042" i="4"/>
  <c r="C2042" i="4" s="1"/>
  <c r="B2042" i="4"/>
  <c r="D2042" i="4"/>
  <c r="E2042" i="4"/>
  <c r="L2042" i="4"/>
  <c r="M2042" i="4"/>
  <c r="N2042" i="4"/>
  <c r="S2042" i="4"/>
  <c r="T2042" i="4"/>
  <c r="U2042" i="4"/>
  <c r="V2042" i="4"/>
  <c r="W2042" i="4"/>
  <c r="A2043" i="4"/>
  <c r="C2043" i="4" s="1"/>
  <c r="B2043" i="4"/>
  <c r="D2043" i="4"/>
  <c r="E2043" i="4"/>
  <c r="L2043" i="4"/>
  <c r="M2043" i="4"/>
  <c r="N2043" i="4"/>
  <c r="S2043" i="4"/>
  <c r="T2043" i="4"/>
  <c r="U2043" i="4"/>
  <c r="V2043" i="4"/>
  <c r="W2043" i="4"/>
  <c r="A2044" i="4"/>
  <c r="C2044" i="4" s="1"/>
  <c r="B2044" i="4"/>
  <c r="D2044" i="4"/>
  <c r="E2044" i="4"/>
  <c r="F2044" i="4"/>
  <c r="L2044" i="4"/>
  <c r="M2044" i="4"/>
  <c r="N2044" i="4"/>
  <c r="S2044" i="4"/>
  <c r="T2044" i="4"/>
  <c r="U2044" i="4"/>
  <c r="V2044" i="4"/>
  <c r="W2044" i="4"/>
  <c r="A2045" i="4"/>
  <c r="C2045" i="4" s="1"/>
  <c r="B2045" i="4"/>
  <c r="D2045" i="4"/>
  <c r="E2045" i="4"/>
  <c r="L2045" i="4"/>
  <c r="M2045" i="4"/>
  <c r="N2045" i="4"/>
  <c r="S2045" i="4"/>
  <c r="T2045" i="4"/>
  <c r="U2045" i="4"/>
  <c r="V2045" i="4"/>
  <c r="W2045" i="4"/>
  <c r="A2046" i="4"/>
  <c r="C2046" i="4" s="1"/>
  <c r="B2046" i="4"/>
  <c r="D2046" i="4"/>
  <c r="E2046" i="4"/>
  <c r="L2046" i="4"/>
  <c r="M2046" i="4"/>
  <c r="N2046" i="4"/>
  <c r="S2046" i="4"/>
  <c r="T2046" i="4"/>
  <c r="U2046" i="4"/>
  <c r="V2046" i="4"/>
  <c r="W2046" i="4"/>
  <c r="A2047" i="4"/>
  <c r="C2047" i="4" s="1"/>
  <c r="B2047" i="4"/>
  <c r="D2047" i="4"/>
  <c r="E2047" i="4"/>
  <c r="L2047" i="4"/>
  <c r="M2047" i="4"/>
  <c r="N2047" i="4"/>
  <c r="S2047" i="4"/>
  <c r="T2047" i="4"/>
  <c r="U2047" i="4"/>
  <c r="V2047" i="4"/>
  <c r="W2047" i="4"/>
  <c r="A2048" i="4"/>
  <c r="C2048" i="4" s="1"/>
  <c r="B2048" i="4"/>
  <c r="D2048" i="4"/>
  <c r="E2048" i="4"/>
  <c r="F2048" i="4"/>
  <c r="L2048" i="4"/>
  <c r="M2048" i="4"/>
  <c r="N2048" i="4"/>
  <c r="S2048" i="4"/>
  <c r="T2048" i="4"/>
  <c r="U2048" i="4"/>
  <c r="V2048" i="4"/>
  <c r="W2048" i="4"/>
  <c r="A2049" i="4"/>
  <c r="C2049" i="4" s="1"/>
  <c r="B2049" i="4"/>
  <c r="D2049" i="4"/>
  <c r="E2049" i="4"/>
  <c r="L2049" i="4"/>
  <c r="M2049" i="4"/>
  <c r="N2049" i="4"/>
  <c r="S2049" i="4"/>
  <c r="T2049" i="4"/>
  <c r="U2049" i="4"/>
  <c r="V2049" i="4"/>
  <c r="W2049" i="4"/>
  <c r="A2050" i="4"/>
  <c r="C2050" i="4" s="1"/>
  <c r="B2050" i="4"/>
  <c r="D2050" i="4"/>
  <c r="E2050" i="4"/>
  <c r="L2050" i="4"/>
  <c r="M2050" i="4"/>
  <c r="N2050" i="4"/>
  <c r="S2050" i="4"/>
  <c r="T2050" i="4"/>
  <c r="U2050" i="4"/>
  <c r="V2050" i="4"/>
  <c r="W2050" i="4"/>
  <c r="A2051" i="4"/>
  <c r="C2051" i="4" s="1"/>
  <c r="B2051" i="4"/>
  <c r="D2051" i="4"/>
  <c r="E2051" i="4"/>
  <c r="L2051" i="4"/>
  <c r="M2051" i="4"/>
  <c r="N2051" i="4"/>
  <c r="S2051" i="4"/>
  <c r="T2051" i="4"/>
  <c r="U2051" i="4"/>
  <c r="V2051" i="4"/>
  <c r="W2051" i="4"/>
  <c r="A2052" i="4"/>
  <c r="C2052" i="4" s="1"/>
  <c r="B2052" i="4"/>
  <c r="D2052" i="4"/>
  <c r="E2052" i="4"/>
  <c r="F2052" i="4"/>
  <c r="L2052" i="4"/>
  <c r="M2052" i="4"/>
  <c r="N2052" i="4"/>
  <c r="S2052" i="4"/>
  <c r="T2052" i="4"/>
  <c r="U2052" i="4"/>
  <c r="V2052" i="4"/>
  <c r="W2052" i="4"/>
  <c r="A2053" i="4"/>
  <c r="C2053" i="4" s="1"/>
  <c r="B2053" i="4"/>
  <c r="D2053" i="4"/>
  <c r="E2053" i="4"/>
  <c r="L2053" i="4"/>
  <c r="M2053" i="4"/>
  <c r="N2053" i="4"/>
  <c r="S2053" i="4"/>
  <c r="T2053" i="4"/>
  <c r="U2053" i="4"/>
  <c r="V2053" i="4"/>
  <c r="W2053" i="4"/>
  <c r="A2054" i="4"/>
  <c r="C2054" i="4" s="1"/>
  <c r="B2054" i="4"/>
  <c r="D2054" i="4"/>
  <c r="E2054" i="4"/>
  <c r="L2054" i="4"/>
  <c r="M2054" i="4"/>
  <c r="N2054" i="4"/>
  <c r="S2054" i="4"/>
  <c r="T2054" i="4"/>
  <c r="U2054" i="4"/>
  <c r="V2054" i="4"/>
  <c r="W2054" i="4"/>
  <c r="A2055" i="4"/>
  <c r="C2055" i="4" s="1"/>
  <c r="B2055" i="4"/>
  <c r="D2055" i="4"/>
  <c r="E2055" i="4"/>
  <c r="L2055" i="4"/>
  <c r="M2055" i="4"/>
  <c r="N2055" i="4"/>
  <c r="S2055" i="4"/>
  <c r="T2055" i="4"/>
  <c r="U2055" i="4"/>
  <c r="V2055" i="4"/>
  <c r="W2055" i="4"/>
  <c r="A2056" i="4"/>
  <c r="C2056" i="4" s="1"/>
  <c r="B2056" i="4"/>
  <c r="D2056" i="4"/>
  <c r="E2056" i="4"/>
  <c r="F2056" i="4"/>
  <c r="L2056" i="4"/>
  <c r="M2056" i="4"/>
  <c r="N2056" i="4"/>
  <c r="S2056" i="4"/>
  <c r="T2056" i="4"/>
  <c r="U2056" i="4"/>
  <c r="V2056" i="4"/>
  <c r="W2056" i="4"/>
  <c r="A2057" i="4"/>
  <c r="C2057" i="4" s="1"/>
  <c r="B2057" i="4"/>
  <c r="D2057" i="4"/>
  <c r="E2057" i="4"/>
  <c r="L2057" i="4"/>
  <c r="M2057" i="4"/>
  <c r="N2057" i="4"/>
  <c r="S2057" i="4"/>
  <c r="T2057" i="4"/>
  <c r="U2057" i="4"/>
  <c r="V2057" i="4"/>
  <c r="W2057" i="4"/>
  <c r="A2058" i="4"/>
  <c r="C2058" i="4" s="1"/>
  <c r="B2058" i="4"/>
  <c r="D2058" i="4"/>
  <c r="E2058" i="4"/>
  <c r="L2058" i="4"/>
  <c r="M2058" i="4"/>
  <c r="N2058" i="4"/>
  <c r="S2058" i="4"/>
  <c r="T2058" i="4"/>
  <c r="U2058" i="4"/>
  <c r="V2058" i="4"/>
  <c r="W2058" i="4"/>
  <c r="A2059" i="4"/>
  <c r="C2059" i="4" s="1"/>
  <c r="B2059" i="4"/>
  <c r="D2059" i="4"/>
  <c r="E2059" i="4"/>
  <c r="L2059" i="4"/>
  <c r="M2059" i="4"/>
  <c r="N2059" i="4"/>
  <c r="S2059" i="4"/>
  <c r="T2059" i="4"/>
  <c r="U2059" i="4"/>
  <c r="V2059" i="4"/>
  <c r="W2059" i="4"/>
  <c r="A2060" i="4"/>
  <c r="C2060" i="4" s="1"/>
  <c r="B2060" i="4"/>
  <c r="D2060" i="4"/>
  <c r="E2060" i="4"/>
  <c r="F2060" i="4"/>
  <c r="L2060" i="4"/>
  <c r="M2060" i="4"/>
  <c r="N2060" i="4"/>
  <c r="S2060" i="4"/>
  <c r="T2060" i="4"/>
  <c r="U2060" i="4"/>
  <c r="V2060" i="4"/>
  <c r="W2060" i="4"/>
  <c r="A2061" i="4"/>
  <c r="C2061" i="4" s="1"/>
  <c r="B2061" i="4"/>
  <c r="D2061" i="4"/>
  <c r="E2061" i="4"/>
  <c r="L2061" i="4"/>
  <c r="M2061" i="4"/>
  <c r="N2061" i="4"/>
  <c r="S2061" i="4"/>
  <c r="T2061" i="4"/>
  <c r="U2061" i="4"/>
  <c r="V2061" i="4"/>
  <c r="W2061" i="4"/>
  <c r="A2062" i="4"/>
  <c r="C2062" i="4" s="1"/>
  <c r="B2062" i="4"/>
  <c r="D2062" i="4"/>
  <c r="E2062" i="4"/>
  <c r="L2062" i="4"/>
  <c r="M2062" i="4"/>
  <c r="N2062" i="4"/>
  <c r="S2062" i="4"/>
  <c r="T2062" i="4"/>
  <c r="U2062" i="4"/>
  <c r="V2062" i="4"/>
  <c r="W2062" i="4"/>
  <c r="A2063" i="4"/>
  <c r="C2063" i="4" s="1"/>
  <c r="B2063" i="4"/>
  <c r="D2063" i="4"/>
  <c r="E2063" i="4"/>
  <c r="L2063" i="4"/>
  <c r="M2063" i="4"/>
  <c r="N2063" i="4"/>
  <c r="S2063" i="4"/>
  <c r="T2063" i="4"/>
  <c r="U2063" i="4"/>
  <c r="V2063" i="4"/>
  <c r="W2063" i="4"/>
  <c r="A2064" i="4"/>
  <c r="C2064" i="4" s="1"/>
  <c r="B2064" i="4"/>
  <c r="D2064" i="4"/>
  <c r="E2064" i="4"/>
  <c r="F2064" i="4"/>
  <c r="L2064" i="4"/>
  <c r="M2064" i="4"/>
  <c r="N2064" i="4"/>
  <c r="S2064" i="4"/>
  <c r="T2064" i="4"/>
  <c r="U2064" i="4"/>
  <c r="V2064" i="4"/>
  <c r="W2064" i="4"/>
  <c r="A2065" i="4"/>
  <c r="C2065" i="4" s="1"/>
  <c r="B2065" i="4"/>
  <c r="D2065" i="4"/>
  <c r="E2065" i="4"/>
  <c r="L2065" i="4"/>
  <c r="M2065" i="4"/>
  <c r="N2065" i="4"/>
  <c r="S2065" i="4"/>
  <c r="T2065" i="4"/>
  <c r="U2065" i="4"/>
  <c r="V2065" i="4"/>
  <c r="W2065" i="4"/>
  <c r="A2066" i="4"/>
  <c r="C2066" i="4" s="1"/>
  <c r="B2066" i="4"/>
  <c r="D2066" i="4"/>
  <c r="E2066" i="4"/>
  <c r="L2066" i="4"/>
  <c r="M2066" i="4"/>
  <c r="N2066" i="4"/>
  <c r="S2066" i="4"/>
  <c r="T2066" i="4"/>
  <c r="U2066" i="4"/>
  <c r="V2066" i="4"/>
  <c r="W2066" i="4"/>
  <c r="A2067" i="4"/>
  <c r="C2067" i="4" s="1"/>
  <c r="B2067" i="4"/>
  <c r="D2067" i="4"/>
  <c r="E2067" i="4"/>
  <c r="L2067" i="4"/>
  <c r="M2067" i="4"/>
  <c r="N2067" i="4"/>
  <c r="S2067" i="4"/>
  <c r="T2067" i="4"/>
  <c r="U2067" i="4"/>
  <c r="V2067" i="4"/>
  <c r="W2067" i="4"/>
  <c r="A2068" i="4"/>
  <c r="C2068" i="4" s="1"/>
  <c r="B2068" i="4"/>
  <c r="D2068" i="4"/>
  <c r="E2068" i="4"/>
  <c r="F2068" i="4"/>
  <c r="L2068" i="4"/>
  <c r="M2068" i="4"/>
  <c r="N2068" i="4"/>
  <c r="S2068" i="4"/>
  <c r="T2068" i="4"/>
  <c r="U2068" i="4"/>
  <c r="V2068" i="4"/>
  <c r="W2068" i="4"/>
  <c r="A2069" i="4"/>
  <c r="C2069" i="4" s="1"/>
  <c r="B2069" i="4"/>
  <c r="D2069" i="4"/>
  <c r="E2069" i="4"/>
  <c r="L2069" i="4"/>
  <c r="M2069" i="4"/>
  <c r="N2069" i="4"/>
  <c r="S2069" i="4"/>
  <c r="T2069" i="4"/>
  <c r="U2069" i="4"/>
  <c r="V2069" i="4"/>
  <c r="W2069" i="4"/>
  <c r="A2070" i="4"/>
  <c r="C2070" i="4" s="1"/>
  <c r="B2070" i="4"/>
  <c r="D2070" i="4"/>
  <c r="E2070" i="4"/>
  <c r="L2070" i="4"/>
  <c r="M2070" i="4"/>
  <c r="N2070" i="4"/>
  <c r="S2070" i="4"/>
  <c r="T2070" i="4"/>
  <c r="U2070" i="4"/>
  <c r="V2070" i="4"/>
  <c r="W2070" i="4"/>
  <c r="A2071" i="4"/>
  <c r="C2071" i="4" s="1"/>
  <c r="B2071" i="4"/>
  <c r="D2071" i="4"/>
  <c r="E2071" i="4"/>
  <c r="L2071" i="4"/>
  <c r="M2071" i="4"/>
  <c r="N2071" i="4"/>
  <c r="S2071" i="4"/>
  <c r="T2071" i="4"/>
  <c r="U2071" i="4"/>
  <c r="V2071" i="4"/>
  <c r="W2071" i="4"/>
  <c r="A2072" i="4"/>
  <c r="C2072" i="4" s="1"/>
  <c r="B2072" i="4"/>
  <c r="D2072" i="4"/>
  <c r="E2072" i="4"/>
  <c r="F2072" i="4"/>
  <c r="L2072" i="4"/>
  <c r="M2072" i="4"/>
  <c r="N2072" i="4"/>
  <c r="S2072" i="4"/>
  <c r="T2072" i="4"/>
  <c r="U2072" i="4"/>
  <c r="V2072" i="4"/>
  <c r="W2072" i="4"/>
  <c r="A2073" i="4"/>
  <c r="C2073" i="4" s="1"/>
  <c r="B2073" i="4"/>
  <c r="D2073" i="4"/>
  <c r="E2073" i="4"/>
  <c r="L2073" i="4"/>
  <c r="M2073" i="4"/>
  <c r="N2073" i="4"/>
  <c r="S2073" i="4"/>
  <c r="T2073" i="4"/>
  <c r="U2073" i="4"/>
  <c r="V2073" i="4"/>
  <c r="W2073" i="4"/>
  <c r="A2074" i="4"/>
  <c r="C2074" i="4" s="1"/>
  <c r="B2074" i="4"/>
  <c r="D2074" i="4"/>
  <c r="E2074" i="4"/>
  <c r="L2074" i="4"/>
  <c r="M2074" i="4"/>
  <c r="N2074" i="4"/>
  <c r="S2074" i="4"/>
  <c r="T2074" i="4"/>
  <c r="U2074" i="4"/>
  <c r="V2074" i="4"/>
  <c r="W2074" i="4"/>
  <c r="A2075" i="4"/>
  <c r="C2075" i="4" s="1"/>
  <c r="B2075" i="4"/>
  <c r="D2075" i="4"/>
  <c r="E2075" i="4"/>
  <c r="L2075" i="4"/>
  <c r="M2075" i="4"/>
  <c r="N2075" i="4"/>
  <c r="S2075" i="4"/>
  <c r="T2075" i="4"/>
  <c r="U2075" i="4"/>
  <c r="V2075" i="4"/>
  <c r="W2075" i="4"/>
  <c r="A2076" i="4"/>
  <c r="C2076" i="4" s="1"/>
  <c r="B2076" i="4"/>
  <c r="D2076" i="4"/>
  <c r="E2076" i="4"/>
  <c r="F2076" i="4"/>
  <c r="L2076" i="4"/>
  <c r="M2076" i="4"/>
  <c r="N2076" i="4"/>
  <c r="S2076" i="4"/>
  <c r="T2076" i="4"/>
  <c r="U2076" i="4"/>
  <c r="V2076" i="4"/>
  <c r="W2076" i="4"/>
  <c r="A2077" i="4"/>
  <c r="C2077" i="4" s="1"/>
  <c r="B2077" i="4"/>
  <c r="D2077" i="4"/>
  <c r="E2077" i="4"/>
  <c r="L2077" i="4"/>
  <c r="M2077" i="4"/>
  <c r="N2077" i="4"/>
  <c r="S2077" i="4"/>
  <c r="T2077" i="4"/>
  <c r="U2077" i="4"/>
  <c r="V2077" i="4"/>
  <c r="W2077" i="4"/>
  <c r="A2078" i="4"/>
  <c r="C2078" i="4" s="1"/>
  <c r="B2078" i="4"/>
  <c r="D2078" i="4"/>
  <c r="E2078" i="4"/>
  <c r="L2078" i="4"/>
  <c r="M2078" i="4"/>
  <c r="N2078" i="4"/>
  <c r="S2078" i="4"/>
  <c r="T2078" i="4"/>
  <c r="U2078" i="4"/>
  <c r="V2078" i="4"/>
  <c r="W2078" i="4"/>
  <c r="A2079" i="4"/>
  <c r="C2079" i="4" s="1"/>
  <c r="B2079" i="4"/>
  <c r="D2079" i="4"/>
  <c r="E2079" i="4"/>
  <c r="L2079" i="4"/>
  <c r="M2079" i="4"/>
  <c r="N2079" i="4"/>
  <c r="S2079" i="4"/>
  <c r="T2079" i="4"/>
  <c r="U2079" i="4"/>
  <c r="V2079" i="4"/>
  <c r="W2079" i="4"/>
  <c r="A2080" i="4"/>
  <c r="C2080" i="4" s="1"/>
  <c r="B2080" i="4"/>
  <c r="D2080" i="4"/>
  <c r="E2080" i="4"/>
  <c r="F2080" i="4"/>
  <c r="L2080" i="4"/>
  <c r="M2080" i="4"/>
  <c r="N2080" i="4"/>
  <c r="S2080" i="4"/>
  <c r="T2080" i="4"/>
  <c r="U2080" i="4"/>
  <c r="V2080" i="4"/>
  <c r="W2080" i="4"/>
  <c r="A2081" i="4"/>
  <c r="C2081" i="4" s="1"/>
  <c r="B2081" i="4"/>
  <c r="D2081" i="4"/>
  <c r="E2081" i="4"/>
  <c r="L2081" i="4"/>
  <c r="M2081" i="4"/>
  <c r="N2081" i="4"/>
  <c r="S2081" i="4"/>
  <c r="T2081" i="4"/>
  <c r="U2081" i="4"/>
  <c r="V2081" i="4"/>
  <c r="W2081" i="4"/>
  <c r="A2082" i="4"/>
  <c r="C2082" i="4" s="1"/>
  <c r="B2082" i="4"/>
  <c r="D2082" i="4"/>
  <c r="E2082" i="4"/>
  <c r="L2082" i="4"/>
  <c r="M2082" i="4"/>
  <c r="N2082" i="4"/>
  <c r="S2082" i="4"/>
  <c r="T2082" i="4"/>
  <c r="U2082" i="4"/>
  <c r="V2082" i="4"/>
  <c r="W2082" i="4"/>
  <c r="A2083" i="4"/>
  <c r="C2083" i="4" s="1"/>
  <c r="B2083" i="4"/>
  <c r="D2083" i="4"/>
  <c r="E2083" i="4"/>
  <c r="L2083" i="4"/>
  <c r="M2083" i="4"/>
  <c r="N2083" i="4"/>
  <c r="S2083" i="4"/>
  <c r="T2083" i="4"/>
  <c r="U2083" i="4"/>
  <c r="V2083" i="4"/>
  <c r="W2083" i="4"/>
  <c r="A2084" i="4"/>
  <c r="C2084" i="4" s="1"/>
  <c r="B2084" i="4"/>
  <c r="D2084" i="4"/>
  <c r="E2084" i="4"/>
  <c r="F2084" i="4"/>
  <c r="L2084" i="4"/>
  <c r="M2084" i="4"/>
  <c r="N2084" i="4"/>
  <c r="S2084" i="4"/>
  <c r="T2084" i="4"/>
  <c r="U2084" i="4"/>
  <c r="V2084" i="4"/>
  <c r="W2084" i="4"/>
  <c r="A2085" i="4"/>
  <c r="C2085" i="4" s="1"/>
  <c r="B2085" i="4"/>
  <c r="D2085" i="4"/>
  <c r="E2085" i="4"/>
  <c r="L2085" i="4"/>
  <c r="M2085" i="4"/>
  <c r="N2085" i="4"/>
  <c r="S2085" i="4"/>
  <c r="T2085" i="4"/>
  <c r="U2085" i="4"/>
  <c r="V2085" i="4"/>
  <c r="W2085" i="4"/>
  <c r="A2086" i="4"/>
  <c r="C2086" i="4" s="1"/>
  <c r="B2086" i="4"/>
  <c r="D2086" i="4"/>
  <c r="E2086" i="4"/>
  <c r="L2086" i="4"/>
  <c r="M2086" i="4"/>
  <c r="N2086" i="4"/>
  <c r="S2086" i="4"/>
  <c r="T2086" i="4"/>
  <c r="U2086" i="4"/>
  <c r="V2086" i="4"/>
  <c r="W2086" i="4"/>
  <c r="A2087" i="4"/>
  <c r="C2087" i="4" s="1"/>
  <c r="B2087" i="4"/>
  <c r="D2087" i="4"/>
  <c r="E2087" i="4"/>
  <c r="L2087" i="4"/>
  <c r="M2087" i="4"/>
  <c r="N2087" i="4"/>
  <c r="S2087" i="4"/>
  <c r="T2087" i="4"/>
  <c r="U2087" i="4"/>
  <c r="V2087" i="4"/>
  <c r="W2087" i="4"/>
  <c r="A2088" i="4"/>
  <c r="C2088" i="4" s="1"/>
  <c r="B2088" i="4"/>
  <c r="D2088" i="4"/>
  <c r="E2088" i="4"/>
  <c r="F2088" i="4"/>
  <c r="L2088" i="4"/>
  <c r="M2088" i="4"/>
  <c r="N2088" i="4"/>
  <c r="S2088" i="4"/>
  <c r="T2088" i="4"/>
  <c r="U2088" i="4"/>
  <c r="V2088" i="4"/>
  <c r="W2088" i="4"/>
  <c r="A2089" i="4"/>
  <c r="C2089" i="4" s="1"/>
  <c r="B2089" i="4"/>
  <c r="D2089" i="4"/>
  <c r="E2089" i="4"/>
  <c r="L2089" i="4"/>
  <c r="M2089" i="4"/>
  <c r="N2089" i="4"/>
  <c r="S2089" i="4"/>
  <c r="T2089" i="4"/>
  <c r="U2089" i="4"/>
  <c r="V2089" i="4"/>
  <c r="W2089" i="4"/>
  <c r="A2090" i="4"/>
  <c r="C2090" i="4" s="1"/>
  <c r="B2090" i="4"/>
  <c r="D2090" i="4"/>
  <c r="E2090" i="4"/>
  <c r="L2090" i="4"/>
  <c r="M2090" i="4"/>
  <c r="N2090" i="4"/>
  <c r="S2090" i="4"/>
  <c r="T2090" i="4"/>
  <c r="U2090" i="4"/>
  <c r="V2090" i="4"/>
  <c r="W2090" i="4"/>
  <c r="A2091" i="4"/>
  <c r="C2091" i="4" s="1"/>
  <c r="B2091" i="4"/>
  <c r="D2091" i="4"/>
  <c r="E2091" i="4"/>
  <c r="L2091" i="4"/>
  <c r="M2091" i="4"/>
  <c r="N2091" i="4"/>
  <c r="S2091" i="4"/>
  <c r="T2091" i="4"/>
  <c r="U2091" i="4"/>
  <c r="V2091" i="4"/>
  <c r="W2091" i="4"/>
  <c r="A2092" i="4"/>
  <c r="C2092" i="4" s="1"/>
  <c r="B2092" i="4"/>
  <c r="D2092" i="4"/>
  <c r="E2092" i="4"/>
  <c r="F2092" i="4"/>
  <c r="L2092" i="4"/>
  <c r="M2092" i="4"/>
  <c r="N2092" i="4"/>
  <c r="S2092" i="4"/>
  <c r="T2092" i="4"/>
  <c r="U2092" i="4"/>
  <c r="V2092" i="4"/>
  <c r="W2092" i="4"/>
  <c r="A2093" i="4"/>
  <c r="C2093" i="4" s="1"/>
  <c r="B2093" i="4"/>
  <c r="D2093" i="4"/>
  <c r="E2093" i="4"/>
  <c r="L2093" i="4"/>
  <c r="M2093" i="4"/>
  <c r="N2093" i="4"/>
  <c r="S2093" i="4"/>
  <c r="T2093" i="4"/>
  <c r="U2093" i="4"/>
  <c r="V2093" i="4"/>
  <c r="W2093" i="4"/>
  <c r="A2094" i="4"/>
  <c r="C2094" i="4" s="1"/>
  <c r="B2094" i="4"/>
  <c r="D2094" i="4"/>
  <c r="E2094" i="4"/>
  <c r="L2094" i="4"/>
  <c r="M2094" i="4"/>
  <c r="N2094" i="4"/>
  <c r="S2094" i="4"/>
  <c r="T2094" i="4"/>
  <c r="U2094" i="4"/>
  <c r="V2094" i="4"/>
  <c r="W2094" i="4"/>
  <c r="A2095" i="4"/>
  <c r="C2095" i="4" s="1"/>
  <c r="B2095" i="4"/>
  <c r="D2095" i="4"/>
  <c r="E2095" i="4"/>
  <c r="L2095" i="4"/>
  <c r="M2095" i="4"/>
  <c r="N2095" i="4"/>
  <c r="S2095" i="4"/>
  <c r="T2095" i="4"/>
  <c r="U2095" i="4"/>
  <c r="V2095" i="4"/>
  <c r="W2095" i="4"/>
  <c r="A2096" i="4"/>
  <c r="C2096" i="4" s="1"/>
  <c r="B2096" i="4"/>
  <c r="D2096" i="4"/>
  <c r="E2096" i="4"/>
  <c r="F2096" i="4"/>
  <c r="L2096" i="4"/>
  <c r="M2096" i="4"/>
  <c r="N2096" i="4"/>
  <c r="S2096" i="4"/>
  <c r="T2096" i="4"/>
  <c r="U2096" i="4"/>
  <c r="V2096" i="4"/>
  <c r="W2096" i="4"/>
  <c r="A2097" i="4"/>
  <c r="C2097" i="4" s="1"/>
  <c r="B2097" i="4"/>
  <c r="D2097" i="4"/>
  <c r="E2097" i="4"/>
  <c r="L2097" i="4"/>
  <c r="M2097" i="4"/>
  <c r="N2097" i="4"/>
  <c r="S2097" i="4"/>
  <c r="T2097" i="4"/>
  <c r="U2097" i="4"/>
  <c r="V2097" i="4"/>
  <c r="W2097" i="4"/>
  <c r="A2098" i="4"/>
  <c r="C2098" i="4" s="1"/>
  <c r="B2098" i="4"/>
  <c r="D2098" i="4"/>
  <c r="E2098" i="4"/>
  <c r="L2098" i="4"/>
  <c r="M2098" i="4"/>
  <c r="N2098" i="4"/>
  <c r="S2098" i="4"/>
  <c r="T2098" i="4"/>
  <c r="U2098" i="4"/>
  <c r="V2098" i="4"/>
  <c r="W2098" i="4"/>
  <c r="A2099" i="4"/>
  <c r="C2099" i="4" s="1"/>
  <c r="B2099" i="4"/>
  <c r="D2099" i="4"/>
  <c r="E2099" i="4"/>
  <c r="L2099" i="4"/>
  <c r="M2099" i="4"/>
  <c r="N2099" i="4"/>
  <c r="S2099" i="4"/>
  <c r="T2099" i="4"/>
  <c r="U2099" i="4"/>
  <c r="V2099" i="4"/>
  <c r="W2099" i="4"/>
  <c r="A2100" i="4"/>
  <c r="C2100" i="4" s="1"/>
  <c r="B2100" i="4"/>
  <c r="D2100" i="4"/>
  <c r="E2100" i="4"/>
  <c r="F2100" i="4"/>
  <c r="L2100" i="4"/>
  <c r="M2100" i="4"/>
  <c r="N2100" i="4"/>
  <c r="S2100" i="4"/>
  <c r="T2100" i="4"/>
  <c r="U2100" i="4"/>
  <c r="V2100" i="4"/>
  <c r="W2100" i="4"/>
  <c r="A2101" i="4"/>
  <c r="C2101" i="4" s="1"/>
  <c r="B2101" i="4"/>
  <c r="D2101" i="4"/>
  <c r="E2101" i="4"/>
  <c r="L2101" i="4"/>
  <c r="M2101" i="4"/>
  <c r="N2101" i="4"/>
  <c r="S2101" i="4"/>
  <c r="T2101" i="4"/>
  <c r="U2101" i="4"/>
  <c r="V2101" i="4"/>
  <c r="W2101" i="4"/>
  <c r="A2102" i="4"/>
  <c r="C2102" i="4" s="1"/>
  <c r="B2102" i="4"/>
  <c r="D2102" i="4"/>
  <c r="E2102" i="4"/>
  <c r="L2102" i="4"/>
  <c r="M2102" i="4"/>
  <c r="N2102" i="4"/>
  <c r="S2102" i="4"/>
  <c r="T2102" i="4"/>
  <c r="U2102" i="4"/>
  <c r="V2102" i="4"/>
  <c r="W2102" i="4"/>
  <c r="A2103" i="4"/>
  <c r="C2103" i="4" s="1"/>
  <c r="B2103" i="4"/>
  <c r="D2103" i="4"/>
  <c r="E2103" i="4"/>
  <c r="L2103" i="4"/>
  <c r="M2103" i="4"/>
  <c r="N2103" i="4"/>
  <c r="S2103" i="4"/>
  <c r="T2103" i="4"/>
  <c r="U2103" i="4"/>
  <c r="V2103" i="4"/>
  <c r="W2103" i="4"/>
  <c r="A2104" i="4"/>
  <c r="C2104" i="4" s="1"/>
  <c r="B2104" i="4"/>
  <c r="D2104" i="4"/>
  <c r="E2104" i="4"/>
  <c r="F2104" i="4"/>
  <c r="L2104" i="4"/>
  <c r="M2104" i="4"/>
  <c r="N2104" i="4"/>
  <c r="S2104" i="4"/>
  <c r="T2104" i="4"/>
  <c r="U2104" i="4"/>
  <c r="V2104" i="4"/>
  <c r="W2104" i="4"/>
  <c r="A2105" i="4"/>
  <c r="C2105" i="4" s="1"/>
  <c r="B2105" i="4"/>
  <c r="D2105" i="4"/>
  <c r="E2105" i="4"/>
  <c r="L2105" i="4"/>
  <c r="M2105" i="4"/>
  <c r="N2105" i="4"/>
  <c r="S2105" i="4"/>
  <c r="T2105" i="4"/>
  <c r="U2105" i="4"/>
  <c r="V2105" i="4"/>
  <c r="W2105" i="4"/>
  <c r="A2106" i="4"/>
  <c r="C2106" i="4" s="1"/>
  <c r="B2106" i="4"/>
  <c r="D2106" i="4"/>
  <c r="E2106" i="4"/>
  <c r="L2106" i="4"/>
  <c r="M2106" i="4"/>
  <c r="N2106" i="4"/>
  <c r="S2106" i="4"/>
  <c r="T2106" i="4"/>
  <c r="U2106" i="4"/>
  <c r="V2106" i="4"/>
  <c r="W2106" i="4"/>
  <c r="A2107" i="4"/>
  <c r="C2107" i="4" s="1"/>
  <c r="B2107" i="4"/>
  <c r="D2107" i="4"/>
  <c r="E2107" i="4"/>
  <c r="L2107" i="4"/>
  <c r="M2107" i="4"/>
  <c r="N2107" i="4"/>
  <c r="S2107" i="4"/>
  <c r="T2107" i="4"/>
  <c r="U2107" i="4"/>
  <c r="V2107" i="4"/>
  <c r="W2107" i="4"/>
  <c r="A2108" i="4"/>
  <c r="C2108" i="4" s="1"/>
  <c r="B2108" i="4"/>
  <c r="D2108" i="4"/>
  <c r="E2108" i="4"/>
  <c r="F2108" i="4"/>
  <c r="L2108" i="4"/>
  <c r="M2108" i="4"/>
  <c r="N2108" i="4"/>
  <c r="S2108" i="4"/>
  <c r="T2108" i="4"/>
  <c r="U2108" i="4"/>
  <c r="V2108" i="4"/>
  <c r="W2108" i="4"/>
  <c r="A2109" i="4"/>
  <c r="C2109" i="4" s="1"/>
  <c r="B2109" i="4"/>
  <c r="D2109" i="4"/>
  <c r="E2109" i="4"/>
  <c r="L2109" i="4"/>
  <c r="M2109" i="4"/>
  <c r="N2109" i="4"/>
  <c r="S2109" i="4"/>
  <c r="T2109" i="4"/>
  <c r="U2109" i="4"/>
  <c r="V2109" i="4"/>
  <c r="W2109" i="4"/>
  <c r="A2110" i="4"/>
  <c r="C2110" i="4" s="1"/>
  <c r="B2110" i="4"/>
  <c r="D2110" i="4"/>
  <c r="E2110" i="4"/>
  <c r="L2110" i="4"/>
  <c r="M2110" i="4"/>
  <c r="N2110" i="4"/>
  <c r="S2110" i="4"/>
  <c r="T2110" i="4"/>
  <c r="U2110" i="4"/>
  <c r="V2110" i="4"/>
  <c r="W2110" i="4"/>
  <c r="A2111" i="4"/>
  <c r="C2111" i="4" s="1"/>
  <c r="B2111" i="4"/>
  <c r="D2111" i="4"/>
  <c r="E2111" i="4"/>
  <c r="L2111" i="4"/>
  <c r="M2111" i="4"/>
  <c r="N2111" i="4"/>
  <c r="S2111" i="4"/>
  <c r="T2111" i="4"/>
  <c r="U2111" i="4"/>
  <c r="V2111" i="4"/>
  <c r="W2111" i="4"/>
  <c r="C19" i="3"/>
  <c r="F19" i="4"/>
  <c r="C20" i="3"/>
  <c r="F20" i="4"/>
  <c r="C21" i="3"/>
  <c r="F21" i="4"/>
  <c r="C22" i="3"/>
  <c r="F22" i="4"/>
  <c r="C23" i="3"/>
  <c r="F23" i="4"/>
  <c r="C24" i="3"/>
  <c r="F24" i="4"/>
  <c r="C25" i="3"/>
  <c r="F25" i="4"/>
  <c r="C26" i="3"/>
  <c r="F26" i="4"/>
  <c r="C27" i="3"/>
  <c r="F27" i="4"/>
  <c r="C28" i="3"/>
  <c r="F28" i="4"/>
  <c r="C29" i="3"/>
  <c r="F29" i="4"/>
  <c r="C30" i="3"/>
  <c r="F30" i="4"/>
  <c r="C31" i="3"/>
  <c r="F31" i="4"/>
  <c r="C32" i="3"/>
  <c r="F32" i="4"/>
  <c r="C33" i="3"/>
  <c r="F33" i="4"/>
  <c r="C34" i="3"/>
  <c r="F34" i="4"/>
  <c r="C35" i="3"/>
  <c r="F35" i="4"/>
  <c r="C36" i="3"/>
  <c r="F36" i="4"/>
  <c r="C37" i="3"/>
  <c r="F37" i="4"/>
  <c r="C38" i="3"/>
  <c r="F38" i="4"/>
  <c r="C39" i="3"/>
  <c r="F39" i="4"/>
  <c r="C40" i="3"/>
  <c r="F40" i="4"/>
  <c r="C41" i="3"/>
  <c r="F41" i="4"/>
  <c r="C42" i="3"/>
  <c r="F42" i="4"/>
  <c r="C43" i="3"/>
  <c r="F43" i="4"/>
  <c r="C44" i="3"/>
  <c r="F44" i="4"/>
  <c r="C45" i="3"/>
  <c r="F45" i="4"/>
  <c r="C46" i="3"/>
  <c r="F46" i="4"/>
  <c r="C47" i="3"/>
  <c r="F47" i="4"/>
  <c r="C48" i="3"/>
  <c r="F48" i="4"/>
  <c r="C49" i="3"/>
  <c r="F49" i="4"/>
  <c r="C50" i="3"/>
  <c r="F50" i="4"/>
  <c r="C51" i="3"/>
  <c r="F51" i="4"/>
  <c r="C52" i="3"/>
  <c r="F52" i="4"/>
  <c r="C53" i="3"/>
  <c r="F53" i="4"/>
  <c r="C54" i="3"/>
  <c r="F54" i="4"/>
  <c r="C55" i="3"/>
  <c r="F55" i="4"/>
  <c r="C56" i="3"/>
  <c r="F56" i="4"/>
  <c r="C57" i="3"/>
  <c r="F57" i="4"/>
  <c r="C58" i="3"/>
  <c r="F58" i="4"/>
  <c r="C59" i="3"/>
  <c r="F59" i="4"/>
  <c r="C60" i="3"/>
  <c r="F60" i="4"/>
  <c r="C61" i="3"/>
  <c r="F61" i="4"/>
  <c r="C62" i="3"/>
  <c r="F62" i="4"/>
  <c r="C63" i="3"/>
  <c r="F63" i="4"/>
  <c r="C64" i="3"/>
  <c r="F64" i="4"/>
  <c r="C65" i="3"/>
  <c r="F65" i="4"/>
  <c r="C66" i="3"/>
  <c r="F66" i="4"/>
  <c r="C67" i="3"/>
  <c r="F67" i="4"/>
  <c r="C68" i="3"/>
  <c r="F68" i="4"/>
  <c r="C69" i="3"/>
  <c r="F69" i="4"/>
  <c r="C70" i="3"/>
  <c r="F70" i="4"/>
  <c r="C71" i="3"/>
  <c r="F71" i="4"/>
  <c r="C72" i="3"/>
  <c r="F72" i="4"/>
  <c r="C73" i="3"/>
  <c r="F73" i="4"/>
  <c r="C74" i="3"/>
  <c r="F74" i="4"/>
  <c r="C75" i="3"/>
  <c r="F75" i="4"/>
  <c r="C76" i="3"/>
  <c r="F76" i="4"/>
  <c r="C77" i="3"/>
  <c r="F77" i="4"/>
  <c r="C78" i="3"/>
  <c r="F78" i="4"/>
  <c r="C79" i="3"/>
  <c r="F79" i="4"/>
  <c r="C80" i="3"/>
  <c r="F80" i="4"/>
  <c r="C81" i="3"/>
  <c r="F81" i="4"/>
  <c r="C82" i="3"/>
  <c r="F82" i="4"/>
  <c r="C83" i="3"/>
  <c r="F83" i="4"/>
  <c r="C84" i="3"/>
  <c r="F84" i="4"/>
  <c r="C85" i="3"/>
  <c r="F85" i="4"/>
  <c r="C86" i="3"/>
  <c r="F86" i="4"/>
  <c r="C87" i="3"/>
  <c r="F87" i="4"/>
  <c r="C88" i="3"/>
  <c r="F88" i="4"/>
  <c r="C89" i="3"/>
  <c r="F89" i="4"/>
  <c r="C90" i="3"/>
  <c r="F90" i="4"/>
  <c r="C91" i="3"/>
  <c r="F91" i="4"/>
  <c r="C92" i="3"/>
  <c r="F92" i="4"/>
  <c r="C93" i="3"/>
  <c r="F93" i="4"/>
  <c r="C94" i="3"/>
  <c r="F94" i="4"/>
  <c r="C95" i="3"/>
  <c r="F95" i="4"/>
  <c r="C96" i="3"/>
  <c r="F96" i="4"/>
  <c r="C97" i="3"/>
  <c r="F97" i="4"/>
  <c r="C98" i="3"/>
  <c r="F98" i="4"/>
  <c r="C99" i="3"/>
  <c r="F99" i="4"/>
  <c r="C100" i="3"/>
  <c r="F100" i="4"/>
  <c r="C101" i="3"/>
  <c r="F101" i="4"/>
  <c r="C102" i="3"/>
  <c r="F102" i="4"/>
  <c r="C103" i="3"/>
  <c r="F103" i="4"/>
  <c r="C104" i="3"/>
  <c r="F104" i="4"/>
  <c r="C105" i="3"/>
  <c r="F105" i="4"/>
  <c r="C106" i="3"/>
  <c r="F106" i="4"/>
  <c r="C107" i="3"/>
  <c r="F107" i="4"/>
  <c r="C108" i="3"/>
  <c r="F108" i="4"/>
  <c r="C109" i="3"/>
  <c r="F109" i="4"/>
  <c r="C110" i="3"/>
  <c r="F110" i="4"/>
  <c r="C111" i="3"/>
  <c r="F111" i="4"/>
  <c r="C112" i="3"/>
  <c r="F112" i="4"/>
  <c r="C113" i="3"/>
  <c r="F113" i="4"/>
  <c r="C114" i="3"/>
  <c r="F114" i="4"/>
  <c r="C115" i="3"/>
  <c r="F115" i="4"/>
  <c r="C116" i="3"/>
  <c r="F116" i="4"/>
  <c r="C117" i="3"/>
  <c r="F117" i="4"/>
  <c r="C118" i="3"/>
  <c r="F118" i="4"/>
  <c r="C119" i="3"/>
  <c r="F119" i="4"/>
  <c r="C120" i="3"/>
  <c r="F120" i="4"/>
  <c r="C121" i="3"/>
  <c r="F121" i="4"/>
  <c r="C122" i="3"/>
  <c r="F122" i="4"/>
  <c r="C123" i="3"/>
  <c r="F123" i="4"/>
  <c r="C124" i="3"/>
  <c r="F124" i="4"/>
  <c r="C125" i="3"/>
  <c r="F125" i="4"/>
  <c r="C126" i="3"/>
  <c r="F126" i="4"/>
  <c r="C127" i="3"/>
  <c r="F127" i="4"/>
  <c r="C128" i="3"/>
  <c r="F128" i="4"/>
  <c r="C129" i="3"/>
  <c r="F129" i="4"/>
  <c r="C130" i="3"/>
  <c r="F130" i="4"/>
  <c r="C131" i="3"/>
  <c r="F131" i="4"/>
  <c r="C132" i="3"/>
  <c r="F132" i="4"/>
  <c r="C133" i="3"/>
  <c r="F133" i="4"/>
  <c r="C134" i="3"/>
  <c r="F134" i="4"/>
  <c r="C135" i="3"/>
  <c r="F135" i="4"/>
  <c r="C136" i="3"/>
  <c r="F136" i="4"/>
  <c r="C137" i="3"/>
  <c r="F137" i="4"/>
  <c r="C138" i="3"/>
  <c r="F138" i="4"/>
  <c r="C139" i="3"/>
  <c r="F139" i="4"/>
  <c r="C140" i="3"/>
  <c r="F140" i="4"/>
  <c r="C141" i="3"/>
  <c r="F141" i="4"/>
  <c r="C142" i="3"/>
  <c r="F142" i="4"/>
  <c r="C143" i="3"/>
  <c r="F143" i="4"/>
  <c r="C144" i="3"/>
  <c r="F144" i="4"/>
  <c r="C145" i="3"/>
  <c r="F145" i="4"/>
  <c r="C146" i="3"/>
  <c r="F146" i="4"/>
  <c r="C147" i="3"/>
  <c r="F147" i="4"/>
  <c r="C148" i="3"/>
  <c r="F148" i="4"/>
  <c r="C149" i="3"/>
  <c r="F149" i="4"/>
  <c r="C150" i="3"/>
  <c r="F150" i="4"/>
  <c r="C151" i="3"/>
  <c r="F151" i="4"/>
  <c r="C152" i="3"/>
  <c r="F152" i="4"/>
  <c r="C153" i="3"/>
  <c r="F153" i="4"/>
  <c r="C154" i="3"/>
  <c r="F154" i="4"/>
  <c r="C155" i="3"/>
  <c r="F155" i="4"/>
  <c r="C156" i="3"/>
  <c r="F156" i="4"/>
  <c r="C157" i="3"/>
  <c r="F157" i="4"/>
  <c r="C158" i="3"/>
  <c r="F158" i="4"/>
  <c r="C159" i="3"/>
  <c r="F159" i="4"/>
  <c r="C160" i="3"/>
  <c r="F160" i="4"/>
  <c r="C161" i="3"/>
  <c r="F161" i="4"/>
  <c r="C162" i="3"/>
  <c r="F162" i="4"/>
  <c r="C163" i="3"/>
  <c r="F163" i="4"/>
  <c r="C164" i="3"/>
  <c r="F164" i="4"/>
  <c r="C165" i="3"/>
  <c r="F165" i="4"/>
  <c r="C166" i="3"/>
  <c r="F166" i="4"/>
  <c r="C167" i="3"/>
  <c r="F167" i="4"/>
  <c r="C168" i="3"/>
  <c r="F168" i="4"/>
  <c r="C169" i="3"/>
  <c r="F169" i="4"/>
  <c r="C170" i="3"/>
  <c r="F170" i="4"/>
  <c r="C171" i="3"/>
  <c r="F171" i="4"/>
  <c r="C172" i="3"/>
  <c r="F172" i="4"/>
  <c r="C173" i="3"/>
  <c r="F173" i="4"/>
  <c r="C174" i="3"/>
  <c r="F174" i="4"/>
  <c r="C175" i="3"/>
  <c r="F175" i="4"/>
  <c r="C176" i="3"/>
  <c r="F176" i="4"/>
  <c r="C177" i="3"/>
  <c r="F177" i="4"/>
  <c r="C178" i="3"/>
  <c r="F178" i="4"/>
  <c r="C179" i="3"/>
  <c r="F179" i="4"/>
  <c r="C180" i="3"/>
  <c r="F180" i="4"/>
  <c r="C181" i="3"/>
  <c r="F181" i="4"/>
  <c r="C182" i="3"/>
  <c r="F182" i="4"/>
  <c r="C183" i="3"/>
  <c r="F183" i="4"/>
  <c r="C184" i="3"/>
  <c r="F184" i="4"/>
  <c r="C185" i="3"/>
  <c r="F185" i="4"/>
  <c r="C186" i="3"/>
  <c r="F186" i="4"/>
  <c r="C187" i="3"/>
  <c r="F187" i="4"/>
  <c r="C188" i="3"/>
  <c r="F188" i="4"/>
  <c r="C189" i="3"/>
  <c r="F189" i="4"/>
  <c r="C190" i="3"/>
  <c r="F190" i="4"/>
  <c r="C191" i="3"/>
  <c r="F191" i="4"/>
  <c r="C192" i="3"/>
  <c r="F192" i="4"/>
  <c r="C193" i="3"/>
  <c r="F193" i="4"/>
  <c r="C194" i="3"/>
  <c r="F194" i="4"/>
  <c r="C195" i="3"/>
  <c r="F195" i="4"/>
  <c r="C196" i="3"/>
  <c r="F196" i="4"/>
  <c r="C197" i="3"/>
  <c r="F197" i="4"/>
  <c r="C198" i="3"/>
  <c r="F198" i="4"/>
  <c r="C199" i="3"/>
  <c r="F199" i="4"/>
  <c r="C200" i="3"/>
  <c r="F200" i="4"/>
  <c r="C201" i="3"/>
  <c r="F201" i="4"/>
  <c r="C202" i="3"/>
  <c r="F202" i="4"/>
  <c r="C203" i="3"/>
  <c r="F203" i="4"/>
  <c r="C204" i="3"/>
  <c r="F204" i="4"/>
  <c r="C205" i="3"/>
  <c r="F205" i="4"/>
  <c r="C206" i="3"/>
  <c r="F206" i="4"/>
  <c r="C207" i="3"/>
  <c r="F207" i="4"/>
  <c r="C208" i="3"/>
  <c r="F208" i="4"/>
  <c r="C209" i="3"/>
  <c r="F209" i="4"/>
  <c r="C210" i="3"/>
  <c r="F210" i="4"/>
  <c r="C211" i="3"/>
  <c r="F211" i="4"/>
  <c r="C212" i="3"/>
  <c r="F212" i="4"/>
  <c r="C213" i="3"/>
  <c r="F213" i="4"/>
  <c r="C214" i="3"/>
  <c r="F214" i="4"/>
  <c r="C215" i="3"/>
  <c r="F215" i="4"/>
  <c r="C216" i="3"/>
  <c r="F216" i="4"/>
  <c r="C217" i="3"/>
  <c r="F217" i="4"/>
  <c r="C218" i="3"/>
  <c r="F218" i="4"/>
  <c r="C219" i="3"/>
  <c r="F219" i="4"/>
  <c r="C220" i="3"/>
  <c r="F220" i="4"/>
  <c r="C221" i="3"/>
  <c r="F221" i="4"/>
  <c r="C222" i="3"/>
  <c r="F222" i="4"/>
  <c r="C223" i="3"/>
  <c r="F223" i="4"/>
  <c r="C224" i="3"/>
  <c r="F224" i="4"/>
  <c r="C225" i="3"/>
  <c r="F225" i="4"/>
  <c r="C226" i="3"/>
  <c r="F226" i="4"/>
  <c r="C227" i="3"/>
  <c r="F227" i="4"/>
  <c r="C228" i="3"/>
  <c r="F228" i="4"/>
  <c r="C229" i="3"/>
  <c r="F229" i="4"/>
  <c r="C230" i="3"/>
  <c r="F230" i="4"/>
  <c r="C231" i="3"/>
  <c r="F231" i="4"/>
  <c r="C232" i="3"/>
  <c r="F232" i="4"/>
  <c r="C233" i="3"/>
  <c r="F233" i="4"/>
  <c r="C234" i="3"/>
  <c r="F234" i="4"/>
  <c r="C235" i="3"/>
  <c r="F235" i="4"/>
  <c r="C236" i="3"/>
  <c r="F236" i="4"/>
  <c r="C237" i="3"/>
  <c r="F237" i="4"/>
  <c r="C238" i="3"/>
  <c r="F238" i="4"/>
  <c r="C239" i="3"/>
  <c r="F239" i="4"/>
  <c r="C240" i="3"/>
  <c r="F240" i="4"/>
  <c r="C241" i="3"/>
  <c r="F241" i="4"/>
  <c r="C242" i="3"/>
  <c r="F242" i="4"/>
  <c r="C243" i="3"/>
  <c r="F243" i="4"/>
  <c r="C244" i="3"/>
  <c r="F244" i="4"/>
  <c r="C245" i="3"/>
  <c r="F245" i="4"/>
  <c r="C246" i="3"/>
  <c r="F246" i="4"/>
  <c r="C247" i="3"/>
  <c r="F247" i="4"/>
  <c r="C248" i="3"/>
  <c r="F248" i="4"/>
  <c r="C249" i="3"/>
  <c r="F249" i="4"/>
  <c r="C250" i="3"/>
  <c r="F250" i="4"/>
  <c r="C251" i="3"/>
  <c r="F251" i="4"/>
  <c r="C252" i="3"/>
  <c r="F252" i="4"/>
  <c r="C253" i="3"/>
  <c r="F253" i="4"/>
  <c r="C254" i="3"/>
  <c r="F254" i="4"/>
  <c r="C255" i="3"/>
  <c r="F255" i="4"/>
  <c r="C256" i="3"/>
  <c r="F256" i="4"/>
  <c r="C257" i="3"/>
  <c r="F257" i="4"/>
  <c r="C258" i="3"/>
  <c r="F258" i="4"/>
  <c r="C259" i="3"/>
  <c r="F259" i="4"/>
  <c r="C260" i="3"/>
  <c r="F260" i="4"/>
  <c r="C261" i="3"/>
  <c r="F261" i="4"/>
  <c r="C262" i="3"/>
  <c r="F262" i="4"/>
  <c r="C263" i="3"/>
  <c r="F263" i="4"/>
  <c r="C264" i="3"/>
  <c r="F264" i="4"/>
  <c r="C265" i="3"/>
  <c r="F265" i="4"/>
  <c r="C266" i="3"/>
  <c r="F266" i="4"/>
  <c r="C267" i="3"/>
  <c r="F267" i="4"/>
  <c r="C268" i="3"/>
  <c r="F268" i="4"/>
  <c r="C269" i="3"/>
  <c r="F269" i="4"/>
  <c r="C270" i="3"/>
  <c r="F270" i="4"/>
  <c r="C271" i="3"/>
  <c r="F271" i="4"/>
  <c r="C272" i="3"/>
  <c r="F272" i="4"/>
  <c r="C273" i="3"/>
  <c r="F273" i="4"/>
  <c r="C274" i="3"/>
  <c r="F274" i="4"/>
  <c r="C275" i="3"/>
  <c r="F275" i="4"/>
  <c r="C276" i="3"/>
  <c r="F276" i="4"/>
  <c r="C277" i="3"/>
  <c r="F277" i="4"/>
  <c r="C278" i="3"/>
  <c r="F278" i="4"/>
  <c r="C279" i="3"/>
  <c r="F279" i="4"/>
  <c r="C280" i="3"/>
  <c r="F280" i="4"/>
  <c r="C281" i="3"/>
  <c r="F281" i="4"/>
  <c r="C282" i="3"/>
  <c r="F282" i="4"/>
  <c r="C283" i="3"/>
  <c r="F283" i="4"/>
  <c r="C284" i="3"/>
  <c r="F284" i="4"/>
  <c r="C285" i="3"/>
  <c r="F285" i="4"/>
  <c r="C286" i="3"/>
  <c r="F286" i="4"/>
  <c r="C287" i="3"/>
  <c r="F287" i="4"/>
  <c r="C288" i="3"/>
  <c r="F288" i="4"/>
  <c r="C289" i="3"/>
  <c r="F289" i="4"/>
  <c r="C290" i="3"/>
  <c r="F290" i="4"/>
  <c r="C291" i="3"/>
  <c r="F291" i="4"/>
  <c r="C292" i="3"/>
  <c r="F292" i="4"/>
  <c r="C293" i="3"/>
  <c r="F293" i="4"/>
  <c r="C294" i="3"/>
  <c r="F294" i="4"/>
  <c r="C295" i="3"/>
  <c r="F295" i="4"/>
  <c r="C296" i="3"/>
  <c r="F296" i="4"/>
  <c r="C297" i="3"/>
  <c r="F297" i="4"/>
  <c r="C298" i="3"/>
  <c r="F298" i="4"/>
  <c r="C299" i="3"/>
  <c r="F299" i="4"/>
  <c r="C300" i="3"/>
  <c r="F300" i="4"/>
  <c r="C301" i="3"/>
  <c r="F301" i="4"/>
  <c r="C302" i="3"/>
  <c r="F302" i="4"/>
  <c r="C303" i="3"/>
  <c r="F303" i="4"/>
  <c r="C304" i="3"/>
  <c r="F304" i="4"/>
  <c r="C305" i="3"/>
  <c r="F305" i="4"/>
  <c r="C306" i="3"/>
  <c r="F306" i="4"/>
  <c r="C307" i="3"/>
  <c r="F307" i="4"/>
  <c r="C308" i="3"/>
  <c r="F308" i="4"/>
  <c r="C309" i="3"/>
  <c r="F309" i="4"/>
  <c r="C310" i="3"/>
  <c r="F310" i="4"/>
  <c r="C311" i="3"/>
  <c r="F311" i="4"/>
  <c r="C312" i="3"/>
  <c r="F312" i="4"/>
  <c r="C313" i="3"/>
  <c r="F313" i="4"/>
  <c r="C314" i="3"/>
  <c r="F314" i="4"/>
  <c r="C315" i="3"/>
  <c r="F315" i="4"/>
  <c r="C316" i="3"/>
  <c r="F316" i="4"/>
  <c r="C317" i="3"/>
  <c r="F317" i="4"/>
  <c r="C318" i="3"/>
  <c r="F318" i="4"/>
  <c r="C319" i="3"/>
  <c r="F319" i="4"/>
  <c r="C320" i="3"/>
  <c r="F320" i="4"/>
  <c r="C321" i="3"/>
  <c r="F321" i="4"/>
  <c r="C322" i="3"/>
  <c r="F322" i="4"/>
  <c r="C323" i="3"/>
  <c r="F323" i="4"/>
  <c r="C324" i="3"/>
  <c r="F324" i="4"/>
  <c r="C325" i="3"/>
  <c r="F325" i="4"/>
  <c r="C326" i="3"/>
  <c r="F326" i="4"/>
  <c r="C327" i="3"/>
  <c r="F327" i="4"/>
  <c r="C328" i="3"/>
  <c r="F328" i="4"/>
  <c r="C329" i="3"/>
  <c r="F329" i="4"/>
  <c r="C330" i="3"/>
  <c r="F330" i="4"/>
  <c r="C331" i="3"/>
  <c r="F331" i="4"/>
  <c r="C332" i="3"/>
  <c r="F332" i="4"/>
  <c r="C333" i="3"/>
  <c r="F333" i="4"/>
  <c r="C334" i="3"/>
  <c r="F334" i="4"/>
  <c r="C335" i="3"/>
  <c r="F335" i="4"/>
  <c r="C336" i="3"/>
  <c r="F336" i="4"/>
  <c r="C337" i="3"/>
  <c r="F337" i="4"/>
  <c r="C338" i="3"/>
  <c r="F338" i="4"/>
  <c r="C339" i="3"/>
  <c r="F339" i="4"/>
  <c r="C340" i="3"/>
  <c r="F340" i="4"/>
  <c r="C341" i="3"/>
  <c r="F341" i="4"/>
  <c r="C342" i="3"/>
  <c r="F342" i="4"/>
  <c r="C343" i="3"/>
  <c r="F343" i="4"/>
  <c r="C344" i="3"/>
  <c r="F344" i="4"/>
  <c r="C345" i="3"/>
  <c r="F345" i="4"/>
  <c r="C346" i="3"/>
  <c r="F346" i="4"/>
  <c r="C347" i="3"/>
  <c r="F347" i="4"/>
  <c r="C348" i="3"/>
  <c r="F348" i="4"/>
  <c r="C349" i="3"/>
  <c r="F349" i="4"/>
  <c r="C350" i="3"/>
  <c r="F350" i="4"/>
  <c r="C351" i="3"/>
  <c r="F351" i="4"/>
  <c r="C352" i="3"/>
  <c r="F352" i="4"/>
  <c r="C353" i="3"/>
  <c r="F353" i="4"/>
  <c r="C354" i="3"/>
  <c r="F354" i="4"/>
  <c r="C355" i="3"/>
  <c r="F355" i="4"/>
  <c r="C356" i="3"/>
  <c r="F356" i="4"/>
  <c r="C357" i="3"/>
  <c r="F357" i="4"/>
  <c r="C358" i="3"/>
  <c r="F358" i="4"/>
  <c r="C359" i="3"/>
  <c r="F359" i="4"/>
  <c r="C360" i="3"/>
  <c r="F360" i="4"/>
  <c r="C361" i="3"/>
  <c r="F361" i="4"/>
  <c r="C362" i="3"/>
  <c r="F362" i="4"/>
  <c r="C363" i="3"/>
  <c r="F363" i="4"/>
  <c r="C364" i="3"/>
  <c r="F364" i="4"/>
  <c r="C365" i="3"/>
  <c r="F365" i="4"/>
  <c r="C366" i="3"/>
  <c r="F366" i="4"/>
  <c r="C367" i="3"/>
  <c r="F367" i="4"/>
  <c r="C368" i="3"/>
  <c r="F368" i="4"/>
  <c r="C369" i="3"/>
  <c r="F369" i="4"/>
  <c r="C370" i="3"/>
  <c r="F370" i="4"/>
  <c r="C371" i="3"/>
  <c r="F371" i="4"/>
  <c r="C372" i="3"/>
  <c r="F372" i="4"/>
  <c r="C373" i="3"/>
  <c r="F373" i="4"/>
  <c r="C374" i="3"/>
  <c r="F374" i="4"/>
  <c r="C375" i="3"/>
  <c r="F375" i="4"/>
  <c r="C376" i="3"/>
  <c r="F376" i="4"/>
  <c r="C377" i="3"/>
  <c r="F377" i="4"/>
  <c r="C378" i="3"/>
  <c r="F378" i="4"/>
  <c r="C379" i="3"/>
  <c r="F379" i="4"/>
  <c r="C380" i="3"/>
  <c r="F380" i="4"/>
  <c r="C381" i="3"/>
  <c r="F381" i="4"/>
  <c r="C382" i="3"/>
  <c r="F382" i="4"/>
  <c r="C383" i="3"/>
  <c r="F383" i="4"/>
  <c r="C384" i="3"/>
  <c r="F384" i="4"/>
  <c r="C385" i="3"/>
  <c r="F385" i="4"/>
  <c r="C386" i="3"/>
  <c r="F386" i="4"/>
  <c r="C387" i="3"/>
  <c r="F387" i="4"/>
  <c r="C388" i="3"/>
  <c r="F388" i="4"/>
  <c r="C389" i="3"/>
  <c r="F389" i="4"/>
  <c r="C390" i="3"/>
  <c r="F390" i="4"/>
  <c r="C391" i="3"/>
  <c r="F391" i="4"/>
  <c r="C392" i="3"/>
  <c r="F392" i="4"/>
  <c r="C393" i="3"/>
  <c r="F393" i="4"/>
  <c r="C394" i="3"/>
  <c r="F394" i="4"/>
  <c r="C395" i="3"/>
  <c r="F395" i="4"/>
  <c r="C396" i="3"/>
  <c r="F396" i="4"/>
  <c r="C397" i="3"/>
  <c r="F397" i="4"/>
  <c r="C398" i="3"/>
  <c r="F398" i="4"/>
  <c r="C399" i="3"/>
  <c r="F399" i="4"/>
  <c r="C400" i="3"/>
  <c r="F400" i="4"/>
  <c r="C401" i="3"/>
  <c r="F401" i="4"/>
  <c r="C402" i="3"/>
  <c r="F402" i="4"/>
  <c r="C403" i="3"/>
  <c r="F403" i="4"/>
  <c r="C404" i="3"/>
  <c r="C405" i="3"/>
  <c r="F405" i="4"/>
  <c r="C406" i="3"/>
  <c r="F406" i="4"/>
  <c r="C407" i="3"/>
  <c r="F407" i="4"/>
  <c r="C408" i="3"/>
  <c r="F408" i="4"/>
  <c r="C409" i="3"/>
  <c r="F409" i="4"/>
  <c r="C410" i="3"/>
  <c r="F410" i="4"/>
  <c r="C411" i="3"/>
  <c r="F411" i="4"/>
  <c r="C412" i="3"/>
  <c r="F412" i="4"/>
  <c r="C413" i="3"/>
  <c r="F413" i="4"/>
  <c r="C414" i="3"/>
  <c r="F414" i="4"/>
  <c r="C415" i="3"/>
  <c r="F415" i="4"/>
  <c r="C416" i="3"/>
  <c r="F416" i="4"/>
  <c r="C417" i="3"/>
  <c r="F417" i="4"/>
  <c r="C418" i="3"/>
  <c r="F418" i="4"/>
  <c r="C419" i="3"/>
  <c r="F419" i="4"/>
  <c r="C420" i="3"/>
  <c r="F420" i="4"/>
  <c r="C421" i="3"/>
  <c r="F421" i="4"/>
  <c r="C422" i="3"/>
  <c r="F422" i="4"/>
  <c r="C423" i="3"/>
  <c r="F423" i="4"/>
  <c r="C424" i="3"/>
  <c r="F424" i="4"/>
  <c r="C425" i="3"/>
  <c r="F425" i="4"/>
  <c r="C426" i="3"/>
  <c r="F426" i="4"/>
  <c r="C427" i="3"/>
  <c r="F427" i="4"/>
  <c r="C428" i="3"/>
  <c r="F428" i="4"/>
  <c r="C429" i="3"/>
  <c r="F429" i="4"/>
  <c r="C430" i="3"/>
  <c r="F430" i="4"/>
  <c r="C431" i="3"/>
  <c r="F431" i="4"/>
  <c r="C432" i="3"/>
  <c r="F432" i="4"/>
  <c r="C433" i="3"/>
  <c r="F433" i="4"/>
  <c r="C434" i="3"/>
  <c r="F434" i="4"/>
  <c r="C435" i="3"/>
  <c r="F435" i="4"/>
  <c r="C436" i="3"/>
  <c r="F436" i="4"/>
  <c r="C437" i="3"/>
  <c r="F437" i="4"/>
  <c r="C438" i="3"/>
  <c r="F438" i="4"/>
  <c r="C439" i="3"/>
  <c r="F439" i="4"/>
  <c r="C440" i="3"/>
  <c r="F440" i="4"/>
  <c r="C441" i="3"/>
  <c r="F441" i="4"/>
  <c r="C442" i="3"/>
  <c r="F442" i="4"/>
  <c r="C443" i="3"/>
  <c r="F443" i="4"/>
  <c r="C444" i="3"/>
  <c r="F444" i="4"/>
  <c r="C445" i="3"/>
  <c r="F445" i="4"/>
  <c r="C446" i="3"/>
  <c r="F446" i="4"/>
  <c r="C447" i="3"/>
  <c r="F447" i="4"/>
  <c r="C448" i="3"/>
  <c r="F448" i="4"/>
  <c r="C449" i="3"/>
  <c r="F449" i="4"/>
  <c r="C450" i="3"/>
  <c r="F450" i="4"/>
  <c r="C451" i="3"/>
  <c r="F451" i="4"/>
  <c r="C452" i="3"/>
  <c r="F452" i="4"/>
  <c r="C453" i="3"/>
  <c r="F453" i="4"/>
  <c r="C454" i="3"/>
  <c r="F454" i="4"/>
  <c r="C455" i="3"/>
  <c r="F455" i="4"/>
  <c r="C456" i="3"/>
  <c r="F456" i="4"/>
  <c r="C457" i="3"/>
  <c r="F457" i="4"/>
  <c r="C458" i="3"/>
  <c r="F458" i="4"/>
  <c r="C459" i="3"/>
  <c r="F459" i="4"/>
  <c r="C460" i="3"/>
  <c r="F460" i="4"/>
  <c r="C461" i="3"/>
  <c r="F461" i="4"/>
  <c r="C462" i="3"/>
  <c r="F462" i="4"/>
  <c r="C463" i="3"/>
  <c r="F463" i="4"/>
  <c r="C464" i="3"/>
  <c r="F464" i="4"/>
  <c r="C465" i="3"/>
  <c r="F465" i="4"/>
  <c r="C466" i="3"/>
  <c r="F466" i="4"/>
  <c r="C467" i="3"/>
  <c r="F467" i="4"/>
  <c r="C468" i="3"/>
  <c r="F468" i="4"/>
  <c r="C469" i="3"/>
  <c r="F469" i="4"/>
  <c r="C470" i="3"/>
  <c r="F470" i="4"/>
  <c r="C471" i="3"/>
  <c r="F471" i="4"/>
  <c r="C472" i="3"/>
  <c r="F472" i="4"/>
  <c r="C473" i="3"/>
  <c r="F473" i="4"/>
  <c r="C474" i="3"/>
  <c r="F474" i="4"/>
  <c r="C475" i="3"/>
  <c r="F475" i="4"/>
  <c r="C476" i="3"/>
  <c r="F476" i="4"/>
  <c r="C477" i="3"/>
  <c r="F477" i="4"/>
  <c r="C478" i="3"/>
  <c r="F478" i="4"/>
  <c r="C479" i="3"/>
  <c r="F479" i="4"/>
  <c r="C480" i="3"/>
  <c r="F480" i="4"/>
  <c r="C481" i="3"/>
  <c r="F481" i="4"/>
  <c r="C482" i="3"/>
  <c r="F482" i="4"/>
  <c r="C483" i="3"/>
  <c r="F483" i="4"/>
  <c r="C484" i="3"/>
  <c r="F484" i="4"/>
  <c r="C485" i="3"/>
  <c r="F485" i="4"/>
  <c r="C486" i="3"/>
  <c r="F486" i="4"/>
  <c r="C487" i="3"/>
  <c r="F487" i="4"/>
  <c r="C488" i="3"/>
  <c r="F488" i="4"/>
  <c r="C489" i="3"/>
  <c r="F489" i="4"/>
  <c r="C490" i="3"/>
  <c r="F490" i="4"/>
  <c r="C491" i="3"/>
  <c r="F491" i="4"/>
  <c r="C492" i="3"/>
  <c r="F492" i="4"/>
  <c r="C493" i="3"/>
  <c r="F493" i="4"/>
  <c r="C494" i="3"/>
  <c r="F494" i="4"/>
  <c r="C495" i="3"/>
  <c r="F495" i="4"/>
  <c r="C496" i="3"/>
  <c r="F496" i="4"/>
  <c r="C497" i="3"/>
  <c r="F497" i="4"/>
  <c r="C498" i="3"/>
  <c r="F498" i="4"/>
  <c r="C499" i="3"/>
  <c r="F499" i="4"/>
  <c r="C500" i="3"/>
  <c r="F500" i="4"/>
  <c r="C501" i="3"/>
  <c r="F501" i="4"/>
  <c r="C502" i="3"/>
  <c r="F502" i="4"/>
  <c r="C503" i="3"/>
  <c r="F503" i="4"/>
  <c r="C504" i="3"/>
  <c r="F504" i="4"/>
  <c r="C505" i="3"/>
  <c r="F505" i="4"/>
  <c r="C506" i="3"/>
  <c r="F506" i="4"/>
  <c r="C507" i="3"/>
  <c r="F507" i="4"/>
  <c r="C508" i="3"/>
  <c r="F508" i="4"/>
  <c r="C509" i="3"/>
  <c r="F509" i="4"/>
  <c r="C510" i="3"/>
  <c r="F510" i="4"/>
  <c r="C511" i="3"/>
  <c r="F511" i="4"/>
  <c r="C512" i="3"/>
  <c r="F512" i="4"/>
  <c r="C513" i="3"/>
  <c r="F513" i="4"/>
  <c r="C514" i="3"/>
  <c r="F514" i="4"/>
  <c r="C515" i="3"/>
  <c r="F515" i="4"/>
  <c r="C516" i="3"/>
  <c r="F516" i="4"/>
  <c r="C517" i="3"/>
  <c r="F517" i="4"/>
  <c r="C518" i="3"/>
  <c r="F518" i="4"/>
  <c r="C519" i="3"/>
  <c r="F519" i="4"/>
  <c r="C520" i="3"/>
  <c r="F520" i="4"/>
  <c r="C521" i="3"/>
  <c r="F521" i="4"/>
  <c r="C522" i="3"/>
  <c r="F522" i="4"/>
  <c r="C523" i="3"/>
  <c r="F523" i="4"/>
  <c r="C524" i="3"/>
  <c r="F524" i="4"/>
  <c r="C525" i="3"/>
  <c r="F525" i="4"/>
  <c r="C526" i="3"/>
  <c r="F526" i="4"/>
  <c r="C527" i="3"/>
  <c r="F527" i="4"/>
  <c r="C528" i="3"/>
  <c r="F528" i="4"/>
  <c r="C529" i="3"/>
  <c r="F529" i="4"/>
  <c r="C530" i="3"/>
  <c r="F530" i="4"/>
  <c r="C531" i="3"/>
  <c r="F531" i="4"/>
  <c r="C532" i="3"/>
  <c r="F532" i="4"/>
  <c r="C533" i="3"/>
  <c r="F533" i="4"/>
  <c r="C534" i="3"/>
  <c r="F534" i="4"/>
  <c r="C535" i="3"/>
  <c r="F535" i="4"/>
  <c r="C536" i="3"/>
  <c r="F536" i="4"/>
  <c r="C537" i="3"/>
  <c r="F537" i="4"/>
  <c r="C538" i="3"/>
  <c r="F538" i="4"/>
  <c r="C539" i="3"/>
  <c r="F539" i="4"/>
  <c r="C540" i="3"/>
  <c r="F540" i="4"/>
  <c r="C541" i="3"/>
  <c r="F541" i="4"/>
  <c r="C542" i="3"/>
  <c r="F542" i="4"/>
  <c r="C543" i="3"/>
  <c r="F543" i="4"/>
  <c r="C544" i="3"/>
  <c r="F544" i="4"/>
  <c r="C545" i="3"/>
  <c r="F545" i="4"/>
  <c r="C546" i="3"/>
  <c r="F546" i="4"/>
  <c r="C547" i="3"/>
  <c r="F547" i="4"/>
  <c r="C548" i="3"/>
  <c r="F548" i="4"/>
  <c r="C549" i="3"/>
  <c r="F549" i="4"/>
  <c r="C550" i="3"/>
  <c r="F550" i="4"/>
  <c r="C551" i="3"/>
  <c r="F551" i="4"/>
  <c r="C552" i="3"/>
  <c r="F552" i="4"/>
  <c r="C553" i="3"/>
  <c r="F553" i="4"/>
  <c r="C554" i="3"/>
  <c r="F554" i="4"/>
  <c r="C555" i="3"/>
  <c r="F555" i="4"/>
  <c r="C556" i="3"/>
  <c r="F556" i="4"/>
  <c r="C557" i="3"/>
  <c r="F557" i="4"/>
  <c r="C558" i="3"/>
  <c r="F558" i="4"/>
  <c r="C559" i="3"/>
  <c r="F559" i="4"/>
  <c r="C560" i="3"/>
  <c r="F560" i="4"/>
  <c r="C561" i="3"/>
  <c r="F561" i="4"/>
  <c r="C562" i="3"/>
  <c r="F562" i="4"/>
  <c r="C563" i="3"/>
  <c r="F563" i="4"/>
  <c r="C564" i="3"/>
  <c r="F564" i="4"/>
  <c r="C565" i="3"/>
  <c r="F565" i="4"/>
  <c r="C566" i="3"/>
  <c r="F566" i="4"/>
  <c r="C567" i="3"/>
  <c r="F567" i="4"/>
  <c r="C568" i="3"/>
  <c r="F568" i="4"/>
  <c r="C569" i="3"/>
  <c r="F569" i="4"/>
  <c r="C570" i="3"/>
  <c r="F570" i="4"/>
  <c r="C571" i="3"/>
  <c r="F571" i="4"/>
  <c r="C572" i="3"/>
  <c r="F572" i="4"/>
  <c r="C573" i="3"/>
  <c r="F573" i="4"/>
  <c r="C574" i="3"/>
  <c r="F574" i="4"/>
  <c r="C575" i="3"/>
  <c r="F575" i="4"/>
  <c r="C576" i="3"/>
  <c r="F576" i="4"/>
  <c r="C577" i="3"/>
  <c r="F577" i="4"/>
  <c r="C578" i="3"/>
  <c r="F578" i="4"/>
  <c r="C579" i="3"/>
  <c r="F579" i="4"/>
  <c r="C580" i="3"/>
  <c r="F580" i="4"/>
  <c r="C581" i="3"/>
  <c r="F581" i="4"/>
  <c r="C582" i="3"/>
  <c r="F582" i="4"/>
  <c r="C583" i="3"/>
  <c r="F583" i="4"/>
  <c r="C584" i="3"/>
  <c r="F584" i="4"/>
  <c r="C585" i="3"/>
  <c r="F585" i="4"/>
  <c r="C586" i="3"/>
  <c r="F586" i="4"/>
  <c r="C587" i="3"/>
  <c r="F587" i="4"/>
  <c r="C588" i="3"/>
  <c r="F588" i="4"/>
  <c r="C589" i="3"/>
  <c r="F589" i="4"/>
  <c r="C590" i="3"/>
  <c r="F590" i="4"/>
  <c r="C591" i="3"/>
  <c r="F591" i="4"/>
  <c r="C592" i="3"/>
  <c r="F592" i="4"/>
  <c r="C593" i="3"/>
  <c r="F593" i="4"/>
  <c r="C594" i="3"/>
  <c r="F594" i="4"/>
  <c r="C595" i="3"/>
  <c r="F595" i="4"/>
  <c r="C596" i="3"/>
  <c r="F596" i="4"/>
  <c r="C597" i="3"/>
  <c r="F597" i="4"/>
  <c r="C598" i="3"/>
  <c r="F598" i="4"/>
  <c r="C599" i="3"/>
  <c r="F599" i="4"/>
  <c r="C600" i="3"/>
  <c r="F600" i="4"/>
  <c r="C601" i="3"/>
  <c r="F601" i="4"/>
  <c r="C602" i="3"/>
  <c r="F602" i="4"/>
  <c r="C603" i="3"/>
  <c r="F603" i="4"/>
  <c r="C604" i="3"/>
  <c r="F604" i="4"/>
  <c r="C605" i="3"/>
  <c r="F605" i="4"/>
  <c r="C606" i="3"/>
  <c r="F606" i="4"/>
  <c r="C607" i="3"/>
  <c r="F607" i="4"/>
  <c r="C608" i="3"/>
  <c r="F608" i="4"/>
  <c r="C609" i="3"/>
  <c r="F609" i="4"/>
  <c r="C610" i="3"/>
  <c r="F610" i="4"/>
  <c r="C611" i="3"/>
  <c r="F611" i="4"/>
  <c r="C612" i="3"/>
  <c r="F612" i="4"/>
  <c r="C613" i="3"/>
  <c r="F613" i="4"/>
  <c r="C614" i="3"/>
  <c r="F614" i="4"/>
  <c r="C615" i="3"/>
  <c r="F615" i="4"/>
  <c r="C616" i="3"/>
  <c r="F616" i="4"/>
  <c r="C617" i="3"/>
  <c r="F617" i="4"/>
  <c r="C618" i="3"/>
  <c r="F618" i="4"/>
  <c r="C619" i="3"/>
  <c r="F619" i="4"/>
  <c r="C620" i="3"/>
  <c r="F620" i="4"/>
  <c r="C621" i="3"/>
  <c r="F621" i="4"/>
  <c r="C622" i="3"/>
  <c r="F622" i="4"/>
  <c r="C623" i="3"/>
  <c r="F623" i="4"/>
  <c r="C624" i="3"/>
  <c r="F624" i="4"/>
  <c r="C625" i="3"/>
  <c r="F625" i="4"/>
  <c r="C626" i="3"/>
  <c r="F626" i="4"/>
  <c r="C627" i="3"/>
  <c r="F627" i="4"/>
  <c r="C628" i="3"/>
  <c r="F628" i="4"/>
  <c r="C629" i="3"/>
  <c r="F629" i="4"/>
  <c r="C630" i="3"/>
  <c r="F630" i="4"/>
  <c r="C631" i="3"/>
  <c r="F631" i="4"/>
  <c r="C632" i="3"/>
  <c r="F632" i="4"/>
  <c r="C633" i="3"/>
  <c r="F633" i="4"/>
  <c r="C634" i="3"/>
  <c r="F634" i="4"/>
  <c r="C635" i="3"/>
  <c r="F635" i="4"/>
  <c r="C636" i="3"/>
  <c r="F636" i="4"/>
  <c r="C637" i="3"/>
  <c r="F637" i="4"/>
  <c r="C638" i="3"/>
  <c r="F638" i="4"/>
  <c r="C639" i="3"/>
  <c r="F639" i="4"/>
  <c r="C640" i="3"/>
  <c r="F640" i="4"/>
  <c r="C641" i="3"/>
  <c r="F641" i="4"/>
  <c r="C642" i="3"/>
  <c r="F642" i="4"/>
  <c r="C643" i="3"/>
  <c r="F643" i="4"/>
  <c r="C644" i="3"/>
  <c r="F644" i="4"/>
  <c r="C645" i="3"/>
  <c r="F645" i="4"/>
  <c r="C646" i="3"/>
  <c r="F646" i="4"/>
  <c r="C647" i="3"/>
  <c r="F647" i="4"/>
  <c r="C648" i="3"/>
  <c r="F648" i="4"/>
  <c r="C649" i="3"/>
  <c r="F649" i="4"/>
  <c r="C650" i="3"/>
  <c r="F650" i="4"/>
  <c r="C651" i="3"/>
  <c r="F651" i="4"/>
  <c r="C652" i="3"/>
  <c r="F652" i="4"/>
  <c r="C653" i="3"/>
  <c r="F653" i="4"/>
  <c r="C654" i="3"/>
  <c r="F654" i="4"/>
  <c r="C655" i="3"/>
  <c r="F655" i="4"/>
  <c r="C656" i="3"/>
  <c r="F656" i="4"/>
  <c r="C657" i="3"/>
  <c r="F657" i="4"/>
  <c r="C658" i="3"/>
  <c r="F658" i="4"/>
  <c r="C659" i="3"/>
  <c r="F659" i="4"/>
  <c r="C660" i="3"/>
  <c r="F660" i="4"/>
  <c r="C661" i="3"/>
  <c r="F661" i="4"/>
  <c r="C662" i="3"/>
  <c r="F662" i="4"/>
  <c r="C663" i="3"/>
  <c r="F663" i="4"/>
  <c r="C664" i="3"/>
  <c r="F664" i="4"/>
  <c r="C665" i="3"/>
  <c r="F665" i="4"/>
  <c r="C666" i="3"/>
  <c r="F666" i="4"/>
  <c r="C667" i="3"/>
  <c r="F667" i="4"/>
  <c r="C668" i="3"/>
  <c r="F668" i="4"/>
  <c r="C669" i="3"/>
  <c r="F669" i="4"/>
  <c r="C670" i="3"/>
  <c r="F670" i="4"/>
  <c r="C671" i="3"/>
  <c r="F671" i="4"/>
  <c r="C672" i="3"/>
  <c r="F672" i="4"/>
  <c r="C673" i="3"/>
  <c r="F673" i="4"/>
  <c r="C674" i="3"/>
  <c r="F674" i="4"/>
  <c r="C675" i="3"/>
  <c r="F675" i="4"/>
  <c r="C676" i="3"/>
  <c r="F676" i="4"/>
  <c r="C677" i="3"/>
  <c r="F677" i="4"/>
  <c r="C678" i="3"/>
  <c r="F678" i="4"/>
  <c r="C679" i="3"/>
  <c r="F679" i="4"/>
  <c r="C680" i="3"/>
  <c r="F680" i="4"/>
  <c r="C681" i="3"/>
  <c r="F681" i="4"/>
  <c r="C682" i="3"/>
  <c r="F682" i="4"/>
  <c r="C683" i="3"/>
  <c r="F683" i="4"/>
  <c r="C684" i="3"/>
  <c r="F684" i="4"/>
  <c r="C685" i="3"/>
  <c r="F685" i="4"/>
  <c r="C686" i="3"/>
  <c r="F686" i="4"/>
  <c r="C687" i="3"/>
  <c r="F687" i="4"/>
  <c r="C688" i="3"/>
  <c r="F688" i="4"/>
  <c r="C689" i="3"/>
  <c r="F689" i="4"/>
  <c r="C690" i="3"/>
  <c r="F690" i="4"/>
  <c r="C691" i="3"/>
  <c r="F691" i="4"/>
  <c r="C692" i="3"/>
  <c r="F692" i="4"/>
  <c r="C693" i="3"/>
  <c r="F693" i="4"/>
  <c r="C694" i="3"/>
  <c r="F694" i="4"/>
  <c r="C695" i="3"/>
  <c r="F695" i="4"/>
  <c r="C696" i="3"/>
  <c r="F696" i="4"/>
  <c r="C697" i="3"/>
  <c r="F697" i="4"/>
  <c r="C698" i="3"/>
  <c r="F698" i="4"/>
  <c r="C699" i="3"/>
  <c r="F699" i="4"/>
  <c r="C700" i="3"/>
  <c r="F700" i="4"/>
  <c r="C701" i="3"/>
  <c r="F701" i="4"/>
  <c r="C702" i="3"/>
  <c r="F702" i="4"/>
  <c r="C703" i="3"/>
  <c r="F703" i="4"/>
  <c r="C704" i="3"/>
  <c r="F704" i="4"/>
  <c r="C705" i="3"/>
  <c r="F705" i="4"/>
  <c r="C706" i="3"/>
  <c r="F706" i="4"/>
  <c r="C707" i="3"/>
  <c r="F707" i="4"/>
  <c r="C708" i="3"/>
  <c r="F708" i="4"/>
  <c r="C709" i="3"/>
  <c r="F709" i="4"/>
  <c r="C710" i="3"/>
  <c r="F710" i="4"/>
  <c r="C711" i="3"/>
  <c r="F711" i="4"/>
  <c r="C712" i="3"/>
  <c r="F712" i="4"/>
  <c r="C713" i="3"/>
  <c r="F713" i="4"/>
  <c r="C714" i="3"/>
  <c r="F714" i="4"/>
  <c r="C715" i="3"/>
  <c r="F715" i="4"/>
  <c r="C716" i="3"/>
  <c r="F716" i="4"/>
  <c r="C717" i="3"/>
  <c r="F717" i="4"/>
  <c r="C718" i="3"/>
  <c r="F718" i="4"/>
  <c r="C719" i="3"/>
  <c r="F719" i="4"/>
  <c r="C720" i="3"/>
  <c r="F720" i="4"/>
  <c r="C721" i="3"/>
  <c r="F721" i="4"/>
  <c r="C722" i="3"/>
  <c r="F722" i="4"/>
  <c r="C723" i="3"/>
  <c r="F723" i="4"/>
  <c r="C724" i="3"/>
  <c r="F724" i="4"/>
  <c r="C725" i="3"/>
  <c r="F725" i="4"/>
  <c r="C726" i="3"/>
  <c r="F726" i="4"/>
  <c r="C727" i="3"/>
  <c r="F727" i="4"/>
  <c r="C728" i="3"/>
  <c r="F728" i="4"/>
  <c r="C729" i="3"/>
  <c r="F729" i="4"/>
  <c r="C730" i="3"/>
  <c r="F730" i="4"/>
  <c r="C731" i="3"/>
  <c r="F731" i="4"/>
  <c r="C732" i="3"/>
  <c r="F732" i="4"/>
  <c r="C733" i="3"/>
  <c r="F733" i="4"/>
  <c r="C734" i="3"/>
  <c r="F734" i="4"/>
  <c r="C735" i="3"/>
  <c r="F735" i="4"/>
  <c r="C736" i="3"/>
  <c r="F736" i="4"/>
  <c r="C737" i="3"/>
  <c r="F737" i="4"/>
  <c r="C738" i="3"/>
  <c r="F738" i="4"/>
  <c r="C739" i="3"/>
  <c r="F739" i="4"/>
  <c r="C740" i="3"/>
  <c r="F740" i="4"/>
  <c r="C741" i="3"/>
  <c r="F741" i="4"/>
  <c r="C742" i="3"/>
  <c r="F742" i="4"/>
  <c r="C743" i="3"/>
  <c r="F743" i="4"/>
  <c r="C744" i="3"/>
  <c r="F744" i="4"/>
  <c r="C745" i="3"/>
  <c r="F745" i="4"/>
  <c r="C746" i="3"/>
  <c r="F746" i="4"/>
  <c r="C747" i="3"/>
  <c r="F747" i="4"/>
  <c r="C748" i="3"/>
  <c r="F748" i="4"/>
  <c r="C749" i="3"/>
  <c r="F749" i="4"/>
  <c r="C750" i="3"/>
  <c r="F750" i="4"/>
  <c r="C751" i="3"/>
  <c r="F751" i="4"/>
  <c r="C752" i="3"/>
  <c r="F752" i="4"/>
  <c r="C753" i="3"/>
  <c r="F753" i="4"/>
  <c r="C754" i="3"/>
  <c r="F754" i="4"/>
  <c r="C755" i="3"/>
  <c r="F755" i="4"/>
  <c r="C756" i="3"/>
  <c r="F756" i="4"/>
  <c r="C757" i="3"/>
  <c r="F757" i="4"/>
  <c r="C758" i="3"/>
  <c r="F758" i="4"/>
  <c r="C759" i="3"/>
  <c r="F759" i="4"/>
  <c r="C760" i="3"/>
  <c r="F760" i="4"/>
  <c r="C761" i="3"/>
  <c r="F761" i="4"/>
  <c r="C762" i="3"/>
  <c r="F762" i="4"/>
  <c r="C763" i="3"/>
  <c r="F763" i="4"/>
  <c r="C764" i="3"/>
  <c r="F764" i="4"/>
  <c r="C765" i="3"/>
  <c r="F765" i="4"/>
  <c r="C766" i="3"/>
  <c r="F766" i="4"/>
  <c r="C767" i="3"/>
  <c r="F767" i="4"/>
  <c r="C768" i="3"/>
  <c r="F768" i="4"/>
  <c r="C769" i="3"/>
  <c r="F769" i="4"/>
  <c r="C770" i="3"/>
  <c r="F770" i="4"/>
  <c r="C771" i="3"/>
  <c r="F771" i="4"/>
  <c r="C772" i="3"/>
  <c r="F772" i="4"/>
  <c r="C773" i="3"/>
  <c r="F773" i="4"/>
  <c r="C774" i="3"/>
  <c r="F774" i="4"/>
  <c r="C775" i="3"/>
  <c r="F775" i="4"/>
  <c r="C776" i="3"/>
  <c r="F776" i="4"/>
  <c r="C777" i="3"/>
  <c r="F777" i="4"/>
  <c r="C778" i="3"/>
  <c r="F778" i="4"/>
  <c r="C779" i="3"/>
  <c r="F779" i="4"/>
  <c r="C780" i="3"/>
  <c r="F780" i="4"/>
  <c r="C781" i="3"/>
  <c r="F781" i="4"/>
  <c r="C782" i="3"/>
  <c r="F782" i="4"/>
  <c r="C783" i="3"/>
  <c r="F783" i="4"/>
  <c r="C784" i="3"/>
  <c r="F784" i="4"/>
  <c r="C785" i="3"/>
  <c r="F785" i="4"/>
  <c r="C786" i="3"/>
  <c r="F786" i="4"/>
  <c r="C787" i="3"/>
  <c r="F787" i="4"/>
  <c r="C788" i="3"/>
  <c r="F788" i="4"/>
  <c r="C789" i="3"/>
  <c r="F789" i="4"/>
  <c r="C790" i="3"/>
  <c r="F790" i="4"/>
  <c r="C791" i="3"/>
  <c r="F791" i="4"/>
  <c r="C792" i="3"/>
  <c r="F792" i="4"/>
  <c r="C793" i="3"/>
  <c r="F793" i="4"/>
  <c r="C794" i="3"/>
  <c r="F794" i="4"/>
  <c r="C795" i="3"/>
  <c r="F795" i="4"/>
  <c r="C796" i="3"/>
  <c r="F796" i="4"/>
  <c r="C797" i="3"/>
  <c r="F797" i="4"/>
  <c r="C798" i="3"/>
  <c r="F798" i="4"/>
  <c r="C799" i="3"/>
  <c r="F799" i="4"/>
  <c r="C800" i="3"/>
  <c r="F800" i="4"/>
  <c r="C801" i="3"/>
  <c r="F801" i="4"/>
  <c r="C802" i="3"/>
  <c r="F802" i="4"/>
  <c r="C803" i="3"/>
  <c r="F803" i="4"/>
  <c r="C804" i="3"/>
  <c r="F804" i="4"/>
  <c r="C805" i="3"/>
  <c r="F805" i="4"/>
  <c r="C806" i="3"/>
  <c r="F806" i="4"/>
  <c r="C807" i="3"/>
  <c r="F807" i="4"/>
  <c r="C808" i="3"/>
  <c r="F808" i="4"/>
  <c r="C809" i="3"/>
  <c r="F809" i="4"/>
  <c r="C810" i="3"/>
  <c r="F810" i="4"/>
  <c r="C811" i="3"/>
  <c r="F811" i="4"/>
  <c r="C812" i="3"/>
  <c r="F812" i="4"/>
  <c r="C813" i="3"/>
  <c r="F813" i="4"/>
  <c r="C814" i="3"/>
  <c r="F814" i="4"/>
  <c r="C815" i="3"/>
  <c r="F815" i="4"/>
  <c r="C816" i="3"/>
  <c r="F816" i="4"/>
  <c r="C817" i="3"/>
  <c r="F817" i="4"/>
  <c r="C818" i="3"/>
  <c r="F818" i="4"/>
  <c r="C819" i="3"/>
  <c r="F819" i="4"/>
  <c r="C820" i="3"/>
  <c r="F820" i="4"/>
  <c r="C821" i="3"/>
  <c r="F821" i="4"/>
  <c r="C822" i="3"/>
  <c r="F822" i="4"/>
  <c r="C823" i="3"/>
  <c r="F823" i="4"/>
  <c r="C824" i="3"/>
  <c r="F824" i="4"/>
  <c r="C825" i="3"/>
  <c r="F825" i="4"/>
  <c r="C826" i="3"/>
  <c r="F826" i="4"/>
  <c r="C827" i="3"/>
  <c r="F827" i="4"/>
  <c r="C828" i="3"/>
  <c r="F828" i="4"/>
  <c r="C829" i="3"/>
  <c r="F829" i="4"/>
  <c r="C830" i="3"/>
  <c r="F830" i="4"/>
  <c r="C831" i="3"/>
  <c r="F831" i="4"/>
  <c r="C832" i="3"/>
  <c r="F832" i="4"/>
  <c r="C833" i="3"/>
  <c r="F833" i="4"/>
  <c r="C834" i="3"/>
  <c r="F834" i="4"/>
  <c r="C835" i="3"/>
  <c r="F835" i="4"/>
  <c r="C836" i="3"/>
  <c r="F836" i="4"/>
  <c r="C837" i="3"/>
  <c r="F837" i="4"/>
  <c r="C838" i="3"/>
  <c r="F838" i="4"/>
  <c r="C839" i="3"/>
  <c r="F839" i="4"/>
  <c r="C840" i="3"/>
  <c r="F840" i="4"/>
  <c r="C841" i="3"/>
  <c r="F841" i="4"/>
  <c r="C842" i="3"/>
  <c r="F842" i="4"/>
  <c r="C843" i="3"/>
  <c r="F843" i="4"/>
  <c r="C844" i="3"/>
  <c r="F844" i="4"/>
  <c r="C845" i="3"/>
  <c r="F845" i="4"/>
  <c r="C846" i="3"/>
  <c r="F846" i="4"/>
  <c r="C847" i="3"/>
  <c r="F847" i="4"/>
  <c r="C848" i="3"/>
  <c r="F848" i="4"/>
  <c r="C849" i="3"/>
  <c r="F849" i="4"/>
  <c r="C850" i="3"/>
  <c r="F850" i="4"/>
  <c r="C851" i="3"/>
  <c r="F851" i="4"/>
  <c r="C852" i="3"/>
  <c r="F852" i="4"/>
  <c r="C853" i="3"/>
  <c r="F853" i="4"/>
  <c r="C854" i="3"/>
  <c r="F854" i="4"/>
  <c r="C855" i="3"/>
  <c r="F855" i="4"/>
  <c r="C856" i="3"/>
  <c r="F856" i="4"/>
  <c r="C857" i="3"/>
  <c r="F857" i="4"/>
  <c r="C858" i="3"/>
  <c r="F858" i="4"/>
  <c r="C859" i="3"/>
  <c r="F859" i="4"/>
  <c r="C860" i="3"/>
  <c r="F860" i="4"/>
  <c r="C861" i="3"/>
  <c r="F861" i="4"/>
  <c r="C862" i="3"/>
  <c r="F862" i="4"/>
  <c r="C863" i="3"/>
  <c r="F863" i="4"/>
  <c r="C864" i="3"/>
  <c r="F864" i="4"/>
  <c r="C865" i="3"/>
  <c r="F865" i="4"/>
  <c r="C866" i="3"/>
  <c r="F866" i="4"/>
  <c r="C867" i="3"/>
  <c r="F867" i="4"/>
  <c r="C868" i="3"/>
  <c r="F868" i="4"/>
  <c r="C869" i="3"/>
  <c r="F869" i="4"/>
  <c r="C870" i="3"/>
  <c r="F870" i="4"/>
  <c r="C871" i="3"/>
  <c r="F871" i="4"/>
  <c r="C872" i="3"/>
  <c r="F872" i="4"/>
  <c r="C873" i="3"/>
  <c r="F873" i="4"/>
  <c r="C874" i="3"/>
  <c r="F874" i="4"/>
  <c r="C875" i="3"/>
  <c r="F875" i="4"/>
  <c r="C876" i="3"/>
  <c r="F876" i="4"/>
  <c r="C877" i="3"/>
  <c r="F877" i="4"/>
  <c r="C878" i="3"/>
  <c r="F878" i="4"/>
  <c r="C879" i="3"/>
  <c r="F879" i="4"/>
  <c r="C880" i="3"/>
  <c r="F880" i="4"/>
  <c r="C881" i="3"/>
  <c r="F881" i="4"/>
  <c r="C882" i="3"/>
  <c r="F882" i="4"/>
  <c r="C883" i="3"/>
  <c r="F883" i="4"/>
  <c r="C884" i="3"/>
  <c r="F884" i="4"/>
  <c r="C885" i="3"/>
  <c r="F885" i="4"/>
  <c r="C886" i="3"/>
  <c r="F886" i="4"/>
  <c r="C887" i="3"/>
  <c r="F887" i="4"/>
  <c r="C888" i="3"/>
  <c r="F888" i="4"/>
  <c r="C889" i="3"/>
  <c r="F889" i="4"/>
  <c r="C890" i="3"/>
  <c r="F890" i="4"/>
  <c r="C891" i="3"/>
  <c r="F891" i="4"/>
  <c r="C892" i="3"/>
  <c r="F892" i="4"/>
  <c r="C893" i="3"/>
  <c r="F893" i="4"/>
  <c r="C894" i="3"/>
  <c r="F894" i="4"/>
  <c r="C895" i="3"/>
  <c r="F895" i="4"/>
  <c r="C896" i="3"/>
  <c r="F896" i="4"/>
  <c r="C897" i="3"/>
  <c r="F897" i="4"/>
  <c r="C898" i="3"/>
  <c r="F898" i="4"/>
  <c r="C899" i="3"/>
  <c r="F899" i="4"/>
  <c r="C900" i="3"/>
  <c r="F900" i="4"/>
  <c r="C901" i="3"/>
  <c r="F901" i="4"/>
  <c r="C902" i="3"/>
  <c r="F902" i="4"/>
  <c r="C903" i="3"/>
  <c r="F903" i="4"/>
  <c r="C904" i="3"/>
  <c r="F904" i="4"/>
  <c r="C905" i="3"/>
  <c r="F905" i="4"/>
  <c r="C906" i="3"/>
  <c r="F906" i="4"/>
  <c r="C907" i="3"/>
  <c r="F907" i="4"/>
  <c r="C908" i="3"/>
  <c r="F908" i="4"/>
  <c r="C909" i="3"/>
  <c r="F909" i="4"/>
  <c r="C910" i="3"/>
  <c r="F910" i="4"/>
  <c r="C911" i="3"/>
  <c r="F911" i="4"/>
  <c r="C912" i="3"/>
  <c r="F912" i="4"/>
  <c r="C913" i="3"/>
  <c r="F913" i="4"/>
  <c r="C914" i="3"/>
  <c r="F914" i="4"/>
  <c r="C915" i="3"/>
  <c r="F915" i="4"/>
  <c r="C916" i="3"/>
  <c r="F916" i="4"/>
  <c r="C917" i="3"/>
  <c r="F917" i="4"/>
  <c r="C918" i="3"/>
  <c r="F918" i="4"/>
  <c r="C919" i="3"/>
  <c r="F919" i="4"/>
  <c r="C920" i="3"/>
  <c r="F920" i="4"/>
  <c r="C921" i="3"/>
  <c r="F921" i="4"/>
  <c r="C922" i="3"/>
  <c r="F922" i="4"/>
  <c r="C923" i="3"/>
  <c r="F923" i="4"/>
  <c r="C924" i="3"/>
  <c r="F924" i="4"/>
  <c r="C925" i="3"/>
  <c r="F925" i="4"/>
  <c r="C926" i="3"/>
  <c r="F926" i="4"/>
  <c r="C927" i="3"/>
  <c r="F927" i="4"/>
  <c r="C928" i="3"/>
  <c r="F928" i="4"/>
  <c r="C929" i="3"/>
  <c r="F929" i="4"/>
  <c r="C930" i="3"/>
  <c r="F930" i="4"/>
  <c r="C931" i="3"/>
  <c r="F931" i="4"/>
  <c r="C932" i="3"/>
  <c r="F932" i="4"/>
  <c r="C933" i="3"/>
  <c r="F933" i="4"/>
  <c r="C934" i="3"/>
  <c r="F934" i="4"/>
  <c r="C935" i="3"/>
  <c r="F935" i="4"/>
  <c r="C936" i="3"/>
  <c r="F936" i="4"/>
  <c r="C937" i="3"/>
  <c r="F937" i="4"/>
  <c r="C938" i="3"/>
  <c r="F938" i="4"/>
  <c r="C939" i="3"/>
  <c r="F939" i="4"/>
  <c r="C940" i="3"/>
  <c r="F940" i="4"/>
  <c r="C941" i="3"/>
  <c r="F941" i="4"/>
  <c r="C942" i="3"/>
  <c r="F942" i="4"/>
  <c r="C943" i="3"/>
  <c r="F943" i="4"/>
  <c r="C944" i="3"/>
  <c r="F944" i="4"/>
  <c r="C945" i="3"/>
  <c r="F945" i="4"/>
  <c r="C946" i="3"/>
  <c r="F946" i="4"/>
  <c r="C947" i="3"/>
  <c r="F947" i="4"/>
  <c r="C948" i="3"/>
  <c r="F948" i="4"/>
  <c r="C949" i="3"/>
  <c r="F949" i="4"/>
  <c r="C950" i="3"/>
  <c r="F950" i="4"/>
  <c r="C951" i="3"/>
  <c r="F951" i="4"/>
  <c r="C952" i="3"/>
  <c r="F952" i="4"/>
  <c r="C953" i="3"/>
  <c r="F953" i="4"/>
  <c r="C954" i="3"/>
  <c r="F954" i="4"/>
  <c r="C955" i="3"/>
  <c r="F955" i="4"/>
  <c r="C956" i="3"/>
  <c r="F956" i="4"/>
  <c r="C957" i="3"/>
  <c r="F957" i="4"/>
  <c r="C958" i="3"/>
  <c r="F958" i="4"/>
  <c r="C959" i="3"/>
  <c r="F959" i="4"/>
  <c r="C960" i="3"/>
  <c r="F960" i="4"/>
  <c r="C961" i="3"/>
  <c r="F961" i="4"/>
  <c r="C962" i="3"/>
  <c r="F962" i="4"/>
  <c r="C963" i="3"/>
  <c r="F963" i="4"/>
  <c r="C964" i="3"/>
  <c r="F964" i="4"/>
  <c r="C965" i="3"/>
  <c r="F965" i="4"/>
  <c r="C966" i="3"/>
  <c r="F966" i="4"/>
  <c r="C967" i="3"/>
  <c r="F967" i="4"/>
  <c r="C968" i="3"/>
  <c r="F968" i="4"/>
  <c r="C969" i="3"/>
  <c r="F969" i="4"/>
  <c r="C970" i="3"/>
  <c r="F970" i="4"/>
  <c r="C971" i="3"/>
  <c r="F971" i="4"/>
  <c r="C972" i="3"/>
  <c r="F972" i="4"/>
  <c r="C973" i="3"/>
  <c r="F973" i="4"/>
  <c r="C974" i="3"/>
  <c r="F974" i="4"/>
  <c r="C975" i="3"/>
  <c r="F975" i="4"/>
  <c r="C976" i="3"/>
  <c r="F976" i="4"/>
  <c r="C977" i="3"/>
  <c r="F977" i="4"/>
  <c r="C978" i="3"/>
  <c r="F978" i="4"/>
  <c r="C979" i="3"/>
  <c r="F979" i="4"/>
  <c r="C980" i="3"/>
  <c r="F980" i="4"/>
  <c r="C981" i="3"/>
  <c r="F981" i="4"/>
  <c r="C982" i="3"/>
  <c r="F982" i="4"/>
  <c r="C983" i="3"/>
  <c r="F983" i="4"/>
  <c r="C984" i="3"/>
  <c r="F984" i="4"/>
  <c r="C985" i="3"/>
  <c r="F985" i="4"/>
  <c r="C986" i="3"/>
  <c r="F986" i="4"/>
  <c r="C987" i="3"/>
  <c r="F987" i="4"/>
  <c r="C988" i="3"/>
  <c r="F988" i="4"/>
  <c r="C989" i="3"/>
  <c r="F989" i="4"/>
  <c r="C990" i="3"/>
  <c r="F990" i="4"/>
  <c r="C991" i="3"/>
  <c r="F991" i="4"/>
  <c r="C992" i="3"/>
  <c r="F992" i="4"/>
  <c r="C993" i="3"/>
  <c r="F993" i="4"/>
  <c r="C994" i="3"/>
  <c r="F994" i="4"/>
  <c r="C995" i="3"/>
  <c r="F995" i="4"/>
  <c r="C996" i="3"/>
  <c r="F996" i="4"/>
  <c r="C997" i="3"/>
  <c r="F997" i="4"/>
  <c r="C998" i="3"/>
  <c r="F998" i="4"/>
  <c r="C999" i="3"/>
  <c r="F999" i="4"/>
  <c r="C1000" i="3"/>
  <c r="F1000" i="4"/>
  <c r="C1001" i="3"/>
  <c r="F1001" i="4"/>
  <c r="C1002" i="3"/>
  <c r="F1002" i="4"/>
  <c r="C1003" i="3"/>
  <c r="F1003" i="4"/>
  <c r="C1004" i="3"/>
  <c r="F1004" i="4"/>
  <c r="C1005" i="3"/>
  <c r="F1005" i="4"/>
  <c r="C1006" i="3"/>
  <c r="F1006" i="4"/>
  <c r="C1007" i="3"/>
  <c r="F1007" i="4"/>
  <c r="C1008" i="3"/>
  <c r="F1008" i="4"/>
  <c r="C1009" i="3"/>
  <c r="F1009" i="4"/>
  <c r="C1010" i="3"/>
  <c r="F1010" i="4"/>
  <c r="C1011" i="3"/>
  <c r="F1011" i="4"/>
  <c r="C1012" i="3"/>
  <c r="F1012" i="4"/>
  <c r="C1013" i="3"/>
  <c r="F1013" i="4"/>
  <c r="C1014" i="3"/>
  <c r="F1014" i="4"/>
  <c r="C1015" i="3"/>
  <c r="F1015" i="4"/>
  <c r="C1016" i="3"/>
  <c r="F1016" i="4"/>
  <c r="C1017" i="3"/>
  <c r="F1017" i="4"/>
  <c r="C1018" i="3"/>
  <c r="F1018" i="4"/>
  <c r="C1019" i="3"/>
  <c r="F1019" i="4"/>
  <c r="C1020" i="3"/>
  <c r="F1020" i="4"/>
  <c r="C1021" i="3"/>
  <c r="F1021" i="4"/>
  <c r="C1022" i="3"/>
  <c r="F1022" i="4"/>
  <c r="C1023" i="3"/>
  <c r="F1023" i="4"/>
  <c r="C1024" i="3"/>
  <c r="F1024" i="4"/>
  <c r="C1025" i="3"/>
  <c r="F1025" i="4"/>
  <c r="C1026" i="3"/>
  <c r="F1026" i="4"/>
  <c r="C1027" i="3"/>
  <c r="F1027" i="4"/>
  <c r="C1028" i="3"/>
  <c r="F1028" i="4"/>
  <c r="C1029" i="3"/>
  <c r="F1029" i="4"/>
  <c r="C1030" i="3"/>
  <c r="F1030" i="4"/>
  <c r="C1031" i="3"/>
  <c r="F1031" i="4"/>
  <c r="C1032" i="3"/>
  <c r="F1032" i="4"/>
  <c r="C1033" i="3"/>
  <c r="F1033" i="4"/>
  <c r="C1034" i="3"/>
  <c r="F1034" i="4"/>
  <c r="C1035" i="3"/>
  <c r="F1035" i="4"/>
  <c r="C1036" i="3"/>
  <c r="F1036" i="4"/>
  <c r="C1037" i="3"/>
  <c r="F1037" i="4"/>
  <c r="C1038" i="3"/>
  <c r="F1038" i="4"/>
  <c r="C1039" i="3"/>
  <c r="F1039" i="4"/>
  <c r="C1040" i="3"/>
  <c r="C1041" i="3"/>
  <c r="F1041" i="4"/>
  <c r="C1042" i="3"/>
  <c r="F1042" i="4"/>
  <c r="C1043" i="3"/>
  <c r="F1043" i="4"/>
  <c r="C1044" i="3"/>
  <c r="F1044" i="4"/>
  <c r="C1045" i="3"/>
  <c r="F1045" i="4"/>
  <c r="C1046" i="3"/>
  <c r="F1046" i="4"/>
  <c r="C1047" i="3"/>
  <c r="F1047" i="4"/>
  <c r="C1048" i="3"/>
  <c r="F1048" i="4"/>
  <c r="C1049" i="3"/>
  <c r="F1049" i="4"/>
  <c r="C1050" i="3"/>
  <c r="F1050" i="4"/>
  <c r="C1051" i="3"/>
  <c r="F1051" i="4"/>
  <c r="C1052" i="3"/>
  <c r="F1052" i="4"/>
  <c r="C1053" i="3"/>
  <c r="F1053" i="4"/>
  <c r="C1054" i="3"/>
  <c r="F1054" i="4"/>
  <c r="C1055" i="3"/>
  <c r="F1055" i="4"/>
  <c r="C1056" i="3"/>
  <c r="C1057" i="3"/>
  <c r="F1057" i="4"/>
  <c r="C1058" i="3"/>
  <c r="F1058" i="4"/>
  <c r="C1059" i="3"/>
  <c r="F1059" i="4"/>
  <c r="C1060" i="3"/>
  <c r="F1060" i="4"/>
  <c r="C1061" i="3"/>
  <c r="F1061" i="4"/>
  <c r="C1062" i="3"/>
  <c r="F1062" i="4"/>
  <c r="C1063" i="3"/>
  <c r="F1063" i="4"/>
  <c r="C1064" i="3"/>
  <c r="F1064" i="4"/>
  <c r="C1065" i="3"/>
  <c r="F1065" i="4"/>
  <c r="C1066" i="3"/>
  <c r="F1066" i="4"/>
  <c r="C1067" i="3"/>
  <c r="F1067" i="4"/>
  <c r="C1068" i="3"/>
  <c r="F1068" i="4"/>
  <c r="C1069" i="3"/>
  <c r="F1069" i="4"/>
  <c r="C1070" i="3"/>
  <c r="F1070" i="4"/>
  <c r="C1071" i="3"/>
  <c r="F1071" i="4"/>
  <c r="C1072" i="3"/>
  <c r="C1073" i="3"/>
  <c r="F1073" i="4"/>
  <c r="C1074" i="3"/>
  <c r="F1074" i="4"/>
  <c r="C1075" i="3"/>
  <c r="F1075" i="4"/>
  <c r="C1076" i="3"/>
  <c r="F1076" i="4"/>
  <c r="C1077" i="3"/>
  <c r="F1077" i="4"/>
  <c r="C1078" i="3"/>
  <c r="F1078" i="4"/>
  <c r="C1079" i="3"/>
  <c r="F1079" i="4"/>
  <c r="C1080" i="3"/>
  <c r="F1080" i="4"/>
  <c r="C1081" i="3"/>
  <c r="F1081" i="4"/>
  <c r="C1082" i="3"/>
  <c r="F1082" i="4"/>
  <c r="C1083" i="3"/>
  <c r="F1083" i="4"/>
  <c r="C1084" i="3"/>
  <c r="F1084" i="4"/>
  <c r="C1085" i="3"/>
  <c r="F1085" i="4"/>
  <c r="C1086" i="3"/>
  <c r="F1086" i="4"/>
  <c r="C1087" i="3"/>
  <c r="F1087" i="4"/>
  <c r="C1088" i="3"/>
  <c r="C1089" i="3"/>
  <c r="F1089" i="4"/>
  <c r="C1090" i="3"/>
  <c r="F1090" i="4"/>
  <c r="C1091" i="3"/>
  <c r="F1091" i="4"/>
  <c r="C1092" i="3"/>
  <c r="F1092" i="4"/>
  <c r="C1093" i="3"/>
  <c r="F1093" i="4"/>
  <c r="C1094" i="3"/>
  <c r="F1094" i="4"/>
  <c r="C1095" i="3"/>
  <c r="F1095" i="4"/>
  <c r="C1096" i="3"/>
  <c r="F1096" i="4"/>
  <c r="C1097" i="3"/>
  <c r="F1097" i="4"/>
  <c r="C1098" i="3"/>
  <c r="F1098" i="4"/>
  <c r="C1099" i="3"/>
  <c r="F1099" i="4"/>
  <c r="C1100" i="3"/>
  <c r="F1100" i="4"/>
  <c r="C1101" i="3"/>
  <c r="F1101" i="4"/>
  <c r="C1102" i="3"/>
  <c r="F1102" i="4"/>
  <c r="C1103" i="3"/>
  <c r="F1103" i="4"/>
  <c r="C1104" i="3"/>
  <c r="C1105" i="3"/>
  <c r="F1105" i="4"/>
  <c r="C1106" i="3"/>
  <c r="F1106" i="4"/>
  <c r="C1107" i="3"/>
  <c r="F1107" i="4"/>
  <c r="C1108" i="3"/>
  <c r="F1108" i="4"/>
  <c r="C1109" i="3"/>
  <c r="F1109" i="4"/>
  <c r="C1110" i="3"/>
  <c r="F1110" i="4"/>
  <c r="C1111" i="3"/>
  <c r="F1111" i="4"/>
  <c r="C1112" i="3"/>
  <c r="F1112" i="4"/>
  <c r="C1113" i="3"/>
  <c r="F1113" i="4"/>
  <c r="C1114" i="3"/>
  <c r="F1114" i="4"/>
  <c r="C1115" i="3"/>
  <c r="F1115" i="4"/>
  <c r="C1116" i="3"/>
  <c r="F1116" i="4"/>
  <c r="C1117" i="3"/>
  <c r="F1117" i="4"/>
  <c r="C1118" i="3"/>
  <c r="F1118" i="4"/>
  <c r="C1119" i="3"/>
  <c r="F1119" i="4"/>
  <c r="C1120" i="3"/>
  <c r="C1121" i="3"/>
  <c r="F1121" i="4"/>
  <c r="C1122" i="3"/>
  <c r="F1122" i="4"/>
  <c r="C1123" i="3"/>
  <c r="F1123" i="4"/>
  <c r="C1124" i="3"/>
  <c r="F1124" i="4"/>
  <c r="C1125" i="3"/>
  <c r="F1125" i="4"/>
  <c r="C1126" i="3"/>
  <c r="F1126" i="4"/>
  <c r="C1127" i="3"/>
  <c r="F1127" i="4"/>
  <c r="C1128" i="3"/>
  <c r="F1128" i="4"/>
  <c r="C1129" i="3"/>
  <c r="F1129" i="4"/>
  <c r="C1130" i="3"/>
  <c r="F1130" i="4"/>
  <c r="C1131" i="3"/>
  <c r="F1131" i="4"/>
  <c r="C1132" i="3"/>
  <c r="F1132" i="4"/>
  <c r="C1133" i="3"/>
  <c r="F1133" i="4"/>
  <c r="C1134" i="3"/>
  <c r="F1134" i="4"/>
  <c r="C1135" i="3"/>
  <c r="F1135" i="4"/>
  <c r="C1136" i="3"/>
  <c r="C1137" i="3"/>
  <c r="F1137" i="4"/>
  <c r="C1138" i="3"/>
  <c r="F1138" i="4"/>
  <c r="C1139" i="3"/>
  <c r="F1139" i="4"/>
  <c r="C1140" i="3"/>
  <c r="F1140" i="4"/>
  <c r="C1141" i="3"/>
  <c r="F1141" i="4"/>
  <c r="C1142" i="3"/>
  <c r="F1142" i="4"/>
  <c r="C1143" i="3"/>
  <c r="F1143" i="4"/>
  <c r="C1144" i="3"/>
  <c r="F1144" i="4"/>
  <c r="C1145" i="3"/>
  <c r="F1145" i="4"/>
  <c r="C1146" i="3"/>
  <c r="F1146" i="4"/>
  <c r="C1147" i="3"/>
  <c r="F1147" i="4"/>
  <c r="C1148" i="3"/>
  <c r="F1148" i="4"/>
  <c r="C1149" i="3"/>
  <c r="F1149" i="4"/>
  <c r="C1150" i="3"/>
  <c r="F1150" i="4"/>
  <c r="C1151" i="3"/>
  <c r="F1151" i="4"/>
  <c r="C1152" i="3"/>
  <c r="C1153" i="3"/>
  <c r="F1153" i="4"/>
  <c r="C1154" i="3"/>
  <c r="F1154" i="4"/>
  <c r="C1155" i="3"/>
  <c r="F1155" i="4"/>
  <c r="C1156" i="3"/>
  <c r="F1156" i="4"/>
  <c r="C1157" i="3"/>
  <c r="F1157" i="4"/>
  <c r="C1158" i="3"/>
  <c r="F1158" i="4"/>
  <c r="C1159" i="3"/>
  <c r="F1159" i="4"/>
  <c r="C1160" i="3"/>
  <c r="F1160" i="4"/>
  <c r="C1161" i="3"/>
  <c r="F1161" i="4"/>
  <c r="C1162" i="3"/>
  <c r="F1162" i="4"/>
  <c r="C1163" i="3"/>
  <c r="F1163" i="4"/>
  <c r="C1164" i="3"/>
  <c r="F1164" i="4"/>
  <c r="C1165" i="3"/>
  <c r="F1165" i="4"/>
  <c r="C1166" i="3"/>
  <c r="F1166" i="4"/>
  <c r="C1167" i="3"/>
  <c r="F1167" i="4"/>
  <c r="C1168" i="3"/>
  <c r="C1169" i="3"/>
  <c r="F1169" i="4"/>
  <c r="C1170" i="3"/>
  <c r="F1170" i="4"/>
  <c r="C1171" i="3"/>
  <c r="F1171" i="4"/>
  <c r="C1172" i="3"/>
  <c r="F1172" i="4"/>
  <c r="C1173" i="3"/>
  <c r="F1173" i="4"/>
  <c r="C1174" i="3"/>
  <c r="F1174" i="4"/>
  <c r="C1175" i="3"/>
  <c r="F1175" i="4"/>
  <c r="C1176" i="3"/>
  <c r="F1176" i="4"/>
  <c r="C1177" i="3"/>
  <c r="F1177" i="4"/>
  <c r="C1178" i="3"/>
  <c r="F1178" i="4"/>
  <c r="C1179" i="3"/>
  <c r="F1179" i="4"/>
  <c r="C1180" i="3"/>
  <c r="F1180" i="4"/>
  <c r="C1181" i="3"/>
  <c r="F1181" i="4"/>
  <c r="C1182" i="3"/>
  <c r="F1182" i="4"/>
  <c r="C1183" i="3"/>
  <c r="F1183" i="4"/>
  <c r="C1184" i="3"/>
  <c r="C1185" i="3"/>
  <c r="F1185" i="4"/>
  <c r="G1185" i="4" s="1"/>
  <c r="C1186" i="3"/>
  <c r="F1186" i="4"/>
  <c r="C1187" i="3"/>
  <c r="F1187" i="4"/>
  <c r="C1188" i="3"/>
  <c r="F1188" i="4"/>
  <c r="C1189" i="3"/>
  <c r="F1189" i="4"/>
  <c r="C1190" i="3"/>
  <c r="F1190" i="4"/>
  <c r="C1191" i="3"/>
  <c r="F1191" i="4"/>
  <c r="C1192" i="3"/>
  <c r="F1192" i="4"/>
  <c r="C1193" i="3"/>
  <c r="F1193" i="4"/>
  <c r="C1194" i="3"/>
  <c r="F1194" i="4"/>
  <c r="C1195" i="3"/>
  <c r="F1195" i="4"/>
  <c r="C1196" i="3"/>
  <c r="F1196" i="4"/>
  <c r="C1197" i="3"/>
  <c r="F1197" i="4"/>
  <c r="C1198" i="3"/>
  <c r="F1198" i="4"/>
  <c r="C1199" i="3"/>
  <c r="F1199" i="4"/>
  <c r="C1200" i="3"/>
  <c r="C1201" i="3"/>
  <c r="F1201" i="4"/>
  <c r="C1202" i="3"/>
  <c r="F1202" i="4"/>
  <c r="C1203" i="3"/>
  <c r="F1203" i="4"/>
  <c r="C1204" i="3"/>
  <c r="F1204" i="4"/>
  <c r="C1205" i="3"/>
  <c r="F1205" i="4"/>
  <c r="C1206" i="3"/>
  <c r="F1206" i="4"/>
  <c r="C1207" i="3"/>
  <c r="F1207" i="4"/>
  <c r="C1208" i="3"/>
  <c r="F1208" i="4"/>
  <c r="C1209" i="3"/>
  <c r="F1209" i="4"/>
  <c r="C1210" i="3"/>
  <c r="F1210" i="4"/>
  <c r="C1211" i="3"/>
  <c r="F1211" i="4"/>
  <c r="C1212" i="3"/>
  <c r="F1212" i="4"/>
  <c r="C1213" i="3"/>
  <c r="F1213" i="4"/>
  <c r="C1214" i="3"/>
  <c r="F1214" i="4"/>
  <c r="C1215" i="3"/>
  <c r="F1215" i="4"/>
  <c r="C1216" i="3"/>
  <c r="C1217" i="3"/>
  <c r="F1217" i="4"/>
  <c r="C1218" i="3"/>
  <c r="F1218" i="4"/>
  <c r="C1219" i="3"/>
  <c r="F1219" i="4"/>
  <c r="C1220" i="3"/>
  <c r="F1220" i="4"/>
  <c r="C1221" i="3"/>
  <c r="F1221" i="4"/>
  <c r="C1222" i="3"/>
  <c r="F1222" i="4"/>
  <c r="C1223" i="3"/>
  <c r="F1223" i="4"/>
  <c r="C1224" i="3"/>
  <c r="F1224" i="4"/>
  <c r="C1225" i="3"/>
  <c r="F1225" i="4"/>
  <c r="C1226" i="3"/>
  <c r="F1226" i="4"/>
  <c r="C1227" i="3"/>
  <c r="F1227" i="4"/>
  <c r="C1228" i="3"/>
  <c r="F1228" i="4"/>
  <c r="C1229" i="3"/>
  <c r="F1229" i="4"/>
  <c r="C1230" i="3"/>
  <c r="F1230" i="4"/>
  <c r="C1231" i="3"/>
  <c r="F1231" i="4"/>
  <c r="C1232" i="3"/>
  <c r="C1233" i="3"/>
  <c r="F1233" i="4"/>
  <c r="C1234" i="3"/>
  <c r="F1234" i="4"/>
  <c r="C1235" i="3"/>
  <c r="F1235" i="4"/>
  <c r="C1236" i="3"/>
  <c r="F1236" i="4"/>
  <c r="C1237" i="3"/>
  <c r="F1237" i="4"/>
  <c r="C1238" i="3"/>
  <c r="F1238" i="4"/>
  <c r="C1239" i="3"/>
  <c r="F1239" i="4"/>
  <c r="C1240" i="3"/>
  <c r="F1240" i="4"/>
  <c r="C1241" i="3"/>
  <c r="F1241" i="4"/>
  <c r="C1242" i="3"/>
  <c r="F1242" i="4"/>
  <c r="C1243" i="3"/>
  <c r="F1243" i="4"/>
  <c r="C1244" i="3"/>
  <c r="F1244" i="4"/>
  <c r="C1245" i="3"/>
  <c r="F1245" i="4"/>
  <c r="C1246" i="3"/>
  <c r="F1246" i="4"/>
  <c r="C1247" i="3"/>
  <c r="F1247" i="4"/>
  <c r="C1248" i="3"/>
  <c r="C1249" i="3"/>
  <c r="F1249" i="4"/>
  <c r="C1250" i="3"/>
  <c r="F1250" i="4"/>
  <c r="C1251" i="3"/>
  <c r="F1251" i="4"/>
  <c r="C1252" i="3"/>
  <c r="F1252" i="4"/>
  <c r="C1253" i="3"/>
  <c r="F1253" i="4"/>
  <c r="C1254" i="3"/>
  <c r="F1254" i="4"/>
  <c r="C1255" i="3"/>
  <c r="F1255" i="4"/>
  <c r="C1256" i="3"/>
  <c r="F1256" i="4"/>
  <c r="C1257" i="3"/>
  <c r="F1257" i="4"/>
  <c r="C1258" i="3"/>
  <c r="F1258" i="4"/>
  <c r="C1259" i="3"/>
  <c r="F1259" i="4"/>
  <c r="C1260" i="3"/>
  <c r="F1260" i="4"/>
  <c r="C1261" i="3"/>
  <c r="F1261" i="4"/>
  <c r="C1262" i="3"/>
  <c r="F1262" i="4"/>
  <c r="C1263" i="3"/>
  <c r="F1263" i="4"/>
  <c r="C1264" i="3"/>
  <c r="C1265" i="3"/>
  <c r="F1265" i="4"/>
  <c r="C1266" i="3"/>
  <c r="F1266" i="4"/>
  <c r="C1267" i="3"/>
  <c r="F1267" i="4"/>
  <c r="C1268" i="3"/>
  <c r="F1268" i="4"/>
  <c r="C1269" i="3"/>
  <c r="F1269" i="4"/>
  <c r="C1270" i="3"/>
  <c r="F1270" i="4"/>
  <c r="C1271" i="3"/>
  <c r="F1271" i="4"/>
  <c r="C1272" i="3"/>
  <c r="F1272" i="4"/>
  <c r="C1273" i="3"/>
  <c r="F1273" i="4"/>
  <c r="C1274" i="3"/>
  <c r="F1274" i="4"/>
  <c r="C1275" i="3"/>
  <c r="F1275" i="4"/>
  <c r="C1276" i="3"/>
  <c r="F1276" i="4"/>
  <c r="C1277" i="3"/>
  <c r="F1277" i="4"/>
  <c r="C1278" i="3"/>
  <c r="F1278" i="4"/>
  <c r="C1279" i="3"/>
  <c r="F1279" i="4"/>
  <c r="C1280" i="3"/>
  <c r="C1281" i="3"/>
  <c r="F1281" i="4"/>
  <c r="C1282" i="3"/>
  <c r="F1282" i="4"/>
  <c r="C1283" i="3"/>
  <c r="F1283" i="4"/>
  <c r="C1284" i="3"/>
  <c r="F1284" i="4"/>
  <c r="C1285" i="3"/>
  <c r="F1285" i="4"/>
  <c r="C1286" i="3"/>
  <c r="F1286" i="4"/>
  <c r="C1287" i="3"/>
  <c r="F1287" i="4"/>
  <c r="C1288" i="3"/>
  <c r="F1288" i="4"/>
  <c r="C1289" i="3"/>
  <c r="F1289" i="4"/>
  <c r="C1290" i="3"/>
  <c r="F1290" i="4"/>
  <c r="C1291" i="3"/>
  <c r="F1291" i="4"/>
  <c r="C1292" i="3"/>
  <c r="F1292" i="4"/>
  <c r="C1293" i="3"/>
  <c r="F1293" i="4"/>
  <c r="C1294" i="3"/>
  <c r="F1294" i="4"/>
  <c r="C1295" i="3"/>
  <c r="F1295" i="4"/>
  <c r="C1296" i="3"/>
  <c r="C1297" i="3"/>
  <c r="F1297" i="4"/>
  <c r="C1298" i="3"/>
  <c r="F1298" i="4"/>
  <c r="C1299" i="3"/>
  <c r="F1299" i="4"/>
  <c r="C1300" i="3"/>
  <c r="F1300" i="4"/>
  <c r="C1301" i="3"/>
  <c r="F1301" i="4"/>
  <c r="C1302" i="3"/>
  <c r="F1302" i="4"/>
  <c r="C1303" i="3"/>
  <c r="F1303" i="4"/>
  <c r="C1304" i="3"/>
  <c r="F1304" i="4"/>
  <c r="C1305" i="3"/>
  <c r="F1305" i="4"/>
  <c r="C1306" i="3"/>
  <c r="F1306" i="4"/>
  <c r="C1307" i="3"/>
  <c r="F1307" i="4"/>
  <c r="C1308" i="3"/>
  <c r="F1308" i="4"/>
  <c r="C1309" i="3"/>
  <c r="F1309" i="4"/>
  <c r="C1310" i="3"/>
  <c r="F1310" i="4"/>
  <c r="C1311" i="3"/>
  <c r="F1311" i="4"/>
  <c r="C1312" i="3"/>
  <c r="C1313" i="3"/>
  <c r="F1313" i="4"/>
  <c r="G1313" i="4" s="1"/>
  <c r="C1314" i="3"/>
  <c r="F1314" i="4"/>
  <c r="C1315" i="3"/>
  <c r="F1315" i="4"/>
  <c r="C1316" i="3"/>
  <c r="F1316" i="4"/>
  <c r="C1317" i="3"/>
  <c r="F1317" i="4"/>
  <c r="C1318" i="3"/>
  <c r="F1318" i="4"/>
  <c r="C1319" i="3"/>
  <c r="F1319" i="4"/>
  <c r="C1320" i="3"/>
  <c r="F1320" i="4"/>
  <c r="C1321" i="3"/>
  <c r="F1321" i="4"/>
  <c r="C1322" i="3"/>
  <c r="F1322" i="4"/>
  <c r="C1323" i="3"/>
  <c r="F1323" i="4"/>
  <c r="C1324" i="3"/>
  <c r="F1324" i="4"/>
  <c r="C1325" i="3"/>
  <c r="F1325" i="4"/>
  <c r="C1326" i="3"/>
  <c r="F1326" i="4"/>
  <c r="C1327" i="3"/>
  <c r="F1327" i="4"/>
  <c r="C1328" i="3"/>
  <c r="C1329" i="3"/>
  <c r="F1329" i="4"/>
  <c r="C1330" i="3"/>
  <c r="F1330" i="4"/>
  <c r="C1331" i="3"/>
  <c r="F1331" i="4"/>
  <c r="C1332" i="3"/>
  <c r="F1332" i="4"/>
  <c r="C1333" i="3"/>
  <c r="F1333" i="4"/>
  <c r="C1334" i="3"/>
  <c r="F1334" i="4"/>
  <c r="C1335" i="3"/>
  <c r="F1335" i="4"/>
  <c r="C1336" i="3"/>
  <c r="F1336" i="4"/>
  <c r="C1337" i="3"/>
  <c r="F1337" i="4"/>
  <c r="C1338" i="3"/>
  <c r="F1338" i="4"/>
  <c r="C1339" i="3"/>
  <c r="F1339" i="4"/>
  <c r="C1340" i="3"/>
  <c r="F1340" i="4"/>
  <c r="C1341" i="3"/>
  <c r="F1341" i="4"/>
  <c r="C1342" i="3"/>
  <c r="F1342" i="4"/>
  <c r="C1343" i="3"/>
  <c r="F1343" i="4"/>
  <c r="C1344" i="3"/>
  <c r="C1345" i="3"/>
  <c r="F1345" i="4"/>
  <c r="C1346" i="3"/>
  <c r="F1346" i="4"/>
  <c r="C1347" i="3"/>
  <c r="F1347" i="4"/>
  <c r="C1348" i="3"/>
  <c r="F1348" i="4"/>
  <c r="C1349" i="3"/>
  <c r="F1349" i="4"/>
  <c r="C1350" i="3"/>
  <c r="F1350" i="4"/>
  <c r="C1351" i="3"/>
  <c r="F1351" i="4"/>
  <c r="C1352" i="3"/>
  <c r="F1352" i="4"/>
  <c r="C1353" i="3"/>
  <c r="F1353" i="4"/>
  <c r="C1354" i="3"/>
  <c r="F1354" i="4"/>
  <c r="C1355" i="3"/>
  <c r="F1355" i="4"/>
  <c r="C1356" i="3"/>
  <c r="F1356" i="4"/>
  <c r="C1357" i="3"/>
  <c r="F1357" i="4"/>
  <c r="C1358" i="3"/>
  <c r="F1358" i="4"/>
  <c r="C1359" i="3"/>
  <c r="F1359" i="4"/>
  <c r="C1360" i="3"/>
  <c r="C1361" i="3"/>
  <c r="F1361" i="4"/>
  <c r="C1362" i="3"/>
  <c r="F1362" i="4"/>
  <c r="C1363" i="3"/>
  <c r="F1363" i="4"/>
  <c r="C1364" i="3"/>
  <c r="F1364" i="4"/>
  <c r="C1365" i="3"/>
  <c r="F1365" i="4"/>
  <c r="C1366" i="3"/>
  <c r="F1366" i="4"/>
  <c r="C1367" i="3"/>
  <c r="F1367" i="4"/>
  <c r="C1368" i="3"/>
  <c r="F1368" i="4"/>
  <c r="C1369" i="3"/>
  <c r="F1369" i="4"/>
  <c r="C1370" i="3"/>
  <c r="F1370" i="4"/>
  <c r="C1371" i="3"/>
  <c r="F1371" i="4"/>
  <c r="C1372" i="3"/>
  <c r="F1372" i="4"/>
  <c r="C1373" i="3"/>
  <c r="F1373" i="4"/>
  <c r="C1374" i="3"/>
  <c r="F1374" i="4"/>
  <c r="C1375" i="3"/>
  <c r="F1375" i="4"/>
  <c r="C1376" i="3"/>
  <c r="C1377" i="3"/>
  <c r="F1377" i="4"/>
  <c r="C1378" i="3"/>
  <c r="F1378" i="4"/>
  <c r="C1379" i="3"/>
  <c r="F1379" i="4"/>
  <c r="C1380" i="3"/>
  <c r="F1380" i="4"/>
  <c r="C1381" i="3"/>
  <c r="F1381" i="4"/>
  <c r="C1382" i="3"/>
  <c r="F1382" i="4"/>
  <c r="C1383" i="3"/>
  <c r="F1383" i="4"/>
  <c r="C1384" i="3"/>
  <c r="F1384" i="4"/>
  <c r="C1385" i="3"/>
  <c r="F1385" i="4"/>
  <c r="C1386" i="3"/>
  <c r="F1386" i="4"/>
  <c r="C1387" i="3"/>
  <c r="F1387" i="4"/>
  <c r="C1388" i="3"/>
  <c r="F1388" i="4"/>
  <c r="C1389" i="3"/>
  <c r="F1389" i="4"/>
  <c r="C1390" i="3"/>
  <c r="F1390" i="4"/>
  <c r="C1391" i="3"/>
  <c r="F1391" i="4"/>
  <c r="C1392" i="3"/>
  <c r="C1393" i="3"/>
  <c r="F1393" i="4"/>
  <c r="C1394" i="3"/>
  <c r="F1394" i="4"/>
  <c r="C1395" i="3"/>
  <c r="F1395" i="4"/>
  <c r="C1396" i="3"/>
  <c r="F1396" i="4"/>
  <c r="C1397" i="3"/>
  <c r="F1397" i="4"/>
  <c r="C1398" i="3"/>
  <c r="F1398" i="4"/>
  <c r="C1399" i="3"/>
  <c r="F1399" i="4"/>
  <c r="C1400" i="3"/>
  <c r="F1400" i="4"/>
  <c r="C1401" i="3"/>
  <c r="F1401" i="4"/>
  <c r="C1402" i="3"/>
  <c r="F1402" i="4"/>
  <c r="C1403" i="3"/>
  <c r="F1403" i="4"/>
  <c r="C1404" i="3"/>
  <c r="F1404" i="4"/>
  <c r="C1405" i="3"/>
  <c r="F1405" i="4"/>
  <c r="C1406" i="3"/>
  <c r="F1406" i="4"/>
  <c r="C1407" i="3"/>
  <c r="F1407" i="4"/>
  <c r="C1408" i="3"/>
  <c r="C1409" i="3"/>
  <c r="F1409" i="4"/>
  <c r="C1410" i="3"/>
  <c r="F1410" i="4"/>
  <c r="C1411" i="3"/>
  <c r="F1411" i="4"/>
  <c r="C1412" i="3"/>
  <c r="F1412" i="4"/>
  <c r="C1413" i="3"/>
  <c r="F1413" i="4"/>
  <c r="C1414" i="3"/>
  <c r="F1414" i="4"/>
  <c r="C1415" i="3"/>
  <c r="F1415" i="4"/>
  <c r="C1416" i="3"/>
  <c r="F1416" i="4"/>
  <c r="C1417" i="3"/>
  <c r="F1417" i="4"/>
  <c r="C1418" i="3"/>
  <c r="F1418" i="4"/>
  <c r="C1419" i="3"/>
  <c r="F1419" i="4"/>
  <c r="C1420" i="3"/>
  <c r="F1420" i="4"/>
  <c r="C1421" i="3"/>
  <c r="F1421" i="4"/>
  <c r="C1422" i="3"/>
  <c r="F1422" i="4"/>
  <c r="C1423" i="3"/>
  <c r="F1423" i="4"/>
  <c r="C1424" i="3"/>
  <c r="C1425" i="3"/>
  <c r="F1425" i="4"/>
  <c r="C1426" i="3"/>
  <c r="F1426" i="4"/>
  <c r="C1427" i="3"/>
  <c r="F1427" i="4"/>
  <c r="C1428" i="3"/>
  <c r="F1428" i="4"/>
  <c r="C1429" i="3"/>
  <c r="F1429" i="4"/>
  <c r="C1430" i="3"/>
  <c r="F1430" i="4"/>
  <c r="C1431" i="3"/>
  <c r="F1431" i="4"/>
  <c r="C1432" i="3"/>
  <c r="F1432" i="4"/>
  <c r="C1433" i="3"/>
  <c r="F1433" i="4"/>
  <c r="C1434" i="3"/>
  <c r="F1434" i="4"/>
  <c r="C1435" i="3"/>
  <c r="F1435" i="4"/>
  <c r="C1436" i="3"/>
  <c r="F1436" i="4"/>
  <c r="C1437" i="3"/>
  <c r="F1437" i="4"/>
  <c r="C1438" i="3"/>
  <c r="F1438" i="4"/>
  <c r="C1439" i="3"/>
  <c r="F1439" i="4"/>
  <c r="C1440" i="3"/>
  <c r="C1441" i="3"/>
  <c r="F1441" i="4"/>
  <c r="C1442" i="3"/>
  <c r="F1442" i="4"/>
  <c r="C1443" i="3"/>
  <c r="F1443" i="4"/>
  <c r="C1444" i="3"/>
  <c r="F1444" i="4"/>
  <c r="C1445" i="3"/>
  <c r="F1445" i="4"/>
  <c r="C1446" i="3"/>
  <c r="F1446" i="4"/>
  <c r="C1447" i="3"/>
  <c r="F1447" i="4"/>
  <c r="C1448" i="3"/>
  <c r="F1448" i="4"/>
  <c r="C1449" i="3"/>
  <c r="F1449" i="4"/>
  <c r="C1450" i="3"/>
  <c r="F1450" i="4"/>
  <c r="C1451" i="3"/>
  <c r="F1451" i="4"/>
  <c r="C1452" i="3"/>
  <c r="F1452" i="4"/>
  <c r="C1453" i="3"/>
  <c r="F1453" i="4"/>
  <c r="C1454" i="3"/>
  <c r="F1454" i="4"/>
  <c r="C1455" i="3"/>
  <c r="F1455" i="4"/>
  <c r="C1456" i="3"/>
  <c r="C1457" i="3"/>
  <c r="F1457" i="4"/>
  <c r="C1458" i="3"/>
  <c r="F1458" i="4"/>
  <c r="C1459" i="3"/>
  <c r="F1459" i="4"/>
  <c r="C1460" i="3"/>
  <c r="F1460" i="4"/>
  <c r="C1461" i="3"/>
  <c r="F1461" i="4"/>
  <c r="C1462" i="3"/>
  <c r="F1462" i="4"/>
  <c r="C1463" i="3"/>
  <c r="F1463" i="4"/>
  <c r="C1464" i="3"/>
  <c r="F1464" i="4"/>
  <c r="C1465" i="3"/>
  <c r="F1465" i="4"/>
  <c r="C1466" i="3"/>
  <c r="F1466" i="4"/>
  <c r="C1467" i="3"/>
  <c r="F1467" i="4"/>
  <c r="C1468" i="3"/>
  <c r="F1468" i="4"/>
  <c r="C1469" i="3"/>
  <c r="F1469" i="4"/>
  <c r="C1470" i="3"/>
  <c r="F1470" i="4"/>
  <c r="C1471" i="3"/>
  <c r="F1471" i="4"/>
  <c r="C1472" i="3"/>
  <c r="C1473" i="3"/>
  <c r="F1473" i="4"/>
  <c r="C1474" i="3"/>
  <c r="F1474" i="4"/>
  <c r="C1475" i="3"/>
  <c r="F1475" i="4"/>
  <c r="C1476" i="3"/>
  <c r="F1476" i="4"/>
  <c r="C1477" i="3"/>
  <c r="F1477" i="4"/>
  <c r="C1478" i="3"/>
  <c r="F1478" i="4"/>
  <c r="C1479" i="3"/>
  <c r="F1479" i="4"/>
  <c r="C1480" i="3"/>
  <c r="F1480" i="4"/>
  <c r="C1481" i="3"/>
  <c r="F1481" i="4"/>
  <c r="C1482" i="3"/>
  <c r="F1482" i="4"/>
  <c r="C1483" i="3"/>
  <c r="F1483" i="4"/>
  <c r="C1484" i="3"/>
  <c r="F1484" i="4"/>
  <c r="C1485" i="3"/>
  <c r="F1485" i="4"/>
  <c r="C1486" i="3"/>
  <c r="F1486" i="4"/>
  <c r="C1487" i="3"/>
  <c r="F1487" i="4"/>
  <c r="C1488" i="3"/>
  <c r="F1488" i="4"/>
  <c r="C1489" i="3"/>
  <c r="F1489" i="4"/>
  <c r="C1490" i="3"/>
  <c r="F1490" i="4"/>
  <c r="C1491" i="3"/>
  <c r="F1491" i="4"/>
  <c r="C1492" i="3"/>
  <c r="F1492" i="4"/>
  <c r="C1493" i="3"/>
  <c r="F1493" i="4"/>
  <c r="C1494" i="3"/>
  <c r="F1494" i="4"/>
  <c r="C1495" i="3"/>
  <c r="F1495" i="4"/>
  <c r="C1496" i="3"/>
  <c r="F1496" i="4"/>
  <c r="C1497" i="3"/>
  <c r="F1497" i="4"/>
  <c r="C1498" i="3"/>
  <c r="F1498" i="4"/>
  <c r="C1499" i="3"/>
  <c r="F1499" i="4"/>
  <c r="C1500" i="3"/>
  <c r="F1500" i="4"/>
  <c r="C1501" i="3"/>
  <c r="F1501" i="4"/>
  <c r="C1502" i="3"/>
  <c r="F1502" i="4"/>
  <c r="C1503" i="3"/>
  <c r="F1503" i="4"/>
  <c r="C1504" i="3"/>
  <c r="F1504" i="4"/>
  <c r="C1505" i="3"/>
  <c r="F1505" i="4"/>
  <c r="C1506" i="3"/>
  <c r="F1506" i="4"/>
  <c r="C1507" i="3"/>
  <c r="F1507" i="4"/>
  <c r="C1508" i="3"/>
  <c r="F1508" i="4"/>
  <c r="C1509" i="3"/>
  <c r="F1509" i="4"/>
  <c r="C1510" i="3"/>
  <c r="F1510" i="4"/>
  <c r="C1511" i="3"/>
  <c r="F1511" i="4"/>
  <c r="C1512" i="3"/>
  <c r="F1512" i="4"/>
  <c r="C1513" i="3"/>
  <c r="F1513" i="4"/>
  <c r="C1514" i="3"/>
  <c r="F1514" i="4"/>
  <c r="C1515" i="3"/>
  <c r="F1515" i="4"/>
  <c r="C1516" i="3"/>
  <c r="F1516" i="4"/>
  <c r="C1517" i="3"/>
  <c r="F1517" i="4"/>
  <c r="C1518" i="3"/>
  <c r="F1518" i="4"/>
  <c r="C1519" i="3"/>
  <c r="F1519" i="4"/>
  <c r="C1520" i="3"/>
  <c r="F1520" i="4"/>
  <c r="C1521" i="3"/>
  <c r="F1521" i="4"/>
  <c r="C1522" i="3"/>
  <c r="F1522" i="4"/>
  <c r="C1523" i="3"/>
  <c r="F1523" i="4"/>
  <c r="C1524" i="3"/>
  <c r="C1525" i="3"/>
  <c r="F1525" i="4"/>
  <c r="C1526" i="3"/>
  <c r="F1526" i="4"/>
  <c r="C1527" i="3"/>
  <c r="F1527" i="4"/>
  <c r="C1528" i="3"/>
  <c r="F1528" i="4"/>
  <c r="C1529" i="3"/>
  <c r="F1529" i="4"/>
  <c r="C1530" i="3"/>
  <c r="F1530" i="4"/>
  <c r="C1531" i="3"/>
  <c r="F1531" i="4"/>
  <c r="C1532" i="3"/>
  <c r="F1532" i="4"/>
  <c r="C1533" i="3"/>
  <c r="F1533" i="4"/>
  <c r="C1534" i="3"/>
  <c r="F1534" i="4"/>
  <c r="G1534" i="4" s="1"/>
  <c r="C1535" i="3"/>
  <c r="F1535" i="4"/>
  <c r="C1536" i="3"/>
  <c r="F1536" i="4"/>
  <c r="C1537" i="3"/>
  <c r="F1537" i="4"/>
  <c r="C1538" i="3"/>
  <c r="F1538" i="4"/>
  <c r="C1539" i="3"/>
  <c r="F1539" i="4"/>
  <c r="C1540" i="3"/>
  <c r="C1541" i="3"/>
  <c r="F1541" i="4"/>
  <c r="C1542" i="3"/>
  <c r="F1542" i="4"/>
  <c r="C1543" i="3"/>
  <c r="F1543" i="4"/>
  <c r="C1544" i="3"/>
  <c r="F1544" i="4"/>
  <c r="C1545" i="3"/>
  <c r="F1545" i="4"/>
  <c r="C1546" i="3"/>
  <c r="F1546" i="4"/>
  <c r="C1547" i="3"/>
  <c r="F1547" i="4"/>
  <c r="C1548" i="3"/>
  <c r="F1548" i="4"/>
  <c r="C1549" i="3"/>
  <c r="F1549" i="4"/>
  <c r="C1550" i="3"/>
  <c r="F1550" i="4"/>
  <c r="C1551" i="3"/>
  <c r="F1551" i="4"/>
  <c r="C1552" i="3"/>
  <c r="F1552" i="4"/>
  <c r="C1553" i="3"/>
  <c r="C1554" i="3"/>
  <c r="F1554" i="4"/>
  <c r="C1555" i="3"/>
  <c r="C1556" i="3"/>
  <c r="C1557" i="3"/>
  <c r="F1557" i="4"/>
  <c r="C1558" i="3"/>
  <c r="F1558" i="4"/>
  <c r="C1559" i="3"/>
  <c r="F1559" i="4"/>
  <c r="C1560" i="3"/>
  <c r="F1560" i="4"/>
  <c r="C1561" i="3"/>
  <c r="F1561" i="4"/>
  <c r="C1562" i="3"/>
  <c r="F1562" i="4"/>
  <c r="C1563" i="3"/>
  <c r="F1563" i="4"/>
  <c r="C1564" i="3"/>
  <c r="F1564" i="4"/>
  <c r="C1565" i="3"/>
  <c r="F1565" i="4"/>
  <c r="C1566" i="3"/>
  <c r="F1566" i="4"/>
  <c r="C1567" i="3"/>
  <c r="F1567" i="4"/>
  <c r="C1568" i="3"/>
  <c r="F1568" i="4"/>
  <c r="C1569" i="3"/>
  <c r="F1569" i="4"/>
  <c r="C1570" i="3"/>
  <c r="F1570" i="4"/>
  <c r="C1571" i="3"/>
  <c r="F1571" i="4"/>
  <c r="C1572" i="3"/>
  <c r="C1573" i="3"/>
  <c r="F1573" i="4"/>
  <c r="C1574" i="3"/>
  <c r="F1574" i="4"/>
  <c r="C1575" i="3"/>
  <c r="F1575" i="4"/>
  <c r="C1576" i="3"/>
  <c r="F1576" i="4"/>
  <c r="C1577" i="3"/>
  <c r="F1577" i="4"/>
  <c r="C1578" i="3"/>
  <c r="F1578" i="4"/>
  <c r="C1579" i="3"/>
  <c r="F1579" i="4"/>
  <c r="C1580" i="3"/>
  <c r="F1580" i="4"/>
  <c r="C1581" i="3"/>
  <c r="F1581" i="4"/>
  <c r="C1582" i="3"/>
  <c r="F1582" i="4"/>
  <c r="C1583" i="3"/>
  <c r="F1583" i="4"/>
  <c r="C1584" i="3"/>
  <c r="F1584" i="4"/>
  <c r="C1585" i="3"/>
  <c r="F1585" i="4"/>
  <c r="C1586" i="3"/>
  <c r="F1586" i="4"/>
  <c r="C1587" i="3"/>
  <c r="F1587" i="4"/>
  <c r="C1588" i="3"/>
  <c r="C1589" i="3"/>
  <c r="F1589" i="4"/>
  <c r="C1590" i="3"/>
  <c r="F1590" i="4"/>
  <c r="C1591" i="3"/>
  <c r="F1591" i="4"/>
  <c r="C1592" i="3"/>
  <c r="F1592" i="4"/>
  <c r="C1593" i="3"/>
  <c r="F1593" i="4"/>
  <c r="C1594" i="3"/>
  <c r="F1594" i="4"/>
  <c r="C1595" i="3"/>
  <c r="F1595" i="4"/>
  <c r="C1596" i="3"/>
  <c r="F1596" i="4"/>
  <c r="C1597" i="3"/>
  <c r="F1597" i="4"/>
  <c r="C1598" i="3"/>
  <c r="F1598" i="4"/>
  <c r="C1599" i="3"/>
  <c r="F1599" i="4"/>
  <c r="C1600" i="3"/>
  <c r="F1600" i="4"/>
  <c r="C1601" i="3"/>
  <c r="F1601" i="4"/>
  <c r="C1602" i="3"/>
  <c r="F1602" i="4"/>
  <c r="C1603" i="3"/>
  <c r="F1603" i="4"/>
  <c r="C1604" i="3"/>
  <c r="C1605" i="3"/>
  <c r="F1605" i="4"/>
  <c r="C1606" i="3"/>
  <c r="F1606" i="4"/>
  <c r="C1607" i="3"/>
  <c r="F1607" i="4"/>
  <c r="C1608" i="3"/>
  <c r="F1608" i="4"/>
  <c r="C1609" i="3"/>
  <c r="F1609" i="4"/>
  <c r="C1610" i="3"/>
  <c r="F1610" i="4"/>
  <c r="C1611" i="3"/>
  <c r="F1611" i="4"/>
  <c r="C1612" i="3"/>
  <c r="F1612" i="4"/>
  <c r="C1613" i="3"/>
  <c r="F1613" i="4"/>
  <c r="C1614" i="3"/>
  <c r="F1614" i="4"/>
  <c r="C1615" i="3"/>
  <c r="F1615" i="4"/>
  <c r="C1616" i="3"/>
  <c r="F1616" i="4"/>
  <c r="C1617" i="3"/>
  <c r="C1618" i="3"/>
  <c r="F1618" i="4"/>
  <c r="C1619" i="3"/>
  <c r="C1620" i="3"/>
  <c r="C1621" i="3"/>
  <c r="F1621" i="4"/>
  <c r="C1622" i="3"/>
  <c r="F1622" i="4"/>
  <c r="C1623" i="3"/>
  <c r="F1623" i="4"/>
  <c r="C1624" i="3"/>
  <c r="F1624" i="4"/>
  <c r="C1625" i="3"/>
  <c r="F1625" i="4"/>
  <c r="C1626" i="3"/>
  <c r="F1626" i="4"/>
  <c r="C1627" i="3"/>
  <c r="F1627" i="4"/>
  <c r="C1628" i="3"/>
  <c r="F1628" i="4"/>
  <c r="C1629" i="3"/>
  <c r="F1629" i="4"/>
  <c r="C1630" i="3"/>
  <c r="F1630" i="4"/>
  <c r="C1631" i="3"/>
  <c r="F1631" i="4"/>
  <c r="C1632" i="3"/>
  <c r="F1632" i="4"/>
  <c r="C1633" i="3"/>
  <c r="F1633" i="4"/>
  <c r="C1634" i="3"/>
  <c r="F1634" i="4"/>
  <c r="C1635" i="3"/>
  <c r="F1635" i="4"/>
  <c r="C1636" i="3"/>
  <c r="C1637" i="3"/>
  <c r="F1637" i="4"/>
  <c r="C1638" i="3"/>
  <c r="F1638" i="4"/>
  <c r="C1639" i="3"/>
  <c r="F1639" i="4"/>
  <c r="C1640" i="3"/>
  <c r="F1640" i="4"/>
  <c r="C1641" i="3"/>
  <c r="F1641" i="4"/>
  <c r="C1642" i="3"/>
  <c r="F1642" i="4"/>
  <c r="C1643" i="3"/>
  <c r="F1643" i="4"/>
  <c r="C1644" i="3"/>
  <c r="F1644" i="4"/>
  <c r="C1645" i="3"/>
  <c r="F1645" i="4"/>
  <c r="G1645" i="4" s="1"/>
  <c r="C1646" i="3"/>
  <c r="F1646" i="4"/>
  <c r="C1647" i="3"/>
  <c r="F1647" i="4"/>
  <c r="C1648" i="3"/>
  <c r="F1648" i="4"/>
  <c r="C1649" i="3"/>
  <c r="F1649" i="4"/>
  <c r="C1650" i="3"/>
  <c r="F1650" i="4"/>
  <c r="C1651" i="3"/>
  <c r="F1651" i="4"/>
  <c r="C1652" i="3"/>
  <c r="C1653" i="3"/>
  <c r="F1653" i="4"/>
  <c r="C1654" i="3"/>
  <c r="F1654" i="4"/>
  <c r="C1655" i="3"/>
  <c r="F1655" i="4"/>
  <c r="C1656" i="3"/>
  <c r="F1656" i="4"/>
  <c r="C1657" i="3"/>
  <c r="F1657" i="4"/>
  <c r="C1658" i="3"/>
  <c r="F1658" i="4"/>
  <c r="C1659" i="3"/>
  <c r="F1659" i="4"/>
  <c r="C1660" i="3"/>
  <c r="F1660" i="4"/>
  <c r="C1661" i="3"/>
  <c r="F1661" i="4"/>
  <c r="C1662" i="3"/>
  <c r="F1662" i="4"/>
  <c r="C1663" i="3"/>
  <c r="F1663" i="4"/>
  <c r="C1664" i="3"/>
  <c r="F1664" i="4"/>
  <c r="C1665" i="3"/>
  <c r="F1665" i="4"/>
  <c r="C1666" i="3"/>
  <c r="F1666" i="4"/>
  <c r="C1667" i="3"/>
  <c r="F1667" i="4"/>
  <c r="C1668" i="3"/>
  <c r="C1669" i="3"/>
  <c r="F1669" i="4"/>
  <c r="C1670" i="3"/>
  <c r="F1670" i="4"/>
  <c r="C1671" i="3"/>
  <c r="F1671" i="4"/>
  <c r="C1672" i="3"/>
  <c r="F1672" i="4"/>
  <c r="C1673" i="3"/>
  <c r="F1673" i="4"/>
  <c r="C1674" i="3"/>
  <c r="F1674" i="4"/>
  <c r="C1675" i="3"/>
  <c r="F1675" i="4"/>
  <c r="C1676" i="3"/>
  <c r="F1676" i="4"/>
  <c r="C1677" i="3"/>
  <c r="F1677" i="4"/>
  <c r="C1678" i="3"/>
  <c r="F1678" i="4"/>
  <c r="C1679" i="3"/>
  <c r="F1679" i="4"/>
  <c r="C1680" i="3"/>
  <c r="F1680" i="4"/>
  <c r="C1681" i="3"/>
  <c r="C1682" i="3"/>
  <c r="F1682" i="4"/>
  <c r="C1683" i="3"/>
  <c r="C1684" i="3"/>
  <c r="C1685" i="3"/>
  <c r="F1685" i="4"/>
  <c r="C1686" i="3"/>
  <c r="F1686" i="4"/>
  <c r="C1687" i="3"/>
  <c r="F1687" i="4"/>
  <c r="C1688" i="3"/>
  <c r="F1688" i="4"/>
  <c r="C1689" i="3"/>
  <c r="F1689" i="4"/>
  <c r="C1690" i="3"/>
  <c r="F1690" i="4"/>
  <c r="C1691" i="3"/>
  <c r="F1691" i="4"/>
  <c r="C1692" i="3"/>
  <c r="F1692" i="4"/>
  <c r="C1693" i="3"/>
  <c r="F1693" i="4"/>
  <c r="C1694" i="3"/>
  <c r="F1694" i="4"/>
  <c r="C1695" i="3"/>
  <c r="F1695" i="4"/>
  <c r="C1696" i="3"/>
  <c r="F1696" i="4"/>
  <c r="C1697" i="3"/>
  <c r="F1697" i="4"/>
  <c r="C1698" i="3"/>
  <c r="F1698" i="4"/>
  <c r="C1699" i="3"/>
  <c r="F1699" i="4"/>
  <c r="C1700" i="3"/>
  <c r="C1701" i="3"/>
  <c r="F1701" i="4"/>
  <c r="C1702" i="3"/>
  <c r="F1702" i="4"/>
  <c r="C1703" i="3"/>
  <c r="F1703" i="4"/>
  <c r="C1704" i="3"/>
  <c r="F1704" i="4"/>
  <c r="C1705" i="3"/>
  <c r="F1705" i="4"/>
  <c r="C1706" i="3"/>
  <c r="F1706" i="4"/>
  <c r="C1707" i="3"/>
  <c r="F1707" i="4"/>
  <c r="C1708" i="3"/>
  <c r="F1708" i="4"/>
  <c r="C1709" i="3"/>
  <c r="F1709" i="4"/>
  <c r="C1710" i="3"/>
  <c r="F1710" i="4"/>
  <c r="C1711" i="3"/>
  <c r="F1711" i="4"/>
  <c r="C1712" i="3"/>
  <c r="C1713" i="3"/>
  <c r="F1713" i="4"/>
  <c r="C1714" i="3"/>
  <c r="F1714" i="4"/>
  <c r="C1715" i="3"/>
  <c r="F1715" i="4"/>
  <c r="C1716" i="3"/>
  <c r="C1717" i="3"/>
  <c r="F1717" i="4"/>
  <c r="C1718" i="3"/>
  <c r="F1718" i="4"/>
  <c r="C1719" i="3"/>
  <c r="F1719" i="4"/>
  <c r="C1720" i="3"/>
  <c r="C1721" i="3"/>
  <c r="F1721" i="4"/>
  <c r="C1722" i="3"/>
  <c r="F1722" i="4"/>
  <c r="C1723" i="3"/>
  <c r="F1723" i="4"/>
  <c r="C1724" i="3"/>
  <c r="C1725" i="3"/>
  <c r="F1725" i="4"/>
  <c r="C1726" i="3"/>
  <c r="F1726" i="4"/>
  <c r="C1727" i="3"/>
  <c r="F1727" i="4"/>
  <c r="C1728" i="3"/>
  <c r="C1729" i="3"/>
  <c r="F1729" i="4"/>
  <c r="C1730" i="3"/>
  <c r="F1730" i="4"/>
  <c r="C1731" i="3"/>
  <c r="F1731" i="4"/>
  <c r="C1732" i="3"/>
  <c r="C1733" i="3"/>
  <c r="F1733" i="4"/>
  <c r="C1734" i="3"/>
  <c r="F1734" i="4"/>
  <c r="C1735" i="3"/>
  <c r="F1735" i="4"/>
  <c r="C1736" i="3"/>
  <c r="C1737" i="3"/>
  <c r="F1737" i="4"/>
  <c r="C1738" i="3"/>
  <c r="F1738" i="4"/>
  <c r="C1739" i="3"/>
  <c r="F1739" i="4"/>
  <c r="C1740" i="3"/>
  <c r="C1741" i="3"/>
  <c r="F1741" i="4"/>
  <c r="C1742" i="3"/>
  <c r="F1742" i="4"/>
  <c r="C1743" i="3"/>
  <c r="F1743" i="4"/>
  <c r="C1744" i="3"/>
  <c r="C1745" i="3"/>
  <c r="F1745" i="4"/>
  <c r="C1746" i="3"/>
  <c r="F1746" i="4"/>
  <c r="C1747" i="3"/>
  <c r="F1747" i="4"/>
  <c r="C1748" i="3"/>
  <c r="C1749" i="3"/>
  <c r="F1749" i="4"/>
  <c r="C1750" i="3"/>
  <c r="F1750" i="4"/>
  <c r="C1751" i="3"/>
  <c r="F1751" i="4"/>
  <c r="C1752" i="3"/>
  <c r="C1753" i="3"/>
  <c r="F1753" i="4"/>
  <c r="C1754" i="3"/>
  <c r="F1754" i="4"/>
  <c r="C1755" i="3"/>
  <c r="F1755" i="4"/>
  <c r="C1756" i="3"/>
  <c r="C1757" i="3"/>
  <c r="F1757" i="4"/>
  <c r="C1758" i="3"/>
  <c r="F1758" i="4"/>
  <c r="C1759" i="3"/>
  <c r="F1759" i="4"/>
  <c r="C1760" i="3"/>
  <c r="C1761" i="3"/>
  <c r="F1761" i="4"/>
  <c r="C1762" i="3"/>
  <c r="F1762" i="4"/>
  <c r="C1763" i="3"/>
  <c r="F1763" i="4"/>
  <c r="C1764" i="3"/>
  <c r="C1765" i="3"/>
  <c r="F1765" i="4"/>
  <c r="C1766" i="3"/>
  <c r="F1766" i="4"/>
  <c r="C1767" i="3"/>
  <c r="F1767" i="4"/>
  <c r="C1768" i="3"/>
  <c r="C1769" i="3"/>
  <c r="F1769" i="4"/>
  <c r="C1770" i="3"/>
  <c r="F1770" i="4"/>
  <c r="C1771" i="3"/>
  <c r="F1771" i="4"/>
  <c r="C1772" i="3"/>
  <c r="C1773" i="3"/>
  <c r="F1773" i="4"/>
  <c r="C1774" i="3"/>
  <c r="F1774" i="4"/>
  <c r="C1775" i="3"/>
  <c r="F1775" i="4"/>
  <c r="C1776" i="3"/>
  <c r="C1777" i="3"/>
  <c r="F1777" i="4"/>
  <c r="C1778" i="3"/>
  <c r="F1778" i="4"/>
  <c r="C1779" i="3"/>
  <c r="F1779" i="4"/>
  <c r="C1780" i="3"/>
  <c r="C1781" i="3"/>
  <c r="F1781" i="4"/>
  <c r="G1781" i="4" s="1"/>
  <c r="C1782" i="3"/>
  <c r="F1782" i="4"/>
  <c r="C1783" i="3"/>
  <c r="F1783" i="4"/>
  <c r="C1784" i="3"/>
  <c r="C1785" i="3"/>
  <c r="F1785" i="4"/>
  <c r="C1786" i="3"/>
  <c r="F1786" i="4"/>
  <c r="C1787" i="3"/>
  <c r="F1787" i="4"/>
  <c r="C1788" i="3"/>
  <c r="C1789" i="3"/>
  <c r="F1789" i="4"/>
  <c r="C1790" i="3"/>
  <c r="F1790" i="4"/>
  <c r="C1791" i="3"/>
  <c r="F1791" i="4"/>
  <c r="C1792" i="3"/>
  <c r="C1793" i="3"/>
  <c r="F1793" i="4"/>
  <c r="C1794" i="3"/>
  <c r="F1794" i="4"/>
  <c r="C1795" i="3"/>
  <c r="F1795" i="4"/>
  <c r="C1796" i="3"/>
  <c r="C1797" i="3"/>
  <c r="F1797" i="4"/>
  <c r="C1798" i="3"/>
  <c r="F1798" i="4"/>
  <c r="C1799" i="3"/>
  <c r="F1799" i="4"/>
  <c r="C1800" i="3"/>
  <c r="C1801" i="3"/>
  <c r="F1801" i="4"/>
  <c r="C1802" i="3"/>
  <c r="F1802" i="4"/>
  <c r="C1803" i="3"/>
  <c r="F1803" i="4"/>
  <c r="C1804" i="3"/>
  <c r="C1805" i="3"/>
  <c r="F1805" i="4"/>
  <c r="C1806" i="3"/>
  <c r="F1806" i="4"/>
  <c r="C1807" i="3"/>
  <c r="F1807" i="4"/>
  <c r="C1808" i="3"/>
  <c r="C1809" i="3"/>
  <c r="F1809" i="4"/>
  <c r="C1810" i="3"/>
  <c r="F1810" i="4"/>
  <c r="C1811" i="3"/>
  <c r="F1811" i="4"/>
  <c r="C1812" i="3"/>
  <c r="C1813" i="3"/>
  <c r="F1813" i="4"/>
  <c r="C1814" i="3"/>
  <c r="F1814" i="4"/>
  <c r="C1815" i="3"/>
  <c r="F1815" i="4"/>
  <c r="C1816" i="3"/>
  <c r="C1817" i="3"/>
  <c r="F1817" i="4"/>
  <c r="C1818" i="3"/>
  <c r="F1818" i="4"/>
  <c r="C1819" i="3"/>
  <c r="F1819" i="4"/>
  <c r="C1820" i="3"/>
  <c r="C1821" i="3"/>
  <c r="F1821" i="4"/>
  <c r="C1822" i="3"/>
  <c r="F1822" i="4"/>
  <c r="C1823" i="3"/>
  <c r="F1823" i="4"/>
  <c r="C1824" i="3"/>
  <c r="C1825" i="3"/>
  <c r="F1825" i="4"/>
  <c r="C1826" i="3"/>
  <c r="F1826" i="4"/>
  <c r="C1827" i="3"/>
  <c r="F1827" i="4"/>
  <c r="C1828" i="3"/>
  <c r="C1829" i="3"/>
  <c r="F1829" i="4"/>
  <c r="C1830" i="3"/>
  <c r="F1830" i="4"/>
  <c r="C1831" i="3"/>
  <c r="F1831" i="4"/>
  <c r="C1832" i="3"/>
  <c r="C1833" i="3"/>
  <c r="F1833" i="4"/>
  <c r="C1834" i="3"/>
  <c r="F1834" i="4"/>
  <c r="C1835" i="3"/>
  <c r="F1835" i="4"/>
  <c r="C1836" i="3"/>
  <c r="C1837" i="3"/>
  <c r="F1837" i="4"/>
  <c r="C1838" i="3"/>
  <c r="F1838" i="4"/>
  <c r="C1839" i="3"/>
  <c r="F1839" i="4"/>
  <c r="C1840" i="3"/>
  <c r="C1841" i="3"/>
  <c r="F1841" i="4"/>
  <c r="C1842" i="3"/>
  <c r="F1842" i="4"/>
  <c r="C1843" i="3"/>
  <c r="F1843" i="4"/>
  <c r="C1844" i="3"/>
  <c r="C1845" i="3"/>
  <c r="F1845" i="4"/>
  <c r="C1846" i="3"/>
  <c r="F1846" i="4"/>
  <c r="C1847" i="3"/>
  <c r="F1847" i="4"/>
  <c r="C1848" i="3"/>
  <c r="C1849" i="3"/>
  <c r="F1849" i="4"/>
  <c r="C1850" i="3"/>
  <c r="F1850" i="4"/>
  <c r="C1851" i="3"/>
  <c r="F1851" i="4"/>
  <c r="C1852" i="3"/>
  <c r="C1853" i="3"/>
  <c r="F1853" i="4"/>
  <c r="C1854" i="3"/>
  <c r="F1854" i="4"/>
  <c r="C1855" i="3"/>
  <c r="F1855" i="4"/>
  <c r="C1856" i="3"/>
  <c r="C1857" i="3"/>
  <c r="F1857" i="4"/>
  <c r="C1858" i="3"/>
  <c r="F1858" i="4"/>
  <c r="C1859" i="3"/>
  <c r="F1859" i="4"/>
  <c r="C1860" i="3"/>
  <c r="C1861" i="3"/>
  <c r="F1861" i="4"/>
  <c r="C1862" i="3"/>
  <c r="F1862" i="4"/>
  <c r="C1863" i="3"/>
  <c r="F1863" i="4"/>
  <c r="C1864" i="3"/>
  <c r="C1865" i="3"/>
  <c r="F1865" i="4"/>
  <c r="C1866" i="3"/>
  <c r="F1866" i="4"/>
  <c r="C1867" i="3"/>
  <c r="F1867" i="4"/>
  <c r="C1868" i="3"/>
  <c r="C1869" i="3"/>
  <c r="F1869" i="4"/>
  <c r="C1870" i="3"/>
  <c r="F1870" i="4"/>
  <c r="C1871" i="3"/>
  <c r="F1871" i="4"/>
  <c r="C1872" i="3"/>
  <c r="C1873" i="3"/>
  <c r="F1873" i="4"/>
  <c r="C1874" i="3"/>
  <c r="F1874" i="4"/>
  <c r="C1875" i="3"/>
  <c r="F1875" i="4"/>
  <c r="C1876" i="3"/>
  <c r="C1877" i="3"/>
  <c r="F1877" i="4"/>
  <c r="C1878" i="3"/>
  <c r="F1878" i="4"/>
  <c r="C1879" i="3"/>
  <c r="F1879" i="4"/>
  <c r="C1880" i="3"/>
  <c r="C1881" i="3"/>
  <c r="F1881" i="4"/>
  <c r="C1882" i="3"/>
  <c r="F1882" i="4"/>
  <c r="C1883" i="3"/>
  <c r="F1883" i="4"/>
  <c r="C1884" i="3"/>
  <c r="C1885" i="3"/>
  <c r="F1885" i="4"/>
  <c r="C1886" i="3"/>
  <c r="F1886" i="4"/>
  <c r="C1887" i="3"/>
  <c r="F1887" i="4"/>
  <c r="C1888" i="3"/>
  <c r="C1889" i="3"/>
  <c r="F1889" i="4"/>
  <c r="C1890" i="3"/>
  <c r="F1890" i="4"/>
  <c r="C1891" i="3"/>
  <c r="F1891" i="4"/>
  <c r="C1892" i="3"/>
  <c r="C1893" i="3"/>
  <c r="F1893" i="4"/>
  <c r="C1894" i="3"/>
  <c r="F1894" i="4"/>
  <c r="C1895" i="3"/>
  <c r="F1895" i="4"/>
  <c r="C1896" i="3"/>
  <c r="C1897" i="3"/>
  <c r="F1897" i="4"/>
  <c r="C1898" i="3"/>
  <c r="F1898" i="4"/>
  <c r="C1899" i="3"/>
  <c r="F1899" i="4"/>
  <c r="C1900" i="3"/>
  <c r="C1901" i="3"/>
  <c r="F1901" i="4"/>
  <c r="C1902" i="3"/>
  <c r="F1902" i="4"/>
  <c r="C1903" i="3"/>
  <c r="F1903" i="4"/>
  <c r="C1904" i="3"/>
  <c r="C1905" i="3"/>
  <c r="F1905" i="4"/>
  <c r="C1906" i="3"/>
  <c r="F1906" i="4"/>
  <c r="C1907" i="3"/>
  <c r="F1907" i="4"/>
  <c r="C1908" i="3"/>
  <c r="C1909" i="3"/>
  <c r="F1909" i="4"/>
  <c r="C1910" i="3"/>
  <c r="F1910" i="4"/>
  <c r="C1911" i="3"/>
  <c r="F1911" i="4"/>
  <c r="C1912" i="3"/>
  <c r="C1913" i="3"/>
  <c r="F1913" i="4"/>
  <c r="C1914" i="3"/>
  <c r="F1914" i="4"/>
  <c r="C1915" i="3"/>
  <c r="F1915" i="4"/>
  <c r="C1916" i="3"/>
  <c r="C1917" i="3"/>
  <c r="F1917" i="4"/>
  <c r="C1918" i="3"/>
  <c r="F1918" i="4"/>
  <c r="C1919" i="3"/>
  <c r="F1919" i="4"/>
  <c r="C1920" i="3"/>
  <c r="C1921" i="3"/>
  <c r="F1921" i="4"/>
  <c r="C1922" i="3"/>
  <c r="F1922" i="4"/>
  <c r="C1923" i="3"/>
  <c r="F1923" i="4"/>
  <c r="C1924" i="3"/>
  <c r="C1925" i="3"/>
  <c r="F1925" i="4"/>
  <c r="C1926" i="3"/>
  <c r="F1926" i="4"/>
  <c r="C1927" i="3"/>
  <c r="F1927" i="4"/>
  <c r="C1928" i="3"/>
  <c r="C1929" i="3"/>
  <c r="F1929" i="4"/>
  <c r="C1930" i="3"/>
  <c r="F1930" i="4"/>
  <c r="C1931" i="3"/>
  <c r="F1931" i="4"/>
  <c r="C1932" i="3"/>
  <c r="C1933" i="3"/>
  <c r="F1933" i="4"/>
  <c r="C1934" i="3"/>
  <c r="F1934" i="4"/>
  <c r="C1935" i="3"/>
  <c r="F1935" i="4"/>
  <c r="C1936" i="3"/>
  <c r="C1937" i="3"/>
  <c r="F1937" i="4"/>
  <c r="C1938" i="3"/>
  <c r="F1938" i="4"/>
  <c r="C1939" i="3"/>
  <c r="F1939" i="4"/>
  <c r="C1940" i="3"/>
  <c r="C1941" i="3"/>
  <c r="F1941" i="4"/>
  <c r="C1942" i="3"/>
  <c r="F1942" i="4"/>
  <c r="C1943" i="3"/>
  <c r="F1943" i="4"/>
  <c r="C1944" i="3"/>
  <c r="C1945" i="3"/>
  <c r="F1945" i="4"/>
  <c r="C1946" i="3"/>
  <c r="F1946" i="4"/>
  <c r="C1947" i="3"/>
  <c r="F1947" i="4"/>
  <c r="C1948" i="3"/>
  <c r="C1949" i="3"/>
  <c r="F1949" i="4"/>
  <c r="C1950" i="3"/>
  <c r="F1950" i="4"/>
  <c r="C1951" i="3"/>
  <c r="F1951" i="4"/>
  <c r="C1952" i="3"/>
  <c r="C1953" i="3"/>
  <c r="F1953" i="4"/>
  <c r="C1954" i="3"/>
  <c r="F1954" i="4"/>
  <c r="C1955" i="3"/>
  <c r="F1955" i="4"/>
  <c r="C1956" i="3"/>
  <c r="C1957" i="3"/>
  <c r="F1957" i="4"/>
  <c r="C1958" i="3"/>
  <c r="F1958" i="4"/>
  <c r="C1959" i="3"/>
  <c r="F1959" i="4"/>
  <c r="C1960" i="3"/>
  <c r="C1961" i="3"/>
  <c r="F1961" i="4"/>
  <c r="C1962" i="3"/>
  <c r="F1962" i="4"/>
  <c r="C1963" i="3"/>
  <c r="F1963" i="4"/>
  <c r="C1964" i="3"/>
  <c r="C1965" i="3"/>
  <c r="F1965" i="4"/>
  <c r="C1966" i="3"/>
  <c r="F1966" i="4"/>
  <c r="C1967" i="3"/>
  <c r="F1967" i="4"/>
  <c r="C1968" i="3"/>
  <c r="C1969" i="3"/>
  <c r="F1969" i="4"/>
  <c r="C1970" i="3"/>
  <c r="F1970" i="4"/>
  <c r="C1971" i="3"/>
  <c r="F1971" i="4"/>
  <c r="C1972" i="3"/>
  <c r="C1973" i="3"/>
  <c r="F1973" i="4"/>
  <c r="C1974" i="3"/>
  <c r="F1974" i="4"/>
  <c r="C1975" i="3"/>
  <c r="F1975" i="4"/>
  <c r="C1976" i="3"/>
  <c r="C1977" i="3"/>
  <c r="F1977" i="4"/>
  <c r="C1978" i="3"/>
  <c r="F1978" i="4"/>
  <c r="C1979" i="3"/>
  <c r="F1979" i="4"/>
  <c r="C1980" i="3"/>
  <c r="C1981" i="3"/>
  <c r="F1981" i="4"/>
  <c r="C1982" i="3"/>
  <c r="F1982" i="4"/>
  <c r="C1983" i="3"/>
  <c r="F1983" i="4"/>
  <c r="C1984" i="3"/>
  <c r="C1985" i="3"/>
  <c r="F1985" i="4"/>
  <c r="C1986" i="3"/>
  <c r="F1986" i="4"/>
  <c r="C1987" i="3"/>
  <c r="F1987" i="4"/>
  <c r="C1988" i="3"/>
  <c r="C1989" i="3"/>
  <c r="F1989" i="4"/>
  <c r="C1990" i="3"/>
  <c r="F1990" i="4"/>
  <c r="C1991" i="3"/>
  <c r="F1991" i="4"/>
  <c r="C1992" i="3"/>
  <c r="C1993" i="3"/>
  <c r="F1993" i="4"/>
  <c r="C1994" i="3"/>
  <c r="F1994" i="4"/>
  <c r="C1995" i="3"/>
  <c r="F1995" i="4"/>
  <c r="C1996" i="3"/>
  <c r="C1997" i="3"/>
  <c r="F1997" i="4"/>
  <c r="C1998" i="3"/>
  <c r="F1998" i="4"/>
  <c r="C1999" i="3"/>
  <c r="F1999" i="4"/>
  <c r="C2000" i="3"/>
  <c r="C2001" i="3"/>
  <c r="F2001" i="4"/>
  <c r="C2002" i="3"/>
  <c r="F2002" i="4"/>
  <c r="C2003" i="3"/>
  <c r="F2003" i="4"/>
  <c r="C2004" i="3"/>
  <c r="C2005" i="3"/>
  <c r="F2005" i="4"/>
  <c r="C2006" i="3"/>
  <c r="F2006" i="4"/>
  <c r="C2007" i="3"/>
  <c r="F2007" i="4"/>
  <c r="C2008" i="3"/>
  <c r="C2009" i="3"/>
  <c r="F2009" i="4"/>
  <c r="C2010" i="3"/>
  <c r="F2010" i="4"/>
  <c r="C2011" i="3"/>
  <c r="F2011" i="4"/>
  <c r="C2012" i="3"/>
  <c r="C2013" i="3"/>
  <c r="F2013" i="4"/>
  <c r="C2014" i="3"/>
  <c r="F2014" i="4"/>
  <c r="C2015" i="3"/>
  <c r="F2015" i="4"/>
  <c r="C2016" i="3"/>
  <c r="C2017" i="3"/>
  <c r="F2017" i="4"/>
  <c r="C2018" i="3"/>
  <c r="F2018" i="4"/>
  <c r="C2019" i="3"/>
  <c r="F2019" i="4"/>
  <c r="C2020" i="3"/>
  <c r="C2021" i="3"/>
  <c r="F2021" i="4"/>
  <c r="C2022" i="3"/>
  <c r="F2022" i="4"/>
  <c r="C2023" i="3"/>
  <c r="F2023" i="4"/>
  <c r="C2024" i="3"/>
  <c r="C2025" i="3"/>
  <c r="F2025" i="4"/>
  <c r="C2026" i="3"/>
  <c r="F2026" i="4"/>
  <c r="C2027" i="3"/>
  <c r="F2027" i="4"/>
  <c r="C2028" i="3"/>
  <c r="C2029" i="3"/>
  <c r="F2029" i="4"/>
  <c r="C2030" i="3"/>
  <c r="F2030" i="4"/>
  <c r="C2031" i="3"/>
  <c r="F2031" i="4"/>
  <c r="C2032" i="3"/>
  <c r="C2033" i="3"/>
  <c r="F2033" i="4"/>
  <c r="C2034" i="3"/>
  <c r="F2034" i="4"/>
  <c r="C2035" i="3"/>
  <c r="F2035" i="4"/>
  <c r="C2036" i="3"/>
  <c r="C2037" i="3"/>
  <c r="F2037" i="4"/>
  <c r="G2037" i="4" s="1"/>
  <c r="C2038" i="3"/>
  <c r="F2038" i="4"/>
  <c r="C2039" i="3"/>
  <c r="F2039" i="4"/>
  <c r="C2040" i="3"/>
  <c r="C2041" i="3"/>
  <c r="F2041" i="4"/>
  <c r="C2042" i="3"/>
  <c r="F2042" i="4"/>
  <c r="C2043" i="3"/>
  <c r="F2043" i="4"/>
  <c r="C2044" i="3"/>
  <c r="C2045" i="3"/>
  <c r="F2045" i="4"/>
  <c r="C2046" i="3"/>
  <c r="F2046" i="4"/>
  <c r="C2047" i="3"/>
  <c r="F2047" i="4"/>
  <c r="C2048" i="3"/>
  <c r="C2049" i="3"/>
  <c r="F2049" i="4"/>
  <c r="C2050" i="3"/>
  <c r="F2050" i="4"/>
  <c r="C2051" i="3"/>
  <c r="F2051" i="4"/>
  <c r="C2052" i="3"/>
  <c r="C2053" i="3"/>
  <c r="F2053" i="4"/>
  <c r="C2054" i="3"/>
  <c r="F2054" i="4"/>
  <c r="C2055" i="3"/>
  <c r="F2055" i="4"/>
  <c r="C2056" i="3"/>
  <c r="C2057" i="3"/>
  <c r="F2057" i="4"/>
  <c r="C2058" i="3"/>
  <c r="F2058" i="4"/>
  <c r="C2059" i="3"/>
  <c r="F2059" i="4"/>
  <c r="C2060" i="3"/>
  <c r="C2061" i="3"/>
  <c r="F2061" i="4"/>
  <c r="C2062" i="3"/>
  <c r="F2062" i="4"/>
  <c r="C2063" i="3"/>
  <c r="F2063" i="4"/>
  <c r="C2064" i="3"/>
  <c r="C2065" i="3"/>
  <c r="F2065" i="4"/>
  <c r="C2066" i="3"/>
  <c r="F2066" i="4"/>
  <c r="C2067" i="3"/>
  <c r="F2067" i="4"/>
  <c r="C2068" i="3"/>
  <c r="C2069" i="3"/>
  <c r="F2069" i="4"/>
  <c r="G2069" i="4" s="1"/>
  <c r="C2070" i="3"/>
  <c r="F2070" i="4"/>
  <c r="C2071" i="3"/>
  <c r="F2071" i="4"/>
  <c r="C2072" i="3"/>
  <c r="C2073" i="3"/>
  <c r="F2073" i="4"/>
  <c r="C2074" i="3"/>
  <c r="F2074" i="4"/>
  <c r="C2075" i="3"/>
  <c r="F2075" i="4"/>
  <c r="C2076" i="3"/>
  <c r="C2077" i="3"/>
  <c r="F2077" i="4"/>
  <c r="C2078" i="3"/>
  <c r="F2078" i="4"/>
  <c r="C2079" i="3"/>
  <c r="F2079" i="4"/>
  <c r="C2080" i="3"/>
  <c r="C2081" i="3"/>
  <c r="F2081" i="4"/>
  <c r="C2082" i="3"/>
  <c r="F2082" i="4"/>
  <c r="C2083" i="3"/>
  <c r="F2083" i="4"/>
  <c r="C2084" i="3"/>
  <c r="C2085" i="3"/>
  <c r="F2085" i="4"/>
  <c r="C2086" i="3"/>
  <c r="F2086" i="4"/>
  <c r="C2087" i="3"/>
  <c r="F2087" i="4"/>
  <c r="C2088" i="3"/>
  <c r="C2089" i="3"/>
  <c r="F2089" i="4"/>
  <c r="C2090" i="3"/>
  <c r="F2090" i="4"/>
  <c r="C2091" i="3"/>
  <c r="F2091" i="4"/>
  <c r="C2092" i="3"/>
  <c r="C2093" i="3"/>
  <c r="F2093" i="4"/>
  <c r="C2094" i="3"/>
  <c r="F2094" i="4"/>
  <c r="C2095" i="3"/>
  <c r="F2095" i="4"/>
  <c r="C2096" i="3"/>
  <c r="C2097" i="3"/>
  <c r="F2097" i="4"/>
  <c r="C2098" i="3"/>
  <c r="F2098" i="4"/>
  <c r="C2099" i="3"/>
  <c r="F2099" i="4"/>
  <c r="C2100" i="3"/>
  <c r="C2101" i="3"/>
  <c r="F2101" i="4"/>
  <c r="C2102" i="3"/>
  <c r="F2102" i="4"/>
  <c r="C2103" i="3"/>
  <c r="F2103" i="4"/>
  <c r="C2104" i="3"/>
  <c r="C2105" i="3"/>
  <c r="F2105" i="4"/>
  <c r="C2106" i="3"/>
  <c r="F2106" i="4"/>
  <c r="C2107" i="3"/>
  <c r="F2107" i="4"/>
  <c r="C2108" i="3"/>
  <c r="C2109" i="3"/>
  <c r="F2109" i="4"/>
  <c r="C2110" i="3"/>
  <c r="F2110" i="4"/>
  <c r="C2111" i="3"/>
  <c r="F2111" i="4"/>
  <c r="E2113" i="3"/>
  <c r="F2113" i="3"/>
  <c r="L2113" i="3"/>
  <c r="B24" i="2"/>
  <c r="D24" i="2"/>
  <c r="G1925" i="4" l="1"/>
  <c r="G1517" i="4"/>
  <c r="G1249" i="4"/>
  <c r="G1678" i="4"/>
  <c r="G2109" i="4"/>
  <c r="G1981" i="4"/>
  <c r="H1981" i="4" s="1"/>
  <c r="G1965" i="4"/>
  <c r="H1965" i="4" s="1"/>
  <c r="G1917" i="4"/>
  <c r="G1805" i="4"/>
  <c r="G1757" i="4"/>
  <c r="G1377" i="4"/>
  <c r="H1377" i="4" s="1"/>
  <c r="F2100" i="5"/>
  <c r="F2089" i="5"/>
  <c r="F2078" i="5"/>
  <c r="F2073" i="5"/>
  <c r="F2052" i="5"/>
  <c r="F2050" i="5"/>
  <c r="F2036" i="5"/>
  <c r="F2017" i="5"/>
  <c r="F2012" i="5"/>
  <c r="F2010" i="5"/>
  <c r="F2002" i="5"/>
  <c r="F1985" i="5"/>
  <c r="F1982" i="5"/>
  <c r="F1978" i="5"/>
  <c r="F1977" i="5"/>
  <c r="F1969" i="5"/>
  <c r="F1966" i="5"/>
  <c r="F1960" i="5"/>
  <c r="F1958" i="5"/>
  <c r="F1902" i="5"/>
  <c r="F1844" i="5"/>
  <c r="F1842" i="5"/>
  <c r="F1792" i="5"/>
  <c r="F1790" i="5"/>
  <c r="F1788" i="5"/>
  <c r="F1786" i="5"/>
  <c r="F1760" i="5"/>
  <c r="F1758" i="5"/>
  <c r="F1756" i="5"/>
  <c r="F1754" i="5"/>
  <c r="F1728" i="5"/>
  <c r="F1726" i="5"/>
  <c r="F1708" i="5"/>
  <c r="F1706" i="5"/>
  <c r="F1692" i="5"/>
  <c r="F1690" i="5"/>
  <c r="F1676" i="5"/>
  <c r="F1674" i="5"/>
  <c r="F1542" i="5"/>
  <c r="F1513" i="5"/>
  <c r="F1511" i="5"/>
  <c r="F1505" i="5"/>
  <c r="F1499" i="5"/>
  <c r="F1385" i="5"/>
  <c r="F1383" i="5"/>
  <c r="F1369" i="5"/>
  <c r="F1367" i="5"/>
  <c r="F1353" i="5"/>
  <c r="F1351" i="5"/>
  <c r="F1337" i="5"/>
  <c r="F1335" i="5"/>
  <c r="F1291" i="5"/>
  <c r="F1290" i="5"/>
  <c r="F1288" i="5"/>
  <c r="F1282" i="5"/>
  <c r="F1280" i="5"/>
  <c r="F1271" i="5"/>
  <c r="F1268" i="5"/>
  <c r="F1260" i="5"/>
  <c r="F1256" i="5"/>
  <c r="F1247" i="5"/>
  <c r="F1246" i="5"/>
  <c r="F1144" i="5"/>
  <c r="F1139" i="5"/>
  <c r="F1131" i="5"/>
  <c r="F984" i="5"/>
  <c r="F980" i="5"/>
  <c r="F966" i="5"/>
  <c r="F958" i="5"/>
  <c r="F954" i="5"/>
  <c r="F952" i="5"/>
  <c r="F948" i="5"/>
  <c r="F936" i="5"/>
  <c r="F934" i="5"/>
  <c r="F932" i="5"/>
  <c r="F922" i="5"/>
  <c r="F918" i="5"/>
  <c r="F906" i="5"/>
  <c r="F904" i="5"/>
  <c r="F900" i="5"/>
  <c r="F886" i="5"/>
  <c r="F874" i="5"/>
  <c r="F872" i="5"/>
  <c r="F868" i="5"/>
  <c r="F376" i="5"/>
  <c r="F350" i="5"/>
  <c r="F347" i="5"/>
  <c r="F288" i="5"/>
  <c r="F262" i="5"/>
  <c r="F258" i="5"/>
  <c r="F256" i="5"/>
  <c r="F230" i="5"/>
  <c r="F226" i="5"/>
  <c r="F224" i="5"/>
  <c r="F214" i="5"/>
  <c r="F210" i="5"/>
  <c r="F208" i="5"/>
  <c r="F111" i="5"/>
  <c r="F109" i="5"/>
  <c r="F93" i="5"/>
  <c r="F44" i="5"/>
  <c r="F28" i="5"/>
  <c r="F27" i="5"/>
  <c r="F24" i="5"/>
  <c r="O1877" i="4"/>
  <c r="M2113" i="3"/>
  <c r="AJ224" i="4"/>
  <c r="AJ220" i="4"/>
  <c r="AJ1235" i="4"/>
  <c r="AJ1233" i="4"/>
  <c r="AJ1168" i="4"/>
  <c r="AJ506" i="4"/>
  <c r="AJ1758" i="4"/>
  <c r="AJ1622" i="4"/>
  <c r="AJ1578" i="4"/>
  <c r="AJ1576" i="4"/>
  <c r="AJ1575" i="4"/>
  <c r="AJ2002" i="4"/>
  <c r="AJ1514" i="4"/>
  <c r="AJ1154" i="4"/>
  <c r="AJ1000" i="4"/>
  <c r="AJ992" i="4"/>
  <c r="AJ690" i="4"/>
  <c r="AJ658" i="4"/>
  <c r="AJ656" i="4"/>
  <c r="AJ630" i="4"/>
  <c r="AJ628" i="4"/>
  <c r="AJ602" i="4"/>
  <c r="AJ1927" i="4"/>
  <c r="AJ1895" i="4"/>
  <c r="AJ1086" i="4"/>
  <c r="AJ542" i="4"/>
  <c r="AJ527" i="4"/>
  <c r="AJ2011" i="4"/>
  <c r="AJ2010" i="4"/>
  <c r="AJ1978" i="4"/>
  <c r="O1417" i="4"/>
  <c r="O1413" i="4"/>
  <c r="O1409" i="4"/>
  <c r="G1614" i="4"/>
  <c r="H1614" i="4" s="1"/>
  <c r="G1612" i="4"/>
  <c r="H1612" i="4" s="1"/>
  <c r="G1022" i="4"/>
  <c r="G990" i="4"/>
  <c r="H990" i="4" s="1"/>
  <c r="G974" i="4"/>
  <c r="H974" i="4" s="1"/>
  <c r="G958" i="4"/>
  <c r="H958" i="4" s="1"/>
  <c r="G942" i="4"/>
  <c r="G930" i="4"/>
  <c r="H930" i="4" s="1"/>
  <c r="G910" i="4"/>
  <c r="H910" i="4" s="1"/>
  <c r="G850" i="4"/>
  <c r="H850" i="4" s="1"/>
  <c r="G830" i="4"/>
  <c r="G818" i="4"/>
  <c r="H818" i="4" s="1"/>
  <c r="G814" i="4"/>
  <c r="H814" i="4" s="1"/>
  <c r="G762" i="4"/>
  <c r="H762" i="4" s="1"/>
  <c r="AJ1564" i="4"/>
  <c r="AJ1545" i="4"/>
  <c r="AJ1443" i="4"/>
  <c r="AJ1442" i="4"/>
  <c r="AJ1441" i="4"/>
  <c r="AJ1434" i="4"/>
  <c r="AJ1427" i="4"/>
  <c r="AJ1119" i="4"/>
  <c r="AJ1107" i="4"/>
  <c r="AJ1043" i="4"/>
  <c r="AJ1042" i="4"/>
  <c r="AJ1041" i="4"/>
  <c r="AJ347" i="4"/>
  <c r="AJ1359" i="4"/>
  <c r="AJ1358" i="4"/>
  <c r="AJ1357" i="4"/>
  <c r="AJ1211" i="4"/>
  <c r="AJ970" i="4"/>
  <c r="AJ966" i="4"/>
  <c r="AJ916" i="4"/>
  <c r="AJ912" i="4"/>
  <c r="AJ736" i="4"/>
  <c r="O1869" i="4"/>
  <c r="O1213" i="4"/>
  <c r="F1860" i="5"/>
  <c r="F191" i="5"/>
  <c r="AJ1478" i="4"/>
  <c r="AJ1476" i="4"/>
  <c r="O1449" i="4"/>
  <c r="O1447" i="4"/>
  <c r="AJ1411" i="4"/>
  <c r="AJ1299" i="4"/>
  <c r="AJ1195" i="4"/>
  <c r="AJ1191" i="4"/>
  <c r="AJ1190" i="4"/>
  <c r="O1181" i="4"/>
  <c r="AJ1152" i="4"/>
  <c r="F391" i="5"/>
  <c r="F385" i="5"/>
  <c r="F384" i="5"/>
  <c r="AJ2063" i="4"/>
  <c r="AJ2062" i="4"/>
  <c r="O2057" i="4"/>
  <c r="O2053" i="4"/>
  <c r="AJ2046" i="4"/>
  <c r="AJ1983" i="4"/>
  <c r="AJ1951" i="4"/>
  <c r="AJ1863" i="4"/>
  <c r="AJ1862" i="4"/>
  <c r="O1721" i="4"/>
  <c r="AJ1456" i="4"/>
  <c r="O752" i="4"/>
  <c r="O751" i="4"/>
  <c r="O740" i="4"/>
  <c r="O722" i="4"/>
  <c r="O720" i="4"/>
  <c r="O704" i="4"/>
  <c r="AJ578" i="4"/>
  <c r="AJ497" i="4"/>
  <c r="AJ454" i="4"/>
  <c r="AJ189" i="4"/>
  <c r="AJ188" i="4"/>
  <c r="AJ134" i="4"/>
  <c r="AJ118" i="4"/>
  <c r="AJ116" i="4"/>
  <c r="F1948" i="5"/>
  <c r="F1928" i="5"/>
  <c r="F1926" i="5"/>
  <c r="F1916" i="5"/>
  <c r="F1914" i="5"/>
  <c r="F1818" i="5"/>
  <c r="F1644" i="5"/>
  <c r="F1642" i="5"/>
  <c r="F1628" i="5"/>
  <c r="F1626" i="5"/>
  <c r="F1614" i="5"/>
  <c r="F1599" i="5"/>
  <c r="F1490" i="5"/>
  <c r="F1489" i="5"/>
  <c r="F1487" i="5"/>
  <c r="F1482" i="5"/>
  <c r="F1474" i="5"/>
  <c r="F1473" i="5"/>
  <c r="F1471" i="5"/>
  <c r="F1466" i="5"/>
  <c r="F1458" i="5"/>
  <c r="F1457" i="5"/>
  <c r="F1455" i="5"/>
  <c r="F1449" i="5"/>
  <c r="F1447" i="5"/>
  <c r="F1433" i="5"/>
  <c r="F1431" i="5"/>
  <c r="F1330" i="5"/>
  <c r="F1329" i="5"/>
  <c r="F1327" i="5"/>
  <c r="F1314" i="5"/>
  <c r="F1313" i="5"/>
  <c r="F1311" i="5"/>
  <c r="F1234" i="5"/>
  <c r="F1215" i="5"/>
  <c r="F1214" i="5"/>
  <c r="F1212" i="5"/>
  <c r="F1211" i="5"/>
  <c r="F1195" i="5"/>
  <c r="F1179" i="5"/>
  <c r="F1172" i="5"/>
  <c r="F1164" i="5"/>
  <c r="F1115" i="5"/>
  <c r="F1108" i="5"/>
  <c r="F1096" i="5"/>
  <c r="F859" i="5"/>
  <c r="F1832" i="5"/>
  <c r="F1831" i="5"/>
  <c r="F1590" i="5"/>
  <c r="F1587" i="5"/>
  <c r="F1585" i="5"/>
  <c r="F1417" i="5"/>
  <c r="F1415" i="5"/>
  <c r="F1401" i="5"/>
  <c r="F1399" i="5"/>
  <c r="F1155" i="5"/>
  <c r="F1152" i="5"/>
  <c r="F1080" i="5"/>
  <c r="F1076" i="5"/>
  <c r="F1074" i="5"/>
  <c r="F1058" i="5"/>
  <c r="F1048" i="5"/>
  <c r="F1044" i="5"/>
  <c r="F1016" i="5"/>
  <c r="F1012" i="5"/>
  <c r="F1010" i="5"/>
  <c r="F994" i="5"/>
  <c r="F837" i="5"/>
  <c r="F821" i="5"/>
  <c r="F813" i="5"/>
  <c r="F811" i="5"/>
  <c r="F805" i="5"/>
  <c r="F795" i="5"/>
  <c r="F789" i="5"/>
  <c r="F785" i="5"/>
  <c r="F773" i="5"/>
  <c r="F765" i="5"/>
  <c r="F760" i="5"/>
  <c r="F757" i="5"/>
  <c r="F749" i="5"/>
  <c r="F747" i="5"/>
  <c r="F741" i="5"/>
  <c r="F737" i="5"/>
  <c r="F725" i="5"/>
  <c r="F723" i="5"/>
  <c r="F721" i="5"/>
  <c r="F711" i="5"/>
  <c r="F709" i="5"/>
  <c r="F699" i="5"/>
  <c r="F691" i="5"/>
  <c r="F689" i="5"/>
  <c r="F675" i="5"/>
  <c r="F667" i="5"/>
  <c r="F661" i="5"/>
  <c r="F657" i="5"/>
  <c r="F649" i="5"/>
  <c r="F643" i="5"/>
  <c r="F637" i="5"/>
  <c r="F635" i="5"/>
  <c r="F617" i="5"/>
  <c r="F611" i="5"/>
  <c r="F605" i="5"/>
  <c r="F603" i="5"/>
  <c r="F585" i="5"/>
  <c r="F579" i="5"/>
  <c r="F566" i="5"/>
  <c r="F342" i="5"/>
  <c r="F339" i="5"/>
  <c r="AJ2098" i="4"/>
  <c r="AJ2055" i="4"/>
  <c r="AJ2039" i="4"/>
  <c r="AJ1992" i="4"/>
  <c r="AJ1990" i="4"/>
  <c r="AJ1974" i="4"/>
  <c r="AJ1958" i="4"/>
  <c r="AJ1684" i="4"/>
  <c r="O1469" i="4"/>
  <c r="AJ984" i="4"/>
  <c r="AJ972" i="4"/>
  <c r="AJ824" i="4"/>
  <c r="AJ776" i="4"/>
  <c r="AJ741" i="4"/>
  <c r="O636" i="4"/>
  <c r="AJ403" i="4"/>
  <c r="AJ350" i="4"/>
  <c r="AJ349" i="4"/>
  <c r="AJ96" i="4"/>
  <c r="AJ68" i="4"/>
  <c r="F1660" i="5"/>
  <c r="F554" i="5"/>
  <c r="F551" i="5"/>
  <c r="F550" i="5"/>
  <c r="F543" i="5"/>
  <c r="F522" i="5"/>
  <c r="F510" i="5"/>
  <c r="F505" i="5"/>
  <c r="F502" i="5"/>
  <c r="F481" i="5"/>
  <c r="F472" i="5"/>
  <c r="F469" i="5"/>
  <c r="F461" i="5"/>
  <c r="F453" i="5"/>
  <c r="F440" i="5"/>
  <c r="F436" i="5"/>
  <c r="F433" i="5"/>
  <c r="F429" i="5"/>
  <c r="F424" i="5"/>
  <c r="F411" i="5"/>
  <c r="F331" i="5"/>
  <c r="F330" i="5"/>
  <c r="F323" i="5"/>
  <c r="F304" i="5"/>
  <c r="F174" i="5"/>
  <c r="F163" i="5"/>
  <c r="F160" i="5"/>
  <c r="F158" i="5"/>
  <c r="F155" i="5"/>
  <c r="F152" i="5"/>
  <c r="F149" i="5"/>
  <c r="F148" i="5"/>
  <c r="F145" i="5"/>
  <c r="F137" i="5"/>
  <c r="F136" i="5"/>
  <c r="F124" i="5"/>
  <c r="F121" i="5"/>
  <c r="F120" i="5"/>
  <c r="F116" i="5"/>
  <c r="AJ2102" i="4"/>
  <c r="AJ1879" i="4"/>
  <c r="AJ1694" i="4"/>
  <c r="AJ1435" i="4"/>
  <c r="AJ1170" i="4"/>
  <c r="AJ740" i="4"/>
  <c r="AJ190" i="4"/>
  <c r="AJ81" i="4"/>
  <c r="AJ78" i="4"/>
  <c r="AJ75" i="4"/>
  <c r="AJ1591" i="4"/>
  <c r="AJ1458" i="4"/>
  <c r="AJ1356" i="4"/>
  <c r="AJ1346" i="4"/>
  <c r="AJ1283" i="4"/>
  <c r="AJ808" i="4"/>
  <c r="AJ796" i="4"/>
  <c r="AJ772" i="4"/>
  <c r="AJ485" i="4"/>
  <c r="AJ425" i="4"/>
  <c r="AJ407" i="4"/>
  <c r="AJ405" i="4"/>
  <c r="AJ304" i="4"/>
  <c r="AJ264" i="4"/>
  <c r="AJ250" i="4"/>
  <c r="AJ1831" i="4"/>
  <c r="AJ625" i="4"/>
  <c r="AJ130" i="4"/>
  <c r="AJ1871" i="4"/>
  <c r="AJ1616" i="4"/>
  <c r="AJ1544" i="4"/>
  <c r="AJ1543" i="4"/>
  <c r="AJ1542" i="4"/>
  <c r="AJ1518" i="4"/>
  <c r="AJ1004" i="4"/>
  <c r="AJ990" i="4"/>
  <c r="AJ900" i="4"/>
  <c r="AJ888" i="4"/>
  <c r="AJ872" i="4"/>
  <c r="AJ499" i="4"/>
  <c r="AJ335" i="4"/>
  <c r="AJ331" i="4"/>
  <c r="O902" i="4"/>
  <c r="O1664" i="4"/>
  <c r="O2037" i="4"/>
  <c r="O1713" i="4"/>
  <c r="O1437" i="4"/>
  <c r="O1429" i="4"/>
  <c r="O782" i="4"/>
  <c r="O766" i="4"/>
  <c r="O744" i="4"/>
  <c r="O726" i="4"/>
  <c r="O567" i="4"/>
  <c r="G1598" i="4"/>
  <c r="H1598" i="4" s="1"/>
  <c r="G1425" i="4"/>
  <c r="H1425" i="4" s="1"/>
  <c r="F1933" i="5"/>
  <c r="F1816" i="5"/>
  <c r="F1815" i="5"/>
  <c r="F1652" i="5"/>
  <c r="F1300" i="5"/>
  <c r="F815" i="5"/>
  <c r="F814" i="5"/>
  <c r="F783" i="5"/>
  <c r="F782" i="5"/>
  <c r="F2025" i="5"/>
  <c r="F1976" i="5"/>
  <c r="F1975" i="5"/>
  <c r="F1974" i="5"/>
  <c r="I7" i="3"/>
  <c r="O1556" i="4"/>
  <c r="O1433" i="4"/>
  <c r="O1399" i="4"/>
  <c r="O1369" i="4"/>
  <c r="O1365" i="4"/>
  <c r="O1333" i="4"/>
  <c r="O1329" i="4"/>
  <c r="O1125" i="4"/>
  <c r="G1564" i="4"/>
  <c r="H1564" i="4" s="1"/>
  <c r="G1532" i="4"/>
  <c r="H1532" i="4" s="1"/>
  <c r="O2065" i="4"/>
  <c r="AJ2059" i="4"/>
  <c r="AJ2051" i="4"/>
  <c r="AJ2043" i="4"/>
  <c r="O1985" i="4"/>
  <c r="AJ1963" i="4"/>
  <c r="AJ1955" i="4"/>
  <c r="AJ1900" i="4"/>
  <c r="AJ1875" i="4"/>
  <c r="AJ1874" i="4"/>
  <c r="AJ1867" i="4"/>
  <c r="AJ1835" i="4"/>
  <c r="O1809" i="4"/>
  <c r="AJ1711" i="4"/>
  <c r="AJ1611" i="4"/>
  <c r="AJ1547" i="4"/>
  <c r="AJ1506" i="4"/>
  <c r="AJ1504" i="4"/>
  <c r="AJ1502" i="4"/>
  <c r="O1492" i="4"/>
  <c r="AJ1467" i="4"/>
  <c r="AJ1466" i="4"/>
  <c r="G1466" i="4"/>
  <c r="AJ1386" i="4"/>
  <c r="AJ1384" i="4"/>
  <c r="AJ1379" i="4"/>
  <c r="AJ1378" i="4"/>
  <c r="AJ1351" i="4"/>
  <c r="AJ1347" i="4"/>
  <c r="AJ1339" i="4"/>
  <c r="AJ1334" i="4"/>
  <c r="AJ1290" i="4"/>
  <c r="AJ1278" i="4"/>
  <c r="AJ1277" i="4"/>
  <c r="AJ1276" i="4"/>
  <c r="AJ1274" i="4"/>
  <c r="AJ1247" i="4"/>
  <c r="AJ1245" i="4"/>
  <c r="G1242" i="4"/>
  <c r="H1242" i="4" s="1"/>
  <c r="AJ1198" i="4"/>
  <c r="AJ1183" i="4"/>
  <c r="AJ1182" i="4"/>
  <c r="G1178" i="4"/>
  <c r="H1178" i="4" s="1"/>
  <c r="AJ1163" i="4"/>
  <c r="AJ1159" i="4"/>
  <c r="O192" i="4"/>
  <c r="O1917" i="4"/>
  <c r="O1825" i="4"/>
  <c r="X1585" i="4"/>
  <c r="X133" i="4"/>
  <c r="O1961" i="4"/>
  <c r="O1953" i="4"/>
  <c r="AJ1920" i="4"/>
  <c r="AJ1832" i="4"/>
  <c r="AJ1795" i="4"/>
  <c r="AJ1794" i="4"/>
  <c r="AJ1755" i="4"/>
  <c r="AJ1747" i="4"/>
  <c r="O1684" i="4"/>
  <c r="AJ1667" i="4"/>
  <c r="AJ1666" i="4"/>
  <c r="AJ1638" i="4"/>
  <c r="AJ1598" i="4"/>
  <c r="AJ1595" i="4"/>
  <c r="O1540" i="4"/>
  <c r="AJ1534" i="4"/>
  <c r="AJ1495" i="4"/>
  <c r="AJ1494" i="4"/>
  <c r="G1434" i="4"/>
  <c r="AJ1418" i="4"/>
  <c r="AJ1391" i="4"/>
  <c r="AJ1327" i="4"/>
  <c r="AJ1326" i="4"/>
  <c r="AJ1311" i="4"/>
  <c r="G1233" i="4"/>
  <c r="H1233" i="4" s="1"/>
  <c r="AJ1219" i="4"/>
  <c r="AJ1218" i="4"/>
  <c r="AJ1202" i="4"/>
  <c r="O778" i="4"/>
  <c r="AJ1147" i="4"/>
  <c r="AJ1131" i="4"/>
  <c r="AJ1130" i="4"/>
  <c r="AJ1128" i="4"/>
  <c r="AJ1051" i="4"/>
  <c r="AJ922" i="4"/>
  <c r="AJ919" i="4"/>
  <c r="AJ880" i="4"/>
  <c r="O866" i="4"/>
  <c r="AJ848" i="4"/>
  <c r="AJ844" i="4"/>
  <c r="AJ843" i="4"/>
  <c r="AJ790" i="4"/>
  <c r="AJ614" i="4"/>
  <c r="AJ582" i="4"/>
  <c r="X573" i="4"/>
  <c r="AJ478" i="4"/>
  <c r="AJ477" i="4"/>
  <c r="AJ458" i="4"/>
  <c r="AJ433" i="4"/>
  <c r="AJ316" i="4"/>
  <c r="O295" i="4"/>
  <c r="AJ280" i="4"/>
  <c r="AJ240" i="4"/>
  <c r="AJ198" i="4"/>
  <c r="AJ164" i="4"/>
  <c r="AJ146" i="4"/>
  <c r="AJ143" i="4"/>
  <c r="AJ57" i="4"/>
  <c r="AJ54" i="4"/>
  <c r="AJ32" i="4"/>
  <c r="O22" i="4"/>
  <c r="F2106" i="5"/>
  <c r="F2105" i="5"/>
  <c r="F2076" i="5"/>
  <c r="F2074" i="5"/>
  <c r="F2042" i="5"/>
  <c r="F2041" i="5"/>
  <c r="F2014" i="5"/>
  <c r="F1924" i="5"/>
  <c r="F1920" i="5"/>
  <c r="F1800" i="5"/>
  <c r="F1798" i="5"/>
  <c r="F1768" i="5"/>
  <c r="F1766" i="5"/>
  <c r="AJ1118" i="4"/>
  <c r="AJ1115" i="4"/>
  <c r="AJ1114" i="4"/>
  <c r="AJ1102" i="4"/>
  <c r="AJ1095" i="4"/>
  <c r="AJ1070" i="4"/>
  <c r="AJ1067" i="4"/>
  <c r="AJ1030" i="4"/>
  <c r="O1014" i="4"/>
  <c r="AJ1012" i="4"/>
  <c r="AJ904" i="4"/>
  <c r="O898" i="4"/>
  <c r="O882" i="4"/>
  <c r="AJ868" i="4"/>
  <c r="O790" i="4"/>
  <c r="AJ784" i="4"/>
  <c r="AJ702" i="4"/>
  <c r="AJ664" i="4"/>
  <c r="O640" i="4"/>
  <c r="AJ638" i="4"/>
  <c r="AJ567" i="4"/>
  <c r="O452" i="4"/>
  <c r="AJ387" i="4"/>
  <c r="AJ369" i="4"/>
  <c r="AJ367" i="4"/>
  <c r="AJ359" i="4"/>
  <c r="AJ300" i="4"/>
  <c r="AJ276" i="4"/>
  <c r="AJ274" i="4"/>
  <c r="AJ238" i="4"/>
  <c r="AJ228" i="4"/>
  <c r="AJ205" i="4"/>
  <c r="AJ204" i="4"/>
  <c r="AJ192" i="4"/>
  <c r="X175" i="4"/>
  <c r="AJ171" i="4"/>
  <c r="AJ166" i="4"/>
  <c r="AJ150" i="4"/>
  <c r="AJ98" i="4"/>
  <c r="AJ62" i="4"/>
  <c r="AJ58" i="4"/>
  <c r="F2110" i="5"/>
  <c r="F2097" i="5"/>
  <c r="F2094" i="5"/>
  <c r="F2081" i="5"/>
  <c r="F2066" i="5"/>
  <c r="F2049" i="5"/>
  <c r="F2046" i="5"/>
  <c r="F2033" i="5"/>
  <c r="F2030" i="5"/>
  <c r="F2009" i="5"/>
  <c r="F1988" i="5"/>
  <c r="F1986" i="5"/>
  <c r="F1972" i="5"/>
  <c r="F1956" i="5"/>
  <c r="F1954" i="5"/>
  <c r="F1952" i="5"/>
  <c r="F1950" i="5"/>
  <c r="F1932" i="5"/>
  <c r="F1930" i="5"/>
  <c r="F1912" i="5"/>
  <c r="F1892" i="5"/>
  <c r="F1890" i="5"/>
  <c r="F1888" i="5"/>
  <c r="F1886" i="5"/>
  <c r="F1864" i="5"/>
  <c r="F1828" i="5"/>
  <c r="F1819" i="5"/>
  <c r="F1810" i="5"/>
  <c r="F1803" i="5"/>
  <c r="F1796" i="5"/>
  <c r="F1778" i="5"/>
  <c r="F1764" i="5"/>
  <c r="F1736" i="5"/>
  <c r="F1734" i="5"/>
  <c r="F1720" i="5"/>
  <c r="F1718" i="5"/>
  <c r="F1658" i="5"/>
  <c r="F1650" i="5"/>
  <c r="F1636" i="5"/>
  <c r="F1634" i="5"/>
  <c r="F1620" i="5"/>
  <c r="F1617" i="5"/>
  <c r="F1601" i="5"/>
  <c r="F1569" i="5"/>
  <c r="F1518" i="5"/>
  <c r="F1503" i="5"/>
  <c r="F1502" i="5"/>
  <c r="F1486" i="5"/>
  <c r="F1485" i="5"/>
  <c r="F1483" i="5"/>
  <c r="F1470" i="5"/>
  <c r="F1469" i="5"/>
  <c r="F1467" i="5"/>
  <c r="F1454" i="5"/>
  <c r="F1338" i="5"/>
  <c r="F1326" i="5"/>
  <c r="F1310" i="5"/>
  <c r="F1294" i="5"/>
  <c r="F1292" i="5"/>
  <c r="F1272" i="5"/>
  <c r="F1244" i="5"/>
  <c r="F1231" i="5"/>
  <c r="F1230" i="5"/>
  <c r="F1228" i="5"/>
  <c r="F1210" i="5"/>
  <c r="F1192" i="5"/>
  <c r="F1128" i="5"/>
  <c r="F1124" i="5"/>
  <c r="F1084" i="5"/>
  <c r="F1052" i="5"/>
  <c r="F1020" i="5"/>
  <c r="F988" i="5"/>
  <c r="F956" i="5"/>
  <c r="F924" i="5"/>
  <c r="F910" i="5"/>
  <c r="F892" i="5"/>
  <c r="F870" i="5"/>
  <c r="F869" i="5"/>
  <c r="F862" i="5"/>
  <c r="F861" i="5"/>
  <c r="F835" i="5"/>
  <c r="F833" i="5"/>
  <c r="F832" i="5"/>
  <c r="F816" i="5"/>
  <c r="F771" i="5"/>
  <c r="F1746" i="5"/>
  <c r="F1732" i="5"/>
  <c r="F1730" i="5"/>
  <c r="F1716" i="5"/>
  <c r="F1714" i="5"/>
  <c r="F1700" i="5"/>
  <c r="F1698" i="5"/>
  <c r="F1691" i="5"/>
  <c r="F1684" i="5"/>
  <c r="F1682" i="5"/>
  <c r="F1679" i="5"/>
  <c r="F1677" i="5"/>
  <c r="F1668" i="5"/>
  <c r="F1666" i="5"/>
  <c r="F1595" i="5"/>
  <c r="F1582" i="5"/>
  <c r="F1577" i="5"/>
  <c r="F1575" i="5"/>
  <c r="F1526" i="5"/>
  <c r="F1494" i="5"/>
  <c r="F1478" i="5"/>
  <c r="F1462" i="5"/>
  <c r="F1445" i="5"/>
  <c r="F1443" i="5"/>
  <c r="F1429" i="5"/>
  <c r="F1427" i="5"/>
  <c r="F1413" i="5"/>
  <c r="F1411" i="5"/>
  <c r="F1397" i="5"/>
  <c r="F1395" i="5"/>
  <c r="F1381" i="5"/>
  <c r="F1379" i="5"/>
  <c r="F1365" i="5"/>
  <c r="F1363" i="5"/>
  <c r="F1349" i="5"/>
  <c r="F1347" i="5"/>
  <c r="F1333" i="5"/>
  <c r="F1331" i="5"/>
  <c r="F1317" i="5"/>
  <c r="F1315" i="5"/>
  <c r="F1301" i="5"/>
  <c r="F1299" i="5"/>
  <c r="F1287" i="5"/>
  <c r="F1266" i="5"/>
  <c r="F1250" i="5"/>
  <c r="F1240" i="5"/>
  <c r="F1223" i="5"/>
  <c r="F1200" i="5"/>
  <c r="F1199" i="5"/>
  <c r="F1198" i="5"/>
  <c r="F1180" i="5"/>
  <c r="F1136" i="5"/>
  <c r="F1116" i="5"/>
  <c r="F1087" i="5"/>
  <c r="F1072" i="5"/>
  <c r="F1056" i="5"/>
  <c r="F1055" i="5"/>
  <c r="F1023" i="5"/>
  <c r="F1008" i="5"/>
  <c r="F992" i="5"/>
  <c r="F991" i="5"/>
  <c r="F962" i="5"/>
  <c r="F960" i="5"/>
  <c r="F930" i="5"/>
  <c r="F928" i="5"/>
  <c r="F914" i="5"/>
  <c r="F912" i="5"/>
  <c r="F896" i="5"/>
  <c r="F882" i="5"/>
  <c r="F880" i="5"/>
  <c r="F866" i="5"/>
  <c r="F864" i="5"/>
  <c r="F843" i="5"/>
  <c r="F808" i="5"/>
  <c r="F779" i="5"/>
  <c r="F769" i="5"/>
  <c r="F768" i="5"/>
  <c r="F752" i="5"/>
  <c r="F719" i="5"/>
  <c r="F717" i="5"/>
  <c r="F687" i="5"/>
  <c r="F685" i="5"/>
  <c r="F655" i="5"/>
  <c r="F653" i="5"/>
  <c r="F641" i="5"/>
  <c r="F625" i="5"/>
  <c r="F623" i="5"/>
  <c r="F591" i="5"/>
  <c r="F577" i="5"/>
  <c r="F571" i="5"/>
  <c r="F563" i="5"/>
  <c r="F546" i="5"/>
  <c r="F501" i="5"/>
  <c r="F465" i="5"/>
  <c r="F427" i="5"/>
  <c r="F425" i="5"/>
  <c r="F408" i="5"/>
  <c r="F407" i="5"/>
  <c r="F405" i="5"/>
  <c r="F388" i="5"/>
  <c r="F373" i="5"/>
  <c r="F353" i="5"/>
  <c r="F351" i="5"/>
  <c r="F349" i="5"/>
  <c r="F334" i="5"/>
  <c r="F322" i="5"/>
  <c r="F321" i="5"/>
  <c r="F319" i="5"/>
  <c r="F270" i="5"/>
  <c r="F269" i="5"/>
  <c r="F238" i="5"/>
  <c r="F237" i="5"/>
  <c r="F221" i="5"/>
  <c r="F206" i="5"/>
  <c r="F171" i="5"/>
  <c r="F147" i="5"/>
  <c r="F146" i="5"/>
  <c r="F144" i="5"/>
  <c r="F132" i="5"/>
  <c r="F92" i="5"/>
  <c r="F75" i="5"/>
  <c r="F73" i="5"/>
  <c r="F55" i="5"/>
  <c r="F43" i="5"/>
  <c r="F40" i="5"/>
  <c r="F759" i="5"/>
  <c r="F758" i="5"/>
  <c r="F744" i="5"/>
  <c r="F728" i="5"/>
  <c r="F713" i="5"/>
  <c r="F665" i="5"/>
  <c r="F663" i="5"/>
  <c r="F647" i="5"/>
  <c r="F645" i="5"/>
  <c r="F615" i="5"/>
  <c r="F613" i="5"/>
  <c r="F583" i="5"/>
  <c r="F581" i="5"/>
  <c r="F558" i="5"/>
  <c r="F555" i="5"/>
  <c r="F526" i="5"/>
  <c r="F509" i="5"/>
  <c r="F506" i="5"/>
  <c r="F488" i="5"/>
  <c r="F456" i="5"/>
  <c r="F439" i="5"/>
  <c r="F437" i="5"/>
  <c r="F417" i="5"/>
  <c r="F346" i="5"/>
  <c r="F345" i="5"/>
  <c r="F343" i="5"/>
  <c r="F329" i="5"/>
  <c r="F282" i="5"/>
  <c r="F266" i="5"/>
  <c r="F250" i="5"/>
  <c r="F234" i="5"/>
  <c r="F218" i="5"/>
  <c r="F190" i="5"/>
  <c r="F180" i="5"/>
  <c r="F179" i="5"/>
  <c r="F168" i="5"/>
  <c r="F166" i="5"/>
  <c r="F164" i="5"/>
  <c r="F143" i="5"/>
  <c r="F141" i="5"/>
  <c r="F128" i="5"/>
  <c r="F97" i="5"/>
  <c r="F79" i="5"/>
  <c r="F63" i="5"/>
  <c r="F48" i="5"/>
  <c r="F32" i="5"/>
  <c r="F20" i="5"/>
  <c r="F19" i="5"/>
  <c r="AJ1960" i="4"/>
  <c r="AJ1538" i="4"/>
  <c r="AJ1451" i="4"/>
  <c r="AJ1446" i="4"/>
  <c r="AJ1400" i="4"/>
  <c r="AJ1314" i="4"/>
  <c r="AJ1270" i="4"/>
  <c r="AJ1268" i="4"/>
  <c r="AJ1050" i="4"/>
  <c r="X1050" i="4"/>
  <c r="AJ864" i="4"/>
  <c r="AJ829" i="4"/>
  <c r="AJ828" i="4"/>
  <c r="AJ129" i="4"/>
  <c r="AJ2103" i="4"/>
  <c r="AJ2095" i="4"/>
  <c r="X2022" i="4"/>
  <c r="AJ1967" i="4"/>
  <c r="AJ1731" i="4"/>
  <c r="AJ1550" i="4"/>
  <c r="AJ1031" i="4"/>
  <c r="AJ963" i="4"/>
  <c r="AJ962" i="4"/>
  <c r="X867" i="4"/>
  <c r="AJ622" i="4"/>
  <c r="AJ169" i="4"/>
  <c r="AJ1471" i="4"/>
  <c r="AJ1444" i="4"/>
  <c r="AJ1398" i="4"/>
  <c r="AJ1244" i="4"/>
  <c r="AJ1242" i="4"/>
  <c r="AJ826" i="4"/>
  <c r="X820" i="4"/>
  <c r="AJ1855" i="4"/>
  <c r="AJ1854" i="4"/>
  <c r="AJ1643" i="4"/>
  <c r="AJ1642" i="4"/>
  <c r="AJ1613" i="4"/>
  <c r="X791" i="4"/>
  <c r="X421" i="4"/>
  <c r="AJ744" i="4"/>
  <c r="AJ549" i="4"/>
  <c r="AJ545" i="4"/>
  <c r="AJ522" i="4"/>
  <c r="AJ431" i="4"/>
  <c r="AJ358" i="4"/>
  <c r="AJ354" i="4"/>
  <c r="AJ336" i="4"/>
  <c r="AJ322" i="4"/>
  <c r="AJ289" i="4"/>
  <c r="AJ2100" i="4"/>
  <c r="AJ1980" i="4"/>
  <c r="AJ1819" i="4"/>
  <c r="AJ1783" i="4"/>
  <c r="AJ1759" i="4"/>
  <c r="AJ1743" i="4"/>
  <c r="AJ1735" i="4"/>
  <c r="AJ1720" i="4"/>
  <c r="AJ1712" i="4"/>
  <c r="AJ1629" i="4"/>
  <c r="X1493" i="4"/>
  <c r="AJ1486" i="4"/>
  <c r="AJ1426" i="4"/>
  <c r="AJ1425" i="4"/>
  <c r="AJ1424" i="4"/>
  <c r="AJ1224" i="4"/>
  <c r="AJ1123" i="4"/>
  <c r="AJ1091" i="4"/>
  <c r="AJ1088" i="4"/>
  <c r="AJ1075" i="4"/>
  <c r="AJ1028" i="4"/>
  <c r="AJ996" i="4"/>
  <c r="AJ842" i="4"/>
  <c r="AJ841" i="4"/>
  <c r="AJ838" i="4"/>
  <c r="AJ789" i="4"/>
  <c r="AJ722" i="4"/>
  <c r="AJ604" i="4"/>
  <c r="AJ453" i="4"/>
  <c r="AJ416" i="4"/>
  <c r="AJ415" i="4"/>
  <c r="AJ414" i="4"/>
  <c r="AJ320" i="4"/>
  <c r="AJ284" i="4"/>
  <c r="AJ251" i="4"/>
  <c r="AJ217" i="4"/>
  <c r="AJ212" i="4"/>
  <c r="AJ132" i="4"/>
  <c r="X113" i="4"/>
  <c r="AJ86" i="4"/>
  <c r="X83" i="4"/>
  <c r="AJ82" i="4"/>
  <c r="AJ48" i="4"/>
  <c r="X19" i="4"/>
  <c r="AJ743" i="4"/>
  <c r="AJ731" i="4"/>
  <c r="AJ682" i="4"/>
  <c r="AJ670" i="4"/>
  <c r="AJ662" i="4"/>
  <c r="AJ650" i="4"/>
  <c r="AJ634" i="4"/>
  <c r="AJ594" i="4"/>
  <c r="AJ550" i="4"/>
  <c r="AJ543" i="4"/>
  <c r="AJ509" i="4"/>
  <c r="AJ490" i="4"/>
  <c r="AJ465" i="4"/>
  <c r="AJ401" i="4"/>
  <c r="AJ288" i="4"/>
  <c r="AJ269" i="4"/>
  <c r="AJ154" i="4"/>
  <c r="AJ140" i="4"/>
  <c r="AJ71" i="4"/>
  <c r="AJ2003" i="4"/>
  <c r="AJ1987" i="4"/>
  <c r="AJ1979" i="4"/>
  <c r="AJ1962" i="4"/>
  <c r="AJ1926" i="4"/>
  <c r="AJ1918" i="4"/>
  <c r="AJ1903" i="4"/>
  <c r="AJ1902" i="4"/>
  <c r="AJ1886" i="4"/>
  <c r="X1810" i="4"/>
  <c r="AJ1807" i="4"/>
  <c r="AJ1806" i="4"/>
  <c r="AJ1779" i="4"/>
  <c r="AJ1771" i="4"/>
  <c r="AJ1738" i="4"/>
  <c r="AJ1708" i="4"/>
  <c r="AJ1700" i="4"/>
  <c r="AJ1680" i="4"/>
  <c r="AJ1636" i="4"/>
  <c r="AJ1624" i="4"/>
  <c r="AJ1623" i="4"/>
  <c r="AJ1608" i="4"/>
  <c r="AJ1586" i="4"/>
  <c r="AJ1493" i="4"/>
  <c r="AJ1402" i="4"/>
  <c r="AJ1343" i="4"/>
  <c r="AJ1342" i="4"/>
  <c r="AJ1295" i="4"/>
  <c r="AJ1291" i="4"/>
  <c r="AJ1135" i="4"/>
  <c r="AJ1134" i="4"/>
  <c r="AJ1103" i="4"/>
  <c r="X860" i="4"/>
  <c r="AJ792" i="4"/>
  <c r="AJ768" i="4"/>
  <c r="AJ748" i="4"/>
  <c r="AJ686" i="4"/>
  <c r="AJ674" i="4"/>
  <c r="X653" i="4"/>
  <c r="AJ624" i="4"/>
  <c r="AJ610" i="4"/>
  <c r="AJ574" i="4"/>
  <c r="AJ553" i="4"/>
  <c r="AJ537" i="4"/>
  <c r="AJ526" i="4"/>
  <c r="AJ483" i="4"/>
  <c r="AJ435" i="4"/>
  <c r="AJ338" i="4"/>
  <c r="AJ337" i="4"/>
  <c r="AJ294" i="4"/>
  <c r="AJ270" i="4"/>
  <c r="AJ142" i="4"/>
  <c r="X827" i="4"/>
  <c r="X598" i="4"/>
  <c r="X342" i="4"/>
  <c r="X259" i="4"/>
  <c r="X55" i="4"/>
  <c r="X39" i="4"/>
  <c r="X2054" i="4"/>
  <c r="X1894" i="4"/>
  <c r="X1645" i="4"/>
  <c r="X1258" i="4"/>
  <c r="X1034" i="4"/>
  <c r="X980" i="4"/>
  <c r="X831" i="4"/>
  <c r="X787" i="4"/>
  <c r="X780" i="4"/>
  <c r="X713" i="4"/>
  <c r="X325" i="4"/>
  <c r="X233" i="4"/>
  <c r="X2098" i="4"/>
  <c r="X2030" i="4"/>
  <c r="X1914" i="4"/>
  <c r="X1882" i="4"/>
  <c r="X1774" i="4"/>
  <c r="X1710" i="4"/>
  <c r="X1698" i="4"/>
  <c r="X1677" i="4"/>
  <c r="X1482" i="4"/>
  <c r="X767" i="4"/>
  <c r="X757" i="4"/>
  <c r="X673" i="4"/>
  <c r="O2093" i="4"/>
  <c r="O2085" i="4"/>
  <c r="O2077" i="4"/>
  <c r="O1805" i="4"/>
  <c r="O1785" i="4"/>
  <c r="O1696" i="4"/>
  <c r="O1681" i="4"/>
  <c r="O1570" i="4"/>
  <c r="O1457" i="4"/>
  <c r="O946" i="4"/>
  <c r="O942" i="4"/>
  <c r="O930" i="4"/>
  <c r="O914" i="4"/>
  <c r="O894" i="4"/>
  <c r="O656" i="4"/>
  <c r="O644" i="4"/>
  <c r="O632" i="4"/>
  <c r="O535" i="4"/>
  <c r="O531" i="4"/>
  <c r="O515" i="4"/>
  <c r="O2105" i="4"/>
  <c r="O2097" i="4"/>
  <c r="O2005" i="4"/>
  <c r="O1925" i="4"/>
  <c r="O1885" i="4"/>
  <c r="O1845" i="4"/>
  <c r="O1797" i="4"/>
  <c r="O1632" i="4"/>
  <c r="O1584" i="4"/>
  <c r="O1558" i="4"/>
  <c r="O1555" i="4"/>
  <c r="O1554" i="4"/>
  <c r="O1553" i="4"/>
  <c r="O1539" i="4"/>
  <c r="O1538" i="4"/>
  <c r="O1245" i="4"/>
  <c r="O1233" i="4"/>
  <c r="O1121" i="4"/>
  <c r="O1109" i="4"/>
  <c r="O1105" i="4"/>
  <c r="O1089" i="4"/>
  <c r="O1028" i="4"/>
  <c r="O1002" i="4"/>
  <c r="O962" i="4"/>
  <c r="O958" i="4"/>
  <c r="O886" i="4"/>
  <c r="O874" i="4"/>
  <c r="O858" i="4"/>
  <c r="O846" i="4"/>
  <c r="O822" i="4"/>
  <c r="O806" i="4"/>
  <c r="O672" i="4"/>
  <c r="O660" i="4"/>
  <c r="O624" i="4"/>
  <c r="O487" i="4"/>
  <c r="O485" i="4"/>
  <c r="O484" i="4"/>
  <c r="O451" i="4"/>
  <c r="O429" i="4"/>
  <c r="O421" i="4"/>
  <c r="O420" i="4"/>
  <c r="O360" i="4"/>
  <c r="O353" i="4"/>
  <c r="O322" i="4"/>
  <c r="O306" i="4"/>
  <c r="O294" i="4"/>
  <c r="O272" i="4"/>
  <c r="O261" i="4"/>
  <c r="O258" i="4"/>
  <c r="O256" i="4"/>
  <c r="O170" i="4"/>
  <c r="O167" i="4"/>
  <c r="O166" i="4"/>
  <c r="O162" i="4"/>
  <c r="O159" i="4"/>
  <c r="O130" i="4"/>
  <c r="O104" i="4"/>
  <c r="O1682" i="4"/>
  <c r="O1512" i="4"/>
  <c r="O1493" i="4"/>
  <c r="O1488" i="4"/>
  <c r="O1461" i="4"/>
  <c r="O838" i="4"/>
  <c r="O798" i="4"/>
  <c r="O135" i="4"/>
  <c r="O114" i="4"/>
  <c r="O2009" i="4"/>
  <c r="O1905" i="4"/>
  <c r="O1897" i="4"/>
  <c r="O1893" i="4"/>
  <c r="O1889" i="4"/>
  <c r="O1881" i="4"/>
  <c r="O1652" i="4"/>
  <c r="O1385" i="4"/>
  <c r="O1381" i="4"/>
  <c r="O1337" i="4"/>
  <c r="O1317" i="4"/>
  <c r="O1297" i="4"/>
  <c r="O1291" i="4"/>
  <c r="O1275" i="4"/>
  <c r="O1257" i="4"/>
  <c r="O1229" i="4"/>
  <c r="O1225" i="4"/>
  <c r="O1149" i="4"/>
  <c r="O1141" i="4"/>
  <c r="O1133" i="4"/>
  <c r="O1099" i="4"/>
  <c r="O1049" i="4"/>
  <c r="O1033" i="4"/>
  <c r="O1025" i="4"/>
  <c r="O982" i="4"/>
  <c r="O870" i="4"/>
  <c r="O854" i="4"/>
  <c r="O850" i="4"/>
  <c r="O770" i="4"/>
  <c r="O692" i="4"/>
  <c r="O596" i="4"/>
  <c r="O576" i="4"/>
  <c r="O566" i="4"/>
  <c r="O565" i="4"/>
  <c r="O563" i="4"/>
  <c r="O483" i="4"/>
  <c r="O471" i="4"/>
  <c r="O469" i="4"/>
  <c r="O439" i="4"/>
  <c r="O438" i="4"/>
  <c r="O419" i="4"/>
  <c r="O372" i="4"/>
  <c r="O364" i="4"/>
  <c r="O345" i="4"/>
  <c r="O344" i="4"/>
  <c r="O340" i="4"/>
  <c r="O329" i="4"/>
  <c r="O327" i="4"/>
  <c r="O320" i="4"/>
  <c r="O304" i="4"/>
  <c r="O303" i="4"/>
  <c r="O287" i="4"/>
  <c r="O279" i="4"/>
  <c r="O278" i="4"/>
  <c r="O263" i="4"/>
  <c r="O262" i="4"/>
  <c r="O252" i="4"/>
  <c r="O243" i="4"/>
  <c r="O234" i="4"/>
  <c r="O231" i="4"/>
  <c r="O194" i="4"/>
  <c r="O26" i="4"/>
  <c r="O98" i="4"/>
  <c r="O82" i="4"/>
  <c r="O80" i="4"/>
  <c r="O78" i="4"/>
  <c r="O64" i="4"/>
  <c r="O62" i="4"/>
  <c r="O2029" i="4"/>
  <c r="O2021" i="4"/>
  <c r="O1668" i="4"/>
  <c r="O1658" i="4"/>
  <c r="O1654" i="4"/>
  <c r="O1651" i="4"/>
  <c r="O1636" i="4"/>
  <c r="O1603" i="4"/>
  <c r="O1588" i="4"/>
  <c r="O1523" i="4"/>
  <c r="O1520" i="4"/>
  <c r="O1507" i="4"/>
  <c r="O1465" i="4"/>
  <c r="O1435" i="4"/>
  <c r="O1373" i="4"/>
  <c r="O1313" i="4"/>
  <c r="O1301" i="4"/>
  <c r="O1253" i="4"/>
  <c r="O1217" i="4"/>
  <c r="O1209" i="4"/>
  <c r="O1205" i="4"/>
  <c r="O1177" i="4"/>
  <c r="O1163" i="4"/>
  <c r="O1159" i="4"/>
  <c r="O1147" i="4"/>
  <c r="O1143" i="4"/>
  <c r="O1097" i="4"/>
  <c r="O1093" i="4"/>
  <c r="O1077" i="4"/>
  <c r="O1022" i="4"/>
  <c r="O978" i="4"/>
  <c r="O966" i="4"/>
  <c r="O922" i="4"/>
  <c r="O890" i="4"/>
  <c r="O878" i="4"/>
  <c r="O680" i="4"/>
  <c r="O620" i="4"/>
  <c r="O517" i="4"/>
  <c r="O467" i="4"/>
  <c r="O423" i="4"/>
  <c r="O405" i="4"/>
  <c r="O404" i="4"/>
  <c r="O391" i="4"/>
  <c r="O389" i="4"/>
  <c r="O388" i="4"/>
  <c r="O375" i="4"/>
  <c r="O374" i="4"/>
  <c r="O356" i="4"/>
  <c r="O248" i="4"/>
  <c r="O238" i="4"/>
  <c r="O198" i="4"/>
  <c r="O151" i="4"/>
  <c r="O72" i="4"/>
  <c r="O54" i="4"/>
  <c r="O2089" i="4"/>
  <c r="O2081" i="4"/>
  <c r="O1977" i="4"/>
  <c r="O1969" i="4"/>
  <c r="O1957" i="4"/>
  <c r="O1949" i="4"/>
  <c r="O1941" i="4"/>
  <c r="O1933" i="4"/>
  <c r="O1921" i="4"/>
  <c r="O1833" i="4"/>
  <c r="O1813" i="4"/>
  <c r="O1769" i="4"/>
  <c r="O1711" i="4"/>
  <c r="O1700" i="4"/>
  <c r="O1536" i="4"/>
  <c r="O1524" i="4"/>
  <c r="O1393" i="4"/>
  <c r="O1377" i="4"/>
  <c r="O1371" i="4"/>
  <c r="O1357" i="4"/>
  <c r="O1353" i="4"/>
  <c r="O1341" i="4"/>
  <c r="O1241" i="4"/>
  <c r="O1237" i="4"/>
  <c r="O1185" i="4"/>
  <c r="O1061" i="4"/>
  <c r="O1055" i="4"/>
  <c r="O1051" i="4"/>
  <c r="O1041" i="4"/>
  <c r="O994" i="4"/>
  <c r="O990" i="4"/>
  <c r="O974" i="4"/>
  <c r="O934" i="4"/>
  <c r="O830" i="4"/>
  <c r="O826" i="4"/>
  <c r="O814" i="4"/>
  <c r="O767" i="4"/>
  <c r="O584" i="4"/>
  <c r="O580" i="4"/>
  <c r="O532" i="4"/>
  <c r="O415" i="4"/>
  <c r="O318" i="4"/>
  <c r="O309" i="4"/>
  <c r="O308" i="4"/>
  <c r="O292" i="4"/>
  <c r="O276" i="4"/>
  <c r="O274" i="4"/>
  <c r="O191" i="4"/>
  <c r="O180" i="4"/>
  <c r="O146" i="4"/>
  <c r="O143" i="4"/>
  <c r="O142" i="4"/>
  <c r="O100" i="4"/>
  <c r="O2061" i="4"/>
  <c r="O2001" i="4"/>
  <c r="O1993" i="4"/>
  <c r="O1989" i="4"/>
  <c r="O1853" i="4"/>
  <c r="O1817" i="4"/>
  <c r="O1789" i="4"/>
  <c r="O1537" i="4"/>
  <c r="O1504" i="4"/>
  <c r="O1485" i="4"/>
  <c r="O1481" i="4"/>
  <c r="O1405" i="4"/>
  <c r="O1401" i="4"/>
  <c r="O1305" i="4"/>
  <c r="O1273" i="4"/>
  <c r="O1261" i="4"/>
  <c r="O1197" i="4"/>
  <c r="O1085" i="4"/>
  <c r="O1084" i="4"/>
  <c r="O1080" i="4"/>
  <c r="O1068" i="4"/>
  <c r="O1064" i="4"/>
  <c r="O1035" i="4"/>
  <c r="O1006" i="4"/>
  <c r="O728" i="4"/>
  <c r="O604" i="4"/>
  <c r="O551" i="4"/>
  <c r="O549" i="4"/>
  <c r="O548" i="4"/>
  <c r="O537" i="4"/>
  <c r="O436" i="4"/>
  <c r="O392" i="4"/>
  <c r="O183" i="4"/>
  <c r="O46" i="4"/>
  <c r="O2109" i="4"/>
  <c r="O2069" i="4"/>
  <c r="O2049" i="4"/>
  <c r="O2041" i="4"/>
  <c r="O1929" i="4"/>
  <c r="O1913" i="4"/>
  <c r="O1865" i="4"/>
  <c r="O1837" i="4"/>
  <c r="O1821" i="4"/>
  <c r="O1777" i="4"/>
  <c r="O1765" i="4"/>
  <c r="O1761" i="4"/>
  <c r="O1753" i="4"/>
  <c r="O1745" i="4"/>
  <c r="O1737" i="4"/>
  <c r="O1729" i="4"/>
  <c r="O1702" i="4"/>
  <c r="O1701" i="4"/>
  <c r="O1698" i="4"/>
  <c r="O1697" i="4"/>
  <c r="O1680" i="4"/>
  <c r="O1669" i="4"/>
  <c r="O1666" i="4"/>
  <c r="O1665" i="4"/>
  <c r="O1648" i="4"/>
  <c r="O1637" i="4"/>
  <c r="O1634" i="4"/>
  <c r="O1633" i="4"/>
  <c r="O1622" i="4"/>
  <c r="O1616" i="4"/>
  <c r="O1612" i="4"/>
  <c r="O1600" i="4"/>
  <c r="O1589" i="4"/>
  <c r="O1586" i="4"/>
  <c r="O1515" i="4"/>
  <c r="O1483" i="4"/>
  <c r="O1467" i="4"/>
  <c r="O1453" i="4"/>
  <c r="O1441" i="4"/>
  <c r="O1425" i="4"/>
  <c r="O1421" i="4"/>
  <c r="O1415" i="4"/>
  <c r="O1367" i="4"/>
  <c r="O1018" i="4"/>
  <c r="O572" i="4"/>
  <c r="O212" i="4"/>
  <c r="O128" i="4"/>
  <c r="O2073" i="4"/>
  <c r="O2045" i="4"/>
  <c r="O2017" i="4"/>
  <c r="O1981" i="4"/>
  <c r="O1973" i="4"/>
  <c r="O1965" i="4"/>
  <c r="O1945" i="4"/>
  <c r="O1937" i="4"/>
  <c r="O1909" i="4"/>
  <c r="O1873" i="4"/>
  <c r="O1861" i="4"/>
  <c r="O1849" i="4"/>
  <c r="O1829" i="4"/>
  <c r="O1781" i="4"/>
  <c r="O1773" i="4"/>
  <c r="O1757" i="4"/>
  <c r="O1749" i="4"/>
  <c r="O1741" i="4"/>
  <c r="O1733" i="4"/>
  <c r="O1686" i="4"/>
  <c r="O1685" i="4"/>
  <c r="O1683" i="4"/>
  <c r="O1620" i="4"/>
  <c r="O1604" i="4"/>
  <c r="O1585" i="4"/>
  <c r="O1572" i="4"/>
  <c r="O1569" i="4"/>
  <c r="O1568" i="4"/>
  <c r="O1552" i="4"/>
  <c r="O1522" i="4"/>
  <c r="O1521" i="4"/>
  <c r="O1509" i="4"/>
  <c r="O1508" i="4"/>
  <c r="O1502" i="4"/>
  <c r="O1501" i="4"/>
  <c r="O1477" i="4"/>
  <c r="O1473" i="4"/>
  <c r="O1451" i="4"/>
  <c r="O1445" i="4"/>
  <c r="O1431" i="4"/>
  <c r="O1419" i="4"/>
  <c r="O1389" i="4"/>
  <c r="O1201" i="4"/>
  <c r="O802" i="4"/>
  <c r="O668" i="4"/>
  <c r="O616" i="4"/>
  <c r="O519" i="4"/>
  <c r="O516" i="4"/>
  <c r="O455" i="4"/>
  <c r="O2101" i="4"/>
  <c r="O2033" i="4"/>
  <c r="O2025" i="4"/>
  <c r="O2013" i="4"/>
  <c r="O1997" i="4"/>
  <c r="O1901" i="4"/>
  <c r="O1857" i="4"/>
  <c r="O1841" i="4"/>
  <c r="O1801" i="4"/>
  <c r="O1793" i="4"/>
  <c r="O1725" i="4"/>
  <c r="O1717" i="4"/>
  <c r="O1676" i="4"/>
  <c r="O1650" i="4"/>
  <c r="O1649" i="4"/>
  <c r="O1618" i="4"/>
  <c r="O1617" i="4"/>
  <c r="O1602" i="4"/>
  <c r="O1601" i="4"/>
  <c r="O1573" i="4"/>
  <c r="O1564" i="4"/>
  <c r="O1526" i="4"/>
  <c r="O1525" i="4"/>
  <c r="O1496" i="4"/>
  <c r="O1397" i="4"/>
  <c r="O1361" i="4"/>
  <c r="O1339" i="4"/>
  <c r="O1325" i="4"/>
  <c r="O1321" i="4"/>
  <c r="O1285" i="4"/>
  <c r="O1259" i="4"/>
  <c r="O1227" i="4"/>
  <c r="O1173" i="4"/>
  <c r="O1169" i="4"/>
  <c r="O1153" i="4"/>
  <c r="O1129" i="4"/>
  <c r="O1053" i="4"/>
  <c r="O1030" i="4"/>
  <c r="O1029" i="4"/>
  <c r="O1026" i="4"/>
  <c r="O1010" i="4"/>
  <c r="O998" i="4"/>
  <c r="O986" i="4"/>
  <c r="O970" i="4"/>
  <c r="O954" i="4"/>
  <c r="O926" i="4"/>
  <c r="O910" i="4"/>
  <c r="O834" i="4"/>
  <c r="O810" i="4"/>
  <c r="O794" i="4"/>
  <c r="O786" i="4"/>
  <c r="O754" i="4"/>
  <c r="O708" i="4"/>
  <c r="O700" i="4"/>
  <c r="O664" i="4"/>
  <c r="O592" i="4"/>
  <c r="O550" i="4"/>
  <c r="O547" i="4"/>
  <c r="O518" i="4"/>
  <c r="O503" i="4"/>
  <c r="O501" i="4"/>
  <c r="O500" i="4"/>
  <c r="O468" i="4"/>
  <c r="O453" i="4"/>
  <c r="O445" i="4"/>
  <c r="O441" i="4"/>
  <c r="O440" i="4"/>
  <c r="O409" i="4"/>
  <c r="O403" i="4"/>
  <c r="O387" i="4"/>
  <c r="O321" i="4"/>
  <c r="O319" i="4"/>
  <c r="O284" i="4"/>
  <c r="O268" i="4"/>
  <c r="O257" i="4"/>
  <c r="O255" i="4"/>
  <c r="O242" i="4"/>
  <c r="O223" i="4"/>
  <c r="O220" i="4"/>
  <c r="O179" i="4"/>
  <c r="O178" i="4"/>
  <c r="O129" i="4"/>
  <c r="O127" i="4"/>
  <c r="O120" i="4"/>
  <c r="O112" i="4"/>
  <c r="O110" i="4"/>
  <c r="O84" i="4"/>
  <c r="O50" i="4"/>
  <c r="O1349" i="4"/>
  <c r="O1323" i="4"/>
  <c r="O1319" i="4"/>
  <c r="O1309" i="4"/>
  <c r="O1281" i="4"/>
  <c r="O1269" i="4"/>
  <c r="O1265" i="4"/>
  <c r="O1221" i="4"/>
  <c r="O1193" i="4"/>
  <c r="O1189" i="4"/>
  <c r="O1137" i="4"/>
  <c r="O1127" i="4"/>
  <c r="O1117" i="4"/>
  <c r="O1113" i="4"/>
  <c r="O1108" i="4"/>
  <c r="O1101" i="4"/>
  <c r="O1088" i="4"/>
  <c r="O1076" i="4"/>
  <c r="O1072" i="4"/>
  <c r="O1048" i="4"/>
  <c r="O1044" i="4"/>
  <c r="O1037" i="4"/>
  <c r="O1032" i="4"/>
  <c r="O1027" i="4"/>
  <c r="O950" i="4"/>
  <c r="O938" i="4"/>
  <c r="O906" i="4"/>
  <c r="O862" i="4"/>
  <c r="O774" i="4"/>
  <c r="O762" i="4"/>
  <c r="O750" i="4"/>
  <c r="O738" i="4"/>
  <c r="O724" i="4"/>
  <c r="O712" i="4"/>
  <c r="O696" i="4"/>
  <c r="O684" i="4"/>
  <c r="O652" i="4"/>
  <c r="O612" i="4"/>
  <c r="O588" i="4"/>
  <c r="O533" i="4"/>
  <c r="O499" i="4"/>
  <c r="O473" i="4"/>
  <c r="O454" i="4"/>
  <c r="O435" i="4"/>
  <c r="O407" i="4"/>
  <c r="O371" i="4"/>
  <c r="O366" i="4"/>
  <c r="O361" i="4"/>
  <c r="O337" i="4"/>
  <c r="O332" i="4"/>
  <c r="O324" i="4"/>
  <c r="O211" i="4"/>
  <c r="O185" i="4"/>
  <c r="O184" i="4"/>
  <c r="O132" i="4"/>
  <c r="O96" i="4"/>
  <c r="O68" i="4"/>
  <c r="O66" i="4"/>
  <c r="O30" i="4"/>
  <c r="O1345" i="4"/>
  <c r="O1307" i="4"/>
  <c r="O1293" i="4"/>
  <c r="O1289" i="4"/>
  <c r="O1277" i="4"/>
  <c r="O1249" i="4"/>
  <c r="O1179" i="4"/>
  <c r="O1161" i="4"/>
  <c r="O1157" i="4"/>
  <c r="O1145" i="4"/>
  <c r="O1087" i="4"/>
  <c r="O1057" i="4"/>
  <c r="O918" i="4"/>
  <c r="O842" i="4"/>
  <c r="O818" i="4"/>
  <c r="O716" i="4"/>
  <c r="O688" i="4"/>
  <c r="O648" i="4"/>
  <c r="O628" i="4"/>
  <c r="O608" i="4"/>
  <c r="O600" i="4"/>
  <c r="O564" i="4"/>
  <c r="O437" i="4"/>
  <c r="O399" i="4"/>
  <c r="O373" i="4"/>
  <c r="O349" i="4"/>
  <c r="O347" i="4"/>
  <c r="O302" i="4"/>
  <c r="O271" i="4"/>
  <c r="O247" i="4"/>
  <c r="O232" i="4"/>
  <c r="O230" i="4"/>
  <c r="O199" i="4"/>
  <c r="O116" i="4"/>
  <c r="O88" i="4"/>
  <c r="O42" i="4"/>
  <c r="G1169" i="4"/>
  <c r="H1169" i="4" s="1"/>
  <c r="G1684" i="4"/>
  <c r="H1684" i="4" s="1"/>
  <c r="G1630" i="4"/>
  <c r="H1630" i="4" s="1"/>
  <c r="G1590" i="4"/>
  <c r="H1590" i="4" s="1"/>
  <c r="G1524" i="4"/>
  <c r="H1524" i="4" s="1"/>
  <c r="G1402" i="4"/>
  <c r="H1402" i="4" s="1"/>
  <c r="G1556" i="4"/>
  <c r="H1556" i="4" s="1"/>
  <c r="G1297" i="4"/>
  <c r="H1297" i="4" s="1"/>
  <c r="G1114" i="4"/>
  <c r="H1114" i="4" s="1"/>
  <c r="G1082" i="4"/>
  <c r="H1082" i="4" s="1"/>
  <c r="G1969" i="4"/>
  <c r="H1969" i="4" s="1"/>
  <c r="G1662" i="4"/>
  <c r="H1662" i="4" s="1"/>
  <c r="G1664" i="4"/>
  <c r="G1957" i="4"/>
  <c r="H1957" i="4" s="1"/>
  <c r="G1941" i="4"/>
  <c r="H1941" i="4" s="1"/>
  <c r="G1497" i="4"/>
  <c r="H1497" i="4" s="1"/>
  <c r="F1481" i="5"/>
  <c r="F1208" i="5"/>
  <c r="F1083" i="5"/>
  <c r="F1068" i="5"/>
  <c r="F1067" i="5"/>
  <c r="F990" i="5"/>
  <c r="F471" i="5"/>
  <c r="F314" i="5"/>
  <c r="G1629" i="4"/>
  <c r="H1629" i="4" s="1"/>
  <c r="F1911" i="5"/>
  <c r="F1909" i="5"/>
  <c r="F1887" i="5"/>
  <c r="F1885" i="5"/>
  <c r="F1884" i="5"/>
  <c r="F1780" i="5"/>
  <c r="F1342" i="5"/>
  <c r="F1259" i="5"/>
  <c r="F804" i="5"/>
  <c r="F803" i="5"/>
  <c r="F791" i="5"/>
  <c r="F790" i="5"/>
  <c r="F745" i="5"/>
  <c r="F483" i="5"/>
  <c r="G1710" i="4"/>
  <c r="H1710" i="4" s="1"/>
  <c r="G1550" i="4"/>
  <c r="G1693" i="4"/>
  <c r="H1693" i="4" s="1"/>
  <c r="G1628" i="4"/>
  <c r="H1628" i="4" s="1"/>
  <c r="G1565" i="4"/>
  <c r="H1565" i="4" s="1"/>
  <c r="F1519" i="5"/>
  <c r="F1406" i="5"/>
  <c r="F1114" i="5"/>
  <c r="F1112" i="5"/>
  <c r="F1063" i="5"/>
  <c r="F1062" i="5"/>
  <c r="F1061" i="5"/>
  <c r="F1059" i="5"/>
  <c r="F1047" i="5"/>
  <c r="F1046" i="5"/>
  <c r="F1045" i="5"/>
  <c r="F1043" i="5"/>
  <c r="F1042" i="5"/>
  <c r="F955" i="5"/>
  <c r="F940" i="5"/>
  <c r="F939" i="5"/>
  <c r="F923" i="5"/>
  <c r="F911" i="5"/>
  <c r="F881" i="5"/>
  <c r="F865" i="5"/>
  <c r="F857" i="5"/>
  <c r="F841" i="5"/>
  <c r="F707" i="5"/>
  <c r="F561" i="5"/>
  <c r="F560" i="5"/>
  <c r="F545" i="5"/>
  <c r="F544" i="5"/>
  <c r="F529" i="5"/>
  <c r="F528" i="5"/>
  <c r="F513" i="5"/>
  <c r="F512" i="5"/>
  <c r="F511" i="5"/>
  <c r="F497" i="5"/>
  <c r="F496" i="5"/>
  <c r="F495" i="5"/>
  <c r="F494" i="5"/>
  <c r="F493" i="5"/>
  <c r="F364" i="5"/>
  <c r="F178" i="5"/>
  <c r="F177" i="5"/>
  <c r="G1582" i="4"/>
  <c r="H1582" i="4" s="1"/>
  <c r="G1725" i="4"/>
  <c r="H1725" i="4" s="1"/>
  <c r="G1709" i="4"/>
  <c r="H1709" i="4" s="1"/>
  <c r="G1677" i="4"/>
  <c r="H1677" i="4" s="1"/>
  <c r="G1646" i="4"/>
  <c r="H1646" i="4" s="1"/>
  <c r="G1644" i="4"/>
  <c r="H1644" i="4" s="1"/>
  <c r="G1581" i="4"/>
  <c r="H1581" i="4" s="1"/>
  <c r="G1549" i="4"/>
  <c r="H1549" i="4" s="1"/>
  <c r="G1518" i="4"/>
  <c r="H1518" i="4" s="1"/>
  <c r="G1441" i="4"/>
  <c r="H1441" i="4" s="1"/>
  <c r="G1006" i="4"/>
  <c r="H1006" i="4" s="1"/>
  <c r="G926" i="4"/>
  <c r="H926" i="4" s="1"/>
  <c r="G894" i="4"/>
  <c r="H894" i="4" s="1"/>
  <c r="G862" i="4"/>
  <c r="H862" i="4" s="1"/>
  <c r="F2072" i="5"/>
  <c r="F2071" i="5"/>
  <c r="F2053" i="5"/>
  <c r="F1627" i="5"/>
  <c r="F1501" i="5"/>
  <c r="F1500" i="5"/>
  <c r="F1402" i="5"/>
  <c r="F1183" i="5"/>
  <c r="F1182" i="5"/>
  <c r="F1181" i="5"/>
  <c r="F1171" i="5"/>
  <c r="F1170" i="5"/>
  <c r="F1111" i="5"/>
  <c r="F1110" i="5"/>
  <c r="F1109" i="5"/>
  <c r="F965" i="5"/>
  <c r="F950" i="5"/>
  <c r="F949" i="5"/>
  <c r="F937" i="5"/>
  <c r="F933" i="5"/>
  <c r="F921" i="5"/>
  <c r="F920" i="5"/>
  <c r="F919" i="5"/>
  <c r="F557" i="5"/>
  <c r="F556" i="5"/>
  <c r="F542" i="5"/>
  <c r="F541" i="5"/>
  <c r="F540" i="5"/>
  <c r="F460" i="5"/>
  <c r="F459" i="5"/>
  <c r="G882" i="4"/>
  <c r="H882" i="4" s="1"/>
  <c r="G878" i="4"/>
  <c r="H878" i="4" s="1"/>
  <c r="G846" i="4"/>
  <c r="H846" i="4" s="1"/>
  <c r="G798" i="4"/>
  <c r="H798" i="4" s="1"/>
  <c r="G782" i="4"/>
  <c r="H782" i="4" s="1"/>
  <c r="G770" i="4"/>
  <c r="H770" i="4" s="1"/>
  <c r="G680" i="4"/>
  <c r="H680" i="4" s="1"/>
  <c r="F2104" i="5"/>
  <c r="F2103" i="5"/>
  <c r="F2102" i="5"/>
  <c r="F2032" i="5"/>
  <c r="F2031" i="5"/>
  <c r="F2022" i="5"/>
  <c r="F1965" i="5"/>
  <c r="F1947" i="5"/>
  <c r="F1919" i="5"/>
  <c r="F1907" i="5"/>
  <c r="F1905" i="5"/>
  <c r="F1904" i="5"/>
  <c r="F1900" i="5"/>
  <c r="F1899" i="5"/>
  <c r="F1881" i="5"/>
  <c r="F1863" i="5"/>
  <c r="F1851" i="5"/>
  <c r="F1755" i="5"/>
  <c r="F1739" i="5"/>
  <c r="F1659" i="5"/>
  <c r="F1593" i="5"/>
  <c r="F1579" i="5"/>
  <c r="F1578" i="5"/>
  <c r="F1534" i="5"/>
  <c r="F1477" i="5"/>
  <c r="F1438" i="5"/>
  <c r="F1374" i="5"/>
  <c r="F1322" i="5"/>
  <c r="F1321" i="5"/>
  <c r="F1298" i="5"/>
  <c r="F1233" i="5"/>
  <c r="F1222" i="5"/>
  <c r="F1221" i="5"/>
  <c r="F1220" i="5"/>
  <c r="F1146" i="5"/>
  <c r="F1138" i="5"/>
  <c r="F1123" i="5"/>
  <c r="F1019" i="5"/>
  <c r="F1004" i="5"/>
  <c r="F1003" i="5"/>
  <c r="F917" i="5"/>
  <c r="F894" i="5"/>
  <c r="F553" i="5"/>
  <c r="F552" i="5"/>
  <c r="F492" i="5"/>
  <c r="F480" i="5"/>
  <c r="F404" i="5"/>
  <c r="F403" i="5"/>
  <c r="F394" i="5"/>
  <c r="F375" i="5"/>
  <c r="F361" i="5"/>
  <c r="F196" i="5"/>
  <c r="F195" i="5"/>
  <c r="F186" i="5"/>
  <c r="F185" i="5"/>
  <c r="F78" i="5"/>
  <c r="F62" i="5"/>
  <c r="F47" i="5"/>
  <c r="F31" i="5"/>
  <c r="F2058" i="5"/>
  <c r="F2057" i="5"/>
  <c r="F2005" i="5"/>
  <c r="F2004" i="5"/>
  <c r="F2001" i="5"/>
  <c r="F2000" i="5"/>
  <c r="F1999" i="5"/>
  <c r="F1961" i="5"/>
  <c r="F1767" i="5"/>
  <c r="F1752" i="5"/>
  <c r="F1751" i="5"/>
  <c r="F1727" i="5"/>
  <c r="F1725" i="5"/>
  <c r="F1724" i="5"/>
  <c r="F1723" i="5"/>
  <c r="F1711" i="5"/>
  <c r="F1709" i="5"/>
  <c r="F1647" i="5"/>
  <c r="F1645" i="5"/>
  <c r="F1606" i="5"/>
  <c r="F1565" i="5"/>
  <c r="F1564" i="5"/>
  <c r="F1563" i="5"/>
  <c r="F1550" i="5"/>
  <c r="F1434" i="5"/>
  <c r="F1370" i="5"/>
  <c r="F1255" i="5"/>
  <c r="F1054" i="5"/>
  <c r="F999" i="5"/>
  <c r="F998" i="5"/>
  <c r="F997" i="5"/>
  <c r="F995" i="5"/>
  <c r="F925" i="5"/>
  <c r="F820" i="5"/>
  <c r="F819" i="5"/>
  <c r="F793" i="5"/>
  <c r="F777" i="5"/>
  <c r="F722" i="5"/>
  <c r="F712" i="5"/>
  <c r="F697" i="5"/>
  <c r="F696" i="5"/>
  <c r="F633" i="5"/>
  <c r="F621" i="5"/>
  <c r="F593" i="5"/>
  <c r="F565" i="5"/>
  <c r="F564" i="5"/>
  <c r="F504" i="5"/>
  <c r="F503" i="5"/>
  <c r="F435" i="5"/>
  <c r="F420" i="5"/>
  <c r="F419" i="5"/>
  <c r="F338" i="5"/>
  <c r="F317" i="5"/>
  <c r="F315" i="5"/>
  <c r="F183" i="5"/>
  <c r="F119" i="5"/>
  <c r="X1394" i="4"/>
  <c r="AJ2048" i="4"/>
  <c r="AJ1991" i="4"/>
  <c r="AJ1964" i="4"/>
  <c r="AJ1959" i="4"/>
  <c r="AJ1928" i="4"/>
  <c r="AJ1919" i="4"/>
  <c r="AJ1899" i="4"/>
  <c r="AJ1824" i="4"/>
  <c r="AJ1732" i="4"/>
  <c r="X1730" i="4"/>
  <c r="AJ1719" i="4"/>
  <c r="X1671" i="4"/>
  <c r="AJ1645" i="4"/>
  <c r="AJ1628" i="4"/>
  <c r="AJ1626" i="4"/>
  <c r="AJ1263" i="4"/>
  <c r="AJ2091" i="4"/>
  <c r="AJ2083" i="4"/>
  <c r="AJ2075" i="4"/>
  <c r="AJ2060" i="4"/>
  <c r="AJ2052" i="4"/>
  <c r="AJ2047" i="4"/>
  <c r="AJ2027" i="4"/>
  <c r="X2006" i="4"/>
  <c r="X1994" i="4"/>
  <c r="AJ1976" i="4"/>
  <c r="AJ1943" i="4"/>
  <c r="X1942" i="4"/>
  <c r="AJ1935" i="4"/>
  <c r="X1934" i="4"/>
  <c r="AJ1911" i="4"/>
  <c r="AJ1904" i="4"/>
  <c r="AJ1872" i="4"/>
  <c r="AJ1864" i="4"/>
  <c r="AJ1834" i="4"/>
  <c r="AJ1823" i="4"/>
  <c r="AJ1811" i="4"/>
  <c r="X1790" i="4"/>
  <c r="AJ1763" i="4"/>
  <c r="AJ1756" i="4"/>
  <c r="AJ1751" i="4"/>
  <c r="AJ1744" i="4"/>
  <c r="AJ1739" i="4"/>
  <c r="AJ1722" i="4"/>
  <c r="AJ1715" i="4"/>
  <c r="AJ1714" i="4"/>
  <c r="AJ1678" i="4"/>
  <c r="AJ1661" i="4"/>
  <c r="AJ1660" i="4"/>
  <c r="X1649" i="4"/>
  <c r="AJ1641" i="4"/>
  <c r="AJ1640" i="4"/>
  <c r="AJ1639" i="4"/>
  <c r="AJ1635" i="4"/>
  <c r="AJ1634" i="4"/>
  <c r="AJ1632" i="4"/>
  <c r="AJ1607" i="4"/>
  <c r="X1086" i="4"/>
  <c r="AJ1079" i="4"/>
  <c r="X1058" i="4"/>
  <c r="X378" i="4"/>
  <c r="X358" i="4"/>
  <c r="AJ2111" i="4"/>
  <c r="X2106" i="4"/>
  <c r="AJ1971" i="4"/>
  <c r="AJ1803" i="4"/>
  <c r="X1786" i="4"/>
  <c r="AJ1740" i="4"/>
  <c r="X1703" i="4"/>
  <c r="X1619" i="4"/>
  <c r="X2083" i="4"/>
  <c r="AJ2071" i="4"/>
  <c r="AJ2058" i="4"/>
  <c r="AJ2050" i="4"/>
  <c r="X2027" i="4"/>
  <c r="AJ1975" i="4"/>
  <c r="AJ1939" i="4"/>
  <c r="AJ1931" i="4"/>
  <c r="AJ1930" i="4"/>
  <c r="X1906" i="4"/>
  <c r="AJ1868" i="4"/>
  <c r="AJ1847" i="4"/>
  <c r="AJ1846" i="4"/>
  <c r="X1826" i="4"/>
  <c r="AJ1815" i="4"/>
  <c r="AJ1814" i="4"/>
  <c r="AJ1766" i="4"/>
  <c r="AJ1754" i="4"/>
  <c r="AJ1742" i="4"/>
  <c r="AJ1734" i="4"/>
  <c r="AJ1702" i="4"/>
  <c r="X1682" i="4"/>
  <c r="X1659" i="4"/>
  <c r="AJ1646" i="4"/>
  <c r="X1479" i="4"/>
  <c r="X1028" i="4"/>
  <c r="X224" i="4"/>
  <c r="X43" i="4"/>
  <c r="X31" i="4"/>
  <c r="AJ1604" i="4"/>
  <c r="AJ1592" i="4"/>
  <c r="AJ1559" i="4"/>
  <c r="AJ1533" i="4"/>
  <c r="AJ1527" i="4"/>
  <c r="X1521" i="4"/>
  <c r="AJ1510" i="4"/>
  <c r="X1490" i="4"/>
  <c r="AJ1482" i="4"/>
  <c r="AJ1474" i="4"/>
  <c r="AJ1455" i="4"/>
  <c r="AJ1454" i="4"/>
  <c r="AJ1453" i="4"/>
  <c r="AJ1452" i="4"/>
  <c r="AJ1414" i="4"/>
  <c r="AJ1406" i="4"/>
  <c r="AJ1405" i="4"/>
  <c r="AJ1404" i="4"/>
  <c r="AJ1392" i="4"/>
  <c r="AJ1367" i="4"/>
  <c r="AJ1331" i="4"/>
  <c r="AJ1330" i="4"/>
  <c r="AJ1329" i="4"/>
  <c r="AJ1310" i="4"/>
  <c r="AJ1309" i="4"/>
  <c r="X1306" i="4"/>
  <c r="AJ1264" i="4"/>
  <c r="AJ1231" i="4"/>
  <c r="AJ1230" i="4"/>
  <c r="AJ1229" i="4"/>
  <c r="AJ1228" i="4"/>
  <c r="AJ1210" i="4"/>
  <c r="AJ1208" i="4"/>
  <c r="AJ1206" i="4"/>
  <c r="AJ1203" i="4"/>
  <c r="AJ1199" i="4"/>
  <c r="AJ1187" i="4"/>
  <c r="AJ1186" i="4"/>
  <c r="AJ1179" i="4"/>
  <c r="AJ1178" i="4"/>
  <c r="AJ1162" i="4"/>
  <c r="AJ1160" i="4"/>
  <c r="AJ1158" i="4"/>
  <c r="AJ1155" i="4"/>
  <c r="AJ1151" i="4"/>
  <c r="AJ1150" i="4"/>
  <c r="AJ1149" i="4"/>
  <c r="AJ1139" i="4"/>
  <c r="AJ1138" i="4"/>
  <c r="AJ1137" i="4"/>
  <c r="AJ1136" i="4"/>
  <c r="AJ1126" i="4"/>
  <c r="AJ1098" i="4"/>
  <c r="X1066" i="4"/>
  <c r="AJ1058" i="4"/>
  <c r="AJ1047" i="4"/>
  <c r="AJ1034" i="4"/>
  <c r="AJ1024" i="4"/>
  <c r="AJ1015" i="4"/>
  <c r="AJ1014" i="4"/>
  <c r="AJ956" i="4"/>
  <c r="AJ892" i="4"/>
  <c r="AJ873" i="4"/>
  <c r="X803" i="4"/>
  <c r="X453" i="4"/>
  <c r="AJ437" i="4"/>
  <c r="AJ1584" i="4"/>
  <c r="AJ1582" i="4"/>
  <c r="AJ1570" i="4"/>
  <c r="AJ1566" i="4"/>
  <c r="AJ1546" i="4"/>
  <c r="X1537" i="4"/>
  <c r="AJ1536" i="4"/>
  <c r="X1533" i="4"/>
  <c r="AJ1522" i="4"/>
  <c r="X1506" i="4"/>
  <c r="AJ1503" i="4"/>
  <c r="AJ1487" i="4"/>
  <c r="AJ1483" i="4"/>
  <c r="AJ1472" i="4"/>
  <c r="X1463" i="4"/>
  <c r="AJ1462" i="4"/>
  <c r="AJ1460" i="4"/>
  <c r="AJ1447" i="4"/>
  <c r="AJ1432" i="4"/>
  <c r="AJ1430" i="4"/>
  <c r="AJ1423" i="4"/>
  <c r="AJ1422" i="4"/>
  <c r="AJ1421" i="4"/>
  <c r="AJ1420" i="4"/>
  <c r="AJ1410" i="4"/>
  <c r="AJ1409" i="4"/>
  <c r="AJ1375" i="4"/>
  <c r="AJ1374" i="4"/>
  <c r="AJ1373" i="4"/>
  <c r="AJ1371" i="4"/>
  <c r="AJ1364" i="4"/>
  <c r="AJ1362" i="4"/>
  <c r="AJ1352" i="4"/>
  <c r="AJ1344" i="4"/>
  <c r="AJ1335" i="4"/>
  <c r="AJ1302" i="4"/>
  <c r="AJ1296" i="4"/>
  <c r="AJ1288" i="4"/>
  <c r="AJ1262" i="4"/>
  <c r="AJ1261" i="4"/>
  <c r="AJ1260" i="4"/>
  <c r="AJ1256" i="4"/>
  <c r="AJ1251" i="4"/>
  <c r="AJ1250" i="4"/>
  <c r="AJ1184" i="4"/>
  <c r="AJ1176" i="4"/>
  <c r="AJ1175" i="4"/>
  <c r="AJ1171" i="4"/>
  <c r="AJ1167" i="4"/>
  <c r="AJ1166" i="4"/>
  <c r="AJ1165" i="4"/>
  <c r="AJ1164" i="4"/>
  <c r="AJ1144" i="4"/>
  <c r="AJ1142" i="4"/>
  <c r="AJ1121" i="4"/>
  <c r="AJ1111" i="4"/>
  <c r="AJ1110" i="4"/>
  <c r="AJ1109" i="4"/>
  <c r="AJ1101" i="4"/>
  <c r="AJ1078" i="4"/>
  <c r="X1074" i="4"/>
  <c r="AJ1063" i="4"/>
  <c r="AJ1062" i="4"/>
  <c r="AJ1059" i="4"/>
  <c r="AJ1039" i="4"/>
  <c r="AJ1038" i="4"/>
  <c r="AJ1036" i="4"/>
  <c r="AJ1035" i="4"/>
  <c r="AJ1022" i="4"/>
  <c r="AJ1019" i="4"/>
  <c r="AJ1018" i="4"/>
  <c r="AJ1008" i="4"/>
  <c r="AJ978" i="4"/>
  <c r="AJ975" i="4"/>
  <c r="AJ964" i="4"/>
  <c r="AJ952" i="4"/>
  <c r="AJ948" i="4"/>
  <c r="AJ944" i="4"/>
  <c r="AJ932" i="4"/>
  <c r="AJ924" i="4"/>
  <c r="AJ910" i="4"/>
  <c r="AJ907" i="4"/>
  <c r="AJ896" i="4"/>
  <c r="AJ883" i="4"/>
  <c r="AJ606" i="4"/>
  <c r="X560" i="4"/>
  <c r="X264" i="4"/>
  <c r="X229" i="4"/>
  <c r="X87" i="4"/>
  <c r="AJ863" i="4"/>
  <c r="AJ854" i="4"/>
  <c r="AJ853" i="4"/>
  <c r="AJ852" i="4"/>
  <c r="AJ850" i="4"/>
  <c r="AJ822" i="4"/>
  <c r="AJ821" i="4"/>
  <c r="AJ816" i="4"/>
  <c r="AJ815" i="4"/>
  <c r="AJ806" i="4"/>
  <c r="AJ805" i="4"/>
  <c r="AJ782" i="4"/>
  <c r="AJ781" i="4"/>
  <c r="AJ778" i="4"/>
  <c r="AJ750" i="4"/>
  <c r="AJ738" i="4"/>
  <c r="X731" i="4"/>
  <c r="AJ717" i="4"/>
  <c r="AJ700" i="4"/>
  <c r="AJ677" i="4"/>
  <c r="AJ588" i="4"/>
  <c r="AJ585" i="4"/>
  <c r="AJ566" i="4"/>
  <c r="AJ547" i="4"/>
  <c r="X541" i="4"/>
  <c r="AJ529" i="4"/>
  <c r="AJ517" i="4"/>
  <c r="AJ510" i="4"/>
  <c r="X506" i="4"/>
  <c r="AJ501" i="4"/>
  <c r="AJ491" i="4"/>
  <c r="AJ473" i="4"/>
  <c r="AJ449" i="4"/>
  <c r="AJ439" i="4"/>
  <c r="AJ410" i="4"/>
  <c r="AJ385" i="4"/>
  <c r="AJ378" i="4"/>
  <c r="AJ355" i="4"/>
  <c r="AJ314" i="4"/>
  <c r="AJ312" i="4"/>
  <c r="AJ310" i="4"/>
  <c r="AJ282" i="4"/>
  <c r="AJ272" i="4"/>
  <c r="AJ265" i="4"/>
  <c r="AJ257" i="4"/>
  <c r="AJ248" i="4"/>
  <c r="AJ232" i="4"/>
  <c r="X227" i="4"/>
  <c r="X217" i="4"/>
  <c r="AJ200" i="4"/>
  <c r="AJ194" i="4"/>
  <c r="X183" i="4"/>
  <c r="AJ160" i="4"/>
  <c r="AJ148" i="4"/>
  <c r="AJ138" i="4"/>
  <c r="AJ105" i="4"/>
  <c r="AJ104" i="4"/>
  <c r="AJ103" i="4"/>
  <c r="AJ102" i="4"/>
  <c r="AJ80" i="4"/>
  <c r="X71" i="4"/>
  <c r="AJ64" i="4"/>
  <c r="AJ50" i="4"/>
  <c r="AJ31" i="4"/>
  <c r="AJ26" i="4"/>
  <c r="U2113" i="4"/>
  <c r="AJ862" i="4"/>
  <c r="AJ861" i="4"/>
  <c r="AJ860" i="4"/>
  <c r="AJ856" i="4"/>
  <c r="AJ855" i="4"/>
  <c r="AJ846" i="4"/>
  <c r="AJ836" i="4"/>
  <c r="AJ823" i="4"/>
  <c r="AJ813" i="4"/>
  <c r="AJ810" i="4"/>
  <c r="AJ800" i="4"/>
  <c r="AJ799" i="4"/>
  <c r="AJ783" i="4"/>
  <c r="AJ766" i="4"/>
  <c r="AJ763" i="4"/>
  <c r="AJ762" i="4"/>
  <c r="AJ760" i="4"/>
  <c r="AJ759" i="4"/>
  <c r="AJ754" i="4"/>
  <c r="AJ752" i="4"/>
  <c r="AJ732" i="4"/>
  <c r="AJ728" i="4"/>
  <c r="AJ720" i="4"/>
  <c r="AJ713" i="4"/>
  <c r="AJ709" i="4"/>
  <c r="AJ704" i="4"/>
  <c r="AJ694" i="4"/>
  <c r="AJ693" i="4"/>
  <c r="AJ660" i="4"/>
  <c r="AJ600" i="4"/>
  <c r="AJ597" i="4"/>
  <c r="AJ596" i="4"/>
  <c r="AJ590" i="4"/>
  <c r="X566" i="4"/>
  <c r="AJ561" i="4"/>
  <c r="AJ557" i="4"/>
  <c r="AJ555" i="4"/>
  <c r="AJ554" i="4"/>
  <c r="AJ489" i="4"/>
  <c r="AJ481" i="4"/>
  <c r="AJ479" i="4"/>
  <c r="AJ462" i="4"/>
  <c r="AJ459" i="4"/>
  <c r="AJ445" i="4"/>
  <c r="AJ444" i="4"/>
  <c r="X436" i="4"/>
  <c r="AJ426" i="4"/>
  <c r="AJ398" i="4"/>
  <c r="AJ397" i="4"/>
  <c r="AJ396" i="4"/>
  <c r="X382" i="4"/>
  <c r="X374" i="4"/>
  <c r="AJ371" i="4"/>
  <c r="AJ352" i="4"/>
  <c r="AJ306" i="4"/>
  <c r="X304" i="4"/>
  <c r="AJ303" i="4"/>
  <c r="AJ297" i="4"/>
  <c r="AJ296" i="4"/>
  <c r="AJ258" i="4"/>
  <c r="AJ253" i="4"/>
  <c r="AJ244" i="4"/>
  <c r="AJ216" i="4"/>
  <c r="AJ214" i="4"/>
  <c r="X192" i="4"/>
  <c r="AJ182" i="4"/>
  <c r="AJ173" i="4"/>
  <c r="AJ153" i="4"/>
  <c r="X127" i="4"/>
  <c r="AJ124" i="4"/>
  <c r="AJ122" i="4"/>
  <c r="AJ120" i="4"/>
  <c r="AJ106" i="4"/>
  <c r="AJ72" i="4"/>
  <c r="AJ22" i="4"/>
  <c r="X1691" i="4"/>
  <c r="AJ1691" i="4"/>
  <c r="X1387" i="4"/>
  <c r="AJ1387" i="4"/>
  <c r="AJ1246" i="4"/>
  <c r="X1246" i="4"/>
  <c r="AJ2104" i="4"/>
  <c r="X2086" i="4"/>
  <c r="X2078" i="4"/>
  <c r="X2067" i="4"/>
  <c r="AJ2040" i="4"/>
  <c r="X2014" i="4"/>
  <c r="AJ2012" i="4"/>
  <c r="AJ2004" i="4"/>
  <c r="AJ1968" i="4"/>
  <c r="X1950" i="4"/>
  <c r="X1922" i="4"/>
  <c r="AJ1887" i="4"/>
  <c r="AJ1767" i="4"/>
  <c r="AJ1760" i="4"/>
  <c r="AJ1748" i="4"/>
  <c r="X1707" i="4"/>
  <c r="AJ1707" i="4"/>
  <c r="AJ1689" i="4"/>
  <c r="AJ1687" i="4"/>
  <c r="X1683" i="4"/>
  <c r="AJ1618" i="4"/>
  <c r="X1618" i="4"/>
  <c r="AJ1593" i="4"/>
  <c r="AJ1548" i="4"/>
  <c r="AJ697" i="4"/>
  <c r="X697" i="4"/>
  <c r="X27" i="4"/>
  <c r="AJ2107" i="4"/>
  <c r="X2102" i="4"/>
  <c r="AJ2096" i="4"/>
  <c r="X2094" i="4"/>
  <c r="AJ2092" i="4"/>
  <c r="X2087" i="4"/>
  <c r="X2079" i="4"/>
  <c r="X2070" i="4"/>
  <c r="AJ2044" i="4"/>
  <c r="AJ2038" i="4"/>
  <c r="AJ2035" i="4"/>
  <c r="X2034" i="4"/>
  <c r="X2015" i="4"/>
  <c r="X1998" i="4"/>
  <c r="AJ1988" i="4"/>
  <c r="AJ1982" i="4"/>
  <c r="AJ1972" i="4"/>
  <c r="AJ1966" i="4"/>
  <c r="AJ1956" i="4"/>
  <c r="X1947" i="4"/>
  <c r="X1938" i="4"/>
  <c r="X1923" i="4"/>
  <c r="X1910" i="4"/>
  <c r="X1890" i="4"/>
  <c r="X1858" i="4"/>
  <c r="AJ1856" i="4"/>
  <c r="AJ1848" i="4"/>
  <c r="X1839" i="4"/>
  <c r="AJ1836" i="4"/>
  <c r="AJ1830" i="4"/>
  <c r="AJ1820" i="4"/>
  <c r="X1818" i="4"/>
  <c r="AJ1816" i="4"/>
  <c r="AJ1808" i="4"/>
  <c r="AJ1796" i="4"/>
  <c r="X1791" i="4"/>
  <c r="AJ1784" i="4"/>
  <c r="X1782" i="4"/>
  <c r="X1778" i="4"/>
  <c r="AJ1770" i="4"/>
  <c r="AJ1764" i="4"/>
  <c r="AJ1723" i="4"/>
  <c r="AJ1716" i="4"/>
  <c r="AJ1699" i="4"/>
  <c r="X1666" i="4"/>
  <c r="AJ1659" i="4"/>
  <c r="AJ1648" i="4"/>
  <c r="AJ1630" i="4"/>
  <c r="AJ1610" i="4"/>
  <c r="AJ1609" i="4"/>
  <c r="X1579" i="4"/>
  <c r="AJ1579" i="4"/>
  <c r="AJ1574" i="4"/>
  <c r="AJ1572" i="4"/>
  <c r="AJ1565" i="4"/>
  <c r="X1494" i="4"/>
  <c r="AJ1479" i="4"/>
  <c r="AJ1463" i="4"/>
  <c r="X1451" i="4"/>
  <c r="AJ1450" i="4"/>
  <c r="X1450" i="4"/>
  <c r="AJ1436" i="4"/>
  <c r="AJ1395" i="4"/>
  <c r="AJ1366" i="4"/>
  <c r="X1366" i="4"/>
  <c r="X1271" i="4"/>
  <c r="AJ1271" i="4"/>
  <c r="X1259" i="4"/>
  <c r="AJ1259" i="4"/>
  <c r="X1239" i="4"/>
  <c r="AJ1239" i="4"/>
  <c r="AJ1238" i="4"/>
  <c r="AJ1097" i="4"/>
  <c r="AJ979" i="4"/>
  <c r="X979" i="4"/>
  <c r="AJ920" i="4"/>
  <c r="AJ877" i="4"/>
  <c r="AJ876" i="4"/>
  <c r="X875" i="4"/>
  <c r="X764" i="4"/>
  <c r="AJ706" i="4"/>
  <c r="AJ569" i="4"/>
  <c r="X569" i="4"/>
  <c r="X532" i="4"/>
  <c r="AJ1234" i="4"/>
  <c r="X1234" i="4"/>
  <c r="AJ2099" i="4"/>
  <c r="AJ2087" i="4"/>
  <c r="AJ2079" i="4"/>
  <c r="AJ1952" i="4"/>
  <c r="X1946" i="4"/>
  <c r="AJ1706" i="4"/>
  <c r="X1614" i="4"/>
  <c r="AJ1594" i="4"/>
  <c r="AJ1554" i="4"/>
  <c r="AJ1530" i="4"/>
  <c r="AJ1438" i="4"/>
  <c r="AJ1360" i="4"/>
  <c r="X1319" i="4"/>
  <c r="AJ1319" i="4"/>
  <c r="AJ1318" i="4"/>
  <c r="X1318" i="4"/>
  <c r="X1303" i="4"/>
  <c r="AJ1303" i="4"/>
  <c r="AJ1286" i="4"/>
  <c r="AJ1212" i="4"/>
  <c r="X2082" i="4"/>
  <c r="X2071" i="4"/>
  <c r="AJ2067" i="4"/>
  <c r="AJ2066" i="4"/>
  <c r="AJ2042" i="4"/>
  <c r="X2035" i="4"/>
  <c r="X2026" i="4"/>
  <c r="AJ2019" i="4"/>
  <c r="AJ2018" i="4"/>
  <c r="X1999" i="4"/>
  <c r="AJ1995" i="4"/>
  <c r="AJ1986" i="4"/>
  <c r="AJ1970" i="4"/>
  <c r="AJ1954" i="4"/>
  <c r="X1939" i="4"/>
  <c r="X1911" i="4"/>
  <c r="AJ1898" i="4"/>
  <c r="X1842" i="4"/>
  <c r="X1802" i="4"/>
  <c r="AJ1787" i="4"/>
  <c r="X1779" i="4"/>
  <c r="AJ1750" i="4"/>
  <c r="AJ1727" i="4"/>
  <c r="AJ1726" i="4"/>
  <c r="AJ1690" i="4"/>
  <c r="X1675" i="4"/>
  <c r="AJ1675" i="4"/>
  <c r="X1662" i="4"/>
  <c r="AJ1650" i="4"/>
  <c r="X1570" i="4"/>
  <c r="X1569" i="4"/>
  <c r="X1566" i="4"/>
  <c r="X1559" i="4"/>
  <c r="X1547" i="4"/>
  <c r="AJ1524" i="4"/>
  <c r="AJ1511" i="4"/>
  <c r="AJ1498" i="4"/>
  <c r="X1498" i="4"/>
  <c r="AJ1475" i="4"/>
  <c r="AJ1459" i="4"/>
  <c r="X1446" i="4"/>
  <c r="AJ1419" i="4"/>
  <c r="AJ1407" i="4"/>
  <c r="AJ1403" i="4"/>
  <c r="AJ1338" i="4"/>
  <c r="X1338" i="4"/>
  <c r="X1307" i="4"/>
  <c r="AJ1307" i="4"/>
  <c r="X1127" i="4"/>
  <c r="AJ1127" i="4"/>
  <c r="AJ1106" i="4"/>
  <c r="X1106" i="4"/>
  <c r="AJ1026" i="4"/>
  <c r="X1020" i="4"/>
  <c r="AJ1016" i="4"/>
  <c r="AJ987" i="4"/>
  <c r="X987" i="4"/>
  <c r="AJ931" i="4"/>
  <c r="X931" i="4"/>
  <c r="AJ266" i="4"/>
  <c r="X1915" i="4"/>
  <c r="AJ1888" i="4"/>
  <c r="AJ1880" i="4"/>
  <c r="AJ1866" i="4"/>
  <c r="AJ1851" i="4"/>
  <c r="AJ1850" i="4"/>
  <c r="X1843" i="4"/>
  <c r="AJ1839" i="4"/>
  <c r="AJ1838" i="4"/>
  <c r="AJ1822" i="4"/>
  <c r="X1803" i="4"/>
  <c r="AJ1799" i="4"/>
  <c r="AJ1798" i="4"/>
  <c r="AJ1775" i="4"/>
  <c r="AJ1768" i="4"/>
  <c r="AJ1762" i="4"/>
  <c r="AJ1752" i="4"/>
  <c r="AJ1746" i="4"/>
  <c r="AJ1736" i="4"/>
  <c r="X1727" i="4"/>
  <c r="AJ1724" i="4"/>
  <c r="AJ1718" i="4"/>
  <c r="AJ1703" i="4"/>
  <c r="AJ1698" i="4"/>
  <c r="AJ1696" i="4"/>
  <c r="AJ1692" i="4"/>
  <c r="AJ1682" i="4"/>
  <c r="AJ1677" i="4"/>
  <c r="AJ1676" i="4"/>
  <c r="AJ1671" i="4"/>
  <c r="AJ1668" i="4"/>
  <c r="AJ1662" i="4"/>
  <c r="AJ1655" i="4"/>
  <c r="AJ1652" i="4"/>
  <c r="X1643" i="4"/>
  <c r="X1630" i="4"/>
  <c r="AJ1614" i="4"/>
  <c r="AJ1606" i="4"/>
  <c r="AJ1603" i="4"/>
  <c r="AJ1602" i="4"/>
  <c r="AJ1600" i="4"/>
  <c r="AJ1590" i="4"/>
  <c r="AJ1580" i="4"/>
  <c r="AJ1571" i="4"/>
  <c r="AJ1568" i="4"/>
  <c r="AJ1562" i="4"/>
  <c r="AJ1561" i="4"/>
  <c r="AJ1558" i="4"/>
  <c r="AJ1555" i="4"/>
  <c r="X1554" i="4"/>
  <c r="AJ1552" i="4"/>
  <c r="AJ1540" i="4"/>
  <c r="AJ1520" i="4"/>
  <c r="AJ1490" i="4"/>
  <c r="X1483" i="4"/>
  <c r="AJ1468" i="4"/>
  <c r="X1447" i="4"/>
  <c r="AJ1439" i="4"/>
  <c r="AJ1431" i="4"/>
  <c r="AJ1399" i="4"/>
  <c r="AJ1394" i="4"/>
  <c r="AJ1393" i="4"/>
  <c r="AJ1390" i="4"/>
  <c r="AJ1389" i="4"/>
  <c r="AJ1388" i="4"/>
  <c r="AJ1376" i="4"/>
  <c r="X1371" i="4"/>
  <c r="AJ1370" i="4"/>
  <c r="AJ1363" i="4"/>
  <c r="AJ1355" i="4"/>
  <c r="AJ1354" i="4"/>
  <c r="X1351" i="4"/>
  <c r="AJ1350" i="4"/>
  <c r="AJ1348" i="4"/>
  <c r="AJ1336" i="4"/>
  <c r="AJ1323" i="4"/>
  <c r="AJ1322" i="4"/>
  <c r="AJ1315" i="4"/>
  <c r="AJ1306" i="4"/>
  <c r="AJ1304" i="4"/>
  <c r="AJ1298" i="4"/>
  <c r="AJ1297" i="4"/>
  <c r="AJ1294" i="4"/>
  <c r="AJ1293" i="4"/>
  <c r="AJ1292" i="4"/>
  <c r="AJ1282" i="4"/>
  <c r="AJ1281" i="4"/>
  <c r="AJ1258" i="4"/>
  <c r="AJ1232" i="4"/>
  <c r="AJ1227" i="4"/>
  <c r="AJ1226" i="4"/>
  <c r="AJ1083" i="4"/>
  <c r="AJ1082" i="4"/>
  <c r="AJ1080" i="4"/>
  <c r="AJ1055" i="4"/>
  <c r="AJ1054" i="4"/>
  <c r="AJ1053" i="4"/>
  <c r="AJ1046" i="4"/>
  <c r="X1046" i="4"/>
  <c r="AJ1044" i="4"/>
  <c r="X964" i="4"/>
  <c r="AJ960" i="4"/>
  <c r="AJ895" i="4"/>
  <c r="X895" i="4"/>
  <c r="X888" i="4"/>
  <c r="AJ884" i="4"/>
  <c r="AJ795" i="4"/>
  <c r="AJ788" i="4"/>
  <c r="X779" i="4"/>
  <c r="AJ770" i="4"/>
  <c r="AJ769" i="4"/>
  <c r="X751" i="4"/>
  <c r="AJ742" i="4"/>
  <c r="AJ734" i="4"/>
  <c r="AJ724" i="4"/>
  <c r="AJ723" i="4"/>
  <c r="AJ689" i="4"/>
  <c r="X689" i="4"/>
  <c r="AJ645" i="4"/>
  <c r="X645" i="4"/>
  <c r="AJ609" i="4"/>
  <c r="AJ493" i="4"/>
  <c r="AJ469" i="4"/>
  <c r="AJ413" i="4"/>
  <c r="AJ411" i="4"/>
  <c r="X361" i="4"/>
  <c r="AJ225" i="4"/>
  <c r="AJ208" i="4"/>
  <c r="AJ207" i="4"/>
  <c r="AJ206" i="4"/>
  <c r="AJ201" i="4"/>
  <c r="AJ1383" i="4"/>
  <c r="AJ1382" i="4"/>
  <c r="X1339" i="4"/>
  <c r="AJ1287" i="4"/>
  <c r="AJ1279" i="4"/>
  <c r="AJ1275" i="4"/>
  <c r="AJ1267" i="4"/>
  <c r="AJ1266" i="4"/>
  <c r="AJ1255" i="4"/>
  <c r="AJ1254" i="4"/>
  <c r="AJ1223" i="4"/>
  <c r="AJ1222" i="4"/>
  <c r="AJ1215" i="4"/>
  <c r="AJ1214" i="4"/>
  <c r="X1211" i="4"/>
  <c r="AJ1146" i="4"/>
  <c r="X1146" i="4"/>
  <c r="AJ1122" i="4"/>
  <c r="X1122" i="4"/>
  <c r="AJ1090" i="4"/>
  <c r="X1090" i="4"/>
  <c r="AJ1069" i="4"/>
  <c r="AJ1011" i="4"/>
  <c r="X1011" i="4"/>
  <c r="AJ976" i="4"/>
  <c r="AJ967" i="4"/>
  <c r="X967" i="4"/>
  <c r="AJ939" i="4"/>
  <c r="X939" i="4"/>
  <c r="AJ908" i="4"/>
  <c r="X896" i="4"/>
  <c r="X871" i="4"/>
  <c r="X859" i="4"/>
  <c r="X852" i="4"/>
  <c r="X839" i="4"/>
  <c r="AJ835" i="4"/>
  <c r="X819" i="4"/>
  <c r="AJ804" i="4"/>
  <c r="X753" i="4"/>
  <c r="X149" i="4"/>
  <c r="X144" i="4"/>
  <c r="AJ144" i="4"/>
  <c r="X117" i="4"/>
  <c r="AJ90" i="4"/>
  <c r="X1195" i="4"/>
  <c r="AJ1194" i="4"/>
  <c r="AJ1192" i="4"/>
  <c r="X1175" i="4"/>
  <c r="AJ1174" i="4"/>
  <c r="AJ1172" i="4"/>
  <c r="AJ1094" i="4"/>
  <c r="AJ1092" i="4"/>
  <c r="AJ1087" i="4"/>
  <c r="AJ1074" i="4"/>
  <c r="AJ1072" i="4"/>
  <c r="AJ1066" i="4"/>
  <c r="AJ1064" i="4"/>
  <c r="AJ1040" i="4"/>
  <c r="AJ1029" i="4"/>
  <c r="AJ1020" i="4"/>
  <c r="X1016" i="4"/>
  <c r="AJ1002" i="4"/>
  <c r="AJ999" i="4"/>
  <c r="X976" i="4"/>
  <c r="AJ958" i="4"/>
  <c r="AJ955" i="4"/>
  <c r="AJ954" i="4"/>
  <c r="AJ946" i="4"/>
  <c r="AJ943" i="4"/>
  <c r="AJ942" i="4"/>
  <c r="AJ936" i="4"/>
  <c r="AJ928" i="4"/>
  <c r="AJ927" i="4"/>
  <c r="X920" i="4"/>
  <c r="X908" i="4"/>
  <c r="AJ891" i="4"/>
  <c r="AJ882" i="4"/>
  <c r="X876" i="4"/>
  <c r="AJ869" i="4"/>
  <c r="AJ834" i="4"/>
  <c r="AJ833" i="4"/>
  <c r="X828" i="4"/>
  <c r="AJ812" i="4"/>
  <c r="AJ794" i="4"/>
  <c r="AJ793" i="4"/>
  <c r="X788" i="4"/>
  <c r="AJ777" i="4"/>
  <c r="X775" i="4"/>
  <c r="X768" i="4"/>
  <c r="AJ757" i="4"/>
  <c r="AJ710" i="4"/>
  <c r="AJ685" i="4"/>
  <c r="AJ669" i="4"/>
  <c r="X669" i="4"/>
  <c r="AJ654" i="4"/>
  <c r="AJ618" i="4"/>
  <c r="AJ538" i="4"/>
  <c r="X538" i="4"/>
  <c r="AJ502" i="4"/>
  <c r="X500" i="4"/>
  <c r="AJ474" i="4"/>
  <c r="X474" i="4"/>
  <c r="X470" i="4"/>
  <c r="X430" i="4"/>
  <c r="AJ422" i="4"/>
  <c r="X417" i="4"/>
  <c r="AJ384" i="4"/>
  <c r="X384" i="4"/>
  <c r="X372" i="4"/>
  <c r="AJ346" i="4"/>
  <c r="X346" i="4"/>
  <c r="X319" i="4"/>
  <c r="AJ318" i="4"/>
  <c r="X256" i="4"/>
  <c r="AJ256" i="4"/>
  <c r="X237" i="4"/>
  <c r="AJ237" i="4"/>
  <c r="AJ235" i="4"/>
  <c r="AJ186" i="4"/>
  <c r="AJ185" i="4"/>
  <c r="AJ184" i="4"/>
  <c r="X69" i="4"/>
  <c r="AJ67" i="4"/>
  <c r="AJ36" i="4"/>
  <c r="AJ35" i="4"/>
  <c r="AJ1207" i="4"/>
  <c r="AJ1188" i="4"/>
  <c r="AJ1180" i="4"/>
  <c r="X1163" i="4"/>
  <c r="X1147" i="4"/>
  <c r="AJ1143" i="4"/>
  <c r="X1131" i="4"/>
  <c r="AJ1099" i="4"/>
  <c r="AJ1071" i="4"/>
  <c r="X1000" i="4"/>
  <c r="AJ988" i="4"/>
  <c r="AJ980" i="4"/>
  <c r="AJ968" i="4"/>
  <c r="X956" i="4"/>
  <c r="X944" i="4"/>
  <c r="AJ940" i="4"/>
  <c r="AJ934" i="4"/>
  <c r="X928" i="4"/>
  <c r="X892" i="4"/>
  <c r="X887" i="4"/>
  <c r="AJ879" i="4"/>
  <c r="X851" i="4"/>
  <c r="AJ847" i="4"/>
  <c r="AJ840" i="4"/>
  <c r="AJ820" i="4"/>
  <c r="X811" i="4"/>
  <c r="AJ807" i="4"/>
  <c r="AJ780" i="4"/>
  <c r="AJ771" i="4"/>
  <c r="AJ764" i="4"/>
  <c r="AJ726" i="4"/>
  <c r="AJ721" i="4"/>
  <c r="AJ718" i="4"/>
  <c r="AJ698" i="4"/>
  <c r="AJ680" i="4"/>
  <c r="X586" i="4"/>
  <c r="X528" i="4"/>
  <c r="AJ518" i="4"/>
  <c r="X512" i="4"/>
  <c r="X404" i="4"/>
  <c r="AJ395" i="4"/>
  <c r="AJ394" i="4"/>
  <c r="AJ393" i="4"/>
  <c r="AJ391" i="4"/>
  <c r="AJ351" i="4"/>
  <c r="AJ343" i="4"/>
  <c r="AJ299" i="4"/>
  <c r="AJ298" i="4"/>
  <c r="AJ247" i="4"/>
  <c r="X247" i="4"/>
  <c r="X195" i="4"/>
  <c r="X141" i="4"/>
  <c r="X136" i="4"/>
  <c r="AJ136" i="4"/>
  <c r="AJ44" i="4"/>
  <c r="AJ678" i="4"/>
  <c r="AJ673" i="4"/>
  <c r="AJ666" i="4"/>
  <c r="AJ653" i="4"/>
  <c r="AJ642" i="4"/>
  <c r="X610" i="4"/>
  <c r="AJ598" i="4"/>
  <c r="AJ586" i="4"/>
  <c r="X574" i="4"/>
  <c r="AJ573" i="4"/>
  <c r="AJ565" i="4"/>
  <c r="AJ551" i="4"/>
  <c r="AJ541" i="4"/>
  <c r="AJ535" i="4"/>
  <c r="X526" i="4"/>
  <c r="X516" i="4"/>
  <c r="X502" i="4"/>
  <c r="X486" i="4"/>
  <c r="X484" i="4"/>
  <c r="AJ471" i="4"/>
  <c r="AJ457" i="4"/>
  <c r="AJ446" i="4"/>
  <c r="AJ421" i="4"/>
  <c r="AJ419" i="4"/>
  <c r="AJ409" i="4"/>
  <c r="AJ390" i="4"/>
  <c r="AJ389" i="4"/>
  <c r="AJ380" i="4"/>
  <c r="AJ342" i="4"/>
  <c r="AJ340" i="4"/>
  <c r="AJ334" i="4"/>
  <c r="AJ332" i="4"/>
  <c r="X330" i="4"/>
  <c r="AJ293" i="4"/>
  <c r="AJ292" i="4"/>
  <c r="AJ278" i="4"/>
  <c r="AJ262" i="4"/>
  <c r="AJ233" i="4"/>
  <c r="AJ193" i="4"/>
  <c r="AJ178" i="4"/>
  <c r="AJ168" i="4"/>
  <c r="AJ167" i="4"/>
  <c r="AJ158" i="4"/>
  <c r="AJ128" i="4"/>
  <c r="AJ112" i="4"/>
  <c r="AJ110" i="4"/>
  <c r="AJ107" i="4"/>
  <c r="AJ101" i="4"/>
  <c r="AJ99" i="4"/>
  <c r="AJ89" i="4"/>
  <c r="AJ73" i="4"/>
  <c r="X67" i="4"/>
  <c r="AJ65" i="4"/>
  <c r="AJ60" i="4"/>
  <c r="AJ52" i="4"/>
  <c r="AJ43" i="4"/>
  <c r="AJ19" i="4"/>
  <c r="AJ646" i="4"/>
  <c r="AJ626" i="4"/>
  <c r="AJ612" i="4"/>
  <c r="AJ570" i="4"/>
  <c r="AJ563" i="4"/>
  <c r="AJ558" i="4"/>
  <c r="X542" i="4"/>
  <c r="AJ534" i="4"/>
  <c r="AJ533" i="4"/>
  <c r="X525" i="4"/>
  <c r="AJ519" i="4"/>
  <c r="AJ513" i="4"/>
  <c r="X478" i="4"/>
  <c r="AJ470" i="4"/>
  <c r="AJ443" i="4"/>
  <c r="AJ442" i="4"/>
  <c r="AJ441" i="4"/>
  <c r="AJ417" i="4"/>
  <c r="AJ375" i="4"/>
  <c r="AJ373" i="4"/>
  <c r="AJ366" i="4"/>
  <c r="AJ365" i="4"/>
  <c r="AJ362" i="4"/>
  <c r="AJ356" i="4"/>
  <c r="AJ353" i="4"/>
  <c r="AJ326" i="4"/>
  <c r="AJ324" i="4"/>
  <c r="AJ302" i="4"/>
  <c r="X272" i="4"/>
  <c r="AJ271" i="4"/>
  <c r="AJ268" i="4"/>
  <c r="AJ260" i="4"/>
  <c r="X253" i="4"/>
  <c r="AJ249" i="4"/>
  <c r="X240" i="4"/>
  <c r="AJ229" i="4"/>
  <c r="AJ210" i="4"/>
  <c r="AJ180" i="4"/>
  <c r="AJ156" i="4"/>
  <c r="X153" i="4"/>
  <c r="AJ145" i="4"/>
  <c r="AJ137" i="4"/>
  <c r="AJ126" i="4"/>
  <c r="AJ121" i="4"/>
  <c r="AJ94" i="4"/>
  <c r="AJ92" i="4"/>
  <c r="AJ84" i="4"/>
  <c r="AJ76" i="4"/>
  <c r="AJ38" i="4"/>
  <c r="AJ24" i="4"/>
  <c r="X2110" i="4"/>
  <c r="X2090" i="4"/>
  <c r="X2068" i="4"/>
  <c r="X2061" i="4"/>
  <c r="X2055" i="4"/>
  <c r="X2038" i="4"/>
  <c r="X2037" i="4"/>
  <c r="X2031" i="4"/>
  <c r="X2028" i="4"/>
  <c r="X2007" i="4"/>
  <c r="X2005" i="4"/>
  <c r="X1997" i="4"/>
  <c r="X1996" i="4"/>
  <c r="X1966" i="4"/>
  <c r="X1945" i="4"/>
  <c r="X1944" i="4"/>
  <c r="X1931" i="4"/>
  <c r="X1907" i="4"/>
  <c r="X1905" i="4"/>
  <c r="X1896" i="4"/>
  <c r="X1878" i="4"/>
  <c r="X1866" i="4"/>
  <c r="X1865" i="4"/>
  <c r="X1841" i="4"/>
  <c r="X1840" i="4"/>
  <c r="X1834" i="4"/>
  <c r="X1814" i="4"/>
  <c r="X1806" i="4"/>
  <c r="X1799" i="4"/>
  <c r="X1788" i="4"/>
  <c r="X1771" i="4"/>
  <c r="X1762" i="4"/>
  <c r="X1746" i="4"/>
  <c r="X1718" i="4"/>
  <c r="X1685" i="4"/>
  <c r="X1681" i="4"/>
  <c r="X1658" i="4"/>
  <c r="X1657" i="4"/>
  <c r="X1629" i="4"/>
  <c r="X1586" i="4"/>
  <c r="X1575" i="4"/>
  <c r="X1549" i="4"/>
  <c r="X1539" i="4"/>
  <c r="X1529" i="4"/>
  <c r="X1480" i="4"/>
  <c r="X1466" i="4"/>
  <c r="X1465" i="4"/>
  <c r="X1454" i="4"/>
  <c r="X1426" i="4"/>
  <c r="X1382" i="4"/>
  <c r="X1380" i="4"/>
  <c r="X1370" i="4"/>
  <c r="X1367" i="4"/>
  <c r="X1354" i="4"/>
  <c r="X1322" i="4"/>
  <c r="X1320" i="4"/>
  <c r="X1310" i="4"/>
  <c r="X1298" i="4"/>
  <c r="X1270" i="4"/>
  <c r="X1236" i="4"/>
  <c r="X1218" i="4"/>
  <c r="X1194" i="4"/>
  <c r="X1166" i="4"/>
  <c r="X1134" i="4"/>
  <c r="X1078" i="4"/>
  <c r="X995" i="4"/>
  <c r="X940" i="4"/>
  <c r="X932" i="4"/>
  <c r="X907" i="4"/>
  <c r="X855" i="4"/>
  <c r="X840" i="4"/>
  <c r="X832" i="4"/>
  <c r="X807" i="4"/>
  <c r="X792" i="4"/>
  <c r="X776" i="4"/>
  <c r="X752" i="4"/>
  <c r="X727" i="4"/>
  <c r="X501" i="4"/>
  <c r="X480" i="4"/>
  <c r="X461" i="4"/>
  <c r="X442" i="4"/>
  <c r="X438" i="4"/>
  <c r="X373" i="4"/>
  <c r="X362" i="4"/>
  <c r="X355" i="4"/>
  <c r="X339" i="4"/>
  <c r="AJ330" i="4"/>
  <c r="X297" i="4"/>
  <c r="X296" i="4"/>
  <c r="X295" i="4"/>
  <c r="X200" i="4"/>
  <c r="AJ165" i="4"/>
  <c r="X165" i="4"/>
  <c r="AJ97" i="4"/>
  <c r="X97" i="4"/>
  <c r="X35" i="4"/>
  <c r="AJ2110" i="4"/>
  <c r="AJ2106" i="4"/>
  <c r="X2105" i="4"/>
  <c r="AJ2094" i="4"/>
  <c r="X2093" i="4"/>
  <c r="AJ2090" i="4"/>
  <c r="AJ2086" i="4"/>
  <c r="X2085" i="4"/>
  <c r="AJ2082" i="4"/>
  <c r="AJ2078" i="4"/>
  <c r="X2077" i="4"/>
  <c r="X2072" i="4"/>
  <c r="X2056" i="4"/>
  <c r="X2042" i="4"/>
  <c r="X2033" i="4"/>
  <c r="X2032" i="4"/>
  <c r="AJ2023" i="4"/>
  <c r="X2019" i="4"/>
  <c r="AJ2015" i="4"/>
  <c r="X2008" i="4"/>
  <c r="X2000" i="4"/>
  <c r="X1986" i="4"/>
  <c r="X1985" i="4"/>
  <c r="X1970" i="4"/>
  <c r="X1969" i="4"/>
  <c r="X1954" i="4"/>
  <c r="X1953" i="4"/>
  <c r="X1948" i="4"/>
  <c r="X1935" i="4"/>
  <c r="X1932" i="4"/>
  <c r="X1926" i="4"/>
  <c r="X1925" i="4"/>
  <c r="AJ1923" i="4"/>
  <c r="X1918" i="4"/>
  <c r="X1917" i="4"/>
  <c r="AJ1915" i="4"/>
  <c r="X1908" i="4"/>
  <c r="AJ1891" i="4"/>
  <c r="X1886" i="4"/>
  <c r="X1885" i="4"/>
  <c r="AJ1883" i="4"/>
  <c r="X1875" i="4"/>
  <c r="X1870" i="4"/>
  <c r="AJ1859" i="4"/>
  <c r="X1844" i="4"/>
  <c r="X1837" i="4"/>
  <c r="AJ1827" i="4"/>
  <c r="X1822" i="4"/>
  <c r="X1821" i="4"/>
  <c r="X1811" i="4"/>
  <c r="X1800" i="4"/>
  <c r="X1794" i="4"/>
  <c r="X1793" i="4"/>
  <c r="X1792" i="4"/>
  <c r="X1775" i="4"/>
  <c r="X1772" i="4"/>
  <c r="X1766" i="4"/>
  <c r="X1765" i="4"/>
  <c r="X1750" i="4"/>
  <c r="X1749" i="4"/>
  <c r="X1734" i="4"/>
  <c r="X1733" i="4"/>
  <c r="X1728" i="4"/>
  <c r="X1722" i="4"/>
  <c r="X1721" i="4"/>
  <c r="X1706" i="4"/>
  <c r="X1690" i="4"/>
  <c r="X1678" i="4"/>
  <c r="AJ1664" i="4"/>
  <c r="X1661" i="4"/>
  <c r="AJ1658" i="4"/>
  <c r="X1655" i="4"/>
  <c r="X1640" i="4"/>
  <c r="X1634" i="4"/>
  <c r="X1613" i="4"/>
  <c r="X1597" i="4"/>
  <c r="X1591" i="4"/>
  <c r="X1587" i="4"/>
  <c r="X1581" i="4"/>
  <c r="X1565" i="4"/>
  <c r="AJ1563" i="4"/>
  <c r="X1534" i="4"/>
  <c r="X1527" i="4"/>
  <c r="X1509" i="4"/>
  <c r="X1486" i="4"/>
  <c r="X1478" i="4"/>
  <c r="X1458" i="4"/>
  <c r="X1448" i="4"/>
  <c r="X1442" i="4"/>
  <c r="X1438" i="4"/>
  <c r="X1430" i="4"/>
  <c r="X1418" i="4"/>
  <c r="X1414" i="4"/>
  <c r="X1412" i="4"/>
  <c r="X1406" i="4"/>
  <c r="X1398" i="4"/>
  <c r="X1396" i="4"/>
  <c r="X1374" i="4"/>
  <c r="X1346" i="4"/>
  <c r="X1334" i="4"/>
  <c r="X1332" i="4"/>
  <c r="X1314" i="4"/>
  <c r="X1282" i="4"/>
  <c r="X1266" i="4"/>
  <c r="X1254" i="4"/>
  <c r="X1252" i="4"/>
  <c r="X1230" i="4"/>
  <c r="X1190" i="4"/>
  <c r="X1182" i="4"/>
  <c r="X1150" i="4"/>
  <c r="X1138" i="4"/>
  <c r="X1124" i="4"/>
  <c r="X1112" i="4"/>
  <c r="X1012" i="4"/>
  <c r="X1003" i="4"/>
  <c r="X649" i="4"/>
  <c r="X585" i="4"/>
  <c r="X570" i="4"/>
  <c r="X2109" i="4"/>
  <c r="X2108" i="4"/>
  <c r="X2107" i="4"/>
  <c r="X2097" i="4"/>
  <c r="X2089" i="4"/>
  <c r="X2088" i="4"/>
  <c r="X2084" i="4"/>
  <c r="X2081" i="4"/>
  <c r="X2080" i="4"/>
  <c r="X2076" i="4"/>
  <c r="X2063" i="4"/>
  <c r="X2046" i="4"/>
  <c r="X2045" i="4"/>
  <c r="X2036" i="4"/>
  <c r="X2023" i="4"/>
  <c r="X2020" i="4"/>
  <c r="X1990" i="4"/>
  <c r="X1983" i="4"/>
  <c r="X1974" i="4"/>
  <c r="X1958" i="4"/>
  <c r="X1937" i="4"/>
  <c r="X1936" i="4"/>
  <c r="X1921" i="4"/>
  <c r="X1913" i="4"/>
  <c r="X1912" i="4"/>
  <c r="X1898" i="4"/>
  <c r="X1891" i="4"/>
  <c r="X1889" i="4"/>
  <c r="X1883" i="4"/>
  <c r="X1881" i="4"/>
  <c r="X1876" i="4"/>
  <c r="X1859" i="4"/>
  <c r="X1851" i="4"/>
  <c r="X1827" i="4"/>
  <c r="X1812" i="4"/>
  <c r="X1804" i="4"/>
  <c r="X1777" i="4"/>
  <c r="X1776" i="4"/>
  <c r="X1754" i="4"/>
  <c r="X1738" i="4"/>
  <c r="X1709" i="4"/>
  <c r="X1687" i="4"/>
  <c r="X1674" i="4"/>
  <c r="X1673" i="4"/>
  <c r="X1650" i="4"/>
  <c r="X1639" i="4"/>
  <c r="X1633" i="4"/>
  <c r="X1623" i="4"/>
  <c r="X1617" i="4"/>
  <c r="X1602" i="4"/>
  <c r="X1557" i="4"/>
  <c r="X1543" i="4"/>
  <c r="X1542" i="4"/>
  <c r="X1522" i="4"/>
  <c r="X1517" i="4"/>
  <c r="X1516" i="4"/>
  <c r="X1501" i="4"/>
  <c r="X1464" i="4"/>
  <c r="X1410" i="4"/>
  <c r="X1386" i="4"/>
  <c r="X1378" i="4"/>
  <c r="X1368" i="4"/>
  <c r="X1358" i="4"/>
  <c r="X1330" i="4"/>
  <c r="X1326" i="4"/>
  <c r="X1250" i="4"/>
  <c r="X1238" i="4"/>
  <c r="X1226" i="4"/>
  <c r="X1186" i="4"/>
  <c r="X1178" i="4"/>
  <c r="X1110" i="4"/>
  <c r="X1108" i="4"/>
  <c r="X1094" i="4"/>
  <c r="X1076" i="4"/>
  <c r="X1032" i="4"/>
  <c r="X1019" i="4"/>
  <c r="X988" i="4"/>
  <c r="X915" i="4"/>
  <c r="X899" i="4"/>
  <c r="X891" i="4"/>
  <c r="X879" i="4"/>
  <c r="X847" i="4"/>
  <c r="X815" i="4"/>
  <c r="X799" i="4"/>
  <c r="X548" i="4"/>
  <c r="X518" i="4"/>
  <c r="X468" i="4"/>
  <c r="X448" i="4"/>
  <c r="X388" i="4"/>
  <c r="X351" i="4"/>
  <c r="X279" i="4"/>
  <c r="X248" i="4"/>
  <c r="X232" i="4"/>
  <c r="X228" i="4"/>
  <c r="X196" i="4"/>
  <c r="X173" i="4"/>
  <c r="X161" i="4"/>
  <c r="AJ161" i="4"/>
  <c r="X23" i="4"/>
  <c r="X2111" i="4"/>
  <c r="AJ2108" i="4"/>
  <c r="X2104" i="4"/>
  <c r="X2103" i="4"/>
  <c r="X2101" i="4"/>
  <c r="X2100" i="4"/>
  <c r="X2099" i="4"/>
  <c r="X2096" i="4"/>
  <c r="X2095" i="4"/>
  <c r="X2092" i="4"/>
  <c r="X2091" i="4"/>
  <c r="AJ2088" i="4"/>
  <c r="AJ2084" i="4"/>
  <c r="AJ2080" i="4"/>
  <c r="AJ2076" i="4"/>
  <c r="X2074" i="4"/>
  <c r="X2064" i="4"/>
  <c r="X2058" i="4"/>
  <c r="X2050" i="4"/>
  <c r="AJ2031" i="4"/>
  <c r="X2025" i="4"/>
  <c r="X2024" i="4"/>
  <c r="X2017" i="4"/>
  <c r="X2016" i="4"/>
  <c r="X2010" i="4"/>
  <c r="AJ2007" i="4"/>
  <c r="X2002" i="4"/>
  <c r="X2001" i="4"/>
  <c r="AJ1999" i="4"/>
  <c r="X1995" i="4"/>
  <c r="X1984" i="4"/>
  <c r="X1978" i="4"/>
  <c r="X1977" i="4"/>
  <c r="X1962" i="4"/>
  <c r="X1961" i="4"/>
  <c r="AJ1947" i="4"/>
  <c r="X1943" i="4"/>
  <c r="X1940" i="4"/>
  <c r="X1924" i="4"/>
  <c r="X1916" i="4"/>
  <c r="AJ1907" i="4"/>
  <c r="X1902" i="4"/>
  <c r="X1901" i="4"/>
  <c r="X1895" i="4"/>
  <c r="X1892" i="4"/>
  <c r="X1884" i="4"/>
  <c r="X1873" i="4"/>
  <c r="X1862" i="4"/>
  <c r="X1860" i="4"/>
  <c r="X1854" i="4"/>
  <c r="X1853" i="4"/>
  <c r="X1852" i="4"/>
  <c r="X1846" i="4"/>
  <c r="X1845" i="4"/>
  <c r="AJ1843" i="4"/>
  <c r="X1830" i="4"/>
  <c r="X1829" i="4"/>
  <c r="X1828" i="4"/>
  <c r="AJ1791" i="4"/>
  <c r="X1787" i="4"/>
  <c r="X1780" i="4"/>
  <c r="X1758" i="4"/>
  <c r="X1757" i="4"/>
  <c r="X1742" i="4"/>
  <c r="X1741" i="4"/>
  <c r="X1714" i="4"/>
  <c r="X1713" i="4"/>
  <c r="X1697" i="4"/>
  <c r="X1693" i="4"/>
  <c r="AJ1674" i="4"/>
  <c r="X1665" i="4"/>
  <c r="X1651" i="4"/>
  <c r="X1646" i="4"/>
  <c r="AJ1644" i="4"/>
  <c r="X1642" i="4"/>
  <c r="X1607" i="4"/>
  <c r="X1606" i="4"/>
  <c r="X1601" i="4"/>
  <c r="X1578" i="4"/>
  <c r="X1576" i="4"/>
  <c r="X1553" i="4"/>
  <c r="X1546" i="4"/>
  <c r="X1538" i="4"/>
  <c r="AJ1531" i="4"/>
  <c r="X1523" i="4"/>
  <c r="X1514" i="4"/>
  <c r="X1474" i="4"/>
  <c r="AJ1470" i="4"/>
  <c r="X1462" i="4"/>
  <c r="X1434" i="4"/>
  <c r="X1428" i="4"/>
  <c r="X1422" i="4"/>
  <c r="X1416" i="4"/>
  <c r="X1402" i="4"/>
  <c r="X1390" i="4"/>
  <c r="X1362" i="4"/>
  <c r="X1350" i="4"/>
  <c r="X1316" i="4"/>
  <c r="X1222" i="4"/>
  <c r="X1220" i="4"/>
  <c r="X1214" i="4"/>
  <c r="X1126" i="4"/>
  <c r="X1114" i="4"/>
  <c r="X1054" i="4"/>
  <c r="X1042" i="4"/>
  <c r="X971" i="4"/>
  <c r="X963" i="4"/>
  <c r="X955" i="4"/>
  <c r="X947" i="4"/>
  <c r="X923" i="4"/>
  <c r="X593" i="4"/>
  <c r="X577" i="4"/>
  <c r="AJ2074" i="4"/>
  <c r="X2073" i="4"/>
  <c r="AJ2070" i="4"/>
  <c r="X2060" i="4"/>
  <c r="X2059" i="4"/>
  <c r="X2057" i="4"/>
  <c r="AJ2054" i="4"/>
  <c r="X2053" i="4"/>
  <c r="AJ2036" i="4"/>
  <c r="AJ2032" i="4"/>
  <c r="AJ2028" i="4"/>
  <c r="AJ2024" i="4"/>
  <c r="AJ2020" i="4"/>
  <c r="X2018" i="4"/>
  <c r="AJ2014" i="4"/>
  <c r="X2013" i="4"/>
  <c r="X2012" i="4"/>
  <c r="X2011" i="4"/>
  <c r="AJ2006" i="4"/>
  <c r="AJ2000" i="4"/>
  <c r="AJ1996" i="4"/>
  <c r="X1992" i="4"/>
  <c r="X1991" i="4"/>
  <c r="X1989" i="4"/>
  <c r="X1988" i="4"/>
  <c r="X1987" i="4"/>
  <c r="X1981" i="4"/>
  <c r="X1980" i="4"/>
  <c r="X1979" i="4"/>
  <c r="X1976" i="4"/>
  <c r="X1975" i="4"/>
  <c r="X1973" i="4"/>
  <c r="X1972" i="4"/>
  <c r="X1971" i="4"/>
  <c r="X1968" i="4"/>
  <c r="X1967" i="4"/>
  <c r="X1965" i="4"/>
  <c r="X1964" i="4"/>
  <c r="X1963" i="4"/>
  <c r="X1960" i="4"/>
  <c r="X1959" i="4"/>
  <c r="X1957" i="4"/>
  <c r="X1956" i="4"/>
  <c r="X1955" i="4"/>
  <c r="X1952" i="4"/>
  <c r="X1951" i="4"/>
  <c r="AJ1948" i="4"/>
  <c r="AJ1944" i="4"/>
  <c r="AJ1940" i="4"/>
  <c r="AJ1936" i="4"/>
  <c r="AJ1932" i="4"/>
  <c r="X1930" i="4"/>
  <c r="AJ1924" i="4"/>
  <c r="X1920" i="4"/>
  <c r="X1919" i="4"/>
  <c r="AJ1914" i="4"/>
  <c r="AJ1910" i="4"/>
  <c r="X1909" i="4"/>
  <c r="AJ1906" i="4"/>
  <c r="AJ1896" i="4"/>
  <c r="AJ1892" i="4"/>
  <c r="X1888" i="4"/>
  <c r="X1887" i="4"/>
  <c r="AJ1882" i="4"/>
  <c r="AJ1878" i="4"/>
  <c r="X1877" i="4"/>
  <c r="X1872" i="4"/>
  <c r="X1871" i="4"/>
  <c r="AJ1858" i="4"/>
  <c r="X1857" i="4"/>
  <c r="X1856" i="4"/>
  <c r="X1855" i="4"/>
  <c r="AJ1852" i="4"/>
  <c r="X1850" i="4"/>
  <c r="AJ1844" i="4"/>
  <c r="AJ1840" i="4"/>
  <c r="X1838" i="4"/>
  <c r="AJ1826" i="4"/>
  <c r="AJ1818" i="4"/>
  <c r="X1817" i="4"/>
  <c r="AJ1812" i="4"/>
  <c r="X1808" i="4"/>
  <c r="X1807" i="4"/>
  <c r="AJ1802" i="4"/>
  <c r="X1801" i="4"/>
  <c r="X1796" i="4"/>
  <c r="X1795" i="4"/>
  <c r="AJ1792" i="4"/>
  <c r="AJ1788" i="4"/>
  <c r="X1784" i="4"/>
  <c r="X1783" i="4"/>
  <c r="AJ1780" i="4"/>
  <c r="AJ1776" i="4"/>
  <c r="AJ1772" i="4"/>
  <c r="X1770" i="4"/>
  <c r="AJ1730" i="4"/>
  <c r="X1729" i="4"/>
  <c r="X1725" i="4"/>
  <c r="X1724" i="4"/>
  <c r="X1723" i="4"/>
  <c r="X1720" i="4"/>
  <c r="X1719" i="4"/>
  <c r="X1717" i="4"/>
  <c r="X1716" i="4"/>
  <c r="X1715" i="4"/>
  <c r="X1712" i="4"/>
  <c r="X1711" i="4"/>
  <c r="AJ1709" i="4"/>
  <c r="AJ1705" i="4"/>
  <c r="AJ1704" i="4"/>
  <c r="X1704" i="4"/>
  <c r="X1699" i="4"/>
  <c r="X1694" i="4"/>
  <c r="AJ1693" i="4"/>
  <c r="AJ1688" i="4"/>
  <c r="AJ1670" i="4"/>
  <c r="X1670" i="4"/>
  <c r="X1667" i="4"/>
  <c r="AJ1654" i="4"/>
  <c r="AJ1651" i="4"/>
  <c r="X1627" i="4"/>
  <c r="X1626" i="4"/>
  <c r="X1621" i="4"/>
  <c r="AJ1620" i="4"/>
  <c r="AJ1612" i="4"/>
  <c r="X1598" i="4"/>
  <c r="AJ1597" i="4"/>
  <c r="AJ1596" i="4"/>
  <c r="AJ1587" i="4"/>
  <c r="X1582" i="4"/>
  <c r="AJ1581" i="4"/>
  <c r="AJ1577" i="4"/>
  <c r="AJ1532" i="4"/>
  <c r="AJ1529" i="4"/>
  <c r="AJ1528" i="4"/>
  <c r="AJ1512" i="4"/>
  <c r="X1510" i="4"/>
  <c r="AJ1509" i="4"/>
  <c r="X1502" i="4"/>
  <c r="AJ1501" i="4"/>
  <c r="AJ1496" i="4"/>
  <c r="AJ1488" i="4"/>
  <c r="AJ1485" i="4"/>
  <c r="AJ1484" i="4"/>
  <c r="AJ1480" i="4"/>
  <c r="X1470" i="4"/>
  <c r="X1467" i="4"/>
  <c r="AJ1464" i="4"/>
  <c r="AJ1448" i="4"/>
  <c r="AJ1440" i="4"/>
  <c r="AJ1437" i="4"/>
  <c r="X1432" i="4"/>
  <c r="X1415" i="4"/>
  <c r="X1400" i="4"/>
  <c r="AJ1396" i="4"/>
  <c r="X1384" i="4"/>
  <c r="AJ1380" i="4"/>
  <c r="AJ1377" i="4"/>
  <c r="X1355" i="4"/>
  <c r="X1342" i="4"/>
  <c r="X1335" i="4"/>
  <c r="X1323" i="4"/>
  <c r="AJ1308" i="4"/>
  <c r="X1302" i="4"/>
  <c r="X1294" i="4"/>
  <c r="X1286" i="4"/>
  <c r="X1284" i="4"/>
  <c r="X1278" i="4"/>
  <c r="X1272" i="4"/>
  <c r="X1210" i="4"/>
  <c r="X1202" i="4"/>
  <c r="X1198" i="4"/>
  <c r="X1174" i="4"/>
  <c r="X1162" i="4"/>
  <c r="X1154" i="4"/>
  <c r="X1142" i="4"/>
  <c r="X1130" i="4"/>
  <c r="X1115" i="4"/>
  <c r="X1102" i="4"/>
  <c r="X1082" i="4"/>
  <c r="X1060" i="4"/>
  <c r="X1048" i="4"/>
  <c r="X1007" i="4"/>
  <c r="X999" i="4"/>
  <c r="X975" i="4"/>
  <c r="X943" i="4"/>
  <c r="X863" i="4"/>
  <c r="X705" i="4"/>
  <c r="X681" i="4"/>
  <c r="X665" i="4"/>
  <c r="X657" i="4"/>
  <c r="X641" i="4"/>
  <c r="X617" i="4"/>
  <c r="X609" i="4"/>
  <c r="X565" i="4"/>
  <c r="X561" i="4"/>
  <c r="X513" i="4"/>
  <c r="X429" i="4"/>
  <c r="X2075" i="4"/>
  <c r="AJ2072" i="4"/>
  <c r="AJ2068" i="4"/>
  <c r="X2066" i="4"/>
  <c r="AJ2064" i="4"/>
  <c r="X2062" i="4"/>
  <c r="AJ2056" i="4"/>
  <c r="X2052" i="4"/>
  <c r="X2051" i="4"/>
  <c r="X2049" i="4"/>
  <c r="X2048" i="4"/>
  <c r="X2047" i="4"/>
  <c r="X2044" i="4"/>
  <c r="X2043" i="4"/>
  <c r="X2041" i="4"/>
  <c r="X2040" i="4"/>
  <c r="X2039" i="4"/>
  <c r="AJ2034" i="4"/>
  <c r="AJ2030" i="4"/>
  <c r="X2029" i="4"/>
  <c r="AJ2026" i="4"/>
  <c r="AJ2022" i="4"/>
  <c r="X2021" i="4"/>
  <c r="AJ2016" i="4"/>
  <c r="AJ2008" i="4"/>
  <c r="X2004" i="4"/>
  <c r="X2003" i="4"/>
  <c r="AJ1998" i="4"/>
  <c r="AJ1994" i="4"/>
  <c r="X1993" i="4"/>
  <c r="AJ1984" i="4"/>
  <c r="X1982" i="4"/>
  <c r="AJ1950" i="4"/>
  <c r="X1949" i="4"/>
  <c r="AJ1946" i="4"/>
  <c r="AJ1942" i="4"/>
  <c r="X1941" i="4"/>
  <c r="AJ1938" i="4"/>
  <c r="AJ1934" i="4"/>
  <c r="X1929" i="4"/>
  <c r="X1928" i="4"/>
  <c r="X1927" i="4"/>
  <c r="AJ1922" i="4"/>
  <c r="AJ1916" i="4"/>
  <c r="AJ1912" i="4"/>
  <c r="AJ1908" i="4"/>
  <c r="X1904" i="4"/>
  <c r="X1903" i="4"/>
  <c r="X1900" i="4"/>
  <c r="X1899" i="4"/>
  <c r="X1897" i="4"/>
  <c r="AJ1894" i="4"/>
  <c r="X1893" i="4"/>
  <c r="AJ1890" i="4"/>
  <c r="AJ1884" i="4"/>
  <c r="X1880" i="4"/>
  <c r="X1879" i="4"/>
  <c r="AJ1876" i="4"/>
  <c r="X1874" i="4"/>
  <c r="AJ1870" i="4"/>
  <c r="X1869" i="4"/>
  <c r="X1868" i="4"/>
  <c r="X1867" i="4"/>
  <c r="X1864" i="4"/>
  <c r="X1863" i="4"/>
  <c r="AJ1860" i="4"/>
  <c r="X1848" i="4"/>
  <c r="X1847" i="4"/>
  <c r="AJ1842" i="4"/>
  <c r="X1836" i="4"/>
  <c r="X1835" i="4"/>
  <c r="X1832" i="4"/>
  <c r="X1831" i="4"/>
  <c r="AJ1828" i="4"/>
  <c r="X1824" i="4"/>
  <c r="X1823" i="4"/>
  <c r="X1820" i="4"/>
  <c r="X1819" i="4"/>
  <c r="X1816" i="4"/>
  <c r="X1815" i="4"/>
  <c r="X1813" i="4"/>
  <c r="AJ1810" i="4"/>
  <c r="X1809" i="4"/>
  <c r="AJ1804" i="4"/>
  <c r="AJ1800" i="4"/>
  <c r="X1798" i="4"/>
  <c r="AJ1790" i="4"/>
  <c r="X1789" i="4"/>
  <c r="AJ1786" i="4"/>
  <c r="AJ1782" i="4"/>
  <c r="X1781" i="4"/>
  <c r="AJ1778" i="4"/>
  <c r="AJ1774" i="4"/>
  <c r="X1773" i="4"/>
  <c r="X1768" i="4"/>
  <c r="X1767" i="4"/>
  <c r="X1764" i="4"/>
  <c r="X1763" i="4"/>
  <c r="X1761" i="4"/>
  <c r="X1760" i="4"/>
  <c r="X1759" i="4"/>
  <c r="X1756" i="4"/>
  <c r="X1755" i="4"/>
  <c r="X1753" i="4"/>
  <c r="X1752" i="4"/>
  <c r="X1751" i="4"/>
  <c r="X1748" i="4"/>
  <c r="X1747" i="4"/>
  <c r="X1745" i="4"/>
  <c r="X1744" i="4"/>
  <c r="X1743" i="4"/>
  <c r="X1740" i="4"/>
  <c r="X1739" i="4"/>
  <c r="X1737" i="4"/>
  <c r="X1736" i="4"/>
  <c r="X1735" i="4"/>
  <c r="X1732" i="4"/>
  <c r="X1731" i="4"/>
  <c r="AJ1728" i="4"/>
  <c r="X1726" i="4"/>
  <c r="AJ1710" i="4"/>
  <c r="AJ1686" i="4"/>
  <c r="AJ1683" i="4"/>
  <c r="AJ1673" i="4"/>
  <c r="AJ1672" i="4"/>
  <c r="AJ1657" i="4"/>
  <c r="AJ1656" i="4"/>
  <c r="X1635" i="4"/>
  <c r="AJ1627" i="4"/>
  <c r="AJ1625" i="4"/>
  <c r="AJ1619" i="4"/>
  <c r="X1611" i="4"/>
  <c r="X1610" i="4"/>
  <c r="X1609" i="4"/>
  <c r="X1603" i="4"/>
  <c r="X1595" i="4"/>
  <c r="X1594" i="4"/>
  <c r="X1593" i="4"/>
  <c r="AJ1588" i="4"/>
  <c r="X1571" i="4"/>
  <c r="X1563" i="4"/>
  <c r="X1562" i="4"/>
  <c r="AJ1560" i="4"/>
  <c r="AJ1556" i="4"/>
  <c r="X1555" i="4"/>
  <c r="X1550" i="4"/>
  <c r="AJ1549" i="4"/>
  <c r="X1545" i="4"/>
  <c r="AJ1539" i="4"/>
  <c r="X1531" i="4"/>
  <c r="X1530" i="4"/>
  <c r="AJ1526" i="4"/>
  <c r="AJ1523" i="4"/>
  <c r="X1518" i="4"/>
  <c r="AJ1517" i="4"/>
  <c r="X1505" i="4"/>
  <c r="X1476" i="4"/>
  <c r="AJ1473" i="4"/>
  <c r="AJ1469" i="4"/>
  <c r="X1460" i="4"/>
  <c r="AJ1457" i="4"/>
  <c r="X1444" i="4"/>
  <c r="X1435" i="4"/>
  <c r="X1431" i="4"/>
  <c r="AJ1428" i="4"/>
  <c r="X1419" i="4"/>
  <c r="AJ1416" i="4"/>
  <c r="AJ1415" i="4"/>
  <c r="AJ1412" i="4"/>
  <c r="AJ1408" i="4"/>
  <c r="X1403" i="4"/>
  <c r="X1399" i="4"/>
  <c r="X1383" i="4"/>
  <c r="AJ1372" i="4"/>
  <c r="AJ1368" i="4"/>
  <c r="X1364" i="4"/>
  <c r="AJ1361" i="4"/>
  <c r="X1352" i="4"/>
  <c r="X1348" i="4"/>
  <c r="AJ1345" i="4"/>
  <c r="AJ1341" i="4"/>
  <c r="AJ1340" i="4"/>
  <c r="X1336" i="4"/>
  <c r="AJ1332" i="4"/>
  <c r="AJ1328" i="4"/>
  <c r="AJ1325" i="4"/>
  <c r="AJ1324" i="4"/>
  <c r="AJ1320" i="4"/>
  <c r="AJ1316" i="4"/>
  <c r="AJ1313" i="4"/>
  <c r="AJ1312" i="4"/>
  <c r="X1304" i="4"/>
  <c r="X1300" i="4"/>
  <c r="X1290" i="4"/>
  <c r="X1274" i="4"/>
  <c r="X1262" i="4"/>
  <c r="AJ1243" i="4"/>
  <c r="X1242" i="4"/>
  <c r="X1240" i="4"/>
  <c r="X1206" i="4"/>
  <c r="X1204" i="4"/>
  <c r="X1170" i="4"/>
  <c r="X1158" i="4"/>
  <c r="X1156" i="4"/>
  <c r="X1140" i="4"/>
  <c r="X1118" i="4"/>
  <c r="X1111" i="4"/>
  <c r="X1098" i="4"/>
  <c r="X1097" i="4"/>
  <c r="X1096" i="4"/>
  <c r="X1070" i="4"/>
  <c r="X1062" i="4"/>
  <c r="X1038" i="4"/>
  <c r="X1023" i="4"/>
  <c r="X1015" i="4"/>
  <c r="X991" i="4"/>
  <c r="X983" i="4"/>
  <c r="X968" i="4"/>
  <c r="X959" i="4"/>
  <c r="X951" i="4"/>
  <c r="X935" i="4"/>
  <c r="X927" i="4"/>
  <c r="X919" i="4"/>
  <c r="X911" i="4"/>
  <c r="X903" i="4"/>
  <c r="X872" i="4"/>
  <c r="X823" i="4"/>
  <c r="X783" i="4"/>
  <c r="X633" i="4"/>
  <c r="X625" i="4"/>
  <c r="X601" i="4"/>
  <c r="X554" i="4"/>
  <c r="X533" i="4"/>
  <c r="X1291" i="4"/>
  <c r="X1287" i="4"/>
  <c r="X1268" i="4"/>
  <c r="AJ1265" i="4"/>
  <c r="X1255" i="4"/>
  <c r="AJ1240" i="4"/>
  <c r="AJ1236" i="4"/>
  <c r="X1224" i="4"/>
  <c r="AJ1220" i="4"/>
  <c r="AJ1217" i="4"/>
  <c r="X1207" i="4"/>
  <c r="AJ1200" i="4"/>
  <c r="AJ1197" i="4"/>
  <c r="X1192" i="4"/>
  <c r="X1188" i="4"/>
  <c r="AJ1185" i="4"/>
  <c r="X1179" i="4"/>
  <c r="X1159" i="4"/>
  <c r="AJ1148" i="4"/>
  <c r="X1143" i="4"/>
  <c r="AJ1140" i="4"/>
  <c r="AJ1133" i="4"/>
  <c r="AJ1132" i="4"/>
  <c r="AJ1124" i="4"/>
  <c r="AJ1120" i="4"/>
  <c r="AJ1117" i="4"/>
  <c r="AJ1116" i="4"/>
  <c r="AJ1112" i="4"/>
  <c r="AJ1108" i="4"/>
  <c r="X1107" i="4"/>
  <c r="AJ1104" i="4"/>
  <c r="AJ1100" i="4"/>
  <c r="AJ1096" i="4"/>
  <c r="X1095" i="4"/>
  <c r="X1091" i="4"/>
  <c r="AJ1084" i="4"/>
  <c r="X1079" i="4"/>
  <c r="AJ1076" i="4"/>
  <c r="X1075" i="4"/>
  <c r="AJ1068" i="4"/>
  <c r="X1063" i="4"/>
  <c r="AJ1060" i="4"/>
  <c r="AJ1056" i="4"/>
  <c r="AJ1052" i="4"/>
  <c r="AJ1048" i="4"/>
  <c r="X1047" i="4"/>
  <c r="AJ1032" i="4"/>
  <c r="X1031" i="4"/>
  <c r="X1008" i="4"/>
  <c r="AJ1007" i="4"/>
  <c r="AJ1006" i="4"/>
  <c r="X1004" i="4"/>
  <c r="AJ1003" i="4"/>
  <c r="AJ998" i="4"/>
  <c r="X984" i="4"/>
  <c r="AJ983" i="4"/>
  <c r="AJ982" i="4"/>
  <c r="X972" i="4"/>
  <c r="AJ971" i="4"/>
  <c r="X952" i="4"/>
  <c r="AJ951" i="4"/>
  <c r="AJ950" i="4"/>
  <c r="X936" i="4"/>
  <c r="AJ935" i="4"/>
  <c r="AJ930" i="4"/>
  <c r="AJ926" i="4"/>
  <c r="X916" i="4"/>
  <c r="AJ915" i="4"/>
  <c r="AJ914" i="4"/>
  <c r="X904" i="4"/>
  <c r="AJ903" i="4"/>
  <c r="AJ902" i="4"/>
  <c r="X900" i="4"/>
  <c r="AJ899" i="4"/>
  <c r="AJ898" i="4"/>
  <c r="AJ894" i="4"/>
  <c r="X843" i="4"/>
  <c r="X835" i="4"/>
  <c r="X795" i="4"/>
  <c r="AJ761" i="4"/>
  <c r="X747" i="4"/>
  <c r="X741" i="4"/>
  <c r="X725" i="4"/>
  <c r="X717" i="4"/>
  <c r="AJ714" i="4"/>
  <c r="X709" i="4"/>
  <c r="X693" i="4"/>
  <c r="X661" i="4"/>
  <c r="X637" i="4"/>
  <c r="X613" i="4"/>
  <c r="X605" i="4"/>
  <c r="X597" i="4"/>
  <c r="X589" i="4"/>
  <c r="X581" i="4"/>
  <c r="X564" i="4"/>
  <c r="X544" i="4"/>
  <c r="AJ525" i="4"/>
  <c r="X522" i="4"/>
  <c r="X517" i="4"/>
  <c r="X496" i="4"/>
  <c r="X490" i="4"/>
  <c r="AJ486" i="4"/>
  <c r="X485" i="4"/>
  <c r="X477" i="4"/>
  <c r="X469" i="4"/>
  <c r="X464" i="4"/>
  <c r="X437" i="4"/>
  <c r="X432" i="4"/>
  <c r="AJ429" i="4"/>
  <c r="X426" i="4"/>
  <c r="X420" i="4"/>
  <c r="X413" i="4"/>
  <c r="X394" i="4"/>
  <c r="X393" i="4"/>
  <c r="X381" i="4"/>
  <c r="AJ1300" i="4"/>
  <c r="X1288" i="4"/>
  <c r="AJ1284" i="4"/>
  <c r="AJ1280" i="4"/>
  <c r="X1275" i="4"/>
  <c r="AJ1272" i="4"/>
  <c r="X1256" i="4"/>
  <c r="AJ1252" i="4"/>
  <c r="AJ1249" i="4"/>
  <c r="AJ1248" i="4"/>
  <c r="X1243" i="4"/>
  <c r="X1227" i="4"/>
  <c r="X1223" i="4"/>
  <c r="AJ1216" i="4"/>
  <c r="AJ1213" i="4"/>
  <c r="X1209" i="4"/>
  <c r="X1208" i="4"/>
  <c r="AJ1204" i="4"/>
  <c r="AJ1201" i="4"/>
  <c r="AJ1196" i="4"/>
  <c r="X1191" i="4"/>
  <c r="AJ1181" i="4"/>
  <c r="X1176" i="4"/>
  <c r="X1172" i="4"/>
  <c r="AJ1169" i="4"/>
  <c r="X1160" i="4"/>
  <c r="AJ1156" i="4"/>
  <c r="AJ1153" i="4"/>
  <c r="X1145" i="4"/>
  <c r="X1144" i="4"/>
  <c r="X1128" i="4"/>
  <c r="AJ1113" i="4"/>
  <c r="AJ1105" i="4"/>
  <c r="AJ1093" i="4"/>
  <c r="X1092" i="4"/>
  <c r="AJ1089" i="4"/>
  <c r="AJ1085" i="4"/>
  <c r="AJ1081" i="4"/>
  <c r="X1081" i="4"/>
  <c r="X1080" i="4"/>
  <c r="AJ1077" i="4"/>
  <c r="AJ1073" i="4"/>
  <c r="AJ1065" i="4"/>
  <c r="X1064" i="4"/>
  <c r="AJ1061" i="4"/>
  <c r="AJ1057" i="4"/>
  <c r="AJ1049" i="4"/>
  <c r="X1049" i="4"/>
  <c r="AJ1045" i="4"/>
  <c r="X1044" i="4"/>
  <c r="AJ1037" i="4"/>
  <c r="AJ1033" i="4"/>
  <c r="X1033" i="4"/>
  <c r="AJ1027" i="4"/>
  <c r="X1024" i="4"/>
  <c r="AJ1023" i="4"/>
  <c r="AJ1010" i="4"/>
  <c r="X996" i="4"/>
  <c r="AJ995" i="4"/>
  <c r="AJ994" i="4"/>
  <c r="X992" i="4"/>
  <c r="AJ991" i="4"/>
  <c r="AJ986" i="4"/>
  <c r="AJ974" i="4"/>
  <c r="X960" i="4"/>
  <c r="AJ959" i="4"/>
  <c r="X948" i="4"/>
  <c r="AJ947" i="4"/>
  <c r="AJ938" i="4"/>
  <c r="X924" i="4"/>
  <c r="AJ923" i="4"/>
  <c r="AJ918" i="4"/>
  <c r="X912" i="4"/>
  <c r="AJ911" i="4"/>
  <c r="AJ906" i="4"/>
  <c r="X883" i="4"/>
  <c r="X868" i="4"/>
  <c r="AJ832" i="4"/>
  <c r="X812" i="4"/>
  <c r="X804" i="4"/>
  <c r="X771" i="4"/>
  <c r="X763" i="4"/>
  <c r="X729" i="4"/>
  <c r="X701" i="4"/>
  <c r="X685" i="4"/>
  <c r="X677" i="4"/>
  <c r="X629" i="4"/>
  <c r="X621" i="4"/>
  <c r="X549" i="4"/>
  <c r="X534" i="4"/>
  <c r="X529" i="4"/>
  <c r="AJ494" i="4"/>
  <c r="X462" i="4"/>
  <c r="AJ461" i="4"/>
  <c r="X458" i="4"/>
  <c r="X452" i="4"/>
  <c r="AJ430" i="4"/>
  <c r="X416" i="4"/>
  <c r="X405" i="4"/>
  <c r="X400" i="4"/>
  <c r="X368" i="4"/>
  <c r="AJ890" i="4"/>
  <c r="AJ886" i="4"/>
  <c r="AJ885" i="4"/>
  <c r="AJ881" i="4"/>
  <c r="AJ875" i="4"/>
  <c r="AJ871" i="4"/>
  <c r="AJ867" i="4"/>
  <c r="AJ865" i="4"/>
  <c r="AJ859" i="4"/>
  <c r="X856" i="4"/>
  <c r="AJ849" i="4"/>
  <c r="AJ845" i="4"/>
  <c r="AJ839" i="4"/>
  <c r="X836" i="4"/>
  <c r="AJ830" i="4"/>
  <c r="AJ825" i="4"/>
  <c r="AJ819" i="4"/>
  <c r="X816" i="4"/>
  <c r="AJ814" i="4"/>
  <c r="AJ809" i="4"/>
  <c r="AJ803" i="4"/>
  <c r="AJ801" i="4"/>
  <c r="AJ797" i="4"/>
  <c r="AJ791" i="4"/>
  <c r="AJ787" i="4"/>
  <c r="X784" i="4"/>
  <c r="AJ774" i="4"/>
  <c r="AJ773" i="4"/>
  <c r="AJ756" i="4"/>
  <c r="X745" i="4"/>
  <c r="X744" i="4"/>
  <c r="X743" i="4"/>
  <c r="AJ739" i="4"/>
  <c r="AJ729" i="4"/>
  <c r="AJ725" i="4"/>
  <c r="AJ708" i="4"/>
  <c r="AJ705" i="4"/>
  <c r="AJ701" i="4"/>
  <c r="AJ692" i="4"/>
  <c r="AJ688" i="4"/>
  <c r="AJ684" i="4"/>
  <c r="AJ681" i="4"/>
  <c r="AJ661" i="4"/>
  <c r="AJ657" i="4"/>
  <c r="AJ652" i="4"/>
  <c r="AJ649" i="4"/>
  <c r="AJ648" i="4"/>
  <c r="AJ621" i="4"/>
  <c r="AJ620" i="4"/>
  <c r="AJ617" i="4"/>
  <c r="AJ616" i="4"/>
  <c r="AJ613" i="4"/>
  <c r="AJ608" i="4"/>
  <c r="X594" i="4"/>
  <c r="AJ593" i="4"/>
  <c r="AJ592" i="4"/>
  <c r="X582" i="4"/>
  <c r="AJ581" i="4"/>
  <c r="AJ580" i="4"/>
  <c r="X578" i="4"/>
  <c r="AJ577" i="4"/>
  <c r="AJ576" i="4"/>
  <c r="AJ572" i="4"/>
  <c r="X558" i="4"/>
  <c r="X550" i="4"/>
  <c r="X545" i="4"/>
  <c r="AJ539" i="4"/>
  <c r="AJ531" i="4"/>
  <c r="AJ521" i="4"/>
  <c r="AJ515" i="4"/>
  <c r="AJ511" i="4"/>
  <c r="X509" i="4"/>
  <c r="AJ507" i="4"/>
  <c r="AJ503" i="4"/>
  <c r="X497" i="4"/>
  <c r="AJ495" i="4"/>
  <c r="X493" i="4"/>
  <c r="AJ487" i="4"/>
  <c r="X481" i="4"/>
  <c r="AJ475" i="4"/>
  <c r="AJ467" i="4"/>
  <c r="X465" i="4"/>
  <c r="AJ463" i="4"/>
  <c r="AJ455" i="4"/>
  <c r="X454" i="4"/>
  <c r="X446" i="4"/>
  <c r="X445" i="4"/>
  <c r="X444" i="4"/>
  <c r="X414" i="4"/>
  <c r="X410" i="4"/>
  <c r="X406" i="4"/>
  <c r="X389" i="4"/>
  <c r="X385" i="4"/>
  <c r="AJ382" i="4"/>
  <c r="X366" i="4"/>
  <c r="X354" i="4"/>
  <c r="AJ339" i="4"/>
  <c r="X338" i="4"/>
  <c r="X255" i="4"/>
  <c r="X245" i="4"/>
  <c r="X243" i="4"/>
  <c r="X191" i="4"/>
  <c r="X160" i="4"/>
  <c r="X152" i="4"/>
  <c r="AJ119" i="4"/>
  <c r="X119" i="4"/>
  <c r="X51" i="4"/>
  <c r="AJ887" i="4"/>
  <c r="X884" i="4"/>
  <c r="X880" i="4"/>
  <c r="AJ878" i="4"/>
  <c r="AJ874" i="4"/>
  <c r="AJ870" i="4"/>
  <c r="AJ866" i="4"/>
  <c r="X864" i="4"/>
  <c r="AJ858" i="4"/>
  <c r="AJ857" i="4"/>
  <c r="AJ851" i="4"/>
  <c r="X848" i="4"/>
  <c r="X844" i="4"/>
  <c r="AJ837" i="4"/>
  <c r="AJ831" i="4"/>
  <c r="AJ827" i="4"/>
  <c r="X824" i="4"/>
  <c r="AJ818" i="4"/>
  <c r="AJ817" i="4"/>
  <c r="AJ811" i="4"/>
  <c r="X808" i="4"/>
  <c r="AJ802" i="4"/>
  <c r="X800" i="4"/>
  <c r="AJ798" i="4"/>
  <c r="X796" i="4"/>
  <c r="AJ786" i="4"/>
  <c r="AJ785" i="4"/>
  <c r="AJ779" i="4"/>
  <c r="AJ775" i="4"/>
  <c r="X772" i="4"/>
  <c r="X761" i="4"/>
  <c r="X760" i="4"/>
  <c r="X759" i="4"/>
  <c r="AJ758" i="4"/>
  <c r="AJ753" i="4"/>
  <c r="X748" i="4"/>
  <c r="AJ747" i="4"/>
  <c r="AJ746" i="4"/>
  <c r="AJ745" i="4"/>
  <c r="AJ737" i="4"/>
  <c r="AJ730" i="4"/>
  <c r="AJ727" i="4"/>
  <c r="AJ716" i="4"/>
  <c r="AJ712" i="4"/>
  <c r="AJ696" i="4"/>
  <c r="AJ676" i="4"/>
  <c r="AJ672" i="4"/>
  <c r="AJ668" i="4"/>
  <c r="AJ665" i="4"/>
  <c r="AJ644" i="4"/>
  <c r="AJ641" i="4"/>
  <c r="AJ640" i="4"/>
  <c r="AJ637" i="4"/>
  <c r="AJ636" i="4"/>
  <c r="AJ633" i="4"/>
  <c r="AJ632" i="4"/>
  <c r="AJ629" i="4"/>
  <c r="X606" i="4"/>
  <c r="AJ605" i="4"/>
  <c r="X602" i="4"/>
  <c r="AJ601" i="4"/>
  <c r="X590" i="4"/>
  <c r="AJ589" i="4"/>
  <c r="AJ584" i="4"/>
  <c r="AJ559" i="4"/>
  <c r="X557" i="4"/>
  <c r="AJ523" i="4"/>
  <c r="X510" i="4"/>
  <c r="AJ505" i="4"/>
  <c r="X494" i="4"/>
  <c r="AJ451" i="4"/>
  <c r="X449" i="4"/>
  <c r="AJ448" i="4"/>
  <c r="AJ447" i="4"/>
  <c r="AJ438" i="4"/>
  <c r="X433" i="4"/>
  <c r="AJ432" i="4"/>
  <c r="AJ428" i="4"/>
  <c r="AJ427" i="4"/>
  <c r="AJ381" i="4"/>
  <c r="X365" i="4"/>
  <c r="X363" i="4"/>
  <c r="X350" i="4"/>
  <c r="X313" i="4"/>
  <c r="X261" i="4"/>
  <c r="X260" i="4"/>
  <c r="X181" i="4"/>
  <c r="X157" i="4"/>
  <c r="X85" i="4"/>
  <c r="AJ423" i="4"/>
  <c r="AJ412" i="4"/>
  <c r="AJ406" i="4"/>
  <c r="X401" i="4"/>
  <c r="AJ400" i="4"/>
  <c r="AJ399" i="4"/>
  <c r="X390" i="4"/>
  <c r="X380" i="4"/>
  <c r="AJ379" i="4"/>
  <c r="AJ374" i="4"/>
  <c r="X369" i="4"/>
  <c r="AJ368" i="4"/>
  <c r="AJ361" i="4"/>
  <c r="AJ357" i="4"/>
  <c r="X356" i="4"/>
  <c r="X352" i="4"/>
  <c r="AJ348" i="4"/>
  <c r="AJ344" i="4"/>
  <c r="X335" i="4"/>
  <c r="X334" i="4"/>
  <c r="AJ333" i="4"/>
  <c r="AJ328" i="4"/>
  <c r="X320" i="4"/>
  <c r="X315" i="4"/>
  <c r="AJ309" i="4"/>
  <c r="X309" i="4"/>
  <c r="AJ308" i="4"/>
  <c r="AJ305" i="4"/>
  <c r="X288" i="4"/>
  <c r="AJ286" i="4"/>
  <c r="AJ281" i="4"/>
  <c r="AJ279" i="4"/>
  <c r="X271" i="4"/>
  <c r="X265" i="4"/>
  <c r="AJ261" i="4"/>
  <c r="AJ239" i="4"/>
  <c r="X239" i="4"/>
  <c r="AJ203" i="4"/>
  <c r="AJ196" i="4"/>
  <c r="X189" i="4"/>
  <c r="X185" i="4"/>
  <c r="AJ176" i="4"/>
  <c r="X168" i="4"/>
  <c r="AJ157" i="4"/>
  <c r="AJ108" i="4"/>
  <c r="X101" i="4"/>
  <c r="X99" i="4"/>
  <c r="AJ85" i="4"/>
  <c r="X65" i="4"/>
  <c r="AJ56" i="4"/>
  <c r="AJ47" i="4"/>
  <c r="X47" i="4"/>
  <c r="AJ46" i="4"/>
  <c r="AJ40" i="4"/>
  <c r="AJ20" i="4"/>
  <c r="X422" i="4"/>
  <c r="X398" i="4"/>
  <c r="X397" i="4"/>
  <c r="X396" i="4"/>
  <c r="AJ383" i="4"/>
  <c r="AJ377" i="4"/>
  <c r="AJ363" i="4"/>
  <c r="AJ360" i="4"/>
  <c r="AJ345" i="4"/>
  <c r="AJ341" i="4"/>
  <c r="X340" i="4"/>
  <c r="X336" i="4"/>
  <c r="AJ313" i="4"/>
  <c r="X312" i="4"/>
  <c r="X303" i="4"/>
  <c r="X292" i="4"/>
  <c r="X291" i="4"/>
  <c r="AJ273" i="4"/>
  <c r="X269" i="4"/>
  <c r="AJ255" i="4"/>
  <c r="X249" i="4"/>
  <c r="AJ242" i="4"/>
  <c r="X208" i="4"/>
  <c r="X201" i="4"/>
  <c r="X184" i="4"/>
  <c r="AJ181" i="4"/>
  <c r="X179" i="4"/>
  <c r="AJ170" i="4"/>
  <c r="X169" i="4"/>
  <c r="AJ152" i="4"/>
  <c r="AJ151" i="4"/>
  <c r="X128" i="4"/>
  <c r="AJ115" i="4"/>
  <c r="X115" i="4"/>
  <c r="AJ114" i="4"/>
  <c r="X103" i="4"/>
  <c r="AJ88" i="4"/>
  <c r="X81" i="4"/>
  <c r="AJ70" i="4"/>
  <c r="AJ51" i="4"/>
  <c r="AJ34" i="4"/>
  <c r="AJ28" i="4"/>
  <c r="AJ327" i="4"/>
  <c r="AJ315" i="4"/>
  <c r="AJ295" i="4"/>
  <c r="AJ290" i="4"/>
  <c r="X281" i="4"/>
  <c r="AJ267" i="4"/>
  <c r="AJ254" i="4"/>
  <c r="AJ245" i="4"/>
  <c r="AJ236" i="4"/>
  <c r="AJ226" i="4"/>
  <c r="AJ218" i="4"/>
  <c r="AJ191" i="4"/>
  <c r="X176" i="4"/>
  <c r="AJ175" i="4"/>
  <c r="AJ174" i="4"/>
  <c r="AJ162" i="4"/>
  <c r="AJ159" i="4"/>
  <c r="X145" i="4"/>
  <c r="AJ91" i="4"/>
  <c r="AJ87" i="4"/>
  <c r="AJ83" i="4"/>
  <c r="AJ69" i="4"/>
  <c r="AJ55" i="4"/>
  <c r="AJ42" i="4"/>
  <c r="AJ39" i="4"/>
  <c r="AJ27" i="4"/>
  <c r="AJ23" i="4"/>
  <c r="AJ329" i="4"/>
  <c r="AJ325" i="4"/>
  <c r="AJ321" i="4"/>
  <c r="AJ319" i="4"/>
  <c r="AJ311" i="4"/>
  <c r="X299" i="4"/>
  <c r="AJ252" i="4"/>
  <c r="AJ246" i="4"/>
  <c r="AJ234" i="4"/>
  <c r="X231" i="4"/>
  <c r="AJ230" i="4"/>
  <c r="X209" i="4"/>
  <c r="X205" i="4"/>
  <c r="AJ197" i="4"/>
  <c r="AJ183" i="4"/>
  <c r="AJ172" i="4"/>
  <c r="AJ149" i="4"/>
  <c r="AJ141" i="4"/>
  <c r="X139" i="4"/>
  <c r="X137" i="4"/>
  <c r="AJ133" i="4"/>
  <c r="AJ127" i="4"/>
  <c r="X124" i="4"/>
  <c r="X123" i="4"/>
  <c r="X121" i="4"/>
  <c r="AJ117" i="4"/>
  <c r="AJ113" i="4"/>
  <c r="AJ100" i="4"/>
  <c r="AJ74" i="4"/>
  <c r="AJ66" i="4"/>
  <c r="AJ59" i="4"/>
  <c r="AJ30" i="4"/>
  <c r="O1100" i="4"/>
  <c r="O1081" i="4"/>
  <c r="O1045" i="4"/>
  <c r="O676" i="4"/>
  <c r="O218" i="4"/>
  <c r="O197" i="4"/>
  <c r="O1692" i="4"/>
  <c r="O1516" i="4"/>
  <c r="O1073" i="4"/>
  <c r="O1065" i="4"/>
  <c r="O1056" i="4"/>
  <c r="O281" i="4"/>
  <c r="O244" i="4"/>
  <c r="O1165" i="4"/>
  <c r="O1069" i="4"/>
  <c r="O1036" i="4"/>
  <c r="O307" i="4"/>
  <c r="O298" i="4"/>
  <c r="O94" i="4"/>
  <c r="O38" i="4"/>
  <c r="O1670" i="4"/>
  <c r="O1667" i="4"/>
  <c r="O1642" i="4"/>
  <c r="O1638" i="4"/>
  <c r="O1635" i="4"/>
  <c r="O1621" i="4"/>
  <c r="O1619" i="4"/>
  <c r="O1594" i="4"/>
  <c r="O1578" i="4"/>
  <c r="O1557" i="4"/>
  <c r="O1548" i="4"/>
  <c r="O1542" i="4"/>
  <c r="O1541" i="4"/>
  <c r="O1530" i="4"/>
  <c r="O1500" i="4"/>
  <c r="O1494" i="4"/>
  <c r="O1491" i="4"/>
  <c r="O1463" i="4"/>
  <c r="O1403" i="4"/>
  <c r="O1387" i="4"/>
  <c r="O1383" i="4"/>
  <c r="O1351" i="4"/>
  <c r="O1271" i="4"/>
  <c r="O1255" i="4"/>
  <c r="O1243" i="4"/>
  <c r="O1239" i="4"/>
  <c r="O1223" i="4"/>
  <c r="O1211" i="4"/>
  <c r="O1207" i="4"/>
  <c r="O1195" i="4"/>
  <c r="O1191" i="4"/>
  <c r="O1175" i="4"/>
  <c r="O1115" i="4"/>
  <c r="O1104" i="4"/>
  <c r="O1052" i="4"/>
  <c r="O1039" i="4"/>
  <c r="O357" i="4"/>
  <c r="O341" i="4"/>
  <c r="O333" i="4"/>
  <c r="O323" i="4"/>
  <c r="O264" i="4"/>
  <c r="O34" i="4"/>
  <c r="O1706" i="4"/>
  <c r="O1699" i="4"/>
  <c r="O1653" i="4"/>
  <c r="O1628" i="4"/>
  <c r="O1606" i="4"/>
  <c r="O1605" i="4"/>
  <c r="O1590" i="4"/>
  <c r="O1587" i="4"/>
  <c r="O1574" i="4"/>
  <c r="O1571" i="4"/>
  <c r="O1510" i="4"/>
  <c r="O1499" i="4"/>
  <c r="O1355" i="4"/>
  <c r="O1335" i="4"/>
  <c r="O1303" i="4"/>
  <c r="O1287" i="4"/>
  <c r="O1131" i="4"/>
  <c r="O1112" i="4"/>
  <c r="O1103" i="4"/>
  <c r="O1096" i="4"/>
  <c r="O1092" i="4"/>
  <c r="O1083" i="4"/>
  <c r="O1071" i="4"/>
  <c r="O1067" i="4"/>
  <c r="O1060" i="4"/>
  <c r="O1040" i="4"/>
  <c r="O756" i="4"/>
  <c r="O755" i="4"/>
  <c r="O521" i="4"/>
  <c r="O509" i="4"/>
  <c r="O505" i="4"/>
  <c r="O502" i="4"/>
  <c r="O493" i="4"/>
  <c r="O489" i="4"/>
  <c r="O486" i="4"/>
  <c r="O425" i="4"/>
  <c r="O424" i="4"/>
  <c r="O422" i="4"/>
  <c r="O381" i="4"/>
  <c r="O343" i="4"/>
  <c r="O336" i="4"/>
  <c r="O296" i="4"/>
  <c r="O282" i="4"/>
  <c r="O275" i="4"/>
  <c r="O215" i="4"/>
  <c r="O214" i="4"/>
  <c r="O208" i="4"/>
  <c r="O201" i="4"/>
  <c r="O188" i="4"/>
  <c r="O158" i="4"/>
  <c r="O150" i="4"/>
  <c r="O126" i="4"/>
  <c r="O118" i="4"/>
  <c r="O102" i="4"/>
  <c r="O86" i="4"/>
  <c r="O70" i="4"/>
  <c r="O557" i="4"/>
  <c r="O553" i="4"/>
  <c r="O457" i="4"/>
  <c r="O408" i="4"/>
  <c r="O406" i="4"/>
  <c r="O393" i="4"/>
  <c r="O377" i="4"/>
  <c r="O376" i="4"/>
  <c r="O367" i="4"/>
  <c r="O359" i="4"/>
  <c r="O352" i="4"/>
  <c r="O348" i="4"/>
  <c r="O331" i="4"/>
  <c r="O328" i="4"/>
  <c r="O325" i="4"/>
  <c r="O314" i="4"/>
  <c r="O311" i="4"/>
  <c r="O265" i="4"/>
  <c r="O259" i="4"/>
  <c r="O229" i="4"/>
  <c r="O174" i="4"/>
  <c r="G2005" i="4"/>
  <c r="H2005" i="4" s="1"/>
  <c r="G1692" i="4"/>
  <c r="H1692" i="4" s="1"/>
  <c r="G1893" i="4"/>
  <c r="H1893" i="4" s="1"/>
  <c r="G1845" i="4"/>
  <c r="H1845" i="4" s="1"/>
  <c r="G1733" i="4"/>
  <c r="H1733" i="4" s="1"/>
  <c r="G1708" i="4"/>
  <c r="H1708" i="4" s="1"/>
  <c r="G1676" i="4"/>
  <c r="G1580" i="4"/>
  <c r="H1580" i="4" s="1"/>
  <c r="G1548" i="4"/>
  <c r="H1548" i="4" s="1"/>
  <c r="G1489" i="4"/>
  <c r="H1489" i="4" s="1"/>
  <c r="F2069" i="5"/>
  <c r="F2068" i="5"/>
  <c r="F2065" i="5"/>
  <c r="F2064" i="5"/>
  <c r="F2063" i="5"/>
  <c r="F1994" i="5"/>
  <c r="F1993" i="5"/>
  <c r="F1943" i="5"/>
  <c r="F1941" i="5"/>
  <c r="F1929" i="5"/>
  <c r="F1915" i="5"/>
  <c r="F1895" i="5"/>
  <c r="F1877" i="5"/>
  <c r="F1848" i="5"/>
  <c r="F1847" i="5"/>
  <c r="F1835" i="5"/>
  <c r="F1799" i="5"/>
  <c r="F1787" i="5"/>
  <c r="F1771" i="5"/>
  <c r="F1733" i="5"/>
  <c r="F1719" i="5"/>
  <c r="F1707" i="5"/>
  <c r="F1675" i="5"/>
  <c r="F1643" i="5"/>
  <c r="F1586" i="5"/>
  <c r="F1573" i="5"/>
  <c r="F1572" i="5"/>
  <c r="F1570" i="5"/>
  <c r="F1558" i="5"/>
  <c r="F1557" i="5"/>
  <c r="F1556" i="5"/>
  <c r="F1545" i="5"/>
  <c r="F1529" i="5"/>
  <c r="F1498" i="5"/>
  <c r="F1497" i="5"/>
  <c r="F1465" i="5"/>
  <c r="F1422" i="5"/>
  <c r="F1390" i="5"/>
  <c r="F1358" i="5"/>
  <c r="F1306" i="5"/>
  <c r="F1305" i="5"/>
  <c r="F1286" i="5"/>
  <c r="F1285" i="5"/>
  <c r="F1249" i="5"/>
  <c r="F1229" i="5"/>
  <c r="F1191" i="5"/>
  <c r="F1190" i="5"/>
  <c r="F1189" i="5"/>
  <c r="F1188" i="5"/>
  <c r="F1178" i="5"/>
  <c r="F1176" i="5"/>
  <c r="F1143" i="5"/>
  <c r="F1142" i="5"/>
  <c r="F1141" i="5"/>
  <c r="F1132" i="5"/>
  <c r="F1107" i="5"/>
  <c r="F1106" i="5"/>
  <c r="F824" i="5"/>
  <c r="F823" i="5"/>
  <c r="F822" i="5"/>
  <c r="F809" i="5"/>
  <c r="F698" i="5"/>
  <c r="F2096" i="5"/>
  <c r="F2095" i="5"/>
  <c r="F2086" i="5"/>
  <c r="F2040" i="5"/>
  <c r="F2039" i="5"/>
  <c r="F2038" i="5"/>
  <c r="F2008" i="5"/>
  <c r="F2007" i="5"/>
  <c r="F1989" i="5"/>
  <c r="F1968" i="5"/>
  <c r="F1951" i="5"/>
  <c r="F1940" i="5"/>
  <c r="F1939" i="5"/>
  <c r="F1937" i="5"/>
  <c r="F1876" i="5"/>
  <c r="F1875" i="5"/>
  <c r="F1873" i="5"/>
  <c r="F1867" i="5"/>
  <c r="F1812" i="5"/>
  <c r="F1784" i="5"/>
  <c r="F1783" i="5"/>
  <c r="F1748" i="5"/>
  <c r="F1695" i="5"/>
  <c r="F1693" i="5"/>
  <c r="F1663" i="5"/>
  <c r="F1661" i="5"/>
  <c r="F1631" i="5"/>
  <c r="F1629" i="5"/>
  <c r="F1598" i="5"/>
  <c r="F1583" i="5"/>
  <c r="F1514" i="5"/>
  <c r="F1493" i="5"/>
  <c r="F1461" i="5"/>
  <c r="F1450" i="5"/>
  <c r="F1418" i="5"/>
  <c r="F1386" i="5"/>
  <c r="F1354" i="5"/>
  <c r="F1281" i="5"/>
  <c r="F1279" i="5"/>
  <c r="F1278" i="5"/>
  <c r="F1267" i="5"/>
  <c r="F1245" i="5"/>
  <c r="F1239" i="5"/>
  <c r="F1227" i="5"/>
  <c r="F1203" i="5"/>
  <c r="F1202" i="5"/>
  <c r="F1197" i="5"/>
  <c r="F1163" i="5"/>
  <c r="F1162" i="5"/>
  <c r="F1148" i="5"/>
  <c r="F1130" i="5"/>
  <c r="F1104" i="5"/>
  <c r="F1103" i="5"/>
  <c r="F1102" i="5"/>
  <c r="F1101" i="5"/>
  <c r="F983" i="5"/>
  <c r="F982" i="5"/>
  <c r="F981" i="5"/>
  <c r="F979" i="5"/>
  <c r="F978" i="5"/>
  <c r="F885" i="5"/>
  <c r="F847" i="5"/>
  <c r="F846" i="5"/>
  <c r="F756" i="5"/>
  <c r="F755" i="5"/>
  <c r="F729" i="5"/>
  <c r="F710" i="5"/>
  <c r="F706" i="5"/>
  <c r="F694" i="5"/>
  <c r="F549" i="5"/>
  <c r="F548" i="5"/>
  <c r="F537" i="5"/>
  <c r="F536" i="5"/>
  <c r="F525" i="5"/>
  <c r="F524" i="5"/>
  <c r="F487" i="5"/>
  <c r="F477" i="5"/>
  <c r="F476" i="5"/>
  <c r="F452" i="5"/>
  <c r="F428" i="5"/>
  <c r="F416" i="5"/>
  <c r="F415" i="5"/>
  <c r="F414" i="5"/>
  <c r="F412" i="5"/>
  <c r="F372" i="5"/>
  <c r="F369" i="5"/>
  <c r="F310" i="5"/>
  <c r="F154" i="5"/>
  <c r="F153" i="5"/>
  <c r="F140" i="5"/>
  <c r="F127" i="5"/>
  <c r="F126" i="5"/>
  <c r="F115" i="5"/>
  <c r="F114" i="5"/>
  <c r="F104" i="5"/>
  <c r="F1105" i="5"/>
  <c r="F1095" i="5"/>
  <c r="F1094" i="5"/>
  <c r="F1093" i="5"/>
  <c r="F1071" i="5"/>
  <c r="F1051" i="5"/>
  <c r="F1036" i="5"/>
  <c r="F1035" i="5"/>
  <c r="F1007" i="5"/>
  <c r="F987" i="5"/>
  <c r="F972" i="5"/>
  <c r="F971" i="5"/>
  <c r="F905" i="5"/>
  <c r="F903" i="5"/>
  <c r="F902" i="5"/>
  <c r="F901" i="5"/>
  <c r="F855" i="5"/>
  <c r="F854" i="5"/>
  <c r="F853" i="5"/>
  <c r="F851" i="5"/>
  <c r="F787" i="5"/>
  <c r="F751" i="5"/>
  <c r="F750" i="5"/>
  <c r="F740" i="5"/>
  <c r="F739" i="5"/>
  <c r="F727" i="5"/>
  <c r="F714" i="5"/>
  <c r="F690" i="5"/>
  <c r="F677" i="5"/>
  <c r="F673" i="5"/>
  <c r="F601" i="5"/>
  <c r="F569" i="5"/>
  <c r="F568" i="5"/>
  <c r="F533" i="5"/>
  <c r="F532" i="5"/>
  <c r="F530" i="5"/>
  <c r="F521" i="5"/>
  <c r="F520" i="5"/>
  <c r="F518" i="5"/>
  <c r="F464" i="5"/>
  <c r="F463" i="5"/>
  <c r="F462" i="5"/>
  <c r="F451" i="5"/>
  <c r="F442" i="5"/>
  <c r="F392" i="5"/>
  <c r="F381" i="5"/>
  <c r="F368" i="5"/>
  <c r="F366" i="5"/>
  <c r="F333" i="5"/>
  <c r="F294" i="5"/>
  <c r="F248" i="5"/>
  <c r="F199" i="5"/>
  <c r="F182" i="5"/>
  <c r="F162" i="5"/>
  <c r="F161" i="5"/>
  <c r="F159" i="5"/>
  <c r="F151" i="5"/>
  <c r="F123" i="5"/>
  <c r="F122" i="5"/>
  <c r="F112" i="5"/>
  <c r="F96" i="5"/>
  <c r="G1574" i="4"/>
  <c r="H1574" i="4" s="1"/>
  <c r="G1505" i="4"/>
  <c r="H1505" i="4" s="1"/>
  <c r="G1482" i="4"/>
  <c r="H1482" i="4" s="1"/>
  <c r="G1386" i="4"/>
  <c r="H1386" i="4" s="1"/>
  <c r="G1226" i="4"/>
  <c r="H1226" i="4" s="1"/>
  <c r="G1130" i="4"/>
  <c r="H1130" i="4" s="1"/>
  <c r="G994" i="4"/>
  <c r="H994" i="4" s="1"/>
  <c r="G802" i="4"/>
  <c r="H802" i="4" s="1"/>
  <c r="G1694" i="4"/>
  <c r="H1694" i="4" s="1"/>
  <c r="G1686" i="4"/>
  <c r="H1686" i="4" s="1"/>
  <c r="G1636" i="4"/>
  <c r="H1636" i="4" s="1"/>
  <c r="G1620" i="4"/>
  <c r="H1620" i="4" s="1"/>
  <c r="G1606" i="4"/>
  <c r="H1606" i="4" s="1"/>
  <c r="G1418" i="4"/>
  <c r="H1418" i="4" s="1"/>
  <c r="G1361" i="4"/>
  <c r="H1361" i="4" s="1"/>
  <c r="G1338" i="4"/>
  <c r="H1338" i="4" s="1"/>
  <c r="G1322" i="4"/>
  <c r="H1322" i="4" s="1"/>
  <c r="G1306" i="4"/>
  <c r="H1306" i="4" s="1"/>
  <c r="G1290" i="4"/>
  <c r="H1290" i="4" s="1"/>
  <c r="G1210" i="4"/>
  <c r="H1210" i="4" s="1"/>
  <c r="G1194" i="4"/>
  <c r="H1194" i="4" s="1"/>
  <c r="G1162" i="4"/>
  <c r="H1162" i="4" s="1"/>
  <c r="G1146" i="4"/>
  <c r="H1146" i="4" s="1"/>
  <c r="G1050" i="4"/>
  <c r="H1050" i="4" s="1"/>
  <c r="G1034" i="4"/>
  <c r="H1034" i="4" s="1"/>
  <c r="G1010" i="4"/>
  <c r="H1010" i="4" s="1"/>
  <c r="G946" i="4"/>
  <c r="H946" i="4" s="1"/>
  <c r="G898" i="4"/>
  <c r="H898" i="4" s="1"/>
  <c r="G786" i="4"/>
  <c r="H786" i="4" s="1"/>
  <c r="G1638" i="4"/>
  <c r="H1638" i="4" s="1"/>
  <c r="G1450" i="4"/>
  <c r="H1450" i="4" s="1"/>
  <c r="G1354" i="4"/>
  <c r="H1354" i="4" s="1"/>
  <c r="G1066" i="4"/>
  <c r="H1066" i="4" s="1"/>
  <c r="G962" i="4"/>
  <c r="H962" i="4" s="1"/>
  <c r="G914" i="4"/>
  <c r="H914" i="4" s="1"/>
  <c r="G866" i="4"/>
  <c r="H866" i="4" s="1"/>
  <c r="G712" i="4"/>
  <c r="H712" i="4" s="1"/>
  <c r="G1702" i="4"/>
  <c r="H1702" i="4" s="1"/>
  <c r="G1700" i="4"/>
  <c r="H1700" i="4" s="1"/>
  <c r="G1670" i="4"/>
  <c r="H1670" i="4" s="1"/>
  <c r="G1654" i="4"/>
  <c r="H1654" i="4" s="1"/>
  <c r="G1622" i="4"/>
  <c r="H1622" i="4" s="1"/>
  <c r="G1572" i="4"/>
  <c r="H1572" i="4" s="1"/>
  <c r="G1566" i="4"/>
  <c r="H1566" i="4" s="1"/>
  <c r="G1558" i="4"/>
  <c r="H1558" i="4" s="1"/>
  <c r="G1542" i="4"/>
  <c r="H1542" i="4" s="1"/>
  <c r="G1526" i="4"/>
  <c r="H1526" i="4" s="1"/>
  <c r="G1370" i="4"/>
  <c r="H1370" i="4" s="1"/>
  <c r="G1274" i="4"/>
  <c r="H1274" i="4" s="1"/>
  <c r="G1258" i="4"/>
  <c r="G1098" i="4"/>
  <c r="H1098" i="4" s="1"/>
  <c r="G978" i="4"/>
  <c r="H978" i="4" s="1"/>
  <c r="G834" i="4"/>
  <c r="H834" i="4" s="1"/>
  <c r="F2108" i="5"/>
  <c r="F2084" i="5"/>
  <c r="F2082" i="5"/>
  <c r="F2028" i="5"/>
  <c r="F2026" i="5"/>
  <c r="F2020" i="5"/>
  <c r="F1964" i="5"/>
  <c r="F1962" i="5"/>
  <c r="F1938" i="5"/>
  <c r="F1882" i="5"/>
  <c r="F1874" i="5"/>
  <c r="F1872" i="5"/>
  <c r="F1870" i="5"/>
  <c r="F1868" i="5"/>
  <c r="F1866" i="5"/>
  <c r="F1840" i="5"/>
  <c r="F1838" i="5"/>
  <c r="F1836" i="5"/>
  <c r="F1834" i="5"/>
  <c r="F1814" i="5"/>
  <c r="F1782" i="5"/>
  <c r="F1776" i="5"/>
  <c r="F1774" i="5"/>
  <c r="F1772" i="5"/>
  <c r="F1770" i="5"/>
  <c r="F1750" i="5"/>
  <c r="F1744" i="5"/>
  <c r="F1944" i="5"/>
  <c r="F1942" i="5"/>
  <c r="F1918" i="5"/>
  <c r="F1908" i="5"/>
  <c r="F1906" i="5"/>
  <c r="F1862" i="5"/>
  <c r="F1856" i="5"/>
  <c r="F1854" i="5"/>
  <c r="F1852" i="5"/>
  <c r="F1850" i="5"/>
  <c r="F1830" i="5"/>
  <c r="F1824" i="5"/>
  <c r="F1822" i="5"/>
  <c r="F1820" i="5"/>
  <c r="F2092" i="5"/>
  <c r="F2090" i="5"/>
  <c r="F2044" i="5"/>
  <c r="F2018" i="5"/>
  <c r="F1980" i="5"/>
  <c r="F1936" i="5"/>
  <c r="F1934" i="5"/>
  <c r="F1898" i="5"/>
  <c r="F1846" i="5"/>
  <c r="F1808" i="5"/>
  <c r="F1806" i="5"/>
  <c r="F1804" i="5"/>
  <c r="F1802" i="5"/>
  <c r="F1742" i="5"/>
  <c r="F2098" i="5"/>
  <c r="F2070" i="5"/>
  <c r="F2062" i="5"/>
  <c r="F2060" i="5"/>
  <c r="F2054" i="5"/>
  <c r="F2034" i="5"/>
  <c r="F2006" i="5"/>
  <c r="F1998" i="5"/>
  <c r="F1996" i="5"/>
  <c r="F1990" i="5"/>
  <c r="F1970" i="5"/>
  <c r="F1946" i="5"/>
  <c r="F1922" i="5"/>
  <c r="F1910" i="5"/>
  <c r="F1896" i="5"/>
  <c r="F1894" i="5"/>
  <c r="F1880" i="5"/>
  <c r="F1878" i="5"/>
  <c r="F1858" i="5"/>
  <c r="F1826" i="5"/>
  <c r="F1794" i="5"/>
  <c r="F1762" i="5"/>
  <c r="F1722" i="5"/>
  <c r="F1712" i="5"/>
  <c r="F1710" i="5"/>
  <c r="F1688" i="5"/>
  <c r="F1686" i="5"/>
  <c r="F1680" i="5"/>
  <c r="F1678" i="5"/>
  <c r="F1656" i="5"/>
  <c r="F1654" i="5"/>
  <c r="F1648" i="5"/>
  <c r="F1646" i="5"/>
  <c r="F1624" i="5"/>
  <c r="F1622" i="5"/>
  <c r="F1615" i="5"/>
  <c r="F1603" i="5"/>
  <c r="F1567" i="5"/>
  <c r="F1566" i="5"/>
  <c r="F1555" i="5"/>
  <c r="F1547" i="5"/>
  <c r="F1539" i="5"/>
  <c r="F1537" i="5"/>
  <c r="F1535" i="5"/>
  <c r="F1527" i="5"/>
  <c r="F1510" i="5"/>
  <c r="F1507" i="5"/>
  <c r="F1491" i="5"/>
  <c r="F1475" i="5"/>
  <c r="F1459" i="5"/>
  <c r="F1740" i="5"/>
  <c r="F1738" i="5"/>
  <c r="F1704" i="5"/>
  <c r="F1702" i="5"/>
  <c r="F1696" i="5"/>
  <c r="F1694" i="5"/>
  <c r="F1672" i="5"/>
  <c r="F1670" i="5"/>
  <c r="F1664" i="5"/>
  <c r="F1662" i="5"/>
  <c r="F1640" i="5"/>
  <c r="F1638" i="5"/>
  <c r="F1632" i="5"/>
  <c r="F1630" i="5"/>
  <c r="F1611" i="5"/>
  <c r="F1609" i="5"/>
  <c r="F1607" i="5"/>
  <c r="F1591" i="5"/>
  <c r="F1574" i="5"/>
  <c r="F1571" i="5"/>
  <c r="F1561" i="5"/>
  <c r="F1559" i="5"/>
  <c r="F1553" i="5"/>
  <c r="F1551" i="5"/>
  <c r="F1543" i="5"/>
  <c r="F1531" i="5"/>
  <c r="F1523" i="5"/>
  <c r="F1521" i="5"/>
  <c r="F1515" i="5"/>
  <c r="F1495" i="5"/>
  <c r="F1479" i="5"/>
  <c r="F1463" i="5"/>
  <c r="F1453" i="5"/>
  <c r="F1451" i="5"/>
  <c r="F1446" i="5"/>
  <c r="F1437" i="5"/>
  <c r="F1435" i="5"/>
  <c r="F1430" i="5"/>
  <c r="F1421" i="5"/>
  <c r="F1419" i="5"/>
  <c r="F1414" i="5"/>
  <c r="F1405" i="5"/>
  <c r="F1403" i="5"/>
  <c r="F1398" i="5"/>
  <c r="F1389" i="5"/>
  <c r="F1387" i="5"/>
  <c r="F1382" i="5"/>
  <c r="F1373" i="5"/>
  <c r="F1371" i="5"/>
  <c r="F1366" i="5"/>
  <c r="F1357" i="5"/>
  <c r="F1355" i="5"/>
  <c r="F1350" i="5"/>
  <c r="F1341" i="5"/>
  <c r="F1339" i="5"/>
  <c r="F1442" i="5"/>
  <c r="F1441" i="5"/>
  <c r="F1439" i="5"/>
  <c r="F1426" i="5"/>
  <c r="F1425" i="5"/>
  <c r="F1423" i="5"/>
  <c r="F1410" i="5"/>
  <c r="F1409" i="5"/>
  <c r="F1407" i="5"/>
  <c r="F1394" i="5"/>
  <c r="F1393" i="5"/>
  <c r="F1391" i="5"/>
  <c r="F1378" i="5"/>
  <c r="F1377" i="5"/>
  <c r="F1375" i="5"/>
  <c r="F1362" i="5"/>
  <c r="F1361" i="5"/>
  <c r="F1359" i="5"/>
  <c r="F1346" i="5"/>
  <c r="F1345" i="5"/>
  <c r="F1343" i="5"/>
  <c r="F1303" i="5"/>
  <c r="F1236" i="5"/>
  <c r="F1226" i="5"/>
  <c r="F1224" i="5"/>
  <c r="F1187" i="5"/>
  <c r="F1184" i="5"/>
  <c r="F1160" i="5"/>
  <c r="F1156" i="5"/>
  <c r="F1140" i="5"/>
  <c r="F1092" i="5"/>
  <c r="F1040" i="5"/>
  <c r="F1032" i="5"/>
  <c r="F1028" i="5"/>
  <c r="F975" i="5"/>
  <c r="F968" i="5"/>
  <c r="F1334" i="5"/>
  <c r="F1325" i="5"/>
  <c r="F1323" i="5"/>
  <c r="F1318" i="5"/>
  <c r="F1309" i="5"/>
  <c r="F1307" i="5"/>
  <c r="F1302" i="5"/>
  <c r="F1284" i="5"/>
  <c r="F1274" i="5"/>
  <c r="F1264" i="5"/>
  <c r="F1263" i="5"/>
  <c r="F1262" i="5"/>
  <c r="F1248" i="5"/>
  <c r="F1232" i="5"/>
  <c r="F1207" i="5"/>
  <c r="F1204" i="5"/>
  <c r="F1147" i="5"/>
  <c r="F1088" i="5"/>
  <c r="F1024" i="5"/>
  <c r="F974" i="5"/>
  <c r="F964" i="5"/>
  <c r="F942" i="5"/>
  <c r="F916" i="5"/>
  <c r="F908" i="5"/>
  <c r="F1319" i="5"/>
  <c r="F1297" i="5"/>
  <c r="F1295" i="5"/>
  <c r="F1276" i="5"/>
  <c r="F1275" i="5"/>
  <c r="F1258" i="5"/>
  <c r="F1252" i="5"/>
  <c r="F1243" i="5"/>
  <c r="F1242" i="5"/>
  <c r="F1218" i="5"/>
  <c r="F1216" i="5"/>
  <c r="F1196" i="5"/>
  <c r="F1168" i="5"/>
  <c r="F1120" i="5"/>
  <c r="F1100" i="5"/>
  <c r="F1090" i="5"/>
  <c r="F1064" i="5"/>
  <c r="F1060" i="5"/>
  <c r="F1039" i="5"/>
  <c r="F1026" i="5"/>
  <c r="F1000" i="5"/>
  <c r="F996" i="5"/>
  <c r="F976" i="5"/>
  <c r="F970" i="5"/>
  <c r="F946" i="5"/>
  <c r="F944" i="5"/>
  <c r="F938" i="5"/>
  <c r="F926" i="5"/>
  <c r="F898" i="5"/>
  <c r="F890" i="5"/>
  <c r="F888" i="5"/>
  <c r="F878" i="5"/>
  <c r="F876" i="5"/>
  <c r="F829" i="5"/>
  <c r="F849" i="5"/>
  <c r="F801" i="5"/>
  <c r="F792" i="5"/>
  <c r="F781" i="5"/>
  <c r="F736" i="5"/>
  <c r="F715" i="5"/>
  <c r="F683" i="5"/>
  <c r="F651" i="5"/>
  <c r="F629" i="5"/>
  <c r="F597" i="5"/>
  <c r="F562" i="5"/>
  <c r="F559" i="5"/>
  <c r="F539" i="5"/>
  <c r="F457" i="5"/>
  <c r="F445" i="5"/>
  <c r="F413" i="5"/>
  <c r="F401" i="5"/>
  <c r="F397" i="5"/>
  <c r="F389" i="5"/>
  <c r="F884" i="5"/>
  <c r="F856" i="5"/>
  <c r="F848" i="5"/>
  <c r="F845" i="5"/>
  <c r="F840" i="5"/>
  <c r="F827" i="5"/>
  <c r="F825" i="5"/>
  <c r="F817" i="5"/>
  <c r="F800" i="5"/>
  <c r="F797" i="5"/>
  <c r="F731" i="5"/>
  <c r="F703" i="5"/>
  <c r="F701" i="5"/>
  <c r="F695" i="5"/>
  <c r="F693" i="5"/>
  <c r="F681" i="5"/>
  <c r="F679" i="5"/>
  <c r="F671" i="5"/>
  <c r="F669" i="5"/>
  <c r="F659" i="5"/>
  <c r="F639" i="5"/>
  <c r="F627" i="5"/>
  <c r="F595" i="5"/>
  <c r="F575" i="5"/>
  <c r="F574" i="5"/>
  <c r="F567" i="5"/>
  <c r="F538" i="5"/>
  <c r="F534" i="5"/>
  <c r="F517" i="5"/>
  <c r="F514" i="5"/>
  <c r="F498" i="5"/>
  <c r="F491" i="5"/>
  <c r="F489" i="5"/>
  <c r="F455" i="5"/>
  <c r="F441" i="5"/>
  <c r="F423" i="5"/>
  <c r="F421" i="5"/>
  <c r="F409" i="5"/>
  <c r="F393" i="5"/>
  <c r="F377" i="5"/>
  <c r="F365" i="5"/>
  <c r="F357" i="5"/>
  <c r="F337" i="5"/>
  <c r="F335" i="5"/>
  <c r="F327" i="5"/>
  <c r="F326" i="5"/>
  <c r="F784" i="5"/>
  <c r="F776" i="5"/>
  <c r="F763" i="5"/>
  <c r="F761" i="5"/>
  <c r="F753" i="5"/>
  <c r="F733" i="5"/>
  <c r="F705" i="5"/>
  <c r="F631" i="5"/>
  <c r="F619" i="5"/>
  <c r="F609" i="5"/>
  <c r="F607" i="5"/>
  <c r="F599" i="5"/>
  <c r="F589" i="5"/>
  <c r="F587" i="5"/>
  <c r="F547" i="5"/>
  <c r="F485" i="5"/>
  <c r="F484" i="5"/>
  <c r="F475" i="5"/>
  <c r="F473" i="5"/>
  <c r="F468" i="5"/>
  <c r="F449" i="5"/>
  <c r="F443" i="5"/>
  <c r="F395" i="5"/>
  <c r="F318" i="5"/>
  <c r="F306" i="5"/>
  <c r="F298" i="5"/>
  <c r="F286" i="5"/>
  <c r="F285" i="5"/>
  <c r="F278" i="5"/>
  <c r="F274" i="5"/>
  <c r="F272" i="5"/>
  <c r="F222" i="5"/>
  <c r="F204" i="5"/>
  <c r="F203" i="5"/>
  <c r="F194" i="5"/>
  <c r="F192" i="5"/>
  <c r="F313" i="5"/>
  <c r="F302" i="5"/>
  <c r="F301" i="5"/>
  <c r="F290" i="5"/>
  <c r="F254" i="5"/>
  <c r="F253" i="5"/>
  <c r="F246" i="5"/>
  <c r="F242" i="5"/>
  <c r="F240" i="5"/>
  <c r="F207" i="5"/>
  <c r="F200" i="5"/>
  <c r="F184" i="5"/>
  <c r="F176" i="5"/>
  <c r="F156" i="5"/>
  <c r="F129" i="5"/>
  <c r="F117" i="5"/>
  <c r="F101" i="5"/>
  <c r="F100" i="5"/>
  <c r="F71" i="5"/>
  <c r="F67" i="5"/>
  <c r="F65" i="5"/>
  <c r="F59" i="5"/>
  <c r="F56" i="5"/>
  <c r="F39" i="5"/>
  <c r="F36" i="5"/>
  <c r="F35" i="5"/>
  <c r="F188" i="5"/>
  <c r="F187" i="5"/>
  <c r="F172" i="5"/>
  <c r="F133" i="5"/>
  <c r="F125" i="5"/>
  <c r="F113" i="5"/>
  <c r="F108" i="5"/>
  <c r="F105" i="5"/>
  <c r="F87" i="5"/>
  <c r="F83" i="5"/>
  <c r="F81" i="5"/>
  <c r="F52" i="5"/>
  <c r="F51" i="5"/>
  <c r="F23" i="5"/>
  <c r="G1825" i="4"/>
  <c r="H1825" i="4" s="1"/>
  <c r="G1809" i="4"/>
  <c r="H1809" i="4" s="1"/>
  <c r="G1761" i="4"/>
  <c r="H1761" i="4" s="1"/>
  <c r="G1660" i="4"/>
  <c r="H1660" i="4" s="1"/>
  <c r="G1393" i="4"/>
  <c r="H1393" i="4" s="1"/>
  <c r="G1329" i="4"/>
  <c r="H1329" i="4" s="1"/>
  <c r="F2101" i="5"/>
  <c r="F2093" i="5"/>
  <c r="F2088" i="5"/>
  <c r="F2087" i="5"/>
  <c r="F2080" i="5"/>
  <c r="F2079" i="5"/>
  <c r="F2037" i="5"/>
  <c r="F2029" i="5"/>
  <c r="F2024" i="5"/>
  <c r="F2023" i="5"/>
  <c r="F2016" i="5"/>
  <c r="F2015" i="5"/>
  <c r="F1973" i="5"/>
  <c r="F1967" i="5"/>
  <c r="F1959" i="5"/>
  <c r="F1957" i="5"/>
  <c r="F1949" i="5"/>
  <c r="F1931" i="5"/>
  <c r="F1923" i="5"/>
  <c r="F1921" i="5"/>
  <c r="F1913" i="5"/>
  <c r="F1903" i="5"/>
  <c r="F1901" i="5"/>
  <c r="F1893" i="5"/>
  <c r="F1883" i="5"/>
  <c r="F1865" i="5"/>
  <c r="F1859" i="5"/>
  <c r="F1857" i="5"/>
  <c r="F1849" i="5"/>
  <c r="F1843" i="5"/>
  <c r="F1841" i="5"/>
  <c r="F1833" i="5"/>
  <c r="F1827" i="5"/>
  <c r="F1825" i="5"/>
  <c r="F1817" i="5"/>
  <c r="F1811" i="5"/>
  <c r="F1809" i="5"/>
  <c r="F1801" i="5"/>
  <c r="F1795" i="5"/>
  <c r="F1793" i="5"/>
  <c r="F1785" i="5"/>
  <c r="F1779" i="5"/>
  <c r="F1777" i="5"/>
  <c r="F1769" i="5"/>
  <c r="F1763" i="5"/>
  <c r="F1761" i="5"/>
  <c r="F1753" i="5"/>
  <c r="F1747" i="5"/>
  <c r="F1745" i="5"/>
  <c r="F1737" i="5"/>
  <c r="F1735" i="5"/>
  <c r="F1717" i="5"/>
  <c r="F1685" i="5"/>
  <c r="F1653" i="5"/>
  <c r="F1621" i="5"/>
  <c r="F1594" i="5"/>
  <c r="F1546" i="5"/>
  <c r="G1849" i="4"/>
  <c r="H1849" i="4" s="1"/>
  <c r="G1596" i="4"/>
  <c r="H1596" i="4" s="1"/>
  <c r="F2111" i="5"/>
  <c r="F2109" i="5"/>
  <c r="F2085" i="5"/>
  <c r="F2077" i="5"/>
  <c r="F2061" i="5"/>
  <c r="F2056" i="5"/>
  <c r="F2055" i="5"/>
  <c r="F2048" i="5"/>
  <c r="F2047" i="5"/>
  <c r="F2045" i="5"/>
  <c r="F2021" i="5"/>
  <c r="F2013" i="5"/>
  <c r="F1997" i="5"/>
  <c r="F1992" i="5"/>
  <c r="F1991" i="5"/>
  <c r="F1984" i="5"/>
  <c r="F1983" i="5"/>
  <c r="F1981" i="5"/>
  <c r="F1963" i="5"/>
  <c r="F1955" i="5"/>
  <c r="F1953" i="5"/>
  <c r="F1945" i="5"/>
  <c r="F1935" i="5"/>
  <c r="F1927" i="5"/>
  <c r="F1925" i="5"/>
  <c r="F1917" i="5"/>
  <c r="F1897" i="5"/>
  <c r="F1891" i="5"/>
  <c r="F1889" i="5"/>
  <c r="F1879" i="5"/>
  <c r="F1871" i="5"/>
  <c r="F1869" i="5"/>
  <c r="F1861" i="5"/>
  <c r="F1855" i="5"/>
  <c r="F1853" i="5"/>
  <c r="F1845" i="5"/>
  <c r="F1839" i="5"/>
  <c r="F1837" i="5"/>
  <c r="F1829" i="5"/>
  <c r="F1823" i="5"/>
  <c r="F1821" i="5"/>
  <c r="F1813" i="5"/>
  <c r="F1807" i="5"/>
  <c r="F1805" i="5"/>
  <c r="F1797" i="5"/>
  <c r="F1791" i="5"/>
  <c r="F1789" i="5"/>
  <c r="F1781" i="5"/>
  <c r="F1775" i="5"/>
  <c r="F1773" i="5"/>
  <c r="F1765" i="5"/>
  <c r="F1759" i="5"/>
  <c r="F1757" i="5"/>
  <c r="F1749" i="5"/>
  <c r="F1743" i="5"/>
  <c r="F1741" i="5"/>
  <c r="F1701" i="5"/>
  <c r="F1669" i="5"/>
  <c r="F1637" i="5"/>
  <c r="F1581" i="5"/>
  <c r="F1580" i="5"/>
  <c r="F1530" i="5"/>
  <c r="F1731" i="5"/>
  <c r="F1729" i="5"/>
  <c r="F1721" i="5"/>
  <c r="F1715" i="5"/>
  <c r="F1713" i="5"/>
  <c r="F1705" i="5"/>
  <c r="F1699" i="5"/>
  <c r="F1697" i="5"/>
  <c r="F1689" i="5"/>
  <c r="F1683" i="5"/>
  <c r="F1681" i="5"/>
  <c r="F1673" i="5"/>
  <c r="F1667" i="5"/>
  <c r="F1665" i="5"/>
  <c r="F1657" i="5"/>
  <c r="F1651" i="5"/>
  <c r="F1649" i="5"/>
  <c r="F1641" i="5"/>
  <c r="F1635" i="5"/>
  <c r="F1633" i="5"/>
  <c r="F1625" i="5"/>
  <c r="F1619" i="5"/>
  <c r="F1618" i="5"/>
  <c r="F1613" i="5"/>
  <c r="F1612" i="5"/>
  <c r="F1605" i="5"/>
  <c r="F1604" i="5"/>
  <c r="F1602" i="5"/>
  <c r="F1562" i="5"/>
  <c r="F1554" i="5"/>
  <c r="F1549" i="5"/>
  <c r="F1548" i="5"/>
  <c r="F1541" i="5"/>
  <c r="F1540" i="5"/>
  <c r="F1533" i="5"/>
  <c r="F1532" i="5"/>
  <c r="F1525" i="5"/>
  <c r="F1524" i="5"/>
  <c r="F1304" i="5"/>
  <c r="F1293" i="5"/>
  <c r="F1251" i="5"/>
  <c r="F1235" i="5"/>
  <c r="F1217" i="5"/>
  <c r="F967" i="5"/>
  <c r="F1703" i="5"/>
  <c r="F1687" i="5"/>
  <c r="F1671" i="5"/>
  <c r="F1655" i="5"/>
  <c r="F1639" i="5"/>
  <c r="F1623" i="5"/>
  <c r="F1610" i="5"/>
  <c r="F1597" i="5"/>
  <c r="F1596" i="5"/>
  <c r="F1589" i="5"/>
  <c r="F1588" i="5"/>
  <c r="F1538" i="5"/>
  <c r="F1522" i="5"/>
  <c r="F1517" i="5"/>
  <c r="F1516" i="5"/>
  <c r="F1509" i="5"/>
  <c r="F1508" i="5"/>
  <c r="F1506" i="5"/>
  <c r="F1308" i="5"/>
  <c r="F1261" i="5"/>
  <c r="F1099" i="5"/>
  <c r="F1098" i="5"/>
  <c r="F1097" i="5"/>
  <c r="F1038" i="5"/>
  <c r="F973" i="5"/>
  <c r="F1296" i="5"/>
  <c r="F1277" i="5"/>
  <c r="F1265" i="5"/>
  <c r="F1213" i="5"/>
  <c r="F1201" i="5"/>
  <c r="F1194" i="5"/>
  <c r="F1175" i="5"/>
  <c r="F1174" i="5"/>
  <c r="F1173" i="5"/>
  <c r="F1079" i="5"/>
  <c r="F1078" i="5"/>
  <c r="F1077" i="5"/>
  <c r="F1075" i="5"/>
  <c r="F1070" i="5"/>
  <c r="F1015" i="5"/>
  <c r="F1014" i="5"/>
  <c r="F1013" i="5"/>
  <c r="F1011" i="5"/>
  <c r="F1006" i="5"/>
  <c r="F953" i="5"/>
  <c r="F941" i="5"/>
  <c r="F935" i="5"/>
  <c r="F897" i="5"/>
  <c r="F1283" i="5"/>
  <c r="F1270" i="5"/>
  <c r="F1269" i="5"/>
  <c r="F1254" i="5"/>
  <c r="F1253" i="5"/>
  <c r="F1238" i="5"/>
  <c r="F1237" i="5"/>
  <c r="F1219" i="5"/>
  <c r="F1206" i="5"/>
  <c r="F1205" i="5"/>
  <c r="F1186" i="5"/>
  <c r="F1167" i="5"/>
  <c r="F1166" i="5"/>
  <c r="F1159" i="5"/>
  <c r="F1158" i="5"/>
  <c r="F1157" i="5"/>
  <c r="F1151" i="5"/>
  <c r="F1150" i="5"/>
  <c r="F1149" i="5"/>
  <c r="F1127" i="5"/>
  <c r="F1126" i="5"/>
  <c r="F1125" i="5"/>
  <c r="F1119" i="5"/>
  <c r="F1118" i="5"/>
  <c r="F1117" i="5"/>
  <c r="F1091" i="5"/>
  <c r="F1086" i="5"/>
  <c r="F1031" i="5"/>
  <c r="F1030" i="5"/>
  <c r="F1029" i="5"/>
  <c r="F1027" i="5"/>
  <c r="F1022" i="5"/>
  <c r="F969" i="5"/>
  <c r="F957" i="5"/>
  <c r="F951" i="5"/>
  <c r="F913" i="5"/>
  <c r="F895" i="5"/>
  <c r="F889" i="5"/>
  <c r="F887" i="5"/>
  <c r="F1165" i="5"/>
  <c r="F1154" i="5"/>
  <c r="F1135" i="5"/>
  <c r="F1134" i="5"/>
  <c r="F1133" i="5"/>
  <c r="F1122" i="5"/>
  <c r="F1082" i="5"/>
  <c r="F1066" i="5"/>
  <c r="F1034" i="5"/>
  <c r="F1018" i="5"/>
  <c r="F1002" i="5"/>
  <c r="F963" i="5"/>
  <c r="F961" i="5"/>
  <c r="F959" i="5"/>
  <c r="F947" i="5"/>
  <c r="F945" i="5"/>
  <c r="F943" i="5"/>
  <c r="F931" i="5"/>
  <c r="F929" i="5"/>
  <c r="F927" i="5"/>
  <c r="F915" i="5"/>
  <c r="F909" i="5"/>
  <c r="F907" i="5"/>
  <c r="F899" i="5"/>
  <c r="F893" i="5"/>
  <c r="F891" i="5"/>
  <c r="F883" i="5"/>
  <c r="F877" i="5"/>
  <c r="F875" i="5"/>
  <c r="F867" i="5"/>
  <c r="F860" i="5"/>
  <c r="F836" i="5"/>
  <c r="F828" i="5"/>
  <c r="F812" i="5"/>
  <c r="F807" i="5"/>
  <c r="F806" i="5"/>
  <c r="F799" i="5"/>
  <c r="F798" i="5"/>
  <c r="F796" i="5"/>
  <c r="F772" i="5"/>
  <c r="F764" i="5"/>
  <c r="F748" i="5"/>
  <c r="F743" i="5"/>
  <c r="F742" i="5"/>
  <c r="F735" i="5"/>
  <c r="F734" i="5"/>
  <c r="F732" i="5"/>
  <c r="F720" i="5"/>
  <c r="F718" i="5"/>
  <c r="F716" i="5"/>
  <c r="F704" i="5"/>
  <c r="F702" i="5"/>
  <c r="F700" i="5"/>
  <c r="F688" i="5"/>
  <c r="F686" i="5"/>
  <c r="F680" i="5"/>
  <c r="F678" i="5"/>
  <c r="F672" i="5"/>
  <c r="F670" i="5"/>
  <c r="F664" i="5"/>
  <c r="F662" i="5"/>
  <c r="F656" i="5"/>
  <c r="F654" i="5"/>
  <c r="F648" i="5"/>
  <c r="F646" i="5"/>
  <c r="F640" i="5"/>
  <c r="F638" i="5"/>
  <c r="F632" i="5"/>
  <c r="F630" i="5"/>
  <c r="F624" i="5"/>
  <c r="F622" i="5"/>
  <c r="F616" i="5"/>
  <c r="F614" i="5"/>
  <c r="F608" i="5"/>
  <c r="F606" i="5"/>
  <c r="F600" i="5"/>
  <c r="F598" i="5"/>
  <c r="F592" i="5"/>
  <c r="F590" i="5"/>
  <c r="F584" i="5"/>
  <c r="F582" i="5"/>
  <c r="F576" i="5"/>
  <c r="F570" i="5"/>
  <c r="F516" i="5"/>
  <c r="F500" i="5"/>
  <c r="F474" i="5"/>
  <c r="F448" i="5"/>
  <c r="F447" i="5"/>
  <c r="F446" i="5"/>
  <c r="F444" i="5"/>
  <c r="F432" i="5"/>
  <c r="F431" i="5"/>
  <c r="F430" i="5"/>
  <c r="F400" i="5"/>
  <c r="F399" i="5"/>
  <c r="F398" i="5"/>
  <c r="F396" i="5"/>
  <c r="F387" i="5"/>
  <c r="F380" i="5"/>
  <c r="F378" i="5"/>
  <c r="F879" i="5"/>
  <c r="F873" i="5"/>
  <c r="F871" i="5"/>
  <c r="F863" i="5"/>
  <c r="F852" i="5"/>
  <c r="F844" i="5"/>
  <c r="F839" i="5"/>
  <c r="F838" i="5"/>
  <c r="F831" i="5"/>
  <c r="F830" i="5"/>
  <c r="F788" i="5"/>
  <c r="F780" i="5"/>
  <c r="F775" i="5"/>
  <c r="F774" i="5"/>
  <c r="F767" i="5"/>
  <c r="F766" i="5"/>
  <c r="F724" i="5"/>
  <c r="F708" i="5"/>
  <c r="F692" i="5"/>
  <c r="F684" i="5"/>
  <c r="F682" i="5"/>
  <c r="F676" i="5"/>
  <c r="F674" i="5"/>
  <c r="F668" i="5"/>
  <c r="F666" i="5"/>
  <c r="F660" i="5"/>
  <c r="F658" i="5"/>
  <c r="F652" i="5"/>
  <c r="F650" i="5"/>
  <c r="F644" i="5"/>
  <c r="F642" i="5"/>
  <c r="F636" i="5"/>
  <c r="F634" i="5"/>
  <c r="F628" i="5"/>
  <c r="F626" i="5"/>
  <c r="F620" i="5"/>
  <c r="F618" i="5"/>
  <c r="F612" i="5"/>
  <c r="F610" i="5"/>
  <c r="F604" i="5"/>
  <c r="F602" i="5"/>
  <c r="F596" i="5"/>
  <c r="F594" i="5"/>
  <c r="F588" i="5"/>
  <c r="F586" i="5"/>
  <c r="F580" i="5"/>
  <c r="F578" i="5"/>
  <c r="F573" i="5"/>
  <c r="F572" i="5"/>
  <c r="F508" i="5"/>
  <c r="F490" i="5"/>
  <c r="F479" i="5"/>
  <c r="F478" i="5"/>
  <c r="F458" i="5"/>
  <c r="F426" i="5"/>
  <c r="F410" i="5"/>
  <c r="F383" i="5"/>
  <c r="F362" i="5"/>
  <c r="F356" i="5"/>
  <c r="F354" i="5"/>
  <c r="F341" i="5"/>
  <c r="F309" i="5"/>
  <c r="F308" i="5"/>
  <c r="F307" i="5"/>
  <c r="F305" i="5"/>
  <c r="F300" i="5"/>
  <c r="F293" i="5"/>
  <c r="F292" i="5"/>
  <c r="F291" i="5"/>
  <c r="F289" i="5"/>
  <c r="F284" i="5"/>
  <c r="F277" i="5"/>
  <c r="F276" i="5"/>
  <c r="F275" i="5"/>
  <c r="F273" i="5"/>
  <c r="F268" i="5"/>
  <c r="F261" i="5"/>
  <c r="F260" i="5"/>
  <c r="F259" i="5"/>
  <c r="F257" i="5"/>
  <c r="F252" i="5"/>
  <c r="F245" i="5"/>
  <c r="F244" i="5"/>
  <c r="F243" i="5"/>
  <c r="F241" i="5"/>
  <c r="F236" i="5"/>
  <c r="F229" i="5"/>
  <c r="F228" i="5"/>
  <c r="F227" i="5"/>
  <c r="F225" i="5"/>
  <c r="F220" i="5"/>
  <c r="F213" i="5"/>
  <c r="F212" i="5"/>
  <c r="F211" i="5"/>
  <c r="F209" i="5"/>
  <c r="F193" i="5"/>
  <c r="F167" i="5"/>
  <c r="F139" i="5"/>
  <c r="F138" i="5"/>
  <c r="F131" i="5"/>
  <c r="F130" i="5"/>
  <c r="F110" i="5"/>
  <c r="F103" i="5"/>
  <c r="F95" i="5"/>
  <c r="F86" i="5"/>
  <c r="F85" i="5"/>
  <c r="F84" i="5"/>
  <c r="F82" i="5"/>
  <c r="F77" i="5"/>
  <c r="F70" i="5"/>
  <c r="F69" i="5"/>
  <c r="F68" i="5"/>
  <c r="F66" i="5"/>
  <c r="F61" i="5"/>
  <c r="F54" i="5"/>
  <c r="F53" i="5"/>
  <c r="F46" i="5"/>
  <c r="F38" i="5"/>
  <c r="F30" i="5"/>
  <c r="F29" i="5"/>
  <c r="F22" i="5"/>
  <c r="F360" i="5"/>
  <c r="F358" i="5"/>
  <c r="F325" i="5"/>
  <c r="F297" i="5"/>
  <c r="F281" i="5"/>
  <c r="F265" i="5"/>
  <c r="F249" i="5"/>
  <c r="F233" i="5"/>
  <c r="F217" i="5"/>
  <c r="F198" i="5"/>
  <c r="F175" i="5"/>
  <c r="F170" i="5"/>
  <c r="F169" i="5"/>
  <c r="F142" i="5"/>
  <c r="F135" i="5"/>
  <c r="F107" i="5"/>
  <c r="F106" i="5"/>
  <c r="F99" i="5"/>
  <c r="F98" i="5"/>
  <c r="F91" i="5"/>
  <c r="F90" i="5"/>
  <c r="F74" i="5"/>
  <c r="F58" i="5"/>
  <c r="F57" i="5"/>
  <c r="F50" i="5"/>
  <c r="F49" i="5"/>
  <c r="F42" i="5"/>
  <c r="F34" i="5"/>
  <c r="F33" i="5"/>
  <c r="F26" i="5"/>
  <c r="E2113" i="4"/>
  <c r="E13" i="3"/>
  <c r="I11" i="3"/>
  <c r="M15" i="3"/>
  <c r="G14" i="3"/>
  <c r="K12" i="3"/>
  <c r="E11" i="3"/>
  <c r="I9" i="3"/>
  <c r="M7" i="3"/>
  <c r="K14" i="3"/>
  <c r="M9" i="3"/>
  <c r="I15" i="3"/>
  <c r="M13" i="3"/>
  <c r="G12" i="3"/>
  <c r="K10" i="3"/>
  <c r="E9" i="3"/>
  <c r="F7" i="3"/>
  <c r="G8" i="3"/>
  <c r="E15" i="3"/>
  <c r="I13" i="3"/>
  <c r="M11" i="3"/>
  <c r="G10" i="3"/>
  <c r="K8" i="3"/>
  <c r="E7" i="3"/>
  <c r="O1479" i="4"/>
  <c r="H1664" i="4"/>
  <c r="H2109" i="4"/>
  <c r="H2069" i="4"/>
  <c r="H2037" i="4"/>
  <c r="H1925" i="4"/>
  <c r="H1917" i="4"/>
  <c r="H1805" i="4"/>
  <c r="H1781" i="4"/>
  <c r="H1757" i="4"/>
  <c r="G1697" i="4"/>
  <c r="G1665" i="4"/>
  <c r="G1649" i="4"/>
  <c r="G1633" i="4"/>
  <c r="G1601" i="4"/>
  <c r="G1585" i="4"/>
  <c r="G1569" i="4"/>
  <c r="G1537" i="4"/>
  <c r="G1521" i="4"/>
  <c r="H1313" i="4"/>
  <c r="H1249" i="4"/>
  <c r="H1185" i="4"/>
  <c r="G2102" i="4"/>
  <c r="G2094" i="4"/>
  <c r="G2086" i="4"/>
  <c r="G2078" i="4"/>
  <c r="G2066" i="4"/>
  <c r="G2058" i="4"/>
  <c r="G2050" i="4"/>
  <c r="G2038" i="4"/>
  <c r="G2030" i="4"/>
  <c r="G2022" i="4"/>
  <c r="G2014" i="4"/>
  <c r="G2006" i="4"/>
  <c r="G1998" i="4"/>
  <c r="G1990" i="4"/>
  <c r="G1982" i="4"/>
  <c r="G1974" i="4"/>
  <c r="G1966" i="4"/>
  <c r="G1958" i="4"/>
  <c r="G1946" i="4"/>
  <c r="G1938" i="4"/>
  <c r="G1930" i="4"/>
  <c r="G1922" i="4"/>
  <c r="G1910" i="4"/>
  <c r="G1902" i="4"/>
  <c r="G1894" i="4"/>
  <c r="G1886" i="4"/>
  <c r="G1878" i="4"/>
  <c r="G1866" i="4"/>
  <c r="G1858" i="4"/>
  <c r="G1850" i="4"/>
  <c r="G1842" i="4"/>
  <c r="G1834" i="4"/>
  <c r="G1826" i="4"/>
  <c r="G1818" i="4"/>
  <c r="G1810" i="4"/>
  <c r="G1798" i="4"/>
  <c r="G1794" i="4"/>
  <c r="G1782" i="4"/>
  <c r="G1774" i="4"/>
  <c r="G1766" i="4"/>
  <c r="G1758" i="4"/>
  <c r="G1750" i="4"/>
  <c r="G1742" i="4"/>
  <c r="G1734" i="4"/>
  <c r="G1722" i="4"/>
  <c r="G1714" i="4"/>
  <c r="G1512" i="4"/>
  <c r="G1504" i="4"/>
  <c r="G1496" i="4"/>
  <c r="G1488" i="4"/>
  <c r="G1484" i="4"/>
  <c r="G1480" i="4"/>
  <c r="G1476" i="4"/>
  <c r="G1468" i="4"/>
  <c r="G1464" i="4"/>
  <c r="G1460" i="4"/>
  <c r="G1452" i="4"/>
  <c r="G1448" i="4"/>
  <c r="G1444" i="4"/>
  <c r="G1436" i="4"/>
  <c r="G1432" i="4"/>
  <c r="G1428" i="4"/>
  <c r="G1420" i="4"/>
  <c r="G1416" i="4"/>
  <c r="G1412" i="4"/>
  <c r="G1404" i="4"/>
  <c r="G1400" i="4"/>
  <c r="G1396" i="4"/>
  <c r="G1388" i="4"/>
  <c r="G1384" i="4"/>
  <c r="G1380" i="4"/>
  <c r="G1372" i="4"/>
  <c r="G1368" i="4"/>
  <c r="G1364" i="4"/>
  <c r="G1356" i="4"/>
  <c r="G1352" i="4"/>
  <c r="G1348" i="4"/>
  <c r="G1340" i="4"/>
  <c r="G1336" i="4"/>
  <c r="G1332" i="4"/>
  <c r="G1324" i="4"/>
  <c r="G1320" i="4"/>
  <c r="G1316" i="4"/>
  <c r="G1308" i="4"/>
  <c r="G1304" i="4"/>
  <c r="G1300" i="4"/>
  <c r="G1292" i="4"/>
  <c r="G1288" i="4"/>
  <c r="G1284" i="4"/>
  <c r="G1276" i="4"/>
  <c r="G1272" i="4"/>
  <c r="G1268" i="4"/>
  <c r="G1260" i="4"/>
  <c r="G1256" i="4"/>
  <c r="G1252" i="4"/>
  <c r="G1244" i="4"/>
  <c r="G1240" i="4"/>
  <c r="G1236" i="4"/>
  <c r="G1228" i="4"/>
  <c r="G1224" i="4"/>
  <c r="G1220" i="4"/>
  <c r="G1212" i="4"/>
  <c r="G1208" i="4"/>
  <c r="G1204" i="4"/>
  <c r="G1196" i="4"/>
  <c r="G1192" i="4"/>
  <c r="G1188" i="4"/>
  <c r="G1180" i="4"/>
  <c r="G1176" i="4"/>
  <c r="G1172" i="4"/>
  <c r="G1164" i="4"/>
  <c r="G1160" i="4"/>
  <c r="G1156" i="4"/>
  <c r="G1148" i="4"/>
  <c r="G1144" i="4"/>
  <c r="G1140" i="4"/>
  <c r="G1132" i="4"/>
  <c r="G1128" i="4"/>
  <c r="G1124" i="4"/>
  <c r="G1116" i="4"/>
  <c r="G1112" i="4"/>
  <c r="G1108" i="4"/>
  <c r="G1100" i="4"/>
  <c r="G1096" i="4"/>
  <c r="G1092" i="4"/>
  <c r="G1084" i="4"/>
  <c r="G1080" i="4"/>
  <c r="G1076" i="4"/>
  <c r="G1068" i="4"/>
  <c r="G1064" i="4"/>
  <c r="G1060" i="4"/>
  <c r="G1052" i="4"/>
  <c r="G1048" i="4"/>
  <c r="G1044" i="4"/>
  <c r="G1036" i="4"/>
  <c r="G1032" i="4"/>
  <c r="G1030" i="4"/>
  <c r="H1022" i="4"/>
  <c r="H942" i="4"/>
  <c r="H830" i="4"/>
  <c r="X2069" i="4"/>
  <c r="X2065" i="4"/>
  <c r="X1933" i="4"/>
  <c r="G1680" i="4"/>
  <c r="G1666" i="4"/>
  <c r="O1662" i="4"/>
  <c r="G1656" i="4"/>
  <c r="H1645" i="4"/>
  <c r="G1623" i="4"/>
  <c r="G1602" i="4"/>
  <c r="AJ1583" i="4"/>
  <c r="X1583" i="4"/>
  <c r="G1559" i="4"/>
  <c r="G1552" i="4"/>
  <c r="G1538" i="4"/>
  <c r="O1528" i="4"/>
  <c r="AJ1519" i="4"/>
  <c r="X1519" i="4"/>
  <c r="G1516" i="4"/>
  <c r="G1490" i="4"/>
  <c r="O1474" i="4"/>
  <c r="G1439" i="4"/>
  <c r="O1424" i="4"/>
  <c r="O1410" i="4"/>
  <c r="X1401" i="4"/>
  <c r="G1376" i="4"/>
  <c r="X1337" i="4"/>
  <c r="G1312" i="4"/>
  <c r="G1311" i="4"/>
  <c r="G1248" i="4"/>
  <c r="O1232" i="4"/>
  <c r="O1168" i="4"/>
  <c r="G2111" i="4"/>
  <c r="G15" i="4" s="1"/>
  <c r="O2110" i="4"/>
  <c r="AJ2109" i="4"/>
  <c r="G2107" i="4"/>
  <c r="O2106" i="4"/>
  <c r="AJ2105" i="4"/>
  <c r="G2103" i="4"/>
  <c r="O2102" i="4"/>
  <c r="AJ2101" i="4"/>
  <c r="G2099" i="4"/>
  <c r="O2098" i="4"/>
  <c r="AJ2097" i="4"/>
  <c r="G2095" i="4"/>
  <c r="O2094" i="4"/>
  <c r="AJ2093" i="4"/>
  <c r="G2091" i="4"/>
  <c r="O2090" i="4"/>
  <c r="AJ2089" i="4"/>
  <c r="G2087" i="4"/>
  <c r="O2086" i="4"/>
  <c r="AJ2085" i="4"/>
  <c r="G2083" i="4"/>
  <c r="O2082" i="4"/>
  <c r="AJ2081" i="4"/>
  <c r="G2079" i="4"/>
  <c r="O2078" i="4"/>
  <c r="AJ2077" i="4"/>
  <c r="G2075" i="4"/>
  <c r="O2074" i="4"/>
  <c r="AJ2073" i="4"/>
  <c r="G2071" i="4"/>
  <c r="O2070" i="4"/>
  <c r="AJ2069" i="4"/>
  <c r="G2067" i="4"/>
  <c r="O2066" i="4"/>
  <c r="AJ2065" i="4"/>
  <c r="G2063" i="4"/>
  <c r="O2062" i="4"/>
  <c r="AJ2061" i="4"/>
  <c r="G2059" i="4"/>
  <c r="O2058" i="4"/>
  <c r="AJ2057" i="4"/>
  <c r="G2055" i="4"/>
  <c r="O2054" i="4"/>
  <c r="AJ2053" i="4"/>
  <c r="G2051" i="4"/>
  <c r="O2050" i="4"/>
  <c r="AJ2049" i="4"/>
  <c r="G2047" i="4"/>
  <c r="O2046" i="4"/>
  <c r="AJ2045" i="4"/>
  <c r="G2043" i="4"/>
  <c r="O2042" i="4"/>
  <c r="AJ2041" i="4"/>
  <c r="G2039" i="4"/>
  <c r="O2038" i="4"/>
  <c r="AJ2037" i="4"/>
  <c r="G2035" i="4"/>
  <c r="O2034" i="4"/>
  <c r="AJ2033" i="4"/>
  <c r="G2031" i="4"/>
  <c r="O2030" i="4"/>
  <c r="AJ2029" i="4"/>
  <c r="G2027" i="4"/>
  <c r="O2026" i="4"/>
  <c r="AJ2025" i="4"/>
  <c r="G2023" i="4"/>
  <c r="O2022" i="4"/>
  <c r="AJ2021" i="4"/>
  <c r="G2019" i="4"/>
  <c r="O2018" i="4"/>
  <c r="AJ2017" i="4"/>
  <c r="G2015" i="4"/>
  <c r="O2014" i="4"/>
  <c r="AJ2013" i="4"/>
  <c r="G2011" i="4"/>
  <c r="O2010" i="4"/>
  <c r="AJ2009" i="4"/>
  <c r="G2007" i="4"/>
  <c r="O2006" i="4"/>
  <c r="AJ2005" i="4"/>
  <c r="G2003" i="4"/>
  <c r="O2002" i="4"/>
  <c r="AJ2001" i="4"/>
  <c r="G1999" i="4"/>
  <c r="O1998" i="4"/>
  <c r="AJ1997" i="4"/>
  <c r="G1995" i="4"/>
  <c r="O1994" i="4"/>
  <c r="AJ1993" i="4"/>
  <c r="G1991" i="4"/>
  <c r="O1990" i="4"/>
  <c r="AJ1989" i="4"/>
  <c r="G1987" i="4"/>
  <c r="O1986" i="4"/>
  <c r="AJ1985" i="4"/>
  <c r="G1983" i="4"/>
  <c r="O1982" i="4"/>
  <c r="AJ1981" i="4"/>
  <c r="G1979" i="4"/>
  <c r="O1978" i="4"/>
  <c r="AJ1977" i="4"/>
  <c r="G1975" i="4"/>
  <c r="O1974" i="4"/>
  <c r="AJ1973" i="4"/>
  <c r="G1971" i="4"/>
  <c r="O1970" i="4"/>
  <c r="AJ1969" i="4"/>
  <c r="G1967" i="4"/>
  <c r="O1966" i="4"/>
  <c r="AJ1965" i="4"/>
  <c r="G1963" i="4"/>
  <c r="O1962" i="4"/>
  <c r="AJ1961" i="4"/>
  <c r="G1959" i="4"/>
  <c r="O1958" i="4"/>
  <c r="AJ1957" i="4"/>
  <c r="G1955" i="4"/>
  <c r="O1954" i="4"/>
  <c r="AJ1953" i="4"/>
  <c r="G1951" i="4"/>
  <c r="O1950" i="4"/>
  <c r="AJ1949" i="4"/>
  <c r="G1947" i="4"/>
  <c r="O1946" i="4"/>
  <c r="AJ1945" i="4"/>
  <c r="G1943" i="4"/>
  <c r="O1942" i="4"/>
  <c r="AJ1941" i="4"/>
  <c r="G1939" i="4"/>
  <c r="O1938" i="4"/>
  <c r="AJ1937" i="4"/>
  <c r="G1935" i="4"/>
  <c r="O1934" i="4"/>
  <c r="AJ1933" i="4"/>
  <c r="G1931" i="4"/>
  <c r="O1930" i="4"/>
  <c r="AJ1929" i="4"/>
  <c r="G1927" i="4"/>
  <c r="O1926" i="4"/>
  <c r="AJ1925" i="4"/>
  <c r="G1923" i="4"/>
  <c r="O1922" i="4"/>
  <c r="AJ1921" i="4"/>
  <c r="G1919" i="4"/>
  <c r="O1918" i="4"/>
  <c r="AJ1917" i="4"/>
  <c r="G1915" i="4"/>
  <c r="O1914" i="4"/>
  <c r="AJ1913" i="4"/>
  <c r="G1911" i="4"/>
  <c r="O1910" i="4"/>
  <c r="AJ1909" i="4"/>
  <c r="G1907" i="4"/>
  <c r="O1906" i="4"/>
  <c r="AJ1905" i="4"/>
  <c r="G1903" i="4"/>
  <c r="O1902" i="4"/>
  <c r="AJ1901" i="4"/>
  <c r="G1899" i="4"/>
  <c r="O1898" i="4"/>
  <c r="AJ1897" i="4"/>
  <c r="G1895" i="4"/>
  <c r="O1894" i="4"/>
  <c r="AJ1893" i="4"/>
  <c r="G1891" i="4"/>
  <c r="O1890" i="4"/>
  <c r="AJ1889" i="4"/>
  <c r="G1887" i="4"/>
  <c r="O1886" i="4"/>
  <c r="AJ1885" i="4"/>
  <c r="G1883" i="4"/>
  <c r="O1882" i="4"/>
  <c r="AJ1881" i="4"/>
  <c r="G1879" i="4"/>
  <c r="O1878" i="4"/>
  <c r="AJ1877" i="4"/>
  <c r="G1875" i="4"/>
  <c r="O1874" i="4"/>
  <c r="AJ1873" i="4"/>
  <c r="G1871" i="4"/>
  <c r="O1870" i="4"/>
  <c r="AJ1869" i="4"/>
  <c r="G1867" i="4"/>
  <c r="O1866" i="4"/>
  <c r="AJ1865" i="4"/>
  <c r="G1863" i="4"/>
  <c r="O1862" i="4"/>
  <c r="AJ1861" i="4"/>
  <c r="G1859" i="4"/>
  <c r="O1858" i="4"/>
  <c r="AJ1857" i="4"/>
  <c r="G1855" i="4"/>
  <c r="O1854" i="4"/>
  <c r="AJ1853" i="4"/>
  <c r="G1851" i="4"/>
  <c r="O1850" i="4"/>
  <c r="AJ1849" i="4"/>
  <c r="G1847" i="4"/>
  <c r="O1846" i="4"/>
  <c r="AJ1845" i="4"/>
  <c r="G1843" i="4"/>
  <c r="O1842" i="4"/>
  <c r="AJ1841" i="4"/>
  <c r="G1839" i="4"/>
  <c r="O1838" i="4"/>
  <c r="AJ1837" i="4"/>
  <c r="G1835" i="4"/>
  <c r="O1834" i="4"/>
  <c r="AJ1833" i="4"/>
  <c r="G1831" i="4"/>
  <c r="O1830" i="4"/>
  <c r="AJ1829" i="4"/>
  <c r="G1827" i="4"/>
  <c r="O1826" i="4"/>
  <c r="AJ1825" i="4"/>
  <c r="G1823" i="4"/>
  <c r="O1822" i="4"/>
  <c r="AJ1821" i="4"/>
  <c r="G1819" i="4"/>
  <c r="O1818" i="4"/>
  <c r="AJ1817" i="4"/>
  <c r="G1815" i="4"/>
  <c r="O1814" i="4"/>
  <c r="AJ1813" i="4"/>
  <c r="G1811" i="4"/>
  <c r="O1810" i="4"/>
  <c r="AJ1809" i="4"/>
  <c r="G1807" i="4"/>
  <c r="O1806" i="4"/>
  <c r="AJ1805" i="4"/>
  <c r="G1803" i="4"/>
  <c r="O1802" i="4"/>
  <c r="AJ1801" i="4"/>
  <c r="G1799" i="4"/>
  <c r="O1798" i="4"/>
  <c r="AJ1797" i="4"/>
  <c r="G1795" i="4"/>
  <c r="O1794" i="4"/>
  <c r="AJ1793" i="4"/>
  <c r="G1791" i="4"/>
  <c r="O1790" i="4"/>
  <c r="AJ1789" i="4"/>
  <c r="G1787" i="4"/>
  <c r="O1786" i="4"/>
  <c r="AJ1785" i="4"/>
  <c r="G1783" i="4"/>
  <c r="O1782" i="4"/>
  <c r="AJ1781" i="4"/>
  <c r="G1779" i="4"/>
  <c r="O1778" i="4"/>
  <c r="AJ1777" i="4"/>
  <c r="G1775" i="4"/>
  <c r="O1774" i="4"/>
  <c r="AJ1773" i="4"/>
  <c r="G1771" i="4"/>
  <c r="O1770" i="4"/>
  <c r="AJ1769" i="4"/>
  <c r="G1767" i="4"/>
  <c r="O1766" i="4"/>
  <c r="AJ1765" i="4"/>
  <c r="G1763" i="4"/>
  <c r="O1762" i="4"/>
  <c r="AJ1761" i="4"/>
  <c r="G1759" i="4"/>
  <c r="O1758" i="4"/>
  <c r="AJ1757" i="4"/>
  <c r="G1755" i="4"/>
  <c r="O1754" i="4"/>
  <c r="AJ1753" i="4"/>
  <c r="G1751" i="4"/>
  <c r="O1750" i="4"/>
  <c r="AJ1749" i="4"/>
  <c r="G1747" i="4"/>
  <c r="O1746" i="4"/>
  <c r="AJ1745" i="4"/>
  <c r="G1743" i="4"/>
  <c r="O1742" i="4"/>
  <c r="AJ1741" i="4"/>
  <c r="G1739" i="4"/>
  <c r="O1738" i="4"/>
  <c r="AJ1737" i="4"/>
  <c r="G1735" i="4"/>
  <c r="O1734" i="4"/>
  <c r="AJ1733" i="4"/>
  <c r="G1731" i="4"/>
  <c r="O1730" i="4"/>
  <c r="AJ1729" i="4"/>
  <c r="G1727" i="4"/>
  <c r="O1726" i="4"/>
  <c r="AJ1725" i="4"/>
  <c r="G1723" i="4"/>
  <c r="O1722" i="4"/>
  <c r="AJ1721" i="4"/>
  <c r="G1719" i="4"/>
  <c r="O1718" i="4"/>
  <c r="AJ1717" i="4"/>
  <c r="G1715" i="4"/>
  <c r="O1714" i="4"/>
  <c r="AJ1713" i="4"/>
  <c r="G1711" i="4"/>
  <c r="O1710" i="4"/>
  <c r="O1704" i="4"/>
  <c r="G1704" i="4"/>
  <c r="AJ1695" i="4"/>
  <c r="X1695" i="4"/>
  <c r="O1690" i="4"/>
  <c r="X1688" i="4"/>
  <c r="O1677" i="4"/>
  <c r="G1671" i="4"/>
  <c r="X1669" i="4"/>
  <c r="G1668" i="4"/>
  <c r="X1654" i="4"/>
  <c r="G1650" i="4"/>
  <c r="O1646" i="4"/>
  <c r="O1640" i="4"/>
  <c r="G1640" i="4"/>
  <c r="AJ1631" i="4"/>
  <c r="X1631" i="4"/>
  <c r="O1626" i="4"/>
  <c r="X1624" i="4"/>
  <c r="O1613" i="4"/>
  <c r="G1607" i="4"/>
  <c r="X1605" i="4"/>
  <c r="G1604" i="4"/>
  <c r="G1600" i="4"/>
  <c r="X1590" i="4"/>
  <c r="G1586" i="4"/>
  <c r="O1582" i="4"/>
  <c r="O1576" i="4"/>
  <c r="G1576" i="4"/>
  <c r="AJ1567" i="4"/>
  <c r="X1567" i="4"/>
  <c r="O1562" i="4"/>
  <c r="X1560" i="4"/>
  <c r="O1549" i="4"/>
  <c r="G1543" i="4"/>
  <c r="X1541" i="4"/>
  <c r="G1540" i="4"/>
  <c r="G1536" i="4"/>
  <c r="H1534" i="4"/>
  <c r="X1526" i="4"/>
  <c r="G1522" i="4"/>
  <c r="O1518" i="4"/>
  <c r="X1515" i="4"/>
  <c r="AJ1515" i="4"/>
  <c r="G1515" i="4"/>
  <c r="G1514" i="4"/>
  <c r="X1508" i="4"/>
  <c r="G1508" i="4"/>
  <c r="X1497" i="4"/>
  <c r="X1481" i="4"/>
  <c r="G1456" i="4"/>
  <c r="G1455" i="4"/>
  <c r="O1440" i="4"/>
  <c r="H1434" i="4"/>
  <c r="O1426" i="4"/>
  <c r="X1417" i="4"/>
  <c r="G1392" i="4"/>
  <c r="G1391" i="4"/>
  <c r="O1376" i="4"/>
  <c r="O1362" i="4"/>
  <c r="X1353" i="4"/>
  <c r="G1328" i="4"/>
  <c r="G1327" i="4"/>
  <c r="O1312" i="4"/>
  <c r="O1298" i="4"/>
  <c r="X1289" i="4"/>
  <c r="G1264" i="4"/>
  <c r="G1263" i="4"/>
  <c r="O1248" i="4"/>
  <c r="O1234" i="4"/>
  <c r="X1225" i="4"/>
  <c r="G1200" i="4"/>
  <c r="G1199" i="4"/>
  <c r="O1184" i="4"/>
  <c r="O1170" i="4"/>
  <c r="X1161" i="4"/>
  <c r="G1136" i="4"/>
  <c r="G1135" i="4"/>
  <c r="N2113" i="4"/>
  <c r="G2110" i="4"/>
  <c r="G2106" i="4"/>
  <c r="G2098" i="4"/>
  <c r="G2090" i="4"/>
  <c r="G2082" i="4"/>
  <c r="G2074" i="4"/>
  <c r="G2070" i="4"/>
  <c r="G2062" i="4"/>
  <c r="G2054" i="4"/>
  <c r="G2046" i="4"/>
  <c r="G2042" i="4"/>
  <c r="G2034" i="4"/>
  <c r="G2026" i="4"/>
  <c r="G2018" i="4"/>
  <c r="G2010" i="4"/>
  <c r="G2002" i="4"/>
  <c r="G1994" i="4"/>
  <c r="G1986" i="4"/>
  <c r="G1978" i="4"/>
  <c r="G1970" i="4"/>
  <c r="G1962" i="4"/>
  <c r="G1954" i="4"/>
  <c r="G1950" i="4"/>
  <c r="G1942" i="4"/>
  <c r="G1934" i="4"/>
  <c r="G1926" i="4"/>
  <c r="G1918" i="4"/>
  <c r="G1914" i="4"/>
  <c r="G1906" i="4"/>
  <c r="G1898" i="4"/>
  <c r="G1890" i="4"/>
  <c r="G1882" i="4"/>
  <c r="G1874" i="4"/>
  <c r="G1870" i="4"/>
  <c r="G1862" i="4"/>
  <c r="G1854" i="4"/>
  <c r="G1846" i="4"/>
  <c r="G1838" i="4"/>
  <c r="G1830" i="4"/>
  <c r="G1822" i="4"/>
  <c r="G1814" i="4"/>
  <c r="G1806" i="4"/>
  <c r="G1802" i="4"/>
  <c r="G1790" i="4"/>
  <c r="G1786" i="4"/>
  <c r="G1778" i="4"/>
  <c r="G1770" i="4"/>
  <c r="G1762" i="4"/>
  <c r="G1754" i="4"/>
  <c r="G1746" i="4"/>
  <c r="G1738" i="4"/>
  <c r="G1730" i="4"/>
  <c r="G1726" i="4"/>
  <c r="G1718" i="4"/>
  <c r="H1676" i="4"/>
  <c r="X1849" i="4"/>
  <c r="X1805" i="4"/>
  <c r="X1797" i="4"/>
  <c r="X1785" i="4"/>
  <c r="G1687" i="4"/>
  <c r="O1656" i="4"/>
  <c r="AJ1647" i="4"/>
  <c r="X1647" i="4"/>
  <c r="G1617" i="4"/>
  <c r="O1598" i="4"/>
  <c r="O1592" i="4"/>
  <c r="O1565" i="4"/>
  <c r="G1553" i="4"/>
  <c r="H1517" i="4"/>
  <c r="G1491" i="4"/>
  <c r="O1360" i="4"/>
  <c r="O1296" i="4"/>
  <c r="O1218" i="4"/>
  <c r="G1184" i="4"/>
  <c r="G1705" i="4"/>
  <c r="G1701" i="4"/>
  <c r="G1673" i="4"/>
  <c r="G1669" i="4"/>
  <c r="G1657" i="4"/>
  <c r="G1641" i="4"/>
  <c r="G1637" i="4"/>
  <c r="G1609" i="4"/>
  <c r="G1605" i="4"/>
  <c r="G1593" i="4"/>
  <c r="G1589" i="4"/>
  <c r="G1577" i="4"/>
  <c r="G1573" i="4"/>
  <c r="G1561" i="4"/>
  <c r="G1557" i="4"/>
  <c r="G1501" i="4"/>
  <c r="G1493" i="4"/>
  <c r="G1461" i="4"/>
  <c r="G1453" i="4"/>
  <c r="G1437" i="4"/>
  <c r="G1433" i="4"/>
  <c r="G1429" i="4"/>
  <c r="G1369" i="4"/>
  <c r="G1365" i="4"/>
  <c r="G1353" i="4"/>
  <c r="G1349" i="4"/>
  <c r="G1341" i="4"/>
  <c r="G1337" i="4"/>
  <c r="G1333" i="4"/>
  <c r="G1325" i="4"/>
  <c r="G1321" i="4"/>
  <c r="G1317" i="4"/>
  <c r="G1309" i="4"/>
  <c r="G1305" i="4"/>
  <c r="G1301" i="4"/>
  <c r="G1293" i="4"/>
  <c r="G1289" i="4"/>
  <c r="G1285" i="4"/>
  <c r="G1277" i="4"/>
  <c r="G1273" i="4"/>
  <c r="G1269" i="4"/>
  <c r="G1261" i="4"/>
  <c r="G1257" i="4"/>
  <c r="G1253" i="4"/>
  <c r="G1245" i="4"/>
  <c r="G1241" i="4"/>
  <c r="G1237" i="4"/>
  <c r="G1229" i="4"/>
  <c r="G1225" i="4"/>
  <c r="G1221" i="4"/>
  <c r="G1213" i="4"/>
  <c r="G1209" i="4"/>
  <c r="G1205" i="4"/>
  <c r="G1197" i="4"/>
  <c r="G1193" i="4"/>
  <c r="G1189" i="4"/>
  <c r="G1181" i="4"/>
  <c r="G1177" i="4"/>
  <c r="G1173" i="4"/>
  <c r="G1165" i="4"/>
  <c r="G1161" i="4"/>
  <c r="G1157" i="4"/>
  <c r="G1149" i="4"/>
  <c r="G1145" i="4"/>
  <c r="G1141" i="4"/>
  <c r="G1133" i="4"/>
  <c r="G1129" i="4"/>
  <c r="G1125" i="4"/>
  <c r="G1121" i="4"/>
  <c r="G1117" i="4"/>
  <c r="G1113" i="4"/>
  <c r="G1109" i="4"/>
  <c r="G1105" i="4"/>
  <c r="G1101" i="4"/>
  <c r="G1097" i="4"/>
  <c r="G1093" i="4"/>
  <c r="G1089" i="4"/>
  <c r="G1085" i="4"/>
  <c r="G1081" i="4"/>
  <c r="G1077" i="4"/>
  <c r="G1073" i="4"/>
  <c r="G1069" i="4"/>
  <c r="G1065" i="4"/>
  <c r="G1061" i="4"/>
  <c r="G1057" i="4"/>
  <c r="G1053" i="4"/>
  <c r="G1049" i="4"/>
  <c r="G1045" i="4"/>
  <c r="G1041" i="4"/>
  <c r="G1037" i="4"/>
  <c r="G1033" i="4"/>
  <c r="G1027" i="4"/>
  <c r="G1023" i="4"/>
  <c r="G1019" i="4"/>
  <c r="G1015" i="4"/>
  <c r="G1011" i="4"/>
  <c r="G1007" i="4"/>
  <c r="G1003" i="4"/>
  <c r="G999" i="4"/>
  <c r="G995" i="4"/>
  <c r="G991" i="4"/>
  <c r="G987" i="4"/>
  <c r="G983" i="4"/>
  <c r="G979" i="4"/>
  <c r="G975" i="4"/>
  <c r="G971" i="4"/>
  <c r="G967" i="4"/>
  <c r="G963" i="4"/>
  <c r="G959" i="4"/>
  <c r="G955" i="4"/>
  <c r="G951" i="4"/>
  <c r="G947" i="4"/>
  <c r="G943" i="4"/>
  <c r="G939" i="4"/>
  <c r="G935" i="4"/>
  <c r="G931" i="4"/>
  <c r="G927" i="4"/>
  <c r="G923" i="4"/>
  <c r="G919" i="4"/>
  <c r="G915" i="4"/>
  <c r="G911" i="4"/>
  <c r="G907" i="4"/>
  <c r="G903" i="4"/>
  <c r="G899" i="4"/>
  <c r="G895" i="4"/>
  <c r="G891" i="4"/>
  <c r="G887" i="4"/>
  <c r="G883" i="4"/>
  <c r="G879" i="4"/>
  <c r="G875" i="4"/>
  <c r="G871" i="4"/>
  <c r="G867" i="4"/>
  <c r="G863" i="4"/>
  <c r="G859" i="4"/>
  <c r="G855" i="4"/>
  <c r="G851" i="4"/>
  <c r="G847" i="4"/>
  <c r="G843" i="4"/>
  <c r="G839" i="4"/>
  <c r="G835" i="4"/>
  <c r="G831" i="4"/>
  <c r="G827" i="4"/>
  <c r="G823" i="4"/>
  <c r="G819" i="4"/>
  <c r="G815" i="4"/>
  <c r="G811" i="4"/>
  <c r="G807" i="4"/>
  <c r="G803" i="4"/>
  <c r="G799" i="4"/>
  <c r="G795" i="4"/>
  <c r="G791" i="4"/>
  <c r="G787" i="4"/>
  <c r="G783" i="4"/>
  <c r="G779" i="4"/>
  <c r="G775" i="4"/>
  <c r="G771" i="4"/>
  <c r="G767" i="4"/>
  <c r="G763" i="4"/>
  <c r="G759" i="4"/>
  <c r="G755" i="4"/>
  <c r="G751" i="4"/>
  <c r="G747" i="4"/>
  <c r="G743" i="4"/>
  <c r="G739" i="4"/>
  <c r="G735" i="4"/>
  <c r="G731" i="4"/>
  <c r="G727" i="4"/>
  <c r="G723" i="4"/>
  <c r="G719" i="4"/>
  <c r="G715" i="4"/>
  <c r="G711" i="4"/>
  <c r="G707" i="4"/>
  <c r="G703" i="4"/>
  <c r="G699" i="4"/>
  <c r="G695" i="4"/>
  <c r="G691" i="4"/>
  <c r="G687" i="4"/>
  <c r="G683" i="4"/>
  <c r="G679" i="4"/>
  <c r="G675" i="4"/>
  <c r="G671" i="4"/>
  <c r="G667" i="4"/>
  <c r="G663" i="4"/>
  <c r="G659" i="4"/>
  <c r="G655" i="4"/>
  <c r="G651" i="4"/>
  <c r="G649" i="4"/>
  <c r="G645" i="4"/>
  <c r="G641" i="4"/>
  <c r="G637" i="4"/>
  <c r="G633" i="4"/>
  <c r="G629" i="4"/>
  <c r="G625" i="4"/>
  <c r="G621" i="4"/>
  <c r="G617" i="4"/>
  <c r="G613" i="4"/>
  <c r="G609" i="4"/>
  <c r="G605" i="4"/>
  <c r="G601" i="4"/>
  <c r="G597" i="4"/>
  <c r="G593" i="4"/>
  <c r="G589" i="4"/>
  <c r="G585" i="4"/>
  <c r="G581" i="4"/>
  <c r="G577" i="4"/>
  <c r="G573" i="4"/>
  <c r="G569" i="4"/>
  <c r="G563" i="4"/>
  <c r="G561" i="4"/>
  <c r="G559" i="4"/>
  <c r="G557" i="4"/>
  <c r="G553" i="4"/>
  <c r="G547" i="4"/>
  <c r="G545" i="4"/>
  <c r="G543" i="4"/>
  <c r="G541" i="4"/>
  <c r="G537" i="4"/>
  <c r="G531" i="4"/>
  <c r="G529" i="4"/>
  <c r="G527" i="4"/>
  <c r="G525" i="4"/>
  <c r="G521" i="4"/>
  <c r="G515" i="4"/>
  <c r="G513" i="4"/>
  <c r="G511" i="4"/>
  <c r="G509" i="4"/>
  <c r="G505" i="4"/>
  <c r="G499" i="4"/>
  <c r="G497" i="4"/>
  <c r="G495" i="4"/>
  <c r="G493" i="4"/>
  <c r="G489" i="4"/>
  <c r="G483" i="4"/>
  <c r="G481" i="4"/>
  <c r="G479" i="4"/>
  <c r="G477" i="4"/>
  <c r="G473" i="4"/>
  <c r="G467" i="4"/>
  <c r="G465" i="4"/>
  <c r="G463" i="4"/>
  <c r="G461" i="4"/>
  <c r="G457" i="4"/>
  <c r="G451" i="4"/>
  <c r="G449" i="4"/>
  <c r="G447" i="4"/>
  <c r="G445" i="4"/>
  <c r="G435" i="4"/>
  <c r="G433" i="4"/>
  <c r="G431" i="4"/>
  <c r="G429" i="4"/>
  <c r="G419" i="4"/>
  <c r="G417" i="4"/>
  <c r="G415" i="4"/>
  <c r="G413" i="4"/>
  <c r="G403" i="4"/>
  <c r="G401" i="4"/>
  <c r="G399" i="4"/>
  <c r="G397" i="4"/>
  <c r="G387" i="4"/>
  <c r="G385" i="4"/>
  <c r="G383" i="4"/>
  <c r="G381" i="4"/>
  <c r="G371" i="4"/>
  <c r="G369" i="4"/>
  <c r="G365" i="4"/>
  <c r="G361" i="4"/>
  <c r="G357" i="4"/>
  <c r="G353" i="4"/>
  <c r="G349" i="4"/>
  <c r="G345" i="4"/>
  <c r="G341" i="4"/>
  <c r="G337" i="4"/>
  <c r="G333" i="4"/>
  <c r="G329" i="4"/>
  <c r="G327" i="4"/>
  <c r="G323" i="4"/>
  <c r="G319" i="4"/>
  <c r="G315" i="4"/>
  <c r="G311" i="4"/>
  <c r="G307" i="4"/>
  <c r="G303" i="4"/>
  <c r="G299" i="4"/>
  <c r="G295" i="4"/>
  <c r="G291" i="4"/>
  <c r="G287" i="4"/>
  <c r="G283" i="4"/>
  <c r="G279" i="4"/>
  <c r="G275" i="4"/>
  <c r="G271" i="4"/>
  <c r="G267" i="4"/>
  <c r="G263" i="4"/>
  <c r="G259" i="4"/>
  <c r="G255" i="4"/>
  <c r="G251" i="4"/>
  <c r="G247" i="4"/>
  <c r="G243" i="4"/>
  <c r="G239" i="4"/>
  <c r="G235" i="4"/>
  <c r="G231" i="4"/>
  <c r="G227" i="4"/>
  <c r="G223" i="4"/>
  <c r="G219" i="4"/>
  <c r="G215" i="4"/>
  <c r="G211" i="4"/>
  <c r="G207" i="4"/>
  <c r="G203" i="4"/>
  <c r="G199" i="4"/>
  <c r="G195" i="4"/>
  <c r="G191" i="4"/>
  <c r="G187" i="4"/>
  <c r="G183" i="4"/>
  <c r="G179" i="4"/>
  <c r="G175" i="4"/>
  <c r="G171" i="4"/>
  <c r="G167" i="4"/>
  <c r="G163" i="4"/>
  <c r="G159" i="4"/>
  <c r="G155" i="4"/>
  <c r="G151" i="4"/>
  <c r="G147" i="4"/>
  <c r="G143" i="4"/>
  <c r="G139" i="4"/>
  <c r="G135" i="4"/>
  <c r="G131" i="4"/>
  <c r="G127" i="4"/>
  <c r="G123" i="4"/>
  <c r="G119" i="4"/>
  <c r="G115" i="4"/>
  <c r="G111" i="4"/>
  <c r="G107" i="4"/>
  <c r="G103" i="4"/>
  <c r="G99" i="4"/>
  <c r="G95" i="4"/>
  <c r="G91" i="4"/>
  <c r="G87" i="4"/>
  <c r="G83" i="4"/>
  <c r="G79" i="4"/>
  <c r="G75" i="4"/>
  <c r="G71" i="4"/>
  <c r="G67" i="4"/>
  <c r="G63" i="4"/>
  <c r="G59" i="4"/>
  <c r="G55" i="4"/>
  <c r="G51" i="4"/>
  <c r="G47" i="4"/>
  <c r="G43" i="4"/>
  <c r="G39" i="4"/>
  <c r="G35" i="4"/>
  <c r="G31" i="4"/>
  <c r="G27" i="4"/>
  <c r="G23" i="4"/>
  <c r="G19" i="4"/>
  <c r="F7" i="4"/>
  <c r="F2113" i="4"/>
  <c r="M2113" i="4"/>
  <c r="O2108" i="4"/>
  <c r="G2105" i="4"/>
  <c r="O2104" i="4"/>
  <c r="G2101" i="4"/>
  <c r="O2100" i="4"/>
  <c r="G2097" i="4"/>
  <c r="O2096" i="4"/>
  <c r="G2093" i="4"/>
  <c r="O2092" i="4"/>
  <c r="G2089" i="4"/>
  <c r="O2088" i="4"/>
  <c r="G2085" i="4"/>
  <c r="O2084" i="4"/>
  <c r="G2081" i="4"/>
  <c r="O2080" i="4"/>
  <c r="G2077" i="4"/>
  <c r="O2076" i="4"/>
  <c r="G2073" i="4"/>
  <c r="O2072" i="4"/>
  <c r="O2068" i="4"/>
  <c r="G2065" i="4"/>
  <c r="O2064" i="4"/>
  <c r="G2061" i="4"/>
  <c r="O2060" i="4"/>
  <c r="G2057" i="4"/>
  <c r="O2056" i="4"/>
  <c r="G2053" i="4"/>
  <c r="O2052" i="4"/>
  <c r="G2049" i="4"/>
  <c r="O2048" i="4"/>
  <c r="G2045" i="4"/>
  <c r="O2044" i="4"/>
  <c r="G2041" i="4"/>
  <c r="O2040" i="4"/>
  <c r="O2036" i="4"/>
  <c r="G2033" i="4"/>
  <c r="O2032" i="4"/>
  <c r="G2029" i="4"/>
  <c r="O2028" i="4"/>
  <c r="G2025" i="4"/>
  <c r="O2024" i="4"/>
  <c r="G2021" i="4"/>
  <c r="O2020" i="4"/>
  <c r="G2017" i="4"/>
  <c r="O2016" i="4"/>
  <c r="G2013" i="4"/>
  <c r="O2012" i="4"/>
  <c r="G2009" i="4"/>
  <c r="O2008" i="4"/>
  <c r="O2004" i="4"/>
  <c r="G2001" i="4"/>
  <c r="O2000" i="4"/>
  <c r="G1997" i="4"/>
  <c r="O1996" i="4"/>
  <c r="G1993" i="4"/>
  <c r="O1992" i="4"/>
  <c r="G1989" i="4"/>
  <c r="O1988" i="4"/>
  <c r="G1985" i="4"/>
  <c r="O1984" i="4"/>
  <c r="O1980" i="4"/>
  <c r="G1977" i="4"/>
  <c r="O1976" i="4"/>
  <c r="G1973" i="4"/>
  <c r="O1972" i="4"/>
  <c r="O1968" i="4"/>
  <c r="O1964" i="4"/>
  <c r="G1961" i="4"/>
  <c r="O1960" i="4"/>
  <c r="O1956" i="4"/>
  <c r="G1953" i="4"/>
  <c r="O1952" i="4"/>
  <c r="G1949" i="4"/>
  <c r="O1948" i="4"/>
  <c r="G1945" i="4"/>
  <c r="O1944" i="4"/>
  <c r="O1940" i="4"/>
  <c r="G1937" i="4"/>
  <c r="O1936" i="4"/>
  <c r="G1933" i="4"/>
  <c r="O1932" i="4"/>
  <c r="G1929" i="4"/>
  <c r="O1928" i="4"/>
  <c r="O1924" i="4"/>
  <c r="G1921" i="4"/>
  <c r="O1920" i="4"/>
  <c r="O1916" i="4"/>
  <c r="G1913" i="4"/>
  <c r="O1912" i="4"/>
  <c r="G1909" i="4"/>
  <c r="O1908" i="4"/>
  <c r="G1905" i="4"/>
  <c r="O1904" i="4"/>
  <c r="G1901" i="4"/>
  <c r="O1900" i="4"/>
  <c r="G1897" i="4"/>
  <c r="O1896" i="4"/>
  <c r="O1892" i="4"/>
  <c r="G1889" i="4"/>
  <c r="O1888" i="4"/>
  <c r="G1885" i="4"/>
  <c r="O1884" i="4"/>
  <c r="G1881" i="4"/>
  <c r="O1880" i="4"/>
  <c r="G1877" i="4"/>
  <c r="O1876" i="4"/>
  <c r="G1873" i="4"/>
  <c r="O1872" i="4"/>
  <c r="G1869" i="4"/>
  <c r="O1868" i="4"/>
  <c r="G1865" i="4"/>
  <c r="O1864" i="4"/>
  <c r="G1861" i="4"/>
  <c r="O1860" i="4"/>
  <c r="G1857" i="4"/>
  <c r="O1856" i="4"/>
  <c r="G1853" i="4"/>
  <c r="O1852" i="4"/>
  <c r="O1848" i="4"/>
  <c r="O1844" i="4"/>
  <c r="G1841" i="4"/>
  <c r="O1840" i="4"/>
  <c r="G1837" i="4"/>
  <c r="O1836" i="4"/>
  <c r="G1833" i="4"/>
  <c r="O1832" i="4"/>
  <c r="G1829" i="4"/>
  <c r="O1828" i="4"/>
  <c r="O1824" i="4"/>
  <c r="G1821" i="4"/>
  <c r="O1820" i="4"/>
  <c r="G1817" i="4"/>
  <c r="O1816" i="4"/>
  <c r="G1813" i="4"/>
  <c r="O1812" i="4"/>
  <c r="O1808" i="4"/>
  <c r="O1804" i="4"/>
  <c r="G1801" i="4"/>
  <c r="O1800" i="4"/>
  <c r="G1797" i="4"/>
  <c r="O1796" i="4"/>
  <c r="G1793" i="4"/>
  <c r="O1792" i="4"/>
  <c r="G1789" i="4"/>
  <c r="O1788" i="4"/>
  <c r="G1785" i="4"/>
  <c r="O1784" i="4"/>
  <c r="O1780" i="4"/>
  <c r="G1777" i="4"/>
  <c r="O1776" i="4"/>
  <c r="G1773" i="4"/>
  <c r="O1772" i="4"/>
  <c r="G1769" i="4"/>
  <c r="O1768" i="4"/>
  <c r="G1765" i="4"/>
  <c r="O1764" i="4"/>
  <c r="O1760" i="4"/>
  <c r="O1756" i="4"/>
  <c r="G1753" i="4"/>
  <c r="O1752" i="4"/>
  <c r="G1749" i="4"/>
  <c r="O1748" i="4"/>
  <c r="G1745" i="4"/>
  <c r="O1744" i="4"/>
  <c r="G1741" i="4"/>
  <c r="O1740" i="4"/>
  <c r="G1737" i="4"/>
  <c r="O1736" i="4"/>
  <c r="O1732" i="4"/>
  <c r="G1729" i="4"/>
  <c r="O1728" i="4"/>
  <c r="O1724" i="4"/>
  <c r="G1721" i="4"/>
  <c r="O1720" i="4"/>
  <c r="G1717" i="4"/>
  <c r="O1716" i="4"/>
  <c r="G1713" i="4"/>
  <c r="O1712" i="4"/>
  <c r="X1705" i="4"/>
  <c r="X1702" i="4"/>
  <c r="G1698" i="4"/>
  <c r="O1694" i="4"/>
  <c r="O1688" i="4"/>
  <c r="G1688" i="4"/>
  <c r="AJ1679" i="4"/>
  <c r="X1679" i="4"/>
  <c r="O1674" i="4"/>
  <c r="X1672" i="4"/>
  <c r="O1661" i="4"/>
  <c r="O1660" i="4"/>
  <c r="G1655" i="4"/>
  <c r="X1653" i="4"/>
  <c r="G1652" i="4"/>
  <c r="G1648" i="4"/>
  <c r="X1641" i="4"/>
  <c r="X1638" i="4"/>
  <c r="G1634" i="4"/>
  <c r="O1630" i="4"/>
  <c r="O1624" i="4"/>
  <c r="G1624" i="4"/>
  <c r="AJ1615" i="4"/>
  <c r="X1615" i="4"/>
  <c r="G1613" i="4"/>
  <c r="O1610" i="4"/>
  <c r="X1608" i="4"/>
  <c r="O1597" i="4"/>
  <c r="O1596" i="4"/>
  <c r="G1591" i="4"/>
  <c r="X1589" i="4"/>
  <c r="G1588" i="4"/>
  <c r="G1584" i="4"/>
  <c r="X1577" i="4"/>
  <c r="X1574" i="4"/>
  <c r="G1570" i="4"/>
  <c r="O1566" i="4"/>
  <c r="O1560" i="4"/>
  <c r="G1560" i="4"/>
  <c r="AJ1551" i="4"/>
  <c r="X1551" i="4"/>
  <c r="O1546" i="4"/>
  <c r="X1544" i="4"/>
  <c r="O1533" i="4"/>
  <c r="O1532" i="4"/>
  <c r="G1527" i="4"/>
  <c r="X1525" i="4"/>
  <c r="G1520" i="4"/>
  <c r="X1507" i="4"/>
  <c r="AJ1507" i="4"/>
  <c r="G1507" i="4"/>
  <c r="G1506" i="4"/>
  <c r="X1500" i="4"/>
  <c r="G1500" i="4"/>
  <c r="X1489" i="4"/>
  <c r="G1472" i="4"/>
  <c r="G1471" i="4"/>
  <c r="G1457" i="4"/>
  <c r="O1456" i="4"/>
  <c r="O1442" i="4"/>
  <c r="X1433" i="4"/>
  <c r="G1408" i="4"/>
  <c r="G1407" i="4"/>
  <c r="O1392" i="4"/>
  <c r="O1378" i="4"/>
  <c r="X1369" i="4"/>
  <c r="G1344" i="4"/>
  <c r="G1343" i="4"/>
  <c r="O1328" i="4"/>
  <c r="O1314" i="4"/>
  <c r="X1305" i="4"/>
  <c r="G1280" i="4"/>
  <c r="G1279" i="4"/>
  <c r="G1265" i="4"/>
  <c r="O1264" i="4"/>
  <c r="H1258" i="4"/>
  <c r="O1250" i="4"/>
  <c r="X1241" i="4"/>
  <c r="G1216" i="4"/>
  <c r="G1215" i="4"/>
  <c r="G1201" i="4"/>
  <c r="O1200" i="4"/>
  <c r="O1186" i="4"/>
  <c r="X1177" i="4"/>
  <c r="G1152" i="4"/>
  <c r="G1151" i="4"/>
  <c r="G1137" i="4"/>
  <c r="O1136" i="4"/>
  <c r="T2113" i="4"/>
  <c r="X2009" i="4"/>
  <c r="X1861" i="4"/>
  <c r="X1833" i="4"/>
  <c r="X1825" i="4"/>
  <c r="X1769" i="4"/>
  <c r="O1693" i="4"/>
  <c r="G1681" i="4"/>
  <c r="H1678" i="4"/>
  <c r="O1629" i="4"/>
  <c r="G1616" i="4"/>
  <c r="G1592" i="4"/>
  <c r="H1550" i="4"/>
  <c r="O1534" i="4"/>
  <c r="G1528" i="4"/>
  <c r="X1491" i="4"/>
  <c r="AJ1491" i="4"/>
  <c r="G1440" i="4"/>
  <c r="G1375" i="4"/>
  <c r="O1346" i="4"/>
  <c r="O1282" i="4"/>
  <c r="X1273" i="4"/>
  <c r="G1247" i="4"/>
  <c r="G1183" i="4"/>
  <c r="O1154" i="4"/>
  <c r="L2113" i="4"/>
  <c r="G1689" i="4"/>
  <c r="G1685" i="4"/>
  <c r="G1653" i="4"/>
  <c r="G1625" i="4"/>
  <c r="G1621" i="4"/>
  <c r="G1545" i="4"/>
  <c r="G1541" i="4"/>
  <c r="G1529" i="4"/>
  <c r="G1525" i="4"/>
  <c r="G1509" i="4"/>
  <c r="G1485" i="4"/>
  <c r="G1481" i="4"/>
  <c r="G1477" i="4"/>
  <c r="G1469" i="4"/>
  <c r="G1465" i="4"/>
  <c r="G1449" i="4"/>
  <c r="G1445" i="4"/>
  <c r="G1421" i="4"/>
  <c r="G1417" i="4"/>
  <c r="G1413" i="4"/>
  <c r="G1405" i="4"/>
  <c r="G1401" i="4"/>
  <c r="G1397" i="4"/>
  <c r="G1389" i="4"/>
  <c r="G1385" i="4"/>
  <c r="G1381" i="4"/>
  <c r="G1373" i="4"/>
  <c r="G1357" i="4"/>
  <c r="O2111" i="4"/>
  <c r="G2108" i="4"/>
  <c r="O2107" i="4"/>
  <c r="G2104" i="4"/>
  <c r="O2103" i="4"/>
  <c r="G2100" i="4"/>
  <c r="O2099" i="4"/>
  <c r="G2096" i="4"/>
  <c r="O2095" i="4"/>
  <c r="G2092" i="4"/>
  <c r="O2091" i="4"/>
  <c r="G2088" i="4"/>
  <c r="O2087" i="4"/>
  <c r="G2084" i="4"/>
  <c r="O2083" i="4"/>
  <c r="G2080" i="4"/>
  <c r="O2079" i="4"/>
  <c r="G2076" i="4"/>
  <c r="O2075" i="4"/>
  <c r="G2072" i="4"/>
  <c r="O2071" i="4"/>
  <c r="G2068" i="4"/>
  <c r="O2067" i="4"/>
  <c r="G2064" i="4"/>
  <c r="O2063" i="4"/>
  <c r="G2060" i="4"/>
  <c r="O2059" i="4"/>
  <c r="G2056" i="4"/>
  <c r="O2055" i="4"/>
  <c r="G2052" i="4"/>
  <c r="O2051" i="4"/>
  <c r="G2048" i="4"/>
  <c r="O2047" i="4"/>
  <c r="G2044" i="4"/>
  <c r="O2043" i="4"/>
  <c r="G2040" i="4"/>
  <c r="O2039" i="4"/>
  <c r="G2036" i="4"/>
  <c r="O2035" i="4"/>
  <c r="G2032" i="4"/>
  <c r="O2031" i="4"/>
  <c r="G2028" i="4"/>
  <c r="O2027" i="4"/>
  <c r="G2024" i="4"/>
  <c r="O2023" i="4"/>
  <c r="G2020" i="4"/>
  <c r="O2019" i="4"/>
  <c r="G2016" i="4"/>
  <c r="O2015" i="4"/>
  <c r="G2012" i="4"/>
  <c r="O2011" i="4"/>
  <c r="G2008" i="4"/>
  <c r="O2007" i="4"/>
  <c r="G2004" i="4"/>
  <c r="O2003" i="4"/>
  <c r="G2000" i="4"/>
  <c r="O1999" i="4"/>
  <c r="G1996" i="4"/>
  <c r="O1995" i="4"/>
  <c r="G1992" i="4"/>
  <c r="O1991" i="4"/>
  <c r="G1988" i="4"/>
  <c r="O1987" i="4"/>
  <c r="G1984" i="4"/>
  <c r="O1983" i="4"/>
  <c r="G1980" i="4"/>
  <c r="O1979" i="4"/>
  <c r="G1976" i="4"/>
  <c r="O1975" i="4"/>
  <c r="G1972" i="4"/>
  <c r="O1971" i="4"/>
  <c r="G1968" i="4"/>
  <c r="O1967" i="4"/>
  <c r="G1964" i="4"/>
  <c r="O1963" i="4"/>
  <c r="G1960" i="4"/>
  <c r="O1959" i="4"/>
  <c r="G1956" i="4"/>
  <c r="O1955" i="4"/>
  <c r="G1952" i="4"/>
  <c r="O1951" i="4"/>
  <c r="G1948" i="4"/>
  <c r="O1947" i="4"/>
  <c r="G1944" i="4"/>
  <c r="O1943" i="4"/>
  <c r="G1940" i="4"/>
  <c r="O1939" i="4"/>
  <c r="G1936" i="4"/>
  <c r="O1935" i="4"/>
  <c r="G1932" i="4"/>
  <c r="O1931" i="4"/>
  <c r="G1928" i="4"/>
  <c r="O1927" i="4"/>
  <c r="G1924" i="4"/>
  <c r="O1923" i="4"/>
  <c r="G1920" i="4"/>
  <c r="O1919" i="4"/>
  <c r="G1916" i="4"/>
  <c r="O1915" i="4"/>
  <c r="G1912" i="4"/>
  <c r="O1911" i="4"/>
  <c r="G1908" i="4"/>
  <c r="O1907" i="4"/>
  <c r="G1904" i="4"/>
  <c r="O1903" i="4"/>
  <c r="G1900" i="4"/>
  <c r="O1899" i="4"/>
  <c r="G1896" i="4"/>
  <c r="O1895" i="4"/>
  <c r="G1892" i="4"/>
  <c r="O1891" i="4"/>
  <c r="G1888" i="4"/>
  <c r="O1887" i="4"/>
  <c r="G1884" i="4"/>
  <c r="O1883" i="4"/>
  <c r="G1880" i="4"/>
  <c r="O1879" i="4"/>
  <c r="G1876" i="4"/>
  <c r="O1875" i="4"/>
  <c r="G1872" i="4"/>
  <c r="O1871" i="4"/>
  <c r="G1868" i="4"/>
  <c r="O1867" i="4"/>
  <c r="G1864" i="4"/>
  <c r="O1863" i="4"/>
  <c r="G1860" i="4"/>
  <c r="O1859" i="4"/>
  <c r="G1856" i="4"/>
  <c r="O1855" i="4"/>
  <c r="G1852" i="4"/>
  <c r="O1851" i="4"/>
  <c r="G1848" i="4"/>
  <c r="O1847" i="4"/>
  <c r="G1844" i="4"/>
  <c r="O1843" i="4"/>
  <c r="G1840" i="4"/>
  <c r="O1839" i="4"/>
  <c r="G1836" i="4"/>
  <c r="O1835" i="4"/>
  <c r="G1832" i="4"/>
  <c r="O1831" i="4"/>
  <c r="G1828" i="4"/>
  <c r="O1827" i="4"/>
  <c r="G1824" i="4"/>
  <c r="O1823" i="4"/>
  <c r="G1820" i="4"/>
  <c r="O1819" i="4"/>
  <c r="G1816" i="4"/>
  <c r="O1815" i="4"/>
  <c r="G1812" i="4"/>
  <c r="O1811" i="4"/>
  <c r="G1808" i="4"/>
  <c r="O1807" i="4"/>
  <c r="G1804" i="4"/>
  <c r="O1803" i="4"/>
  <c r="G1800" i="4"/>
  <c r="O1799" i="4"/>
  <c r="G1796" i="4"/>
  <c r="O1795" i="4"/>
  <c r="G1792" i="4"/>
  <c r="O1791" i="4"/>
  <c r="G1788" i="4"/>
  <c r="O1787" i="4"/>
  <c r="G1784" i="4"/>
  <c r="O1783" i="4"/>
  <c r="G1780" i="4"/>
  <c r="O1779" i="4"/>
  <c r="G1776" i="4"/>
  <c r="O1775" i="4"/>
  <c r="G1772" i="4"/>
  <c r="O1771" i="4"/>
  <c r="G1768" i="4"/>
  <c r="O1767" i="4"/>
  <c r="G1764" i="4"/>
  <c r="O1763" i="4"/>
  <c r="G1760" i="4"/>
  <c r="O1759" i="4"/>
  <c r="G1756" i="4"/>
  <c r="O1755" i="4"/>
  <c r="G1752" i="4"/>
  <c r="O1751" i="4"/>
  <c r="G1748" i="4"/>
  <c r="O1747" i="4"/>
  <c r="G1744" i="4"/>
  <c r="O1743" i="4"/>
  <c r="G1740" i="4"/>
  <c r="O1739" i="4"/>
  <c r="G1736" i="4"/>
  <c r="O1735" i="4"/>
  <c r="G1732" i="4"/>
  <c r="O1731" i="4"/>
  <c r="G1728" i="4"/>
  <c r="O1727" i="4"/>
  <c r="G1724" i="4"/>
  <c r="O1723" i="4"/>
  <c r="G1720" i="4"/>
  <c r="O1719" i="4"/>
  <c r="G1716" i="4"/>
  <c r="O1715" i="4"/>
  <c r="G1712" i="4"/>
  <c r="O1709" i="4"/>
  <c r="O1708" i="4"/>
  <c r="G1703" i="4"/>
  <c r="X1701" i="4"/>
  <c r="G1696" i="4"/>
  <c r="X1689" i="4"/>
  <c r="X1686" i="4"/>
  <c r="G1682" i="4"/>
  <c r="O1678" i="4"/>
  <c r="O1672" i="4"/>
  <c r="G1672" i="4"/>
  <c r="AJ1663" i="4"/>
  <c r="X1663" i="4"/>
  <c r="G1661" i="4"/>
  <c r="X1656" i="4"/>
  <c r="O1645" i="4"/>
  <c r="O1644" i="4"/>
  <c r="G1639" i="4"/>
  <c r="X1637" i="4"/>
  <c r="G1632" i="4"/>
  <c r="X1625" i="4"/>
  <c r="X1622" i="4"/>
  <c r="G1618" i="4"/>
  <c r="O1614" i="4"/>
  <c r="O1608" i="4"/>
  <c r="G1608" i="4"/>
  <c r="AJ1599" i="4"/>
  <c r="X1599" i="4"/>
  <c r="G1597" i="4"/>
  <c r="X1592" i="4"/>
  <c r="O1581" i="4"/>
  <c r="O1580" i="4"/>
  <c r="G1575" i="4"/>
  <c r="X1573" i="4"/>
  <c r="G1568" i="4"/>
  <c r="X1561" i="4"/>
  <c r="X1558" i="4"/>
  <c r="G1554" i="4"/>
  <c r="O1550" i="4"/>
  <c r="O1544" i="4"/>
  <c r="G1544" i="4"/>
  <c r="AJ1535" i="4"/>
  <c r="X1535" i="4"/>
  <c r="G1533" i="4"/>
  <c r="X1528" i="4"/>
  <c r="O1517" i="4"/>
  <c r="X1513" i="4"/>
  <c r="G1513" i="4"/>
  <c r="X1499" i="4"/>
  <c r="AJ1499" i="4"/>
  <c r="G1499" i="4"/>
  <c r="G1498" i="4"/>
  <c r="X1492" i="4"/>
  <c r="G1492" i="4"/>
  <c r="G1487" i="4"/>
  <c r="G1473" i="4"/>
  <c r="O1472" i="4"/>
  <c r="H1466" i="4"/>
  <c r="O1458" i="4"/>
  <c r="X1449" i="4"/>
  <c r="G1424" i="4"/>
  <c r="G1423" i="4"/>
  <c r="G1409" i="4"/>
  <c r="O1408" i="4"/>
  <c r="O1394" i="4"/>
  <c r="X1385" i="4"/>
  <c r="G1360" i="4"/>
  <c r="G1359" i="4"/>
  <c r="G1345" i="4"/>
  <c r="O1344" i="4"/>
  <c r="O1330" i="4"/>
  <c r="X1321" i="4"/>
  <c r="G1296" i="4"/>
  <c r="G1295" i="4"/>
  <c r="G1281" i="4"/>
  <c r="O1280" i="4"/>
  <c r="O1266" i="4"/>
  <c r="X1257" i="4"/>
  <c r="G1232" i="4"/>
  <c r="G1231" i="4"/>
  <c r="G1217" i="4"/>
  <c r="O1216" i="4"/>
  <c r="O1202" i="4"/>
  <c r="X1193" i="4"/>
  <c r="G1168" i="4"/>
  <c r="G1167" i="4"/>
  <c r="G1153" i="4"/>
  <c r="O1152" i="4"/>
  <c r="O1138" i="4"/>
  <c r="X1129" i="4"/>
  <c r="O1122" i="4"/>
  <c r="O1120" i="4"/>
  <c r="G1104" i="4"/>
  <c r="G1103" i="4"/>
  <c r="G1087" i="4"/>
  <c r="O1058" i="4"/>
  <c r="G1040" i="4"/>
  <c r="X1027" i="4"/>
  <c r="O817" i="4"/>
  <c r="O785" i="4"/>
  <c r="G752" i="4"/>
  <c r="G733" i="4"/>
  <c r="G404" i="4"/>
  <c r="L15" i="3"/>
  <c r="H15" i="3"/>
  <c r="D15" i="3"/>
  <c r="J14" i="3"/>
  <c r="F14" i="3"/>
  <c r="L13" i="3"/>
  <c r="H13" i="3"/>
  <c r="D13" i="3"/>
  <c r="J12" i="3"/>
  <c r="F12" i="3"/>
  <c r="L11" i="3"/>
  <c r="H11" i="3"/>
  <c r="D11" i="3"/>
  <c r="J10" i="3"/>
  <c r="F10" i="3"/>
  <c r="L9" i="3"/>
  <c r="H9" i="3"/>
  <c r="D9" i="3"/>
  <c r="J8" i="3"/>
  <c r="F8" i="3"/>
  <c r="L7" i="3"/>
  <c r="H7" i="3"/>
  <c r="D7" i="3"/>
  <c r="G1706" i="4"/>
  <c r="AJ1701" i="4"/>
  <c r="X1700" i="4"/>
  <c r="G1699" i="4"/>
  <c r="O1695" i="4"/>
  <c r="G1690" i="4"/>
  <c r="AJ1685" i="4"/>
  <c r="X1684" i="4"/>
  <c r="G1683" i="4"/>
  <c r="O1679" i="4"/>
  <c r="G1674" i="4"/>
  <c r="AJ1669" i="4"/>
  <c r="X1668" i="4"/>
  <c r="G1667" i="4"/>
  <c r="O1663" i="4"/>
  <c r="G1658" i="4"/>
  <c r="AJ1653" i="4"/>
  <c r="X1652" i="4"/>
  <c r="G1651" i="4"/>
  <c r="O1647" i="4"/>
  <c r="G1642" i="4"/>
  <c r="AJ1637" i="4"/>
  <c r="X1636" i="4"/>
  <c r="G1635" i="4"/>
  <c r="O1631" i="4"/>
  <c r="G1626" i="4"/>
  <c r="AJ1621" i="4"/>
  <c r="X1620" i="4"/>
  <c r="G1619" i="4"/>
  <c r="O1615" i="4"/>
  <c r="G1610" i="4"/>
  <c r="AJ1605" i="4"/>
  <c r="X1604" i="4"/>
  <c r="G1603" i="4"/>
  <c r="O1599" i="4"/>
  <c r="G1594" i="4"/>
  <c r="AJ1589" i="4"/>
  <c r="X1588" i="4"/>
  <c r="G1587" i="4"/>
  <c r="O1583" i="4"/>
  <c r="G1578" i="4"/>
  <c r="AJ1573" i="4"/>
  <c r="X1572" i="4"/>
  <c r="G1571" i="4"/>
  <c r="O1567" i="4"/>
  <c r="G1562" i="4"/>
  <c r="AJ1557" i="4"/>
  <c r="X1556" i="4"/>
  <c r="G1555" i="4"/>
  <c r="O1551" i="4"/>
  <c r="G1546" i="4"/>
  <c r="AJ1541" i="4"/>
  <c r="X1540" i="4"/>
  <c r="G1539" i="4"/>
  <c r="O1535" i="4"/>
  <c r="G1530" i="4"/>
  <c r="AJ1525" i="4"/>
  <c r="X1524" i="4"/>
  <c r="G1523" i="4"/>
  <c r="O1519" i="4"/>
  <c r="AJ1516" i="4"/>
  <c r="O1514" i="4"/>
  <c r="AJ1513" i="4"/>
  <c r="AJ1508" i="4"/>
  <c r="O1506" i="4"/>
  <c r="AJ1505" i="4"/>
  <c r="AJ1500" i="4"/>
  <c r="O1498" i="4"/>
  <c r="AJ1497" i="4"/>
  <c r="AJ1492" i="4"/>
  <c r="O1490" i="4"/>
  <c r="AJ1489" i="4"/>
  <c r="O1486" i="4"/>
  <c r="O1484" i="4"/>
  <c r="G1483" i="4"/>
  <c r="AJ1481" i="4"/>
  <c r="G1478" i="4"/>
  <c r="X1477" i="4"/>
  <c r="O1475" i="4"/>
  <c r="O1470" i="4"/>
  <c r="O1468" i="4"/>
  <c r="G1467" i="4"/>
  <c r="AJ1465" i="4"/>
  <c r="G1462" i="4"/>
  <c r="X1461" i="4"/>
  <c r="O1459" i="4"/>
  <c r="O1454" i="4"/>
  <c r="O1452" i="4"/>
  <c r="G1451" i="4"/>
  <c r="AJ1449" i="4"/>
  <c r="G1446" i="4"/>
  <c r="X1445" i="4"/>
  <c r="O1443" i="4"/>
  <c r="O1438" i="4"/>
  <c r="O1436" i="4"/>
  <c r="G1435" i="4"/>
  <c r="AJ1433" i="4"/>
  <c r="G1430" i="4"/>
  <c r="X1429" i="4"/>
  <c r="O1427" i="4"/>
  <c r="O1422" i="4"/>
  <c r="O1420" i="4"/>
  <c r="G1419" i="4"/>
  <c r="AJ1417" i="4"/>
  <c r="G1414" i="4"/>
  <c r="X1413" i="4"/>
  <c r="O1411" i="4"/>
  <c r="O1406" i="4"/>
  <c r="O1404" i="4"/>
  <c r="G1403" i="4"/>
  <c r="AJ1401" i="4"/>
  <c r="G1398" i="4"/>
  <c r="X1397" i="4"/>
  <c r="O1395" i="4"/>
  <c r="O1390" i="4"/>
  <c r="O1388" i="4"/>
  <c r="G1387" i="4"/>
  <c r="AJ1385" i="4"/>
  <c r="G1382" i="4"/>
  <c r="X1381" i="4"/>
  <c r="O1379" i="4"/>
  <c r="O1374" i="4"/>
  <c r="O1372" i="4"/>
  <c r="G1371" i="4"/>
  <c r="AJ1369" i="4"/>
  <c r="G1366" i="4"/>
  <c r="X1365" i="4"/>
  <c r="O1363" i="4"/>
  <c r="O1358" i="4"/>
  <c r="O1356" i="4"/>
  <c r="G1355" i="4"/>
  <c r="AJ1353" i="4"/>
  <c r="G1350" i="4"/>
  <c r="X1349" i="4"/>
  <c r="O1347" i="4"/>
  <c r="O1342" i="4"/>
  <c r="O1340" i="4"/>
  <c r="G1339" i="4"/>
  <c r="AJ1337" i="4"/>
  <c r="G1334" i="4"/>
  <c r="X1333" i="4"/>
  <c r="O1331" i="4"/>
  <c r="O1326" i="4"/>
  <c r="O1324" i="4"/>
  <c r="G1323" i="4"/>
  <c r="AJ1321" i="4"/>
  <c r="G1318" i="4"/>
  <c r="X1317" i="4"/>
  <c r="O1315" i="4"/>
  <c r="O1310" i="4"/>
  <c r="O1308" i="4"/>
  <c r="G1307" i="4"/>
  <c r="AJ1305" i="4"/>
  <c r="G1302" i="4"/>
  <c r="X1301" i="4"/>
  <c r="O1299" i="4"/>
  <c r="O1294" i="4"/>
  <c r="O1292" i="4"/>
  <c r="G1291" i="4"/>
  <c r="AJ1289" i="4"/>
  <c r="G1286" i="4"/>
  <c r="X1285" i="4"/>
  <c r="O1283" i="4"/>
  <c r="O1278" i="4"/>
  <c r="O1276" i="4"/>
  <c r="G1275" i="4"/>
  <c r="AJ1273" i="4"/>
  <c r="G1270" i="4"/>
  <c r="X1269" i="4"/>
  <c r="O1267" i="4"/>
  <c r="O1262" i="4"/>
  <c r="O1260" i="4"/>
  <c r="G1259" i="4"/>
  <c r="AJ1257" i="4"/>
  <c r="G1254" i="4"/>
  <c r="X1253" i="4"/>
  <c r="O1251" i="4"/>
  <c r="O1246" i="4"/>
  <c r="O1244" i="4"/>
  <c r="G1243" i="4"/>
  <c r="AJ1241" i="4"/>
  <c r="G1238" i="4"/>
  <c r="X1237" i="4"/>
  <c r="O1235" i="4"/>
  <c r="O1230" i="4"/>
  <c r="O1228" i="4"/>
  <c r="G1227" i="4"/>
  <c r="AJ1225" i="4"/>
  <c r="G1222" i="4"/>
  <c r="X1221" i="4"/>
  <c r="O1219" i="4"/>
  <c r="O1214" i="4"/>
  <c r="O1212" i="4"/>
  <c r="G1211" i="4"/>
  <c r="AJ1209" i="4"/>
  <c r="G1206" i="4"/>
  <c r="X1205" i="4"/>
  <c r="O1203" i="4"/>
  <c r="O1198" i="4"/>
  <c r="O1196" i="4"/>
  <c r="G1195" i="4"/>
  <c r="AJ1193" i="4"/>
  <c r="G1190" i="4"/>
  <c r="X1189" i="4"/>
  <c r="O1187" i="4"/>
  <c r="O1182" i="4"/>
  <c r="O1180" i="4"/>
  <c r="G1179" i="4"/>
  <c r="AJ1177" i="4"/>
  <c r="G1174" i="4"/>
  <c r="X1173" i="4"/>
  <c r="O1171" i="4"/>
  <c r="O1166" i="4"/>
  <c r="O1164" i="4"/>
  <c r="G1163" i="4"/>
  <c r="AJ1161" i="4"/>
  <c r="G1158" i="4"/>
  <c r="X1157" i="4"/>
  <c r="O1155" i="4"/>
  <c r="O1150" i="4"/>
  <c r="O1148" i="4"/>
  <c r="G1147" i="4"/>
  <c r="AJ1145" i="4"/>
  <c r="G1142" i="4"/>
  <c r="X1141" i="4"/>
  <c r="O1139" i="4"/>
  <c r="O1134" i="4"/>
  <c r="O1132" i="4"/>
  <c r="G1131" i="4"/>
  <c r="AJ1129" i="4"/>
  <c r="G1126" i="4"/>
  <c r="X1125" i="4"/>
  <c r="O1123" i="4"/>
  <c r="O1118" i="4"/>
  <c r="O1116" i="4"/>
  <c r="G1115" i="4"/>
  <c r="G1110" i="4"/>
  <c r="X1109" i="4"/>
  <c r="O1102" i="4"/>
  <c r="G1099" i="4"/>
  <c r="G1094" i="4"/>
  <c r="X1093" i="4"/>
  <c r="O1086" i="4"/>
  <c r="G1083" i="4"/>
  <c r="G1078" i="4"/>
  <c r="X1077" i="4"/>
  <c r="O1070" i="4"/>
  <c r="G1067" i="4"/>
  <c r="G1062" i="4"/>
  <c r="X1061" i="4"/>
  <c r="X1059" i="4"/>
  <c r="O1054" i="4"/>
  <c r="G1051" i="4"/>
  <c r="G1046" i="4"/>
  <c r="X1045" i="4"/>
  <c r="X1043" i="4"/>
  <c r="O1038" i="4"/>
  <c r="G1035" i="4"/>
  <c r="O877" i="4"/>
  <c r="O861" i="4"/>
  <c r="O845" i="4"/>
  <c r="O829" i="4"/>
  <c r="O813" i="4"/>
  <c r="O797" i="4"/>
  <c r="O781" i="4"/>
  <c r="X756" i="4"/>
  <c r="O742" i="4"/>
  <c r="G714" i="4"/>
  <c r="G682" i="4"/>
  <c r="G650" i="4"/>
  <c r="G642" i="4"/>
  <c r="G634" i="4"/>
  <c r="G626" i="4"/>
  <c r="G618" i="4"/>
  <c r="G610" i="4"/>
  <c r="G602" i="4"/>
  <c r="G594" i="4"/>
  <c r="G586" i="4"/>
  <c r="G578" i="4"/>
  <c r="G570" i="4"/>
  <c r="O559" i="4"/>
  <c r="G538" i="4"/>
  <c r="O495" i="4"/>
  <c r="G474" i="4"/>
  <c r="O305" i="4"/>
  <c r="G1120" i="4"/>
  <c r="X1113" i="4"/>
  <c r="O1106" i="4"/>
  <c r="G1072" i="4"/>
  <c r="G1071" i="4"/>
  <c r="X1065" i="4"/>
  <c r="G1056" i="4"/>
  <c r="O1042" i="4"/>
  <c r="G1039" i="4"/>
  <c r="O881" i="4"/>
  <c r="O849" i="4"/>
  <c r="O801" i="4"/>
  <c r="G742" i="4"/>
  <c r="AJ733" i="4"/>
  <c r="X733" i="4"/>
  <c r="G760" i="4"/>
  <c r="G750" i="4"/>
  <c r="G748" i="4"/>
  <c r="G746" i="4"/>
  <c r="G744" i="4"/>
  <c r="G736" i="4"/>
  <c r="G734" i="4"/>
  <c r="G732" i="4"/>
  <c r="G730" i="4"/>
  <c r="G720" i="4"/>
  <c r="G716" i="4"/>
  <c r="G708" i="4"/>
  <c r="G704" i="4"/>
  <c r="G700" i="4"/>
  <c r="G692" i="4"/>
  <c r="G688" i="4"/>
  <c r="G684" i="4"/>
  <c r="G676" i="4"/>
  <c r="G672" i="4"/>
  <c r="G668" i="4"/>
  <c r="G660" i="4"/>
  <c r="G656" i="4"/>
  <c r="G652" i="4"/>
  <c r="G648" i="4"/>
  <c r="G644" i="4"/>
  <c r="G640" i="4"/>
  <c r="G636" i="4"/>
  <c r="G632" i="4"/>
  <c r="G628" i="4"/>
  <c r="G624" i="4"/>
  <c r="G620" i="4"/>
  <c r="G616" i="4"/>
  <c r="G612" i="4"/>
  <c r="G608" i="4"/>
  <c r="G604" i="4"/>
  <c r="G600" i="4"/>
  <c r="G596" i="4"/>
  <c r="G592" i="4"/>
  <c r="G588" i="4"/>
  <c r="G584" i="4"/>
  <c r="G580" i="4"/>
  <c r="G576" i="4"/>
  <c r="G572" i="4"/>
  <c r="G568" i="4"/>
  <c r="G564" i="4"/>
  <c r="G560" i="4"/>
  <c r="G556" i="4"/>
  <c r="G552" i="4"/>
  <c r="G548" i="4"/>
  <c r="G544" i="4"/>
  <c r="G540" i="4"/>
  <c r="G536" i="4"/>
  <c r="G532" i="4"/>
  <c r="G528" i="4"/>
  <c r="G524" i="4"/>
  <c r="G520" i="4"/>
  <c r="G516" i="4"/>
  <c r="G512" i="4"/>
  <c r="G508" i="4"/>
  <c r="G504" i="4"/>
  <c r="G500" i="4"/>
  <c r="G496" i="4"/>
  <c r="G492" i="4"/>
  <c r="G488" i="4"/>
  <c r="G484" i="4"/>
  <c r="G480" i="4"/>
  <c r="G476" i="4"/>
  <c r="G472" i="4"/>
  <c r="G468" i="4"/>
  <c r="G464" i="4"/>
  <c r="G460" i="4"/>
  <c r="G456" i="4"/>
  <c r="G452" i="4"/>
  <c r="G448" i="4"/>
  <c r="G444" i="4"/>
  <c r="G440" i="4"/>
  <c r="G436" i="4"/>
  <c r="G428" i="4"/>
  <c r="G424" i="4"/>
  <c r="G420" i="4"/>
  <c r="G416" i="4"/>
  <c r="G412" i="4"/>
  <c r="G408" i="4"/>
  <c r="G400" i="4"/>
  <c r="G396" i="4"/>
  <c r="G392" i="4"/>
  <c r="G388" i="4"/>
  <c r="G384" i="4"/>
  <c r="G380" i="4"/>
  <c r="G376" i="4"/>
  <c r="G372" i="4"/>
  <c r="G368" i="4"/>
  <c r="G364" i="4"/>
  <c r="G360" i="4"/>
  <c r="G356" i="4"/>
  <c r="G352" i="4"/>
  <c r="G348" i="4"/>
  <c r="G344" i="4"/>
  <c r="G340" i="4"/>
  <c r="G336" i="4"/>
  <c r="G332" i="4"/>
  <c r="G328" i="4"/>
  <c r="G322" i="4"/>
  <c r="G318" i="4"/>
  <c r="G316" i="4"/>
  <c r="G306" i="4"/>
  <c r="G302" i="4"/>
  <c r="G300" i="4"/>
  <c r="G290" i="4"/>
  <c r="G288" i="4"/>
  <c r="G286" i="4"/>
  <c r="G284" i="4"/>
  <c r="G278" i="4"/>
  <c r="G274" i="4"/>
  <c r="G268" i="4"/>
  <c r="G262" i="4"/>
  <c r="G258" i="4"/>
  <c r="G252" i="4"/>
  <c r="G246" i="4"/>
  <c r="G244" i="4"/>
  <c r="G242" i="4"/>
  <c r="G236" i="4"/>
  <c r="G226" i="4"/>
  <c r="G224" i="4"/>
  <c r="G220" i="4"/>
  <c r="G212" i="4"/>
  <c r="G210" i="4"/>
  <c r="G204" i="4"/>
  <c r="G198" i="4"/>
  <c r="G194" i="4"/>
  <c r="G192" i="4"/>
  <c r="G190" i="4"/>
  <c r="G188" i="4"/>
  <c r="G182" i="4"/>
  <c r="G180" i="4"/>
  <c r="G178" i="4"/>
  <c r="G172" i="4"/>
  <c r="G166" i="4"/>
  <c r="G164" i="4"/>
  <c r="G162" i="4"/>
  <c r="G158" i="4"/>
  <c r="G156" i="4"/>
  <c r="G150" i="4"/>
  <c r="G148" i="4"/>
  <c r="G146" i="4"/>
  <c r="G142" i="4"/>
  <c r="G140" i="4"/>
  <c r="G132" i="4"/>
  <c r="G130" i="4"/>
  <c r="G126" i="4"/>
  <c r="G124" i="4"/>
  <c r="G116" i="4"/>
  <c r="G114" i="4"/>
  <c r="G108" i="4"/>
  <c r="G106" i="4"/>
  <c r="G100" i="4"/>
  <c r="G98" i="4"/>
  <c r="G92" i="4"/>
  <c r="G90" i="4"/>
  <c r="G84" i="4"/>
  <c r="G82" i="4"/>
  <c r="G76" i="4"/>
  <c r="G74" i="4"/>
  <c r="G68" i="4"/>
  <c r="G66" i="4"/>
  <c r="G60" i="4"/>
  <c r="G58" i="4"/>
  <c r="G54" i="4"/>
  <c r="G50" i="4"/>
  <c r="G46" i="4"/>
  <c r="G42" i="4"/>
  <c r="G38" i="4"/>
  <c r="G34" i="4"/>
  <c r="G30" i="4"/>
  <c r="G26" i="4"/>
  <c r="G22" i="4"/>
  <c r="K15" i="3"/>
  <c r="G15" i="3"/>
  <c r="M14" i="3"/>
  <c r="I14" i="3"/>
  <c r="E14" i="3"/>
  <c r="K13" i="3"/>
  <c r="G13" i="3"/>
  <c r="M12" i="3"/>
  <c r="I12" i="3"/>
  <c r="E12" i="3"/>
  <c r="K11" i="3"/>
  <c r="G11" i="3"/>
  <c r="M10" i="3"/>
  <c r="I10" i="3"/>
  <c r="E10" i="3"/>
  <c r="K9" i="3"/>
  <c r="G9" i="3"/>
  <c r="M8" i="3"/>
  <c r="I8" i="3"/>
  <c r="E8" i="3"/>
  <c r="K7" i="3"/>
  <c r="G7" i="3"/>
  <c r="S2113" i="4"/>
  <c r="O1707" i="4"/>
  <c r="O1705" i="4"/>
  <c r="AJ1697" i="4"/>
  <c r="X1696" i="4"/>
  <c r="G1695" i="4"/>
  <c r="O1691" i="4"/>
  <c r="O1689" i="4"/>
  <c r="AJ1681" i="4"/>
  <c r="X1680" i="4"/>
  <c r="G1679" i="4"/>
  <c r="O1675" i="4"/>
  <c r="O1673" i="4"/>
  <c r="AJ1665" i="4"/>
  <c r="X1664" i="4"/>
  <c r="G1663" i="4"/>
  <c r="O1659" i="4"/>
  <c r="O1657" i="4"/>
  <c r="AJ1649" i="4"/>
  <c r="X1648" i="4"/>
  <c r="G1647" i="4"/>
  <c r="O1643" i="4"/>
  <c r="O1641" i="4"/>
  <c r="AJ1633" i="4"/>
  <c r="X1632" i="4"/>
  <c r="G1631" i="4"/>
  <c r="O1627" i="4"/>
  <c r="O1625" i="4"/>
  <c r="AJ1617" i="4"/>
  <c r="X1616" i="4"/>
  <c r="G1615" i="4"/>
  <c r="O1611" i="4"/>
  <c r="O1609" i="4"/>
  <c r="AJ1601" i="4"/>
  <c r="X1600" i="4"/>
  <c r="G1599" i="4"/>
  <c r="O1595" i="4"/>
  <c r="O1593" i="4"/>
  <c r="AJ1585" i="4"/>
  <c r="X1584" i="4"/>
  <c r="G1583" i="4"/>
  <c r="O1579" i="4"/>
  <c r="O1577" i="4"/>
  <c r="AJ1569" i="4"/>
  <c r="X1568" i="4"/>
  <c r="G1567" i="4"/>
  <c r="O1563" i="4"/>
  <c r="O1561" i="4"/>
  <c r="AJ1553" i="4"/>
  <c r="X1552" i="4"/>
  <c r="G1551" i="4"/>
  <c r="O1547" i="4"/>
  <c r="O1545" i="4"/>
  <c r="AJ1537" i="4"/>
  <c r="X1536" i="4"/>
  <c r="G1535" i="4"/>
  <c r="O1531" i="4"/>
  <c r="O1529" i="4"/>
  <c r="AJ1521" i="4"/>
  <c r="X1520" i="4"/>
  <c r="G1519" i="4"/>
  <c r="O1513" i="4"/>
  <c r="X1512" i="4"/>
  <c r="X1511" i="4"/>
  <c r="O1511" i="4"/>
  <c r="G1511" i="4"/>
  <c r="G1510" i="4"/>
  <c r="O1505" i="4"/>
  <c r="X1504" i="4"/>
  <c r="X1503" i="4"/>
  <c r="O1503" i="4"/>
  <c r="G1503" i="4"/>
  <c r="G1502" i="4"/>
  <c r="O1497" i="4"/>
  <c r="X1496" i="4"/>
  <c r="X1495" i="4"/>
  <c r="O1495" i="4"/>
  <c r="G1495" i="4"/>
  <c r="G1494" i="4"/>
  <c r="O1489" i="4"/>
  <c r="X1488" i="4"/>
  <c r="X1487" i="4"/>
  <c r="O1487" i="4"/>
  <c r="O1482" i="4"/>
  <c r="O1480" i="4"/>
  <c r="G1479" i="4"/>
  <c r="AJ1477" i="4"/>
  <c r="X1475" i="4"/>
  <c r="G1474" i="4"/>
  <c r="X1473" i="4"/>
  <c r="X1472" i="4"/>
  <c r="O1471" i="4"/>
  <c r="O1466" i="4"/>
  <c r="O1464" i="4"/>
  <c r="G1463" i="4"/>
  <c r="AJ1461" i="4"/>
  <c r="X1459" i="4"/>
  <c r="G1458" i="4"/>
  <c r="X1457" i="4"/>
  <c r="X1456" i="4"/>
  <c r="O1455" i="4"/>
  <c r="O1450" i="4"/>
  <c r="O1448" i="4"/>
  <c r="G1447" i="4"/>
  <c r="AJ1445" i="4"/>
  <c r="X1443" i="4"/>
  <c r="G1442" i="4"/>
  <c r="X1441" i="4"/>
  <c r="X1440" i="4"/>
  <c r="O1439" i="4"/>
  <c r="O1434" i="4"/>
  <c r="O1432" i="4"/>
  <c r="G1431" i="4"/>
  <c r="AJ1429" i="4"/>
  <c r="X1427" i="4"/>
  <c r="G1426" i="4"/>
  <c r="X1425" i="4"/>
  <c r="X1424" i="4"/>
  <c r="O1423" i="4"/>
  <c r="O1418" i="4"/>
  <c r="O1416" i="4"/>
  <c r="G1415" i="4"/>
  <c r="AJ1413" i="4"/>
  <c r="X1411" i="4"/>
  <c r="G1410" i="4"/>
  <c r="X1409" i="4"/>
  <c r="X1408" i="4"/>
  <c r="O1407" i="4"/>
  <c r="O1402" i="4"/>
  <c r="O1400" i="4"/>
  <c r="G1399" i="4"/>
  <c r="AJ1397" i="4"/>
  <c r="X1395" i="4"/>
  <c r="G1394" i="4"/>
  <c r="X1393" i="4"/>
  <c r="X1392" i="4"/>
  <c r="O1391" i="4"/>
  <c r="O1386" i="4"/>
  <c r="O1384" i="4"/>
  <c r="G1383" i="4"/>
  <c r="AJ1381" i="4"/>
  <c r="X1379" i="4"/>
  <c r="G1378" i="4"/>
  <c r="X1377" i="4"/>
  <c r="X1376" i="4"/>
  <c r="O1375" i="4"/>
  <c r="O1370" i="4"/>
  <c r="O1368" i="4"/>
  <c r="G1367" i="4"/>
  <c r="AJ1365" i="4"/>
  <c r="X1363" i="4"/>
  <c r="G1362" i="4"/>
  <c r="X1361" i="4"/>
  <c r="X1360" i="4"/>
  <c r="O1359" i="4"/>
  <c r="O1354" i="4"/>
  <c r="O1352" i="4"/>
  <c r="G1351" i="4"/>
  <c r="AJ1349" i="4"/>
  <c r="X1347" i="4"/>
  <c r="G1346" i="4"/>
  <c r="X1345" i="4"/>
  <c r="X1344" i="4"/>
  <c r="O1343" i="4"/>
  <c r="O1338" i="4"/>
  <c r="O1336" i="4"/>
  <c r="G1335" i="4"/>
  <c r="AJ1333" i="4"/>
  <c r="X1331" i="4"/>
  <c r="G1330" i="4"/>
  <c r="X1329" i="4"/>
  <c r="X1328" i="4"/>
  <c r="O1327" i="4"/>
  <c r="O1322" i="4"/>
  <c r="O1320" i="4"/>
  <c r="G1319" i="4"/>
  <c r="AJ1317" i="4"/>
  <c r="X1315" i="4"/>
  <c r="G1314" i="4"/>
  <c r="X1313" i="4"/>
  <c r="X1312" i="4"/>
  <c r="O1311" i="4"/>
  <c r="O1306" i="4"/>
  <c r="O1304" i="4"/>
  <c r="G1303" i="4"/>
  <c r="AJ1301" i="4"/>
  <c r="X1299" i="4"/>
  <c r="G1298" i="4"/>
  <c r="X1297" i="4"/>
  <c r="X1296" i="4"/>
  <c r="O1295" i="4"/>
  <c r="O1290" i="4"/>
  <c r="O1288" i="4"/>
  <c r="G1287" i="4"/>
  <c r="AJ1285" i="4"/>
  <c r="X1283" i="4"/>
  <c r="G1282" i="4"/>
  <c r="X1281" i="4"/>
  <c r="X1280" i="4"/>
  <c r="O1279" i="4"/>
  <c r="O1274" i="4"/>
  <c r="O1272" i="4"/>
  <c r="G1271" i="4"/>
  <c r="AJ1269" i="4"/>
  <c r="X1267" i="4"/>
  <c r="G1266" i="4"/>
  <c r="X1265" i="4"/>
  <c r="X1264" i="4"/>
  <c r="O1263" i="4"/>
  <c r="O1258" i="4"/>
  <c r="O1256" i="4"/>
  <c r="G1255" i="4"/>
  <c r="AJ1253" i="4"/>
  <c r="X1251" i="4"/>
  <c r="G1250" i="4"/>
  <c r="X1249" i="4"/>
  <c r="X1248" i="4"/>
  <c r="O1247" i="4"/>
  <c r="O1242" i="4"/>
  <c r="O1240" i="4"/>
  <c r="G1239" i="4"/>
  <c r="AJ1237" i="4"/>
  <c r="X1235" i="4"/>
  <c r="G1234" i="4"/>
  <c r="X1233" i="4"/>
  <c r="X1232" i="4"/>
  <c r="O1231" i="4"/>
  <c r="O1226" i="4"/>
  <c r="O1224" i="4"/>
  <c r="G1223" i="4"/>
  <c r="AJ1221" i="4"/>
  <c r="X1219" i="4"/>
  <c r="G1218" i="4"/>
  <c r="X1217" i="4"/>
  <c r="X1216" i="4"/>
  <c r="O1215" i="4"/>
  <c r="O1210" i="4"/>
  <c r="O1208" i="4"/>
  <c r="G1207" i="4"/>
  <c r="AJ1205" i="4"/>
  <c r="X1203" i="4"/>
  <c r="G1202" i="4"/>
  <c r="X1201" i="4"/>
  <c r="X1200" i="4"/>
  <c r="O1199" i="4"/>
  <c r="O1194" i="4"/>
  <c r="O1192" i="4"/>
  <c r="G1191" i="4"/>
  <c r="AJ1189" i="4"/>
  <c r="X1187" i="4"/>
  <c r="G1186" i="4"/>
  <c r="X1185" i="4"/>
  <c r="X1184" i="4"/>
  <c r="O1183" i="4"/>
  <c r="O1178" i="4"/>
  <c r="O1176" i="4"/>
  <c r="G1175" i="4"/>
  <c r="AJ1173" i="4"/>
  <c r="X1171" i="4"/>
  <c r="G1170" i="4"/>
  <c r="X1169" i="4"/>
  <c r="X1168" i="4"/>
  <c r="O1167" i="4"/>
  <c r="O1162" i="4"/>
  <c r="O1160" i="4"/>
  <c r="G1159" i="4"/>
  <c r="AJ1157" i="4"/>
  <c r="X1155" i="4"/>
  <c r="G1154" i="4"/>
  <c r="X1153" i="4"/>
  <c r="X1152" i="4"/>
  <c r="O1151" i="4"/>
  <c r="O1146" i="4"/>
  <c r="O1144" i="4"/>
  <c r="G1143" i="4"/>
  <c r="AJ1141" i="4"/>
  <c r="X1139" i="4"/>
  <c r="G1138" i="4"/>
  <c r="X1137" i="4"/>
  <c r="X1136" i="4"/>
  <c r="O1135" i="4"/>
  <c r="O1130" i="4"/>
  <c r="O1128" i="4"/>
  <c r="G1127" i="4"/>
  <c r="AJ1125" i="4"/>
  <c r="X1123" i="4"/>
  <c r="G1122" i="4"/>
  <c r="X1121" i="4"/>
  <c r="X1120" i="4"/>
  <c r="O1119" i="4"/>
  <c r="O1114" i="4"/>
  <c r="O1111" i="4"/>
  <c r="G1111" i="4"/>
  <c r="G1106" i="4"/>
  <c r="X1105" i="4"/>
  <c r="X1104" i="4"/>
  <c r="X1103" i="4"/>
  <c r="O1098" i="4"/>
  <c r="O1095" i="4"/>
  <c r="G1095" i="4"/>
  <c r="G1090" i="4"/>
  <c r="X1089" i="4"/>
  <c r="X1088" i="4"/>
  <c r="X1087" i="4"/>
  <c r="O1082" i="4"/>
  <c r="O1079" i="4"/>
  <c r="G1079" i="4"/>
  <c r="G1074" i="4"/>
  <c r="X1073" i="4"/>
  <c r="X1072" i="4"/>
  <c r="X1071" i="4"/>
  <c r="O1066" i="4"/>
  <c r="O1063" i="4"/>
  <c r="G1063" i="4"/>
  <c r="G1058" i="4"/>
  <c r="X1057" i="4"/>
  <c r="X1056" i="4"/>
  <c r="X1055" i="4"/>
  <c r="O1050" i="4"/>
  <c r="O1047" i="4"/>
  <c r="G1047" i="4"/>
  <c r="G1042" i="4"/>
  <c r="X1041" i="4"/>
  <c r="X1040" i="4"/>
  <c r="X1039" i="4"/>
  <c r="O1034" i="4"/>
  <c r="O1031" i="4"/>
  <c r="G1031" i="4"/>
  <c r="G1028" i="4"/>
  <c r="G1026" i="4"/>
  <c r="G1018" i="4"/>
  <c r="G1002" i="4"/>
  <c r="G986" i="4"/>
  <c r="G970" i="4"/>
  <c r="G954" i="4"/>
  <c r="G938" i="4"/>
  <c r="G922" i="4"/>
  <c r="G906" i="4"/>
  <c r="G890" i="4"/>
  <c r="G874" i="4"/>
  <c r="O873" i="4"/>
  <c r="G858" i="4"/>
  <c r="O857" i="4"/>
  <c r="G842" i="4"/>
  <c r="O841" i="4"/>
  <c r="G826" i="4"/>
  <c r="O825" i="4"/>
  <c r="G810" i="4"/>
  <c r="O809" i="4"/>
  <c r="G794" i="4"/>
  <c r="O793" i="4"/>
  <c r="G778" i="4"/>
  <c r="O777" i="4"/>
  <c r="G766" i="4"/>
  <c r="G696" i="4"/>
  <c r="O693" i="4"/>
  <c r="G664" i="4"/>
  <c r="O661" i="4"/>
  <c r="O534" i="4"/>
  <c r="O470" i="4"/>
  <c r="G410" i="4"/>
  <c r="O379" i="4"/>
  <c r="G342" i="4"/>
  <c r="G1119" i="4"/>
  <c r="O1090" i="4"/>
  <c r="G1088" i="4"/>
  <c r="O1074" i="4"/>
  <c r="G1055" i="4"/>
  <c r="O865" i="4"/>
  <c r="O833" i="4"/>
  <c r="O769" i="4"/>
  <c r="AJ735" i="4"/>
  <c r="X735" i="4"/>
  <c r="O709" i="4"/>
  <c r="O677" i="4"/>
  <c r="J15" i="3"/>
  <c r="F15" i="3"/>
  <c r="L14" i="3"/>
  <c r="H14" i="3"/>
  <c r="D14" i="3"/>
  <c r="J13" i="3"/>
  <c r="F13" i="3"/>
  <c r="L12" i="3"/>
  <c r="H12" i="3"/>
  <c r="D12" i="3"/>
  <c r="J11" i="3"/>
  <c r="F11" i="3"/>
  <c r="L10" i="3"/>
  <c r="H10" i="3"/>
  <c r="D10" i="3"/>
  <c r="J9" i="3"/>
  <c r="F9" i="3"/>
  <c r="L8" i="3"/>
  <c r="H8" i="3"/>
  <c r="D8" i="3"/>
  <c r="J7" i="3"/>
  <c r="X1708" i="4"/>
  <c r="G1707" i="4"/>
  <c r="O1703" i="4"/>
  <c r="X1692" i="4"/>
  <c r="G1691" i="4"/>
  <c r="O1687" i="4"/>
  <c r="X1676" i="4"/>
  <c r="G1675" i="4"/>
  <c r="O1671" i="4"/>
  <c r="X1660" i="4"/>
  <c r="G1659" i="4"/>
  <c r="O1655" i="4"/>
  <c r="X1644" i="4"/>
  <c r="G1643" i="4"/>
  <c r="O1639" i="4"/>
  <c r="X1628" i="4"/>
  <c r="G1627" i="4"/>
  <c r="O1623" i="4"/>
  <c r="X1612" i="4"/>
  <c r="G1611" i="4"/>
  <c r="O1607" i="4"/>
  <c r="X1596" i="4"/>
  <c r="G1595" i="4"/>
  <c r="O1591" i="4"/>
  <c r="X1580" i="4"/>
  <c r="G1579" i="4"/>
  <c r="O1575" i="4"/>
  <c r="X1564" i="4"/>
  <c r="G1563" i="4"/>
  <c r="O1559" i="4"/>
  <c r="X1548" i="4"/>
  <c r="G1547" i="4"/>
  <c r="O1543" i="4"/>
  <c r="X1532" i="4"/>
  <c r="G1531" i="4"/>
  <c r="O1527" i="4"/>
  <c r="G1486" i="4"/>
  <c r="X1485" i="4"/>
  <c r="X1484" i="4"/>
  <c r="O1478" i="4"/>
  <c r="O1476" i="4"/>
  <c r="G1475" i="4"/>
  <c r="X1471" i="4"/>
  <c r="G1470" i="4"/>
  <c r="X1469" i="4"/>
  <c r="X1468" i="4"/>
  <c r="O1462" i="4"/>
  <c r="O1460" i="4"/>
  <c r="G1459" i="4"/>
  <c r="X1455" i="4"/>
  <c r="G1454" i="4"/>
  <c r="X1453" i="4"/>
  <c r="X1452" i="4"/>
  <c r="O1446" i="4"/>
  <c r="O1444" i="4"/>
  <c r="G1443" i="4"/>
  <c r="X1439" i="4"/>
  <c r="G1438" i="4"/>
  <c r="X1437" i="4"/>
  <c r="X1436" i="4"/>
  <c r="O1430" i="4"/>
  <c r="O1428" i="4"/>
  <c r="G1427" i="4"/>
  <c r="X1423" i="4"/>
  <c r="G1422" i="4"/>
  <c r="X1421" i="4"/>
  <c r="X1420" i="4"/>
  <c r="O1414" i="4"/>
  <c r="O1412" i="4"/>
  <c r="G1411" i="4"/>
  <c r="X1407" i="4"/>
  <c r="G1406" i="4"/>
  <c r="X1405" i="4"/>
  <c r="X1404" i="4"/>
  <c r="O1398" i="4"/>
  <c r="O1396" i="4"/>
  <c r="G1395" i="4"/>
  <c r="X1391" i="4"/>
  <c r="G1390" i="4"/>
  <c r="X1389" i="4"/>
  <c r="X1388" i="4"/>
  <c r="O1382" i="4"/>
  <c r="O1380" i="4"/>
  <c r="G1379" i="4"/>
  <c r="X1375" i="4"/>
  <c r="G1374" i="4"/>
  <c r="X1373" i="4"/>
  <c r="X1372" i="4"/>
  <c r="O1366" i="4"/>
  <c r="O1364" i="4"/>
  <c r="G1363" i="4"/>
  <c r="X1359" i="4"/>
  <c r="G1358" i="4"/>
  <c r="X1357" i="4"/>
  <c r="X1356" i="4"/>
  <c r="O1350" i="4"/>
  <c r="O1348" i="4"/>
  <c r="G1347" i="4"/>
  <c r="X1343" i="4"/>
  <c r="G1342" i="4"/>
  <c r="X1341" i="4"/>
  <c r="X1340" i="4"/>
  <c r="O1334" i="4"/>
  <c r="O1332" i="4"/>
  <c r="G1331" i="4"/>
  <c r="X1327" i="4"/>
  <c r="G1326" i="4"/>
  <c r="X1325" i="4"/>
  <c r="X1324" i="4"/>
  <c r="O1318" i="4"/>
  <c r="O1316" i="4"/>
  <c r="G1315" i="4"/>
  <c r="X1311" i="4"/>
  <c r="G1310" i="4"/>
  <c r="X1309" i="4"/>
  <c r="X1308" i="4"/>
  <c r="O1302" i="4"/>
  <c r="O1300" i="4"/>
  <c r="G1299" i="4"/>
  <c r="X1295" i="4"/>
  <c r="G1294" i="4"/>
  <c r="X1293" i="4"/>
  <c r="X1292" i="4"/>
  <c r="O1286" i="4"/>
  <c r="O1284" i="4"/>
  <c r="G1283" i="4"/>
  <c r="X1279" i="4"/>
  <c r="G1278" i="4"/>
  <c r="X1277" i="4"/>
  <c r="X1276" i="4"/>
  <c r="O1270" i="4"/>
  <c r="O1268" i="4"/>
  <c r="G1267" i="4"/>
  <c r="X1263" i="4"/>
  <c r="G1262" i="4"/>
  <c r="X1261" i="4"/>
  <c r="X1260" i="4"/>
  <c r="O1254" i="4"/>
  <c r="O1252" i="4"/>
  <c r="G1251" i="4"/>
  <c r="X1247" i="4"/>
  <c r="G1246" i="4"/>
  <c r="X1245" i="4"/>
  <c r="X1244" i="4"/>
  <c r="O1238" i="4"/>
  <c r="O1236" i="4"/>
  <c r="G1235" i="4"/>
  <c r="X1231" i="4"/>
  <c r="G1230" i="4"/>
  <c r="X1229" i="4"/>
  <c r="X1228" i="4"/>
  <c r="O1222" i="4"/>
  <c r="O1220" i="4"/>
  <c r="G1219" i="4"/>
  <c r="X1215" i="4"/>
  <c r="G1214" i="4"/>
  <c r="X1213" i="4"/>
  <c r="X1212" i="4"/>
  <c r="O1206" i="4"/>
  <c r="O1204" i="4"/>
  <c r="G1203" i="4"/>
  <c r="X1199" i="4"/>
  <c r="G1198" i="4"/>
  <c r="X1197" i="4"/>
  <c r="X1196" i="4"/>
  <c r="O1190" i="4"/>
  <c r="O1188" i="4"/>
  <c r="G1187" i="4"/>
  <c r="X1183" i="4"/>
  <c r="G1182" i="4"/>
  <c r="X1181" i="4"/>
  <c r="X1180" i="4"/>
  <c r="O1174" i="4"/>
  <c r="O1172" i="4"/>
  <c r="G1171" i="4"/>
  <c r="X1167" i="4"/>
  <c r="G1166" i="4"/>
  <c r="X1165" i="4"/>
  <c r="X1164" i="4"/>
  <c r="O1158" i="4"/>
  <c r="O1156" i="4"/>
  <c r="G1155" i="4"/>
  <c r="X1151" i="4"/>
  <c r="G1150" i="4"/>
  <c r="X1149" i="4"/>
  <c r="X1148" i="4"/>
  <c r="O1142" i="4"/>
  <c r="O1140" i="4"/>
  <c r="G1139" i="4"/>
  <c r="X1135" i="4"/>
  <c r="G1134" i="4"/>
  <c r="X1133" i="4"/>
  <c r="X1132" i="4"/>
  <c r="O1126" i="4"/>
  <c r="O1124" i="4"/>
  <c r="G1123" i="4"/>
  <c r="X1119" i="4"/>
  <c r="G1118" i="4"/>
  <c r="X1117" i="4"/>
  <c r="X1116" i="4"/>
  <c r="O1110" i="4"/>
  <c r="O1107" i="4"/>
  <c r="G1107" i="4"/>
  <c r="G1102" i="4"/>
  <c r="X1101" i="4"/>
  <c r="X1100" i="4"/>
  <c r="X1099" i="4"/>
  <c r="O1094" i="4"/>
  <c r="O1091" i="4"/>
  <c r="G1091" i="4"/>
  <c r="G1086" i="4"/>
  <c r="X1085" i="4"/>
  <c r="X1084" i="4"/>
  <c r="X1083" i="4"/>
  <c r="O1078" i="4"/>
  <c r="O1075" i="4"/>
  <c r="G1075" i="4"/>
  <c r="G1070" i="4"/>
  <c r="X1069" i="4"/>
  <c r="X1068" i="4"/>
  <c r="X1067" i="4"/>
  <c r="O1062" i="4"/>
  <c r="O1059" i="4"/>
  <c r="G1059" i="4"/>
  <c r="G1054" i="4"/>
  <c r="X1053" i="4"/>
  <c r="X1052" i="4"/>
  <c r="X1051" i="4"/>
  <c r="O1046" i="4"/>
  <c r="O1043" i="4"/>
  <c r="G1043" i="4"/>
  <c r="G1038" i="4"/>
  <c r="X1037" i="4"/>
  <c r="X1036" i="4"/>
  <c r="X1035" i="4"/>
  <c r="X1025" i="4"/>
  <c r="AJ1025" i="4"/>
  <c r="G1025" i="4"/>
  <c r="G1014" i="4"/>
  <c r="G998" i="4"/>
  <c r="G982" i="4"/>
  <c r="G966" i="4"/>
  <c r="G950" i="4"/>
  <c r="G934" i="4"/>
  <c r="G918" i="4"/>
  <c r="G902" i="4"/>
  <c r="G886" i="4"/>
  <c r="O885" i="4"/>
  <c r="G870" i="4"/>
  <c r="O869" i="4"/>
  <c r="G854" i="4"/>
  <c r="O853" i="4"/>
  <c r="G838" i="4"/>
  <c r="O837" i="4"/>
  <c r="G822" i="4"/>
  <c r="O821" i="4"/>
  <c r="G806" i="4"/>
  <c r="O805" i="4"/>
  <c r="G790" i="4"/>
  <c r="O789" i="4"/>
  <c r="G774" i="4"/>
  <c r="O773" i="4"/>
  <c r="G764" i="4"/>
  <c r="O753" i="4"/>
  <c r="O748" i="4"/>
  <c r="O732" i="4"/>
  <c r="G698" i="4"/>
  <c r="G666" i="4"/>
  <c r="G646" i="4"/>
  <c r="G638" i="4"/>
  <c r="G630" i="4"/>
  <c r="G622" i="4"/>
  <c r="G614" i="4"/>
  <c r="G606" i="4"/>
  <c r="G598" i="4"/>
  <c r="G590" i="4"/>
  <c r="G582" i="4"/>
  <c r="G574" i="4"/>
  <c r="G432" i="4"/>
  <c r="X427" i="4"/>
  <c r="X222" i="4"/>
  <c r="G222" i="4"/>
  <c r="O171" i="4"/>
  <c r="X1030" i="4"/>
  <c r="X1029" i="4"/>
  <c r="G1029" i="4"/>
  <c r="O1024" i="4"/>
  <c r="G1021" i="4"/>
  <c r="O1020" i="4"/>
  <c r="G1017" i="4"/>
  <c r="O1016" i="4"/>
  <c r="G1013" i="4"/>
  <c r="O1012" i="4"/>
  <c r="G1009" i="4"/>
  <c r="O1008" i="4"/>
  <c r="G1005" i="4"/>
  <c r="O1004" i="4"/>
  <c r="G1001" i="4"/>
  <c r="O1000" i="4"/>
  <c r="G997" i="4"/>
  <c r="O996" i="4"/>
  <c r="G993" i="4"/>
  <c r="O992" i="4"/>
  <c r="G989" i="4"/>
  <c r="O988" i="4"/>
  <c r="G985" i="4"/>
  <c r="O984" i="4"/>
  <c r="G981" i="4"/>
  <c r="O980" i="4"/>
  <c r="G977" i="4"/>
  <c r="O976" i="4"/>
  <c r="G973" i="4"/>
  <c r="O972" i="4"/>
  <c r="G969" i="4"/>
  <c r="O968" i="4"/>
  <c r="G965" i="4"/>
  <c r="O964" i="4"/>
  <c r="G961" i="4"/>
  <c r="O960" i="4"/>
  <c r="G957" i="4"/>
  <c r="O956" i="4"/>
  <c r="G953" i="4"/>
  <c r="O952" i="4"/>
  <c r="G949" i="4"/>
  <c r="O948" i="4"/>
  <c r="G945" i="4"/>
  <c r="O944" i="4"/>
  <c r="G941" i="4"/>
  <c r="O940" i="4"/>
  <c r="G937" i="4"/>
  <c r="O936" i="4"/>
  <c r="G933" i="4"/>
  <c r="O932" i="4"/>
  <c r="G929" i="4"/>
  <c r="O928" i="4"/>
  <c r="G925" i="4"/>
  <c r="O924" i="4"/>
  <c r="G921" i="4"/>
  <c r="O920" i="4"/>
  <c r="G917" i="4"/>
  <c r="O916" i="4"/>
  <c r="G913" i="4"/>
  <c r="O912" i="4"/>
  <c r="G909" i="4"/>
  <c r="O908" i="4"/>
  <c r="G905" i="4"/>
  <c r="O904" i="4"/>
  <c r="G901" i="4"/>
  <c r="O900" i="4"/>
  <c r="G897" i="4"/>
  <c r="O896" i="4"/>
  <c r="G893" i="4"/>
  <c r="O892" i="4"/>
  <c r="G889" i="4"/>
  <c r="O888" i="4"/>
  <c r="G885" i="4"/>
  <c r="O884" i="4"/>
  <c r="G881" i="4"/>
  <c r="O880" i="4"/>
  <c r="G877" i="4"/>
  <c r="O876" i="4"/>
  <c r="G873" i="4"/>
  <c r="O872" i="4"/>
  <c r="G869" i="4"/>
  <c r="O868" i="4"/>
  <c r="G865" i="4"/>
  <c r="O864" i="4"/>
  <c r="G861" i="4"/>
  <c r="O860" i="4"/>
  <c r="G857" i="4"/>
  <c r="O856" i="4"/>
  <c r="G853" i="4"/>
  <c r="O852" i="4"/>
  <c r="G849" i="4"/>
  <c r="O848" i="4"/>
  <c r="G845" i="4"/>
  <c r="O844" i="4"/>
  <c r="G841" i="4"/>
  <c r="O840" i="4"/>
  <c r="G837" i="4"/>
  <c r="O836" i="4"/>
  <c r="G833" i="4"/>
  <c r="O832" i="4"/>
  <c r="G829" i="4"/>
  <c r="O828" i="4"/>
  <c r="G825" i="4"/>
  <c r="O824" i="4"/>
  <c r="G821" i="4"/>
  <c r="O820" i="4"/>
  <c r="G817" i="4"/>
  <c r="O816" i="4"/>
  <c r="G813" i="4"/>
  <c r="O812" i="4"/>
  <c r="G809" i="4"/>
  <c r="O808" i="4"/>
  <c r="G805" i="4"/>
  <c r="O804" i="4"/>
  <c r="G801" i="4"/>
  <c r="O800" i="4"/>
  <c r="G797" i="4"/>
  <c r="O796" i="4"/>
  <c r="G793" i="4"/>
  <c r="O792" i="4"/>
  <c r="G789" i="4"/>
  <c r="O788" i="4"/>
  <c r="G785" i="4"/>
  <c r="O784" i="4"/>
  <c r="G781" i="4"/>
  <c r="O780" i="4"/>
  <c r="G777" i="4"/>
  <c r="O776" i="4"/>
  <c r="G773" i="4"/>
  <c r="O772" i="4"/>
  <c r="G769" i="4"/>
  <c r="O768" i="4"/>
  <c r="O763" i="4"/>
  <c r="G757" i="4"/>
  <c r="G756" i="4"/>
  <c r="X755" i="4"/>
  <c r="G754" i="4"/>
  <c r="X740" i="4"/>
  <c r="G738" i="4"/>
  <c r="O730" i="4"/>
  <c r="G728" i="4"/>
  <c r="G726" i="4"/>
  <c r="G724" i="4"/>
  <c r="G718" i="4"/>
  <c r="O713" i="4"/>
  <c r="G702" i="4"/>
  <c r="O697" i="4"/>
  <c r="G686" i="4"/>
  <c r="O681" i="4"/>
  <c r="G670" i="4"/>
  <c r="O665" i="4"/>
  <c r="G654" i="4"/>
  <c r="O649" i="4"/>
  <c r="X647" i="4"/>
  <c r="AJ647" i="4"/>
  <c r="O645" i="4"/>
  <c r="X643" i="4"/>
  <c r="AJ643" i="4"/>
  <c r="O641" i="4"/>
  <c r="X639" i="4"/>
  <c r="AJ639" i="4"/>
  <c r="O637" i="4"/>
  <c r="X635" i="4"/>
  <c r="AJ635" i="4"/>
  <c r="O633" i="4"/>
  <c r="X631" i="4"/>
  <c r="AJ631" i="4"/>
  <c r="O629" i="4"/>
  <c r="X627" i="4"/>
  <c r="AJ627" i="4"/>
  <c r="O625" i="4"/>
  <c r="X623" i="4"/>
  <c r="AJ623" i="4"/>
  <c r="O621" i="4"/>
  <c r="X619" i="4"/>
  <c r="AJ619" i="4"/>
  <c r="O617" i="4"/>
  <c r="X615" i="4"/>
  <c r="AJ615" i="4"/>
  <c r="O613" i="4"/>
  <c r="X611" i="4"/>
  <c r="AJ611" i="4"/>
  <c r="O609" i="4"/>
  <c r="X607" i="4"/>
  <c r="AJ607" i="4"/>
  <c r="O605" i="4"/>
  <c r="X603" i="4"/>
  <c r="AJ603" i="4"/>
  <c r="O601" i="4"/>
  <c r="X599" i="4"/>
  <c r="AJ599" i="4"/>
  <c r="O597" i="4"/>
  <c r="X595" i="4"/>
  <c r="AJ595" i="4"/>
  <c r="O593" i="4"/>
  <c r="X591" i="4"/>
  <c r="AJ591" i="4"/>
  <c r="O589" i="4"/>
  <c r="X587" i="4"/>
  <c r="AJ587" i="4"/>
  <c r="O585" i="4"/>
  <c r="X583" i="4"/>
  <c r="AJ583" i="4"/>
  <c r="O581" i="4"/>
  <c r="X579" i="4"/>
  <c r="AJ579" i="4"/>
  <c r="O577" i="4"/>
  <c r="X575" i="4"/>
  <c r="AJ575" i="4"/>
  <c r="O573" i="4"/>
  <c r="X571" i="4"/>
  <c r="AJ571" i="4"/>
  <c r="O569" i="4"/>
  <c r="AJ562" i="4"/>
  <c r="X562" i="4"/>
  <c r="G533" i="4"/>
  <c r="O513" i="4"/>
  <c r="AJ498" i="4"/>
  <c r="X498" i="4"/>
  <c r="G469" i="4"/>
  <c r="O449" i="4"/>
  <c r="G265" i="4"/>
  <c r="G229" i="4"/>
  <c r="G206" i="4"/>
  <c r="X1026" i="4"/>
  <c r="X1022" i="4"/>
  <c r="O1021" i="4"/>
  <c r="X1018" i="4"/>
  <c r="O1017" i="4"/>
  <c r="X1014" i="4"/>
  <c r="O1013" i="4"/>
  <c r="X1010" i="4"/>
  <c r="O1009" i="4"/>
  <c r="X1006" i="4"/>
  <c r="O1005" i="4"/>
  <c r="X1002" i="4"/>
  <c r="O1001" i="4"/>
  <c r="X998" i="4"/>
  <c r="O997" i="4"/>
  <c r="X994" i="4"/>
  <c r="O993" i="4"/>
  <c r="X990" i="4"/>
  <c r="O989" i="4"/>
  <c r="X986" i="4"/>
  <c r="O985" i="4"/>
  <c r="X982" i="4"/>
  <c r="O981" i="4"/>
  <c r="X978" i="4"/>
  <c r="O977" i="4"/>
  <c r="X974" i="4"/>
  <c r="O973" i="4"/>
  <c r="X970" i="4"/>
  <c r="O969" i="4"/>
  <c r="X966" i="4"/>
  <c r="O965" i="4"/>
  <c r="X962" i="4"/>
  <c r="O961" i="4"/>
  <c r="X958" i="4"/>
  <c r="O957" i="4"/>
  <c r="X954" i="4"/>
  <c r="O953" i="4"/>
  <c r="X950" i="4"/>
  <c r="O949" i="4"/>
  <c r="X946" i="4"/>
  <c r="O945" i="4"/>
  <c r="X942" i="4"/>
  <c r="O941" i="4"/>
  <c r="X938" i="4"/>
  <c r="O937" i="4"/>
  <c r="X934" i="4"/>
  <c r="O933" i="4"/>
  <c r="X930" i="4"/>
  <c r="O929" i="4"/>
  <c r="X926" i="4"/>
  <c r="O925" i="4"/>
  <c r="X922" i="4"/>
  <c r="O921" i="4"/>
  <c r="X918" i="4"/>
  <c r="O917" i="4"/>
  <c r="X914" i="4"/>
  <c r="O913" i="4"/>
  <c r="X910" i="4"/>
  <c r="O909" i="4"/>
  <c r="X906" i="4"/>
  <c r="O905" i="4"/>
  <c r="X902" i="4"/>
  <c r="O901" i="4"/>
  <c r="X898" i="4"/>
  <c r="O897" i="4"/>
  <c r="X894" i="4"/>
  <c r="O893" i="4"/>
  <c r="X890" i="4"/>
  <c r="O889" i="4"/>
  <c r="X886" i="4"/>
  <c r="X885" i="4"/>
  <c r="X882" i="4"/>
  <c r="X881" i="4"/>
  <c r="X878" i="4"/>
  <c r="X877" i="4"/>
  <c r="X874" i="4"/>
  <c r="X873" i="4"/>
  <c r="X870" i="4"/>
  <c r="X869" i="4"/>
  <c r="X866" i="4"/>
  <c r="X865" i="4"/>
  <c r="X862" i="4"/>
  <c r="X861" i="4"/>
  <c r="X858" i="4"/>
  <c r="X857" i="4"/>
  <c r="X854" i="4"/>
  <c r="X853" i="4"/>
  <c r="X850" i="4"/>
  <c r="X849" i="4"/>
  <c r="X846" i="4"/>
  <c r="X845" i="4"/>
  <c r="X842" i="4"/>
  <c r="X841" i="4"/>
  <c r="X838" i="4"/>
  <c r="X837" i="4"/>
  <c r="X834" i="4"/>
  <c r="X833" i="4"/>
  <c r="X830" i="4"/>
  <c r="X829" i="4"/>
  <c r="X826" i="4"/>
  <c r="X825" i="4"/>
  <c r="X822" i="4"/>
  <c r="X821" i="4"/>
  <c r="X818" i="4"/>
  <c r="X817" i="4"/>
  <c r="X814" i="4"/>
  <c r="X813" i="4"/>
  <c r="X810" i="4"/>
  <c r="X809" i="4"/>
  <c r="X806" i="4"/>
  <c r="X805" i="4"/>
  <c r="X802" i="4"/>
  <c r="X801" i="4"/>
  <c r="X798" i="4"/>
  <c r="X797" i="4"/>
  <c r="X794" i="4"/>
  <c r="X793" i="4"/>
  <c r="X790" i="4"/>
  <c r="X789" i="4"/>
  <c r="X786" i="4"/>
  <c r="X785" i="4"/>
  <c r="X782" i="4"/>
  <c r="X781" i="4"/>
  <c r="X778" i="4"/>
  <c r="X777" i="4"/>
  <c r="X774" i="4"/>
  <c r="X773" i="4"/>
  <c r="X770" i="4"/>
  <c r="X769" i="4"/>
  <c r="AJ765" i="4"/>
  <c r="X765" i="4"/>
  <c r="O760" i="4"/>
  <c r="X758" i="4"/>
  <c r="O747" i="4"/>
  <c r="O746" i="4"/>
  <c r="G741" i="4"/>
  <c r="G740" i="4"/>
  <c r="X732" i="4"/>
  <c r="O717" i="4"/>
  <c r="G706" i="4"/>
  <c r="O701" i="4"/>
  <c r="G690" i="4"/>
  <c r="O685" i="4"/>
  <c r="G674" i="4"/>
  <c r="O669" i="4"/>
  <c r="G658" i="4"/>
  <c r="O653" i="4"/>
  <c r="X555" i="4"/>
  <c r="AJ540" i="4"/>
  <c r="X540" i="4"/>
  <c r="G507" i="4"/>
  <c r="X491" i="4"/>
  <c r="AJ476" i="4"/>
  <c r="X476" i="4"/>
  <c r="G443" i="4"/>
  <c r="AJ434" i="4"/>
  <c r="X434" i="4"/>
  <c r="G409" i="4"/>
  <c r="O390" i="4"/>
  <c r="O385" i="4"/>
  <c r="O334" i="4"/>
  <c r="O312" i="4"/>
  <c r="G1024" i="4"/>
  <c r="O1023" i="4"/>
  <c r="X1021" i="4"/>
  <c r="AJ1021" i="4"/>
  <c r="G1020" i="4"/>
  <c r="O1019" i="4"/>
  <c r="X1017" i="4"/>
  <c r="AJ1017" i="4"/>
  <c r="G1016" i="4"/>
  <c r="O1015" i="4"/>
  <c r="X1013" i="4"/>
  <c r="AJ1013" i="4"/>
  <c r="G1012" i="4"/>
  <c r="O1011" i="4"/>
  <c r="X1009" i="4"/>
  <c r="AJ1009" i="4"/>
  <c r="G1008" i="4"/>
  <c r="O1007" i="4"/>
  <c r="X1005" i="4"/>
  <c r="AJ1005" i="4"/>
  <c r="G1004" i="4"/>
  <c r="O1003" i="4"/>
  <c r="X1001" i="4"/>
  <c r="AJ1001" i="4"/>
  <c r="G1000" i="4"/>
  <c r="O999" i="4"/>
  <c r="X997" i="4"/>
  <c r="AJ997" i="4"/>
  <c r="G996" i="4"/>
  <c r="O995" i="4"/>
  <c r="X993" i="4"/>
  <c r="AJ993" i="4"/>
  <c r="G992" i="4"/>
  <c r="O991" i="4"/>
  <c r="X989" i="4"/>
  <c r="AJ989" i="4"/>
  <c r="G988" i="4"/>
  <c r="O987" i="4"/>
  <c r="X985" i="4"/>
  <c r="AJ985" i="4"/>
  <c r="G984" i="4"/>
  <c r="O983" i="4"/>
  <c r="X981" i="4"/>
  <c r="AJ981" i="4"/>
  <c r="G980" i="4"/>
  <c r="O979" i="4"/>
  <c r="X977" i="4"/>
  <c r="AJ977" i="4"/>
  <c r="G976" i="4"/>
  <c r="O975" i="4"/>
  <c r="X973" i="4"/>
  <c r="AJ973" i="4"/>
  <c r="G972" i="4"/>
  <c r="O971" i="4"/>
  <c r="X969" i="4"/>
  <c r="AJ969" i="4"/>
  <c r="G968" i="4"/>
  <c r="O967" i="4"/>
  <c r="X965" i="4"/>
  <c r="AJ965" i="4"/>
  <c r="G964" i="4"/>
  <c r="O963" i="4"/>
  <c r="X961" i="4"/>
  <c r="AJ961" i="4"/>
  <c r="G960" i="4"/>
  <c r="O959" i="4"/>
  <c r="X957" i="4"/>
  <c r="AJ957" i="4"/>
  <c r="G956" i="4"/>
  <c r="O955" i="4"/>
  <c r="X953" i="4"/>
  <c r="AJ953" i="4"/>
  <c r="G952" i="4"/>
  <c r="O951" i="4"/>
  <c r="X949" i="4"/>
  <c r="AJ949" i="4"/>
  <c r="G948" i="4"/>
  <c r="O947" i="4"/>
  <c r="X945" i="4"/>
  <c r="AJ945" i="4"/>
  <c r="G944" i="4"/>
  <c r="O943" i="4"/>
  <c r="X941" i="4"/>
  <c r="AJ941" i="4"/>
  <c r="G940" i="4"/>
  <c r="O939" i="4"/>
  <c r="X937" i="4"/>
  <c r="AJ937" i="4"/>
  <c r="G936" i="4"/>
  <c r="O935" i="4"/>
  <c r="X933" i="4"/>
  <c r="AJ933" i="4"/>
  <c r="G932" i="4"/>
  <c r="O931" i="4"/>
  <c r="X929" i="4"/>
  <c r="AJ929" i="4"/>
  <c r="G928" i="4"/>
  <c r="O927" i="4"/>
  <c r="X925" i="4"/>
  <c r="AJ925" i="4"/>
  <c r="G924" i="4"/>
  <c r="O923" i="4"/>
  <c r="X921" i="4"/>
  <c r="AJ921" i="4"/>
  <c r="G920" i="4"/>
  <c r="O919" i="4"/>
  <c r="X917" i="4"/>
  <c r="AJ917" i="4"/>
  <c r="G916" i="4"/>
  <c r="O915" i="4"/>
  <c r="X913" i="4"/>
  <c r="AJ913" i="4"/>
  <c r="G912" i="4"/>
  <c r="O911" i="4"/>
  <c r="X909" i="4"/>
  <c r="AJ909" i="4"/>
  <c r="G908" i="4"/>
  <c r="O907" i="4"/>
  <c r="X905" i="4"/>
  <c r="AJ905" i="4"/>
  <c r="G904" i="4"/>
  <c r="O903" i="4"/>
  <c r="X901" i="4"/>
  <c r="AJ901" i="4"/>
  <c r="G900" i="4"/>
  <c r="O899" i="4"/>
  <c r="X897" i="4"/>
  <c r="AJ897" i="4"/>
  <c r="G896" i="4"/>
  <c r="O895" i="4"/>
  <c r="X893" i="4"/>
  <c r="AJ893" i="4"/>
  <c r="G892" i="4"/>
  <c r="O891" i="4"/>
  <c r="X889" i="4"/>
  <c r="AJ889" i="4"/>
  <c r="G888" i="4"/>
  <c r="O887" i="4"/>
  <c r="G884" i="4"/>
  <c r="O883" i="4"/>
  <c r="G880" i="4"/>
  <c r="O879" i="4"/>
  <c r="G876" i="4"/>
  <c r="O875" i="4"/>
  <c r="G872" i="4"/>
  <c r="O871" i="4"/>
  <c r="G868" i="4"/>
  <c r="O867" i="4"/>
  <c r="G864" i="4"/>
  <c r="O863" i="4"/>
  <c r="G860" i="4"/>
  <c r="O859" i="4"/>
  <c r="G856" i="4"/>
  <c r="O855" i="4"/>
  <c r="G852" i="4"/>
  <c r="O851" i="4"/>
  <c r="G848" i="4"/>
  <c r="O847" i="4"/>
  <c r="G844" i="4"/>
  <c r="O843" i="4"/>
  <c r="G840" i="4"/>
  <c r="O839" i="4"/>
  <c r="G836" i="4"/>
  <c r="O835" i="4"/>
  <c r="G832" i="4"/>
  <c r="O831" i="4"/>
  <c r="G828" i="4"/>
  <c r="O827" i="4"/>
  <c r="G824" i="4"/>
  <c r="O823" i="4"/>
  <c r="G820" i="4"/>
  <c r="O819" i="4"/>
  <c r="G816" i="4"/>
  <c r="O815" i="4"/>
  <c r="G812" i="4"/>
  <c r="O811" i="4"/>
  <c r="G808" i="4"/>
  <c r="O807" i="4"/>
  <c r="G804" i="4"/>
  <c r="O803" i="4"/>
  <c r="G800" i="4"/>
  <c r="O799" i="4"/>
  <c r="G796" i="4"/>
  <c r="O795" i="4"/>
  <c r="G792" i="4"/>
  <c r="O791" i="4"/>
  <c r="G788" i="4"/>
  <c r="O787" i="4"/>
  <c r="G784" i="4"/>
  <c r="O783" i="4"/>
  <c r="G780" i="4"/>
  <c r="O779" i="4"/>
  <c r="G776" i="4"/>
  <c r="O775" i="4"/>
  <c r="G772" i="4"/>
  <c r="O771" i="4"/>
  <c r="G768" i="4"/>
  <c r="O764" i="4"/>
  <c r="O758" i="4"/>
  <c r="G758" i="4"/>
  <c r="AJ749" i="4"/>
  <c r="X749" i="4"/>
  <c r="X742" i="4"/>
  <c r="O735" i="4"/>
  <c r="O733" i="4"/>
  <c r="X730" i="4"/>
  <c r="G722" i="4"/>
  <c r="G710" i="4"/>
  <c r="O705" i="4"/>
  <c r="G694" i="4"/>
  <c r="O689" i="4"/>
  <c r="G678" i="4"/>
  <c r="O673" i="4"/>
  <c r="G662" i="4"/>
  <c r="O657" i="4"/>
  <c r="O544" i="4"/>
  <c r="X536" i="4"/>
  <c r="G535" i="4"/>
  <c r="X521" i="4"/>
  <c r="O507" i="4"/>
  <c r="O480" i="4"/>
  <c r="X472" i="4"/>
  <c r="G471" i="4"/>
  <c r="X457" i="4"/>
  <c r="O443" i="4"/>
  <c r="O416" i="4"/>
  <c r="X408" i="4"/>
  <c r="G407" i="4"/>
  <c r="G389" i="4"/>
  <c r="G379" i="4"/>
  <c r="AJ370" i="4"/>
  <c r="X370" i="4"/>
  <c r="G176" i="4"/>
  <c r="O765" i="4"/>
  <c r="AJ755" i="4"/>
  <c r="X754" i="4"/>
  <c r="G753" i="4"/>
  <c r="O749" i="4"/>
  <c r="O739" i="4"/>
  <c r="O737" i="4"/>
  <c r="G737" i="4"/>
  <c r="X736" i="4"/>
  <c r="X734" i="4"/>
  <c r="O723" i="4"/>
  <c r="O721" i="4"/>
  <c r="G721" i="4"/>
  <c r="X720" i="4"/>
  <c r="O718" i="4"/>
  <c r="O714" i="4"/>
  <c r="O710" i="4"/>
  <c r="O706" i="4"/>
  <c r="O702" i="4"/>
  <c r="O698" i="4"/>
  <c r="O694" i="4"/>
  <c r="O690" i="4"/>
  <c r="O686" i="4"/>
  <c r="O682" i="4"/>
  <c r="O678" i="4"/>
  <c r="O674" i="4"/>
  <c r="O670" i="4"/>
  <c r="O666" i="4"/>
  <c r="O662" i="4"/>
  <c r="O658" i="4"/>
  <c r="O654" i="4"/>
  <c r="O650" i="4"/>
  <c r="O646" i="4"/>
  <c r="O642" i="4"/>
  <c r="O638" i="4"/>
  <c r="O634" i="4"/>
  <c r="O630" i="4"/>
  <c r="O626" i="4"/>
  <c r="O622" i="4"/>
  <c r="O618" i="4"/>
  <c r="O614" i="4"/>
  <c r="O561" i="4"/>
  <c r="O555" i="4"/>
  <c r="G555" i="4"/>
  <c r="AJ546" i="4"/>
  <c r="X546" i="4"/>
  <c r="O543" i="4"/>
  <c r="O541" i="4"/>
  <c r="X539" i="4"/>
  <c r="O528" i="4"/>
  <c r="AJ524" i="4"/>
  <c r="X524" i="4"/>
  <c r="G522" i="4"/>
  <c r="X520" i="4"/>
  <c r="G519" i="4"/>
  <c r="G517" i="4"/>
  <c r="X505" i="4"/>
  <c r="O497" i="4"/>
  <c r="O491" i="4"/>
  <c r="G491" i="4"/>
  <c r="AJ482" i="4"/>
  <c r="X482" i="4"/>
  <c r="O479" i="4"/>
  <c r="O477" i="4"/>
  <c r="X475" i="4"/>
  <c r="O464" i="4"/>
  <c r="AJ460" i="4"/>
  <c r="X460" i="4"/>
  <c r="G458" i="4"/>
  <c r="X456" i="4"/>
  <c r="G455" i="4"/>
  <c r="G453" i="4"/>
  <c r="X441" i="4"/>
  <c r="G437" i="4"/>
  <c r="O433" i="4"/>
  <c r="O427" i="4"/>
  <c r="G427" i="4"/>
  <c r="AJ418" i="4"/>
  <c r="X418" i="4"/>
  <c r="O413" i="4"/>
  <c r="X411" i="4"/>
  <c r="O400" i="4"/>
  <c r="G394" i="4"/>
  <c r="G393" i="4"/>
  <c r="X392" i="4"/>
  <c r="G391" i="4"/>
  <c r="X377" i="4"/>
  <c r="G373" i="4"/>
  <c r="O369" i="4"/>
  <c r="O365" i="4"/>
  <c r="G358" i="4"/>
  <c r="O350" i="4"/>
  <c r="X341" i="4"/>
  <c r="O315" i="4"/>
  <c r="G304" i="4"/>
  <c r="O293" i="4"/>
  <c r="G270" i="4"/>
  <c r="O206" i="4"/>
  <c r="G104" i="4"/>
  <c r="AJ767" i="4"/>
  <c r="X766" i="4"/>
  <c r="G765" i="4"/>
  <c r="O761" i="4"/>
  <c r="O759" i="4"/>
  <c r="AJ751" i="4"/>
  <c r="X750" i="4"/>
  <c r="G749" i="4"/>
  <c r="O745" i="4"/>
  <c r="O743" i="4"/>
  <c r="X738" i="4"/>
  <c r="O727" i="4"/>
  <c r="O725" i="4"/>
  <c r="G725" i="4"/>
  <c r="X724" i="4"/>
  <c r="X722" i="4"/>
  <c r="O719" i="4"/>
  <c r="X718" i="4"/>
  <c r="G717" i="4"/>
  <c r="X716" i="4"/>
  <c r="O715" i="4"/>
  <c r="X714" i="4"/>
  <c r="G713" i="4"/>
  <c r="X712" i="4"/>
  <c r="O711" i="4"/>
  <c r="X710" i="4"/>
  <c r="G709" i="4"/>
  <c r="X708" i="4"/>
  <c r="O707" i="4"/>
  <c r="X706" i="4"/>
  <c r="G705" i="4"/>
  <c r="X704" i="4"/>
  <c r="O703" i="4"/>
  <c r="X702" i="4"/>
  <c r="G701" i="4"/>
  <c r="X700" i="4"/>
  <c r="O699" i="4"/>
  <c r="X698" i="4"/>
  <c r="G697" i="4"/>
  <c r="X696" i="4"/>
  <c r="O695" i="4"/>
  <c r="X694" i="4"/>
  <c r="G693" i="4"/>
  <c r="X692" i="4"/>
  <c r="O691" i="4"/>
  <c r="X690" i="4"/>
  <c r="G689" i="4"/>
  <c r="X688" i="4"/>
  <c r="O687" i="4"/>
  <c r="X686" i="4"/>
  <c r="G685" i="4"/>
  <c r="X684" i="4"/>
  <c r="O683" i="4"/>
  <c r="X682" i="4"/>
  <c r="G681" i="4"/>
  <c r="X680" i="4"/>
  <c r="O679" i="4"/>
  <c r="X678" i="4"/>
  <c r="G677" i="4"/>
  <c r="X676" i="4"/>
  <c r="O675" i="4"/>
  <c r="X674" i="4"/>
  <c r="G673" i="4"/>
  <c r="X672" i="4"/>
  <c r="O671" i="4"/>
  <c r="X670" i="4"/>
  <c r="G669" i="4"/>
  <c r="X668" i="4"/>
  <c r="O667" i="4"/>
  <c r="X666" i="4"/>
  <c r="G665" i="4"/>
  <c r="X664" i="4"/>
  <c r="O663" i="4"/>
  <c r="X662" i="4"/>
  <c r="G661" i="4"/>
  <c r="X660" i="4"/>
  <c r="O659" i="4"/>
  <c r="X658" i="4"/>
  <c r="G657" i="4"/>
  <c r="X656" i="4"/>
  <c r="O655" i="4"/>
  <c r="X654" i="4"/>
  <c r="G653" i="4"/>
  <c r="X652" i="4"/>
  <c r="O651" i="4"/>
  <c r="X650" i="4"/>
  <c r="G647" i="4"/>
  <c r="X646" i="4"/>
  <c r="G643" i="4"/>
  <c r="X642" i="4"/>
  <c r="G639" i="4"/>
  <c r="X638" i="4"/>
  <c r="G635" i="4"/>
  <c r="X634" i="4"/>
  <c r="G631" i="4"/>
  <c r="X630" i="4"/>
  <c r="G627" i="4"/>
  <c r="X626" i="4"/>
  <c r="G623" i="4"/>
  <c r="X622" i="4"/>
  <c r="G619" i="4"/>
  <c r="X618" i="4"/>
  <c r="G615" i="4"/>
  <c r="X614" i="4"/>
  <c r="G611" i="4"/>
  <c r="O610" i="4"/>
  <c r="G607" i="4"/>
  <c r="O606" i="4"/>
  <c r="G603" i="4"/>
  <c r="O602" i="4"/>
  <c r="G599" i="4"/>
  <c r="O598" i="4"/>
  <c r="G595" i="4"/>
  <c r="O594" i="4"/>
  <c r="G591" i="4"/>
  <c r="O590" i="4"/>
  <c r="G587" i="4"/>
  <c r="O586" i="4"/>
  <c r="G583" i="4"/>
  <c r="O582" i="4"/>
  <c r="G579" i="4"/>
  <c r="O578" i="4"/>
  <c r="G575" i="4"/>
  <c r="O574" i="4"/>
  <c r="G571" i="4"/>
  <c r="O570" i="4"/>
  <c r="X568" i="4"/>
  <c r="G567" i="4"/>
  <c r="G565" i="4"/>
  <c r="X553" i="4"/>
  <c r="O545" i="4"/>
  <c r="O539" i="4"/>
  <c r="G539" i="4"/>
  <c r="AJ530" i="4"/>
  <c r="X530" i="4"/>
  <c r="O527" i="4"/>
  <c r="O525" i="4"/>
  <c r="X523" i="4"/>
  <c r="O512" i="4"/>
  <c r="AJ508" i="4"/>
  <c r="X508" i="4"/>
  <c r="G506" i="4"/>
  <c r="X504" i="4"/>
  <c r="G503" i="4"/>
  <c r="G501" i="4"/>
  <c r="X489" i="4"/>
  <c r="O481" i="4"/>
  <c r="O475" i="4"/>
  <c r="G475" i="4"/>
  <c r="AJ466" i="4"/>
  <c r="X466" i="4"/>
  <c r="O463" i="4"/>
  <c r="O461" i="4"/>
  <c r="X459" i="4"/>
  <c r="O448" i="4"/>
  <c r="O447" i="4"/>
  <c r="G442" i="4"/>
  <c r="G441" i="4"/>
  <c r="X440" i="4"/>
  <c r="G439" i="4"/>
  <c r="X428" i="4"/>
  <c r="X425" i="4"/>
  <c r="G421" i="4"/>
  <c r="O417" i="4"/>
  <c r="O411" i="4"/>
  <c r="G411" i="4"/>
  <c r="AJ402" i="4"/>
  <c r="X402" i="4"/>
  <c r="O397" i="4"/>
  <c r="X395" i="4"/>
  <c r="O384" i="4"/>
  <c r="O383" i="4"/>
  <c r="G378" i="4"/>
  <c r="G377" i="4"/>
  <c r="X376" i="4"/>
  <c r="G375" i="4"/>
  <c r="X357" i="4"/>
  <c r="G331" i="4"/>
  <c r="X280" i="4"/>
  <c r="G276" i="4"/>
  <c r="O270" i="4"/>
  <c r="O250" i="4"/>
  <c r="G232" i="4"/>
  <c r="X221" i="4"/>
  <c r="AJ221" i="4"/>
  <c r="G221" i="4"/>
  <c r="X156" i="4"/>
  <c r="X762" i="4"/>
  <c r="G761" i="4"/>
  <c r="O757" i="4"/>
  <c r="X746" i="4"/>
  <c r="G745" i="4"/>
  <c r="O741" i="4"/>
  <c r="X739" i="4"/>
  <c r="X737" i="4"/>
  <c r="O736" i="4"/>
  <c r="O734" i="4"/>
  <c r="O731" i="4"/>
  <c r="O729" i="4"/>
  <c r="G729" i="4"/>
  <c r="X728" i="4"/>
  <c r="X726" i="4"/>
  <c r="X723" i="4"/>
  <c r="X721" i="4"/>
  <c r="X719" i="4"/>
  <c r="AJ719" i="4"/>
  <c r="X715" i="4"/>
  <c r="AJ715" i="4"/>
  <c r="X711" i="4"/>
  <c r="AJ711" i="4"/>
  <c r="X707" i="4"/>
  <c r="AJ707" i="4"/>
  <c r="X703" i="4"/>
  <c r="AJ703" i="4"/>
  <c r="X699" i="4"/>
  <c r="AJ699" i="4"/>
  <c r="X695" i="4"/>
  <c r="AJ695" i="4"/>
  <c r="X691" i="4"/>
  <c r="AJ691" i="4"/>
  <c r="X687" i="4"/>
  <c r="AJ687" i="4"/>
  <c r="X683" i="4"/>
  <c r="AJ683" i="4"/>
  <c r="X679" i="4"/>
  <c r="AJ679" i="4"/>
  <c r="X675" i="4"/>
  <c r="AJ675" i="4"/>
  <c r="X671" i="4"/>
  <c r="AJ671" i="4"/>
  <c r="X667" i="4"/>
  <c r="AJ667" i="4"/>
  <c r="X663" i="4"/>
  <c r="AJ663" i="4"/>
  <c r="X659" i="4"/>
  <c r="AJ659" i="4"/>
  <c r="X655" i="4"/>
  <c r="AJ655" i="4"/>
  <c r="X651" i="4"/>
  <c r="AJ651" i="4"/>
  <c r="X648" i="4"/>
  <c r="O647" i="4"/>
  <c r="X644" i="4"/>
  <c r="O643" i="4"/>
  <c r="X640" i="4"/>
  <c r="O639" i="4"/>
  <c r="X636" i="4"/>
  <c r="O635" i="4"/>
  <c r="X632" i="4"/>
  <c r="O631" i="4"/>
  <c r="X628" i="4"/>
  <c r="O627" i="4"/>
  <c r="X624" i="4"/>
  <c r="O623" i="4"/>
  <c r="X620" i="4"/>
  <c r="O619" i="4"/>
  <c r="X616" i="4"/>
  <c r="O615" i="4"/>
  <c r="X612" i="4"/>
  <c r="O611" i="4"/>
  <c r="X608" i="4"/>
  <c r="O607" i="4"/>
  <c r="X604" i="4"/>
  <c r="O603" i="4"/>
  <c r="X600" i="4"/>
  <c r="O599" i="4"/>
  <c r="X596" i="4"/>
  <c r="O595" i="4"/>
  <c r="X592" i="4"/>
  <c r="O591" i="4"/>
  <c r="X588" i="4"/>
  <c r="O587" i="4"/>
  <c r="X584" i="4"/>
  <c r="O583" i="4"/>
  <c r="X580" i="4"/>
  <c r="O579" i="4"/>
  <c r="X576" i="4"/>
  <c r="O575" i="4"/>
  <c r="X572" i="4"/>
  <c r="O571" i="4"/>
  <c r="O560" i="4"/>
  <c r="AJ556" i="4"/>
  <c r="X556" i="4"/>
  <c r="G554" i="4"/>
  <c r="X552" i="4"/>
  <c r="G551" i="4"/>
  <c r="G549" i="4"/>
  <c r="X537" i="4"/>
  <c r="O529" i="4"/>
  <c r="O523" i="4"/>
  <c r="G523" i="4"/>
  <c r="AJ514" i="4"/>
  <c r="X514" i="4"/>
  <c r="O511" i="4"/>
  <c r="X507" i="4"/>
  <c r="O496" i="4"/>
  <c r="AJ492" i="4"/>
  <c r="X492" i="4"/>
  <c r="G490" i="4"/>
  <c r="X488" i="4"/>
  <c r="G487" i="4"/>
  <c r="G485" i="4"/>
  <c r="X473" i="4"/>
  <c r="O465" i="4"/>
  <c r="O459" i="4"/>
  <c r="G459" i="4"/>
  <c r="AJ450" i="4"/>
  <c r="X450" i="4"/>
  <c r="X443" i="4"/>
  <c r="O432" i="4"/>
  <c r="O431" i="4"/>
  <c r="G426" i="4"/>
  <c r="G425" i="4"/>
  <c r="X424" i="4"/>
  <c r="G423" i="4"/>
  <c r="X412" i="4"/>
  <c r="X409" i="4"/>
  <c r="G405" i="4"/>
  <c r="O401" i="4"/>
  <c r="O395" i="4"/>
  <c r="G395" i="4"/>
  <c r="AJ386" i="4"/>
  <c r="X386" i="4"/>
  <c r="X379" i="4"/>
  <c r="O368" i="4"/>
  <c r="G347" i="4"/>
  <c r="X326" i="4"/>
  <c r="G308" i="4"/>
  <c r="X285" i="4"/>
  <c r="AJ285" i="4"/>
  <c r="G285" i="4"/>
  <c r="X283" i="4"/>
  <c r="G256" i="4"/>
  <c r="G238" i="4"/>
  <c r="AJ213" i="4"/>
  <c r="X213" i="4"/>
  <c r="X172" i="4"/>
  <c r="O154" i="4"/>
  <c r="G72" i="4"/>
  <c r="U8" i="4"/>
  <c r="U12" i="4"/>
  <c r="AJ568" i="4"/>
  <c r="X567" i="4"/>
  <c r="G566" i="4"/>
  <c r="O562" i="4"/>
  <c r="AJ552" i="4"/>
  <c r="X551" i="4"/>
  <c r="G550" i="4"/>
  <c r="O546" i="4"/>
  <c r="AJ536" i="4"/>
  <c r="X535" i="4"/>
  <c r="G534" i="4"/>
  <c r="O530" i="4"/>
  <c r="AJ520" i="4"/>
  <c r="X519" i="4"/>
  <c r="G518" i="4"/>
  <c r="O514" i="4"/>
  <c r="AJ504" i="4"/>
  <c r="X503" i="4"/>
  <c r="G502" i="4"/>
  <c r="O498" i="4"/>
  <c r="AJ488" i="4"/>
  <c r="X487" i="4"/>
  <c r="G486" i="4"/>
  <c r="O482" i="4"/>
  <c r="AJ472" i="4"/>
  <c r="X471" i="4"/>
  <c r="G470" i="4"/>
  <c r="O466" i="4"/>
  <c r="AJ456" i="4"/>
  <c r="X455" i="4"/>
  <c r="G454" i="4"/>
  <c r="O450" i="4"/>
  <c r="AJ440" i="4"/>
  <c r="X439" i="4"/>
  <c r="G438" i="4"/>
  <c r="O434" i="4"/>
  <c r="AJ424" i="4"/>
  <c r="X423" i="4"/>
  <c r="G422" i="4"/>
  <c r="O418" i="4"/>
  <c r="AJ408" i="4"/>
  <c r="X407" i="4"/>
  <c r="G406" i="4"/>
  <c r="O402" i="4"/>
  <c r="AJ392" i="4"/>
  <c r="X391" i="4"/>
  <c r="G390" i="4"/>
  <c r="O386" i="4"/>
  <c r="AJ376" i="4"/>
  <c r="X375" i="4"/>
  <c r="G374" i="4"/>
  <c r="O370" i="4"/>
  <c r="X364" i="4"/>
  <c r="G363" i="4"/>
  <c r="G362" i="4"/>
  <c r="G359" i="4"/>
  <c r="G354" i="4"/>
  <c r="X353" i="4"/>
  <c r="O346" i="4"/>
  <c r="G343" i="4"/>
  <c r="G338" i="4"/>
  <c r="X337" i="4"/>
  <c r="O330" i="4"/>
  <c r="O326" i="4"/>
  <c r="G326" i="4"/>
  <c r="X324" i="4"/>
  <c r="AJ317" i="4"/>
  <c r="X317" i="4"/>
  <c r="X310" i="4"/>
  <c r="O299" i="4"/>
  <c r="G296" i="4"/>
  <c r="G293" i="4"/>
  <c r="O291" i="4"/>
  <c r="O290" i="4"/>
  <c r="G272" i="4"/>
  <c r="X263" i="4"/>
  <c r="X262" i="4"/>
  <c r="O260" i="4"/>
  <c r="O241" i="4"/>
  <c r="G234" i="4"/>
  <c r="G230" i="4"/>
  <c r="O224" i="4"/>
  <c r="AJ222" i="4"/>
  <c r="O216" i="4"/>
  <c r="G214" i="4"/>
  <c r="X202" i="4"/>
  <c r="O196" i="4"/>
  <c r="O186" i="4"/>
  <c r="G174" i="4"/>
  <c r="O164" i="4"/>
  <c r="X158" i="4"/>
  <c r="O148" i="4"/>
  <c r="X142" i="4"/>
  <c r="G136" i="4"/>
  <c r="G134" i="4"/>
  <c r="X132" i="4"/>
  <c r="O124" i="4"/>
  <c r="O106" i="4"/>
  <c r="AJ95" i="4"/>
  <c r="X95" i="4"/>
  <c r="O93" i="4"/>
  <c r="O74" i="4"/>
  <c r="AJ63" i="4"/>
  <c r="X63" i="4"/>
  <c r="O61" i="4"/>
  <c r="AJ564" i="4"/>
  <c r="X563" i="4"/>
  <c r="G562" i="4"/>
  <c r="O558" i="4"/>
  <c r="O556" i="4"/>
  <c r="AJ548" i="4"/>
  <c r="X547" i="4"/>
  <c r="G546" i="4"/>
  <c r="O542" i="4"/>
  <c r="O540" i="4"/>
  <c r="AJ532" i="4"/>
  <c r="X531" i="4"/>
  <c r="G530" i="4"/>
  <c r="O526" i="4"/>
  <c r="O524" i="4"/>
  <c r="AJ516" i="4"/>
  <c r="X515" i="4"/>
  <c r="G514" i="4"/>
  <c r="O510" i="4"/>
  <c r="O508" i="4"/>
  <c r="AJ500" i="4"/>
  <c r="X499" i="4"/>
  <c r="G498" i="4"/>
  <c r="O494" i="4"/>
  <c r="O492" i="4"/>
  <c r="AJ484" i="4"/>
  <c r="X483" i="4"/>
  <c r="G482" i="4"/>
  <c r="O478" i="4"/>
  <c r="O476" i="4"/>
  <c r="AJ468" i="4"/>
  <c r="X467" i="4"/>
  <c r="G466" i="4"/>
  <c r="O462" i="4"/>
  <c r="O460" i="4"/>
  <c r="AJ452" i="4"/>
  <c r="X451" i="4"/>
  <c r="G450" i="4"/>
  <c r="O446" i="4"/>
  <c r="O444" i="4"/>
  <c r="AJ436" i="4"/>
  <c r="X435" i="4"/>
  <c r="G434" i="4"/>
  <c r="O430" i="4"/>
  <c r="O428" i="4"/>
  <c r="AJ420" i="4"/>
  <c r="X419" i="4"/>
  <c r="G418" i="4"/>
  <c r="O414" i="4"/>
  <c r="O412" i="4"/>
  <c r="AJ404" i="4"/>
  <c r="X403" i="4"/>
  <c r="G402" i="4"/>
  <c r="O398" i="4"/>
  <c r="O396" i="4"/>
  <c r="AJ388" i="4"/>
  <c r="X387" i="4"/>
  <c r="G386" i="4"/>
  <c r="O382" i="4"/>
  <c r="O380" i="4"/>
  <c r="AJ372" i="4"/>
  <c r="X371" i="4"/>
  <c r="G370" i="4"/>
  <c r="X367" i="4"/>
  <c r="AJ364" i="4"/>
  <c r="O362" i="4"/>
  <c r="X359" i="4"/>
  <c r="O358" i="4"/>
  <c r="O355" i="4"/>
  <c r="G355" i="4"/>
  <c r="G350" i="4"/>
  <c r="X349" i="4"/>
  <c r="X348" i="4"/>
  <c r="X347" i="4"/>
  <c r="O342" i="4"/>
  <c r="O339" i="4"/>
  <c r="G339" i="4"/>
  <c r="G334" i="4"/>
  <c r="X333" i="4"/>
  <c r="X332" i="4"/>
  <c r="X331" i="4"/>
  <c r="X327" i="4"/>
  <c r="G325" i="4"/>
  <c r="X323" i="4"/>
  <c r="X316" i="4"/>
  <c r="O316" i="4"/>
  <c r="O310" i="4"/>
  <c r="G310" i="4"/>
  <c r="X308" i="4"/>
  <c r="AJ301" i="4"/>
  <c r="X301" i="4"/>
  <c r="G294" i="4"/>
  <c r="AJ287" i="4"/>
  <c r="X287" i="4"/>
  <c r="O280" i="4"/>
  <c r="X276" i="4"/>
  <c r="X275" i="4"/>
  <c r="X266" i="4"/>
  <c r="G260" i="4"/>
  <c r="G254" i="4"/>
  <c r="O246" i="4"/>
  <c r="X244" i="4"/>
  <c r="X241" i="4"/>
  <c r="AJ241" i="4"/>
  <c r="O240" i="4"/>
  <c r="O239" i="4"/>
  <c r="AJ202" i="4"/>
  <c r="X199" i="4"/>
  <c r="G196" i="4"/>
  <c r="O177" i="4"/>
  <c r="G170" i="4"/>
  <c r="X164" i="4"/>
  <c r="X148" i="4"/>
  <c r="O134" i="4"/>
  <c r="X131" i="4"/>
  <c r="G102" i="4"/>
  <c r="X90" i="4"/>
  <c r="G70" i="4"/>
  <c r="X58" i="4"/>
  <c r="O44" i="4"/>
  <c r="O28" i="4"/>
  <c r="O568" i="4"/>
  <c r="AJ560" i="4"/>
  <c r="X559" i="4"/>
  <c r="G558" i="4"/>
  <c r="O554" i="4"/>
  <c r="O552" i="4"/>
  <c r="AJ544" i="4"/>
  <c r="X543" i="4"/>
  <c r="G542" i="4"/>
  <c r="O538" i="4"/>
  <c r="O536" i="4"/>
  <c r="AJ528" i="4"/>
  <c r="X527" i="4"/>
  <c r="G526" i="4"/>
  <c r="O522" i="4"/>
  <c r="O520" i="4"/>
  <c r="AJ512" i="4"/>
  <c r="X511" i="4"/>
  <c r="G510" i="4"/>
  <c r="O506" i="4"/>
  <c r="O504" i="4"/>
  <c r="AJ496" i="4"/>
  <c r="X495" i="4"/>
  <c r="G494" i="4"/>
  <c r="O490" i="4"/>
  <c r="O488" i="4"/>
  <c r="AJ480" i="4"/>
  <c r="X479" i="4"/>
  <c r="G478" i="4"/>
  <c r="O474" i="4"/>
  <c r="O472" i="4"/>
  <c r="AJ464" i="4"/>
  <c r="X463" i="4"/>
  <c r="G462" i="4"/>
  <c r="O458" i="4"/>
  <c r="O456" i="4"/>
  <c r="X447" i="4"/>
  <c r="G446" i="4"/>
  <c r="O442" i="4"/>
  <c r="X431" i="4"/>
  <c r="G430" i="4"/>
  <c r="O426" i="4"/>
  <c r="X415" i="4"/>
  <c r="G414" i="4"/>
  <c r="O410" i="4"/>
  <c r="X399" i="4"/>
  <c r="G398" i="4"/>
  <c r="O394" i="4"/>
  <c r="X383" i="4"/>
  <c r="G382" i="4"/>
  <c r="O378" i="4"/>
  <c r="G367" i="4"/>
  <c r="G366" i="4"/>
  <c r="O363" i="4"/>
  <c r="X360" i="4"/>
  <c r="O354" i="4"/>
  <c r="O351" i="4"/>
  <c r="G351" i="4"/>
  <c r="G346" i="4"/>
  <c r="X345" i="4"/>
  <c r="X344" i="4"/>
  <c r="X343" i="4"/>
  <c r="O338" i="4"/>
  <c r="O335" i="4"/>
  <c r="G335" i="4"/>
  <c r="G330" i="4"/>
  <c r="X329" i="4"/>
  <c r="X328" i="4"/>
  <c r="G324" i="4"/>
  <c r="G320" i="4"/>
  <c r="G312" i="4"/>
  <c r="X311" i="4"/>
  <c r="G309" i="4"/>
  <c r="X307" i="4"/>
  <c r="X300" i="4"/>
  <c r="O300" i="4"/>
  <c r="G292" i="4"/>
  <c r="O288" i="4"/>
  <c r="X286" i="4"/>
  <c r="AJ277" i="4"/>
  <c r="X277" i="4"/>
  <c r="O266" i="4"/>
  <c r="G240" i="4"/>
  <c r="X236" i="4"/>
  <c r="O235" i="4"/>
  <c r="O227" i="4"/>
  <c r="O226" i="4"/>
  <c r="AJ223" i="4"/>
  <c r="X223" i="4"/>
  <c r="X219" i="4"/>
  <c r="X216" i="4"/>
  <c r="AJ215" i="4"/>
  <c r="X215" i="4"/>
  <c r="X212" i="4"/>
  <c r="X211" i="4"/>
  <c r="G208" i="4"/>
  <c r="O202" i="4"/>
  <c r="G201" i="4"/>
  <c r="X198" i="4"/>
  <c r="O182" i="4"/>
  <c r="X180" i="4"/>
  <c r="X177" i="4"/>
  <c r="AJ177" i="4"/>
  <c r="O176" i="4"/>
  <c r="O175" i="4"/>
  <c r="X166" i="4"/>
  <c r="O156" i="4"/>
  <c r="X150" i="4"/>
  <c r="G96" i="4"/>
  <c r="G64" i="4"/>
  <c r="AJ323" i="4"/>
  <c r="X322" i="4"/>
  <c r="X321" i="4"/>
  <c r="G321" i="4"/>
  <c r="O317" i="4"/>
  <c r="G314" i="4"/>
  <c r="AJ307" i="4"/>
  <c r="X306" i="4"/>
  <c r="X305" i="4"/>
  <c r="G305" i="4"/>
  <c r="O301" i="4"/>
  <c r="G298" i="4"/>
  <c r="X293" i="4"/>
  <c r="X289" i="4"/>
  <c r="O289" i="4"/>
  <c r="X284" i="4"/>
  <c r="AJ283" i="4"/>
  <c r="O283" i="4"/>
  <c r="G282" i="4"/>
  <c r="G280" i="4"/>
  <c r="O277" i="4"/>
  <c r="G277" i="4"/>
  <c r="X270" i="4"/>
  <c r="G269" i="4"/>
  <c r="X267" i="4"/>
  <c r="AJ263" i="4"/>
  <c r="O254" i="4"/>
  <c r="X250" i="4"/>
  <c r="O249" i="4"/>
  <c r="G249" i="4"/>
  <c r="X246" i="4"/>
  <c r="O236" i="4"/>
  <c r="G228" i="4"/>
  <c r="X225" i="4"/>
  <c r="O225" i="4"/>
  <c r="X220" i="4"/>
  <c r="AJ219" i="4"/>
  <c r="O219" i="4"/>
  <c r="G218" i="4"/>
  <c r="G216" i="4"/>
  <c r="O213" i="4"/>
  <c r="G213" i="4"/>
  <c r="X206" i="4"/>
  <c r="G205" i="4"/>
  <c r="X203" i="4"/>
  <c r="AJ199" i="4"/>
  <c r="O190" i="4"/>
  <c r="X186" i="4"/>
  <c r="G185" i="4"/>
  <c r="X182" i="4"/>
  <c r="O172" i="4"/>
  <c r="G168" i="4"/>
  <c r="X163" i="4"/>
  <c r="O163" i="4"/>
  <c r="G160" i="4"/>
  <c r="G154" i="4"/>
  <c r="G152" i="4"/>
  <c r="X147" i="4"/>
  <c r="O147" i="4"/>
  <c r="G144" i="4"/>
  <c r="O139" i="4"/>
  <c r="G138" i="4"/>
  <c r="O136" i="4"/>
  <c r="AJ135" i="4"/>
  <c r="X135" i="4"/>
  <c r="G133" i="4"/>
  <c r="O111" i="4"/>
  <c r="X108" i="4"/>
  <c r="G94" i="4"/>
  <c r="AJ93" i="4"/>
  <c r="X93" i="4"/>
  <c r="G93" i="4"/>
  <c r="O92" i="4"/>
  <c r="O79" i="4"/>
  <c r="X76" i="4"/>
  <c r="G62" i="4"/>
  <c r="AJ61" i="4"/>
  <c r="X61" i="4"/>
  <c r="G61" i="4"/>
  <c r="O60" i="4"/>
  <c r="O56" i="4"/>
  <c r="O40" i="4"/>
  <c r="O24" i="4"/>
  <c r="U14" i="4"/>
  <c r="D2113" i="5"/>
  <c r="X318" i="4"/>
  <c r="G317" i="4"/>
  <c r="O313" i="4"/>
  <c r="X302" i="4"/>
  <c r="G301" i="4"/>
  <c r="O297" i="4"/>
  <c r="G297" i="4"/>
  <c r="X294" i="4"/>
  <c r="X273" i="4"/>
  <c r="O273" i="4"/>
  <c r="X268" i="4"/>
  <c r="O267" i="4"/>
  <c r="G266" i="4"/>
  <c r="G264" i="4"/>
  <c r="G261" i="4"/>
  <c r="X254" i="4"/>
  <c r="G253" i="4"/>
  <c r="X251" i="4"/>
  <c r="X234" i="4"/>
  <c r="O233" i="4"/>
  <c r="G233" i="4"/>
  <c r="X230" i="4"/>
  <c r="O209" i="4"/>
  <c r="X204" i="4"/>
  <c r="O203" i="4"/>
  <c r="G202" i="4"/>
  <c r="G200" i="4"/>
  <c r="G197" i="4"/>
  <c r="X190" i="4"/>
  <c r="G189" i="4"/>
  <c r="X187" i="4"/>
  <c r="X170" i="4"/>
  <c r="G165" i="4"/>
  <c r="G157" i="4"/>
  <c r="X155" i="4"/>
  <c r="O155" i="4"/>
  <c r="G149" i="4"/>
  <c r="G141" i="4"/>
  <c r="O138" i="4"/>
  <c r="G128" i="4"/>
  <c r="O123" i="4"/>
  <c r="G122" i="4"/>
  <c r="G120" i="4"/>
  <c r="G118" i="4"/>
  <c r="G112" i="4"/>
  <c r="AJ111" i="4"/>
  <c r="X111" i="4"/>
  <c r="O109" i="4"/>
  <c r="X106" i="4"/>
  <c r="O90" i="4"/>
  <c r="G88" i="4"/>
  <c r="G86" i="4"/>
  <c r="G80" i="4"/>
  <c r="AJ79" i="4"/>
  <c r="X79" i="4"/>
  <c r="O77" i="4"/>
  <c r="X74" i="4"/>
  <c r="O58" i="4"/>
  <c r="O52" i="4"/>
  <c r="O36" i="4"/>
  <c r="O20" i="4"/>
  <c r="X314" i="4"/>
  <c r="G313" i="4"/>
  <c r="X298" i="4"/>
  <c r="O286" i="4"/>
  <c r="X282" i="4"/>
  <c r="G281" i="4"/>
  <c r="X278" i="4"/>
  <c r="X257" i="4"/>
  <c r="X252" i="4"/>
  <c r="O251" i="4"/>
  <c r="G250" i="4"/>
  <c r="G248" i="4"/>
  <c r="O245" i="4"/>
  <c r="G245" i="4"/>
  <c r="X238" i="4"/>
  <c r="G237" i="4"/>
  <c r="X235" i="4"/>
  <c r="AJ231" i="4"/>
  <c r="O228" i="4"/>
  <c r="O222" i="4"/>
  <c r="X218" i="4"/>
  <c r="O217" i="4"/>
  <c r="G217" i="4"/>
  <c r="X214" i="4"/>
  <c r="O210" i="4"/>
  <c r="AJ209" i="4"/>
  <c r="X207" i="4"/>
  <c r="O207" i="4"/>
  <c r="O204" i="4"/>
  <c r="O200" i="4"/>
  <c r="X197" i="4"/>
  <c r="O195" i="4"/>
  <c r="X193" i="4"/>
  <c r="O193" i="4"/>
  <c r="X188" i="4"/>
  <c r="AJ187" i="4"/>
  <c r="O187" i="4"/>
  <c r="G186" i="4"/>
  <c r="G184" i="4"/>
  <c r="O181" i="4"/>
  <c r="G181" i="4"/>
  <c r="X174" i="4"/>
  <c r="G173" i="4"/>
  <c r="X171" i="4"/>
  <c r="O169" i="4"/>
  <c r="O168" i="4"/>
  <c r="X167" i="4"/>
  <c r="O161" i="4"/>
  <c r="O160" i="4"/>
  <c r="X159" i="4"/>
  <c r="O153" i="4"/>
  <c r="O152" i="4"/>
  <c r="X151" i="4"/>
  <c r="O145" i="4"/>
  <c r="O144" i="4"/>
  <c r="X143" i="4"/>
  <c r="X140" i="4"/>
  <c r="O140" i="4"/>
  <c r="X134" i="4"/>
  <c r="X129" i="4"/>
  <c r="AJ125" i="4"/>
  <c r="X125" i="4"/>
  <c r="O122" i="4"/>
  <c r="G110" i="4"/>
  <c r="AJ109" i="4"/>
  <c r="X109" i="4"/>
  <c r="G109" i="4"/>
  <c r="O108" i="4"/>
  <c r="O95" i="4"/>
  <c r="X92" i="4"/>
  <c r="G78" i="4"/>
  <c r="AJ77" i="4"/>
  <c r="X77" i="4"/>
  <c r="G77" i="4"/>
  <c r="O76" i="4"/>
  <c r="O63" i="4"/>
  <c r="X60" i="4"/>
  <c r="O48" i="4"/>
  <c r="O32" i="4"/>
  <c r="U10" i="4"/>
  <c r="AJ291" i="4"/>
  <c r="X290" i="4"/>
  <c r="G289" i="4"/>
  <c r="O285" i="4"/>
  <c r="AJ275" i="4"/>
  <c r="X274" i="4"/>
  <c r="G273" i="4"/>
  <c r="O269" i="4"/>
  <c r="AJ259" i="4"/>
  <c r="X258" i="4"/>
  <c r="G257" i="4"/>
  <c r="O253" i="4"/>
  <c r="AJ243" i="4"/>
  <c r="X242" i="4"/>
  <c r="G241" i="4"/>
  <c r="O237" i="4"/>
  <c r="AJ227" i="4"/>
  <c r="X226" i="4"/>
  <c r="G225" i="4"/>
  <c r="O221" i="4"/>
  <c r="AJ211" i="4"/>
  <c r="X210" i="4"/>
  <c r="G209" i="4"/>
  <c r="O205" i="4"/>
  <c r="AJ195" i="4"/>
  <c r="X194" i="4"/>
  <c r="G193" i="4"/>
  <c r="O189" i="4"/>
  <c r="AJ179" i="4"/>
  <c r="X178" i="4"/>
  <c r="G177" i="4"/>
  <c r="O173" i="4"/>
  <c r="AJ163" i="4"/>
  <c r="X162" i="4"/>
  <c r="G161" i="4"/>
  <c r="O157" i="4"/>
  <c r="AJ147" i="4"/>
  <c r="X146" i="4"/>
  <c r="G145" i="4"/>
  <c r="O141" i="4"/>
  <c r="AJ131" i="4"/>
  <c r="X130" i="4"/>
  <c r="G129" i="4"/>
  <c r="O125" i="4"/>
  <c r="O115" i="4"/>
  <c r="O113" i="4"/>
  <c r="G113" i="4"/>
  <c r="X112" i="4"/>
  <c r="X110" i="4"/>
  <c r="X107" i="4"/>
  <c r="X105" i="4"/>
  <c r="O99" i="4"/>
  <c r="O97" i="4"/>
  <c r="G97" i="4"/>
  <c r="X96" i="4"/>
  <c r="X94" i="4"/>
  <c r="X91" i="4"/>
  <c r="X89" i="4"/>
  <c r="O83" i="4"/>
  <c r="O81" i="4"/>
  <c r="G81" i="4"/>
  <c r="X80" i="4"/>
  <c r="X78" i="4"/>
  <c r="X75" i="4"/>
  <c r="X73" i="4"/>
  <c r="O67" i="4"/>
  <c r="O65" i="4"/>
  <c r="G65" i="4"/>
  <c r="X64" i="4"/>
  <c r="X62" i="4"/>
  <c r="X59" i="4"/>
  <c r="X57" i="4"/>
  <c r="G57" i="4"/>
  <c r="X56" i="4"/>
  <c r="G53" i="4"/>
  <c r="X52" i="4"/>
  <c r="G49" i="4"/>
  <c r="X48" i="4"/>
  <c r="G45" i="4"/>
  <c r="X44" i="4"/>
  <c r="G41" i="4"/>
  <c r="X40" i="4"/>
  <c r="G37" i="4"/>
  <c r="X36" i="4"/>
  <c r="G33" i="4"/>
  <c r="X32" i="4"/>
  <c r="G29" i="4"/>
  <c r="X28" i="4"/>
  <c r="G25" i="4"/>
  <c r="X24" i="4"/>
  <c r="G21" i="4"/>
  <c r="X20" i="4"/>
  <c r="N7" i="4"/>
  <c r="E15" i="4"/>
  <c r="E13" i="4"/>
  <c r="E11" i="4"/>
  <c r="E9" i="4"/>
  <c r="O137" i="4"/>
  <c r="X126" i="4"/>
  <c r="G125" i="4"/>
  <c r="O121" i="4"/>
  <c r="O119" i="4"/>
  <c r="O117" i="4"/>
  <c r="G117" i="4"/>
  <c r="X116" i="4"/>
  <c r="X114" i="4"/>
  <c r="O103" i="4"/>
  <c r="O101" i="4"/>
  <c r="G101" i="4"/>
  <c r="X100" i="4"/>
  <c r="X98" i="4"/>
  <c r="O87" i="4"/>
  <c r="O85" i="4"/>
  <c r="G85" i="4"/>
  <c r="X84" i="4"/>
  <c r="X82" i="4"/>
  <c r="O71" i="4"/>
  <c r="O69" i="4"/>
  <c r="G69" i="4"/>
  <c r="X68" i="4"/>
  <c r="X66" i="4"/>
  <c r="O57" i="4"/>
  <c r="X54" i="4"/>
  <c r="O53" i="4"/>
  <c r="X50" i="4"/>
  <c r="O49" i="4"/>
  <c r="X46" i="4"/>
  <c r="O45" i="4"/>
  <c r="X42" i="4"/>
  <c r="O41" i="4"/>
  <c r="X38" i="4"/>
  <c r="O37" i="4"/>
  <c r="X34" i="4"/>
  <c r="O33" i="4"/>
  <c r="X30" i="4"/>
  <c r="O29" i="4"/>
  <c r="X26" i="4"/>
  <c r="O25" i="4"/>
  <c r="X22" i="4"/>
  <c r="O21" i="4"/>
  <c r="S7" i="4"/>
  <c r="M8" i="4"/>
  <c r="M9" i="4"/>
  <c r="M10" i="4"/>
  <c r="M11" i="4"/>
  <c r="M12" i="4"/>
  <c r="M13" i="4"/>
  <c r="M14" i="4"/>
  <c r="M15" i="4"/>
  <c r="T15" i="4"/>
  <c r="U13" i="4"/>
  <c r="U11" i="4"/>
  <c r="U9" i="4"/>
  <c r="G169" i="4"/>
  <c r="O165" i="4"/>
  <c r="AJ155" i="4"/>
  <c r="X154" i="4"/>
  <c r="G153" i="4"/>
  <c r="O149" i="4"/>
  <c r="AJ139" i="4"/>
  <c r="X138" i="4"/>
  <c r="G137" i="4"/>
  <c r="O133" i="4"/>
  <c r="O131" i="4"/>
  <c r="AJ123" i="4"/>
  <c r="X122" i="4"/>
  <c r="G121" i="4"/>
  <c r="X120" i="4"/>
  <c r="X118" i="4"/>
  <c r="O107" i="4"/>
  <c r="O105" i="4"/>
  <c r="G105" i="4"/>
  <c r="X104" i="4"/>
  <c r="X102" i="4"/>
  <c r="O91" i="4"/>
  <c r="O89" i="4"/>
  <c r="G89" i="4"/>
  <c r="X88" i="4"/>
  <c r="X86" i="4"/>
  <c r="O75" i="4"/>
  <c r="O73" i="4"/>
  <c r="G73" i="4"/>
  <c r="X72" i="4"/>
  <c r="X70" i="4"/>
  <c r="O59" i="4"/>
  <c r="G56" i="4"/>
  <c r="O55" i="4"/>
  <c r="X53" i="4"/>
  <c r="AJ53" i="4"/>
  <c r="G52" i="4"/>
  <c r="O51" i="4"/>
  <c r="X49" i="4"/>
  <c r="AJ49" i="4"/>
  <c r="G48" i="4"/>
  <c r="O47" i="4"/>
  <c r="X45" i="4"/>
  <c r="AJ45" i="4"/>
  <c r="G44" i="4"/>
  <c r="O43" i="4"/>
  <c r="X41" i="4"/>
  <c r="AJ41" i="4"/>
  <c r="G40" i="4"/>
  <c r="O39" i="4"/>
  <c r="X37" i="4"/>
  <c r="AJ37" i="4"/>
  <c r="G36" i="4"/>
  <c r="O35" i="4"/>
  <c r="X33" i="4"/>
  <c r="AJ33" i="4"/>
  <c r="G32" i="4"/>
  <c r="O31" i="4"/>
  <c r="X29" i="4"/>
  <c r="AJ29" i="4"/>
  <c r="G28" i="4"/>
  <c r="O27" i="4"/>
  <c r="X25" i="4"/>
  <c r="AJ25" i="4"/>
  <c r="G24" i="4"/>
  <c r="O23" i="4"/>
  <c r="X21" i="4"/>
  <c r="AJ21" i="4"/>
  <c r="G20" i="4"/>
  <c r="O19" i="4"/>
  <c r="E14" i="4"/>
  <c r="E12" i="4"/>
  <c r="E10" i="4"/>
  <c r="E8" i="4"/>
  <c r="D7" i="4"/>
  <c r="L7" i="4"/>
  <c r="T7" i="4"/>
  <c r="S8" i="4"/>
  <c r="S9" i="4"/>
  <c r="S10" i="4"/>
  <c r="S11" i="4"/>
  <c r="S12" i="4"/>
  <c r="S13" i="4"/>
  <c r="S14" i="4"/>
  <c r="S15" i="4"/>
  <c r="N15" i="4"/>
  <c r="D15" i="4"/>
  <c r="T14" i="4"/>
  <c r="N14" i="4"/>
  <c r="D14" i="4"/>
  <c r="T13" i="4"/>
  <c r="N13" i="4"/>
  <c r="D13" i="4"/>
  <c r="T12" i="4"/>
  <c r="N12" i="4"/>
  <c r="D12" i="4"/>
  <c r="T11" i="4"/>
  <c r="N11" i="4"/>
  <c r="D11" i="4"/>
  <c r="T10" i="4"/>
  <c r="N10" i="4"/>
  <c r="D10" i="4"/>
  <c r="T9" i="4"/>
  <c r="N9" i="4"/>
  <c r="D9" i="4"/>
  <c r="T8" i="4"/>
  <c r="N8" i="4"/>
  <c r="D8" i="4"/>
  <c r="U7" i="4"/>
  <c r="E7" i="4"/>
  <c r="F2099" i="5"/>
  <c r="F2083" i="5"/>
  <c r="F2067" i="5"/>
  <c r="F2051" i="5"/>
  <c r="F2035" i="5"/>
  <c r="F2019" i="5"/>
  <c r="F2003" i="5"/>
  <c r="F1987" i="5"/>
  <c r="F1971" i="5"/>
  <c r="F726" i="5"/>
  <c r="E2113" i="5"/>
  <c r="U15" i="4"/>
  <c r="L15" i="4"/>
  <c r="F15" i="4"/>
  <c r="L14" i="4"/>
  <c r="F14" i="4"/>
  <c r="L13" i="4"/>
  <c r="F13" i="4"/>
  <c r="L12" i="4"/>
  <c r="F12" i="4"/>
  <c r="L11" i="4"/>
  <c r="F11" i="4"/>
  <c r="L10" i="4"/>
  <c r="F10" i="4"/>
  <c r="L9" i="4"/>
  <c r="F9" i="4"/>
  <c r="L8" i="4"/>
  <c r="F8" i="4"/>
  <c r="M7" i="4"/>
  <c r="F2107" i="5"/>
  <c r="F2091" i="5"/>
  <c r="F2075" i="5"/>
  <c r="F2059" i="5"/>
  <c r="F2043" i="5"/>
  <c r="F2027" i="5"/>
  <c r="F2011" i="5"/>
  <c r="F1995" i="5"/>
  <c r="F1979" i="5"/>
  <c r="F1608" i="5"/>
  <c r="F1592" i="5"/>
  <c r="F1576" i="5"/>
  <c r="F1560" i="5"/>
  <c r="F1544" i="5"/>
  <c r="F1528" i="5"/>
  <c r="F1512" i="5"/>
  <c r="F1492" i="5"/>
  <c r="F1484" i="5"/>
  <c r="F1476" i="5"/>
  <c r="F1468" i="5"/>
  <c r="F1460" i="5"/>
  <c r="F1452" i="5"/>
  <c r="F1444" i="5"/>
  <c r="F1436" i="5"/>
  <c r="F1428" i="5"/>
  <c r="F1420" i="5"/>
  <c r="F1412" i="5"/>
  <c r="F1404" i="5"/>
  <c r="F1396" i="5"/>
  <c r="F1388" i="5"/>
  <c r="F1380" i="5"/>
  <c r="F1372" i="5"/>
  <c r="F1364" i="5"/>
  <c r="F1356" i="5"/>
  <c r="F1348" i="5"/>
  <c r="F1340" i="5"/>
  <c r="F1332" i="5"/>
  <c r="F1324" i="5"/>
  <c r="F1316" i="5"/>
  <c r="F1616" i="5"/>
  <c r="F1600" i="5"/>
  <c r="F1584" i="5"/>
  <c r="F1568" i="5"/>
  <c r="F1552" i="5"/>
  <c r="F1536" i="5"/>
  <c r="F1520" i="5"/>
  <c r="F1504" i="5"/>
  <c r="F1496" i="5"/>
  <c r="F1488" i="5"/>
  <c r="F1480" i="5"/>
  <c r="F1472" i="5"/>
  <c r="F1464" i="5"/>
  <c r="F1456" i="5"/>
  <c r="F1448" i="5"/>
  <c r="F1440" i="5"/>
  <c r="F1432" i="5"/>
  <c r="F1424" i="5"/>
  <c r="F1416" i="5"/>
  <c r="F1408" i="5"/>
  <c r="F1400" i="5"/>
  <c r="F1392" i="5"/>
  <c r="F1384" i="5"/>
  <c r="F1376" i="5"/>
  <c r="F1368" i="5"/>
  <c r="F1360" i="5"/>
  <c r="F1352" i="5"/>
  <c r="F1344" i="5"/>
  <c r="F1336" i="5"/>
  <c r="F1328" i="5"/>
  <c r="F1320" i="5"/>
  <c r="F1312" i="5"/>
  <c r="F1289" i="5"/>
  <c r="F1273" i="5"/>
  <c r="F1257" i="5"/>
  <c r="F1241" i="5"/>
  <c r="F1225" i="5"/>
  <c r="F1209" i="5"/>
  <c r="F1193" i="5"/>
  <c r="F1185" i="5"/>
  <c r="F1177" i="5"/>
  <c r="F1169" i="5"/>
  <c r="F1161" i="5"/>
  <c r="F1153" i="5"/>
  <c r="F1145" i="5"/>
  <c r="F1137" i="5"/>
  <c r="F1129" i="5"/>
  <c r="F1121" i="5"/>
  <c r="F1113" i="5"/>
  <c r="F1050" i="5"/>
  <c r="F986" i="5"/>
  <c r="F1089" i="5"/>
  <c r="F1073" i="5"/>
  <c r="F1057" i="5"/>
  <c r="F1041" i="5"/>
  <c r="F1025" i="5"/>
  <c r="F1009" i="5"/>
  <c r="F993" i="5"/>
  <c r="F977" i="5"/>
  <c r="F1085" i="5"/>
  <c r="F1069" i="5"/>
  <c r="F1053" i="5"/>
  <c r="F1037" i="5"/>
  <c r="F1021" i="5"/>
  <c r="F1005" i="5"/>
  <c r="F989" i="5"/>
  <c r="F1081" i="5"/>
  <c r="F1065" i="5"/>
  <c r="F1049" i="5"/>
  <c r="F1033" i="5"/>
  <c r="F1017" i="5"/>
  <c r="F1001" i="5"/>
  <c r="F985" i="5"/>
  <c r="F850" i="5"/>
  <c r="F834" i="5"/>
  <c r="F818" i="5"/>
  <c r="F802" i="5"/>
  <c r="F786" i="5"/>
  <c r="F770" i="5"/>
  <c r="F754" i="5"/>
  <c r="F738" i="5"/>
  <c r="F858" i="5"/>
  <c r="F842" i="5"/>
  <c r="F826" i="5"/>
  <c r="F810" i="5"/>
  <c r="F794" i="5"/>
  <c r="F778" i="5"/>
  <c r="F762" i="5"/>
  <c r="F746" i="5"/>
  <c r="F730" i="5"/>
  <c r="F531" i="5"/>
  <c r="F523" i="5"/>
  <c r="F515" i="5"/>
  <c r="F499" i="5"/>
  <c r="F467" i="5"/>
  <c r="F535" i="5"/>
  <c r="F527" i="5"/>
  <c r="F519" i="5"/>
  <c r="F507" i="5"/>
  <c r="F370" i="5"/>
  <c r="F486" i="5"/>
  <c r="F470" i="5"/>
  <c r="F454" i="5"/>
  <c r="F438" i="5"/>
  <c r="F422" i="5"/>
  <c r="F406" i="5"/>
  <c r="F390" i="5"/>
  <c r="F379" i="5"/>
  <c r="F371" i="5"/>
  <c r="F482" i="5"/>
  <c r="F466" i="5"/>
  <c r="F450" i="5"/>
  <c r="F434" i="5"/>
  <c r="F418" i="5"/>
  <c r="F402" i="5"/>
  <c r="F386" i="5"/>
  <c r="F382" i="5"/>
  <c r="F374" i="5"/>
  <c r="F367" i="5"/>
  <c r="F363" i="5"/>
  <c r="F359" i="5"/>
  <c r="F355" i="5"/>
  <c r="F348" i="5"/>
  <c r="F340" i="5"/>
  <c r="F332" i="5"/>
  <c r="F324" i="5"/>
  <c r="F316" i="5"/>
  <c r="F264" i="5"/>
  <c r="F311" i="5"/>
  <c r="F280" i="5"/>
  <c r="F216" i="5"/>
  <c r="F352" i="5"/>
  <c r="F344" i="5"/>
  <c r="F336" i="5"/>
  <c r="F328" i="5"/>
  <c r="F320" i="5"/>
  <c r="F312" i="5"/>
  <c r="F296" i="5"/>
  <c r="F232" i="5"/>
  <c r="F303" i="5"/>
  <c r="F287" i="5"/>
  <c r="F271" i="5"/>
  <c r="F255" i="5"/>
  <c r="F239" i="5"/>
  <c r="F223" i="5"/>
  <c r="F201" i="5"/>
  <c r="F197" i="5"/>
  <c r="F299" i="5"/>
  <c r="F283" i="5"/>
  <c r="F267" i="5"/>
  <c r="F251" i="5"/>
  <c r="F235" i="5"/>
  <c r="F219" i="5"/>
  <c r="F202" i="5"/>
  <c r="F295" i="5"/>
  <c r="F279" i="5"/>
  <c r="F263" i="5"/>
  <c r="F247" i="5"/>
  <c r="F231" i="5"/>
  <c r="F215" i="5"/>
  <c r="F205" i="5"/>
  <c r="F189" i="5"/>
  <c r="F173" i="5"/>
  <c r="F157" i="5"/>
  <c r="F134" i="5"/>
  <c r="F102" i="5"/>
  <c r="F181" i="5"/>
  <c r="F165" i="5"/>
  <c r="F150" i="5"/>
  <c r="F118" i="5"/>
  <c r="F89" i="5"/>
  <c r="D12" i="5"/>
  <c r="F94" i="5"/>
  <c r="F80" i="5"/>
  <c r="F64" i="5"/>
  <c r="F76" i="5"/>
  <c r="F60" i="5"/>
  <c r="F37" i="5"/>
  <c r="E9" i="5"/>
  <c r="F88" i="5"/>
  <c r="F72" i="5"/>
  <c r="F45" i="5"/>
  <c r="F41" i="5"/>
  <c r="E13" i="5"/>
  <c r="D7" i="5"/>
  <c r="D8" i="5"/>
  <c r="F25" i="5"/>
  <c r="F21" i="5"/>
  <c r="G17" i="5"/>
  <c r="F15" i="5"/>
  <c r="E14" i="5"/>
  <c r="D13" i="5"/>
  <c r="E10" i="5"/>
  <c r="D9" i="5"/>
  <c r="E15" i="5"/>
  <c r="D14" i="5"/>
  <c r="E11" i="5"/>
  <c r="D10" i="5"/>
  <c r="E7" i="5"/>
  <c r="D15" i="5"/>
  <c r="E12" i="5"/>
  <c r="D11" i="5"/>
  <c r="E8" i="5"/>
  <c r="X15" i="4" l="1"/>
  <c r="X11" i="4"/>
  <c r="G8" i="4"/>
  <c r="H8" i="4" s="1"/>
  <c r="G14" i="4"/>
  <c r="H14" i="4" s="1"/>
  <c r="F14" i="5"/>
  <c r="H2057" i="5" s="1"/>
  <c r="I2057" i="5" s="1"/>
  <c r="F13" i="5"/>
  <c r="H1986" i="5" s="1"/>
  <c r="I1986" i="5" s="1"/>
  <c r="G10" i="4"/>
  <c r="H10" i="4" s="1"/>
  <c r="X9" i="4"/>
  <c r="X13" i="4"/>
  <c r="X12" i="4"/>
  <c r="X10" i="4"/>
  <c r="X8" i="4"/>
  <c r="X14" i="4"/>
  <c r="X7" i="4"/>
  <c r="O2113" i="4"/>
  <c r="F11" i="5"/>
  <c r="H1443" i="5" s="1"/>
  <c r="I1443" i="5" s="1"/>
  <c r="G11" i="4"/>
  <c r="H11" i="4" s="1"/>
  <c r="G9" i="4"/>
  <c r="H9" i="4" s="1"/>
  <c r="F12" i="5"/>
  <c r="H1733" i="5" s="1"/>
  <c r="G7" i="4"/>
  <c r="H7" i="4" s="1"/>
  <c r="G13" i="4"/>
  <c r="H13" i="4" s="1"/>
  <c r="F9" i="5"/>
  <c r="H775" i="5" s="1"/>
  <c r="F8" i="5"/>
  <c r="H281" i="5" s="1"/>
  <c r="I281" i="5" s="1"/>
  <c r="F7" i="5"/>
  <c r="H25" i="5" s="1"/>
  <c r="I25" i="5" s="1"/>
  <c r="F10" i="5"/>
  <c r="H1001" i="5" s="1"/>
  <c r="G12" i="4"/>
  <c r="K17" i="3"/>
  <c r="O8" i="4"/>
  <c r="O12" i="4"/>
  <c r="J17" i="3"/>
  <c r="M17" i="3"/>
  <c r="O9" i="4"/>
  <c r="O13" i="4"/>
  <c r="E17" i="3"/>
  <c r="O11" i="4"/>
  <c r="O15" i="4"/>
  <c r="I17" i="3"/>
  <c r="M17" i="4"/>
  <c r="O10" i="4"/>
  <c r="O14" i="4"/>
  <c r="G17" i="3"/>
  <c r="E17" i="4"/>
  <c r="D17" i="5"/>
  <c r="H1895" i="5"/>
  <c r="H1959" i="5"/>
  <c r="H1794" i="5"/>
  <c r="H1826" i="5"/>
  <c r="H1858" i="5"/>
  <c r="H1922" i="5"/>
  <c r="H1954" i="5"/>
  <c r="H2003" i="5"/>
  <c r="T17" i="4"/>
  <c r="H1973" i="5"/>
  <c r="H24" i="4"/>
  <c r="H40" i="4"/>
  <c r="H56" i="4"/>
  <c r="H73" i="4"/>
  <c r="H105" i="4"/>
  <c r="S17" i="4"/>
  <c r="N17" i="4"/>
  <c r="H29" i="4"/>
  <c r="H53" i="4"/>
  <c r="H81" i="4"/>
  <c r="H113" i="4"/>
  <c r="H145" i="4"/>
  <c r="H209" i="4"/>
  <c r="H273" i="4"/>
  <c r="F2113" i="5"/>
  <c r="H1755" i="5"/>
  <c r="H1819" i="5"/>
  <c r="H1947" i="5"/>
  <c r="H1764" i="5"/>
  <c r="H1796" i="5"/>
  <c r="H1860" i="5"/>
  <c r="H1892" i="5"/>
  <c r="H1924" i="5"/>
  <c r="H2016" i="5"/>
  <c r="U17" i="4"/>
  <c r="H28" i="4"/>
  <c r="H44" i="4"/>
  <c r="H69" i="4"/>
  <c r="H85" i="4"/>
  <c r="H101" i="4"/>
  <c r="H117" i="4"/>
  <c r="H37" i="4"/>
  <c r="H49" i="4"/>
  <c r="H193" i="4"/>
  <c r="H257" i="4"/>
  <c r="H186" i="4"/>
  <c r="H1957" i="5"/>
  <c r="H141" i="4"/>
  <c r="H189" i="4"/>
  <c r="E17" i="5"/>
  <c r="H1741" i="5"/>
  <c r="H1759" i="5"/>
  <c r="H1887" i="5"/>
  <c r="H1951" i="5"/>
  <c r="H1758" i="5"/>
  <c r="H1822" i="5"/>
  <c r="H1854" i="5"/>
  <c r="H1886" i="5"/>
  <c r="H1950" i="5"/>
  <c r="H15" i="4"/>
  <c r="O7" i="4"/>
  <c r="L17" i="4"/>
  <c r="H32" i="4"/>
  <c r="H48" i="4"/>
  <c r="H89" i="4"/>
  <c r="H121" i="4"/>
  <c r="H21" i="4"/>
  <c r="H33" i="4"/>
  <c r="H65" i="4"/>
  <c r="H97" i="4"/>
  <c r="H177" i="4"/>
  <c r="H241" i="4"/>
  <c r="H78" i="4"/>
  <c r="H181" i="4"/>
  <c r="H217" i="4"/>
  <c r="H1845" i="5"/>
  <c r="H88" i="4"/>
  <c r="H128" i="4"/>
  <c r="H1969" i="5"/>
  <c r="H1972" i="5"/>
  <c r="H1961" i="5"/>
  <c r="H1833" i="5"/>
  <c r="H1769" i="5"/>
  <c r="H1997" i="5"/>
  <c r="H1857" i="5"/>
  <c r="H1793" i="5"/>
  <c r="H1977" i="5"/>
  <c r="H1885" i="5"/>
  <c r="H1821" i="5"/>
  <c r="H1757" i="5"/>
  <c r="H1843" i="5"/>
  <c r="H1907" i="5"/>
  <c r="H1976" i="5"/>
  <c r="H1800" i="5"/>
  <c r="H1832" i="5"/>
  <c r="H1864" i="5"/>
  <c r="H1928" i="5"/>
  <c r="H1960" i="5"/>
  <c r="D17" i="4"/>
  <c r="H20" i="4"/>
  <c r="H36" i="4"/>
  <c r="H52" i="4"/>
  <c r="H137" i="4"/>
  <c r="H153" i="4"/>
  <c r="H169" i="4"/>
  <c r="H125" i="4"/>
  <c r="H45" i="4"/>
  <c r="H161" i="4"/>
  <c r="H225" i="4"/>
  <c r="H289" i="4"/>
  <c r="H173" i="4"/>
  <c r="H1797" i="5"/>
  <c r="H109" i="4"/>
  <c r="H237" i="4"/>
  <c r="H245" i="4"/>
  <c r="H313" i="4"/>
  <c r="H80" i="4"/>
  <c r="H86" i="4"/>
  <c r="H157" i="4"/>
  <c r="H301" i="4"/>
  <c r="H317" i="4"/>
  <c r="H62" i="4"/>
  <c r="H168" i="4"/>
  <c r="H205" i="4"/>
  <c r="H216" i="4"/>
  <c r="H269" i="4"/>
  <c r="H277" i="4"/>
  <c r="H282" i="4"/>
  <c r="H305" i="4"/>
  <c r="H321" i="4"/>
  <c r="H96" i="4"/>
  <c r="H292" i="4"/>
  <c r="H320" i="4"/>
  <c r="H367" i="4"/>
  <c r="H414" i="4"/>
  <c r="H494" i="4"/>
  <c r="H558" i="4"/>
  <c r="H70" i="4"/>
  <c r="H170" i="4"/>
  <c r="H260" i="4"/>
  <c r="H325" i="4"/>
  <c r="H418" i="4"/>
  <c r="H482" i="4"/>
  <c r="H546" i="4"/>
  <c r="H136" i="4"/>
  <c r="H338" i="4"/>
  <c r="H343" i="4"/>
  <c r="H374" i="4"/>
  <c r="H390" i="4"/>
  <c r="H406" i="4"/>
  <c r="H422" i="4"/>
  <c r="H438" i="4"/>
  <c r="H454" i="4"/>
  <c r="H470" i="4"/>
  <c r="H486" i="4"/>
  <c r="H502" i="4"/>
  <c r="H518" i="4"/>
  <c r="H534" i="4"/>
  <c r="H550" i="4"/>
  <c r="H566" i="4"/>
  <c r="H72" i="4"/>
  <c r="H485" i="4"/>
  <c r="H490" i="4"/>
  <c r="H523" i="4"/>
  <c r="H221" i="4"/>
  <c r="H377" i="4"/>
  <c r="H475" i="4"/>
  <c r="H539" i="4"/>
  <c r="H623" i="4"/>
  <c r="H639" i="4"/>
  <c r="H653" i="4"/>
  <c r="H669" i="4"/>
  <c r="H685" i="4"/>
  <c r="H701" i="4"/>
  <c r="H717" i="4"/>
  <c r="H765" i="4"/>
  <c r="H358" i="4"/>
  <c r="H455" i="4"/>
  <c r="H519" i="4"/>
  <c r="H389" i="4"/>
  <c r="H407" i="4"/>
  <c r="H471" i="4"/>
  <c r="H535" i="4"/>
  <c r="H662" i="4"/>
  <c r="H678" i="4"/>
  <c r="H694" i="4"/>
  <c r="H710" i="4"/>
  <c r="H772" i="4"/>
  <c r="H780" i="4"/>
  <c r="H788" i="4"/>
  <c r="H796" i="4"/>
  <c r="H804" i="4"/>
  <c r="H812" i="4"/>
  <c r="H820" i="4"/>
  <c r="H828" i="4"/>
  <c r="H836" i="4"/>
  <c r="H844" i="4"/>
  <c r="H852" i="4"/>
  <c r="H860" i="4"/>
  <c r="H868" i="4"/>
  <c r="H876" i="4"/>
  <c r="H884" i="4"/>
  <c r="H896" i="4"/>
  <c r="H912" i="4"/>
  <c r="H928" i="4"/>
  <c r="H944" i="4"/>
  <c r="H960" i="4"/>
  <c r="H976" i="4"/>
  <c r="H992" i="4"/>
  <c r="H1008" i="4"/>
  <c r="H1024" i="4"/>
  <c r="H443" i="4"/>
  <c r="H741" i="4"/>
  <c r="H206" i="4"/>
  <c r="H533" i="4"/>
  <c r="H654" i="4"/>
  <c r="H670" i="4"/>
  <c r="H686" i="4"/>
  <c r="H702" i="4"/>
  <c r="H718" i="4"/>
  <c r="H726" i="4"/>
  <c r="H738" i="4"/>
  <c r="H769" i="4"/>
  <c r="H785" i="4"/>
  <c r="H801" i="4"/>
  <c r="H817" i="4"/>
  <c r="H833" i="4"/>
  <c r="H849" i="4"/>
  <c r="H865" i="4"/>
  <c r="H881" i="4"/>
  <c r="H598" i="4"/>
  <c r="H630" i="4"/>
  <c r="H822" i="4"/>
  <c r="H886" i="4"/>
  <c r="H1123" i="4"/>
  <c r="H1134" i="4"/>
  <c r="H1155" i="4"/>
  <c r="H1166" i="4"/>
  <c r="H1187" i="4"/>
  <c r="H1198" i="4"/>
  <c r="H1219" i="4"/>
  <c r="H1230" i="4"/>
  <c r="H1251" i="4"/>
  <c r="H1262" i="4"/>
  <c r="H1283" i="4"/>
  <c r="H1294" i="4"/>
  <c r="H1315" i="4"/>
  <c r="H1326" i="4"/>
  <c r="H1347" i="4"/>
  <c r="H1358" i="4"/>
  <c r="H1379" i="4"/>
  <c r="H1390" i="4"/>
  <c r="H1411" i="4"/>
  <c r="H1422" i="4"/>
  <c r="H1443" i="4"/>
  <c r="H1454" i="4"/>
  <c r="H1475" i="4"/>
  <c r="H1486" i="4"/>
  <c r="H1547" i="4"/>
  <c r="H1611" i="4"/>
  <c r="H1675" i="4"/>
  <c r="H1088" i="4"/>
  <c r="H664" i="4"/>
  <c r="H794" i="4"/>
  <c r="H858" i="4"/>
  <c r="H1026" i="4"/>
  <c r="H1028" i="4"/>
  <c r="H1122" i="4"/>
  <c r="H1138" i="4"/>
  <c r="H1154" i="4"/>
  <c r="H1170" i="4"/>
  <c r="H1186" i="4"/>
  <c r="H1202" i="4"/>
  <c r="H1218" i="4"/>
  <c r="H1234" i="4"/>
  <c r="H1250" i="4"/>
  <c r="H1266" i="4"/>
  <c r="H1282" i="4"/>
  <c r="H1298" i="4"/>
  <c r="H1314" i="4"/>
  <c r="H1330" i="4"/>
  <c r="H1346" i="4"/>
  <c r="H1362" i="4"/>
  <c r="H1378" i="4"/>
  <c r="H1394" i="4"/>
  <c r="H1410" i="4"/>
  <c r="H1426" i="4"/>
  <c r="H1442" i="4"/>
  <c r="H1458" i="4"/>
  <c r="H1474" i="4"/>
  <c r="H1567" i="4"/>
  <c r="H1631" i="4"/>
  <c r="H1695" i="4"/>
  <c r="H34" i="4"/>
  <c r="H132" i="4"/>
  <c r="H142" i="4"/>
  <c r="H172" i="4"/>
  <c r="H178" i="4"/>
  <c r="H244" i="4"/>
  <c r="H284" i="4"/>
  <c r="H288" i="4"/>
  <c r="H360" i="4"/>
  <c r="H372" i="4"/>
  <c r="H380" i="4"/>
  <c r="H392" i="4"/>
  <c r="H412" i="4"/>
  <c r="H496" i="4"/>
  <c r="H508" i="4"/>
  <c r="H516" i="4"/>
  <c r="H528" i="4"/>
  <c r="H540" i="4"/>
  <c r="H556" i="4"/>
  <c r="H568" i="4"/>
  <c r="H580" i="4"/>
  <c r="H588" i="4"/>
  <c r="H600" i="4"/>
  <c r="H612" i="4"/>
  <c r="H620" i="4"/>
  <c r="H632" i="4"/>
  <c r="H644" i="4"/>
  <c r="H652" i="4"/>
  <c r="H716" i="4"/>
  <c r="H730" i="4"/>
  <c r="H1071" i="4"/>
  <c r="H714" i="4"/>
  <c r="X2113" i="4"/>
  <c r="H25" i="4"/>
  <c r="H41" i="4"/>
  <c r="H57" i="4"/>
  <c r="H129" i="4"/>
  <c r="H184" i="4"/>
  <c r="H250" i="4"/>
  <c r="H281" i="4"/>
  <c r="H112" i="4"/>
  <c r="H118" i="4"/>
  <c r="H122" i="4"/>
  <c r="H165" i="4"/>
  <c r="H200" i="4"/>
  <c r="H253" i="4"/>
  <c r="H261" i="4"/>
  <c r="H266" i="4"/>
  <c r="H297" i="4"/>
  <c r="H61" i="4"/>
  <c r="H94" i="4"/>
  <c r="H133" i="4"/>
  <c r="H144" i="4"/>
  <c r="H213" i="4"/>
  <c r="H218" i="4"/>
  <c r="H208" i="4"/>
  <c r="H312" i="4"/>
  <c r="H324" i="4"/>
  <c r="H330" i="4"/>
  <c r="H335" i="4"/>
  <c r="H398" i="4"/>
  <c r="H510" i="4"/>
  <c r="H196" i="4"/>
  <c r="H294" i="4"/>
  <c r="H310" i="4"/>
  <c r="H334" i="4"/>
  <c r="H339" i="4"/>
  <c r="H402" i="4"/>
  <c r="H498" i="4"/>
  <c r="H562" i="4"/>
  <c r="H214" i="4"/>
  <c r="H234" i="4"/>
  <c r="H272" i="4"/>
  <c r="H296" i="4"/>
  <c r="H362" i="4"/>
  <c r="H308" i="4"/>
  <c r="H347" i="4"/>
  <c r="H395" i="4"/>
  <c r="H405" i="4"/>
  <c r="H425" i="4"/>
  <c r="H487" i="4"/>
  <c r="H729" i="4"/>
  <c r="H761" i="4"/>
  <c r="H439" i="4"/>
  <c r="H442" i="4"/>
  <c r="H619" i="4"/>
  <c r="H635" i="4"/>
  <c r="H657" i="4"/>
  <c r="H673" i="4"/>
  <c r="H689" i="4"/>
  <c r="H705" i="4"/>
  <c r="H749" i="4"/>
  <c r="H373" i="4"/>
  <c r="H393" i="4"/>
  <c r="H491" i="4"/>
  <c r="H555" i="4"/>
  <c r="H753" i="4"/>
  <c r="H176" i="4"/>
  <c r="H892" i="4"/>
  <c r="H908" i="4"/>
  <c r="H924" i="4"/>
  <c r="H940" i="4"/>
  <c r="H956" i="4"/>
  <c r="H972" i="4"/>
  <c r="H988" i="4"/>
  <c r="H1004" i="4"/>
  <c r="H1020" i="4"/>
  <c r="H265" i="4"/>
  <c r="H754" i="4"/>
  <c r="H757" i="4"/>
  <c r="H781" i="4"/>
  <c r="H797" i="4"/>
  <c r="H813" i="4"/>
  <c r="H829" i="4"/>
  <c r="H845" i="4"/>
  <c r="H861" i="4"/>
  <c r="H877" i="4"/>
  <c r="H590" i="4"/>
  <c r="H622" i="4"/>
  <c r="H666" i="4"/>
  <c r="H774" i="4"/>
  <c r="H838" i="4"/>
  <c r="H902" i="4"/>
  <c r="H934" i="4"/>
  <c r="H966" i="4"/>
  <c r="H998" i="4"/>
  <c r="H1054" i="4"/>
  <c r="H1059" i="4"/>
  <c r="H1086" i="4"/>
  <c r="H1091" i="4"/>
  <c r="H1531" i="4"/>
  <c r="H1595" i="4"/>
  <c r="H1659" i="4"/>
  <c r="H1055" i="4"/>
  <c r="H810" i="4"/>
  <c r="H874" i="4"/>
  <c r="H890" i="4"/>
  <c r="H922" i="4"/>
  <c r="H954" i="4"/>
  <c r="H986" i="4"/>
  <c r="H1018" i="4"/>
  <c r="H1031" i="4"/>
  <c r="H1058" i="4"/>
  <c r="H1063" i="4"/>
  <c r="H1090" i="4"/>
  <c r="H1095" i="4"/>
  <c r="H1551" i="4"/>
  <c r="H1615" i="4"/>
  <c r="H1679" i="4"/>
  <c r="H30" i="4"/>
  <c r="H46" i="4"/>
  <c r="H58" i="4"/>
  <c r="H68" i="4"/>
  <c r="H82" i="4"/>
  <c r="H90" i="4"/>
  <c r="H100" i="4"/>
  <c r="H114" i="4"/>
  <c r="H148" i="4"/>
  <c r="H166" i="4"/>
  <c r="H180" i="4"/>
  <c r="H192" i="4"/>
  <c r="H210" i="4"/>
  <c r="H220" i="4"/>
  <c r="H258" i="4"/>
  <c r="H278" i="4"/>
  <c r="H316" i="4"/>
  <c r="H328" i="4"/>
  <c r="H336" i="4"/>
  <c r="H348" i="4"/>
  <c r="H416" i="4"/>
  <c r="H428" i="4"/>
  <c r="H436" i="4"/>
  <c r="H444" i="4"/>
  <c r="H456" i="4"/>
  <c r="H468" i="4"/>
  <c r="H476" i="4"/>
  <c r="H484" i="4"/>
  <c r="H544" i="4"/>
  <c r="H672" i="4"/>
  <c r="H688" i="4"/>
  <c r="H704" i="4"/>
  <c r="H734" i="4"/>
  <c r="H744" i="4"/>
  <c r="H748" i="4"/>
  <c r="H1072" i="4"/>
  <c r="H1062" i="4"/>
  <c r="H93" i="4"/>
  <c r="H160" i="4"/>
  <c r="H185" i="4"/>
  <c r="H228" i="4"/>
  <c r="H64" i="4"/>
  <c r="H201" i="4"/>
  <c r="H240" i="4"/>
  <c r="H346" i="4"/>
  <c r="H351" i="4"/>
  <c r="H382" i="4"/>
  <c r="H446" i="4"/>
  <c r="H462" i="4"/>
  <c r="H526" i="4"/>
  <c r="H102" i="4"/>
  <c r="H386" i="4"/>
  <c r="H450" i="4"/>
  <c r="H514" i="4"/>
  <c r="H134" i="4"/>
  <c r="H174" i="4"/>
  <c r="H230" i="4"/>
  <c r="H293" i="4"/>
  <c r="H326" i="4"/>
  <c r="H363" i="4"/>
  <c r="H238" i="4"/>
  <c r="H256" i="4"/>
  <c r="H459" i="4"/>
  <c r="H549" i="4"/>
  <c r="H554" i="4"/>
  <c r="H745" i="4"/>
  <c r="H232" i="4"/>
  <c r="H276" i="4"/>
  <c r="H331" i="4"/>
  <c r="H375" i="4"/>
  <c r="H378" i="4"/>
  <c r="H411" i="4"/>
  <c r="H421" i="4"/>
  <c r="H501" i="4"/>
  <c r="H506" i="4"/>
  <c r="H565" i="4"/>
  <c r="H571" i="4"/>
  <c r="H575" i="4"/>
  <c r="H579" i="4"/>
  <c r="H583" i="4"/>
  <c r="H587" i="4"/>
  <c r="H591" i="4"/>
  <c r="H595" i="4"/>
  <c r="H599" i="4"/>
  <c r="H603" i="4"/>
  <c r="H607" i="4"/>
  <c r="H611" i="4"/>
  <c r="H615" i="4"/>
  <c r="H631" i="4"/>
  <c r="H647" i="4"/>
  <c r="H661" i="4"/>
  <c r="H677" i="4"/>
  <c r="H693" i="4"/>
  <c r="H709" i="4"/>
  <c r="H104" i="4"/>
  <c r="H304" i="4"/>
  <c r="H721" i="4"/>
  <c r="H737" i="4"/>
  <c r="H768" i="4"/>
  <c r="H776" i="4"/>
  <c r="H784" i="4"/>
  <c r="H792" i="4"/>
  <c r="H800" i="4"/>
  <c r="H808" i="4"/>
  <c r="H816" i="4"/>
  <c r="H824" i="4"/>
  <c r="H832" i="4"/>
  <c r="H840" i="4"/>
  <c r="H848" i="4"/>
  <c r="H856" i="4"/>
  <c r="H864" i="4"/>
  <c r="H872" i="4"/>
  <c r="H880" i="4"/>
  <c r="H888" i="4"/>
  <c r="H904" i="4"/>
  <c r="H920" i="4"/>
  <c r="H936" i="4"/>
  <c r="H952" i="4"/>
  <c r="H968" i="4"/>
  <c r="H984" i="4"/>
  <c r="H1000" i="4"/>
  <c r="H1016" i="4"/>
  <c r="H740" i="4"/>
  <c r="H229" i="4"/>
  <c r="H469" i="4"/>
  <c r="H724" i="4"/>
  <c r="H728" i="4"/>
  <c r="H777" i="4"/>
  <c r="H793" i="4"/>
  <c r="H809" i="4"/>
  <c r="H825" i="4"/>
  <c r="H841" i="4"/>
  <c r="H857" i="4"/>
  <c r="H873" i="4"/>
  <c r="H889" i="4"/>
  <c r="H893" i="4"/>
  <c r="H897" i="4"/>
  <c r="H901" i="4"/>
  <c r="H905" i="4"/>
  <c r="H909" i="4"/>
  <c r="H913" i="4"/>
  <c r="H917" i="4"/>
  <c r="H921" i="4"/>
  <c r="H925" i="4"/>
  <c r="H929" i="4"/>
  <c r="H933" i="4"/>
  <c r="H937" i="4"/>
  <c r="H941" i="4"/>
  <c r="H945" i="4"/>
  <c r="H949" i="4"/>
  <c r="H953" i="4"/>
  <c r="H957" i="4"/>
  <c r="H961" i="4"/>
  <c r="H965" i="4"/>
  <c r="H969" i="4"/>
  <c r="H973" i="4"/>
  <c r="H977" i="4"/>
  <c r="H981" i="4"/>
  <c r="H985" i="4"/>
  <c r="H989" i="4"/>
  <c r="H993" i="4"/>
  <c r="H997" i="4"/>
  <c r="H1001" i="4"/>
  <c r="H1005" i="4"/>
  <c r="H1009" i="4"/>
  <c r="H1013" i="4"/>
  <c r="H1017" i="4"/>
  <c r="H1021" i="4"/>
  <c r="H222" i="4"/>
  <c r="H582" i="4"/>
  <c r="H614" i="4"/>
  <c r="H646" i="4"/>
  <c r="H790" i="4"/>
  <c r="H854" i="4"/>
  <c r="H1118" i="4"/>
  <c r="H1139" i="4"/>
  <c r="H1150" i="4"/>
  <c r="H1171" i="4"/>
  <c r="H1182" i="4"/>
  <c r="H1203" i="4"/>
  <c r="H1214" i="4"/>
  <c r="H1235" i="4"/>
  <c r="H1246" i="4"/>
  <c r="H1267" i="4"/>
  <c r="H1278" i="4"/>
  <c r="H1299" i="4"/>
  <c r="H1310" i="4"/>
  <c r="H1331" i="4"/>
  <c r="H1342" i="4"/>
  <c r="H1363" i="4"/>
  <c r="H1374" i="4"/>
  <c r="H1395" i="4"/>
  <c r="H1406" i="4"/>
  <c r="H1427" i="4"/>
  <c r="H1438" i="4"/>
  <c r="H1459" i="4"/>
  <c r="H1470" i="4"/>
  <c r="H1579" i="4"/>
  <c r="H1643" i="4"/>
  <c r="H1707" i="4"/>
  <c r="H342" i="4"/>
  <c r="H410" i="4"/>
  <c r="H766" i="4"/>
  <c r="H826" i="4"/>
  <c r="H1127" i="4"/>
  <c r="H1143" i="4"/>
  <c r="H1159" i="4"/>
  <c r="H1175" i="4"/>
  <c r="H1191" i="4"/>
  <c r="H1207" i="4"/>
  <c r="H1223" i="4"/>
  <c r="H1239" i="4"/>
  <c r="H1255" i="4"/>
  <c r="H1271" i="4"/>
  <c r="H1287" i="4"/>
  <c r="H1303" i="4"/>
  <c r="H1319" i="4"/>
  <c r="H1335" i="4"/>
  <c r="H1351" i="4"/>
  <c r="H1367" i="4"/>
  <c r="H1383" i="4"/>
  <c r="H1399" i="4"/>
  <c r="H1415" i="4"/>
  <c r="H1431" i="4"/>
  <c r="H1447" i="4"/>
  <c r="H1463" i="4"/>
  <c r="H1479" i="4"/>
  <c r="H1494" i="4"/>
  <c r="H1502" i="4"/>
  <c r="H1510" i="4"/>
  <c r="H1535" i="4"/>
  <c r="H1599" i="4"/>
  <c r="H1663" i="4"/>
  <c r="H26" i="4"/>
  <c r="H42" i="4"/>
  <c r="H124" i="4"/>
  <c r="H130" i="4"/>
  <c r="H156" i="4"/>
  <c r="H162" i="4"/>
  <c r="H182" i="4"/>
  <c r="H188" i="4"/>
  <c r="H198" i="4"/>
  <c r="H204" i="4"/>
  <c r="H212" i="4"/>
  <c r="H226" i="4"/>
  <c r="H252" i="4"/>
  <c r="H322" i="4"/>
  <c r="H364" i="4"/>
  <c r="H376" i="4"/>
  <c r="H388" i="4"/>
  <c r="H396" i="4"/>
  <c r="H492" i="4"/>
  <c r="H500" i="4"/>
  <c r="H512" i="4"/>
  <c r="H524" i="4"/>
  <c r="H532" i="4"/>
  <c r="H552" i="4"/>
  <c r="H564" i="4"/>
  <c r="H572" i="4"/>
  <c r="H584" i="4"/>
  <c r="H596" i="4"/>
  <c r="H604" i="4"/>
  <c r="H616" i="4"/>
  <c r="H628" i="4"/>
  <c r="H636" i="4"/>
  <c r="H648" i="4"/>
  <c r="H660" i="4"/>
  <c r="H736" i="4"/>
  <c r="H760" i="4"/>
  <c r="H742" i="4"/>
  <c r="H570" i="4"/>
  <c r="H586" i="4"/>
  <c r="H602" i="4"/>
  <c r="H618" i="4"/>
  <c r="H634" i="4"/>
  <c r="H650" i="4"/>
  <c r="F17" i="3"/>
  <c r="H77" i="4"/>
  <c r="H110" i="4"/>
  <c r="H248" i="4"/>
  <c r="H120" i="4"/>
  <c r="H149" i="4"/>
  <c r="H197" i="4"/>
  <c r="H202" i="4"/>
  <c r="H233" i="4"/>
  <c r="H264" i="4"/>
  <c r="H138" i="4"/>
  <c r="H152" i="4"/>
  <c r="H154" i="4"/>
  <c r="H249" i="4"/>
  <c r="H280" i="4"/>
  <c r="H298" i="4"/>
  <c r="H314" i="4"/>
  <c r="H309" i="4"/>
  <c r="H366" i="4"/>
  <c r="H430" i="4"/>
  <c r="H478" i="4"/>
  <c r="H542" i="4"/>
  <c r="H254" i="4"/>
  <c r="H350" i="4"/>
  <c r="H355" i="4"/>
  <c r="H370" i="4"/>
  <c r="H434" i="4"/>
  <c r="H466" i="4"/>
  <c r="H530" i="4"/>
  <c r="H354" i="4"/>
  <c r="H359" i="4"/>
  <c r="H285" i="4"/>
  <c r="H423" i="4"/>
  <c r="H426" i="4"/>
  <c r="H551" i="4"/>
  <c r="H441" i="4"/>
  <c r="H503" i="4"/>
  <c r="H567" i="4"/>
  <c r="H627" i="4"/>
  <c r="H643" i="4"/>
  <c r="H665" i="4"/>
  <c r="H681" i="4"/>
  <c r="H697" i="4"/>
  <c r="H713" i="4"/>
  <c r="H725" i="4"/>
  <c r="H270" i="4"/>
  <c r="H391" i="4"/>
  <c r="H394" i="4"/>
  <c r="H427" i="4"/>
  <c r="H437" i="4"/>
  <c r="H453" i="4"/>
  <c r="H458" i="4"/>
  <c r="H517" i="4"/>
  <c r="H522" i="4"/>
  <c r="H379" i="4"/>
  <c r="H722" i="4"/>
  <c r="H758" i="4"/>
  <c r="H900" i="4"/>
  <c r="H916" i="4"/>
  <c r="H932" i="4"/>
  <c r="H948" i="4"/>
  <c r="H964" i="4"/>
  <c r="H980" i="4"/>
  <c r="H996" i="4"/>
  <c r="H1012" i="4"/>
  <c r="H409" i="4"/>
  <c r="H507" i="4"/>
  <c r="H658" i="4"/>
  <c r="H674" i="4"/>
  <c r="H690" i="4"/>
  <c r="H706" i="4"/>
  <c r="H756" i="4"/>
  <c r="H773" i="4"/>
  <c r="H789" i="4"/>
  <c r="H805" i="4"/>
  <c r="H821" i="4"/>
  <c r="H837" i="4"/>
  <c r="H853" i="4"/>
  <c r="H869" i="4"/>
  <c r="H885" i="4"/>
  <c r="H1029" i="4"/>
  <c r="H432" i="4"/>
  <c r="H574" i="4"/>
  <c r="H606" i="4"/>
  <c r="H638" i="4"/>
  <c r="H698" i="4"/>
  <c r="H764" i="4"/>
  <c r="H806" i="4"/>
  <c r="H870" i="4"/>
  <c r="H918" i="4"/>
  <c r="H950" i="4"/>
  <c r="H982" i="4"/>
  <c r="H1014" i="4"/>
  <c r="H1025" i="4"/>
  <c r="H1038" i="4"/>
  <c r="H1043" i="4"/>
  <c r="H1070" i="4"/>
  <c r="H1075" i="4"/>
  <c r="H1102" i="4"/>
  <c r="H1107" i="4"/>
  <c r="H1563" i="4"/>
  <c r="H1627" i="4"/>
  <c r="H1691" i="4"/>
  <c r="H1119" i="4"/>
  <c r="H696" i="4"/>
  <c r="H778" i="4"/>
  <c r="H842" i="4"/>
  <c r="H906" i="4"/>
  <c r="H938" i="4"/>
  <c r="H970" i="4"/>
  <c r="H1002" i="4"/>
  <c r="H1042" i="4"/>
  <c r="H1047" i="4"/>
  <c r="H1074" i="4"/>
  <c r="H1079" i="4"/>
  <c r="H1106" i="4"/>
  <c r="H1111" i="4"/>
  <c r="H1495" i="4"/>
  <c r="H1503" i="4"/>
  <c r="H1511" i="4"/>
  <c r="H1519" i="4"/>
  <c r="H1583" i="4"/>
  <c r="H1647" i="4"/>
  <c r="H22" i="4"/>
  <c r="H38" i="4"/>
  <c r="H54" i="4"/>
  <c r="H66" i="4"/>
  <c r="H74" i="4"/>
  <c r="H84" i="4"/>
  <c r="H98" i="4"/>
  <c r="H106" i="4"/>
  <c r="H116" i="4"/>
  <c r="H126" i="4"/>
  <c r="H140" i="4"/>
  <c r="H146" i="4"/>
  <c r="H158" i="4"/>
  <c r="H242" i="4"/>
  <c r="H262" i="4"/>
  <c r="H300" i="4"/>
  <c r="H318" i="4"/>
  <c r="H332" i="4"/>
  <c r="H344" i="4"/>
  <c r="H352" i="4"/>
  <c r="H424" i="4"/>
  <c r="H440" i="4"/>
  <c r="H452" i="4"/>
  <c r="H460" i="4"/>
  <c r="H472" i="4"/>
  <c r="H480" i="4"/>
  <c r="H676" i="4"/>
  <c r="H684" i="4"/>
  <c r="H692" i="4"/>
  <c r="H700" i="4"/>
  <c r="H750" i="4"/>
  <c r="H1039" i="4"/>
  <c r="H474" i="4"/>
  <c r="H538" i="4"/>
  <c r="H682" i="4"/>
  <c r="H1035" i="4"/>
  <c r="H1067" i="4"/>
  <c r="H1530" i="4"/>
  <c r="H1539" i="4"/>
  <c r="H1594" i="4"/>
  <c r="H1603" i="4"/>
  <c r="H1658" i="4"/>
  <c r="H1667" i="4"/>
  <c r="D17" i="3"/>
  <c r="H404" i="4"/>
  <c r="H1168" i="4"/>
  <c r="H1281" i="4"/>
  <c r="H1295" i="4"/>
  <c r="H1424" i="4"/>
  <c r="H1487" i="4"/>
  <c r="H1533" i="4"/>
  <c r="H1568" i="4"/>
  <c r="H1639" i="4"/>
  <c r="H1661" i="4"/>
  <c r="H1696" i="4"/>
  <c r="H1716" i="4"/>
  <c r="H1732" i="4"/>
  <c r="H1748" i="4"/>
  <c r="H1764" i="4"/>
  <c r="H1780" i="4"/>
  <c r="H1796" i="4"/>
  <c r="H1812" i="4"/>
  <c r="H1828" i="4"/>
  <c r="H1844" i="4"/>
  <c r="H1860" i="4"/>
  <c r="H1876" i="4"/>
  <c r="H1892" i="4"/>
  <c r="H1908" i="4"/>
  <c r="H1924" i="4"/>
  <c r="H1940" i="4"/>
  <c r="H1956" i="4"/>
  <c r="H1972" i="4"/>
  <c r="H1988" i="4"/>
  <c r="H2004" i="4"/>
  <c r="H2020" i="4"/>
  <c r="H2036" i="4"/>
  <c r="H2052" i="4"/>
  <c r="H2068" i="4"/>
  <c r="H2084" i="4"/>
  <c r="H2100" i="4"/>
  <c r="H1381" i="4"/>
  <c r="H1389" i="4"/>
  <c r="H1417" i="4"/>
  <c r="H1481" i="4"/>
  <c r="H1541" i="4"/>
  <c r="H1653" i="4"/>
  <c r="H1440" i="4"/>
  <c r="H1528" i="4"/>
  <c r="H1216" i="4"/>
  <c r="H1457" i="4"/>
  <c r="H1471" i="4"/>
  <c r="H1500" i="4"/>
  <c r="H1507" i="4"/>
  <c r="H1527" i="4"/>
  <c r="H1560" i="4"/>
  <c r="H1570" i="4"/>
  <c r="H1588" i="4"/>
  <c r="H1749" i="4"/>
  <c r="H1773" i="4"/>
  <c r="H1785" i="4"/>
  <c r="H1801" i="4"/>
  <c r="H1837" i="4"/>
  <c r="H1861" i="4"/>
  <c r="H1877" i="4"/>
  <c r="H1905" i="4"/>
  <c r="H1929" i="4"/>
  <c r="H1977" i="4"/>
  <c r="H1989" i="4"/>
  <c r="H2017" i="4"/>
  <c r="H2033" i="4"/>
  <c r="H2045" i="4"/>
  <c r="H2061" i="4"/>
  <c r="H2073" i="4"/>
  <c r="H2089" i="4"/>
  <c r="H2105" i="4"/>
  <c r="F17" i="4"/>
  <c r="H23" i="4"/>
  <c r="H39" i="4"/>
  <c r="H55" i="4"/>
  <c r="H71" i="4"/>
  <c r="H87" i="4"/>
  <c r="H103" i="4"/>
  <c r="H119" i="4"/>
  <c r="H135" i="4"/>
  <c r="H151" i="4"/>
  <c r="H167" i="4"/>
  <c r="H183" i="4"/>
  <c r="H199" i="4"/>
  <c r="H215" i="4"/>
  <c r="H231" i="4"/>
  <c r="H247" i="4"/>
  <c r="H263" i="4"/>
  <c r="H279" i="4"/>
  <c r="H295" i="4"/>
  <c r="H311" i="4"/>
  <c r="H327" i="4"/>
  <c r="H337" i="4"/>
  <c r="H353" i="4"/>
  <c r="H369" i="4"/>
  <c r="H381" i="4"/>
  <c r="H385" i="4"/>
  <c r="H397" i="4"/>
  <c r="H401" i="4"/>
  <c r="H413" i="4"/>
  <c r="H417" i="4"/>
  <c r="H429" i="4"/>
  <c r="H433" i="4"/>
  <c r="H445" i="4"/>
  <c r="H449" i="4"/>
  <c r="H463" i="4"/>
  <c r="H473" i="4"/>
  <c r="H483" i="4"/>
  <c r="H509" i="4"/>
  <c r="H513" i="4"/>
  <c r="H527" i="4"/>
  <c r="H537" i="4"/>
  <c r="H547" i="4"/>
  <c r="H573" i="4"/>
  <c r="H589" i="4"/>
  <c r="H605" i="4"/>
  <c r="H621" i="4"/>
  <c r="H637" i="4"/>
  <c r="H651" i="4"/>
  <c r="H667" i="4"/>
  <c r="H683" i="4"/>
  <c r="H699" i="4"/>
  <c r="H715" i="4"/>
  <c r="H731" i="4"/>
  <c r="H743" i="4"/>
  <c r="H759" i="4"/>
  <c r="H775" i="4"/>
  <c r="H791" i="4"/>
  <c r="H807" i="4"/>
  <c r="H823" i="4"/>
  <c r="H839" i="4"/>
  <c r="H855" i="4"/>
  <c r="H871" i="4"/>
  <c r="H887" i="4"/>
  <c r="H903" i="4"/>
  <c r="H919" i="4"/>
  <c r="H935" i="4"/>
  <c r="H951" i="4"/>
  <c r="H967" i="4"/>
  <c r="H983" i="4"/>
  <c r="H999" i="4"/>
  <c r="H1015" i="4"/>
  <c r="H1037" i="4"/>
  <c r="H1053" i="4"/>
  <c r="H1056" i="4"/>
  <c r="H1120" i="4"/>
  <c r="H578" i="4"/>
  <c r="H610" i="4"/>
  <c r="H642" i="4"/>
  <c r="H1046" i="4"/>
  <c r="H1051" i="4"/>
  <c r="H1131" i="4"/>
  <c r="H1142" i="4"/>
  <c r="H1163" i="4"/>
  <c r="H1174" i="4"/>
  <c r="H1195" i="4"/>
  <c r="H1206" i="4"/>
  <c r="H1227" i="4"/>
  <c r="H1238" i="4"/>
  <c r="H1259" i="4"/>
  <c r="H1270" i="4"/>
  <c r="H1291" i="4"/>
  <c r="H1302" i="4"/>
  <c r="H1323" i="4"/>
  <c r="H1334" i="4"/>
  <c r="H1355" i="4"/>
  <c r="H1366" i="4"/>
  <c r="H1387" i="4"/>
  <c r="H1398" i="4"/>
  <c r="H1419" i="4"/>
  <c r="H1430" i="4"/>
  <c r="H1451" i="4"/>
  <c r="H1462" i="4"/>
  <c r="H1483" i="4"/>
  <c r="H1546" i="4"/>
  <c r="H1555" i="4"/>
  <c r="H1610" i="4"/>
  <c r="H1619" i="4"/>
  <c r="H1674" i="4"/>
  <c r="H1683" i="4"/>
  <c r="H17" i="3"/>
  <c r="H1104" i="4"/>
  <c r="H1217" i="4"/>
  <c r="H1231" i="4"/>
  <c r="H1360" i="4"/>
  <c r="H1473" i="4"/>
  <c r="H1492" i="4"/>
  <c r="H1499" i="4"/>
  <c r="H1544" i="4"/>
  <c r="H1554" i="4"/>
  <c r="H1672" i="4"/>
  <c r="H1682" i="4"/>
  <c r="H1712" i="4"/>
  <c r="H1728" i="4"/>
  <c r="H1744" i="4"/>
  <c r="H1760" i="4"/>
  <c r="H1776" i="4"/>
  <c r="H1792" i="4"/>
  <c r="H1808" i="4"/>
  <c r="H1824" i="4"/>
  <c r="H1840" i="4"/>
  <c r="H1856" i="4"/>
  <c r="H1872" i="4"/>
  <c r="H1888" i="4"/>
  <c r="H1904" i="4"/>
  <c r="H1920" i="4"/>
  <c r="H1936" i="4"/>
  <c r="H1952" i="4"/>
  <c r="H1968" i="4"/>
  <c r="H1984" i="4"/>
  <c r="H2000" i="4"/>
  <c r="H2016" i="4"/>
  <c r="H2032" i="4"/>
  <c r="H2048" i="4"/>
  <c r="H2064" i="4"/>
  <c r="H2080" i="4"/>
  <c r="H2096" i="4"/>
  <c r="H1357" i="4"/>
  <c r="H1373" i="4"/>
  <c r="H1401" i="4"/>
  <c r="H1449" i="4"/>
  <c r="H1465" i="4"/>
  <c r="H1529" i="4"/>
  <c r="H1621" i="4"/>
  <c r="H1685" i="4"/>
  <c r="H1247" i="4"/>
  <c r="H1592" i="4"/>
  <c r="H1152" i="4"/>
  <c r="H1265" i="4"/>
  <c r="H1279" i="4"/>
  <c r="H1344" i="4"/>
  <c r="H1407" i="4"/>
  <c r="H1591" i="4"/>
  <c r="H1613" i="4"/>
  <c r="H1648" i="4"/>
  <c r="H1721" i="4"/>
  <c r="H1745" i="4"/>
  <c r="H1769" i="4"/>
  <c r="H1797" i="4"/>
  <c r="H1821" i="4"/>
  <c r="H1833" i="4"/>
  <c r="H1857" i="4"/>
  <c r="H1873" i="4"/>
  <c r="H1889" i="4"/>
  <c r="H1901" i="4"/>
  <c r="H1953" i="4"/>
  <c r="H1973" i="4"/>
  <c r="H1985" i="4"/>
  <c r="H2001" i="4"/>
  <c r="H2013" i="4"/>
  <c r="H2029" i="4"/>
  <c r="H2041" i="4"/>
  <c r="H2057" i="4"/>
  <c r="H2085" i="4"/>
  <c r="H2101" i="4"/>
  <c r="H19" i="4"/>
  <c r="G2113" i="4"/>
  <c r="H35" i="4"/>
  <c r="H51" i="4"/>
  <c r="H67" i="4"/>
  <c r="H83" i="4"/>
  <c r="H99" i="4"/>
  <c r="H115" i="4"/>
  <c r="H131" i="4"/>
  <c r="H147" i="4"/>
  <c r="H163" i="4"/>
  <c r="H179" i="4"/>
  <c r="H195" i="4"/>
  <c r="H211" i="4"/>
  <c r="H227" i="4"/>
  <c r="H243" i="4"/>
  <c r="H259" i="4"/>
  <c r="H275" i="4"/>
  <c r="H291" i="4"/>
  <c r="H307" i="4"/>
  <c r="H323" i="4"/>
  <c r="H333" i="4"/>
  <c r="H349" i="4"/>
  <c r="H365" i="4"/>
  <c r="H461" i="4"/>
  <c r="H465" i="4"/>
  <c r="H479" i="4"/>
  <c r="H489" i="4"/>
  <c r="H499" i="4"/>
  <c r="H525" i="4"/>
  <c r="H529" i="4"/>
  <c r="H543" i="4"/>
  <c r="H553" i="4"/>
  <c r="H563" i="4"/>
  <c r="H569" i="4"/>
  <c r="H585" i="4"/>
  <c r="H601" i="4"/>
  <c r="H617" i="4"/>
  <c r="H633" i="4"/>
  <c r="H649" i="4"/>
  <c r="H663" i="4"/>
  <c r="H679" i="4"/>
  <c r="H695" i="4"/>
  <c r="H711" i="4"/>
  <c r="H727" i="4"/>
  <c r="H755" i="4"/>
  <c r="H771" i="4"/>
  <c r="H787" i="4"/>
  <c r="H803" i="4"/>
  <c r="H819" i="4"/>
  <c r="H835" i="4"/>
  <c r="H851" i="4"/>
  <c r="H867" i="4"/>
  <c r="H883" i="4"/>
  <c r="H899" i="4"/>
  <c r="H915" i="4"/>
  <c r="H931" i="4"/>
  <c r="H947" i="4"/>
  <c r="H963" i="4"/>
  <c r="H979" i="4"/>
  <c r="H995" i="4"/>
  <c r="H1011" i="4"/>
  <c r="H1027" i="4"/>
  <c r="H1033" i="4"/>
  <c r="H1049" i="4"/>
  <c r="H1061" i="4"/>
  <c r="H1093" i="4"/>
  <c r="H1125" i="4"/>
  <c r="H1189" i="4"/>
  <c r="H1253" i="4"/>
  <c r="H1317" i="4"/>
  <c r="H1577" i="4"/>
  <c r="H1605" i="4"/>
  <c r="H1669" i="4"/>
  <c r="H1718" i="4"/>
  <c r="H1746" i="4"/>
  <c r="H1778" i="4"/>
  <c r="H1806" i="4"/>
  <c r="H1838" i="4"/>
  <c r="H1870" i="4"/>
  <c r="H1898" i="4"/>
  <c r="H1926" i="4"/>
  <c r="H1954" i="4"/>
  <c r="H1986" i="4"/>
  <c r="H2018" i="4"/>
  <c r="H2046" i="4"/>
  <c r="H2074" i="4"/>
  <c r="H2106" i="4"/>
  <c r="H1562" i="4"/>
  <c r="H1571" i="4"/>
  <c r="H1626" i="4"/>
  <c r="H1635" i="4"/>
  <c r="H1690" i="4"/>
  <c r="H1699" i="4"/>
  <c r="L17" i="3"/>
  <c r="H733" i="4"/>
  <c r="H752" i="4"/>
  <c r="H1153" i="4"/>
  <c r="H1167" i="4"/>
  <c r="H1296" i="4"/>
  <c r="H1409" i="4"/>
  <c r="H1423" i="4"/>
  <c r="H1575" i="4"/>
  <c r="H1597" i="4"/>
  <c r="H1632" i="4"/>
  <c r="H1703" i="4"/>
  <c r="H1724" i="4"/>
  <c r="H1740" i="4"/>
  <c r="H1756" i="4"/>
  <c r="H1772" i="4"/>
  <c r="H1788" i="4"/>
  <c r="H1804" i="4"/>
  <c r="H1820" i="4"/>
  <c r="H1836" i="4"/>
  <c r="H1852" i="4"/>
  <c r="H1868" i="4"/>
  <c r="H1884" i="4"/>
  <c r="H1900" i="4"/>
  <c r="H1916" i="4"/>
  <c r="H1932" i="4"/>
  <c r="H1948" i="4"/>
  <c r="H1964" i="4"/>
  <c r="H1980" i="4"/>
  <c r="H1996" i="4"/>
  <c r="H2012" i="4"/>
  <c r="H2028" i="4"/>
  <c r="H2044" i="4"/>
  <c r="H2060" i="4"/>
  <c r="H2076" i="4"/>
  <c r="H2092" i="4"/>
  <c r="H2108" i="4"/>
  <c r="H1385" i="4"/>
  <c r="H1413" i="4"/>
  <c r="H1421" i="4"/>
  <c r="H1477" i="4"/>
  <c r="H1485" i="4"/>
  <c r="H1545" i="4"/>
  <c r="H1681" i="4"/>
  <c r="H1201" i="4"/>
  <c r="H1215" i="4"/>
  <c r="H1472" i="4"/>
  <c r="H1506" i="4"/>
  <c r="H1520" i="4"/>
  <c r="H1624" i="4"/>
  <c r="H1634" i="4"/>
  <c r="H1652" i="4"/>
  <c r="H1717" i="4"/>
  <c r="H1729" i="4"/>
  <c r="H1741" i="4"/>
  <c r="H1765" i="4"/>
  <c r="H1793" i="4"/>
  <c r="H1817" i="4"/>
  <c r="H1829" i="4"/>
  <c r="H1853" i="4"/>
  <c r="H1869" i="4"/>
  <c r="H1885" i="4"/>
  <c r="H1897" i="4"/>
  <c r="H1913" i="4"/>
  <c r="H1937" i="4"/>
  <c r="H1949" i="4"/>
  <c r="H1961" i="4"/>
  <c r="H1997" i="4"/>
  <c r="H2009" i="4"/>
  <c r="H2025" i="4"/>
  <c r="H2053" i="4"/>
  <c r="H2081" i="4"/>
  <c r="H2097" i="4"/>
  <c r="H31" i="4"/>
  <c r="H47" i="4"/>
  <c r="H63" i="4"/>
  <c r="H79" i="4"/>
  <c r="H95" i="4"/>
  <c r="H111" i="4"/>
  <c r="H127" i="4"/>
  <c r="H143" i="4"/>
  <c r="H159" i="4"/>
  <c r="H175" i="4"/>
  <c r="H191" i="4"/>
  <c r="H207" i="4"/>
  <c r="H223" i="4"/>
  <c r="H239" i="4"/>
  <c r="H255" i="4"/>
  <c r="H271" i="4"/>
  <c r="H287" i="4"/>
  <c r="H303" i="4"/>
  <c r="H319" i="4"/>
  <c r="H329" i="4"/>
  <c r="H345" i="4"/>
  <c r="H361" i="4"/>
  <c r="H371" i="4"/>
  <c r="H387" i="4"/>
  <c r="H403" i="4"/>
  <c r="H419" i="4"/>
  <c r="H435" i="4"/>
  <c r="H451" i="4"/>
  <c r="H477" i="4"/>
  <c r="H481" i="4"/>
  <c r="H495" i="4"/>
  <c r="H505" i="4"/>
  <c r="H515" i="4"/>
  <c r="H541" i="4"/>
  <c r="H545" i="4"/>
  <c r="H559" i="4"/>
  <c r="H581" i="4"/>
  <c r="H597" i="4"/>
  <c r="H613" i="4"/>
  <c r="H629" i="4"/>
  <c r="H645" i="4"/>
  <c r="H659" i="4"/>
  <c r="H675" i="4"/>
  <c r="H691" i="4"/>
  <c r="H707" i="4"/>
  <c r="H723" i="4"/>
  <c r="H739" i="4"/>
  <c r="H751" i="4"/>
  <c r="H767" i="4"/>
  <c r="H783" i="4"/>
  <c r="H799" i="4"/>
  <c r="H815" i="4"/>
  <c r="H831" i="4"/>
  <c r="H847" i="4"/>
  <c r="H863" i="4"/>
  <c r="H879" i="4"/>
  <c r="H895" i="4"/>
  <c r="H911" i="4"/>
  <c r="H927" i="4"/>
  <c r="H943" i="4"/>
  <c r="H959" i="4"/>
  <c r="H975" i="4"/>
  <c r="H991" i="4"/>
  <c r="H1007" i="4"/>
  <c r="H1023" i="4"/>
  <c r="H1045" i="4"/>
  <c r="H1501" i="4"/>
  <c r="H50" i="4"/>
  <c r="H60" i="4"/>
  <c r="H76" i="4"/>
  <c r="H92" i="4"/>
  <c r="H108" i="4"/>
  <c r="H150" i="4"/>
  <c r="H164" i="4"/>
  <c r="H190" i="4"/>
  <c r="H194" i="4"/>
  <c r="H224" i="4"/>
  <c r="H236" i="4"/>
  <c r="H246" i="4"/>
  <c r="H268" i="4"/>
  <c r="H274" i="4"/>
  <c r="H286" i="4"/>
  <c r="H290" i="4"/>
  <c r="H302" i="4"/>
  <c r="H306" i="4"/>
  <c r="H340" i="4"/>
  <c r="H356" i="4"/>
  <c r="H368" i="4"/>
  <c r="H384" i="4"/>
  <c r="H400" i="4"/>
  <c r="H408" i="4"/>
  <c r="H420" i="4"/>
  <c r="H448" i="4"/>
  <c r="H464" i="4"/>
  <c r="H488" i="4"/>
  <c r="H504" i="4"/>
  <c r="H520" i="4"/>
  <c r="H536" i="4"/>
  <c r="H548" i="4"/>
  <c r="H560" i="4"/>
  <c r="H576" i="4"/>
  <c r="H592" i="4"/>
  <c r="H608" i="4"/>
  <c r="H624" i="4"/>
  <c r="H640" i="4"/>
  <c r="H656" i="4"/>
  <c r="H668" i="4"/>
  <c r="H708" i="4"/>
  <c r="H720" i="4"/>
  <c r="H732" i="4"/>
  <c r="H746" i="4"/>
  <c r="H594" i="4"/>
  <c r="H626" i="4"/>
  <c r="H1078" i="4"/>
  <c r="H1083" i="4"/>
  <c r="H1094" i="4"/>
  <c r="H1099" i="4"/>
  <c r="H1110" i="4"/>
  <c r="H1115" i="4"/>
  <c r="H1126" i="4"/>
  <c r="H1147" i="4"/>
  <c r="H1158" i="4"/>
  <c r="H1179" i="4"/>
  <c r="H1190" i="4"/>
  <c r="H1211" i="4"/>
  <c r="H1222" i="4"/>
  <c r="H1243" i="4"/>
  <c r="H1254" i="4"/>
  <c r="H1275" i="4"/>
  <c r="H1286" i="4"/>
  <c r="H1307" i="4"/>
  <c r="H1318" i="4"/>
  <c r="H1339" i="4"/>
  <c r="H1350" i="4"/>
  <c r="H1371" i="4"/>
  <c r="H1382" i="4"/>
  <c r="H1403" i="4"/>
  <c r="H1414" i="4"/>
  <c r="H1435" i="4"/>
  <c r="H1446" i="4"/>
  <c r="H1467" i="4"/>
  <c r="H1478" i="4"/>
  <c r="H1523" i="4"/>
  <c r="H1578" i="4"/>
  <c r="H1587" i="4"/>
  <c r="H1642" i="4"/>
  <c r="H1651" i="4"/>
  <c r="H1706" i="4"/>
  <c r="H1040" i="4"/>
  <c r="H1087" i="4"/>
  <c r="H1103" i="4"/>
  <c r="H1232" i="4"/>
  <c r="H1345" i="4"/>
  <c r="H1359" i="4"/>
  <c r="H1498" i="4"/>
  <c r="H1513" i="4"/>
  <c r="H1608" i="4"/>
  <c r="H1618" i="4"/>
  <c r="H1720" i="4"/>
  <c r="H1736" i="4"/>
  <c r="H1752" i="4"/>
  <c r="H1768" i="4"/>
  <c r="H1784" i="4"/>
  <c r="H1800" i="4"/>
  <c r="H1816" i="4"/>
  <c r="H1832" i="4"/>
  <c r="H1848" i="4"/>
  <c r="H1864" i="4"/>
  <c r="H1880" i="4"/>
  <c r="H1896" i="4"/>
  <c r="H1912" i="4"/>
  <c r="H1928" i="4"/>
  <c r="H1944" i="4"/>
  <c r="H1960" i="4"/>
  <c r="H1976" i="4"/>
  <c r="H1992" i="4"/>
  <c r="H2008" i="4"/>
  <c r="H2024" i="4"/>
  <c r="H2040" i="4"/>
  <c r="H2056" i="4"/>
  <c r="H2072" i="4"/>
  <c r="H2088" i="4"/>
  <c r="H2104" i="4"/>
  <c r="H1397" i="4"/>
  <c r="H1405" i="4"/>
  <c r="H1445" i="4"/>
  <c r="H1469" i="4"/>
  <c r="H1509" i="4"/>
  <c r="H1525" i="4"/>
  <c r="H1625" i="4"/>
  <c r="H1689" i="4"/>
  <c r="H1183" i="4"/>
  <c r="H1375" i="4"/>
  <c r="H1616" i="4"/>
  <c r="H1137" i="4"/>
  <c r="H1151" i="4"/>
  <c r="H1280" i="4"/>
  <c r="H1343" i="4"/>
  <c r="H1408" i="4"/>
  <c r="H1584" i="4"/>
  <c r="H1655" i="4"/>
  <c r="H1688" i="4"/>
  <c r="H1698" i="4"/>
  <c r="H1713" i="4"/>
  <c r="H1737" i="4"/>
  <c r="H1753" i="4"/>
  <c r="H1777" i="4"/>
  <c r="H1789" i="4"/>
  <c r="H1813" i="4"/>
  <c r="H1841" i="4"/>
  <c r="H1865" i="4"/>
  <c r="H1881" i="4"/>
  <c r="H1909" i="4"/>
  <c r="H1921" i="4"/>
  <c r="H1933" i="4"/>
  <c r="H1945" i="4"/>
  <c r="H1993" i="4"/>
  <c r="H2021" i="4"/>
  <c r="H2049" i="4"/>
  <c r="H2065" i="4"/>
  <c r="H2077" i="4"/>
  <c r="H2093" i="4"/>
  <c r="H27" i="4"/>
  <c r="H43" i="4"/>
  <c r="H59" i="4"/>
  <c r="H75" i="4"/>
  <c r="H91" i="4"/>
  <c r="H107" i="4"/>
  <c r="H123" i="4"/>
  <c r="H139" i="4"/>
  <c r="H155" i="4"/>
  <c r="H171" i="4"/>
  <c r="H187" i="4"/>
  <c r="H203" i="4"/>
  <c r="H219" i="4"/>
  <c r="H235" i="4"/>
  <c r="H251" i="4"/>
  <c r="H267" i="4"/>
  <c r="H283" i="4"/>
  <c r="H299" i="4"/>
  <c r="H315" i="4"/>
  <c r="H341" i="4"/>
  <c r="H357" i="4"/>
  <c r="H383" i="4"/>
  <c r="H399" i="4"/>
  <c r="H415" i="4"/>
  <c r="H431" i="4"/>
  <c r="H447" i="4"/>
  <c r="H457" i="4"/>
  <c r="H467" i="4"/>
  <c r="H493" i="4"/>
  <c r="H497" i="4"/>
  <c r="H511" i="4"/>
  <c r="H521" i="4"/>
  <c r="H531" i="4"/>
  <c r="H557" i="4"/>
  <c r="H561" i="4"/>
  <c r="H577" i="4"/>
  <c r="H593" i="4"/>
  <c r="H609" i="4"/>
  <c r="H625" i="4"/>
  <c r="H641" i="4"/>
  <c r="H655" i="4"/>
  <c r="H671" i="4"/>
  <c r="H687" i="4"/>
  <c r="H703" i="4"/>
  <c r="H719" i="4"/>
  <c r="H735" i="4"/>
  <c r="H747" i="4"/>
  <c r="H763" i="4"/>
  <c r="H779" i="4"/>
  <c r="H795" i="4"/>
  <c r="H811" i="4"/>
  <c r="H827" i="4"/>
  <c r="H843" i="4"/>
  <c r="H859" i="4"/>
  <c r="H875" i="4"/>
  <c r="H891" i="4"/>
  <c r="H907" i="4"/>
  <c r="H923" i="4"/>
  <c r="H939" i="4"/>
  <c r="H955" i="4"/>
  <c r="H971" i="4"/>
  <c r="H987" i="4"/>
  <c r="H1003" i="4"/>
  <c r="H1019" i="4"/>
  <c r="H1041" i="4"/>
  <c r="H1077" i="4"/>
  <c r="H1109" i="4"/>
  <c r="H1157" i="4"/>
  <c r="H1221" i="4"/>
  <c r="H1285" i="4"/>
  <c r="H1337" i="4"/>
  <c r="H1369" i="4"/>
  <c r="H1730" i="4"/>
  <c r="H1762" i="4"/>
  <c r="H1790" i="4"/>
  <c r="H1822" i="4"/>
  <c r="H1854" i="4"/>
  <c r="H1882" i="4"/>
  <c r="H1914" i="4"/>
  <c r="H1942" i="4"/>
  <c r="H1970" i="4"/>
  <c r="H2002" i="4"/>
  <c r="H2034" i="4"/>
  <c r="H2062" i="4"/>
  <c r="H2090" i="4"/>
  <c r="H1069" i="4"/>
  <c r="H1085" i="4"/>
  <c r="H1101" i="4"/>
  <c r="H1117" i="4"/>
  <c r="H1141" i="4"/>
  <c r="H1173" i="4"/>
  <c r="H1205" i="4"/>
  <c r="H1237" i="4"/>
  <c r="H1269" i="4"/>
  <c r="H1301" i="4"/>
  <c r="H1341" i="4"/>
  <c r="H1353" i="4"/>
  <c r="H1365" i="4"/>
  <c r="H1453" i="4"/>
  <c r="H1573" i="4"/>
  <c r="H1609" i="4"/>
  <c r="H1673" i="4"/>
  <c r="H1184" i="4"/>
  <c r="H1726" i="4"/>
  <c r="H1738" i="4"/>
  <c r="H1754" i="4"/>
  <c r="H1770" i="4"/>
  <c r="H1786" i="4"/>
  <c r="H1802" i="4"/>
  <c r="H1814" i="4"/>
  <c r="H1830" i="4"/>
  <c r="H1846" i="4"/>
  <c r="H1862" i="4"/>
  <c r="H1874" i="4"/>
  <c r="H1890" i="4"/>
  <c r="H1906" i="4"/>
  <c r="H1918" i="4"/>
  <c r="H1934" i="4"/>
  <c r="H1950" i="4"/>
  <c r="H1962" i="4"/>
  <c r="H1978" i="4"/>
  <c r="H1994" i="4"/>
  <c r="H2010" i="4"/>
  <c r="H2026" i="4"/>
  <c r="H2042" i="4"/>
  <c r="H2054" i="4"/>
  <c r="H2070" i="4"/>
  <c r="H2082" i="4"/>
  <c r="H2098" i="4"/>
  <c r="H2110" i="4"/>
  <c r="H1135" i="4"/>
  <c r="H1200" i="4"/>
  <c r="H1263" i="4"/>
  <c r="H1328" i="4"/>
  <c r="H1391" i="4"/>
  <c r="H1456" i="4"/>
  <c r="H1536" i="4"/>
  <c r="H1711" i="4"/>
  <c r="H1719" i="4"/>
  <c r="H1727" i="4"/>
  <c r="H1735" i="4"/>
  <c r="H1743" i="4"/>
  <c r="H1751" i="4"/>
  <c r="H1759" i="4"/>
  <c r="H1767" i="4"/>
  <c r="H1775" i="4"/>
  <c r="H1783" i="4"/>
  <c r="H1791" i="4"/>
  <c r="H1799" i="4"/>
  <c r="H1807" i="4"/>
  <c r="H1815" i="4"/>
  <c r="H1823" i="4"/>
  <c r="H1831" i="4"/>
  <c r="H1839" i="4"/>
  <c r="H1847" i="4"/>
  <c r="H1855" i="4"/>
  <c r="H1863" i="4"/>
  <c r="H1871" i="4"/>
  <c r="H1879" i="4"/>
  <c r="H1887" i="4"/>
  <c r="H1895" i="4"/>
  <c r="H1903" i="4"/>
  <c r="H1911" i="4"/>
  <c r="H1919" i="4"/>
  <c r="H1927" i="4"/>
  <c r="H1935" i="4"/>
  <c r="H1943" i="4"/>
  <c r="H1951" i="4"/>
  <c r="H1959" i="4"/>
  <c r="H1967" i="4"/>
  <c r="H1975" i="4"/>
  <c r="H1983" i="4"/>
  <c r="H1991" i="4"/>
  <c r="H1999" i="4"/>
  <c r="H2007" i="4"/>
  <c r="H2015" i="4"/>
  <c r="H2023" i="4"/>
  <c r="H1376" i="4"/>
  <c r="H1065" i="4"/>
  <c r="H1081" i="4"/>
  <c r="H1097" i="4"/>
  <c r="H1113" i="4"/>
  <c r="H1129" i="4"/>
  <c r="H1149" i="4"/>
  <c r="H1161" i="4"/>
  <c r="H1181" i="4"/>
  <c r="H1193" i="4"/>
  <c r="H1213" i="4"/>
  <c r="H1225" i="4"/>
  <c r="H1245" i="4"/>
  <c r="H1257" i="4"/>
  <c r="H1277" i="4"/>
  <c r="H1289" i="4"/>
  <c r="H1309" i="4"/>
  <c r="H1321" i="4"/>
  <c r="H1349" i="4"/>
  <c r="H1433" i="4"/>
  <c r="H1561" i="4"/>
  <c r="H1589" i="4"/>
  <c r="H1637" i="4"/>
  <c r="H1701" i="4"/>
  <c r="H1491" i="4"/>
  <c r="H1553" i="4"/>
  <c r="H1687" i="4"/>
  <c r="H1508" i="4"/>
  <c r="H1515" i="4"/>
  <c r="H1522" i="4"/>
  <c r="H1540" i="4"/>
  <c r="H1600" i="4"/>
  <c r="H1136" i="4"/>
  <c r="H1199" i="4"/>
  <c r="H1264" i="4"/>
  <c r="H1327" i="4"/>
  <c r="H1392" i="4"/>
  <c r="H1455" i="4"/>
  <c r="H1543" i="4"/>
  <c r="H1576" i="4"/>
  <c r="H1586" i="4"/>
  <c r="H1604" i="4"/>
  <c r="H1668" i="4"/>
  <c r="H1704" i="4"/>
  <c r="H1715" i="4"/>
  <c r="H1723" i="4"/>
  <c r="H1731" i="4"/>
  <c r="H1739" i="4"/>
  <c r="H1747" i="4"/>
  <c r="H1755" i="4"/>
  <c r="H1763" i="4"/>
  <c r="H1771" i="4"/>
  <c r="H1779" i="4"/>
  <c r="H1787" i="4"/>
  <c r="H1795" i="4"/>
  <c r="H1803" i="4"/>
  <c r="H1811" i="4"/>
  <c r="H1819" i="4"/>
  <c r="H1827" i="4"/>
  <c r="H1835" i="4"/>
  <c r="H1843" i="4"/>
  <c r="H1851" i="4"/>
  <c r="H1859" i="4"/>
  <c r="H1867" i="4"/>
  <c r="H1875" i="4"/>
  <c r="H1883" i="4"/>
  <c r="H1891" i="4"/>
  <c r="H1899" i="4"/>
  <c r="H1907" i="4"/>
  <c r="H1915" i="4"/>
  <c r="H1923" i="4"/>
  <c r="H1931" i="4"/>
  <c r="H1939" i="4"/>
  <c r="H1947" i="4"/>
  <c r="H1955" i="4"/>
  <c r="H1963" i="4"/>
  <c r="H1971" i="4"/>
  <c r="H1979" i="4"/>
  <c r="H1987" i="4"/>
  <c r="H1995" i="4"/>
  <c r="H2003" i="4"/>
  <c r="H2011" i="4"/>
  <c r="H2019" i="4"/>
  <c r="H2027" i="4"/>
  <c r="H1311" i="4"/>
  <c r="H1057" i="4"/>
  <c r="H1073" i="4"/>
  <c r="H1089" i="4"/>
  <c r="H1105" i="4"/>
  <c r="H1121" i="4"/>
  <c r="H1133" i="4"/>
  <c r="H1145" i="4"/>
  <c r="H1165" i="4"/>
  <c r="H1177" i="4"/>
  <c r="H1197" i="4"/>
  <c r="H1209" i="4"/>
  <c r="H1229" i="4"/>
  <c r="H1241" i="4"/>
  <c r="H1261" i="4"/>
  <c r="H1273" i="4"/>
  <c r="H1293" i="4"/>
  <c r="H1305" i="4"/>
  <c r="H1325" i="4"/>
  <c r="H1333" i="4"/>
  <c r="H1429" i="4"/>
  <c r="H1437" i="4"/>
  <c r="H1461" i="4"/>
  <c r="H1493" i="4"/>
  <c r="H1557" i="4"/>
  <c r="H1593" i="4"/>
  <c r="H1641" i="4"/>
  <c r="H1657" i="4"/>
  <c r="H1705" i="4"/>
  <c r="H1617" i="4"/>
  <c r="H1514" i="4"/>
  <c r="H1607" i="4"/>
  <c r="H1640" i="4"/>
  <c r="H1650" i="4"/>
  <c r="H1671" i="4"/>
  <c r="H2031" i="4"/>
  <c r="H2035" i="4"/>
  <c r="H2039" i="4"/>
  <c r="H2043" i="4"/>
  <c r="H2047" i="4"/>
  <c r="H2051" i="4"/>
  <c r="H2055" i="4"/>
  <c r="H2059" i="4"/>
  <c r="H2063" i="4"/>
  <c r="H2067" i="4"/>
  <c r="H2071" i="4"/>
  <c r="H2075" i="4"/>
  <c r="H2079" i="4"/>
  <c r="H2083" i="4"/>
  <c r="H2087" i="4"/>
  <c r="H2091" i="4"/>
  <c r="H2095" i="4"/>
  <c r="H2099" i="4"/>
  <c r="H2103" i="4"/>
  <c r="H2107" i="4"/>
  <c r="H2111" i="4"/>
  <c r="H1312" i="4"/>
  <c r="H1248" i="4"/>
  <c r="H1602" i="4"/>
  <c r="H1623" i="4"/>
  <c r="H1439" i="4"/>
  <c r="H1552" i="4"/>
  <c r="H1680" i="4"/>
  <c r="H1030" i="4"/>
  <c r="H1036" i="4"/>
  <c r="H1048" i="4"/>
  <c r="H1060" i="4"/>
  <c r="H1068" i="4"/>
  <c r="H1080" i="4"/>
  <c r="H1092" i="4"/>
  <c r="H1100" i="4"/>
  <c r="H1112" i="4"/>
  <c r="H1124" i="4"/>
  <c r="H1132" i="4"/>
  <c r="H1144" i="4"/>
  <c r="H1156" i="4"/>
  <c r="H1164" i="4"/>
  <c r="H1176" i="4"/>
  <c r="H1188" i="4"/>
  <c r="H1196" i="4"/>
  <c r="H1208" i="4"/>
  <c r="H1220" i="4"/>
  <c r="H1228" i="4"/>
  <c r="H1240" i="4"/>
  <c r="H1252" i="4"/>
  <c r="H1260" i="4"/>
  <c r="H1272" i="4"/>
  <c r="H1284" i="4"/>
  <c r="H1292" i="4"/>
  <c r="H1304" i="4"/>
  <c r="H1316" i="4"/>
  <c r="H1324" i="4"/>
  <c r="H1336" i="4"/>
  <c r="H1348" i="4"/>
  <c r="H1356" i="4"/>
  <c r="H1368" i="4"/>
  <c r="H1380" i="4"/>
  <c r="H1388" i="4"/>
  <c r="H1400" i="4"/>
  <c r="H1412" i="4"/>
  <c r="H1420" i="4"/>
  <c r="H1432" i="4"/>
  <c r="H1444" i="4"/>
  <c r="H1452" i="4"/>
  <c r="H1464" i="4"/>
  <c r="H1476" i="4"/>
  <c r="H1484" i="4"/>
  <c r="H1490" i="4"/>
  <c r="H1516" i="4"/>
  <c r="H1538" i="4"/>
  <c r="H1559" i="4"/>
  <c r="H1666" i="4"/>
  <c r="H1488" i="4"/>
  <c r="H1496" i="4"/>
  <c r="H1504" i="4"/>
  <c r="H1512" i="4"/>
  <c r="H1656" i="4"/>
  <c r="H1032" i="4"/>
  <c r="H1044" i="4"/>
  <c r="H1052" i="4"/>
  <c r="H1064" i="4"/>
  <c r="H1076" i="4"/>
  <c r="H1084" i="4"/>
  <c r="H1096" i="4"/>
  <c r="H1108" i="4"/>
  <c r="H1116" i="4"/>
  <c r="H1128" i="4"/>
  <c r="H1140" i="4"/>
  <c r="H1148" i="4"/>
  <c r="H1160" i="4"/>
  <c r="H1172" i="4"/>
  <c r="H1180" i="4"/>
  <c r="H1192" i="4"/>
  <c r="H1204" i="4"/>
  <c r="H1212" i="4"/>
  <c r="H1224" i="4"/>
  <c r="H1236" i="4"/>
  <c r="H1244" i="4"/>
  <c r="H1256" i="4"/>
  <c r="H1268" i="4"/>
  <c r="H1276" i="4"/>
  <c r="H1288" i="4"/>
  <c r="H1300" i="4"/>
  <c r="H1308" i="4"/>
  <c r="H1320" i="4"/>
  <c r="H1332" i="4"/>
  <c r="H1340" i="4"/>
  <c r="H1352" i="4"/>
  <c r="H1364" i="4"/>
  <c r="H1372" i="4"/>
  <c r="H1384" i="4"/>
  <c r="H1396" i="4"/>
  <c r="H1404" i="4"/>
  <c r="H1416" i="4"/>
  <c r="H1428" i="4"/>
  <c r="H1436" i="4"/>
  <c r="H1448" i="4"/>
  <c r="H1460" i="4"/>
  <c r="H1468" i="4"/>
  <c r="H1480" i="4"/>
  <c r="H1714" i="4"/>
  <c r="H1734" i="4"/>
  <c r="H1750" i="4"/>
  <c r="H1766" i="4"/>
  <c r="H1782" i="4"/>
  <c r="H1798" i="4"/>
  <c r="H1818" i="4"/>
  <c r="H1834" i="4"/>
  <c r="H1850" i="4"/>
  <c r="H1866" i="4"/>
  <c r="H1886" i="4"/>
  <c r="H1902" i="4"/>
  <c r="H1922" i="4"/>
  <c r="H1938" i="4"/>
  <c r="H1958" i="4"/>
  <c r="H1974" i="4"/>
  <c r="H1990" i="4"/>
  <c r="H2006" i="4"/>
  <c r="H2022" i="4"/>
  <c r="H2038" i="4"/>
  <c r="H2058" i="4"/>
  <c r="H2078" i="4"/>
  <c r="H2094" i="4"/>
  <c r="H1521" i="4"/>
  <c r="H1537" i="4"/>
  <c r="H1569" i="4"/>
  <c r="H1585" i="4"/>
  <c r="H1601" i="4"/>
  <c r="H1722" i="4"/>
  <c r="H1742" i="4"/>
  <c r="H1758" i="4"/>
  <c r="H1774" i="4"/>
  <c r="H1794" i="4"/>
  <c r="H1810" i="4"/>
  <c r="H1826" i="4"/>
  <c r="H1842" i="4"/>
  <c r="H1858" i="4"/>
  <c r="H1878" i="4"/>
  <c r="H1894" i="4"/>
  <c r="H1910" i="4"/>
  <c r="H1930" i="4"/>
  <c r="H1946" i="4"/>
  <c r="H1966" i="4"/>
  <c r="H1982" i="4"/>
  <c r="H1998" i="4"/>
  <c r="H2014" i="4"/>
  <c r="H2030" i="4"/>
  <c r="H2050" i="4"/>
  <c r="H2066" i="4"/>
  <c r="H2086" i="4"/>
  <c r="H2102" i="4"/>
  <c r="H1633" i="4"/>
  <c r="H1649" i="4"/>
  <c r="H1665" i="4"/>
  <c r="H1697" i="4"/>
  <c r="H1989" i="5" l="1"/>
  <c r="I1989" i="5" s="1"/>
  <c r="H1896" i="5"/>
  <c r="I1896" i="5" s="1"/>
  <c r="H1768" i="5"/>
  <c r="I1768" i="5" s="1"/>
  <c r="H1779" i="5"/>
  <c r="I1779" i="5" s="1"/>
  <c r="H1949" i="5"/>
  <c r="I1949" i="5" s="1"/>
  <c r="H1921" i="5"/>
  <c r="I1921" i="5" s="1"/>
  <c r="H1897" i="5"/>
  <c r="I1897" i="5" s="1"/>
  <c r="H1918" i="5"/>
  <c r="I1918" i="5" s="1"/>
  <c r="H1790" i="5"/>
  <c r="I1790" i="5" s="1"/>
  <c r="H1823" i="5"/>
  <c r="I1823" i="5" s="1"/>
  <c r="H1956" i="5"/>
  <c r="I1956" i="5" s="1"/>
  <c r="H1828" i="5"/>
  <c r="I1828" i="5" s="1"/>
  <c r="H1883" i="5"/>
  <c r="I1883" i="5" s="1"/>
  <c r="H1877" i="5"/>
  <c r="I1877" i="5" s="1"/>
  <c r="H1890" i="5"/>
  <c r="I1890" i="5" s="1"/>
  <c r="H1762" i="5"/>
  <c r="I1762" i="5" s="1"/>
  <c r="H1767" i="5"/>
  <c r="I1767" i="5" s="1"/>
  <c r="H1831" i="5"/>
  <c r="I1831" i="5" s="1"/>
  <c r="H2021" i="5"/>
  <c r="I2021" i="5" s="1"/>
  <c r="H2099" i="5"/>
  <c r="I2099" i="5" s="1"/>
  <c r="H2084" i="5"/>
  <c r="I2084" i="5" s="1"/>
  <c r="H2081" i="5"/>
  <c r="I2081" i="5" s="1"/>
  <c r="H2050" i="5"/>
  <c r="I2050" i="5" s="1"/>
  <c r="H2072" i="5"/>
  <c r="I2072" i="5" s="1"/>
  <c r="H2077" i="5"/>
  <c r="I2077" i="5" s="1"/>
  <c r="H2020" i="5"/>
  <c r="I2020" i="5" s="1"/>
  <c r="H2031" i="5"/>
  <c r="I2031" i="5" s="1"/>
  <c r="H2101" i="5"/>
  <c r="I2101" i="5" s="1"/>
  <c r="H2075" i="5"/>
  <c r="I2075" i="5" s="1"/>
  <c r="H2061" i="5"/>
  <c r="I2061" i="5" s="1"/>
  <c r="H2068" i="5"/>
  <c r="I2068" i="5" s="1"/>
  <c r="H2069" i="5"/>
  <c r="I2069" i="5" s="1"/>
  <c r="H2083" i="5"/>
  <c r="I2083" i="5" s="1"/>
  <c r="H2027" i="5"/>
  <c r="I2027" i="5" s="1"/>
  <c r="H2080" i="5"/>
  <c r="I2080" i="5" s="1"/>
  <c r="H2097" i="5"/>
  <c r="I2097" i="5" s="1"/>
  <c r="H2090" i="5"/>
  <c r="I2090" i="5" s="1"/>
  <c r="H2053" i="5"/>
  <c r="I2053" i="5" s="1"/>
  <c r="H2105" i="5"/>
  <c r="I2105" i="5" s="1"/>
  <c r="H2054" i="5"/>
  <c r="I2054" i="5" s="1"/>
  <c r="H2103" i="5"/>
  <c r="I2103" i="5" s="1"/>
  <c r="H2024" i="5"/>
  <c r="I2024" i="5" s="1"/>
  <c r="H1446" i="5"/>
  <c r="I1446" i="5" s="1"/>
  <c r="H1414" i="5"/>
  <c r="I1414" i="5" s="1"/>
  <c r="H1382" i="5"/>
  <c r="I1382" i="5" s="1"/>
  <c r="H1350" i="5"/>
  <c r="I1350" i="5" s="1"/>
  <c r="H1362" i="5"/>
  <c r="I1362" i="5" s="1"/>
  <c r="H1403" i="5"/>
  <c r="I1403" i="5" s="1"/>
  <c r="H1451" i="5"/>
  <c r="I1451" i="5" s="1"/>
  <c r="H1354" i="5"/>
  <c r="I1354" i="5" s="1"/>
  <c r="H1397" i="5"/>
  <c r="I1397" i="5" s="1"/>
  <c r="H1411" i="5"/>
  <c r="I1411" i="5" s="1"/>
  <c r="H1433" i="5"/>
  <c r="I1433" i="5" s="1"/>
  <c r="H1401" i="5"/>
  <c r="I1401" i="5" s="1"/>
  <c r="H1369" i="5"/>
  <c r="I1369" i="5" s="1"/>
  <c r="H1337" i="5"/>
  <c r="I1337" i="5" s="1"/>
  <c r="H1346" i="5"/>
  <c r="I1346" i="5" s="1"/>
  <c r="H1339" i="5"/>
  <c r="I1339" i="5" s="1"/>
  <c r="H1431" i="5"/>
  <c r="I1431" i="5" s="1"/>
  <c r="H1399" i="5"/>
  <c r="I1399" i="5" s="1"/>
  <c r="H1367" i="5"/>
  <c r="I1367" i="5" s="1"/>
  <c r="H1434" i="5"/>
  <c r="I1434" i="5" s="1"/>
  <c r="H1437" i="5"/>
  <c r="I1437" i="5" s="1"/>
  <c r="H1373" i="5"/>
  <c r="I1373" i="5" s="1"/>
  <c r="H1412" i="5"/>
  <c r="I1412" i="5" s="1"/>
  <c r="H1408" i="5"/>
  <c r="I1408" i="5" s="1"/>
  <c r="H1404" i="5"/>
  <c r="I1404" i="5" s="1"/>
  <c r="H1400" i="5"/>
  <c r="I1400" i="5" s="1"/>
  <c r="H1364" i="5"/>
  <c r="I1364" i="5" s="1"/>
  <c r="H1448" i="5"/>
  <c r="I1448" i="5" s="1"/>
  <c r="H1355" i="5"/>
  <c r="I1355" i="5" s="1"/>
  <c r="H1430" i="5"/>
  <c r="I1430" i="5" s="1"/>
  <c r="H1398" i="5"/>
  <c r="I1398" i="5" s="1"/>
  <c r="H1366" i="5"/>
  <c r="I1366" i="5" s="1"/>
  <c r="H1426" i="5"/>
  <c r="I1426" i="5" s="1"/>
  <c r="H1363" i="5"/>
  <c r="I1363" i="5" s="1"/>
  <c r="H1418" i="5"/>
  <c r="I1418" i="5" s="1"/>
  <c r="H1429" i="5"/>
  <c r="I1429" i="5" s="1"/>
  <c r="H1365" i="5"/>
  <c r="I1365" i="5" s="1"/>
  <c r="H1347" i="5"/>
  <c r="I1347" i="5" s="1"/>
  <c r="H1419" i="5"/>
  <c r="I1419" i="5" s="1"/>
  <c r="H1449" i="5"/>
  <c r="I1449" i="5" s="1"/>
  <c r="H1417" i="5"/>
  <c r="I1417" i="5" s="1"/>
  <c r="H1385" i="5"/>
  <c r="I1385" i="5" s="1"/>
  <c r="H1353" i="5"/>
  <c r="I1353" i="5" s="1"/>
  <c r="H1410" i="5"/>
  <c r="I1410" i="5" s="1"/>
  <c r="H1427" i="5"/>
  <c r="I1427" i="5" s="1"/>
  <c r="H1387" i="5"/>
  <c r="I1387" i="5" s="1"/>
  <c r="H1447" i="5"/>
  <c r="I1447" i="5" s="1"/>
  <c r="H1415" i="5"/>
  <c r="I1415" i="5" s="1"/>
  <c r="H1383" i="5"/>
  <c r="I1383" i="5" s="1"/>
  <c r="H1351" i="5"/>
  <c r="I1351" i="5" s="1"/>
  <c r="H1370" i="5"/>
  <c r="I1370" i="5" s="1"/>
  <c r="H1405" i="5"/>
  <c r="I1405" i="5" s="1"/>
  <c r="H1341" i="5"/>
  <c r="I1341" i="5" s="1"/>
  <c r="H1336" i="5"/>
  <c r="I1336" i="5" s="1"/>
  <c r="H1348" i="5"/>
  <c r="I1348" i="5" s="1"/>
  <c r="H1344" i="5"/>
  <c r="I1344" i="5" s="1"/>
  <c r="H1340" i="5"/>
  <c r="I1340" i="5" s="1"/>
  <c r="H1428" i="5"/>
  <c r="I1428" i="5" s="1"/>
  <c r="H1392" i="5"/>
  <c r="I1392" i="5" s="1"/>
  <c r="H1388" i="5"/>
  <c r="I1388" i="5" s="1"/>
  <c r="H1384" i="5"/>
  <c r="I1384" i="5" s="1"/>
  <c r="H1395" i="5"/>
  <c r="I1395" i="5" s="1"/>
  <c r="H1438" i="5"/>
  <c r="I1438" i="5" s="1"/>
  <c r="H1406" i="5"/>
  <c r="I1406" i="5" s="1"/>
  <c r="H1374" i="5"/>
  <c r="I1374" i="5" s="1"/>
  <c r="H1342" i="5"/>
  <c r="I1342" i="5" s="1"/>
  <c r="H1450" i="5"/>
  <c r="I1450" i="5" s="1"/>
  <c r="H1445" i="5"/>
  <c r="I1445" i="5" s="1"/>
  <c r="H1381" i="5"/>
  <c r="I1381" i="5" s="1"/>
  <c r="H1379" i="5"/>
  <c r="I1379" i="5" s="1"/>
  <c r="H1371" i="5"/>
  <c r="I1371" i="5" s="1"/>
  <c r="H1425" i="5"/>
  <c r="I1425" i="5" s="1"/>
  <c r="H1393" i="5"/>
  <c r="I1393" i="5" s="1"/>
  <c r="H1361" i="5"/>
  <c r="I1361" i="5" s="1"/>
  <c r="H1442" i="5"/>
  <c r="I1442" i="5" s="1"/>
  <c r="H1423" i="5"/>
  <c r="I1423" i="5" s="1"/>
  <c r="H1391" i="5"/>
  <c r="I1391" i="5" s="1"/>
  <c r="H1359" i="5"/>
  <c r="I1359" i="5" s="1"/>
  <c r="H1402" i="5"/>
  <c r="I1402" i="5" s="1"/>
  <c r="H1421" i="5"/>
  <c r="I1421" i="5" s="1"/>
  <c r="H1357" i="5"/>
  <c r="I1357" i="5" s="1"/>
  <c r="H1335" i="5"/>
  <c r="I1335" i="5" s="1"/>
  <c r="H1380" i="5"/>
  <c r="I1380" i="5" s="1"/>
  <c r="H1376" i="5"/>
  <c r="I1376" i="5" s="1"/>
  <c r="H1372" i="5"/>
  <c r="I1372" i="5" s="1"/>
  <c r="H1368" i="5"/>
  <c r="I1368" i="5" s="1"/>
  <c r="H1424" i="5"/>
  <c r="I1424" i="5" s="1"/>
  <c r="H1420" i="5"/>
  <c r="I1420" i="5" s="1"/>
  <c r="H1416" i="5"/>
  <c r="I1416" i="5" s="1"/>
  <c r="H1435" i="5"/>
  <c r="I1435" i="5" s="1"/>
  <c r="H1422" i="5"/>
  <c r="I1422" i="5" s="1"/>
  <c r="H1390" i="5"/>
  <c r="I1390" i="5" s="1"/>
  <c r="H1358" i="5"/>
  <c r="I1358" i="5" s="1"/>
  <c r="H1394" i="5"/>
  <c r="I1394" i="5" s="1"/>
  <c r="H1386" i="5"/>
  <c r="I1386" i="5" s="1"/>
  <c r="H1413" i="5"/>
  <c r="I1413" i="5" s="1"/>
  <c r="H1349" i="5"/>
  <c r="I1349" i="5" s="1"/>
  <c r="H1441" i="5"/>
  <c r="I1441" i="5" s="1"/>
  <c r="H1409" i="5"/>
  <c r="I1409" i="5" s="1"/>
  <c r="H1377" i="5"/>
  <c r="I1377" i="5" s="1"/>
  <c r="H1345" i="5"/>
  <c r="I1345" i="5" s="1"/>
  <c r="H1378" i="5"/>
  <c r="I1378" i="5" s="1"/>
  <c r="H1439" i="5"/>
  <c r="I1439" i="5" s="1"/>
  <c r="H1407" i="5"/>
  <c r="I1407" i="5" s="1"/>
  <c r="H1375" i="5"/>
  <c r="I1375" i="5" s="1"/>
  <c r="H1343" i="5"/>
  <c r="I1343" i="5" s="1"/>
  <c r="H1338" i="5"/>
  <c r="I1338" i="5" s="1"/>
  <c r="H1389" i="5"/>
  <c r="I1389" i="5" s="1"/>
  <c r="H1444" i="5"/>
  <c r="I1444" i="5" s="1"/>
  <c r="H1440" i="5"/>
  <c r="I1440" i="5" s="1"/>
  <c r="H1436" i="5"/>
  <c r="I1436" i="5" s="1"/>
  <c r="H1432" i="5"/>
  <c r="I1432" i="5" s="1"/>
  <c r="H1396" i="5"/>
  <c r="I1396" i="5" s="1"/>
  <c r="H1360" i="5"/>
  <c r="I1360" i="5" s="1"/>
  <c r="H1356" i="5"/>
  <c r="I1356" i="5" s="1"/>
  <c r="H1352" i="5"/>
  <c r="I1352" i="5" s="1"/>
  <c r="H1453" i="5"/>
  <c r="I1453" i="5" s="1"/>
  <c r="H1452" i="5"/>
  <c r="I1452" i="5" s="1"/>
  <c r="H2058" i="5"/>
  <c r="I2058" i="5" s="1"/>
  <c r="H2111" i="5"/>
  <c r="I2111" i="5" s="1"/>
  <c r="H2030" i="5"/>
  <c r="I2030" i="5" s="1"/>
  <c r="H2096" i="5"/>
  <c r="I2096" i="5" s="1"/>
  <c r="H2040" i="5"/>
  <c r="I2040" i="5" s="1"/>
  <c r="H2025" i="5"/>
  <c r="I2025" i="5" s="1"/>
  <c r="H2052" i="5"/>
  <c r="I2052" i="5" s="1"/>
  <c r="H2034" i="5"/>
  <c r="I2034" i="5" s="1"/>
  <c r="H2045" i="5"/>
  <c r="I2045" i="5" s="1"/>
  <c r="H2066" i="5"/>
  <c r="I2066" i="5" s="1"/>
  <c r="H2102" i="5"/>
  <c r="I2102" i="5" s="1"/>
  <c r="H2038" i="5"/>
  <c r="I2038" i="5" s="1"/>
  <c r="H2049" i="5"/>
  <c r="I2049" i="5" s="1"/>
  <c r="H2046" i="5"/>
  <c r="I2046" i="5" s="1"/>
  <c r="H2051" i="5"/>
  <c r="I2051" i="5" s="1"/>
  <c r="H2106" i="5"/>
  <c r="I2106" i="5" s="1"/>
  <c r="H2079" i="5"/>
  <c r="I2079" i="5" s="1"/>
  <c r="H2085" i="5"/>
  <c r="I2085" i="5" s="1"/>
  <c r="H2048" i="5"/>
  <c r="I2048" i="5" s="1"/>
  <c r="H2065" i="5"/>
  <c r="I2065" i="5" s="1"/>
  <c r="H2063" i="5"/>
  <c r="I2063" i="5" s="1"/>
  <c r="H2078" i="5"/>
  <c r="I2078" i="5" s="1"/>
  <c r="H2067" i="5"/>
  <c r="I2067" i="5" s="1"/>
  <c r="H2043" i="5"/>
  <c r="I2043" i="5" s="1"/>
  <c r="H2026" i="5"/>
  <c r="I2026" i="5" s="1"/>
  <c r="H2047" i="5"/>
  <c r="I2047" i="5" s="1"/>
  <c r="H2094" i="5"/>
  <c r="I2094" i="5" s="1"/>
  <c r="H2064" i="5"/>
  <c r="I2064" i="5" s="1"/>
  <c r="H2092" i="5"/>
  <c r="I2092" i="5" s="1"/>
  <c r="H2089" i="5"/>
  <c r="I2089" i="5" s="1"/>
  <c r="H2036" i="5"/>
  <c r="I2036" i="5" s="1"/>
  <c r="H2098" i="5"/>
  <c r="I2098" i="5" s="1"/>
  <c r="H2100" i="5"/>
  <c r="I2100" i="5" s="1"/>
  <c r="H2029" i="5"/>
  <c r="I2029" i="5" s="1"/>
  <c r="H2086" i="5"/>
  <c r="I2086" i="5" s="1"/>
  <c r="H2022" i="5"/>
  <c r="I2022" i="5" s="1"/>
  <c r="H2110" i="5"/>
  <c r="I2110" i="5" s="1"/>
  <c r="H2023" i="5"/>
  <c r="I2023" i="5" s="1"/>
  <c r="H2076" i="5"/>
  <c r="I2076" i="5" s="1"/>
  <c r="H2091" i="5"/>
  <c r="I2091" i="5" s="1"/>
  <c r="H2074" i="5"/>
  <c r="I2074" i="5" s="1"/>
  <c r="H2062" i="5"/>
  <c r="I2062" i="5" s="1"/>
  <c r="H2060" i="5"/>
  <c r="I2060" i="5" s="1"/>
  <c r="H2088" i="5"/>
  <c r="I2088" i="5" s="1"/>
  <c r="H2033" i="5"/>
  <c r="I2033" i="5" s="1"/>
  <c r="H2055" i="5"/>
  <c r="I2055" i="5" s="1"/>
  <c r="H2035" i="5"/>
  <c r="I2035" i="5" s="1"/>
  <c r="H2108" i="5"/>
  <c r="I2108" i="5" s="1"/>
  <c r="H2073" i="5"/>
  <c r="I2073" i="5" s="1"/>
  <c r="H2071" i="5"/>
  <c r="I2071" i="5" s="1"/>
  <c r="H2032" i="5"/>
  <c r="I2032" i="5" s="1"/>
  <c r="H2028" i="5"/>
  <c r="I2028" i="5" s="1"/>
  <c r="H2104" i="5"/>
  <c r="I2104" i="5" s="1"/>
  <c r="H2082" i="5"/>
  <c r="I2082" i="5" s="1"/>
  <c r="H2041" i="5"/>
  <c r="I2041" i="5" s="1"/>
  <c r="H2093" i="5"/>
  <c r="I2093" i="5" s="1"/>
  <c r="H2109" i="5"/>
  <c r="I2109" i="5" s="1"/>
  <c r="H2070" i="5"/>
  <c r="I2070" i="5" s="1"/>
  <c r="H2095" i="5"/>
  <c r="I2095" i="5" s="1"/>
  <c r="H2087" i="5"/>
  <c r="I2087" i="5" s="1"/>
  <c r="H2059" i="5"/>
  <c r="I2059" i="5" s="1"/>
  <c r="H2042" i="5"/>
  <c r="I2042" i="5" s="1"/>
  <c r="H2039" i="5"/>
  <c r="I2039" i="5" s="1"/>
  <c r="H2056" i="5"/>
  <c r="I2056" i="5" s="1"/>
  <c r="H2037" i="5"/>
  <c r="I2037" i="5" s="1"/>
  <c r="H2044" i="5"/>
  <c r="I2044" i="5" s="1"/>
  <c r="H2107" i="5"/>
  <c r="I2107" i="5" s="1"/>
  <c r="H1952" i="5"/>
  <c r="I1952" i="5" s="1"/>
  <c r="H1920" i="5"/>
  <c r="I1920" i="5" s="1"/>
  <c r="H1888" i="5"/>
  <c r="I1888" i="5" s="1"/>
  <c r="H1856" i="5"/>
  <c r="I1856" i="5" s="1"/>
  <c r="H1824" i="5"/>
  <c r="I1824" i="5" s="1"/>
  <c r="H1792" i="5"/>
  <c r="I1792" i="5" s="1"/>
  <c r="H1760" i="5"/>
  <c r="I1760" i="5" s="1"/>
  <c r="H1955" i="5"/>
  <c r="I1955" i="5" s="1"/>
  <c r="H1891" i="5"/>
  <c r="I1891" i="5" s="1"/>
  <c r="H1827" i="5"/>
  <c r="I1827" i="5" s="1"/>
  <c r="H1763" i="5"/>
  <c r="I1763" i="5" s="1"/>
  <c r="H1773" i="5"/>
  <c r="I1773" i="5" s="1"/>
  <c r="H1837" i="5"/>
  <c r="I1837" i="5" s="1"/>
  <c r="H1901" i="5"/>
  <c r="I1901" i="5" s="1"/>
  <c r="H1965" i="5"/>
  <c r="I1965" i="5" s="1"/>
  <c r="H1745" i="5"/>
  <c r="I1745" i="5" s="1"/>
  <c r="H1809" i="5"/>
  <c r="I1809" i="5" s="1"/>
  <c r="H1873" i="5"/>
  <c r="I1873" i="5" s="1"/>
  <c r="H1937" i="5"/>
  <c r="I1937" i="5" s="1"/>
  <c r="H1988" i="5"/>
  <c r="I1988" i="5" s="1"/>
  <c r="H1785" i="5"/>
  <c r="I1785" i="5" s="1"/>
  <c r="H1849" i="5"/>
  <c r="I1849" i="5" s="1"/>
  <c r="H1913" i="5"/>
  <c r="I1913" i="5" s="1"/>
  <c r="H2002" i="5"/>
  <c r="I2002" i="5" s="1"/>
  <c r="H2006" i="5"/>
  <c r="I2006" i="5" s="1"/>
  <c r="H1781" i="5"/>
  <c r="I1781" i="5" s="1"/>
  <c r="H2005" i="5"/>
  <c r="I2005" i="5" s="1"/>
  <c r="H2012" i="5"/>
  <c r="I2012" i="5" s="1"/>
  <c r="H1942" i="5"/>
  <c r="I1942" i="5" s="1"/>
  <c r="H1910" i="5"/>
  <c r="I1910" i="5" s="1"/>
  <c r="H1878" i="5"/>
  <c r="I1878" i="5" s="1"/>
  <c r="H1846" i="5"/>
  <c r="I1846" i="5" s="1"/>
  <c r="H1814" i="5"/>
  <c r="I1814" i="5" s="1"/>
  <c r="H1782" i="5"/>
  <c r="I1782" i="5" s="1"/>
  <c r="H1750" i="5"/>
  <c r="I1750" i="5" s="1"/>
  <c r="H1935" i="5"/>
  <c r="I1935" i="5" s="1"/>
  <c r="H1871" i="5"/>
  <c r="I1871" i="5" s="1"/>
  <c r="H1807" i="5"/>
  <c r="I1807" i="5" s="1"/>
  <c r="H1743" i="5"/>
  <c r="I1743" i="5" s="1"/>
  <c r="H1893" i="5"/>
  <c r="I1893" i="5" s="1"/>
  <c r="H2009" i="5"/>
  <c r="I2009" i="5" s="1"/>
  <c r="H2010" i="5"/>
  <c r="I2010" i="5" s="1"/>
  <c r="H2015" i="5"/>
  <c r="I2015" i="5" s="1"/>
  <c r="H1998" i="5"/>
  <c r="I1998" i="5" s="1"/>
  <c r="H1984" i="5"/>
  <c r="I1984" i="5" s="1"/>
  <c r="H1948" i="5"/>
  <c r="I1948" i="5" s="1"/>
  <c r="H1916" i="5"/>
  <c r="I1916" i="5" s="1"/>
  <c r="H1884" i="5"/>
  <c r="I1884" i="5" s="1"/>
  <c r="H1852" i="5"/>
  <c r="I1852" i="5" s="1"/>
  <c r="H1820" i="5"/>
  <c r="I1820" i="5" s="1"/>
  <c r="H1788" i="5"/>
  <c r="I1788" i="5" s="1"/>
  <c r="H1756" i="5"/>
  <c r="I1756" i="5" s="1"/>
  <c r="H1931" i="5"/>
  <c r="I1931" i="5" s="1"/>
  <c r="H1867" i="5"/>
  <c r="I1867" i="5" s="1"/>
  <c r="H1803" i="5"/>
  <c r="I1803" i="5" s="1"/>
  <c r="H1813" i="5"/>
  <c r="I1813" i="5" s="1"/>
  <c r="H1971" i="5"/>
  <c r="I1971" i="5" s="1"/>
  <c r="H1946" i="5"/>
  <c r="I1946" i="5" s="1"/>
  <c r="H1914" i="5"/>
  <c r="I1914" i="5" s="1"/>
  <c r="H1882" i="5"/>
  <c r="I1882" i="5" s="1"/>
  <c r="H1850" i="5"/>
  <c r="I1850" i="5" s="1"/>
  <c r="H1818" i="5"/>
  <c r="I1818" i="5" s="1"/>
  <c r="H1786" i="5"/>
  <c r="I1786" i="5" s="1"/>
  <c r="H1754" i="5"/>
  <c r="I1754" i="5" s="1"/>
  <c r="H1943" i="5"/>
  <c r="I1943" i="5" s="1"/>
  <c r="H1879" i="5"/>
  <c r="I1879" i="5" s="1"/>
  <c r="H1815" i="5"/>
  <c r="I1815" i="5" s="1"/>
  <c r="H1751" i="5"/>
  <c r="I1751" i="5" s="1"/>
  <c r="H1925" i="5"/>
  <c r="I1925" i="5" s="1"/>
  <c r="H1994" i="5"/>
  <c r="I1994" i="5" s="1"/>
  <c r="H2000" i="5"/>
  <c r="I2000" i="5" s="1"/>
  <c r="H1944" i="5"/>
  <c r="I1944" i="5" s="1"/>
  <c r="H1912" i="5"/>
  <c r="I1912" i="5" s="1"/>
  <c r="H1880" i="5"/>
  <c r="I1880" i="5" s="1"/>
  <c r="H1848" i="5"/>
  <c r="I1848" i="5" s="1"/>
  <c r="H1816" i="5"/>
  <c r="I1816" i="5" s="1"/>
  <c r="H1784" i="5"/>
  <c r="I1784" i="5" s="1"/>
  <c r="H1752" i="5"/>
  <c r="I1752" i="5" s="1"/>
  <c r="H1939" i="5"/>
  <c r="I1939" i="5" s="1"/>
  <c r="H1875" i="5"/>
  <c r="I1875" i="5" s="1"/>
  <c r="H1811" i="5"/>
  <c r="I1811" i="5" s="1"/>
  <c r="H1747" i="5"/>
  <c r="I1747" i="5" s="1"/>
  <c r="H1789" i="5"/>
  <c r="I1789" i="5" s="1"/>
  <c r="H1853" i="5"/>
  <c r="I1853" i="5" s="1"/>
  <c r="H1917" i="5"/>
  <c r="I1917" i="5" s="1"/>
  <c r="H2018" i="5"/>
  <c r="I2018" i="5" s="1"/>
  <c r="H1761" i="5"/>
  <c r="I1761" i="5" s="1"/>
  <c r="H1825" i="5"/>
  <c r="I1825" i="5" s="1"/>
  <c r="H1889" i="5"/>
  <c r="I1889" i="5" s="1"/>
  <c r="H1953" i="5"/>
  <c r="I1953" i="5" s="1"/>
  <c r="H2004" i="5"/>
  <c r="I2004" i="5" s="1"/>
  <c r="H1801" i="5"/>
  <c r="I1801" i="5" s="1"/>
  <c r="H1865" i="5"/>
  <c r="I1865" i="5" s="1"/>
  <c r="H1929" i="5"/>
  <c r="I1929" i="5" s="1"/>
  <c r="H1990" i="5"/>
  <c r="I1990" i="5" s="1"/>
  <c r="H2017" i="5"/>
  <c r="I2017" i="5" s="1"/>
  <c r="H1982" i="5"/>
  <c r="I1982" i="5" s="1"/>
  <c r="H2019" i="5"/>
  <c r="I2019" i="5" s="1"/>
  <c r="H1966" i="5"/>
  <c r="I1966" i="5" s="1"/>
  <c r="H1934" i="5"/>
  <c r="I1934" i="5" s="1"/>
  <c r="H1902" i="5"/>
  <c r="I1902" i="5" s="1"/>
  <c r="H1870" i="5"/>
  <c r="I1870" i="5" s="1"/>
  <c r="H1838" i="5"/>
  <c r="I1838" i="5" s="1"/>
  <c r="H1806" i="5"/>
  <c r="I1806" i="5" s="1"/>
  <c r="H1774" i="5"/>
  <c r="I1774" i="5" s="1"/>
  <c r="H1742" i="5"/>
  <c r="I1742" i="5" s="1"/>
  <c r="H1995" i="5"/>
  <c r="I1995" i="5" s="1"/>
  <c r="H1919" i="5"/>
  <c r="I1919" i="5" s="1"/>
  <c r="H1855" i="5"/>
  <c r="I1855" i="5" s="1"/>
  <c r="H1791" i="5"/>
  <c r="I1791" i="5" s="1"/>
  <c r="H1829" i="5"/>
  <c r="I1829" i="5" s="1"/>
  <c r="H1978" i="5"/>
  <c r="I1978" i="5" s="1"/>
  <c r="H1975" i="5"/>
  <c r="I1975" i="5" s="1"/>
  <c r="H1996" i="5"/>
  <c r="I1996" i="5" s="1"/>
  <c r="H1940" i="5"/>
  <c r="I1940" i="5" s="1"/>
  <c r="H1908" i="5"/>
  <c r="I1908" i="5" s="1"/>
  <c r="H1876" i="5"/>
  <c r="I1876" i="5" s="1"/>
  <c r="H1844" i="5"/>
  <c r="I1844" i="5" s="1"/>
  <c r="H1812" i="5"/>
  <c r="I1812" i="5" s="1"/>
  <c r="H1780" i="5"/>
  <c r="I1780" i="5" s="1"/>
  <c r="H1748" i="5"/>
  <c r="I1748" i="5" s="1"/>
  <c r="H1992" i="5"/>
  <c r="I1992" i="5" s="1"/>
  <c r="H1915" i="5"/>
  <c r="I1915" i="5" s="1"/>
  <c r="H1851" i="5"/>
  <c r="I1851" i="5" s="1"/>
  <c r="H1787" i="5"/>
  <c r="I1787" i="5" s="1"/>
  <c r="H1749" i="5"/>
  <c r="I1749" i="5" s="1"/>
  <c r="H2014" i="5"/>
  <c r="I2014" i="5" s="1"/>
  <c r="H1980" i="5"/>
  <c r="I1980" i="5" s="1"/>
  <c r="H1938" i="5"/>
  <c r="I1938" i="5" s="1"/>
  <c r="H1906" i="5"/>
  <c r="I1906" i="5" s="1"/>
  <c r="H1874" i="5"/>
  <c r="I1874" i="5" s="1"/>
  <c r="H1842" i="5"/>
  <c r="I1842" i="5" s="1"/>
  <c r="H1810" i="5"/>
  <c r="I1810" i="5" s="1"/>
  <c r="H1778" i="5"/>
  <c r="I1778" i="5" s="1"/>
  <c r="H1746" i="5"/>
  <c r="I1746" i="5" s="1"/>
  <c r="H2011" i="5"/>
  <c r="I2011" i="5" s="1"/>
  <c r="H1927" i="5"/>
  <c r="I1927" i="5" s="1"/>
  <c r="H1863" i="5"/>
  <c r="I1863" i="5" s="1"/>
  <c r="H1799" i="5"/>
  <c r="I1799" i="5" s="1"/>
  <c r="H1861" i="5"/>
  <c r="I1861" i="5" s="1"/>
  <c r="H1983" i="5"/>
  <c r="I1983" i="5" s="1"/>
  <c r="H2007" i="5"/>
  <c r="I2007" i="5" s="1"/>
  <c r="H1968" i="5"/>
  <c r="I1968" i="5" s="1"/>
  <c r="H1936" i="5"/>
  <c r="I1936" i="5" s="1"/>
  <c r="H1904" i="5"/>
  <c r="I1904" i="5" s="1"/>
  <c r="H1872" i="5"/>
  <c r="I1872" i="5" s="1"/>
  <c r="H1840" i="5"/>
  <c r="I1840" i="5" s="1"/>
  <c r="H1808" i="5"/>
  <c r="I1808" i="5" s="1"/>
  <c r="H1776" i="5"/>
  <c r="I1776" i="5" s="1"/>
  <c r="H1744" i="5"/>
  <c r="I1744" i="5" s="1"/>
  <c r="H2008" i="5"/>
  <c r="I2008" i="5" s="1"/>
  <c r="H1923" i="5"/>
  <c r="I1923" i="5" s="1"/>
  <c r="H1859" i="5"/>
  <c r="I1859" i="5" s="1"/>
  <c r="H1795" i="5"/>
  <c r="I1795" i="5" s="1"/>
  <c r="H1805" i="5"/>
  <c r="I1805" i="5" s="1"/>
  <c r="H1869" i="5"/>
  <c r="I1869" i="5" s="1"/>
  <c r="H1933" i="5"/>
  <c r="I1933" i="5" s="1"/>
  <c r="H2013" i="5"/>
  <c r="I2013" i="5" s="1"/>
  <c r="H1777" i="5"/>
  <c r="I1777" i="5" s="1"/>
  <c r="H1841" i="5"/>
  <c r="I1841" i="5" s="1"/>
  <c r="H1905" i="5"/>
  <c r="I1905" i="5" s="1"/>
  <c r="H1970" i="5"/>
  <c r="I1970" i="5" s="1"/>
  <c r="H1753" i="5"/>
  <c r="I1753" i="5" s="1"/>
  <c r="H1817" i="5"/>
  <c r="I1817" i="5" s="1"/>
  <c r="H1881" i="5"/>
  <c r="I1881" i="5" s="1"/>
  <c r="H1945" i="5"/>
  <c r="I1945" i="5" s="1"/>
  <c r="H1981" i="5"/>
  <c r="I1981" i="5" s="1"/>
  <c r="H1974" i="5"/>
  <c r="I1974" i="5" s="1"/>
  <c r="H1909" i="5"/>
  <c r="I1909" i="5" s="1"/>
  <c r="H1985" i="5"/>
  <c r="I1985" i="5" s="1"/>
  <c r="H1987" i="5"/>
  <c r="I1987" i="5" s="1"/>
  <c r="H1958" i="5"/>
  <c r="I1958" i="5" s="1"/>
  <c r="H1926" i="5"/>
  <c r="I1926" i="5" s="1"/>
  <c r="H1894" i="5"/>
  <c r="I1894" i="5" s="1"/>
  <c r="H1862" i="5"/>
  <c r="I1862" i="5" s="1"/>
  <c r="H1830" i="5"/>
  <c r="I1830" i="5" s="1"/>
  <c r="H1798" i="5"/>
  <c r="I1798" i="5" s="1"/>
  <c r="H1766" i="5"/>
  <c r="I1766" i="5" s="1"/>
  <c r="H1967" i="5"/>
  <c r="I1967" i="5" s="1"/>
  <c r="H1903" i="5"/>
  <c r="I1903" i="5" s="1"/>
  <c r="H1839" i="5"/>
  <c r="I1839" i="5" s="1"/>
  <c r="H1775" i="5"/>
  <c r="I1775" i="5" s="1"/>
  <c r="H1765" i="5"/>
  <c r="I1765" i="5" s="1"/>
  <c r="H1964" i="5"/>
  <c r="I1964" i="5" s="1"/>
  <c r="H1932" i="5"/>
  <c r="I1932" i="5" s="1"/>
  <c r="H1900" i="5"/>
  <c r="I1900" i="5" s="1"/>
  <c r="H1868" i="5"/>
  <c r="I1868" i="5" s="1"/>
  <c r="H1836" i="5"/>
  <c r="I1836" i="5" s="1"/>
  <c r="H1804" i="5"/>
  <c r="I1804" i="5" s="1"/>
  <c r="H1772" i="5"/>
  <c r="I1772" i="5" s="1"/>
  <c r="H1963" i="5"/>
  <c r="I1963" i="5" s="1"/>
  <c r="H1899" i="5"/>
  <c r="I1899" i="5" s="1"/>
  <c r="H1835" i="5"/>
  <c r="I1835" i="5" s="1"/>
  <c r="H1771" i="5"/>
  <c r="I1771" i="5" s="1"/>
  <c r="H1941" i="5"/>
  <c r="I1941" i="5" s="1"/>
  <c r="H1993" i="5"/>
  <c r="I1993" i="5" s="1"/>
  <c r="H2001" i="5"/>
  <c r="I2001" i="5" s="1"/>
  <c r="H1999" i="5"/>
  <c r="I1999" i="5" s="1"/>
  <c r="H1991" i="5"/>
  <c r="I1991" i="5" s="1"/>
  <c r="H1962" i="5"/>
  <c r="I1962" i="5" s="1"/>
  <c r="H1930" i="5"/>
  <c r="I1930" i="5" s="1"/>
  <c r="H1898" i="5"/>
  <c r="I1898" i="5" s="1"/>
  <c r="H1866" i="5"/>
  <c r="I1866" i="5" s="1"/>
  <c r="H1834" i="5"/>
  <c r="I1834" i="5" s="1"/>
  <c r="H1802" i="5"/>
  <c r="I1802" i="5" s="1"/>
  <c r="H1770" i="5"/>
  <c r="I1770" i="5" s="1"/>
  <c r="H1979" i="5"/>
  <c r="I1979" i="5" s="1"/>
  <c r="H1911" i="5"/>
  <c r="I1911" i="5" s="1"/>
  <c r="H1847" i="5"/>
  <c r="I1847" i="5" s="1"/>
  <c r="H1783" i="5"/>
  <c r="I1783" i="5" s="1"/>
  <c r="H1500" i="5"/>
  <c r="I1500" i="5" s="1"/>
  <c r="H1593" i="5"/>
  <c r="I1593" i="5" s="1"/>
  <c r="H1562" i="5"/>
  <c r="I1562" i="5" s="1"/>
  <c r="H1483" i="5"/>
  <c r="I1483" i="5" s="1"/>
  <c r="H1486" i="5"/>
  <c r="I1486" i="5" s="1"/>
  <c r="X17" i="4"/>
  <c r="Y6" i="4" s="1"/>
  <c r="Y1413" i="4" s="1"/>
  <c r="Z1413" i="4" s="1"/>
  <c r="AA1413" i="4" s="1"/>
  <c r="H876" i="5"/>
  <c r="I876" i="5" s="1"/>
  <c r="H760" i="5"/>
  <c r="I760" i="5" s="1"/>
  <c r="H588" i="5"/>
  <c r="I588" i="5" s="1"/>
  <c r="H869" i="5"/>
  <c r="I869" i="5" s="1"/>
  <c r="H689" i="5"/>
  <c r="I689" i="5" s="1"/>
  <c r="H822" i="5"/>
  <c r="I822" i="5" s="1"/>
  <c r="H662" i="5"/>
  <c r="I662" i="5" s="1"/>
  <c r="H767" i="5"/>
  <c r="I767" i="5" s="1"/>
  <c r="H627" i="5"/>
  <c r="I627" i="5" s="1"/>
  <c r="H779" i="5"/>
  <c r="I779" i="5" s="1"/>
  <c r="H597" i="5"/>
  <c r="I597" i="5" s="1"/>
  <c r="H759" i="5"/>
  <c r="I759" i="5" s="1"/>
  <c r="H524" i="5"/>
  <c r="I524" i="5" s="1"/>
  <c r="H450" i="5"/>
  <c r="I450" i="5" s="1"/>
  <c r="H494" i="5"/>
  <c r="I494" i="5" s="1"/>
  <c r="H353" i="5"/>
  <c r="I353" i="5" s="1"/>
  <c r="H828" i="5"/>
  <c r="I828" i="5" s="1"/>
  <c r="H684" i="5"/>
  <c r="I684" i="5" s="1"/>
  <c r="H890" i="5"/>
  <c r="I890" i="5" s="1"/>
  <c r="H841" i="5"/>
  <c r="I841" i="5" s="1"/>
  <c r="H421" i="5"/>
  <c r="I421" i="5" s="1"/>
  <c r="H758" i="5"/>
  <c r="I758" i="5" s="1"/>
  <c r="H646" i="5"/>
  <c r="I646" i="5" s="1"/>
  <c r="H735" i="5"/>
  <c r="I735" i="5" s="1"/>
  <c r="H579" i="5"/>
  <c r="I579" i="5" s="1"/>
  <c r="H677" i="5"/>
  <c r="I677" i="5" s="1"/>
  <c r="H581" i="5"/>
  <c r="I581" i="5" s="1"/>
  <c r="H491" i="5"/>
  <c r="I491" i="5" s="1"/>
  <c r="H508" i="5"/>
  <c r="I508" i="5" s="1"/>
  <c r="H408" i="5"/>
  <c r="I408" i="5" s="1"/>
  <c r="H455" i="5"/>
  <c r="I455" i="5" s="1"/>
  <c r="H349" i="5"/>
  <c r="I349" i="5" s="1"/>
  <c r="H817" i="5"/>
  <c r="I817" i="5" s="1"/>
  <c r="H417" i="5"/>
  <c r="I417" i="5" s="1"/>
  <c r="H641" i="5"/>
  <c r="I641" i="5" s="1"/>
  <c r="H467" i="5"/>
  <c r="I467" i="5" s="1"/>
  <c r="H683" i="5"/>
  <c r="I683" i="5" s="1"/>
  <c r="H350" i="5"/>
  <c r="I350" i="5" s="1"/>
  <c r="H681" i="5"/>
  <c r="I681" i="5" s="1"/>
  <c r="H824" i="5"/>
  <c r="I824" i="5" s="1"/>
  <c r="H620" i="5"/>
  <c r="I620" i="5" s="1"/>
  <c r="H787" i="5"/>
  <c r="I787" i="5" s="1"/>
  <c r="H717" i="5"/>
  <c r="I717" i="5" s="1"/>
  <c r="H845" i="5"/>
  <c r="I845" i="5" s="1"/>
  <c r="H722" i="5"/>
  <c r="I722" i="5" s="1"/>
  <c r="H831" i="5"/>
  <c r="I831" i="5" s="1"/>
  <c r="H643" i="5"/>
  <c r="I643" i="5" s="1"/>
  <c r="H413" i="5"/>
  <c r="I413" i="5" s="1"/>
  <c r="H613" i="5"/>
  <c r="I613" i="5" s="1"/>
  <c r="H823" i="5"/>
  <c r="I823" i="5" s="1"/>
  <c r="H569" i="5"/>
  <c r="I569" i="5" s="1"/>
  <c r="H504" i="5"/>
  <c r="I504" i="5" s="1"/>
  <c r="H513" i="5"/>
  <c r="I513" i="5" s="1"/>
  <c r="H335" i="5"/>
  <c r="I335" i="5" s="1"/>
  <c r="H835" i="5"/>
  <c r="I835" i="5" s="1"/>
  <c r="H818" i="5"/>
  <c r="I818" i="5" s="1"/>
  <c r="H460" i="5"/>
  <c r="I460" i="5" s="1"/>
  <c r="H825" i="5"/>
  <c r="I825" i="5" s="1"/>
  <c r="H401" i="5"/>
  <c r="I401" i="5" s="1"/>
  <c r="H354" i="5"/>
  <c r="I354" i="5" s="1"/>
  <c r="H586" i="5"/>
  <c r="I586" i="5" s="1"/>
  <c r="H489" i="5"/>
  <c r="I489" i="5" s="1"/>
  <c r="H464" i="5"/>
  <c r="I464" i="5" s="1"/>
  <c r="H815" i="5"/>
  <c r="I815" i="5" s="1"/>
  <c r="H330" i="5"/>
  <c r="I330" i="5" s="1"/>
  <c r="H742" i="5"/>
  <c r="I742" i="5" s="1"/>
  <c r="H796" i="5"/>
  <c r="I796" i="5" s="1"/>
  <c r="H636" i="5"/>
  <c r="I636" i="5" s="1"/>
  <c r="H851" i="5"/>
  <c r="I851" i="5" s="1"/>
  <c r="H809" i="5"/>
  <c r="I809" i="5" s="1"/>
  <c r="H766" i="5"/>
  <c r="I766" i="5" s="1"/>
  <c r="H740" i="5"/>
  <c r="I740" i="5" s="1"/>
  <c r="H614" i="5"/>
  <c r="I614" i="5" s="1"/>
  <c r="H659" i="5"/>
  <c r="I659" i="5" s="1"/>
  <c r="H503" i="5"/>
  <c r="I503" i="5" s="1"/>
  <c r="H661" i="5"/>
  <c r="I661" i="5" s="1"/>
  <c r="H855" i="5"/>
  <c r="I855" i="5" s="1"/>
  <c r="H390" i="5"/>
  <c r="I390" i="5" s="1"/>
  <c r="H475" i="5"/>
  <c r="I475" i="5" s="1"/>
  <c r="H549" i="5"/>
  <c r="I549" i="5" s="1"/>
  <c r="H391" i="5"/>
  <c r="I391" i="5" s="1"/>
  <c r="H616" i="5"/>
  <c r="I616" i="5" s="1"/>
  <c r="H690" i="5"/>
  <c r="I690" i="5" s="1"/>
  <c r="H405" i="5"/>
  <c r="I405" i="5" s="1"/>
  <c r="H877" i="5"/>
  <c r="I877" i="5" s="1"/>
  <c r="G17" i="4"/>
  <c r="H1701" i="5"/>
  <c r="I1701" i="5" s="1"/>
  <c r="H1496" i="5"/>
  <c r="I1496" i="5" s="1"/>
  <c r="H1488" i="5"/>
  <c r="I1488" i="5" s="1"/>
  <c r="H1484" i="5"/>
  <c r="I1484" i="5" s="1"/>
  <c r="H1476" i="5"/>
  <c r="I1476" i="5" s="1"/>
  <c r="H1568" i="5"/>
  <c r="I1568" i="5" s="1"/>
  <c r="H1505" i="5"/>
  <c r="I1505" i="5" s="1"/>
  <c r="H1576" i="5"/>
  <c r="I1576" i="5" s="1"/>
  <c r="H1572" i="5"/>
  <c r="I1572" i="5" s="1"/>
  <c r="H1671" i="5"/>
  <c r="I1671" i="5" s="1"/>
  <c r="H1735" i="5"/>
  <c r="I1735" i="5" s="1"/>
  <c r="H1519" i="5"/>
  <c r="I1519" i="5" s="1"/>
  <c r="H1626" i="5"/>
  <c r="I1626" i="5" s="1"/>
  <c r="H1658" i="5"/>
  <c r="I1658" i="5" s="1"/>
  <c r="H1690" i="5"/>
  <c r="I1690" i="5" s="1"/>
  <c r="H1722" i="5"/>
  <c r="I1722" i="5" s="1"/>
  <c r="H1455" i="5"/>
  <c r="I1455" i="5" s="1"/>
  <c r="H1487" i="5"/>
  <c r="I1487" i="5" s="1"/>
  <c r="H1559" i="5"/>
  <c r="I1559" i="5" s="1"/>
  <c r="H1571" i="5"/>
  <c r="I1571" i="5" s="1"/>
  <c r="H1594" i="5"/>
  <c r="I1594" i="5" s="1"/>
  <c r="H1581" i="5"/>
  <c r="I1581" i="5" s="1"/>
  <c r="H1525" i="5"/>
  <c r="I1525" i="5" s="1"/>
  <c r="H1524" i="5"/>
  <c r="I1524" i="5" s="1"/>
  <c r="H1659" i="5"/>
  <c r="I1659" i="5" s="1"/>
  <c r="H1723" i="5"/>
  <c r="I1723" i="5" s="1"/>
  <c r="H1620" i="5"/>
  <c r="I1620" i="5" s="1"/>
  <c r="H1652" i="5"/>
  <c r="I1652" i="5" s="1"/>
  <c r="H1684" i="5"/>
  <c r="I1684" i="5" s="1"/>
  <c r="H1716" i="5"/>
  <c r="I1716" i="5" s="1"/>
  <c r="H1481" i="5"/>
  <c r="I1481" i="5" s="1"/>
  <c r="H1543" i="5"/>
  <c r="I1543" i="5" s="1"/>
  <c r="H1629" i="5"/>
  <c r="I1629" i="5" s="1"/>
  <c r="H1499" i="5"/>
  <c r="I1499" i="5" s="1"/>
  <c r="H1563" i="5"/>
  <c r="I1563" i="5" s="1"/>
  <c r="H1506" i="5"/>
  <c r="I1506" i="5" s="1"/>
  <c r="H1522" i="5"/>
  <c r="I1522" i="5" s="1"/>
  <c r="H1580" i="5"/>
  <c r="I1580" i="5" s="1"/>
  <c r="H1689" i="5"/>
  <c r="I1689" i="5" s="1"/>
  <c r="H1516" i="5"/>
  <c r="I1516" i="5" s="1"/>
  <c r="H1681" i="5"/>
  <c r="I1681" i="5" s="1"/>
  <c r="H1475" i="5"/>
  <c r="I1475" i="5" s="1"/>
  <c r="H1693" i="5"/>
  <c r="I1693" i="5" s="1"/>
  <c r="H1584" i="5"/>
  <c r="I1584" i="5" s="1"/>
  <c r="H1537" i="5"/>
  <c r="I1537" i="5" s="1"/>
  <c r="H1592" i="5"/>
  <c r="I1592" i="5" s="1"/>
  <c r="H1631" i="5"/>
  <c r="I1631" i="5" s="1"/>
  <c r="H1695" i="5"/>
  <c r="I1695" i="5" s="1"/>
  <c r="H1567" i="5"/>
  <c r="I1567" i="5" s="1"/>
  <c r="H1638" i="5"/>
  <c r="I1638" i="5" s="1"/>
  <c r="H1670" i="5"/>
  <c r="I1670" i="5" s="1"/>
  <c r="H1702" i="5"/>
  <c r="I1702" i="5" s="1"/>
  <c r="H1734" i="5"/>
  <c r="I1734" i="5" s="1"/>
  <c r="H1502" i="5"/>
  <c r="I1502" i="5" s="1"/>
  <c r="H1591" i="5"/>
  <c r="I1591" i="5" s="1"/>
  <c r="H1539" i="5"/>
  <c r="I1539" i="5" s="1"/>
  <c r="H1533" i="5"/>
  <c r="I1533" i="5" s="1"/>
  <c r="H1553" i="5"/>
  <c r="I1553" i="5" s="1"/>
  <c r="H1573" i="5"/>
  <c r="I1573" i="5" s="1"/>
  <c r="H1619" i="5"/>
  <c r="I1619" i="5" s="1"/>
  <c r="H1683" i="5"/>
  <c r="I1683" i="5" s="1"/>
  <c r="H1542" i="5"/>
  <c r="I1542" i="5" s="1"/>
  <c r="H1632" i="5"/>
  <c r="I1632" i="5" s="1"/>
  <c r="H1664" i="5"/>
  <c r="I1664" i="5" s="1"/>
  <c r="H1696" i="5"/>
  <c r="I1696" i="5" s="1"/>
  <c r="H1728" i="5"/>
  <c r="I1728" i="5" s="1"/>
  <c r="H1462" i="5"/>
  <c r="I1462" i="5" s="1"/>
  <c r="H1494" i="5"/>
  <c r="I1494" i="5" s="1"/>
  <c r="H1575" i="5"/>
  <c r="I1575" i="5" s="1"/>
  <c r="H1637" i="5"/>
  <c r="I1637" i="5" s="1"/>
  <c r="H1613" i="5"/>
  <c r="I1613" i="5" s="1"/>
  <c r="H1557" i="5"/>
  <c r="I1557" i="5" s="1"/>
  <c r="H1588" i="5"/>
  <c r="I1588" i="5" s="1"/>
  <c r="H1675" i="5"/>
  <c r="I1675" i="5" s="1"/>
  <c r="H1739" i="5"/>
  <c r="I1739" i="5" s="1"/>
  <c r="H1526" i="5"/>
  <c r="I1526" i="5" s="1"/>
  <c r="H1628" i="5"/>
  <c r="I1628" i="5" s="1"/>
  <c r="H1660" i="5"/>
  <c r="I1660" i="5" s="1"/>
  <c r="H1692" i="5"/>
  <c r="I1692" i="5" s="1"/>
  <c r="H1724" i="5"/>
  <c r="I1724" i="5" s="1"/>
  <c r="H1457" i="5"/>
  <c r="I1457" i="5" s="1"/>
  <c r="H1489" i="5"/>
  <c r="I1489" i="5" s="1"/>
  <c r="H1561" i="5"/>
  <c r="I1561" i="5" s="1"/>
  <c r="H1459" i="5"/>
  <c r="I1459" i="5" s="1"/>
  <c r="H1645" i="5"/>
  <c r="I1645" i="5" s="1"/>
  <c r="H1498" i="5"/>
  <c r="I1498" i="5" s="1"/>
  <c r="H1515" i="5"/>
  <c r="I1515" i="5" s="1"/>
  <c r="H1579" i="5"/>
  <c r="I1579" i="5" s="1"/>
  <c r="H1538" i="5"/>
  <c r="I1538" i="5" s="1"/>
  <c r="H1554" i="5"/>
  <c r="I1554" i="5" s="1"/>
  <c r="H1737" i="5"/>
  <c r="I1737" i="5" s="1"/>
  <c r="H1673" i="5"/>
  <c r="I1673" i="5" s="1"/>
  <c r="H1729" i="5"/>
  <c r="I1729" i="5" s="1"/>
  <c r="H1665" i="5"/>
  <c r="I1665" i="5" s="1"/>
  <c r="H1677" i="5"/>
  <c r="I1677" i="5" s="1"/>
  <c r="H1468" i="5"/>
  <c r="I1468" i="5" s="1"/>
  <c r="H1460" i="5"/>
  <c r="I1460" i="5" s="1"/>
  <c r="H1600" i="5"/>
  <c r="I1600" i="5" s="1"/>
  <c r="H1569" i="5"/>
  <c r="I1569" i="5" s="1"/>
  <c r="H1608" i="5"/>
  <c r="I1608" i="5" s="1"/>
  <c r="H1623" i="5"/>
  <c r="I1623" i="5" s="1"/>
  <c r="H1687" i="5"/>
  <c r="I1687" i="5" s="1"/>
  <c r="H1551" i="5"/>
  <c r="I1551" i="5" s="1"/>
  <c r="H1634" i="5"/>
  <c r="I1634" i="5" s="1"/>
  <c r="H1666" i="5"/>
  <c r="I1666" i="5" s="1"/>
  <c r="H1698" i="5"/>
  <c r="I1698" i="5" s="1"/>
  <c r="H1730" i="5"/>
  <c r="I1730" i="5" s="1"/>
  <c r="H1463" i="5"/>
  <c r="I1463" i="5" s="1"/>
  <c r="H1495" i="5"/>
  <c r="I1495" i="5" s="1"/>
  <c r="H1577" i="5"/>
  <c r="I1577" i="5" s="1"/>
  <c r="H1514" i="5"/>
  <c r="I1514" i="5" s="1"/>
  <c r="H1625" i="5"/>
  <c r="I1625" i="5" s="1"/>
  <c r="H438" i="5"/>
  <c r="I438" i="5" s="1"/>
  <c r="H694" i="5"/>
  <c r="I694" i="5" s="1"/>
  <c r="H382" i="5"/>
  <c r="I382" i="5" s="1"/>
  <c r="H859" i="5"/>
  <c r="I859" i="5" s="1"/>
  <c r="H640" i="5"/>
  <c r="I640" i="5" s="1"/>
  <c r="H368" i="5"/>
  <c r="I368" i="5" s="1"/>
  <c r="H469" i="5"/>
  <c r="I469" i="5" s="1"/>
  <c r="H414" i="5"/>
  <c r="I414" i="5" s="1"/>
  <c r="H427" i="5"/>
  <c r="I427" i="5" s="1"/>
  <c r="H622" i="5"/>
  <c r="I622" i="5" s="1"/>
  <c r="H734" i="5"/>
  <c r="I734" i="5" s="1"/>
  <c r="H866" i="5"/>
  <c r="I866" i="5" s="1"/>
  <c r="H868" i="5"/>
  <c r="I868" i="5" s="1"/>
  <c r="H351" i="5"/>
  <c r="I351" i="5" s="1"/>
  <c r="H384" i="5"/>
  <c r="I384" i="5" s="1"/>
  <c r="H560" i="5"/>
  <c r="I560" i="5" s="1"/>
  <c r="H505" i="5"/>
  <c r="I505" i="5" s="1"/>
  <c r="H842" i="5"/>
  <c r="I842" i="5" s="1"/>
  <c r="H673" i="5"/>
  <c r="I673" i="5" s="1"/>
  <c r="H623" i="5"/>
  <c r="I623" i="5" s="1"/>
  <c r="H626" i="5"/>
  <c r="I626" i="5" s="1"/>
  <c r="H820" i="5"/>
  <c r="I820" i="5" s="1"/>
  <c r="H736" i="5"/>
  <c r="I736" i="5" s="1"/>
  <c r="H584" i="5"/>
  <c r="I584" i="5" s="1"/>
  <c r="H753" i="5"/>
  <c r="I753" i="5" s="1"/>
  <c r="H333" i="5"/>
  <c r="I333" i="5" s="1"/>
  <c r="H343" i="5"/>
  <c r="I343" i="5" s="1"/>
  <c r="H381" i="5"/>
  <c r="I381" i="5" s="1"/>
  <c r="H535" i="5"/>
  <c r="I535" i="5" s="1"/>
  <c r="H432" i="5"/>
  <c r="I432" i="5" s="1"/>
  <c r="H462" i="5"/>
  <c r="I462" i="5" s="1"/>
  <c r="H537" i="5"/>
  <c r="I537" i="5" s="1"/>
  <c r="H430" i="5"/>
  <c r="I430" i="5" s="1"/>
  <c r="H791" i="5"/>
  <c r="I791" i="5" s="1"/>
  <c r="H476" i="5"/>
  <c r="I476" i="5" s="1"/>
  <c r="H629" i="5"/>
  <c r="I629" i="5" s="1"/>
  <c r="H715" i="5"/>
  <c r="I715" i="5" s="1"/>
  <c r="H437" i="5"/>
  <c r="I437" i="5" s="1"/>
  <c r="H611" i="5"/>
  <c r="I611" i="5" s="1"/>
  <c r="H675" i="5"/>
  <c r="I675" i="5" s="1"/>
  <c r="H799" i="5"/>
  <c r="I799" i="5" s="1"/>
  <c r="H630" i="5"/>
  <c r="I630" i="5" s="1"/>
  <c r="H691" i="5"/>
  <c r="I691" i="5" s="1"/>
  <c r="H781" i="5"/>
  <c r="I781" i="5" s="1"/>
  <c r="H704" i="5"/>
  <c r="I704" i="5" s="1"/>
  <c r="H567" i="5"/>
  <c r="I567" i="5" s="1"/>
  <c r="H777" i="5"/>
  <c r="I777" i="5" s="1"/>
  <c r="H885" i="5"/>
  <c r="I885" i="5" s="1"/>
  <c r="H874" i="5"/>
  <c r="I874" i="5" s="1"/>
  <c r="H604" i="5"/>
  <c r="I604" i="5" s="1"/>
  <c r="H668" i="5"/>
  <c r="I668" i="5" s="1"/>
  <c r="H732" i="5"/>
  <c r="I732" i="5" s="1"/>
  <c r="H860" i="5"/>
  <c r="I860" i="5" s="1"/>
  <c r="H519" i="5"/>
  <c r="I519" i="5" s="1"/>
  <c r="H521" i="5"/>
  <c r="I521" i="5" s="1"/>
  <c r="H509" i="5"/>
  <c r="I509" i="5" s="1"/>
  <c r="H651" i="5"/>
  <c r="I651" i="5" s="1"/>
  <c r="H686" i="5"/>
  <c r="I686" i="5" s="1"/>
  <c r="H551" i="5"/>
  <c r="I551" i="5" s="1"/>
  <c r="H612" i="5"/>
  <c r="I612" i="5" s="1"/>
  <c r="H887" i="5"/>
  <c r="I887" i="5" s="1"/>
  <c r="H463" i="5"/>
  <c r="I463" i="5" s="1"/>
  <c r="H327" i="5"/>
  <c r="I327" i="5" s="1"/>
  <c r="H402" i="5"/>
  <c r="I402" i="5" s="1"/>
  <c r="H564" i="5"/>
  <c r="I564" i="5" s="1"/>
  <c r="H429" i="5"/>
  <c r="I429" i="5" s="1"/>
  <c r="H763" i="5"/>
  <c r="I763" i="5" s="1"/>
  <c r="H687" i="5"/>
  <c r="I687" i="5" s="1"/>
  <c r="H658" i="5"/>
  <c r="I658" i="5" s="1"/>
  <c r="H514" i="5"/>
  <c r="I514" i="5" s="1"/>
  <c r="H708" i="5"/>
  <c r="I708" i="5" s="1"/>
  <c r="H434" i="5"/>
  <c r="I434" i="5" s="1"/>
  <c r="H650" i="5"/>
  <c r="I650" i="5" s="1"/>
  <c r="H776" i="5"/>
  <c r="I776" i="5" s="1"/>
  <c r="H1669" i="5"/>
  <c r="I1669" i="5" s="1"/>
  <c r="H1550" i="5"/>
  <c r="I1550" i="5" s="1"/>
  <c r="H1478" i="5"/>
  <c r="I1478" i="5" s="1"/>
  <c r="H1736" i="5"/>
  <c r="I1736" i="5" s="1"/>
  <c r="H1688" i="5"/>
  <c r="I1688" i="5" s="1"/>
  <c r="H1648" i="5"/>
  <c r="I1648" i="5" s="1"/>
  <c r="H1574" i="5"/>
  <c r="I1574" i="5" s="1"/>
  <c r="H1667" i="5"/>
  <c r="I1667" i="5" s="1"/>
  <c r="H1490" i="5"/>
  <c r="I1490" i="5" s="1"/>
  <c r="H1617" i="5"/>
  <c r="I1617" i="5" s="1"/>
  <c r="H1501" i="5"/>
  <c r="I1501" i="5" s="1"/>
  <c r="H1717" i="5"/>
  <c r="I1717" i="5" s="1"/>
  <c r="H1530" i="5"/>
  <c r="I1530" i="5" s="1"/>
  <c r="H1649" i="5"/>
  <c r="I1649" i="5" s="1"/>
  <c r="H1578" i="5"/>
  <c r="I1578" i="5" s="1"/>
  <c r="H1609" i="5"/>
  <c r="I1609" i="5" s="1"/>
  <c r="H1718" i="5"/>
  <c r="I1718" i="5" s="1"/>
  <c r="H1678" i="5"/>
  <c r="I1678" i="5" s="1"/>
  <c r="H1630" i="5"/>
  <c r="I1630" i="5" s="1"/>
  <c r="H1503" i="5"/>
  <c r="I1503" i="5" s="1"/>
  <c r="H1727" i="5"/>
  <c r="I1727" i="5" s="1"/>
  <c r="H1647" i="5"/>
  <c r="I1647" i="5" s="1"/>
  <c r="H1560" i="5"/>
  <c r="I1560" i="5" s="1"/>
  <c r="H1477" i="5"/>
  <c r="I1477" i="5" s="1"/>
  <c r="H1709" i="5"/>
  <c r="I1709" i="5" s="1"/>
  <c r="H1587" i="5"/>
  <c r="I1587" i="5" s="1"/>
  <c r="H1657" i="5"/>
  <c r="I1657" i="5" s="1"/>
  <c r="H1586" i="5"/>
  <c r="I1586" i="5" s="1"/>
  <c r="H1595" i="5"/>
  <c r="I1595" i="5" s="1"/>
  <c r="H1596" i="5"/>
  <c r="I1596" i="5" s="1"/>
  <c r="H1582" i="5"/>
  <c r="I1582" i="5" s="1"/>
  <c r="H1465" i="5"/>
  <c r="I1465" i="5" s="1"/>
  <c r="H1708" i="5"/>
  <c r="I1708" i="5" s="1"/>
  <c r="H1644" i="5"/>
  <c r="I1644" i="5" s="1"/>
  <c r="H1691" i="5"/>
  <c r="I1691" i="5" s="1"/>
  <c r="H1589" i="5"/>
  <c r="I1589" i="5" s="1"/>
  <c r="H1517" i="5"/>
  <c r="I1517" i="5" s="1"/>
  <c r="H1685" i="5"/>
  <c r="I1685" i="5" s="1"/>
  <c r="H1507" i="5"/>
  <c r="I1507" i="5" s="1"/>
  <c r="H1598" i="5"/>
  <c r="I1598" i="5" s="1"/>
  <c r="H1471" i="5"/>
  <c r="I1471" i="5" s="1"/>
  <c r="H1706" i="5"/>
  <c r="I1706" i="5" s="1"/>
  <c r="H1642" i="5"/>
  <c r="I1642" i="5" s="1"/>
  <c r="H1655" i="5"/>
  <c r="I1655" i="5" s="1"/>
  <c r="H1544" i="5"/>
  <c r="I1544" i="5" s="1"/>
  <c r="H1536" i="5"/>
  <c r="I1536" i="5" s="1"/>
  <c r="H1472" i="5"/>
  <c r="I1472" i="5" s="1"/>
  <c r="H1492" i="5"/>
  <c r="I1492" i="5" s="1"/>
  <c r="H1621" i="5"/>
  <c r="I1621" i="5" s="1"/>
  <c r="H1529" i="5"/>
  <c r="I1529" i="5" s="1"/>
  <c r="H1470" i="5"/>
  <c r="I1470" i="5" s="1"/>
  <c r="H1720" i="5"/>
  <c r="I1720" i="5" s="1"/>
  <c r="H1680" i="5"/>
  <c r="I1680" i="5" s="1"/>
  <c r="H1640" i="5"/>
  <c r="I1640" i="5" s="1"/>
  <c r="H1510" i="5"/>
  <c r="I1510" i="5" s="1"/>
  <c r="H1731" i="5"/>
  <c r="I1731" i="5" s="1"/>
  <c r="H1651" i="5"/>
  <c r="I1651" i="5" s="1"/>
  <c r="H1458" i="5"/>
  <c r="I1458" i="5" s="1"/>
  <c r="H1605" i="5"/>
  <c r="I1605" i="5" s="1"/>
  <c r="H867" i="5"/>
  <c r="I867" i="5" s="1"/>
  <c r="H892" i="5"/>
  <c r="I892" i="5" s="1"/>
  <c r="H764" i="5"/>
  <c r="I764" i="5" s="1"/>
  <c r="H652" i="5"/>
  <c r="I652" i="5" s="1"/>
  <c r="H446" i="5"/>
  <c r="I446" i="5" s="1"/>
  <c r="H720" i="5"/>
  <c r="I720" i="5" s="1"/>
  <c r="H745" i="5"/>
  <c r="I745" i="5" s="1"/>
  <c r="H830" i="5"/>
  <c r="I830" i="5" s="1"/>
  <c r="H804" i="5"/>
  <c r="I804" i="5" s="1"/>
  <c r="H678" i="5"/>
  <c r="I678" i="5" s="1"/>
  <c r="H598" i="5"/>
  <c r="I598" i="5" s="1"/>
  <c r="H695" i="5"/>
  <c r="I695" i="5" s="1"/>
  <c r="H595" i="5"/>
  <c r="I595" i="5" s="1"/>
  <c r="H843" i="5"/>
  <c r="I843" i="5" s="1"/>
  <c r="H645" i="5"/>
  <c r="I645" i="5" s="1"/>
  <c r="H385" i="5"/>
  <c r="I385" i="5" s="1"/>
  <c r="H727" i="5"/>
  <c r="I727" i="5" s="1"/>
  <c r="H553" i="5"/>
  <c r="I553" i="5" s="1"/>
  <c r="H425" i="5"/>
  <c r="I425" i="5" s="1"/>
  <c r="H565" i="5"/>
  <c r="I565" i="5" s="1"/>
  <c r="H481" i="5"/>
  <c r="I481" i="5" s="1"/>
  <c r="H372" i="5"/>
  <c r="I372" i="5" s="1"/>
  <c r="H1653" i="5"/>
  <c r="I1653" i="5" s="1"/>
  <c r="H1633" i="5"/>
  <c r="I1633" i="5" s="1"/>
  <c r="H1566" i="5"/>
  <c r="I1566" i="5" s="1"/>
  <c r="H1710" i="5"/>
  <c r="I1710" i="5" s="1"/>
  <c r="H1662" i="5"/>
  <c r="I1662" i="5" s="1"/>
  <c r="H1622" i="5"/>
  <c r="I1622" i="5" s="1"/>
  <c r="H1711" i="5"/>
  <c r="I1711" i="5" s="1"/>
  <c r="H1604" i="5"/>
  <c r="I1604" i="5" s="1"/>
  <c r="H1528" i="5"/>
  <c r="I1528" i="5" s="1"/>
  <c r="H1461" i="5"/>
  <c r="I1461" i="5" s="1"/>
  <c r="H1616" i="5"/>
  <c r="I1616" i="5" s="1"/>
  <c r="H808" i="5"/>
  <c r="I808" i="5" s="1"/>
  <c r="H693" i="5"/>
  <c r="I693" i="5" s="1"/>
  <c r="H861" i="5"/>
  <c r="I861" i="5" s="1"/>
  <c r="H754" i="5"/>
  <c r="I754" i="5" s="1"/>
  <c r="H577" i="5"/>
  <c r="I577" i="5" s="1"/>
  <c r="H501" i="5"/>
  <c r="I501" i="5" s="1"/>
  <c r="H403" i="5"/>
  <c r="I403" i="5" s="1"/>
  <c r="H1725" i="5"/>
  <c r="I1725" i="5" s="1"/>
  <c r="H1697" i="5"/>
  <c r="I1697" i="5" s="1"/>
  <c r="H1705" i="5"/>
  <c r="I1705" i="5" s="1"/>
  <c r="H1602" i="5"/>
  <c r="I1602" i="5" s="1"/>
  <c r="H1547" i="5"/>
  <c r="I1547" i="5" s="1"/>
  <c r="H1532" i="5"/>
  <c r="I1532" i="5" s="1"/>
  <c r="H1518" i="5"/>
  <c r="I1518" i="5" s="1"/>
  <c r="H1700" i="5"/>
  <c r="I1700" i="5" s="1"/>
  <c r="H1636" i="5"/>
  <c r="I1636" i="5" s="1"/>
  <c r="H1643" i="5"/>
  <c r="I1643" i="5" s="1"/>
  <c r="H1585" i="5"/>
  <c r="I1585" i="5" s="1"/>
  <c r="H792" i="5"/>
  <c r="I792" i="5" s="1"/>
  <c r="H854" i="5"/>
  <c r="I854" i="5" s="1"/>
  <c r="H747" i="5"/>
  <c r="I747" i="5" s="1"/>
  <c r="H400" i="5"/>
  <c r="I400" i="5" s="1"/>
  <c r="H1534" i="5"/>
  <c r="I1534" i="5" s="1"/>
  <c r="H1682" i="5"/>
  <c r="I1682" i="5" s="1"/>
  <c r="H1615" i="5"/>
  <c r="I1615" i="5" s="1"/>
  <c r="H1639" i="5"/>
  <c r="I1639" i="5" s="1"/>
  <c r="H1512" i="5"/>
  <c r="I1512" i="5" s="1"/>
  <c r="H1504" i="5"/>
  <c r="I1504" i="5" s="1"/>
  <c r="H574" i="5"/>
  <c r="I574" i="5" s="1"/>
  <c r="H534" i="5"/>
  <c r="I534" i="5" s="1"/>
  <c r="H1456" i="5"/>
  <c r="I1456" i="5" s="1"/>
  <c r="H1704" i="5"/>
  <c r="I1704" i="5" s="1"/>
  <c r="H1656" i="5"/>
  <c r="I1656" i="5" s="1"/>
  <c r="H1606" i="5"/>
  <c r="I1606" i="5" s="1"/>
  <c r="H1699" i="5"/>
  <c r="I1699" i="5" s="1"/>
  <c r="H1556" i="5"/>
  <c r="I1556" i="5" s="1"/>
  <c r="H1509" i="5"/>
  <c r="I1509" i="5" s="1"/>
  <c r="H1565" i="5"/>
  <c r="I1565" i="5" s="1"/>
  <c r="H1491" i="5"/>
  <c r="I1491" i="5" s="1"/>
  <c r="H1527" i="5"/>
  <c r="I1527" i="5" s="1"/>
  <c r="H1726" i="5"/>
  <c r="I1726" i="5" s="1"/>
  <c r="H1686" i="5"/>
  <c r="I1686" i="5" s="1"/>
  <c r="H1646" i="5"/>
  <c r="I1646" i="5" s="1"/>
  <c r="H1535" i="5"/>
  <c r="I1535" i="5" s="1"/>
  <c r="H1663" i="5"/>
  <c r="I1663" i="5" s="1"/>
  <c r="H1482" i="5"/>
  <c r="I1482" i="5" s="1"/>
  <c r="H1493" i="5"/>
  <c r="I1493" i="5" s="1"/>
  <c r="H1520" i="5"/>
  <c r="I1520" i="5" s="1"/>
  <c r="H1661" i="5"/>
  <c r="I1661" i="5" s="1"/>
  <c r="H1612" i="5"/>
  <c r="I1612" i="5" s="1"/>
  <c r="H1523" i="5"/>
  <c r="I1523" i="5" s="1"/>
  <c r="H1618" i="5"/>
  <c r="I1618" i="5" s="1"/>
  <c r="H1611" i="5"/>
  <c r="I1611" i="5" s="1"/>
  <c r="H1546" i="5"/>
  <c r="I1546" i="5" s="1"/>
  <c r="H1607" i="5"/>
  <c r="I1607" i="5" s="1"/>
  <c r="H1473" i="5"/>
  <c r="I1473" i="5" s="1"/>
  <c r="H1732" i="5"/>
  <c r="I1732" i="5" s="1"/>
  <c r="H1668" i="5"/>
  <c r="I1668" i="5" s="1"/>
  <c r="H1558" i="5"/>
  <c r="I1558" i="5" s="1"/>
  <c r="H1707" i="5"/>
  <c r="I1707" i="5" s="1"/>
  <c r="H1474" i="5"/>
  <c r="I1474" i="5" s="1"/>
  <c r="H1549" i="5"/>
  <c r="I1549" i="5" s="1"/>
  <c r="H1641" i="5"/>
  <c r="I1641" i="5" s="1"/>
  <c r="H1479" i="5"/>
  <c r="I1479" i="5" s="1"/>
  <c r="H1714" i="5"/>
  <c r="I1714" i="5" s="1"/>
  <c r="H1650" i="5"/>
  <c r="I1650" i="5" s="1"/>
  <c r="H1703" i="5"/>
  <c r="I1703" i="5" s="1"/>
  <c r="H1466" i="5"/>
  <c r="I1466" i="5" s="1"/>
  <c r="H1469" i="5"/>
  <c r="I1469" i="5" s="1"/>
  <c r="H1480" i="5"/>
  <c r="I1480" i="5" s="1"/>
  <c r="H1464" i="5"/>
  <c r="I1464" i="5" s="1"/>
  <c r="H1548" i="5"/>
  <c r="I1548" i="5" s="1"/>
  <c r="H1564" i="5"/>
  <c r="I1564" i="5" s="1"/>
  <c r="H1610" i="5"/>
  <c r="I1610" i="5" s="1"/>
  <c r="H1614" i="5"/>
  <c r="I1614" i="5" s="1"/>
  <c r="H1511" i="5"/>
  <c r="I1511" i="5" s="1"/>
  <c r="H1454" i="5"/>
  <c r="I1454" i="5" s="1"/>
  <c r="H1712" i="5"/>
  <c r="I1712" i="5" s="1"/>
  <c r="H1672" i="5"/>
  <c r="I1672" i="5" s="1"/>
  <c r="H1624" i="5"/>
  <c r="I1624" i="5" s="1"/>
  <c r="H1715" i="5"/>
  <c r="I1715" i="5" s="1"/>
  <c r="H1635" i="5"/>
  <c r="I1635" i="5" s="1"/>
  <c r="H1541" i="5"/>
  <c r="I1541" i="5" s="1"/>
  <c r="H1597" i="5"/>
  <c r="I1597" i="5" s="1"/>
  <c r="H1603" i="5"/>
  <c r="I1603" i="5" s="1"/>
  <c r="H1545" i="5"/>
  <c r="I1545" i="5" s="1"/>
  <c r="H1694" i="5"/>
  <c r="I1694" i="5" s="1"/>
  <c r="H1654" i="5"/>
  <c r="I1654" i="5" s="1"/>
  <c r="H1599" i="5"/>
  <c r="I1599" i="5" s="1"/>
  <c r="H1679" i="5"/>
  <c r="I1679" i="5" s="1"/>
  <c r="H1540" i="5"/>
  <c r="I1540" i="5" s="1"/>
  <c r="H1601" i="5"/>
  <c r="I1601" i="5" s="1"/>
  <c r="H1552" i="5"/>
  <c r="I1552" i="5" s="1"/>
  <c r="H648" i="5"/>
  <c r="I648" i="5" s="1"/>
  <c r="H865" i="5"/>
  <c r="I865" i="5" s="1"/>
  <c r="H774" i="5"/>
  <c r="I774" i="5" s="1"/>
  <c r="H591" i="5"/>
  <c r="I591" i="5" s="1"/>
  <c r="H719" i="5"/>
  <c r="I719" i="5" s="1"/>
  <c r="H533" i="5"/>
  <c r="I533" i="5" s="1"/>
  <c r="H328" i="5"/>
  <c r="I328" i="5" s="1"/>
  <c r="H1555" i="5"/>
  <c r="I1555" i="5" s="1"/>
  <c r="H1713" i="5"/>
  <c r="I1713" i="5" s="1"/>
  <c r="H1721" i="5"/>
  <c r="I1721" i="5" s="1"/>
  <c r="H1570" i="5"/>
  <c r="I1570" i="5" s="1"/>
  <c r="H1531" i="5"/>
  <c r="I1531" i="5" s="1"/>
  <c r="H1497" i="5"/>
  <c r="I1497" i="5" s="1"/>
  <c r="H1740" i="5"/>
  <c r="I1740" i="5" s="1"/>
  <c r="H1676" i="5"/>
  <c r="I1676" i="5" s="1"/>
  <c r="H1590" i="5"/>
  <c r="I1590" i="5" s="1"/>
  <c r="H1627" i="5"/>
  <c r="I1627" i="5" s="1"/>
  <c r="H1521" i="5"/>
  <c r="I1521" i="5" s="1"/>
  <c r="H676" i="5"/>
  <c r="I676" i="5" s="1"/>
  <c r="H726" i="5"/>
  <c r="I726" i="5" s="1"/>
  <c r="H669" i="5"/>
  <c r="I669" i="5" s="1"/>
  <c r="H541" i="5"/>
  <c r="I541" i="5" s="1"/>
  <c r="H1467" i="5"/>
  <c r="I1467" i="5" s="1"/>
  <c r="H1513" i="5"/>
  <c r="I1513" i="5" s="1"/>
  <c r="H1738" i="5"/>
  <c r="I1738" i="5" s="1"/>
  <c r="H1674" i="5"/>
  <c r="I1674" i="5" s="1"/>
  <c r="H1583" i="5"/>
  <c r="I1583" i="5" s="1"/>
  <c r="H1719" i="5"/>
  <c r="I1719" i="5" s="1"/>
  <c r="H1508" i="5"/>
  <c r="I1508" i="5" s="1"/>
  <c r="H1485" i="5"/>
  <c r="I1485" i="5" s="1"/>
  <c r="H543" i="5"/>
  <c r="I543" i="5" s="1"/>
  <c r="H419" i="5"/>
  <c r="I419" i="5" s="1"/>
  <c r="H418" i="5"/>
  <c r="I418" i="5" s="1"/>
  <c r="H12" i="4"/>
  <c r="H748" i="5"/>
  <c r="I748" i="5" s="1"/>
  <c r="H580" i="5"/>
  <c r="I580" i="5" s="1"/>
  <c r="H761" i="5"/>
  <c r="I761" i="5" s="1"/>
  <c r="H772" i="5"/>
  <c r="I772" i="5" s="1"/>
  <c r="H590" i="5"/>
  <c r="I590" i="5" s="1"/>
  <c r="H619" i="5"/>
  <c r="I619" i="5" s="1"/>
  <c r="H605" i="5"/>
  <c r="I605" i="5" s="1"/>
  <c r="H703" i="5"/>
  <c r="I703" i="5" s="1"/>
  <c r="H517" i="5"/>
  <c r="I517" i="5" s="1"/>
  <c r="H487" i="5"/>
  <c r="I487" i="5" s="1"/>
  <c r="H325" i="5"/>
  <c r="I325" i="5" s="1"/>
  <c r="H873" i="5"/>
  <c r="I873" i="5" s="1"/>
  <c r="H599" i="5"/>
  <c r="I599" i="5" s="1"/>
  <c r="H540" i="5"/>
  <c r="I540" i="5" s="1"/>
  <c r="H383" i="5"/>
  <c r="I383" i="5" s="1"/>
  <c r="H546" i="5"/>
  <c r="I546" i="5" s="1"/>
  <c r="H833" i="5"/>
  <c r="I833" i="5" s="1"/>
  <c r="H816" i="5"/>
  <c r="I816" i="5" s="1"/>
  <c r="H802" i="5"/>
  <c r="I802" i="5" s="1"/>
  <c r="H826" i="5"/>
  <c r="I826" i="5" s="1"/>
  <c r="H527" i="5"/>
  <c r="I527" i="5" s="1"/>
  <c r="H442" i="5"/>
  <c r="I442" i="5" s="1"/>
  <c r="H872" i="5"/>
  <c r="I872" i="5" s="1"/>
  <c r="H680" i="5"/>
  <c r="I680" i="5" s="1"/>
  <c r="H886" i="5"/>
  <c r="I886" i="5" s="1"/>
  <c r="H800" i="5"/>
  <c r="I800" i="5" s="1"/>
  <c r="H750" i="5"/>
  <c r="I750" i="5" s="1"/>
  <c r="H733" i="5"/>
  <c r="I733" i="5" s="1"/>
  <c r="H594" i="5"/>
  <c r="I594" i="5" s="1"/>
  <c r="H655" i="5"/>
  <c r="I655" i="5" s="1"/>
  <c r="H398" i="5"/>
  <c r="I398" i="5" s="1"/>
  <c r="H609" i="5"/>
  <c r="I609" i="5" s="1"/>
  <c r="H778" i="5"/>
  <c r="I778" i="5" s="1"/>
  <c r="H532" i="5"/>
  <c r="I532" i="5" s="1"/>
  <c r="H448" i="5"/>
  <c r="I448" i="5" s="1"/>
  <c r="H507" i="5"/>
  <c r="I507" i="5" s="1"/>
  <c r="H356" i="5"/>
  <c r="I356" i="5" s="1"/>
  <c r="H399" i="5"/>
  <c r="I399" i="5" s="1"/>
  <c r="H891" i="5"/>
  <c r="I891" i="5" s="1"/>
  <c r="H812" i="5"/>
  <c r="I812" i="5" s="1"/>
  <c r="H644" i="5"/>
  <c r="I644" i="5" s="1"/>
  <c r="H755" i="5"/>
  <c r="I755" i="5" s="1"/>
  <c r="H706" i="5"/>
  <c r="I706" i="5" s="1"/>
  <c r="H813" i="5"/>
  <c r="I813" i="5" s="1"/>
  <c r="H654" i="5"/>
  <c r="I654" i="5" s="1"/>
  <c r="H751" i="5"/>
  <c r="I751" i="5" s="1"/>
  <c r="H587" i="5"/>
  <c r="I587" i="5" s="1"/>
  <c r="H637" i="5"/>
  <c r="I637" i="5" s="1"/>
  <c r="H839" i="5"/>
  <c r="I839" i="5" s="1"/>
  <c r="H545" i="5"/>
  <c r="I545" i="5" s="1"/>
  <c r="H457" i="5"/>
  <c r="I457" i="5" s="1"/>
  <c r="H456" i="5"/>
  <c r="I456" i="5" s="1"/>
  <c r="H365" i="5"/>
  <c r="I365" i="5" s="1"/>
  <c r="H875" i="5"/>
  <c r="I875" i="5" s="1"/>
  <c r="H894" i="5"/>
  <c r="I894" i="5" s="1"/>
  <c r="H829" i="5"/>
  <c r="I829" i="5" s="1"/>
  <c r="H679" i="5"/>
  <c r="I679" i="5" s="1"/>
  <c r="H601" i="5"/>
  <c r="I601" i="5" s="1"/>
  <c r="H346" i="5"/>
  <c r="I346" i="5" s="1"/>
  <c r="H376" i="5"/>
  <c r="I376" i="5" s="1"/>
  <c r="H805" i="5"/>
  <c r="I805" i="5" s="1"/>
  <c r="H490" i="5"/>
  <c r="I490" i="5" s="1"/>
  <c r="H452" i="5"/>
  <c r="I452" i="5" s="1"/>
  <c r="H355" i="5"/>
  <c r="I355" i="5" s="1"/>
  <c r="H367" i="5"/>
  <c r="I367" i="5" s="1"/>
  <c r="H378" i="5"/>
  <c r="I378" i="5" s="1"/>
  <c r="H566" i="5"/>
  <c r="I566" i="5" s="1"/>
  <c r="H477" i="5"/>
  <c r="I477" i="5" s="1"/>
  <c r="H700" i="5"/>
  <c r="I700" i="5" s="1"/>
  <c r="H741" i="5"/>
  <c r="I741" i="5" s="1"/>
  <c r="H338" i="5"/>
  <c r="I338" i="5" s="1"/>
  <c r="H483" i="5"/>
  <c r="I483" i="5" s="1"/>
  <c r="H516" i="5"/>
  <c r="I516" i="5" s="1"/>
  <c r="H480" i="5"/>
  <c r="I480" i="5" s="1"/>
  <c r="H556" i="5"/>
  <c r="I556" i="5" s="1"/>
  <c r="H443" i="5"/>
  <c r="I443" i="5" s="1"/>
  <c r="H731" i="5"/>
  <c r="I731" i="5" s="1"/>
  <c r="H647" i="5"/>
  <c r="I647" i="5" s="1"/>
  <c r="H618" i="5"/>
  <c r="I618" i="5" s="1"/>
  <c r="H765" i="5"/>
  <c r="I765" i="5" s="1"/>
  <c r="H698" i="5"/>
  <c r="I698" i="5" s="1"/>
  <c r="H862" i="5"/>
  <c r="I862" i="5" s="1"/>
  <c r="H688" i="5"/>
  <c r="I688" i="5" s="1"/>
  <c r="H880" i="5"/>
  <c r="I880" i="5" s="1"/>
  <c r="H341" i="5"/>
  <c r="I341" i="5" s="1"/>
  <c r="H375" i="5"/>
  <c r="I375" i="5" s="1"/>
  <c r="H423" i="5"/>
  <c r="I423" i="5" s="1"/>
  <c r="H500" i="5"/>
  <c r="I500" i="5" s="1"/>
  <c r="H557" i="5"/>
  <c r="I557" i="5" s="1"/>
  <c r="H495" i="5"/>
  <c r="I495" i="5" s="1"/>
  <c r="H499" i="5"/>
  <c r="I499" i="5" s="1"/>
  <c r="H561" i="5"/>
  <c r="I561" i="5" s="1"/>
  <c r="H743" i="5"/>
  <c r="I743" i="5" s="1"/>
  <c r="H329" i="5"/>
  <c r="I329" i="5" s="1"/>
  <c r="H589" i="5"/>
  <c r="I589" i="5" s="1"/>
  <c r="H653" i="5"/>
  <c r="I653" i="5" s="1"/>
  <c r="H811" i="5"/>
  <c r="I811" i="5" s="1"/>
  <c r="H603" i="5"/>
  <c r="I603" i="5" s="1"/>
  <c r="H667" i="5"/>
  <c r="I667" i="5" s="1"/>
  <c r="H783" i="5"/>
  <c r="I783" i="5" s="1"/>
  <c r="H606" i="5"/>
  <c r="I606" i="5" s="1"/>
  <c r="H670" i="5"/>
  <c r="I670" i="5" s="1"/>
  <c r="H749" i="5"/>
  <c r="I749" i="5" s="1"/>
  <c r="H836" i="5"/>
  <c r="I836" i="5" s="1"/>
  <c r="H798" i="5"/>
  <c r="I798" i="5" s="1"/>
  <c r="H729" i="5"/>
  <c r="I729" i="5" s="1"/>
  <c r="H857" i="5"/>
  <c r="I857" i="5" s="1"/>
  <c r="H819" i="5"/>
  <c r="I819" i="5" s="1"/>
  <c r="H596" i="5"/>
  <c r="I596" i="5" s="1"/>
  <c r="H660" i="5"/>
  <c r="I660" i="5" s="1"/>
  <c r="H856" i="5"/>
  <c r="I856" i="5" s="1"/>
  <c r="H844" i="5"/>
  <c r="I844" i="5" s="1"/>
  <c r="H380" i="5"/>
  <c r="I380" i="5" s="1"/>
  <c r="H342" i="5"/>
  <c r="I342" i="5" s="1"/>
  <c r="H334" i="5"/>
  <c r="I334" i="5" s="1"/>
  <c r="H439" i="5"/>
  <c r="I439" i="5" s="1"/>
  <c r="H492" i="5"/>
  <c r="I492" i="5" s="1"/>
  <c r="H544" i="5"/>
  <c r="I544" i="5" s="1"/>
  <c r="H424" i="5"/>
  <c r="I424" i="5" s="1"/>
  <c r="H409" i="5"/>
  <c r="I409" i="5" s="1"/>
  <c r="H523" i="5"/>
  <c r="I523" i="5" s="1"/>
  <c r="H373" i="5"/>
  <c r="I373" i="5" s="1"/>
  <c r="H746" i="5"/>
  <c r="I746" i="5" s="1"/>
  <c r="H332" i="5"/>
  <c r="I332" i="5" s="1"/>
  <c r="H593" i="5"/>
  <c r="I593" i="5" s="1"/>
  <c r="H657" i="5"/>
  <c r="I657" i="5" s="1"/>
  <c r="H827" i="5"/>
  <c r="I827" i="5" s="1"/>
  <c r="H575" i="5"/>
  <c r="I575" i="5" s="1"/>
  <c r="H639" i="5"/>
  <c r="I639" i="5" s="1"/>
  <c r="H713" i="5"/>
  <c r="I713" i="5" s="1"/>
  <c r="H850" i="5"/>
  <c r="I850" i="5" s="1"/>
  <c r="H642" i="5"/>
  <c r="I642" i="5" s="1"/>
  <c r="H714" i="5"/>
  <c r="I714" i="5" s="1"/>
  <c r="H797" i="5"/>
  <c r="I797" i="5" s="1"/>
  <c r="H696" i="5"/>
  <c r="I696" i="5" s="1"/>
  <c r="H559" i="5"/>
  <c r="I559" i="5" s="1"/>
  <c r="H768" i="5"/>
  <c r="I768" i="5" s="1"/>
  <c r="H881" i="5"/>
  <c r="I881" i="5" s="1"/>
  <c r="H870" i="5"/>
  <c r="I870" i="5" s="1"/>
  <c r="H600" i="5"/>
  <c r="I600" i="5" s="1"/>
  <c r="H664" i="5"/>
  <c r="I664" i="5" s="1"/>
  <c r="H712" i="5"/>
  <c r="I712" i="5" s="1"/>
  <c r="H849" i="5"/>
  <c r="I849" i="5" s="1"/>
  <c r="H361" i="5"/>
  <c r="I361" i="5" s="1"/>
  <c r="H360" i="5"/>
  <c r="I360" i="5" s="1"/>
  <c r="H428" i="5"/>
  <c r="I428" i="5" s="1"/>
  <c r="H525" i="5"/>
  <c r="I525" i="5" s="1"/>
  <c r="H386" i="5"/>
  <c r="I386" i="5" s="1"/>
  <c r="H472" i="5"/>
  <c r="I472" i="5" s="1"/>
  <c r="H486" i="5"/>
  <c r="I486" i="5" s="1"/>
  <c r="H340" i="5"/>
  <c r="I340" i="5" s="1"/>
  <c r="H347" i="5"/>
  <c r="I347" i="5" s="1"/>
  <c r="H474" i="5"/>
  <c r="I474" i="5" s="1"/>
  <c r="H366" i="5"/>
  <c r="I366" i="5" s="1"/>
  <c r="H522" i="5"/>
  <c r="I522" i="5" s="1"/>
  <c r="H547" i="5"/>
  <c r="I547" i="5" s="1"/>
  <c r="H789" i="5"/>
  <c r="I789" i="5" s="1"/>
  <c r="H345" i="5"/>
  <c r="I345" i="5" s="1"/>
  <c r="H471" i="5"/>
  <c r="I471" i="5" s="1"/>
  <c r="H568" i="5"/>
  <c r="I568" i="5" s="1"/>
  <c r="H529" i="5"/>
  <c r="I529" i="5" s="1"/>
  <c r="H762" i="5"/>
  <c r="I762" i="5" s="1"/>
  <c r="H617" i="5"/>
  <c r="I617" i="5" s="1"/>
  <c r="H583" i="5"/>
  <c r="I583" i="5" s="1"/>
  <c r="H770" i="5"/>
  <c r="I770" i="5" s="1"/>
  <c r="H666" i="5"/>
  <c r="I666" i="5" s="1"/>
  <c r="H782" i="5"/>
  <c r="I782" i="5" s="1"/>
  <c r="H848" i="5"/>
  <c r="I848" i="5" s="1"/>
  <c r="H592" i="5"/>
  <c r="I592" i="5" s="1"/>
  <c r="H801" i="5"/>
  <c r="I801" i="5" s="1"/>
  <c r="H357" i="5"/>
  <c r="I357" i="5" s="1"/>
  <c r="H322" i="5"/>
  <c r="I322" i="5" s="1"/>
  <c r="H396" i="5"/>
  <c r="I396" i="5" s="1"/>
  <c r="H528" i="5"/>
  <c r="I528" i="5" s="1"/>
  <c r="H440" i="5"/>
  <c r="I440" i="5" s="1"/>
  <c r="H393" i="5"/>
  <c r="I393" i="5" s="1"/>
  <c r="H531" i="5"/>
  <c r="I531" i="5" s="1"/>
  <c r="H478" i="5"/>
  <c r="I478" i="5" s="1"/>
  <c r="H807" i="5"/>
  <c r="I807" i="5" s="1"/>
  <c r="H449" i="5"/>
  <c r="I449" i="5" s="1"/>
  <c r="H621" i="5"/>
  <c r="I621" i="5" s="1"/>
  <c r="H685" i="5"/>
  <c r="I685" i="5" s="1"/>
  <c r="H572" i="5"/>
  <c r="I572" i="5" s="1"/>
  <c r="H635" i="5"/>
  <c r="I635" i="5" s="1"/>
  <c r="H711" i="5"/>
  <c r="I711" i="5" s="1"/>
  <c r="H847" i="5"/>
  <c r="I847" i="5" s="1"/>
  <c r="H638" i="5"/>
  <c r="I638" i="5" s="1"/>
  <c r="H705" i="5"/>
  <c r="I705" i="5" s="1"/>
  <c r="H790" i="5"/>
  <c r="I790" i="5" s="1"/>
  <c r="H397" i="5"/>
  <c r="I397" i="5" s="1"/>
  <c r="H582" i="5"/>
  <c r="I582" i="5" s="1"/>
  <c r="H793" i="5"/>
  <c r="I793" i="5" s="1"/>
  <c r="H893" i="5"/>
  <c r="I893" i="5" s="1"/>
  <c r="H882" i="5"/>
  <c r="I882" i="5" s="1"/>
  <c r="H628" i="5"/>
  <c r="I628" i="5" s="1"/>
  <c r="H728" i="5"/>
  <c r="I728" i="5" s="1"/>
  <c r="H780" i="5"/>
  <c r="I780" i="5" s="1"/>
  <c r="H884" i="5"/>
  <c r="I884" i="5" s="1"/>
  <c r="H879" i="5"/>
  <c r="I879" i="5" s="1"/>
  <c r="H725" i="5"/>
  <c r="I725" i="5" s="1"/>
  <c r="H344" i="5"/>
  <c r="I344" i="5" s="1"/>
  <c r="H431" i="5"/>
  <c r="I431" i="5" s="1"/>
  <c r="H435" i="5"/>
  <c r="I435" i="5" s="1"/>
  <c r="H370" i="5"/>
  <c r="I370" i="5" s="1"/>
  <c r="H412" i="5"/>
  <c r="I412" i="5" s="1"/>
  <c r="H520" i="5"/>
  <c r="I520" i="5" s="1"/>
  <c r="H326" i="5"/>
  <c r="I326" i="5" s="1"/>
  <c r="H459" i="5"/>
  <c r="I459" i="5" s="1"/>
  <c r="H473" i="5"/>
  <c r="I473" i="5" s="1"/>
  <c r="H548" i="5"/>
  <c r="I548" i="5" s="1"/>
  <c r="H485" i="5"/>
  <c r="I485" i="5" s="1"/>
  <c r="H810" i="5"/>
  <c r="I810" i="5" s="1"/>
  <c r="H466" i="5"/>
  <c r="I466" i="5" s="1"/>
  <c r="H625" i="5"/>
  <c r="I625" i="5" s="1"/>
  <c r="H699" i="5"/>
  <c r="I699" i="5" s="1"/>
  <c r="H433" i="5"/>
  <c r="I433" i="5" s="1"/>
  <c r="H607" i="5"/>
  <c r="I607" i="5" s="1"/>
  <c r="H671" i="5"/>
  <c r="I671" i="5" s="1"/>
  <c r="H786" i="5"/>
  <c r="I786" i="5" s="1"/>
  <c r="H610" i="5"/>
  <c r="I610" i="5" s="1"/>
  <c r="H674" i="5"/>
  <c r="I674" i="5" s="1"/>
  <c r="H756" i="5"/>
  <c r="I756" i="5" s="1"/>
  <c r="H838" i="5"/>
  <c r="I838" i="5" s="1"/>
  <c r="H814" i="5"/>
  <c r="I814" i="5" s="1"/>
  <c r="H707" i="5"/>
  <c r="I707" i="5" s="1"/>
  <c r="H832" i="5"/>
  <c r="I832" i="5" s="1"/>
  <c r="H771" i="5"/>
  <c r="I771" i="5" s="1"/>
  <c r="H411" i="5"/>
  <c r="I411" i="5" s="1"/>
  <c r="H632" i="5"/>
  <c r="I632" i="5" s="1"/>
  <c r="H744" i="5"/>
  <c r="I744" i="5" s="1"/>
  <c r="H785" i="5"/>
  <c r="I785" i="5" s="1"/>
  <c r="H888" i="5"/>
  <c r="I888" i="5" s="1"/>
  <c r="H221" i="5"/>
  <c r="I221" i="5" s="1"/>
  <c r="H883" i="5"/>
  <c r="I883" i="5" s="1"/>
  <c r="H840" i="5"/>
  <c r="I840" i="5" s="1"/>
  <c r="H624" i="5"/>
  <c r="I624" i="5" s="1"/>
  <c r="H803" i="5"/>
  <c r="I803" i="5" s="1"/>
  <c r="H721" i="5"/>
  <c r="I721" i="5" s="1"/>
  <c r="H852" i="5"/>
  <c r="I852" i="5" s="1"/>
  <c r="H723" i="5"/>
  <c r="I723" i="5" s="1"/>
  <c r="H570" i="5"/>
  <c r="I570" i="5" s="1"/>
  <c r="H663" i="5"/>
  <c r="I663" i="5" s="1"/>
  <c r="H465" i="5"/>
  <c r="I465" i="5" s="1"/>
  <c r="H633" i="5"/>
  <c r="I633" i="5" s="1"/>
  <c r="H389" i="5"/>
  <c r="I389" i="5" s="1"/>
  <c r="H445" i="5"/>
  <c r="I445" i="5" s="1"/>
  <c r="H441" i="5"/>
  <c r="I441" i="5" s="1"/>
  <c r="H392" i="5"/>
  <c r="I392" i="5" s="1"/>
  <c r="H497" i="5"/>
  <c r="I497" i="5" s="1"/>
  <c r="H337" i="5"/>
  <c r="I337" i="5" s="1"/>
  <c r="H447" i="5"/>
  <c r="I447" i="5" s="1"/>
  <c r="H821" i="5"/>
  <c r="I821" i="5" s="1"/>
  <c r="H539" i="5"/>
  <c r="I539" i="5" s="1"/>
  <c r="H716" i="5"/>
  <c r="I716" i="5" s="1"/>
  <c r="H377" i="5"/>
  <c r="I377" i="5" s="1"/>
  <c r="H369" i="5"/>
  <c r="I369" i="5" s="1"/>
  <c r="H542" i="5"/>
  <c r="I542" i="5" s="1"/>
  <c r="H436" i="5"/>
  <c r="I436" i="5" s="1"/>
  <c r="H1316" i="5"/>
  <c r="I1316" i="5" s="1"/>
  <c r="H1242" i="5"/>
  <c r="I1242" i="5" s="1"/>
  <c r="H1113" i="5"/>
  <c r="I1113" i="5" s="1"/>
  <c r="H1226" i="5"/>
  <c r="I1226" i="5" s="1"/>
  <c r="H1279" i="5"/>
  <c r="I1279" i="5" s="1"/>
  <c r="H969" i="5"/>
  <c r="I969" i="5" s="1"/>
  <c r="H127" i="5"/>
  <c r="I127" i="5" s="1"/>
  <c r="H54" i="5"/>
  <c r="I54" i="5" s="1"/>
  <c r="H173" i="5"/>
  <c r="I173" i="5" s="1"/>
  <c r="H75" i="5"/>
  <c r="I75" i="5" s="1"/>
  <c r="H123" i="5"/>
  <c r="I123" i="5" s="1"/>
  <c r="H118" i="5"/>
  <c r="I118" i="5" s="1"/>
  <c r="H148" i="5"/>
  <c r="I148" i="5" s="1"/>
  <c r="H36" i="5"/>
  <c r="I36" i="5" s="1"/>
  <c r="H147" i="5"/>
  <c r="I147" i="5" s="1"/>
  <c r="H135" i="5"/>
  <c r="I135" i="5" s="1"/>
  <c r="H164" i="5"/>
  <c r="I164" i="5" s="1"/>
  <c r="H169" i="5"/>
  <c r="I169" i="5" s="1"/>
  <c r="H65" i="5"/>
  <c r="I65" i="5" s="1"/>
  <c r="H140" i="5"/>
  <c r="I140" i="5" s="1"/>
  <c r="H128" i="5"/>
  <c r="I128" i="5" s="1"/>
  <c r="H125" i="5"/>
  <c r="I125" i="5" s="1"/>
  <c r="H28" i="5"/>
  <c r="I28" i="5" s="1"/>
  <c r="H136" i="5"/>
  <c r="I136" i="5" s="1"/>
  <c r="H71" i="5"/>
  <c r="I71" i="5" s="1"/>
  <c r="H74" i="5"/>
  <c r="I74" i="5" s="1"/>
  <c r="H42" i="5"/>
  <c r="I42" i="5" s="1"/>
  <c r="H181" i="5"/>
  <c r="I181" i="5" s="1"/>
  <c r="H53" i="5"/>
  <c r="I53" i="5" s="1"/>
  <c r="H141" i="5"/>
  <c r="I141" i="5" s="1"/>
  <c r="H90" i="5"/>
  <c r="I90" i="5" s="1"/>
  <c r="H37" i="5"/>
  <c r="I37" i="5" s="1"/>
  <c r="H89" i="5"/>
  <c r="I89" i="5" s="1"/>
  <c r="H60" i="5"/>
  <c r="I60" i="5" s="1"/>
  <c r="H165" i="5"/>
  <c r="I165" i="5" s="1"/>
  <c r="H20" i="5"/>
  <c r="I20" i="5" s="1"/>
  <c r="H51" i="5"/>
  <c r="I51" i="5" s="1"/>
  <c r="H97" i="5"/>
  <c r="I97" i="5" s="1"/>
  <c r="H96" i="5"/>
  <c r="I96" i="5" s="1"/>
  <c r="H168" i="5"/>
  <c r="I168" i="5" s="1"/>
  <c r="H105" i="5"/>
  <c r="I105" i="5" s="1"/>
  <c r="H137" i="5"/>
  <c r="I137" i="5" s="1"/>
  <c r="H109" i="5"/>
  <c r="I109" i="5" s="1"/>
  <c r="H22" i="5"/>
  <c r="I22" i="5" s="1"/>
  <c r="H35" i="5"/>
  <c r="I35" i="5" s="1"/>
  <c r="H81" i="5"/>
  <c r="I81" i="5" s="1"/>
  <c r="H66" i="5"/>
  <c r="I66" i="5" s="1"/>
  <c r="H150" i="5"/>
  <c r="I150" i="5" s="1"/>
  <c r="H79" i="5"/>
  <c r="I79" i="5" s="1"/>
  <c r="H93" i="5"/>
  <c r="I93" i="5" s="1"/>
  <c r="H120" i="5"/>
  <c r="I120" i="5" s="1"/>
  <c r="H185" i="5"/>
  <c r="I185" i="5" s="1"/>
  <c r="H21" i="5"/>
  <c r="I21" i="5" s="1"/>
  <c r="H73" i="5"/>
  <c r="I73" i="5" s="1"/>
  <c r="H55" i="5"/>
  <c r="I55" i="5" s="1"/>
  <c r="H91" i="5"/>
  <c r="I91" i="5" s="1"/>
  <c r="H47" i="5"/>
  <c r="I47" i="5" s="1"/>
  <c r="H130" i="5"/>
  <c r="I130" i="5" s="1"/>
  <c r="H174" i="5"/>
  <c r="I174" i="5" s="1"/>
  <c r="H171" i="5"/>
  <c r="I171" i="5" s="1"/>
  <c r="H104" i="5"/>
  <c r="I104" i="5" s="1"/>
  <c r="H45" i="5"/>
  <c r="I45" i="5" s="1"/>
  <c r="H46" i="5"/>
  <c r="I46" i="5" s="1"/>
  <c r="H33" i="5"/>
  <c r="I33" i="5" s="1"/>
  <c r="H86" i="5"/>
  <c r="I86" i="5" s="1"/>
  <c r="H142" i="5"/>
  <c r="I142" i="5" s="1"/>
  <c r="H62" i="5"/>
  <c r="I62" i="5" s="1"/>
  <c r="H158" i="5"/>
  <c r="I158" i="5" s="1"/>
  <c r="H156" i="5"/>
  <c r="I156" i="5" s="1"/>
  <c r="H113" i="5"/>
  <c r="I113" i="5" s="1"/>
  <c r="H19" i="5"/>
  <c r="I19" i="5" s="1"/>
  <c r="J19" i="5" s="1"/>
  <c r="H50" i="5"/>
  <c r="I50" i="5" s="1"/>
  <c r="H80" i="5"/>
  <c r="I80" i="5" s="1"/>
  <c r="H82" i="5"/>
  <c r="I82" i="5" s="1"/>
  <c r="H115" i="5"/>
  <c r="I115" i="5" s="1"/>
  <c r="H146" i="5"/>
  <c r="I146" i="5" s="1"/>
  <c r="H186" i="5"/>
  <c r="I186" i="5" s="1"/>
  <c r="H182" i="5"/>
  <c r="I182" i="5" s="1"/>
  <c r="H187" i="5"/>
  <c r="I187" i="5" s="1"/>
  <c r="H94" i="5"/>
  <c r="I94" i="5" s="1"/>
  <c r="H24" i="5"/>
  <c r="I24" i="5" s="1"/>
  <c r="H40" i="5"/>
  <c r="I40" i="5" s="1"/>
  <c r="H100" i="5"/>
  <c r="I100" i="5" s="1"/>
  <c r="H124" i="5"/>
  <c r="I124" i="5" s="1"/>
  <c r="H116" i="5"/>
  <c r="I116" i="5" s="1"/>
  <c r="H108" i="5"/>
  <c r="I108" i="5" s="1"/>
  <c r="H184" i="5"/>
  <c r="I184" i="5" s="1"/>
  <c r="H112" i="5"/>
  <c r="I112" i="5" s="1"/>
  <c r="H38" i="5"/>
  <c r="I38" i="5" s="1"/>
  <c r="H31" i="5"/>
  <c r="I31" i="5" s="1"/>
  <c r="H52" i="5"/>
  <c r="I52" i="5" s="1"/>
  <c r="H102" i="5"/>
  <c r="I102" i="5" s="1"/>
  <c r="H114" i="5"/>
  <c r="I114" i="5" s="1"/>
  <c r="H119" i="5"/>
  <c r="I119" i="5" s="1"/>
  <c r="H133" i="5"/>
  <c r="I133" i="5" s="1"/>
  <c r="H163" i="5"/>
  <c r="I163" i="5" s="1"/>
  <c r="H26" i="5"/>
  <c r="I26" i="5" s="1"/>
  <c r="H64" i="5"/>
  <c r="I64" i="5" s="1"/>
  <c r="H68" i="5"/>
  <c r="I68" i="5" s="1"/>
  <c r="H107" i="5"/>
  <c r="I107" i="5" s="1"/>
  <c r="H162" i="5"/>
  <c r="I162" i="5" s="1"/>
  <c r="H170" i="5"/>
  <c r="I170" i="5" s="1"/>
  <c r="H122" i="5"/>
  <c r="I122" i="5" s="1"/>
  <c r="H151" i="5"/>
  <c r="I151" i="5" s="1"/>
  <c r="H172" i="5"/>
  <c r="I172" i="5" s="1"/>
  <c r="H29" i="5"/>
  <c r="I29" i="5" s="1"/>
  <c r="H77" i="5"/>
  <c r="I77" i="5" s="1"/>
  <c r="H95" i="5"/>
  <c r="I95" i="5" s="1"/>
  <c r="H67" i="5"/>
  <c r="I67" i="5" s="1"/>
  <c r="H98" i="5"/>
  <c r="I98" i="5" s="1"/>
  <c r="H177" i="5"/>
  <c r="I177" i="5" s="1"/>
  <c r="H167" i="5"/>
  <c r="I167" i="5" s="1"/>
  <c r="H39" i="5"/>
  <c r="I39" i="5" s="1"/>
  <c r="H49" i="5"/>
  <c r="I49" i="5" s="1"/>
  <c r="H178" i="5"/>
  <c r="I178" i="5" s="1"/>
  <c r="H72" i="5"/>
  <c r="I72" i="5" s="1"/>
  <c r="H76" i="5"/>
  <c r="I76" i="5" s="1"/>
  <c r="H56" i="5"/>
  <c r="I56" i="5" s="1"/>
  <c r="H83" i="5"/>
  <c r="I83" i="5" s="1"/>
  <c r="H132" i="5"/>
  <c r="I132" i="5" s="1"/>
  <c r="H152" i="5"/>
  <c r="I152" i="5" s="1"/>
  <c r="H176" i="5"/>
  <c r="I176" i="5" s="1"/>
  <c r="H144" i="5"/>
  <c r="I144" i="5" s="1"/>
  <c r="H160" i="5"/>
  <c r="I160" i="5" s="1"/>
  <c r="H85" i="5"/>
  <c r="I85" i="5" s="1"/>
  <c r="H48" i="5"/>
  <c r="I48" i="5" s="1"/>
  <c r="H27" i="5"/>
  <c r="I27" i="5" s="1"/>
  <c r="H134" i="5"/>
  <c r="I134" i="5" s="1"/>
  <c r="H138" i="5"/>
  <c r="I138" i="5" s="1"/>
  <c r="H189" i="5"/>
  <c r="I189" i="5" s="1"/>
  <c r="H159" i="5"/>
  <c r="I159" i="5" s="1"/>
  <c r="H58" i="5"/>
  <c r="I58" i="5" s="1"/>
  <c r="H84" i="5"/>
  <c r="I84" i="5" s="1"/>
  <c r="H78" i="5"/>
  <c r="I78" i="5" s="1"/>
  <c r="H139" i="5"/>
  <c r="I139" i="5" s="1"/>
  <c r="H166" i="5"/>
  <c r="I166" i="5" s="1"/>
  <c r="H153" i="5"/>
  <c r="I153" i="5" s="1"/>
  <c r="H143" i="5"/>
  <c r="I143" i="5" s="1"/>
  <c r="H30" i="5"/>
  <c r="I30" i="5" s="1"/>
  <c r="H41" i="5"/>
  <c r="I41" i="5" s="1"/>
  <c r="H87" i="5"/>
  <c r="I87" i="5" s="1"/>
  <c r="H43" i="5"/>
  <c r="I43" i="5" s="1"/>
  <c r="H126" i="5"/>
  <c r="I126" i="5" s="1"/>
  <c r="H106" i="5"/>
  <c r="I106" i="5" s="1"/>
  <c r="H117" i="5"/>
  <c r="I117" i="5" s="1"/>
  <c r="H149" i="5"/>
  <c r="I149" i="5" s="1"/>
  <c r="H121" i="5"/>
  <c r="I121" i="5" s="1"/>
  <c r="H34" i="5"/>
  <c r="I34" i="5" s="1"/>
  <c r="H57" i="5"/>
  <c r="I57" i="5" s="1"/>
  <c r="H44" i="5"/>
  <c r="I44" i="5" s="1"/>
  <c r="H99" i="5"/>
  <c r="I99" i="5" s="1"/>
  <c r="H103" i="5"/>
  <c r="I103" i="5" s="1"/>
  <c r="H154" i="5"/>
  <c r="I154" i="5" s="1"/>
  <c r="H161" i="5"/>
  <c r="I161" i="5" s="1"/>
  <c r="H155" i="5"/>
  <c r="I155" i="5" s="1"/>
  <c r="H188" i="5"/>
  <c r="I188" i="5" s="1"/>
  <c r="H179" i="5"/>
  <c r="I179" i="5" s="1"/>
  <c r="H59" i="5"/>
  <c r="I59" i="5" s="1"/>
  <c r="H92" i="5"/>
  <c r="I92" i="5" s="1"/>
  <c r="H131" i="5"/>
  <c r="I131" i="5" s="1"/>
  <c r="H70" i="5"/>
  <c r="I70" i="5" s="1"/>
  <c r="H101" i="5"/>
  <c r="I101" i="5" s="1"/>
  <c r="H180" i="5"/>
  <c r="I180" i="5" s="1"/>
  <c r="H69" i="5"/>
  <c r="I69" i="5" s="1"/>
  <c r="H32" i="5"/>
  <c r="I32" i="5" s="1"/>
  <c r="H175" i="5"/>
  <c r="I175" i="5" s="1"/>
  <c r="H145" i="5"/>
  <c r="I145" i="5" s="1"/>
  <c r="H88" i="5"/>
  <c r="I88" i="5" s="1"/>
  <c r="H110" i="5"/>
  <c r="I110" i="5" s="1"/>
  <c r="H23" i="5"/>
  <c r="I23" i="5" s="1"/>
  <c r="H111" i="5"/>
  <c r="I111" i="5" s="1"/>
  <c r="H63" i="5"/>
  <c r="I63" i="5" s="1"/>
  <c r="H157" i="5"/>
  <c r="I157" i="5" s="1"/>
  <c r="H61" i="5"/>
  <c r="I61" i="5" s="1"/>
  <c r="H183" i="5"/>
  <c r="I183" i="5" s="1"/>
  <c r="H129" i="5"/>
  <c r="I129" i="5" s="1"/>
  <c r="H323" i="5"/>
  <c r="I323" i="5" s="1"/>
  <c r="H470" i="5"/>
  <c r="I470" i="5" s="1"/>
  <c r="H247" i="5"/>
  <c r="I247" i="5" s="1"/>
  <c r="H207" i="5"/>
  <c r="I207" i="5" s="1"/>
  <c r="H312" i="5"/>
  <c r="I312" i="5" s="1"/>
  <c r="H252" i="5"/>
  <c r="I252" i="5" s="1"/>
  <c r="H270" i="5"/>
  <c r="I270" i="5" s="1"/>
  <c r="H1073" i="5"/>
  <c r="I1073" i="5" s="1"/>
  <c r="H313" i="5"/>
  <c r="I313" i="5" s="1"/>
  <c r="H199" i="5"/>
  <c r="I199" i="5" s="1"/>
  <c r="H311" i="5"/>
  <c r="I311" i="5" s="1"/>
  <c r="H239" i="5"/>
  <c r="I239" i="5" s="1"/>
  <c r="H304" i="5"/>
  <c r="I304" i="5" s="1"/>
  <c r="H853" i="5"/>
  <c r="I853" i="5" s="1"/>
  <c r="H555" i="5"/>
  <c r="I555" i="5" s="1"/>
  <c r="H692" i="5"/>
  <c r="I692" i="5" s="1"/>
  <c r="H554" i="5"/>
  <c r="I554" i="5" s="1"/>
  <c r="H510" i="5"/>
  <c r="I510" i="5" s="1"/>
  <c r="H410" i="5"/>
  <c r="I410" i="5" s="1"/>
  <c r="H571" i="5"/>
  <c r="I571" i="5" s="1"/>
  <c r="H518" i="5"/>
  <c r="I518" i="5" s="1"/>
  <c r="H388" i="5"/>
  <c r="I388" i="5" s="1"/>
  <c r="H339" i="5"/>
  <c r="I339" i="5" s="1"/>
  <c r="H1297" i="5"/>
  <c r="I1297" i="5" s="1"/>
  <c r="H348" i="5"/>
  <c r="I348" i="5" s="1"/>
  <c r="H324" i="5"/>
  <c r="I324" i="5" s="1"/>
  <c r="H287" i="5"/>
  <c r="I287" i="5" s="1"/>
  <c r="H225" i="5"/>
  <c r="I225" i="5" s="1"/>
  <c r="H1222" i="5"/>
  <c r="I1222" i="5" s="1"/>
  <c r="H1304" i="5"/>
  <c r="I1304" i="5" s="1"/>
  <c r="H1132" i="5"/>
  <c r="I1132" i="5" s="1"/>
  <c r="H263" i="5"/>
  <c r="I263" i="5" s="1"/>
  <c r="H196" i="5"/>
  <c r="I196" i="5" s="1"/>
  <c r="H213" i="5"/>
  <c r="I213" i="5" s="1"/>
  <c r="H260" i="5"/>
  <c r="I260" i="5" s="1"/>
  <c r="H222" i="5"/>
  <c r="I222" i="5" s="1"/>
  <c r="H217" i="5"/>
  <c r="I217" i="5" s="1"/>
  <c r="H209" i="5"/>
  <c r="I209" i="5" s="1"/>
  <c r="H871" i="5"/>
  <c r="I871" i="5" s="1"/>
  <c r="H769" i="5"/>
  <c r="I769" i="5" s="1"/>
  <c r="H656" i="5"/>
  <c r="I656" i="5" s="1"/>
  <c r="H576" i="5"/>
  <c r="I576" i="5" s="1"/>
  <c r="H739" i="5"/>
  <c r="I739" i="5" s="1"/>
  <c r="H752" i="5"/>
  <c r="I752" i="5" s="1"/>
  <c r="H846" i="5"/>
  <c r="I846" i="5" s="1"/>
  <c r="H806" i="5"/>
  <c r="I806" i="5" s="1"/>
  <c r="H682" i="5"/>
  <c r="I682" i="5" s="1"/>
  <c r="H602" i="5"/>
  <c r="I602" i="5" s="1"/>
  <c r="H738" i="5"/>
  <c r="I738" i="5" s="1"/>
  <c r="H615" i="5"/>
  <c r="I615" i="5" s="1"/>
  <c r="H422" i="5"/>
  <c r="I422" i="5" s="1"/>
  <c r="H665" i="5"/>
  <c r="I665" i="5" s="1"/>
  <c r="H496" i="5"/>
  <c r="I496" i="5" s="1"/>
  <c r="H794" i="5"/>
  <c r="I794" i="5" s="1"/>
  <c r="H395" i="5"/>
  <c r="I395" i="5" s="1"/>
  <c r="H488" i="5"/>
  <c r="I488" i="5" s="1"/>
  <c r="H453" i="5"/>
  <c r="I453" i="5" s="1"/>
  <c r="H552" i="5"/>
  <c r="I552" i="5" s="1"/>
  <c r="H444" i="5"/>
  <c r="I444" i="5" s="1"/>
  <c r="H364" i="5"/>
  <c r="I364" i="5" s="1"/>
  <c r="H451" i="5"/>
  <c r="I451" i="5" s="1"/>
  <c r="H415" i="5"/>
  <c r="I415" i="5" s="1"/>
  <c r="H198" i="5"/>
  <c r="I198" i="5" s="1"/>
  <c r="H201" i="5"/>
  <c r="I201" i="5" s="1"/>
  <c r="F17" i="5"/>
  <c r="H837" i="5"/>
  <c r="I837" i="5" s="1"/>
  <c r="H563" i="5"/>
  <c r="I563" i="5" s="1"/>
  <c r="H724" i="5"/>
  <c r="I724" i="5" s="1"/>
  <c r="H702" i="5"/>
  <c r="I702" i="5" s="1"/>
  <c r="H538" i="5"/>
  <c r="I538" i="5" s="1"/>
  <c r="H506" i="5"/>
  <c r="I506" i="5" s="1"/>
  <c r="H426" i="5"/>
  <c r="I426" i="5" s="1"/>
  <c r="H362" i="5"/>
  <c r="I362" i="5" s="1"/>
  <c r="H550" i="5"/>
  <c r="I550" i="5" s="1"/>
  <c r="H502" i="5"/>
  <c r="I502" i="5" s="1"/>
  <c r="H420" i="5"/>
  <c r="I420" i="5" s="1"/>
  <c r="H458" i="5"/>
  <c r="I458" i="5" s="1"/>
  <c r="H1022" i="5"/>
  <c r="I1022" i="5" s="1"/>
  <c r="H1301" i="5"/>
  <c r="I1301" i="5" s="1"/>
  <c r="H1237" i="5"/>
  <c r="I1237" i="5" s="1"/>
  <c r="H1267" i="5"/>
  <c r="I1267" i="5" s="1"/>
  <c r="H1020" i="5"/>
  <c r="I1020" i="5" s="1"/>
  <c r="H352" i="5"/>
  <c r="I352" i="5" s="1"/>
  <c r="H454" i="5"/>
  <c r="I454" i="5" s="1"/>
  <c r="H336" i="5"/>
  <c r="I336" i="5" s="1"/>
  <c r="H248" i="5"/>
  <c r="I248" i="5" s="1"/>
  <c r="H294" i="5"/>
  <c r="I294" i="5" s="1"/>
  <c r="H308" i="5"/>
  <c r="I308" i="5" s="1"/>
  <c r="H249" i="5"/>
  <c r="I249" i="5" s="1"/>
  <c r="H212" i="5"/>
  <c r="I212" i="5" s="1"/>
  <c r="H306" i="5"/>
  <c r="I306" i="5" s="1"/>
  <c r="H1042" i="5"/>
  <c r="I1042" i="5" s="1"/>
  <c r="H909" i="5"/>
  <c r="I909" i="5" s="1"/>
  <c r="H964" i="5"/>
  <c r="I964" i="5" s="1"/>
  <c r="H1127" i="5"/>
  <c r="I1127" i="5" s="1"/>
  <c r="H1133" i="5"/>
  <c r="I1133" i="5" s="1"/>
  <c r="H233" i="5"/>
  <c r="I233" i="5" s="1"/>
  <c r="H192" i="5"/>
  <c r="I192" i="5" s="1"/>
  <c r="H278" i="5"/>
  <c r="I278" i="5" s="1"/>
  <c r="H309" i="5"/>
  <c r="I309" i="5" s="1"/>
  <c r="H190" i="5"/>
  <c r="I190" i="5" s="1"/>
  <c r="H235" i="5"/>
  <c r="I235" i="5" s="1"/>
  <c r="H314" i="5"/>
  <c r="I314" i="5" s="1"/>
  <c r="H266" i="5"/>
  <c r="I266" i="5" s="1"/>
  <c r="H272" i="5"/>
  <c r="I272" i="5" s="1"/>
  <c r="H250" i="5"/>
  <c r="I250" i="5" s="1"/>
  <c r="H223" i="5"/>
  <c r="I223" i="5" s="1"/>
  <c r="H321" i="5"/>
  <c r="I321" i="5" s="1"/>
  <c r="H277" i="5"/>
  <c r="I277" i="5" s="1"/>
  <c r="H259" i="5"/>
  <c r="I259" i="5" s="1"/>
  <c r="H195" i="5"/>
  <c r="I195" i="5" s="1"/>
  <c r="H310" i="5"/>
  <c r="I310" i="5" s="1"/>
  <c r="H224" i="5"/>
  <c r="I224" i="5" s="1"/>
  <c r="H269" i="5"/>
  <c r="I269" i="5" s="1"/>
  <c r="H303" i="5"/>
  <c r="I303" i="5" s="1"/>
  <c r="H258" i="5"/>
  <c r="I258" i="5" s="1"/>
  <c r="H863" i="5"/>
  <c r="I863" i="5" s="1"/>
  <c r="H864" i="5"/>
  <c r="I864" i="5" s="1"/>
  <c r="H737" i="5"/>
  <c r="I737" i="5" s="1"/>
  <c r="H672" i="5"/>
  <c r="I672" i="5" s="1"/>
  <c r="H608" i="5"/>
  <c r="I608" i="5" s="1"/>
  <c r="H878" i="5"/>
  <c r="I878" i="5" s="1"/>
  <c r="H889" i="5"/>
  <c r="I889" i="5" s="1"/>
  <c r="H784" i="5"/>
  <c r="I784" i="5" s="1"/>
  <c r="H578" i="5"/>
  <c r="I578" i="5" s="1"/>
  <c r="H709" i="5"/>
  <c r="I709" i="5" s="1"/>
  <c r="H788" i="5"/>
  <c r="I788" i="5" s="1"/>
  <c r="H701" i="5"/>
  <c r="I701" i="5" s="1"/>
  <c r="H634" i="5"/>
  <c r="I634" i="5" s="1"/>
  <c r="H834" i="5"/>
  <c r="I834" i="5" s="1"/>
  <c r="H697" i="5"/>
  <c r="I697" i="5" s="1"/>
  <c r="H631" i="5"/>
  <c r="I631" i="5" s="1"/>
  <c r="H512" i="5"/>
  <c r="I512" i="5" s="1"/>
  <c r="H795" i="5"/>
  <c r="I795" i="5" s="1"/>
  <c r="H649" i="5"/>
  <c r="I649" i="5" s="1"/>
  <c r="H585" i="5"/>
  <c r="I585" i="5" s="1"/>
  <c r="H858" i="5"/>
  <c r="I858" i="5" s="1"/>
  <c r="H730" i="5"/>
  <c r="I730" i="5" s="1"/>
  <c r="H573" i="5"/>
  <c r="I573" i="5" s="1"/>
  <c r="H515" i="5"/>
  <c r="I515" i="5" s="1"/>
  <c r="H511" i="5"/>
  <c r="I511" i="5" s="1"/>
  <c r="H416" i="5"/>
  <c r="I416" i="5" s="1"/>
  <c r="H536" i="5"/>
  <c r="I536" i="5" s="1"/>
  <c r="H482" i="5"/>
  <c r="I482" i="5" s="1"/>
  <c r="H407" i="5"/>
  <c r="I407" i="5" s="1"/>
  <c r="H387" i="5"/>
  <c r="I387" i="5" s="1"/>
  <c r="H479" i="5"/>
  <c r="I479" i="5" s="1"/>
  <c r="H374" i="5"/>
  <c r="I374" i="5" s="1"/>
  <c r="H241" i="5"/>
  <c r="I241" i="5" s="1"/>
  <c r="H268" i="5"/>
  <c r="I268" i="5" s="1"/>
  <c r="H757" i="5"/>
  <c r="I757" i="5" s="1"/>
  <c r="H773" i="5"/>
  <c r="I773" i="5" s="1"/>
  <c r="H493" i="5"/>
  <c r="I493" i="5" s="1"/>
  <c r="H710" i="5"/>
  <c r="I710" i="5" s="1"/>
  <c r="H718" i="5"/>
  <c r="I718" i="5" s="1"/>
  <c r="H562" i="5"/>
  <c r="I562" i="5" s="1"/>
  <c r="H530" i="5"/>
  <c r="I530" i="5" s="1"/>
  <c r="H484" i="5"/>
  <c r="I484" i="5" s="1"/>
  <c r="H468" i="5"/>
  <c r="I468" i="5" s="1"/>
  <c r="H394" i="5"/>
  <c r="I394" i="5" s="1"/>
  <c r="H358" i="5"/>
  <c r="I358" i="5" s="1"/>
  <c r="H558" i="5"/>
  <c r="I558" i="5" s="1"/>
  <c r="H526" i="5"/>
  <c r="I526" i="5" s="1"/>
  <c r="H461" i="5"/>
  <c r="I461" i="5" s="1"/>
  <c r="H404" i="5"/>
  <c r="I404" i="5" s="1"/>
  <c r="H498" i="5"/>
  <c r="I498" i="5" s="1"/>
  <c r="H331" i="5"/>
  <c r="H1069" i="5"/>
  <c r="I1069" i="5" s="1"/>
  <c r="H1187" i="5"/>
  <c r="I1187" i="5" s="1"/>
  <c r="H1126" i="5"/>
  <c r="I1126" i="5" s="1"/>
  <c r="H1034" i="5"/>
  <c r="I1034" i="5" s="1"/>
  <c r="H1147" i="5"/>
  <c r="I1147" i="5" s="1"/>
  <c r="H1046" i="5"/>
  <c r="I1046" i="5" s="1"/>
  <c r="H911" i="5"/>
  <c r="I911" i="5" s="1"/>
  <c r="H1211" i="5"/>
  <c r="I1211" i="5" s="1"/>
  <c r="H379" i="5"/>
  <c r="I379" i="5" s="1"/>
  <c r="H215" i="5"/>
  <c r="I215" i="5" s="1"/>
  <c r="H371" i="5"/>
  <c r="I371" i="5" s="1"/>
  <c r="H231" i="5"/>
  <c r="I231" i="5" s="1"/>
  <c r="H406" i="5"/>
  <c r="I406" i="5" s="1"/>
  <c r="H296" i="5"/>
  <c r="I296" i="5" s="1"/>
  <c r="H230" i="5"/>
  <c r="I230" i="5" s="1"/>
  <c r="H246" i="5"/>
  <c r="I246" i="5" s="1"/>
  <c r="H275" i="5"/>
  <c r="I275" i="5" s="1"/>
  <c r="H261" i="5"/>
  <c r="I261" i="5" s="1"/>
  <c r="H205" i="5"/>
  <c r="I205" i="5" s="1"/>
  <c r="H1025" i="5"/>
  <c r="I1025" i="5" s="1"/>
  <c r="H214" i="5"/>
  <c r="I214" i="5" s="1"/>
  <c r="H265" i="5"/>
  <c r="I265" i="5" s="1"/>
  <c r="H285" i="5"/>
  <c r="I285" i="5" s="1"/>
  <c r="H276" i="5"/>
  <c r="I276" i="5" s="1"/>
  <c r="H203" i="5"/>
  <c r="I203" i="5" s="1"/>
  <c r="H316" i="5"/>
  <c r="I316" i="5" s="1"/>
  <c r="H318" i="5"/>
  <c r="I318" i="5" s="1"/>
  <c r="H273" i="5"/>
  <c r="I273" i="5" s="1"/>
  <c r="H952" i="5"/>
  <c r="I952" i="5" s="1"/>
  <c r="H1040" i="5"/>
  <c r="I1040" i="5" s="1"/>
  <c r="H919" i="5"/>
  <c r="I919" i="5" s="1"/>
  <c r="H1162" i="5"/>
  <c r="I1162" i="5" s="1"/>
  <c r="H1282" i="5"/>
  <c r="I1282" i="5" s="1"/>
  <c r="H1206" i="5"/>
  <c r="I1206" i="5" s="1"/>
  <c r="H1333" i="5"/>
  <c r="I1333" i="5" s="1"/>
  <c r="H908" i="5"/>
  <c r="I908" i="5" s="1"/>
  <c r="H1140" i="5"/>
  <c r="I1140" i="5" s="1"/>
  <c r="H1144" i="5"/>
  <c r="I1144" i="5" s="1"/>
  <c r="H1041" i="5"/>
  <c r="I1041" i="5" s="1"/>
  <c r="H226" i="5"/>
  <c r="I226" i="5" s="1"/>
  <c r="H301" i="5"/>
  <c r="I301" i="5" s="1"/>
  <c r="H305" i="5"/>
  <c r="I305" i="5" s="1"/>
  <c r="H234" i="5"/>
  <c r="I234" i="5" s="1"/>
  <c r="H229" i="5"/>
  <c r="I229" i="5" s="1"/>
  <c r="H255" i="5"/>
  <c r="I255" i="5" s="1"/>
  <c r="H292" i="5"/>
  <c r="I292" i="5" s="1"/>
  <c r="H254" i="5"/>
  <c r="I254" i="5" s="1"/>
  <c r="H290" i="5"/>
  <c r="I290" i="5" s="1"/>
  <c r="H274" i="5"/>
  <c r="I274" i="5" s="1"/>
  <c r="H227" i="5"/>
  <c r="I227" i="5" s="1"/>
  <c r="H243" i="5"/>
  <c r="I243" i="5" s="1"/>
  <c r="H293" i="5"/>
  <c r="I293" i="5" s="1"/>
  <c r="H194" i="5"/>
  <c r="I194" i="5" s="1"/>
  <c r="H220" i="5"/>
  <c r="I220" i="5" s="1"/>
  <c r="H993" i="5"/>
  <c r="I993" i="5" s="1"/>
  <c r="H245" i="5"/>
  <c r="I245" i="5" s="1"/>
  <c r="H289" i="5"/>
  <c r="I289" i="5" s="1"/>
  <c r="H291" i="5"/>
  <c r="I291" i="5" s="1"/>
  <c r="H204" i="5"/>
  <c r="I204" i="5" s="1"/>
  <c r="H286" i="5"/>
  <c r="I286" i="5" s="1"/>
  <c r="H302" i="5"/>
  <c r="I302" i="5" s="1"/>
  <c r="H193" i="5"/>
  <c r="I193" i="5" s="1"/>
  <c r="H297" i="5"/>
  <c r="I297" i="5" s="1"/>
  <c r="H242" i="5"/>
  <c r="I242" i="5" s="1"/>
  <c r="H237" i="5"/>
  <c r="I237" i="5" s="1"/>
  <c r="H307" i="5"/>
  <c r="I307" i="5" s="1"/>
  <c r="H288" i="5"/>
  <c r="I288" i="5" s="1"/>
  <c r="H257" i="5"/>
  <c r="I257" i="5" s="1"/>
  <c r="H300" i="5"/>
  <c r="I300" i="5" s="1"/>
  <c r="H1209" i="5"/>
  <c r="I1209" i="5" s="1"/>
  <c r="H1082" i="5"/>
  <c r="I1082" i="5" s="1"/>
  <c r="H1138" i="5"/>
  <c r="I1138" i="5" s="1"/>
  <c r="H896" i="5"/>
  <c r="I896" i="5" s="1"/>
  <c r="H1097" i="5"/>
  <c r="I1097" i="5" s="1"/>
  <c r="H1245" i="5"/>
  <c r="I1245" i="5" s="1"/>
  <c r="H966" i="5"/>
  <c r="I966" i="5" s="1"/>
  <c r="H967" i="5"/>
  <c r="I967" i="5" s="1"/>
  <c r="H1246" i="5"/>
  <c r="I1246" i="5" s="1"/>
  <c r="H1295" i="5"/>
  <c r="I1295" i="5" s="1"/>
  <c r="H1006" i="5"/>
  <c r="I1006" i="5" s="1"/>
  <c r="H953" i="5"/>
  <c r="I953" i="5" s="1"/>
  <c r="H965" i="5"/>
  <c r="I965" i="5" s="1"/>
  <c r="H1105" i="5"/>
  <c r="I1105" i="5" s="1"/>
  <c r="H975" i="5"/>
  <c r="I975" i="5" s="1"/>
  <c r="H1134" i="5"/>
  <c r="I1134" i="5" s="1"/>
  <c r="H1263" i="5"/>
  <c r="I1263" i="5" s="1"/>
  <c r="H1157" i="5"/>
  <c r="I1157" i="5" s="1"/>
  <c r="H1306" i="5"/>
  <c r="I1306" i="5" s="1"/>
  <c r="H941" i="5"/>
  <c r="I941" i="5" s="1"/>
  <c r="H1312" i="5"/>
  <c r="I1312" i="5" s="1"/>
  <c r="H363" i="5"/>
  <c r="I363" i="5" s="1"/>
  <c r="H320" i="5"/>
  <c r="I320" i="5" s="1"/>
  <c r="H359" i="5"/>
  <c r="I359" i="5" s="1"/>
  <c r="H295" i="5"/>
  <c r="I295" i="5" s="1"/>
  <c r="H267" i="5"/>
  <c r="I267" i="5" s="1"/>
  <c r="H315" i="5"/>
  <c r="I315" i="5" s="1"/>
  <c r="H218" i="5"/>
  <c r="I218" i="5" s="1"/>
  <c r="H317" i="5"/>
  <c r="I317" i="5" s="1"/>
  <c r="H262" i="5"/>
  <c r="I262" i="5" s="1"/>
  <c r="H197" i="5"/>
  <c r="I197" i="5" s="1"/>
  <c r="H216" i="5"/>
  <c r="I216" i="5" s="1"/>
  <c r="H228" i="5"/>
  <c r="I228" i="5" s="1"/>
  <c r="H282" i="5"/>
  <c r="I282" i="5" s="1"/>
  <c r="H298" i="5"/>
  <c r="I298" i="5" s="1"/>
  <c r="H238" i="5"/>
  <c r="I238" i="5" s="1"/>
  <c r="H284" i="5"/>
  <c r="I284" i="5" s="1"/>
  <c r="H319" i="5"/>
  <c r="I319" i="5" s="1"/>
  <c r="H253" i="5"/>
  <c r="I253" i="5" s="1"/>
  <c r="H240" i="5"/>
  <c r="I240" i="5" s="1"/>
  <c r="H256" i="5"/>
  <c r="I256" i="5" s="1"/>
  <c r="H271" i="5"/>
  <c r="I271" i="5" s="1"/>
  <c r="H232" i="5"/>
  <c r="I232" i="5" s="1"/>
  <c r="H244" i="5"/>
  <c r="I244" i="5" s="1"/>
  <c r="H200" i="5"/>
  <c r="I200" i="5" s="1"/>
  <c r="H208" i="5"/>
  <c r="I208" i="5" s="1"/>
  <c r="H210" i="5"/>
  <c r="I210" i="5" s="1"/>
  <c r="H211" i="5"/>
  <c r="I211" i="5" s="1"/>
  <c r="H191" i="5"/>
  <c r="I191" i="5" s="1"/>
  <c r="H206" i="5"/>
  <c r="I206" i="5" s="1"/>
  <c r="H236" i="5"/>
  <c r="I236" i="5" s="1"/>
  <c r="H1193" i="5"/>
  <c r="I1193" i="5" s="1"/>
  <c r="H944" i="5"/>
  <c r="I944" i="5" s="1"/>
  <c r="H945" i="5"/>
  <c r="I945" i="5" s="1"/>
  <c r="H1123" i="5"/>
  <c r="I1123" i="5" s="1"/>
  <c r="H1185" i="5"/>
  <c r="I1185" i="5" s="1"/>
  <c r="H1311" i="5"/>
  <c r="I1311" i="5" s="1"/>
  <c r="H1027" i="5"/>
  <c r="I1027" i="5" s="1"/>
  <c r="H1024" i="5"/>
  <c r="I1024" i="5" s="1"/>
  <c r="H996" i="5"/>
  <c r="I996" i="5" s="1"/>
  <c r="H1329" i="5"/>
  <c r="I1329" i="5" s="1"/>
  <c r="H1122" i="5"/>
  <c r="I1122" i="5" s="1"/>
  <c r="H1036" i="5"/>
  <c r="I1036" i="5" s="1"/>
  <c r="H1085" i="5"/>
  <c r="I1085" i="5" s="1"/>
  <c r="H1299" i="5"/>
  <c r="I1299" i="5" s="1"/>
  <c r="H943" i="5"/>
  <c r="I943" i="5" s="1"/>
  <c r="H1293" i="5"/>
  <c r="I1293" i="5" s="1"/>
  <c r="H1315" i="5"/>
  <c r="I1315" i="5" s="1"/>
  <c r="H1294" i="5"/>
  <c r="I1294" i="5" s="1"/>
  <c r="H1223" i="5"/>
  <c r="I1223" i="5" s="1"/>
  <c r="H264" i="5"/>
  <c r="I264" i="5" s="1"/>
  <c r="H279" i="5"/>
  <c r="I279" i="5" s="1"/>
  <c r="H283" i="5"/>
  <c r="I283" i="5" s="1"/>
  <c r="H1332" i="5"/>
  <c r="I1332" i="5" s="1"/>
  <c r="H1169" i="5"/>
  <c r="I1169" i="5" s="1"/>
  <c r="H1065" i="5"/>
  <c r="I1065" i="5" s="1"/>
  <c r="H1161" i="5"/>
  <c r="I1161" i="5" s="1"/>
  <c r="H986" i="5"/>
  <c r="I986" i="5" s="1"/>
  <c r="H905" i="5"/>
  <c r="I905" i="5" s="1"/>
  <c r="H1054" i="5"/>
  <c r="I1054" i="5" s="1"/>
  <c r="H983" i="5"/>
  <c r="I983" i="5" s="1"/>
  <c r="H1091" i="5"/>
  <c r="I1091" i="5" s="1"/>
  <c r="H1151" i="5"/>
  <c r="I1151" i="5" s="1"/>
  <c r="H1254" i="5"/>
  <c r="I1254" i="5" s="1"/>
  <c r="H956" i="5"/>
  <c r="I956" i="5" s="1"/>
  <c r="H1061" i="5"/>
  <c r="I1061" i="5" s="1"/>
  <c r="H912" i="5"/>
  <c r="I912" i="5" s="1"/>
  <c r="H1071" i="5"/>
  <c r="I1071" i="5" s="1"/>
  <c r="H1139" i="5"/>
  <c r="I1139" i="5" s="1"/>
  <c r="H1230" i="5"/>
  <c r="I1230" i="5" s="1"/>
  <c r="H1215" i="5"/>
  <c r="I1215" i="5" s="1"/>
  <c r="H1303" i="5"/>
  <c r="I1303" i="5" s="1"/>
  <c r="H1244" i="5"/>
  <c r="I1244" i="5" s="1"/>
  <c r="H1055" i="5"/>
  <c r="I1055" i="5" s="1"/>
  <c r="H1272" i="5"/>
  <c r="I1272" i="5" s="1"/>
  <c r="H979" i="5"/>
  <c r="I979" i="5" s="1"/>
  <c r="H1327" i="5"/>
  <c r="I1327" i="5" s="1"/>
  <c r="H998" i="5"/>
  <c r="I998" i="5" s="1"/>
  <c r="H958" i="5"/>
  <c r="I958" i="5" s="1"/>
  <c r="H1095" i="5"/>
  <c r="I1095" i="5" s="1"/>
  <c r="H1175" i="5"/>
  <c r="I1175" i="5" s="1"/>
  <c r="H994" i="5"/>
  <c r="I994" i="5" s="1"/>
  <c r="H900" i="5"/>
  <c r="I900" i="5" s="1"/>
  <c r="H1045" i="5"/>
  <c r="I1045" i="5" s="1"/>
  <c r="H1142" i="5"/>
  <c r="I1142" i="5" s="1"/>
  <c r="H999" i="5"/>
  <c r="I999" i="5" s="1"/>
  <c r="H1261" i="5"/>
  <c r="I1261" i="5" s="1"/>
  <c r="H1067" i="5"/>
  <c r="I1067" i="5" s="1"/>
  <c r="H1026" i="5"/>
  <c r="I1026" i="5" s="1"/>
  <c r="H929" i="5"/>
  <c r="I929" i="5" s="1"/>
  <c r="H991" i="5"/>
  <c r="I991" i="5" s="1"/>
  <c r="H936" i="5"/>
  <c r="I936" i="5" s="1"/>
  <c r="H1066" i="5"/>
  <c r="I1066" i="5" s="1"/>
  <c r="H1038" i="5"/>
  <c r="I1038" i="5" s="1"/>
  <c r="H1039" i="5"/>
  <c r="I1039" i="5" s="1"/>
  <c r="H1135" i="5"/>
  <c r="I1135" i="5" s="1"/>
  <c r="H1238" i="5"/>
  <c r="I1238" i="5" s="1"/>
  <c r="H997" i="5"/>
  <c r="I997" i="5" s="1"/>
  <c r="H904" i="5"/>
  <c r="I904" i="5" s="1"/>
  <c r="H1048" i="5"/>
  <c r="I1048" i="5" s="1"/>
  <c r="H1179" i="5"/>
  <c r="I1179" i="5" s="1"/>
  <c r="H1029" i="5"/>
  <c r="I1029" i="5" s="1"/>
  <c r="H1289" i="5"/>
  <c r="I1289" i="5" s="1"/>
  <c r="H1216" i="5"/>
  <c r="I1216" i="5" s="1"/>
  <c r="H895" i="5"/>
  <c r="I895" i="5" s="1"/>
  <c r="H1213" i="5"/>
  <c r="I1213" i="5" s="1"/>
  <c r="H1202" i="5"/>
  <c r="I1202" i="5" s="1"/>
  <c r="H1063" i="5"/>
  <c r="I1063" i="5" s="1"/>
  <c r="H1078" i="5"/>
  <c r="I1078" i="5" s="1"/>
  <c r="H1013" i="5"/>
  <c r="I1013" i="5" s="1"/>
  <c r="H1146" i="5"/>
  <c r="I1146" i="5" s="1"/>
  <c r="H988" i="5"/>
  <c r="I988" i="5" s="1"/>
  <c r="H1015" i="5"/>
  <c r="I1015" i="5" s="1"/>
  <c r="H1150" i="5"/>
  <c r="I1150" i="5" s="1"/>
  <c r="H1060" i="5"/>
  <c r="I1060" i="5" s="1"/>
  <c r="H1090" i="5"/>
  <c r="I1090" i="5" s="1"/>
  <c r="H1043" i="5"/>
  <c r="I1043" i="5" s="1"/>
  <c r="H1283" i="5"/>
  <c r="I1283" i="5" s="1"/>
  <c r="H1200" i="5"/>
  <c r="I1200" i="5" s="1"/>
  <c r="H1302" i="5"/>
  <c r="I1302" i="5" s="1"/>
  <c r="H1291" i="5"/>
  <c r="I1291" i="5" s="1"/>
  <c r="H1233" i="5"/>
  <c r="I1233" i="5" s="1"/>
  <c r="H1117" i="5"/>
  <c r="I1117" i="5" s="1"/>
  <c r="H1284" i="5"/>
  <c r="I1284" i="5" s="1"/>
  <c r="H1156" i="5"/>
  <c r="I1156" i="5" s="1"/>
  <c r="H1249" i="5"/>
  <c r="I1249" i="5" s="1"/>
  <c r="H1116" i="5"/>
  <c r="I1116" i="5" s="1"/>
  <c r="H1192" i="5"/>
  <c r="I1192" i="5" s="1"/>
  <c r="H1136" i="5"/>
  <c r="I1136" i="5" s="1"/>
  <c r="H985" i="5"/>
  <c r="I985" i="5" s="1"/>
  <c r="H1241" i="5"/>
  <c r="I1241" i="5" s="1"/>
  <c r="H1089" i="5"/>
  <c r="I1089" i="5" s="1"/>
  <c r="H1328" i="5"/>
  <c r="I1328" i="5" s="1"/>
  <c r="H1033" i="5"/>
  <c r="I1033" i="5" s="1"/>
  <c r="H1324" i="5"/>
  <c r="I1324" i="5" s="1"/>
  <c r="H1129" i="5"/>
  <c r="I1129" i="5" s="1"/>
  <c r="H1018" i="5"/>
  <c r="I1018" i="5" s="1"/>
  <c r="H942" i="5"/>
  <c r="I942" i="5" s="1"/>
  <c r="H1086" i="5"/>
  <c r="I1086" i="5" s="1"/>
  <c r="H1004" i="5"/>
  <c r="I1004" i="5" s="1"/>
  <c r="H1107" i="5"/>
  <c r="I1107" i="5" s="1"/>
  <c r="H1170" i="5"/>
  <c r="I1170" i="5" s="1"/>
  <c r="H1286" i="5"/>
  <c r="I1286" i="5" s="1"/>
  <c r="H989" i="5"/>
  <c r="I989" i="5" s="1"/>
  <c r="H1210" i="5"/>
  <c r="I1210" i="5" s="1"/>
  <c r="H948" i="5"/>
  <c r="I948" i="5" s="1"/>
  <c r="H1092" i="5"/>
  <c r="I1092" i="5" s="1"/>
  <c r="H1155" i="5"/>
  <c r="I1155" i="5" s="1"/>
  <c r="H937" i="5"/>
  <c r="I937" i="5" s="1"/>
  <c r="H1235" i="5"/>
  <c r="I1235" i="5" s="1"/>
  <c r="H959" i="5"/>
  <c r="I959" i="5" s="1"/>
  <c r="H1309" i="5"/>
  <c r="I1309" i="5" s="1"/>
  <c r="H1084" i="5"/>
  <c r="I1084" i="5" s="1"/>
  <c r="H1285" i="5"/>
  <c r="I1285" i="5" s="1"/>
  <c r="H972" i="5"/>
  <c r="I972" i="5" s="1"/>
  <c r="H1030" i="5"/>
  <c r="I1030" i="5" s="1"/>
  <c r="H914" i="5"/>
  <c r="I914" i="5" s="1"/>
  <c r="H1111" i="5"/>
  <c r="I1111" i="5" s="1"/>
  <c r="H1194" i="5"/>
  <c r="I1194" i="5" s="1"/>
  <c r="H1052" i="5"/>
  <c r="I1052" i="5" s="1"/>
  <c r="H916" i="5"/>
  <c r="I916" i="5" s="1"/>
  <c r="H1079" i="5"/>
  <c r="I1079" i="5" s="1"/>
  <c r="H1174" i="5"/>
  <c r="I1174" i="5" s="1"/>
  <c r="H1102" i="5"/>
  <c r="I1102" i="5" s="1"/>
  <c r="H1288" i="5"/>
  <c r="I1288" i="5" s="1"/>
  <c r="H1212" i="5"/>
  <c r="I1212" i="5" s="1"/>
  <c r="H1094" i="5"/>
  <c r="I1094" i="5" s="1"/>
  <c r="H1196" i="5"/>
  <c r="I1196" i="5" s="1"/>
  <c r="H1313" i="5"/>
  <c r="I1313" i="5" s="1"/>
  <c r="H968" i="5"/>
  <c r="I968" i="5" s="1"/>
  <c r="H897" i="5"/>
  <c r="I897" i="5" s="1"/>
  <c r="H902" i="5"/>
  <c r="I902" i="5" s="1"/>
  <c r="H1056" i="5"/>
  <c r="I1056" i="5" s="1"/>
  <c r="H1154" i="5"/>
  <c r="I1154" i="5" s="1"/>
  <c r="H917" i="5"/>
  <c r="I917" i="5" s="1"/>
  <c r="H1031" i="5"/>
  <c r="I1031" i="5" s="1"/>
  <c r="H928" i="5"/>
  <c r="I928" i="5" s="1"/>
  <c r="H1115" i="5"/>
  <c r="I1115" i="5" s="1"/>
  <c r="H1198" i="5"/>
  <c r="I1198" i="5" s="1"/>
  <c r="H1203" i="5"/>
  <c r="I1203" i="5" s="1"/>
  <c r="H915" i="5"/>
  <c r="I915" i="5" s="1"/>
  <c r="H1250" i="5"/>
  <c r="I1250" i="5" s="1"/>
  <c r="H980" i="5"/>
  <c r="I980" i="5" s="1"/>
  <c r="H1253" i="5"/>
  <c r="I1253" i="5" s="1"/>
  <c r="H1266" i="5"/>
  <c r="I1266" i="5" s="1"/>
  <c r="H918" i="5"/>
  <c r="I918" i="5" s="1"/>
  <c r="H926" i="5"/>
  <c r="I926" i="5" s="1"/>
  <c r="H1068" i="5"/>
  <c r="I1068" i="5" s="1"/>
  <c r="H1159" i="5"/>
  <c r="I1159" i="5" s="1"/>
  <c r="H1058" i="5"/>
  <c r="I1058" i="5" s="1"/>
  <c r="H1059" i="5"/>
  <c r="I1059" i="5" s="1"/>
  <c r="H1182" i="5"/>
  <c r="I1182" i="5" s="1"/>
  <c r="H1256" i="5"/>
  <c r="I1256" i="5" s="1"/>
  <c r="H1153" i="5"/>
  <c r="I1153" i="5" s="1"/>
  <c r="H1083" i="5"/>
  <c r="I1083" i="5" s="1"/>
  <c r="H1228" i="5"/>
  <c r="I1228" i="5" s="1"/>
  <c r="H1318" i="5"/>
  <c r="I1318" i="5" s="1"/>
  <c r="H1236" i="5"/>
  <c r="I1236" i="5" s="1"/>
  <c r="H1227" i="5"/>
  <c r="I1227" i="5" s="1"/>
  <c r="H1201" i="5"/>
  <c r="I1201" i="5" s="1"/>
  <c r="H957" i="5"/>
  <c r="I957" i="5" s="1"/>
  <c r="H1243" i="5"/>
  <c r="I1243" i="5" s="1"/>
  <c r="H1141" i="5"/>
  <c r="I1141" i="5" s="1"/>
  <c r="H1217" i="5"/>
  <c r="I1217" i="5" s="1"/>
  <c r="H1271" i="5"/>
  <c r="I1271" i="5" s="1"/>
  <c r="H1176" i="5"/>
  <c r="I1176" i="5" s="1"/>
  <c r="H1128" i="5"/>
  <c r="I1128" i="5" s="1"/>
  <c r="H1037" i="5"/>
  <c r="I1037" i="5" s="1"/>
  <c r="H1049" i="5"/>
  <c r="I1049" i="5" s="1"/>
  <c r="H1005" i="5"/>
  <c r="I1005" i="5" s="1"/>
  <c r="H973" i="5"/>
  <c r="I973" i="5" s="1"/>
  <c r="H1160" i="5"/>
  <c r="I1160" i="5" s="1"/>
  <c r="H1207" i="5"/>
  <c r="I1207" i="5" s="1"/>
  <c r="H1287" i="5"/>
  <c r="I1287" i="5" s="1"/>
  <c r="H1180" i="5"/>
  <c r="I1180" i="5" s="1"/>
  <c r="H1012" i="5"/>
  <c r="I1012" i="5" s="1"/>
  <c r="H1173" i="5"/>
  <c r="I1173" i="5" s="1"/>
  <c r="H1275" i="5"/>
  <c r="I1275" i="5" s="1"/>
  <c r="H955" i="5"/>
  <c r="I955" i="5" s="1"/>
  <c r="H1149" i="5"/>
  <c r="I1149" i="5" s="1"/>
  <c r="H1298" i="5"/>
  <c r="I1298" i="5" s="1"/>
  <c r="H1259" i="5"/>
  <c r="I1259" i="5" s="1"/>
  <c r="H1204" i="5"/>
  <c r="I1204" i="5" s="1"/>
  <c r="H1334" i="5"/>
  <c r="I1334" i="5" s="1"/>
  <c r="H940" i="5"/>
  <c r="I940" i="5" s="1"/>
  <c r="H1008" i="5"/>
  <c r="I1008" i="5" s="1"/>
  <c r="H1110" i="5"/>
  <c r="I1110" i="5" s="1"/>
  <c r="H1307" i="5"/>
  <c r="I1307" i="5" s="1"/>
  <c r="H1035" i="5"/>
  <c r="I1035" i="5" s="1"/>
  <c r="H1205" i="5"/>
  <c r="I1205" i="5" s="1"/>
  <c r="H1214" i="5"/>
  <c r="I1214" i="5" s="1"/>
  <c r="H1118" i="5"/>
  <c r="I1118" i="5" s="1"/>
  <c r="H947" i="5"/>
  <c r="I947" i="5" s="1"/>
  <c r="H1000" i="5"/>
  <c r="I1000" i="5" s="1"/>
  <c r="H1191" i="5"/>
  <c r="I1191" i="5" s="1"/>
  <c r="H1103" i="5"/>
  <c r="I1103" i="5" s="1"/>
  <c r="H992" i="5"/>
  <c r="I992" i="5" s="1"/>
  <c r="H901" i="5"/>
  <c r="I901" i="5" s="1"/>
  <c r="H950" i="5"/>
  <c r="I950" i="5" s="1"/>
  <c r="H907" i="5"/>
  <c r="I907" i="5" s="1"/>
  <c r="H961" i="5"/>
  <c r="I961" i="5" s="1"/>
  <c r="H1240" i="5"/>
  <c r="I1240" i="5" s="1"/>
  <c r="H1032" i="5"/>
  <c r="I1032" i="5" s="1"/>
  <c r="H1317" i="5"/>
  <c r="I1317" i="5" s="1"/>
  <c r="H1121" i="5"/>
  <c r="I1121" i="5" s="1"/>
  <c r="H1308" i="5"/>
  <c r="I1308" i="5" s="1"/>
  <c r="H1225" i="5"/>
  <c r="I1225" i="5" s="1"/>
  <c r="H903" i="5"/>
  <c r="I903" i="5" s="1"/>
  <c r="H1163" i="5"/>
  <c r="I1163" i="5" s="1"/>
  <c r="H1100" i="5"/>
  <c r="I1100" i="5" s="1"/>
  <c r="H978" i="5"/>
  <c r="I978" i="5" s="1"/>
  <c r="H1075" i="5"/>
  <c r="I1075" i="5" s="1"/>
  <c r="H976" i="5"/>
  <c r="I976" i="5" s="1"/>
  <c r="H1270" i="5"/>
  <c r="I1270" i="5" s="1"/>
  <c r="H1167" i="5"/>
  <c r="I1167" i="5" s="1"/>
  <c r="H1099" i="5"/>
  <c r="I1099" i="5" s="1"/>
  <c r="H1010" i="5"/>
  <c r="I1010" i="5" s="1"/>
  <c r="H1070" i="5"/>
  <c r="I1070" i="5" s="1"/>
  <c r="H913" i="5"/>
  <c r="I913" i="5" s="1"/>
  <c r="H1002" i="5"/>
  <c r="I1002" i="5" s="1"/>
  <c r="H1331" i="5"/>
  <c r="I1331" i="5" s="1"/>
  <c r="H1264" i="5"/>
  <c r="I1264" i="5" s="1"/>
  <c r="H1260" i="5"/>
  <c r="I1260" i="5" s="1"/>
  <c r="H1251" i="5"/>
  <c r="I1251" i="5" s="1"/>
  <c r="H951" i="5"/>
  <c r="I951" i="5" s="1"/>
  <c r="H1106" i="5"/>
  <c r="I1106" i="5" s="1"/>
  <c r="H1305" i="5"/>
  <c r="I1305" i="5" s="1"/>
  <c r="H1224" i="5"/>
  <c r="I1224" i="5" s="1"/>
  <c r="H938" i="5"/>
  <c r="I938" i="5" s="1"/>
  <c r="H1158" i="5"/>
  <c r="I1158" i="5" s="1"/>
  <c r="H1096" i="5"/>
  <c r="I1096" i="5" s="1"/>
  <c r="H995" i="5"/>
  <c r="I995" i="5" s="1"/>
  <c r="H1290" i="5"/>
  <c r="I1290" i="5" s="1"/>
  <c r="H1023" i="5"/>
  <c r="I1023" i="5" s="1"/>
  <c r="H924" i="5"/>
  <c r="I924" i="5" s="1"/>
  <c r="H1143" i="5"/>
  <c r="I1143" i="5" s="1"/>
  <c r="H1074" i="5"/>
  <c r="I1074" i="5" s="1"/>
  <c r="H898" i="5"/>
  <c r="I898" i="5" s="1"/>
  <c r="H1062" i="5"/>
  <c r="I1062" i="5" s="1"/>
  <c r="H934" i="5"/>
  <c r="I934" i="5" s="1"/>
  <c r="H1319" i="5"/>
  <c r="I1319" i="5" s="1"/>
  <c r="H1093" i="5"/>
  <c r="I1093" i="5" s="1"/>
  <c r="H1137" i="5"/>
  <c r="I1137" i="5" s="1"/>
  <c r="H1221" i="5"/>
  <c r="I1221" i="5" s="1"/>
  <c r="H1021" i="5"/>
  <c r="I1021" i="5" s="1"/>
  <c r="H1280" i="5"/>
  <c r="I1280" i="5" s="1"/>
  <c r="H1044" i="5"/>
  <c r="I1044" i="5" s="1"/>
  <c r="H1009" i="5"/>
  <c r="I1009" i="5" s="1"/>
  <c r="H977" i="5"/>
  <c r="I977" i="5" s="1"/>
  <c r="H1057" i="5"/>
  <c r="I1057" i="5" s="1"/>
  <c r="H1273" i="5"/>
  <c r="I1273" i="5" s="1"/>
  <c r="H1081" i="5"/>
  <c r="I1081" i="5" s="1"/>
  <c r="H1320" i="5"/>
  <c r="I1320" i="5" s="1"/>
  <c r="H920" i="5"/>
  <c r="I920" i="5" s="1"/>
  <c r="H1050" i="5"/>
  <c r="I1050" i="5" s="1"/>
  <c r="H990" i="5"/>
  <c r="I990" i="5" s="1"/>
  <c r="H910" i="5"/>
  <c r="I910" i="5" s="1"/>
  <c r="H1016" i="5"/>
  <c r="I1016" i="5" s="1"/>
  <c r="H1119" i="5"/>
  <c r="I1119" i="5" s="1"/>
  <c r="H1183" i="5"/>
  <c r="I1183" i="5" s="1"/>
  <c r="H922" i="5"/>
  <c r="I922" i="5" s="1"/>
  <c r="H1011" i="5"/>
  <c r="I1011" i="5" s="1"/>
  <c r="H1274" i="5"/>
  <c r="I1274" i="5" s="1"/>
  <c r="H984" i="5"/>
  <c r="I984" i="5" s="1"/>
  <c r="H1108" i="5"/>
  <c r="I1108" i="5" s="1"/>
  <c r="H1171" i="5"/>
  <c r="I1171" i="5" s="1"/>
  <c r="H970" i="5"/>
  <c r="I970" i="5" s="1"/>
  <c r="H1257" i="5"/>
  <c r="I1257" i="5" s="1"/>
  <c r="H1101" i="5"/>
  <c r="I1101" i="5" s="1"/>
  <c r="H1325" i="5"/>
  <c r="I1325" i="5" s="1"/>
  <c r="H1208" i="5"/>
  <c r="I1208" i="5" s="1"/>
  <c r="H1234" i="5"/>
  <c r="I1234" i="5" s="1"/>
  <c r="H1232" i="5"/>
  <c r="I1232" i="5" s="1"/>
  <c r="H1109" i="5"/>
  <c r="I1109" i="5" s="1"/>
  <c r="H930" i="5"/>
  <c r="I930" i="5" s="1"/>
  <c r="H963" i="5"/>
  <c r="I963" i="5" s="1"/>
  <c r="H1130" i="5"/>
  <c r="I1130" i="5" s="1"/>
  <c r="H949" i="5"/>
  <c r="I949" i="5" s="1"/>
  <c r="H1064" i="5"/>
  <c r="I1064" i="5" s="1"/>
  <c r="H960" i="5"/>
  <c r="I960" i="5" s="1"/>
  <c r="H1112" i="5"/>
  <c r="I1112" i="5" s="1"/>
  <c r="H1190" i="5"/>
  <c r="I1190" i="5" s="1"/>
  <c r="H1197" i="5"/>
  <c r="I1197" i="5" s="1"/>
  <c r="H899" i="5"/>
  <c r="I899" i="5" s="1"/>
  <c r="H1248" i="5"/>
  <c r="I1248" i="5" s="1"/>
  <c r="H1231" i="5"/>
  <c r="I1231" i="5" s="1"/>
  <c r="H1314" i="5"/>
  <c r="I1314" i="5" s="1"/>
  <c r="H1321" i="5"/>
  <c r="I1321" i="5" s="1"/>
  <c r="H946" i="5"/>
  <c r="I946" i="5" s="1"/>
  <c r="H974" i="5"/>
  <c r="I974" i="5" s="1"/>
  <c r="H931" i="5"/>
  <c r="I931" i="5" s="1"/>
  <c r="H1077" i="5"/>
  <c r="I1077" i="5" s="1"/>
  <c r="H1186" i="5"/>
  <c r="I1186" i="5" s="1"/>
  <c r="H935" i="5"/>
  <c r="I935" i="5" s="1"/>
  <c r="H1053" i="5"/>
  <c r="I1053" i="5" s="1"/>
  <c r="H1007" i="5"/>
  <c r="I1007" i="5" s="1"/>
  <c r="H1131" i="5"/>
  <c r="I1131" i="5" s="1"/>
  <c r="H1262" i="5"/>
  <c r="I1262" i="5" s="1"/>
  <c r="H1247" i="5"/>
  <c r="I1247" i="5" s="1"/>
  <c r="H1028" i="5"/>
  <c r="I1028" i="5" s="1"/>
  <c r="H1296" i="5"/>
  <c r="I1296" i="5" s="1"/>
  <c r="H1072" i="5"/>
  <c r="I1072" i="5" s="1"/>
  <c r="H1277" i="5"/>
  <c r="I1277" i="5" s="1"/>
  <c r="H1019" i="5"/>
  <c r="I1019" i="5" s="1"/>
  <c r="H1014" i="5"/>
  <c r="I1014" i="5" s="1"/>
  <c r="H906" i="5"/>
  <c r="I906" i="5" s="1"/>
  <c r="H1080" i="5"/>
  <c r="I1080" i="5" s="1"/>
  <c r="H921" i="5"/>
  <c r="I921" i="5" s="1"/>
  <c r="H1258" i="5"/>
  <c r="I1258" i="5" s="1"/>
  <c r="H1088" i="5"/>
  <c r="I1088" i="5" s="1"/>
  <c r="H1278" i="5"/>
  <c r="I1278" i="5" s="1"/>
  <c r="H1269" i="5"/>
  <c r="I1269" i="5" s="1"/>
  <c r="H1276" i="5"/>
  <c r="I1276" i="5" s="1"/>
  <c r="H1219" i="5"/>
  <c r="I1219" i="5" s="1"/>
  <c r="H1292" i="5"/>
  <c r="I1292" i="5" s="1"/>
  <c r="H1326" i="5"/>
  <c r="I1326" i="5" s="1"/>
  <c r="H1189" i="5"/>
  <c r="I1189" i="5" s="1"/>
  <c r="H1172" i="5"/>
  <c r="I1172" i="5" s="1"/>
  <c r="H1181" i="5"/>
  <c r="I1181" i="5" s="1"/>
  <c r="H925" i="5"/>
  <c r="I925" i="5" s="1"/>
  <c r="H1220" i="5"/>
  <c r="I1220" i="5" s="1"/>
  <c r="H1051" i="5"/>
  <c r="I1051" i="5" s="1"/>
  <c r="H1148" i="5"/>
  <c r="I1148" i="5" s="1"/>
  <c r="H1255" i="5"/>
  <c r="I1255" i="5" s="1"/>
  <c r="H1168" i="5"/>
  <c r="I1168" i="5" s="1"/>
  <c r="H971" i="5"/>
  <c r="I971" i="5" s="1"/>
  <c r="H1145" i="5"/>
  <c r="I1145" i="5" s="1"/>
  <c r="H1017" i="5"/>
  <c r="I1017" i="5" s="1"/>
  <c r="H299" i="5"/>
  <c r="I299" i="5" s="1"/>
  <c r="H251" i="5"/>
  <c r="I251" i="5" s="1"/>
  <c r="H219" i="5"/>
  <c r="I219" i="5" s="1"/>
  <c r="H280" i="5"/>
  <c r="I280" i="5" s="1"/>
  <c r="H202" i="5"/>
  <c r="I202" i="5" s="1"/>
  <c r="H1322" i="5"/>
  <c r="I1322" i="5" s="1"/>
  <c r="H1323" i="5"/>
  <c r="I1323" i="5" s="1"/>
  <c r="H982" i="5"/>
  <c r="I982" i="5" s="1"/>
  <c r="H962" i="5"/>
  <c r="I962" i="5" s="1"/>
  <c r="H932" i="5"/>
  <c r="I932" i="5" s="1"/>
  <c r="H1047" i="5"/>
  <c r="I1047" i="5" s="1"/>
  <c r="H1114" i="5"/>
  <c r="I1114" i="5" s="1"/>
  <c r="H1178" i="5"/>
  <c r="I1178" i="5" s="1"/>
  <c r="H954" i="5"/>
  <c r="I954" i="5" s="1"/>
  <c r="H1087" i="5"/>
  <c r="I1087" i="5" s="1"/>
  <c r="H981" i="5"/>
  <c r="I981" i="5" s="1"/>
  <c r="H1104" i="5"/>
  <c r="I1104" i="5" s="1"/>
  <c r="H1166" i="5"/>
  <c r="I1166" i="5" s="1"/>
  <c r="H933" i="5"/>
  <c r="I933" i="5" s="1"/>
  <c r="H1229" i="5"/>
  <c r="I1229" i="5" s="1"/>
  <c r="H927" i="5"/>
  <c r="H1218" i="5"/>
  <c r="I1218" i="5" s="1"/>
  <c r="H1003" i="5"/>
  <c r="I1003" i="5" s="1"/>
  <c r="H1199" i="5"/>
  <c r="I1199" i="5" s="1"/>
  <c r="H1300" i="5"/>
  <c r="I1300" i="5" s="1"/>
  <c r="H1330" i="5"/>
  <c r="I1330" i="5" s="1"/>
  <c r="H1310" i="5"/>
  <c r="I1310" i="5" s="1"/>
  <c r="H1098" i="5"/>
  <c r="I1098" i="5" s="1"/>
  <c r="H1268" i="5"/>
  <c r="I1268" i="5" s="1"/>
  <c r="H1125" i="5"/>
  <c r="I1125" i="5" s="1"/>
  <c r="H1195" i="5"/>
  <c r="I1195" i="5" s="1"/>
  <c r="H1265" i="5"/>
  <c r="I1265" i="5" s="1"/>
  <c r="H1164" i="5"/>
  <c r="I1164" i="5" s="1"/>
  <c r="H987" i="5"/>
  <c r="I987" i="5" s="1"/>
  <c r="H923" i="5"/>
  <c r="I923" i="5" s="1"/>
  <c r="H1252" i="5"/>
  <c r="I1252" i="5" s="1"/>
  <c r="H1188" i="5"/>
  <c r="I1188" i="5" s="1"/>
  <c r="H1124" i="5"/>
  <c r="I1124" i="5" s="1"/>
  <c r="H1281" i="5"/>
  <c r="I1281" i="5" s="1"/>
  <c r="H1165" i="5"/>
  <c r="I1165" i="5" s="1"/>
  <c r="H1076" i="5"/>
  <c r="I1076" i="5" s="1"/>
  <c r="H1239" i="5"/>
  <c r="I1239" i="5" s="1"/>
  <c r="H1184" i="5"/>
  <c r="I1184" i="5" s="1"/>
  <c r="H1152" i="5"/>
  <c r="I1152" i="5" s="1"/>
  <c r="H1120" i="5"/>
  <c r="I1120" i="5" s="1"/>
  <c r="H939" i="5"/>
  <c r="I939" i="5" s="1"/>
  <c r="H1177" i="5"/>
  <c r="I1177" i="5" s="1"/>
  <c r="O17" i="4"/>
  <c r="P6" i="4" s="1"/>
  <c r="I1797" i="5"/>
  <c r="I1960" i="5"/>
  <c r="I1928" i="5"/>
  <c r="I1864" i="5"/>
  <c r="I1832" i="5"/>
  <c r="I1800" i="5"/>
  <c r="I1757" i="5"/>
  <c r="I1821" i="5"/>
  <c r="I1885" i="5"/>
  <c r="I1977" i="5"/>
  <c r="I1793" i="5"/>
  <c r="I1857" i="5"/>
  <c r="I1997" i="5"/>
  <c r="I1769" i="5"/>
  <c r="I1833" i="5"/>
  <c r="I1961" i="5"/>
  <c r="I1972" i="5"/>
  <c r="I1969" i="5"/>
  <c r="I1845" i="5"/>
  <c r="I1951" i="5"/>
  <c r="I1887" i="5"/>
  <c r="I1759" i="5"/>
  <c r="I2016" i="5"/>
  <c r="I1973" i="5"/>
  <c r="I1733" i="5"/>
  <c r="I1950" i="5"/>
  <c r="I1886" i="5"/>
  <c r="I1854" i="5"/>
  <c r="I1822" i="5"/>
  <c r="I1758" i="5"/>
  <c r="I1741" i="5"/>
  <c r="I1924" i="5"/>
  <c r="I1892" i="5"/>
  <c r="I1860" i="5"/>
  <c r="I1796" i="5"/>
  <c r="I1764" i="5"/>
  <c r="I1001" i="5"/>
  <c r="H2113" i="4"/>
  <c r="I1957" i="5"/>
  <c r="I1947" i="5"/>
  <c r="I1819" i="5"/>
  <c r="I1755" i="5"/>
  <c r="I1959" i="5"/>
  <c r="I1895" i="5"/>
  <c r="I1976" i="5"/>
  <c r="I1907" i="5"/>
  <c r="I1843" i="5"/>
  <c r="H17" i="4"/>
  <c r="I6" i="4" s="1"/>
  <c r="I775" i="5"/>
  <c r="I2003" i="5"/>
  <c r="I1954" i="5"/>
  <c r="I1922" i="5"/>
  <c r="I1858" i="5"/>
  <c r="I1826" i="5"/>
  <c r="I1794" i="5"/>
  <c r="Y768" i="4" l="1"/>
  <c r="Z768" i="4" s="1"/>
  <c r="AA768" i="4" s="1"/>
  <c r="H11" i="5"/>
  <c r="H15" i="5"/>
  <c r="P114" i="4"/>
  <c r="Q114" i="4" s="1"/>
  <c r="R114" i="4" s="1"/>
  <c r="P1058" i="4"/>
  <c r="Q1058" i="4" s="1"/>
  <c r="R1058" i="4" s="1"/>
  <c r="P1355" i="4"/>
  <c r="Q1355" i="4" s="1"/>
  <c r="R1355" i="4" s="1"/>
  <c r="Y1225" i="4"/>
  <c r="Z1225" i="4" s="1"/>
  <c r="AA1225" i="4" s="1"/>
  <c r="P1484" i="4"/>
  <c r="Q1484" i="4" s="1"/>
  <c r="R1484" i="4" s="1"/>
  <c r="Y1645" i="4"/>
  <c r="Z1645" i="4" s="1"/>
  <c r="AA1645" i="4" s="1"/>
  <c r="H14" i="5"/>
  <c r="P138" i="4"/>
  <c r="Q138" i="4" s="1"/>
  <c r="R138" i="4" s="1"/>
  <c r="P288" i="4"/>
  <c r="Q288" i="4" s="1"/>
  <c r="R288" i="4" s="1"/>
  <c r="P2008" i="4"/>
  <c r="Q2008" i="4" s="1"/>
  <c r="R2008" i="4" s="1"/>
  <c r="P1386" i="4"/>
  <c r="Q1386" i="4" s="1"/>
  <c r="R1386" i="4" s="1"/>
  <c r="P572" i="4"/>
  <c r="Q572" i="4" s="1"/>
  <c r="R572" i="4" s="1"/>
  <c r="P1632" i="4"/>
  <c r="Q1632" i="4" s="1"/>
  <c r="R1632" i="4" s="1"/>
  <c r="P1787" i="4"/>
  <c r="Q1787" i="4" s="1"/>
  <c r="R1787" i="4" s="1"/>
  <c r="P281" i="4"/>
  <c r="Q281" i="4" s="1"/>
  <c r="R281" i="4" s="1"/>
  <c r="P765" i="4"/>
  <c r="Q765" i="4" s="1"/>
  <c r="R765" i="4" s="1"/>
  <c r="P397" i="4"/>
  <c r="Q397" i="4" s="1"/>
  <c r="R397" i="4" s="1"/>
  <c r="P956" i="4"/>
  <c r="Q956" i="4" s="1"/>
  <c r="R956" i="4" s="1"/>
  <c r="Y953" i="4"/>
  <c r="Z953" i="4" s="1"/>
  <c r="AA953" i="4" s="1"/>
  <c r="Y1789" i="4"/>
  <c r="Z1789" i="4" s="1"/>
  <c r="AA1789" i="4" s="1"/>
  <c r="Y1222" i="4"/>
  <c r="Z1222" i="4" s="1"/>
  <c r="AA1222" i="4" s="1"/>
  <c r="Y1374" i="4"/>
  <c r="Z1374" i="4" s="1"/>
  <c r="AA1374" i="4" s="1"/>
  <c r="Y1547" i="4"/>
  <c r="Z1547" i="4" s="1"/>
  <c r="AA1547" i="4" s="1"/>
  <c r="Y1617" i="4"/>
  <c r="Z1617" i="4" s="1"/>
  <c r="AA1617" i="4" s="1"/>
  <c r="Y386" i="4"/>
  <c r="Z386" i="4" s="1"/>
  <c r="AA386" i="4" s="1"/>
  <c r="Y1633" i="4"/>
  <c r="Z1633" i="4" s="1"/>
  <c r="AA1633" i="4" s="1"/>
  <c r="Y1851" i="4"/>
  <c r="Z1851" i="4" s="1"/>
  <c r="AA1851" i="4" s="1"/>
  <c r="Y1800" i="4"/>
  <c r="Z1800" i="4" s="1"/>
  <c r="AA1800" i="4" s="1"/>
  <c r="Y524" i="4"/>
  <c r="Z524" i="4" s="1"/>
  <c r="AA524" i="4" s="1"/>
  <c r="Y2006" i="4"/>
  <c r="Z2006" i="4" s="1"/>
  <c r="AA2006" i="4" s="1"/>
  <c r="Y1670" i="4"/>
  <c r="Z1670" i="4" s="1"/>
  <c r="AA1670" i="4" s="1"/>
  <c r="Y1875" i="4"/>
  <c r="Z1875" i="4" s="1"/>
  <c r="AA1875" i="4" s="1"/>
  <c r="Y988" i="4"/>
  <c r="Z988" i="4" s="1"/>
  <c r="AA988" i="4" s="1"/>
  <c r="Y358" i="4"/>
  <c r="Z358" i="4" s="1"/>
  <c r="AA358" i="4" s="1"/>
  <c r="Y1592" i="4"/>
  <c r="Z1592" i="4" s="1"/>
  <c r="AA1592" i="4" s="1"/>
  <c r="Y2001" i="4"/>
  <c r="Z2001" i="4" s="1"/>
  <c r="AA2001" i="4" s="1"/>
  <c r="Y866" i="4"/>
  <c r="Z866" i="4" s="1"/>
  <c r="AA866" i="4" s="1"/>
  <c r="Y1966" i="4"/>
  <c r="Z1966" i="4" s="1"/>
  <c r="AA1966" i="4" s="1"/>
  <c r="Y1145" i="4"/>
  <c r="Z1145" i="4" s="1"/>
  <c r="AA1145" i="4" s="1"/>
  <c r="Y1412" i="4"/>
  <c r="Z1412" i="4" s="1"/>
  <c r="AA1412" i="4" s="1"/>
  <c r="Y1426" i="4"/>
  <c r="Z1426" i="4" s="1"/>
  <c r="AA1426" i="4" s="1"/>
  <c r="Y854" i="4"/>
  <c r="Z854" i="4" s="1"/>
  <c r="AA854" i="4" s="1"/>
  <c r="Y204" i="4"/>
  <c r="Z204" i="4" s="1"/>
  <c r="AA204" i="4" s="1"/>
  <c r="Y33" i="4"/>
  <c r="Z33" i="4" s="1"/>
  <c r="AA33" i="4" s="1"/>
  <c r="Y2083" i="4"/>
  <c r="Z2083" i="4" s="1"/>
  <c r="AA2083" i="4" s="1"/>
  <c r="Y168" i="4"/>
  <c r="Z168" i="4" s="1"/>
  <c r="AA168" i="4" s="1"/>
  <c r="Y232" i="4"/>
  <c r="Z232" i="4" s="1"/>
  <c r="AA232" i="4" s="1"/>
  <c r="Y309" i="4"/>
  <c r="Z309" i="4" s="1"/>
  <c r="AA309" i="4" s="1"/>
  <c r="Y1555" i="4"/>
  <c r="Z1555" i="4" s="1"/>
  <c r="AA1555" i="4" s="1"/>
  <c r="Y808" i="4"/>
  <c r="Z808" i="4" s="1"/>
  <c r="AA808" i="4" s="1"/>
  <c r="Y331" i="4"/>
  <c r="Z331" i="4" s="1"/>
  <c r="AA331" i="4" s="1"/>
  <c r="Y1650" i="4"/>
  <c r="Z1650" i="4" s="1"/>
  <c r="AA1650" i="4" s="1"/>
  <c r="Y2026" i="4"/>
  <c r="Z2026" i="4" s="1"/>
  <c r="AA2026" i="4" s="1"/>
  <c r="Y1808" i="4"/>
  <c r="Z1808" i="4" s="1"/>
  <c r="AA1808" i="4" s="1"/>
  <c r="Y1095" i="4"/>
  <c r="Z1095" i="4" s="1"/>
  <c r="AA1095" i="4" s="1"/>
  <c r="Y1114" i="4"/>
  <c r="Z1114" i="4" s="1"/>
  <c r="AA1114" i="4" s="1"/>
  <c r="Y1345" i="4"/>
  <c r="Z1345" i="4" s="1"/>
  <c r="AA1345" i="4" s="1"/>
  <c r="Y769" i="4"/>
  <c r="Z769" i="4" s="1"/>
  <c r="AA769" i="4" s="1"/>
  <c r="Y217" i="4"/>
  <c r="Z217" i="4" s="1"/>
  <c r="AA217" i="4" s="1"/>
  <c r="Y316" i="4"/>
  <c r="Z316" i="4" s="1"/>
  <c r="AA316" i="4" s="1"/>
  <c r="Y319" i="4"/>
  <c r="Z319" i="4" s="1"/>
  <c r="AA319" i="4" s="1"/>
  <c r="Y228" i="4"/>
  <c r="Z228" i="4" s="1"/>
  <c r="AA228" i="4" s="1"/>
  <c r="Y2092" i="4"/>
  <c r="Z2092" i="4" s="1"/>
  <c r="AA2092" i="4" s="1"/>
  <c r="Y1673" i="4"/>
  <c r="Z1673" i="4" s="1"/>
  <c r="AA1673" i="4" s="1"/>
  <c r="Y1028" i="4"/>
  <c r="Z1028" i="4" s="1"/>
  <c r="AA1028" i="4" s="1"/>
  <c r="Y1924" i="4"/>
  <c r="Z1924" i="4" s="1"/>
  <c r="AA1924" i="4" s="1"/>
  <c r="Y1521" i="4"/>
  <c r="Z1521" i="4" s="1"/>
  <c r="AA1521" i="4" s="1"/>
  <c r="Y1638" i="4"/>
  <c r="Z1638" i="4" s="1"/>
  <c r="AA1638" i="4" s="1"/>
  <c r="Y1363" i="4"/>
  <c r="Z1363" i="4" s="1"/>
  <c r="AA1363" i="4" s="1"/>
  <c r="Y1340" i="4"/>
  <c r="Z1340" i="4" s="1"/>
  <c r="AA1340" i="4" s="1"/>
  <c r="Y804" i="4"/>
  <c r="Z804" i="4" s="1"/>
  <c r="AA804" i="4" s="1"/>
  <c r="Y1264" i="4"/>
  <c r="Z1264" i="4" s="1"/>
  <c r="AA1264" i="4" s="1"/>
  <c r="Y847" i="4"/>
  <c r="Z847" i="4" s="1"/>
  <c r="AA847" i="4" s="1"/>
  <c r="Y749" i="4"/>
  <c r="Z749" i="4" s="1"/>
  <c r="AA749" i="4" s="1"/>
  <c r="Y525" i="4"/>
  <c r="Z525" i="4" s="1"/>
  <c r="AA525" i="4" s="1"/>
  <c r="Y486" i="4"/>
  <c r="Z486" i="4" s="1"/>
  <c r="AA486" i="4" s="1"/>
  <c r="Y129" i="4"/>
  <c r="Z129" i="4" s="1"/>
  <c r="AA129" i="4" s="1"/>
  <c r="Y2000" i="4"/>
  <c r="Z2000" i="4" s="1"/>
  <c r="AA2000" i="4" s="1"/>
  <c r="Y1192" i="4"/>
  <c r="Z1192" i="4" s="1"/>
  <c r="AA1192" i="4" s="1"/>
  <c r="Y1764" i="4"/>
  <c r="Z1764" i="4" s="1"/>
  <c r="AA1764" i="4" s="1"/>
  <c r="P730" i="4"/>
  <c r="Q730" i="4" s="1"/>
  <c r="R730" i="4" s="1"/>
  <c r="P642" i="4"/>
  <c r="Q642" i="4" s="1"/>
  <c r="R642" i="4" s="1"/>
  <c r="P777" i="4"/>
  <c r="Q777" i="4" s="1"/>
  <c r="R777" i="4" s="1"/>
  <c r="P151" i="4"/>
  <c r="Q151" i="4" s="1"/>
  <c r="R151" i="4" s="1"/>
  <c r="P345" i="4"/>
  <c r="Q345" i="4" s="1"/>
  <c r="R345" i="4" s="1"/>
  <c r="P806" i="4"/>
  <c r="Q806" i="4" s="1"/>
  <c r="R806" i="4" s="1"/>
  <c r="P731" i="4"/>
  <c r="Q731" i="4" s="1"/>
  <c r="R731" i="4" s="1"/>
  <c r="P1301" i="4"/>
  <c r="Q1301" i="4" s="1"/>
  <c r="R1301" i="4" s="1"/>
  <c r="P741" i="4"/>
  <c r="Q741" i="4" s="1"/>
  <c r="R741" i="4" s="1"/>
  <c r="P1521" i="4"/>
  <c r="Q1521" i="4" s="1"/>
  <c r="R1521" i="4" s="1"/>
  <c r="P1833" i="4"/>
  <c r="Q1833" i="4" s="1"/>
  <c r="R1833" i="4" s="1"/>
  <c r="P2089" i="4"/>
  <c r="Q2089" i="4" s="1"/>
  <c r="R2089" i="4" s="1"/>
  <c r="P1438" i="4"/>
  <c r="Q1438" i="4" s="1"/>
  <c r="R1438" i="4" s="1"/>
  <c r="P1218" i="4"/>
  <c r="Q1218" i="4" s="1"/>
  <c r="R1218" i="4" s="1"/>
  <c r="P1623" i="4"/>
  <c r="Q1623" i="4" s="1"/>
  <c r="R1623" i="4" s="1"/>
  <c r="P1818" i="4"/>
  <c r="Q1818" i="4" s="1"/>
  <c r="R1818" i="4" s="1"/>
  <c r="P1986" i="4"/>
  <c r="Q1986" i="4" s="1"/>
  <c r="R1986" i="4" s="1"/>
  <c r="P1565" i="4"/>
  <c r="Q1565" i="4" s="1"/>
  <c r="R1565" i="4" s="1"/>
  <c r="P1411" i="4"/>
  <c r="Q1411" i="4" s="1"/>
  <c r="R1411" i="4" s="1"/>
  <c r="P1235" i="4"/>
  <c r="Q1235" i="4" s="1"/>
  <c r="R1235" i="4" s="1"/>
  <c r="P880" i="4"/>
  <c r="Q880" i="4" s="1"/>
  <c r="R880" i="4" s="1"/>
  <c r="P828" i="4"/>
  <c r="Q828" i="4" s="1"/>
  <c r="R828" i="4" s="1"/>
  <c r="P1823" i="4"/>
  <c r="Q1823" i="4" s="1"/>
  <c r="R1823" i="4" s="1"/>
  <c r="P1920" i="4"/>
  <c r="Q1920" i="4" s="1"/>
  <c r="R1920" i="4" s="1"/>
  <c r="P1312" i="4"/>
  <c r="Q1312" i="4" s="1"/>
  <c r="R1312" i="4" s="1"/>
  <c r="P1519" i="4"/>
  <c r="Q1519" i="4" s="1"/>
  <c r="R1519" i="4" s="1"/>
  <c r="P1675" i="4"/>
  <c r="Q1675" i="4" s="1"/>
  <c r="R1675" i="4" s="1"/>
  <c r="P1119" i="4"/>
  <c r="Q1119" i="4" s="1"/>
  <c r="R1119" i="4" s="1"/>
  <c r="P1755" i="4"/>
  <c r="Q1755" i="4" s="1"/>
  <c r="R1755" i="4" s="1"/>
  <c r="P1832" i="4"/>
  <c r="Q1832" i="4" s="1"/>
  <c r="R1832" i="4" s="1"/>
  <c r="P940" i="4"/>
  <c r="Q940" i="4" s="1"/>
  <c r="R940" i="4" s="1"/>
  <c r="P1320" i="4"/>
  <c r="Q1320" i="4" s="1"/>
  <c r="R1320" i="4" s="1"/>
  <c r="P945" i="4"/>
  <c r="Q945" i="4" s="1"/>
  <c r="R945" i="4" s="1"/>
  <c r="P1025" i="4"/>
  <c r="Q1025" i="4" s="1"/>
  <c r="R1025" i="4" s="1"/>
  <c r="P599" i="4"/>
  <c r="Q599" i="4" s="1"/>
  <c r="R599" i="4" s="1"/>
  <c r="P106" i="4"/>
  <c r="Q106" i="4" s="1"/>
  <c r="R106" i="4" s="1"/>
  <c r="P232" i="4"/>
  <c r="Q232" i="4" s="1"/>
  <c r="R232" i="4" s="1"/>
  <c r="P1388" i="4"/>
  <c r="Q1388" i="4" s="1"/>
  <c r="R1388" i="4" s="1"/>
  <c r="P1383" i="4"/>
  <c r="Q1383" i="4" s="1"/>
  <c r="R1383" i="4" s="1"/>
  <c r="P734" i="4"/>
  <c r="Q734" i="4" s="1"/>
  <c r="R734" i="4" s="1"/>
  <c r="P290" i="4"/>
  <c r="Q290" i="4" s="1"/>
  <c r="R290" i="4" s="1"/>
  <c r="P1540" i="4"/>
  <c r="Q1540" i="4" s="1"/>
  <c r="R1540" i="4" s="1"/>
  <c r="P1176" i="4"/>
  <c r="Q1176" i="4" s="1"/>
  <c r="R1176" i="4" s="1"/>
  <c r="P549" i="4"/>
  <c r="Q549" i="4" s="1"/>
  <c r="R549" i="4" s="1"/>
  <c r="P494" i="4"/>
  <c r="Q494" i="4" s="1"/>
  <c r="R494" i="4" s="1"/>
  <c r="P224" i="4"/>
  <c r="Q224" i="4" s="1"/>
  <c r="R224" i="4" s="1"/>
  <c r="P56" i="4"/>
  <c r="Q56" i="4" s="1"/>
  <c r="R56" i="4" s="1"/>
  <c r="P1483" i="4"/>
  <c r="Q1483" i="4" s="1"/>
  <c r="R1483" i="4" s="1"/>
  <c r="P1163" i="4"/>
  <c r="Q1163" i="4" s="1"/>
  <c r="R1163" i="4" s="1"/>
  <c r="P1335" i="4"/>
  <c r="Q1335" i="4" s="1"/>
  <c r="R1335" i="4" s="1"/>
  <c r="P978" i="4"/>
  <c r="Q978" i="4" s="1"/>
  <c r="R978" i="4" s="1"/>
  <c r="P898" i="4"/>
  <c r="Q898" i="4" s="1"/>
  <c r="R898" i="4" s="1"/>
  <c r="P736" i="4"/>
  <c r="Q736" i="4" s="1"/>
  <c r="R736" i="4" s="1"/>
  <c r="P604" i="4"/>
  <c r="Q604" i="4" s="1"/>
  <c r="R604" i="4" s="1"/>
  <c r="P526" i="4"/>
  <c r="Q526" i="4" s="1"/>
  <c r="R526" i="4" s="1"/>
  <c r="P451" i="4"/>
  <c r="Q451" i="4" s="1"/>
  <c r="R451" i="4" s="1"/>
  <c r="P34" i="4"/>
  <c r="Q34" i="4" s="1"/>
  <c r="R34" i="4" s="1"/>
  <c r="P118" i="4"/>
  <c r="Q118" i="4" s="1"/>
  <c r="R118" i="4" s="1"/>
  <c r="P128" i="4"/>
  <c r="Q128" i="4" s="1"/>
  <c r="R128" i="4" s="1"/>
  <c r="P21" i="4"/>
  <c r="Q21" i="4" s="1"/>
  <c r="R21" i="4" s="1"/>
  <c r="P593" i="4"/>
  <c r="Q593" i="4" s="1"/>
  <c r="R593" i="4" s="1"/>
  <c r="P1469" i="4"/>
  <c r="Q1469" i="4" s="1"/>
  <c r="R1469" i="4" s="1"/>
  <c r="P1745" i="4"/>
  <c r="Q1745" i="4" s="1"/>
  <c r="R1745" i="4" s="1"/>
  <c r="P923" i="4"/>
  <c r="Q923" i="4" s="1"/>
  <c r="R923" i="4" s="1"/>
  <c r="P1609" i="4"/>
  <c r="Q1609" i="4" s="1"/>
  <c r="R1609" i="4" s="1"/>
  <c r="P1922" i="4"/>
  <c r="Q1922" i="4" s="1"/>
  <c r="R1922" i="4" s="1"/>
  <c r="P1643" i="4"/>
  <c r="Q1643" i="4" s="1"/>
  <c r="R1643" i="4" s="1"/>
  <c r="P1788" i="4"/>
  <c r="Q1788" i="4" s="1"/>
  <c r="R1788" i="4" s="1"/>
  <c r="P2003" i="4"/>
  <c r="Q2003" i="4" s="1"/>
  <c r="R2003" i="4" s="1"/>
  <c r="P1879" i="4"/>
  <c r="Q1879" i="4" s="1"/>
  <c r="R1879" i="4" s="1"/>
  <c r="P1940" i="4"/>
  <c r="Q1940" i="4" s="1"/>
  <c r="R1940" i="4" s="1"/>
  <c r="P1911" i="4"/>
  <c r="Q1911" i="4" s="1"/>
  <c r="R1911" i="4" s="1"/>
  <c r="P1043" i="4"/>
  <c r="Q1043" i="4" s="1"/>
  <c r="R1043" i="4" s="1"/>
  <c r="P901" i="4"/>
  <c r="Q901" i="4" s="1"/>
  <c r="R901" i="4" s="1"/>
  <c r="P555" i="4"/>
  <c r="Q555" i="4" s="1"/>
  <c r="R555" i="4" s="1"/>
  <c r="P403" i="4"/>
  <c r="Q403" i="4" s="1"/>
  <c r="R403" i="4" s="1"/>
  <c r="P1132" i="4"/>
  <c r="Q1132" i="4" s="1"/>
  <c r="R1132" i="4" s="1"/>
  <c r="P31" i="4"/>
  <c r="Q31" i="4" s="1"/>
  <c r="R31" i="4" s="1"/>
  <c r="P497" i="4"/>
  <c r="Q497" i="4" s="1"/>
  <c r="R497" i="4" s="1"/>
  <c r="P1069" i="4"/>
  <c r="Q1069" i="4" s="1"/>
  <c r="R1069" i="4" s="1"/>
  <c r="P1413" i="4"/>
  <c r="Q1413" i="4" s="1"/>
  <c r="R1413" i="4" s="1"/>
  <c r="P871" i="4"/>
  <c r="Q871" i="4" s="1"/>
  <c r="R871" i="4" s="1"/>
  <c r="P1602" i="4"/>
  <c r="Q1602" i="4" s="1"/>
  <c r="R1602" i="4" s="1"/>
  <c r="P1917" i="4"/>
  <c r="Q1917" i="4" s="1"/>
  <c r="R1917" i="4" s="1"/>
  <c r="P883" i="4"/>
  <c r="Q883" i="4" s="1"/>
  <c r="R883" i="4" s="1"/>
  <c r="P1637" i="4"/>
  <c r="Q1637" i="4" s="1"/>
  <c r="R1637" i="4" s="1"/>
  <c r="P1529" i="4"/>
  <c r="Q1529" i="4" s="1"/>
  <c r="R1529" i="4" s="1"/>
  <c r="P1142" i="4"/>
  <c r="Q1142" i="4" s="1"/>
  <c r="R1142" i="4" s="1"/>
  <c r="P1858" i="4"/>
  <c r="Q1858" i="4" s="1"/>
  <c r="R1858" i="4" s="1"/>
  <c r="P2050" i="4"/>
  <c r="Q2050" i="4" s="1"/>
  <c r="R2050" i="4" s="1"/>
  <c r="P1517" i="4"/>
  <c r="Q1517" i="4" s="1"/>
  <c r="R1517" i="4" s="1"/>
  <c r="P1599" i="4"/>
  <c r="Q1599" i="4" s="1"/>
  <c r="R1599" i="4" s="1"/>
  <c r="P1916" i="4"/>
  <c r="Q1916" i="4" s="1"/>
  <c r="R1916" i="4" s="1"/>
  <c r="P1487" i="4"/>
  <c r="Q1487" i="4" s="1"/>
  <c r="R1487" i="4" s="1"/>
  <c r="P1024" i="4"/>
  <c r="Q1024" i="4" s="1"/>
  <c r="R1024" i="4" s="1"/>
  <c r="P1490" i="4"/>
  <c r="Q1490" i="4" s="1"/>
  <c r="R1490" i="4" s="1"/>
  <c r="P1840" i="4"/>
  <c r="Q1840" i="4" s="1"/>
  <c r="R1840" i="4" s="1"/>
  <c r="P2063" i="4"/>
  <c r="Q2063" i="4" s="1"/>
  <c r="R2063" i="4" s="1"/>
  <c r="P2020" i="4"/>
  <c r="Q2020" i="4" s="1"/>
  <c r="R2020" i="4" s="1"/>
  <c r="P1428" i="4"/>
  <c r="Q1428" i="4" s="1"/>
  <c r="R1428" i="4" s="1"/>
  <c r="P2095" i="4"/>
  <c r="Q2095" i="4" s="1"/>
  <c r="R2095" i="4" s="1"/>
  <c r="P1284" i="4"/>
  <c r="Q1284" i="4" s="1"/>
  <c r="R1284" i="4" s="1"/>
  <c r="P1752" i="4"/>
  <c r="Q1752" i="4" s="1"/>
  <c r="R1752" i="4" s="1"/>
  <c r="P1542" i="4"/>
  <c r="Q1542" i="4" s="1"/>
  <c r="R1542" i="4" s="1"/>
  <c r="P852" i="4"/>
  <c r="Q852" i="4" s="1"/>
  <c r="R852" i="4" s="1"/>
  <c r="P925" i="4"/>
  <c r="Q925" i="4" s="1"/>
  <c r="R925" i="4" s="1"/>
  <c r="P690" i="4"/>
  <c r="Q690" i="4" s="1"/>
  <c r="R690" i="4" s="1"/>
  <c r="P728" i="4"/>
  <c r="Q728" i="4" s="1"/>
  <c r="R728" i="4" s="1"/>
  <c r="P289" i="4"/>
  <c r="Q289" i="4" s="1"/>
  <c r="R289" i="4" s="1"/>
  <c r="P48" i="4"/>
  <c r="Q48" i="4" s="1"/>
  <c r="R48" i="4" s="1"/>
  <c r="P1228" i="4"/>
  <c r="Q1228" i="4" s="1"/>
  <c r="R1228" i="4" s="1"/>
  <c r="P1223" i="4"/>
  <c r="Q1223" i="4" s="1"/>
  <c r="R1223" i="4" s="1"/>
  <c r="P680" i="4"/>
  <c r="Q680" i="4" s="1"/>
  <c r="R680" i="4" s="1"/>
  <c r="P547" i="4"/>
  <c r="Q547" i="4" s="1"/>
  <c r="R547" i="4" s="1"/>
  <c r="P904" i="4"/>
  <c r="Q904" i="4" s="1"/>
  <c r="R904" i="4" s="1"/>
  <c r="P948" i="4"/>
  <c r="Q948" i="4" s="1"/>
  <c r="R948" i="4" s="1"/>
  <c r="P666" i="4"/>
  <c r="Q666" i="4" s="1"/>
  <c r="R666" i="4" s="1"/>
  <c r="P640" i="4"/>
  <c r="Q640" i="4" s="1"/>
  <c r="R640" i="4" s="1"/>
  <c r="P391" i="4"/>
  <c r="Q391" i="4" s="1"/>
  <c r="R391" i="4" s="1"/>
  <c r="P146" i="4"/>
  <c r="Q146" i="4" s="1"/>
  <c r="R146" i="4" s="1"/>
  <c r="P1419" i="4"/>
  <c r="Q1419" i="4" s="1"/>
  <c r="R1419" i="4" s="1"/>
  <c r="P1083" i="4"/>
  <c r="Q1083" i="4" s="1"/>
  <c r="R1083" i="4" s="1"/>
  <c r="P1079" i="4"/>
  <c r="Q1079" i="4" s="1"/>
  <c r="R1079" i="4" s="1"/>
  <c r="P962" i="4"/>
  <c r="Q962" i="4" s="1"/>
  <c r="R962" i="4" s="1"/>
  <c r="P869" i="4"/>
  <c r="Q869" i="4" s="1"/>
  <c r="R869" i="4" s="1"/>
  <c r="P662" i="4"/>
  <c r="Q662" i="4" s="1"/>
  <c r="R662" i="4" s="1"/>
  <c r="P588" i="4"/>
  <c r="Q588" i="4" s="1"/>
  <c r="R588" i="4" s="1"/>
  <c r="P225" i="4"/>
  <c r="Q225" i="4" s="1"/>
  <c r="R225" i="4" s="1"/>
  <c r="P152" i="4"/>
  <c r="Q152" i="4" s="1"/>
  <c r="R152" i="4" s="1"/>
  <c r="P84" i="4"/>
  <c r="Q84" i="4" s="1"/>
  <c r="R84" i="4" s="1"/>
  <c r="P254" i="4"/>
  <c r="Q254" i="4" s="1"/>
  <c r="R254" i="4" s="1"/>
  <c r="P102" i="4"/>
  <c r="Q102" i="4" s="1"/>
  <c r="R102" i="4" s="1"/>
  <c r="P619" i="4"/>
  <c r="Q619" i="4" s="1"/>
  <c r="R619" i="4" s="1"/>
  <c r="P1189" i="4"/>
  <c r="Q1189" i="4" s="1"/>
  <c r="R1189" i="4" s="1"/>
  <c r="P1034" i="4"/>
  <c r="Q1034" i="4" s="1"/>
  <c r="R1034" i="4" s="1"/>
  <c r="P1961" i="4"/>
  <c r="Q1961" i="4" s="1"/>
  <c r="R1961" i="4" s="1"/>
  <c r="P879" i="4"/>
  <c r="Q879" i="4" s="1"/>
  <c r="R879" i="4" s="1"/>
  <c r="P1613" i="4"/>
  <c r="Q1613" i="4" s="1"/>
  <c r="R1613" i="4" s="1"/>
  <c r="P2082" i="4"/>
  <c r="Q2082" i="4" s="1"/>
  <c r="R2082" i="4" s="1"/>
  <c r="P1899" i="4"/>
  <c r="Q1899" i="4" s="1"/>
  <c r="R1899" i="4" s="1"/>
  <c r="P1327" i="4"/>
  <c r="Q1327" i="4" s="1"/>
  <c r="R1327" i="4" s="1"/>
  <c r="P1644" i="4"/>
  <c r="Q1644" i="4" s="1"/>
  <c r="R1644" i="4" s="1"/>
  <c r="P1744" i="4"/>
  <c r="Q1744" i="4" s="1"/>
  <c r="R1744" i="4" s="1"/>
  <c r="P912" i="4"/>
  <c r="Q912" i="4" s="1"/>
  <c r="R912" i="4" s="1"/>
  <c r="P2088" i="4"/>
  <c r="Q2088" i="4" s="1"/>
  <c r="R2088" i="4" s="1"/>
  <c r="P928" i="4"/>
  <c r="Q928" i="4" s="1"/>
  <c r="R928" i="4" s="1"/>
  <c r="P1009" i="4"/>
  <c r="Q1009" i="4" s="1"/>
  <c r="R1009" i="4" s="1"/>
  <c r="P430" i="4"/>
  <c r="Q430" i="4" s="1"/>
  <c r="R430" i="4" s="1"/>
  <c r="P1524" i="4"/>
  <c r="Q1524" i="4" s="1"/>
  <c r="R1524" i="4" s="1"/>
  <c r="P38" i="4"/>
  <c r="Q38" i="4" s="1"/>
  <c r="R38" i="4" s="1"/>
  <c r="P298" i="4"/>
  <c r="Q298" i="4" s="1"/>
  <c r="R298" i="4" s="1"/>
  <c r="P469" i="4"/>
  <c r="Q469" i="4" s="1"/>
  <c r="R469" i="4" s="1"/>
  <c r="P914" i="4"/>
  <c r="Q914" i="4" s="1"/>
  <c r="R914" i="4" s="1"/>
  <c r="P1463" i="4"/>
  <c r="Q1463" i="4" s="1"/>
  <c r="R1463" i="4" s="1"/>
  <c r="P972" i="4"/>
  <c r="Q972" i="4" s="1"/>
  <c r="R972" i="4" s="1"/>
  <c r="P501" i="4"/>
  <c r="Q501" i="4" s="1"/>
  <c r="R501" i="4" s="1"/>
  <c r="P769" i="4"/>
  <c r="Q769" i="4" s="1"/>
  <c r="R769" i="4" s="1"/>
  <c r="P1120" i="4"/>
  <c r="Q1120" i="4" s="1"/>
  <c r="R1120" i="4" s="1"/>
  <c r="P781" i="4"/>
  <c r="Q781" i="4" s="1"/>
  <c r="R781" i="4" s="1"/>
  <c r="P145" i="4"/>
  <c r="Q145" i="4" s="1"/>
  <c r="R145" i="4" s="1"/>
  <c r="P989" i="4"/>
  <c r="Q989" i="4" s="1"/>
  <c r="R989" i="4" s="1"/>
  <c r="P1843" i="4"/>
  <c r="Q1843" i="4" s="1"/>
  <c r="R1843" i="4" s="1"/>
  <c r="P1511" i="4"/>
  <c r="Q1511" i="4" s="1"/>
  <c r="R1511" i="4" s="1"/>
  <c r="P1695" i="4"/>
  <c r="Q1695" i="4" s="1"/>
  <c r="R1695" i="4" s="1"/>
  <c r="P1954" i="4"/>
  <c r="Q1954" i="4" s="1"/>
  <c r="R1954" i="4" s="1"/>
  <c r="P1262" i="4"/>
  <c r="Q1262" i="4" s="1"/>
  <c r="R1262" i="4" s="1"/>
  <c r="P1048" i="4"/>
  <c r="Q1048" i="4" s="1"/>
  <c r="R1048" i="4" s="1"/>
  <c r="P109" i="4"/>
  <c r="Q109" i="4" s="1"/>
  <c r="R109" i="4" s="1"/>
  <c r="P294" i="4"/>
  <c r="Q294" i="4" s="1"/>
  <c r="R294" i="4" s="1"/>
  <c r="P377" i="4"/>
  <c r="Q377" i="4" s="1"/>
  <c r="R377" i="4" s="1"/>
  <c r="P578" i="4"/>
  <c r="Q578" i="4" s="1"/>
  <c r="R578" i="4" s="1"/>
  <c r="P946" i="4"/>
  <c r="Q946" i="4" s="1"/>
  <c r="R946" i="4" s="1"/>
  <c r="P1648" i="4"/>
  <c r="Q1648" i="4" s="1"/>
  <c r="R1648" i="4" s="1"/>
  <c r="P1248" i="4"/>
  <c r="Q1248" i="4" s="1"/>
  <c r="R1248" i="4" s="1"/>
  <c r="P399" i="4"/>
  <c r="Q399" i="4" s="1"/>
  <c r="R399" i="4" s="1"/>
  <c r="P833" i="4"/>
  <c r="Q833" i="4" s="1"/>
  <c r="R833" i="4" s="1"/>
  <c r="P274" i="4"/>
  <c r="Q274" i="4" s="1"/>
  <c r="R274" i="4" s="1"/>
  <c r="P1063" i="4"/>
  <c r="Q1063" i="4" s="1"/>
  <c r="R1063" i="4" s="1"/>
  <c r="P459" i="4"/>
  <c r="Q459" i="4" s="1"/>
  <c r="R459" i="4" s="1"/>
  <c r="P1480" i="4"/>
  <c r="Q1480" i="4" s="1"/>
  <c r="R1480" i="4" s="1"/>
  <c r="P1279" i="4"/>
  <c r="Q1279" i="4" s="1"/>
  <c r="R1279" i="4" s="1"/>
  <c r="P2096" i="4"/>
  <c r="Q2096" i="4" s="1"/>
  <c r="R2096" i="4" s="1"/>
  <c r="P1767" i="4"/>
  <c r="Q1767" i="4" s="1"/>
  <c r="R1767" i="4" s="1"/>
  <c r="P1774" i="4"/>
  <c r="Q1774" i="4" s="1"/>
  <c r="R1774" i="4" s="1"/>
  <c r="P2001" i="4"/>
  <c r="Q2001" i="4" s="1"/>
  <c r="R2001" i="4" s="1"/>
  <c r="P1241" i="4"/>
  <c r="Q1241" i="4" s="1"/>
  <c r="R1241" i="4" s="1"/>
  <c r="P126" i="4"/>
  <c r="Q126" i="4" s="1"/>
  <c r="R126" i="4" s="1"/>
  <c r="P178" i="4"/>
  <c r="Q178" i="4" s="1"/>
  <c r="R178" i="4" s="1"/>
  <c r="P434" i="4"/>
  <c r="Q434" i="4" s="1"/>
  <c r="R434" i="4" s="1"/>
  <c r="P312" i="4"/>
  <c r="Q312" i="4" s="1"/>
  <c r="R312" i="4" s="1"/>
  <c r="P1010" i="4"/>
  <c r="Q1010" i="4" s="1"/>
  <c r="R1010" i="4" s="1"/>
  <c r="P1227" i="4"/>
  <c r="Q1227" i="4" s="1"/>
  <c r="R1227" i="4" s="1"/>
  <c r="P250" i="4"/>
  <c r="Q250" i="4" s="1"/>
  <c r="R250" i="4" s="1"/>
  <c r="P626" i="4"/>
  <c r="Q626" i="4" s="1"/>
  <c r="R626" i="4" s="1"/>
  <c r="P1304" i="4"/>
  <c r="Q1304" i="4" s="1"/>
  <c r="R1304" i="4" s="1"/>
  <c r="P557" i="4"/>
  <c r="Q557" i="4" s="1"/>
  <c r="R557" i="4" s="1"/>
  <c r="P872" i="4"/>
  <c r="Q872" i="4" s="1"/>
  <c r="R872" i="4" s="1"/>
  <c r="P632" i="4"/>
  <c r="Q632" i="4" s="1"/>
  <c r="R632" i="4" s="1"/>
  <c r="P1296" i="4"/>
  <c r="Q1296" i="4" s="1"/>
  <c r="R1296" i="4" s="1"/>
  <c r="P1844" i="4"/>
  <c r="Q1844" i="4" s="1"/>
  <c r="R1844" i="4" s="1"/>
  <c r="P1891" i="4"/>
  <c r="Q1891" i="4" s="1"/>
  <c r="R1891" i="4" s="1"/>
  <c r="P1395" i="4"/>
  <c r="Q1395" i="4" s="1"/>
  <c r="R1395" i="4" s="1"/>
  <c r="P1699" i="4"/>
  <c r="Q1699" i="4" s="1"/>
  <c r="R1699" i="4" s="1"/>
  <c r="P1789" i="4"/>
  <c r="Q1789" i="4" s="1"/>
  <c r="R1789" i="4" s="1"/>
  <c r="P705" i="4"/>
  <c r="Q705" i="4" s="1"/>
  <c r="R705" i="4" s="1"/>
  <c r="P96" i="4"/>
  <c r="Q96" i="4" s="1"/>
  <c r="R96" i="4" s="1"/>
  <c r="P182" i="4"/>
  <c r="Q182" i="4" s="1"/>
  <c r="R182" i="4" s="1"/>
  <c r="P94" i="4"/>
  <c r="Q94" i="4" s="1"/>
  <c r="R94" i="4" s="1"/>
  <c r="P282" i="4"/>
  <c r="Q282" i="4" s="1"/>
  <c r="R282" i="4" s="1"/>
  <c r="P326" i="4"/>
  <c r="Q326" i="4" s="1"/>
  <c r="R326" i="4" s="1"/>
  <c r="P567" i="4"/>
  <c r="Q567" i="4" s="1"/>
  <c r="R567" i="4" s="1"/>
  <c r="P498" i="4"/>
  <c r="Q498" i="4" s="1"/>
  <c r="R498" i="4" s="1"/>
  <c r="P644" i="4"/>
  <c r="Q644" i="4" s="1"/>
  <c r="R644" i="4" s="1"/>
  <c r="P694" i="4"/>
  <c r="Q694" i="4" s="1"/>
  <c r="R694" i="4" s="1"/>
  <c r="P805" i="4"/>
  <c r="Q805" i="4" s="1"/>
  <c r="R805" i="4" s="1"/>
  <c r="P930" i="4"/>
  <c r="Q930" i="4" s="1"/>
  <c r="R930" i="4" s="1"/>
  <c r="P994" i="4"/>
  <c r="Q994" i="4" s="1"/>
  <c r="R994" i="4" s="1"/>
  <c r="P1207" i="4"/>
  <c r="Q1207" i="4" s="1"/>
  <c r="R1207" i="4" s="1"/>
  <c r="P553" i="4"/>
  <c r="Q553" i="4" s="1"/>
  <c r="R553" i="4" s="1"/>
  <c r="P1291" i="4"/>
  <c r="Q1291" i="4" s="1"/>
  <c r="R1291" i="4" s="1"/>
  <c r="P1620" i="4"/>
  <c r="Q1620" i="4" s="1"/>
  <c r="R1620" i="4" s="1"/>
  <c r="P234" i="4"/>
  <c r="Q234" i="4" s="1"/>
  <c r="R234" i="4" s="1"/>
  <c r="P467" i="4"/>
  <c r="Q467" i="4" s="1"/>
  <c r="R467" i="4" s="1"/>
  <c r="P192" i="4"/>
  <c r="Q192" i="4" s="1"/>
  <c r="R192" i="4" s="1"/>
  <c r="P598" i="4"/>
  <c r="Q598" i="4" s="1"/>
  <c r="R598" i="4" s="1"/>
  <c r="P698" i="4"/>
  <c r="Q698" i="4" s="1"/>
  <c r="R698" i="4" s="1"/>
  <c r="P732" i="4"/>
  <c r="Q732" i="4" s="1"/>
  <c r="R732" i="4" s="1"/>
  <c r="P1432" i="4"/>
  <c r="Q1432" i="4" s="1"/>
  <c r="R1432" i="4" s="1"/>
  <c r="P1668" i="4"/>
  <c r="Q1668" i="4" s="1"/>
  <c r="R1668" i="4" s="1"/>
  <c r="P409" i="4"/>
  <c r="Q409" i="4" s="1"/>
  <c r="R409" i="4" s="1"/>
  <c r="P586" i="4"/>
  <c r="Q586" i="4" s="1"/>
  <c r="R586" i="4" s="1"/>
  <c r="P861" i="4"/>
  <c r="Q861" i="4" s="1"/>
  <c r="R861" i="4" s="1"/>
  <c r="P1616" i="4"/>
  <c r="Q1616" i="4" s="1"/>
  <c r="R1616" i="4" s="1"/>
  <c r="P1308" i="4"/>
  <c r="Q1308" i="4" s="1"/>
  <c r="R1308" i="4" s="1"/>
  <c r="P1686" i="4"/>
  <c r="Q1686" i="4" s="1"/>
  <c r="R1686" i="4" s="1"/>
  <c r="P186" i="4"/>
  <c r="Q186" i="4" s="1"/>
  <c r="R186" i="4" s="1"/>
  <c r="P379" i="4"/>
  <c r="Q379" i="4" s="1"/>
  <c r="R379" i="4" s="1"/>
  <c r="P575" i="4"/>
  <c r="Q575" i="4" s="1"/>
  <c r="R575" i="4" s="1"/>
  <c r="P652" i="4"/>
  <c r="Q652" i="4" s="1"/>
  <c r="R652" i="4" s="1"/>
  <c r="P857" i="4"/>
  <c r="Q857" i="4" s="1"/>
  <c r="R857" i="4" s="1"/>
  <c r="P965" i="4"/>
  <c r="Q965" i="4" s="1"/>
  <c r="R965" i="4" s="1"/>
  <c r="P1160" i="4"/>
  <c r="Q1160" i="4" s="1"/>
  <c r="R1160" i="4" s="1"/>
  <c r="P888" i="4"/>
  <c r="Q888" i="4" s="1"/>
  <c r="R888" i="4" s="1"/>
  <c r="P1456" i="4"/>
  <c r="Q1456" i="4" s="1"/>
  <c r="P1928" i="4"/>
  <c r="Q1928" i="4" s="1"/>
  <c r="R1928" i="4" s="1"/>
  <c r="P1612" i="4"/>
  <c r="Q1612" i="4" s="1"/>
  <c r="R1612" i="4" s="1"/>
  <c r="P1995" i="4"/>
  <c r="Q1995" i="4" s="1"/>
  <c r="R1995" i="4" s="1"/>
  <c r="P1471" i="4"/>
  <c r="Q1471" i="4" s="1"/>
  <c r="R1471" i="4" s="1"/>
  <c r="P1764" i="4"/>
  <c r="Q1764" i="4" s="1"/>
  <c r="R1764" i="4" s="1"/>
  <c r="P2100" i="4"/>
  <c r="Q2100" i="4" s="1"/>
  <c r="R2100" i="4" s="1"/>
  <c r="P1979" i="4"/>
  <c r="Q1979" i="4" s="1"/>
  <c r="R1979" i="4" s="1"/>
  <c r="P1251" i="4"/>
  <c r="Q1251" i="4" s="1"/>
  <c r="R1251" i="4" s="1"/>
  <c r="P2000" i="4"/>
  <c r="Q2000" i="4" s="1"/>
  <c r="R2000" i="4" s="1"/>
  <c r="P1747" i="4"/>
  <c r="Q1747" i="4" s="1"/>
  <c r="R1747" i="4" s="1"/>
  <c r="P2071" i="4"/>
  <c r="Q2071" i="4" s="1"/>
  <c r="R2071" i="4" s="1"/>
  <c r="P1135" i="4"/>
  <c r="Q1135" i="4" s="1"/>
  <c r="R1135" i="4" s="1"/>
  <c r="P1532" i="4"/>
  <c r="Q1532" i="4" s="1"/>
  <c r="R1532" i="4" s="1"/>
  <c r="P2044" i="4"/>
  <c r="Q2044" i="4" s="1"/>
  <c r="R2044" i="4" s="1"/>
  <c r="P2011" i="4"/>
  <c r="Q2011" i="4" s="1"/>
  <c r="R2011" i="4" s="1"/>
  <c r="P1140" i="4"/>
  <c r="Q1140" i="4" s="1"/>
  <c r="R1140" i="4" s="1"/>
  <c r="P1190" i="4"/>
  <c r="Q1190" i="4" s="1"/>
  <c r="R1190" i="4" s="1"/>
  <c r="P2018" i="4"/>
  <c r="Q2018" i="4" s="1"/>
  <c r="R2018" i="4" s="1"/>
  <c r="P1890" i="4"/>
  <c r="Q1890" i="4" s="1"/>
  <c r="R1890" i="4" s="1"/>
  <c r="P1730" i="4"/>
  <c r="Q1730" i="4" s="1"/>
  <c r="R1730" i="4" s="1"/>
  <c r="P1158" i="4"/>
  <c r="Q1158" i="4" s="1"/>
  <c r="R1158" i="4" s="1"/>
  <c r="P1394" i="4"/>
  <c r="Q1394" i="4" s="1"/>
  <c r="R1394" i="4" s="1"/>
  <c r="P1062" i="4"/>
  <c r="Q1062" i="4" s="1"/>
  <c r="R1062" i="4" s="1"/>
  <c r="P1102" i="4"/>
  <c r="Q1102" i="4" s="1"/>
  <c r="R1102" i="4" s="1"/>
  <c r="P2045" i="4"/>
  <c r="Q2045" i="4" s="1"/>
  <c r="R2045" i="4" s="1"/>
  <c r="P1873" i="4"/>
  <c r="Q1873" i="4" s="1"/>
  <c r="R1873" i="4" s="1"/>
  <c r="P1697" i="4"/>
  <c r="Q1697" i="4" s="1"/>
  <c r="R1697" i="4" s="1"/>
  <c r="P1210" i="4"/>
  <c r="Q1210" i="4" s="1"/>
  <c r="R1210" i="4" s="1"/>
  <c r="P1088" i="4"/>
  <c r="Q1088" i="4" s="1"/>
  <c r="R1088" i="4" s="1"/>
  <c r="P1357" i="4"/>
  <c r="Q1357" i="4" s="1"/>
  <c r="R1357" i="4" s="1"/>
  <c r="P1129" i="4"/>
  <c r="Q1129" i="4" s="1"/>
  <c r="R1129" i="4" s="1"/>
  <c r="P649" i="4"/>
  <c r="Q649" i="4" s="1"/>
  <c r="R649" i="4" s="1"/>
  <c r="P175" i="4"/>
  <c r="Q175" i="4" s="1"/>
  <c r="R175" i="4" s="1"/>
  <c r="P164" i="4"/>
  <c r="Q164" i="4" s="1"/>
  <c r="R164" i="4" s="1"/>
  <c r="H13" i="5"/>
  <c r="Y198" i="4"/>
  <c r="Z198" i="4" s="1"/>
  <c r="AA198" i="4" s="1"/>
  <c r="Y574" i="4"/>
  <c r="Z574" i="4" s="1"/>
  <c r="AA574" i="4" s="1"/>
  <c r="Y1682" i="4"/>
  <c r="Z1682" i="4" s="1"/>
  <c r="AA1682" i="4" s="1"/>
  <c r="Y1595" i="4"/>
  <c r="Z1595" i="4" s="1"/>
  <c r="AA1595" i="4" s="1"/>
  <c r="Y1455" i="4"/>
  <c r="Z1455" i="4" s="1"/>
  <c r="AA1455" i="4" s="1"/>
  <c r="Y1598" i="4"/>
  <c r="Z1598" i="4" s="1"/>
  <c r="AA1598" i="4" s="1"/>
  <c r="Y1836" i="4"/>
  <c r="Z1836" i="4" s="1"/>
  <c r="AA1836" i="4" s="1"/>
  <c r="Y2037" i="4"/>
  <c r="Z2037" i="4" s="1"/>
  <c r="AA2037" i="4" s="1"/>
  <c r="Y2054" i="4"/>
  <c r="Z2054" i="4" s="1"/>
  <c r="AA2054" i="4" s="1"/>
  <c r="Y1368" i="4"/>
  <c r="Z1368" i="4" s="1"/>
  <c r="AA1368" i="4" s="1"/>
  <c r="Y1265" i="4"/>
  <c r="Z1265" i="4" s="1"/>
  <c r="AA1265" i="4" s="1"/>
  <c r="Y946" i="4"/>
  <c r="Z946" i="4" s="1"/>
  <c r="AA946" i="4" s="1"/>
  <c r="Y233" i="4"/>
  <c r="Z233" i="4" s="1"/>
  <c r="AA233" i="4" s="1"/>
  <c r="Y1115" i="4"/>
  <c r="Z1115" i="4" s="1"/>
  <c r="AA1115" i="4" s="1"/>
  <c r="Y325" i="4"/>
  <c r="Z325" i="4" s="1"/>
  <c r="AA325" i="4" s="1"/>
  <c r="Y1983" i="4"/>
  <c r="Z1983" i="4" s="1"/>
  <c r="AA1983" i="4" s="1"/>
  <c r="Y2047" i="4"/>
  <c r="Z2047" i="4" s="1"/>
  <c r="AA2047" i="4" s="1"/>
  <c r="Y1692" i="4"/>
  <c r="Z1692" i="4" s="1"/>
  <c r="AA1692" i="4" s="1"/>
  <c r="Y2072" i="4"/>
  <c r="Z2072" i="4" s="1"/>
  <c r="AA2072" i="4" s="1"/>
  <c r="Y1658" i="4"/>
  <c r="Z1658" i="4" s="1"/>
  <c r="AA1658" i="4" s="1"/>
  <c r="Y1893" i="4"/>
  <c r="Z1893" i="4" s="1"/>
  <c r="AA1893" i="4" s="1"/>
  <c r="Y1866" i="4"/>
  <c r="Z1866" i="4" s="1"/>
  <c r="AA1866" i="4" s="1"/>
  <c r="Y1148" i="4"/>
  <c r="Z1148" i="4" s="1"/>
  <c r="AA1148" i="4" s="1"/>
  <c r="Y1482" i="4"/>
  <c r="Z1482" i="4" s="1"/>
  <c r="AA1482" i="4" s="1"/>
  <c r="Y449" i="4"/>
  <c r="Z449" i="4" s="1"/>
  <c r="AA449" i="4" s="1"/>
  <c r="Y1712" i="4"/>
  <c r="Z1712" i="4" s="1"/>
  <c r="AA1712" i="4" s="1"/>
  <c r="Y2045" i="4"/>
  <c r="Z2045" i="4" s="1"/>
  <c r="AA2045" i="4" s="1"/>
  <c r="Y1030" i="4"/>
  <c r="Z1030" i="4" s="1"/>
  <c r="AA1030" i="4" s="1"/>
  <c r="Y1870" i="4"/>
  <c r="Z1870" i="4" s="1"/>
  <c r="AA1870" i="4" s="1"/>
  <c r="Y776" i="4"/>
  <c r="Z776" i="4" s="1"/>
  <c r="AA776" i="4" s="1"/>
  <c r="Y1184" i="4"/>
  <c r="Z1184" i="4" s="1"/>
  <c r="AA1184" i="4" s="1"/>
  <c r="Y1489" i="4"/>
  <c r="Z1489" i="4" s="1"/>
  <c r="AA1489" i="4" s="1"/>
  <c r="Y1041" i="4"/>
  <c r="Z1041" i="4" s="1"/>
  <c r="AA1041" i="4" s="1"/>
  <c r="Y969" i="4"/>
  <c r="Z969" i="4" s="1"/>
  <c r="AA969" i="4" s="1"/>
  <c r="Y499" i="4"/>
  <c r="Z499" i="4" s="1"/>
  <c r="AA499" i="4" s="1"/>
  <c r="Y1938" i="4"/>
  <c r="Z1938" i="4" s="1"/>
  <c r="AA1938" i="4" s="1"/>
  <c r="Y1236" i="4"/>
  <c r="Z1236" i="4" s="1"/>
  <c r="AA1236" i="4" s="1"/>
  <c r="Y1129" i="4"/>
  <c r="Z1129" i="4" s="1"/>
  <c r="AA1129" i="4" s="1"/>
  <c r="Y939" i="4"/>
  <c r="Z939" i="4" s="1"/>
  <c r="AA939" i="4" s="1"/>
  <c r="Y1469" i="4"/>
  <c r="Z1469" i="4" s="1"/>
  <c r="AA1469" i="4" s="1"/>
  <c r="Y1266" i="4"/>
  <c r="Z1266" i="4" s="1"/>
  <c r="AA1266" i="4" s="1"/>
  <c r="Y890" i="4"/>
  <c r="Z890" i="4" s="1"/>
  <c r="AA890" i="4" s="1"/>
  <c r="Y505" i="4"/>
  <c r="Z505" i="4" s="1"/>
  <c r="AA505" i="4" s="1"/>
  <c r="Y1062" i="4"/>
  <c r="Z1062" i="4" s="1"/>
  <c r="AA1062" i="4" s="1"/>
  <c r="Y927" i="4"/>
  <c r="Z927" i="4" s="1"/>
  <c r="AA927" i="4" s="1"/>
  <c r="Y336" i="4"/>
  <c r="Z336" i="4" s="1"/>
  <c r="AA336" i="4" s="1"/>
  <c r="Y899" i="4"/>
  <c r="Z899" i="4" s="1"/>
  <c r="AA899" i="4" s="1"/>
  <c r="Y596" i="4"/>
  <c r="Z596" i="4" s="1"/>
  <c r="AA596" i="4" s="1"/>
  <c r="Y266" i="4"/>
  <c r="Z266" i="4" s="1"/>
  <c r="AA266" i="4" s="1"/>
  <c r="Y584" i="4"/>
  <c r="Z584" i="4" s="1"/>
  <c r="AA584" i="4" s="1"/>
  <c r="Y192" i="4"/>
  <c r="Z192" i="4" s="1"/>
  <c r="AA192" i="4" s="1"/>
  <c r="Y348" i="4"/>
  <c r="Z348" i="4" s="1"/>
  <c r="AA348" i="4" s="1"/>
  <c r="Y219" i="4"/>
  <c r="Z219" i="4" s="1"/>
  <c r="AA219" i="4" s="1"/>
  <c r="Y143" i="4"/>
  <c r="Z143" i="4" s="1"/>
  <c r="AA143" i="4" s="1"/>
  <c r="Y1818" i="4"/>
  <c r="Z1818" i="4" s="1"/>
  <c r="AA1818" i="4" s="1"/>
  <c r="Y1339" i="4"/>
  <c r="Z1339" i="4" s="1"/>
  <c r="AA1339" i="4" s="1"/>
  <c r="Y1703" i="4"/>
  <c r="Z1703" i="4" s="1"/>
  <c r="AA1703" i="4" s="1"/>
  <c r="Y1530" i="4"/>
  <c r="Z1530" i="4" s="1"/>
  <c r="AA1530" i="4" s="1"/>
  <c r="Y1226" i="4"/>
  <c r="Z1226" i="4" s="1"/>
  <c r="AA1226" i="4" s="1"/>
  <c r="Y1915" i="4"/>
  <c r="Z1915" i="4" s="1"/>
  <c r="AA1915" i="4" s="1"/>
  <c r="Y1695" i="4"/>
  <c r="Z1695" i="4" s="1"/>
  <c r="AA1695" i="4" s="1"/>
  <c r="Y1113" i="4"/>
  <c r="Z1113" i="4" s="1"/>
  <c r="AA1113" i="4" s="1"/>
  <c r="Y1804" i="4"/>
  <c r="Z1804" i="4" s="1"/>
  <c r="AA1804" i="4" s="1"/>
  <c r="Y1416" i="4"/>
  <c r="Z1416" i="4" s="1"/>
  <c r="AA1416" i="4" s="1"/>
  <c r="Y1888" i="4"/>
  <c r="Z1888" i="4" s="1"/>
  <c r="AA1888" i="4" s="1"/>
  <c r="Y1247" i="4"/>
  <c r="Z1247" i="4" s="1"/>
  <c r="AA1247" i="4" s="1"/>
  <c r="Y264" i="4"/>
  <c r="Z264" i="4" s="1"/>
  <c r="AA264" i="4" s="1"/>
  <c r="Y762" i="4"/>
  <c r="Z762" i="4" s="1"/>
  <c r="AA762" i="4" s="1"/>
  <c r="Y216" i="4"/>
  <c r="Z216" i="4" s="1"/>
  <c r="AA216" i="4" s="1"/>
  <c r="Y1887" i="4"/>
  <c r="Z1887" i="4" s="1"/>
  <c r="AA1887" i="4" s="1"/>
  <c r="Y1931" i="4"/>
  <c r="Z1931" i="4" s="1"/>
  <c r="AA1931" i="4" s="1"/>
  <c r="Y1656" i="4"/>
  <c r="Z1656" i="4" s="1"/>
  <c r="AA1656" i="4" s="1"/>
  <c r="Y2100" i="4"/>
  <c r="Z2100" i="4" s="1"/>
  <c r="AA2100" i="4" s="1"/>
  <c r="Y1706" i="4"/>
  <c r="Z1706" i="4" s="1"/>
  <c r="AA1706" i="4" s="1"/>
  <c r="Y1929" i="4"/>
  <c r="Z1929" i="4" s="1"/>
  <c r="AA1929" i="4" s="1"/>
  <c r="Y1894" i="4"/>
  <c r="Z1894" i="4" s="1"/>
  <c r="AA1894" i="4" s="1"/>
  <c r="Y1176" i="4"/>
  <c r="Z1176" i="4" s="1"/>
  <c r="AA1176" i="4" s="1"/>
  <c r="Y1049" i="4"/>
  <c r="Z1049" i="4" s="1"/>
  <c r="AA1049" i="4" s="1"/>
  <c r="Y827" i="4"/>
  <c r="Z827" i="4" s="1"/>
  <c r="AA827" i="4" s="1"/>
  <c r="Y379" i="4"/>
  <c r="Z379" i="4" s="1"/>
  <c r="AA379" i="4" s="1"/>
  <c r="Y1435" i="4"/>
  <c r="Z1435" i="4" s="1"/>
  <c r="AA1435" i="4" s="1"/>
  <c r="Y389" i="4"/>
  <c r="Z389" i="4" s="1"/>
  <c r="AA389" i="4" s="1"/>
  <c r="Y1596" i="4"/>
  <c r="Z1596" i="4" s="1"/>
  <c r="AA1596" i="4" s="1"/>
  <c r="Y1624" i="4"/>
  <c r="Z1624" i="4" s="1"/>
  <c r="AA1624" i="4" s="1"/>
  <c r="Y1395" i="4"/>
  <c r="Z1395" i="4" s="1"/>
  <c r="AA1395" i="4" s="1"/>
  <c r="Y1976" i="4"/>
  <c r="Z1976" i="4" s="1"/>
  <c r="AA1976" i="4" s="1"/>
  <c r="Y1029" i="4"/>
  <c r="Z1029" i="4" s="1"/>
  <c r="AA1029" i="4" s="1"/>
  <c r="Y1785" i="4"/>
  <c r="Z1785" i="4" s="1"/>
  <c r="AA1785" i="4" s="1"/>
  <c r="Y1335" i="4"/>
  <c r="Z1335" i="4" s="1"/>
  <c r="AA1335" i="4" s="1"/>
  <c r="Y1693" i="4"/>
  <c r="Z1693" i="4" s="1"/>
  <c r="AA1693" i="4" s="1"/>
  <c r="Y1262" i="4"/>
  <c r="Z1262" i="4" s="1"/>
  <c r="AA1262" i="4" s="1"/>
  <c r="Y737" i="4"/>
  <c r="Z737" i="4" s="1"/>
  <c r="AA737" i="4" s="1"/>
  <c r="Y1600" i="4"/>
  <c r="Z1600" i="4" s="1"/>
  <c r="AA1600" i="4" s="1"/>
  <c r="Y1965" i="4"/>
  <c r="Z1965" i="4" s="1"/>
  <c r="AA1965" i="4" s="1"/>
  <c r="Y836" i="4"/>
  <c r="Z836" i="4" s="1"/>
  <c r="AA836" i="4" s="1"/>
  <c r="Y1790" i="4"/>
  <c r="Z1790" i="4" s="1"/>
  <c r="AA1790" i="4" s="1"/>
  <c r="Y1440" i="4"/>
  <c r="Z1440" i="4" s="1"/>
  <c r="AA1440" i="4" s="1"/>
  <c r="Y1088" i="4"/>
  <c r="Z1088" i="4" s="1"/>
  <c r="AA1088" i="4" s="1"/>
  <c r="Y1381" i="4"/>
  <c r="Z1381" i="4" s="1"/>
  <c r="AA1381" i="4" s="1"/>
  <c r="Y1402" i="4"/>
  <c r="Z1402" i="4" s="1"/>
  <c r="AA1402" i="4" s="1"/>
  <c r="Y744" i="4"/>
  <c r="Z744" i="4" s="1"/>
  <c r="AA744" i="4" s="1"/>
  <c r="Y697" i="4"/>
  <c r="Z697" i="4" s="1"/>
  <c r="AA697" i="4" s="1"/>
  <c r="Y1762" i="4"/>
  <c r="Z1762" i="4" s="1"/>
  <c r="AA1762" i="4" s="1"/>
  <c r="Y1076" i="4"/>
  <c r="Z1076" i="4" s="1"/>
  <c r="AA1076" i="4" s="1"/>
  <c r="Y1366" i="4"/>
  <c r="Z1366" i="4" s="1"/>
  <c r="AA1366" i="4" s="1"/>
  <c r="Y419" i="4"/>
  <c r="Z419" i="4" s="1"/>
  <c r="AA419" i="4" s="1"/>
  <c r="Y1309" i="4"/>
  <c r="Z1309" i="4" s="1"/>
  <c r="AA1309" i="4" s="1"/>
  <c r="Y1090" i="4"/>
  <c r="Z1090" i="4" s="1"/>
  <c r="AA1090" i="4" s="1"/>
  <c r="Y967" i="4"/>
  <c r="Z967" i="4" s="1"/>
  <c r="AA967" i="4" s="1"/>
  <c r="Y456" i="4"/>
  <c r="Z456" i="4" s="1"/>
  <c r="AA456" i="4" s="1"/>
  <c r="Y901" i="4"/>
  <c r="Z901" i="4" s="1"/>
  <c r="AA901" i="4" s="1"/>
  <c r="Y739" i="4"/>
  <c r="Z739" i="4" s="1"/>
  <c r="AA739" i="4" s="1"/>
  <c r="Y50" i="4"/>
  <c r="Z50" i="4" s="1"/>
  <c r="AA50" i="4" s="1"/>
  <c r="Y767" i="4"/>
  <c r="Z767" i="4" s="1"/>
  <c r="AA767" i="4" s="1"/>
  <c r="Y705" i="4"/>
  <c r="Z705" i="4" s="1"/>
  <c r="AA705" i="4" s="1"/>
  <c r="Y275" i="4"/>
  <c r="Z275" i="4" s="1"/>
  <c r="AA275" i="4" s="1"/>
  <c r="Y689" i="4"/>
  <c r="Z689" i="4" s="1"/>
  <c r="AA689" i="4" s="1"/>
  <c r="Y215" i="4"/>
  <c r="Z215" i="4" s="1"/>
  <c r="AA215" i="4" s="1"/>
  <c r="Y244" i="4"/>
  <c r="Z244" i="4" s="1"/>
  <c r="AA244" i="4" s="1"/>
  <c r="Y43" i="4"/>
  <c r="Z43" i="4" s="1"/>
  <c r="AA43" i="4" s="1"/>
  <c r="Y1552" i="4"/>
  <c r="Z1552" i="4" s="1"/>
  <c r="AA1552" i="4" s="1"/>
  <c r="Y442" i="4"/>
  <c r="Z442" i="4" s="1"/>
  <c r="AA442" i="4" s="1"/>
  <c r="Y1527" i="4"/>
  <c r="Z1527" i="4" s="1"/>
  <c r="AA1527" i="4" s="1"/>
  <c r="Y1777" i="4"/>
  <c r="Z1777" i="4" s="1"/>
  <c r="AA1777" i="4" s="1"/>
  <c r="Y149" i="4"/>
  <c r="Z149" i="4" s="1"/>
  <c r="AA149" i="4" s="1"/>
  <c r="Y1967" i="4"/>
  <c r="Z1967" i="4" s="1"/>
  <c r="AA1967" i="4" s="1"/>
  <c r="Y1941" i="4"/>
  <c r="Z1941" i="4" s="1"/>
  <c r="AA1941" i="4" s="1"/>
  <c r="Y640" i="4"/>
  <c r="Z640" i="4" s="1"/>
  <c r="AA640" i="4" s="1"/>
  <c r="Y1199" i="4"/>
  <c r="Z1199" i="4" s="1"/>
  <c r="AA1199" i="4" s="1"/>
  <c r="Y2108" i="4"/>
  <c r="Z2108" i="4" s="1"/>
  <c r="AA2108" i="4" s="1"/>
  <c r="Y598" i="4"/>
  <c r="Z598" i="4" s="1"/>
  <c r="AA598" i="4" s="1"/>
  <c r="Y1615" i="4"/>
  <c r="Z1615" i="4" s="1"/>
  <c r="AA1615" i="4" s="1"/>
  <c r="Y184" i="4"/>
  <c r="Z184" i="4" s="1"/>
  <c r="AA184" i="4" s="1"/>
  <c r="Y405" i="4"/>
  <c r="Z405" i="4" s="1"/>
  <c r="AA405" i="4" s="1"/>
  <c r="Y1323" i="4"/>
  <c r="Z1323" i="4" s="1"/>
  <c r="AA1323" i="4" s="1"/>
  <c r="Y221" i="4"/>
  <c r="Z221" i="4" s="1"/>
  <c r="AA221" i="4" s="1"/>
  <c r="Y1575" i="4"/>
  <c r="Z1575" i="4" s="1"/>
  <c r="AA1575" i="4" s="1"/>
  <c r="Y1295" i="4"/>
  <c r="Z1295" i="4" s="1"/>
  <c r="AA1295" i="4" s="1"/>
  <c r="Y1630" i="4"/>
  <c r="Z1630" i="4" s="1"/>
  <c r="AA1630" i="4" s="1"/>
  <c r="Y2004" i="4"/>
  <c r="Z2004" i="4" s="1"/>
  <c r="AA2004" i="4" s="1"/>
  <c r="Y1567" i="4"/>
  <c r="Z1567" i="4" s="1"/>
  <c r="AA1567" i="4" s="1"/>
  <c r="Y1825" i="4"/>
  <c r="Z1825" i="4" s="1"/>
  <c r="AA1825" i="4" s="1"/>
  <c r="Y1447" i="4"/>
  <c r="Z1447" i="4" s="1"/>
  <c r="AA1447" i="4" s="1"/>
  <c r="Y407" i="4"/>
  <c r="Z407" i="4" s="1"/>
  <c r="AA407" i="4" s="1"/>
  <c r="Y1306" i="4"/>
  <c r="Z1306" i="4" s="1"/>
  <c r="AA1306" i="4" s="1"/>
  <c r="Y572" i="4"/>
  <c r="Z572" i="4" s="1"/>
  <c r="AA572" i="4" s="1"/>
  <c r="Y128" i="4"/>
  <c r="Z128" i="4" s="1"/>
  <c r="AA128" i="4" s="1"/>
  <c r="Y285" i="4"/>
  <c r="Z285" i="4" s="1"/>
  <c r="AA285" i="4" s="1"/>
  <c r="Y578" i="4"/>
  <c r="Z578" i="4" s="1"/>
  <c r="AA578" i="4" s="1"/>
  <c r="Y1947" i="4"/>
  <c r="Z1947" i="4" s="1"/>
  <c r="AA1947" i="4" s="1"/>
  <c r="Y2003" i="4"/>
  <c r="Z2003" i="4" s="1"/>
  <c r="AA2003" i="4" s="1"/>
  <c r="Y1347" i="4"/>
  <c r="Z1347" i="4" s="1"/>
  <c r="AA1347" i="4" s="1"/>
  <c r="Y1896" i="4"/>
  <c r="Z1896" i="4" s="1"/>
  <c r="AA1896" i="4" s="1"/>
  <c r="Y820" i="4"/>
  <c r="Z820" i="4" s="1"/>
  <c r="AA820" i="4" s="1"/>
  <c r="Y828" i="4"/>
  <c r="Z828" i="4" s="1"/>
  <c r="AA828" i="4" s="1"/>
  <c r="Y1500" i="4"/>
  <c r="Z1500" i="4" s="1"/>
  <c r="AA1500" i="4" s="1"/>
  <c r="Y1481" i="4"/>
  <c r="Z1481" i="4" s="1"/>
  <c r="AA1481" i="4" s="1"/>
  <c r="Y893" i="4"/>
  <c r="Z893" i="4" s="1"/>
  <c r="AA893" i="4" s="1"/>
  <c r="Y45" i="4"/>
  <c r="Z45" i="4" s="1"/>
  <c r="AA45" i="4" s="1"/>
  <c r="Y992" i="4"/>
  <c r="Z992" i="4" s="1"/>
  <c r="AA992" i="4" s="1"/>
  <c r="Y1869" i="4"/>
  <c r="Z1869" i="4" s="1"/>
  <c r="AA1869" i="4" s="1"/>
  <c r="Y2046" i="4"/>
  <c r="Z2046" i="4" s="1"/>
  <c r="AA2046" i="4" s="1"/>
  <c r="Y1479" i="4"/>
  <c r="Z1479" i="4" s="1"/>
  <c r="AA1479" i="4" s="1"/>
  <c r="Y1344" i="4"/>
  <c r="Z1344" i="4" s="1"/>
  <c r="AA1344" i="4" s="1"/>
  <c r="Y369" i="4"/>
  <c r="Z369" i="4" s="1"/>
  <c r="AA369" i="4" s="1"/>
  <c r="Y1273" i="4"/>
  <c r="Z1273" i="4" s="1"/>
  <c r="AA1273" i="4" s="1"/>
  <c r="Y1274" i="4"/>
  <c r="Z1274" i="4" s="1"/>
  <c r="AA1274" i="4" s="1"/>
  <c r="Y838" i="4"/>
  <c r="Z838" i="4" s="1"/>
  <c r="AA838" i="4" s="1"/>
  <c r="Y329" i="4"/>
  <c r="Z329" i="4" s="1"/>
  <c r="AA329" i="4" s="1"/>
  <c r="Y1047" i="4"/>
  <c r="Z1047" i="4" s="1"/>
  <c r="AA1047" i="4" s="1"/>
  <c r="Y1577" i="4"/>
  <c r="Z1577" i="4" s="1"/>
  <c r="AA1577" i="4" s="1"/>
  <c r="Y1054" i="4"/>
  <c r="Z1054" i="4" s="1"/>
  <c r="AA1054" i="4" s="1"/>
  <c r="Y400" i="4"/>
  <c r="Z400" i="4" s="1"/>
  <c r="AA400" i="4" s="1"/>
  <c r="Y1133" i="4"/>
  <c r="Z1133" i="4" s="1"/>
  <c r="AA1133" i="4" s="1"/>
  <c r="Y929" i="4"/>
  <c r="Z929" i="4" s="1"/>
  <c r="AA929" i="4" s="1"/>
  <c r="Y470" i="4"/>
  <c r="Z470" i="4" s="1"/>
  <c r="AA470" i="4" s="1"/>
  <c r="Y90" i="4"/>
  <c r="Z90" i="4" s="1"/>
  <c r="AA90" i="4" s="1"/>
  <c r="Y545" i="4"/>
  <c r="Z545" i="4" s="1"/>
  <c r="AA545" i="4" s="1"/>
  <c r="Y445" i="4"/>
  <c r="Z445" i="4" s="1"/>
  <c r="AA445" i="4" s="1"/>
  <c r="Y926" i="4"/>
  <c r="Z926" i="4" s="1"/>
  <c r="AA926" i="4" s="1"/>
  <c r="Y591" i="4"/>
  <c r="Z591" i="4" s="1"/>
  <c r="AA591" i="4" s="1"/>
  <c r="Y532" i="4"/>
  <c r="Z532" i="4" s="1"/>
  <c r="AA532" i="4" s="1"/>
  <c r="Y579" i="4"/>
  <c r="Z579" i="4" s="1"/>
  <c r="AA579" i="4" s="1"/>
  <c r="Y496" i="4"/>
  <c r="Z496" i="4" s="1"/>
  <c r="AA496" i="4" s="1"/>
  <c r="Y661" i="4"/>
  <c r="Z661" i="4" s="1"/>
  <c r="AA661" i="4" s="1"/>
  <c r="Y164" i="4"/>
  <c r="Z164" i="4" s="1"/>
  <c r="AA164" i="4" s="1"/>
  <c r="Y76" i="4"/>
  <c r="Z76" i="4" s="1"/>
  <c r="AA76" i="4" s="1"/>
  <c r="Y994" i="4"/>
  <c r="Z994" i="4" s="1"/>
  <c r="AA994" i="4" s="1"/>
  <c r="Y1694" i="4"/>
  <c r="Z1694" i="4" s="1"/>
  <c r="AA1694" i="4" s="1"/>
  <c r="Y1403" i="4"/>
  <c r="Z1403" i="4" s="1"/>
  <c r="AA1403" i="4" s="1"/>
  <c r="Y1604" i="4"/>
  <c r="Z1604" i="4" s="1"/>
  <c r="AA1604" i="4" s="1"/>
  <c r="Y1271" i="4"/>
  <c r="Z1271" i="4" s="1"/>
  <c r="AA1271" i="4" s="1"/>
  <c r="Y614" i="4"/>
  <c r="Z614" i="4" s="1"/>
  <c r="AA614" i="4" s="1"/>
  <c r="Y1039" i="4"/>
  <c r="Z1039" i="4" s="1"/>
  <c r="AA1039" i="4" s="1"/>
  <c r="Y1910" i="4"/>
  <c r="Z1910" i="4" s="1"/>
  <c r="AA1910" i="4" s="1"/>
  <c r="Y1329" i="4"/>
  <c r="Z1329" i="4" s="1"/>
  <c r="AA1329" i="4" s="1"/>
  <c r="Y1719" i="4"/>
  <c r="Z1719" i="4" s="1"/>
  <c r="AA1719" i="4" s="1"/>
  <c r="Y1574" i="4"/>
  <c r="Z1574" i="4" s="1"/>
  <c r="AA1574" i="4" s="1"/>
  <c r="Y554" i="4"/>
  <c r="Z554" i="4" s="1"/>
  <c r="AA554" i="4" s="1"/>
  <c r="Y1356" i="4"/>
  <c r="Z1356" i="4" s="1"/>
  <c r="AA1356" i="4" s="1"/>
  <c r="Y114" i="4"/>
  <c r="Z114" i="4" s="1"/>
  <c r="AA114" i="4" s="1"/>
  <c r="Y932" i="4"/>
  <c r="Z932" i="4" s="1"/>
  <c r="AA932" i="4" s="1"/>
  <c r="Y1231" i="4"/>
  <c r="Z1231" i="4" s="1"/>
  <c r="AA1231" i="4" s="1"/>
  <c r="Y916" i="4"/>
  <c r="Z916" i="4" s="1"/>
  <c r="AA916" i="4" s="1"/>
  <c r="Y100" i="4"/>
  <c r="Z100" i="4" s="1"/>
  <c r="AA100" i="4" s="1"/>
  <c r="Y66" i="4"/>
  <c r="Z66" i="4" s="1"/>
  <c r="AA66" i="4" s="1"/>
  <c r="Y1883" i="4"/>
  <c r="Z1883" i="4" s="1"/>
  <c r="AA1883" i="4" s="1"/>
  <c r="Y1538" i="4"/>
  <c r="Z1538" i="4" s="1"/>
  <c r="AA1538" i="4" s="1"/>
  <c r="Y1916" i="4"/>
  <c r="Z1916" i="4" s="1"/>
  <c r="AA1916" i="4" s="1"/>
  <c r="Y1921" i="4"/>
  <c r="Z1921" i="4" s="1"/>
  <c r="AA1921" i="4" s="1"/>
  <c r="Y872" i="4"/>
  <c r="Z872" i="4" s="1"/>
  <c r="AA872" i="4" s="1"/>
  <c r="Y1073" i="4"/>
  <c r="Z1073" i="4" s="1"/>
  <c r="AA1073" i="4" s="1"/>
  <c r="Y234" i="4"/>
  <c r="Z234" i="4" s="1"/>
  <c r="AA234" i="4" s="1"/>
  <c r="Y674" i="4"/>
  <c r="Z674" i="4" s="1"/>
  <c r="AA674" i="4" s="1"/>
  <c r="Y752" i="4"/>
  <c r="Z752" i="4" s="1"/>
  <c r="AA752" i="4" s="1"/>
  <c r="Y1579" i="4"/>
  <c r="Z1579" i="4" s="1"/>
  <c r="AA1579" i="4" s="1"/>
  <c r="Y2016" i="4"/>
  <c r="Z2016" i="4" s="1"/>
  <c r="AA2016" i="4" s="1"/>
  <c r="Y2053" i="4"/>
  <c r="Z2053" i="4" s="1"/>
  <c r="AA2053" i="4" s="1"/>
  <c r="Y1754" i="4"/>
  <c r="Z1754" i="4" s="1"/>
  <c r="AA1754" i="4" s="1"/>
  <c r="Y1333" i="4"/>
  <c r="Z1333" i="4" s="1"/>
  <c r="AA1333" i="4" s="1"/>
  <c r="Y20" i="4"/>
  <c r="Z20" i="4" s="1"/>
  <c r="AA20" i="4" s="1"/>
  <c r="Y1083" i="4"/>
  <c r="Z1083" i="4" s="1"/>
  <c r="AA1083" i="4" s="1"/>
  <c r="Y1686" i="4"/>
  <c r="Z1686" i="4" s="1"/>
  <c r="AA1686" i="4" s="1"/>
  <c r="Y2035" i="4"/>
  <c r="Z2035" i="4" s="1"/>
  <c r="AA2035" i="4" s="1"/>
  <c r="Y1411" i="4"/>
  <c r="Z1411" i="4" s="1"/>
  <c r="AA1411" i="4" s="1"/>
  <c r="Y1663" i="4"/>
  <c r="Z1663" i="4" s="1"/>
  <c r="AA1663" i="4" s="1"/>
  <c r="Y860" i="4"/>
  <c r="Z860" i="4" s="1"/>
  <c r="AA860" i="4" s="1"/>
  <c r="Y1160" i="4"/>
  <c r="Z1160" i="4" s="1"/>
  <c r="AA1160" i="4" s="1"/>
  <c r="Y722" i="4"/>
  <c r="Z722" i="4" s="1"/>
  <c r="AA722" i="4" s="1"/>
  <c r="Y757" i="4"/>
  <c r="Z757" i="4" s="1"/>
  <c r="AA757" i="4" s="1"/>
  <c r="Y1227" i="4"/>
  <c r="Z1227" i="4" s="1"/>
  <c r="AA1227" i="4" s="1"/>
  <c r="Y126" i="4"/>
  <c r="Z126" i="4" s="1"/>
  <c r="AA126" i="4" s="1"/>
  <c r="Y1499" i="4"/>
  <c r="Z1499" i="4" s="1"/>
  <c r="AA1499" i="4" s="1"/>
  <c r="Y1763" i="4"/>
  <c r="Z1763" i="4" s="1"/>
  <c r="AA1763" i="4" s="1"/>
  <c r="Y538" i="4"/>
  <c r="Z538" i="4" s="1"/>
  <c r="AA538" i="4" s="1"/>
  <c r="Y1612" i="4"/>
  <c r="Z1612" i="4" s="1"/>
  <c r="AA1612" i="4" s="1"/>
  <c r="Y1187" i="4"/>
  <c r="Z1187" i="4" s="1"/>
  <c r="AA1187" i="4" s="1"/>
  <c r="Y1948" i="4"/>
  <c r="Z1948" i="4" s="1"/>
  <c r="AA1948" i="4" s="1"/>
  <c r="Y1610" i="4"/>
  <c r="Z1610" i="4" s="1"/>
  <c r="AA1610" i="4" s="1"/>
  <c r="Y1961" i="4"/>
  <c r="Z1961" i="4" s="1"/>
  <c r="AA1961" i="4" s="1"/>
  <c r="Y868" i="4"/>
  <c r="Z868" i="4" s="1"/>
  <c r="AA868" i="4" s="1"/>
  <c r="Y1127" i="4"/>
  <c r="Z1127" i="4" s="1"/>
  <c r="AA1127" i="4" s="1"/>
  <c r="Y1096" i="4"/>
  <c r="Z1096" i="4" s="1"/>
  <c r="AA1096" i="4" s="1"/>
  <c r="Y1157" i="4"/>
  <c r="Z1157" i="4" s="1"/>
  <c r="AA1157" i="4" s="1"/>
  <c r="Y902" i="4"/>
  <c r="Z902" i="4" s="1"/>
  <c r="AA902" i="4" s="1"/>
  <c r="Y226" i="4"/>
  <c r="Z226" i="4" s="1"/>
  <c r="AA226" i="4" s="1"/>
  <c r="Y871" i="4"/>
  <c r="Z871" i="4" s="1"/>
  <c r="AA871" i="4" s="1"/>
  <c r="Y989" i="4"/>
  <c r="Z989" i="4" s="1"/>
  <c r="AA989" i="4" s="1"/>
  <c r="Y764" i="4"/>
  <c r="Z764" i="4" s="1"/>
  <c r="AA764" i="4" s="1"/>
  <c r="Y1369" i="4"/>
  <c r="Z1369" i="4" s="1"/>
  <c r="AA1369" i="4" s="1"/>
  <c r="Y1705" i="4"/>
  <c r="Z1705" i="4" s="1"/>
  <c r="AA1705" i="4" s="1"/>
  <c r="Y1256" i="4"/>
  <c r="Z1256" i="4" s="1"/>
  <c r="AA1256" i="4" s="1"/>
  <c r="Y1512" i="4"/>
  <c r="Z1512" i="4" s="1"/>
  <c r="AA1512" i="4" s="1"/>
  <c r="Y1782" i="4"/>
  <c r="Z1782" i="4" s="1"/>
  <c r="AA1782" i="4" s="1"/>
  <c r="Y2038" i="4"/>
  <c r="Z2038" i="4" s="1"/>
  <c r="AA2038" i="4" s="1"/>
  <c r="Y1729" i="4"/>
  <c r="Z1729" i="4" s="1"/>
  <c r="AA1729" i="4" s="1"/>
  <c r="Y1897" i="4"/>
  <c r="Z1897" i="4" s="1"/>
  <c r="AA1897" i="4" s="1"/>
  <c r="Y2069" i="4"/>
  <c r="Z2069" i="4" s="1"/>
  <c r="AA2069" i="4" s="1"/>
  <c r="Y1520" i="4"/>
  <c r="Z1520" i="4" s="1"/>
  <c r="AA1520" i="4" s="1"/>
  <c r="Y1740" i="4"/>
  <c r="Z1740" i="4" s="1"/>
  <c r="AA1740" i="4" s="1"/>
  <c r="Y1900" i="4"/>
  <c r="Z1900" i="4" s="1"/>
  <c r="AA1900" i="4" s="1"/>
  <c r="Y2028" i="4"/>
  <c r="Z2028" i="4" s="1"/>
  <c r="AA2028" i="4" s="1"/>
  <c r="Y1427" i="4"/>
  <c r="Z1427" i="4" s="1"/>
  <c r="AA1427" i="4" s="1"/>
  <c r="Y1683" i="4"/>
  <c r="Z1683" i="4" s="1"/>
  <c r="AA1683" i="4" s="1"/>
  <c r="Y1628" i="4"/>
  <c r="Z1628" i="4" s="1"/>
  <c r="AA1628" i="4" s="1"/>
  <c r="Y1515" i="4"/>
  <c r="Z1515" i="4" s="1"/>
  <c r="AA1515" i="4" s="1"/>
  <c r="Y1570" i="4"/>
  <c r="Z1570" i="4" s="1"/>
  <c r="AA1570" i="4" s="1"/>
  <c r="Y1811" i="4"/>
  <c r="Z1811" i="4" s="1"/>
  <c r="AA1811" i="4" s="1"/>
  <c r="Y1935" i="4"/>
  <c r="Z1935" i="4" s="1"/>
  <c r="AA1935" i="4" s="1"/>
  <c r="Y602" i="4"/>
  <c r="Z602" i="4" s="1"/>
  <c r="AA602" i="4" s="1"/>
  <c r="Y1532" i="4"/>
  <c r="Z1532" i="4" s="1"/>
  <c r="AA1532" i="4" s="1"/>
  <c r="Y702" i="4"/>
  <c r="Z702" i="4" s="1"/>
  <c r="AA702" i="4" s="1"/>
  <c r="Y260" i="4"/>
  <c r="Z260" i="4" s="1"/>
  <c r="AA260" i="4" s="1"/>
  <c r="Y522" i="4"/>
  <c r="Z522" i="4" s="1"/>
  <c r="AA522" i="4" s="1"/>
  <c r="Y1419" i="4"/>
  <c r="Z1419" i="4" s="1"/>
  <c r="AA1419" i="4" s="1"/>
  <c r="Y732" i="4"/>
  <c r="Z732" i="4" s="1"/>
  <c r="AA732" i="4" s="1"/>
  <c r="Y88" i="4"/>
  <c r="Z88" i="4" s="1"/>
  <c r="AA88" i="4" s="1"/>
  <c r="Y196" i="4"/>
  <c r="Z196" i="4" s="1"/>
  <c r="AA196" i="4" s="1"/>
  <c r="Y352" i="4"/>
  <c r="Z352" i="4" s="1"/>
  <c r="AA352" i="4" s="1"/>
  <c r="Y875" i="4"/>
  <c r="Z875" i="4" s="1"/>
  <c r="AA875" i="4" s="1"/>
  <c r="Y1034" i="4"/>
  <c r="Z1034" i="4" s="1"/>
  <c r="AA1034" i="4" s="1"/>
  <c r="Y1033" i="4"/>
  <c r="Z1033" i="4" s="1"/>
  <c r="AA1033" i="4" s="1"/>
  <c r="Y1377" i="4"/>
  <c r="Z1377" i="4" s="1"/>
  <c r="AA1377" i="4" s="1"/>
  <c r="Y1709" i="4"/>
  <c r="Z1709" i="4" s="1"/>
  <c r="AA1709" i="4" s="1"/>
  <c r="Y1260" i="4"/>
  <c r="Z1260" i="4" s="1"/>
  <c r="AA1260" i="4" s="1"/>
  <c r="Y1516" i="4"/>
  <c r="Z1516" i="4" s="1"/>
  <c r="AA1516" i="4" s="1"/>
  <c r="Y1786" i="4"/>
  <c r="Z1786" i="4" s="1"/>
  <c r="AA1786" i="4" s="1"/>
  <c r="Y2042" i="4"/>
  <c r="Z2042" i="4" s="1"/>
  <c r="AA2042" i="4" s="1"/>
  <c r="Y1733" i="4"/>
  <c r="Z1733" i="4" s="1"/>
  <c r="AA1733" i="4" s="1"/>
  <c r="Y1905" i="4"/>
  <c r="Z1905" i="4" s="1"/>
  <c r="AA1905" i="4" s="1"/>
  <c r="Y2073" i="4"/>
  <c r="Z2073" i="4" s="1"/>
  <c r="AA2073" i="4" s="1"/>
  <c r="Y1584" i="4"/>
  <c r="Z1584" i="4" s="1"/>
  <c r="AA1584" i="4" s="1"/>
  <c r="Y1788" i="4"/>
  <c r="Z1788" i="4" s="1"/>
  <c r="AA1788" i="4" s="1"/>
  <c r="Y1936" i="4"/>
  <c r="Z1936" i="4" s="1"/>
  <c r="AA1936" i="4" s="1"/>
  <c r="Y2064" i="4"/>
  <c r="Z2064" i="4" s="1"/>
  <c r="AA2064" i="4" s="1"/>
  <c r="Y1662" i="4"/>
  <c r="Z1662" i="4" s="1"/>
  <c r="AA1662" i="4" s="1"/>
  <c r="Y1267" i="4"/>
  <c r="Z1267" i="4" s="1"/>
  <c r="AA1267" i="4" s="1"/>
  <c r="Y1704" i="4"/>
  <c r="Z1704" i="4" s="1"/>
  <c r="AA1704" i="4" s="1"/>
  <c r="Y2031" i="4"/>
  <c r="Z2031" i="4" s="1"/>
  <c r="AA2031" i="4" s="1"/>
  <c r="Y650" i="4"/>
  <c r="Z650" i="4" s="1"/>
  <c r="AA650" i="4" s="1"/>
  <c r="Y1343" i="4"/>
  <c r="Z1343" i="4" s="1"/>
  <c r="AA1343" i="4" s="1"/>
  <c r="Y1815" i="4"/>
  <c r="Z1815" i="4" s="1"/>
  <c r="AA1815" i="4" s="1"/>
  <c r="Y2011" i="4"/>
  <c r="Z2011" i="4" s="1"/>
  <c r="AA2011" i="4" s="1"/>
  <c r="Y1608" i="4"/>
  <c r="Z1608" i="4" s="1"/>
  <c r="AA1608" i="4" s="1"/>
  <c r="Y678" i="4"/>
  <c r="Z678" i="4" s="1"/>
  <c r="AA678" i="4" s="1"/>
  <c r="Y84" i="4"/>
  <c r="Z84" i="4" s="1"/>
  <c r="AA84" i="4" s="1"/>
  <c r="Y426" i="4"/>
  <c r="Z426" i="4" s="1"/>
  <c r="AA426" i="4" s="1"/>
  <c r="Y1275" i="4"/>
  <c r="Z1275" i="4" s="1"/>
  <c r="AA1275" i="4" s="1"/>
  <c r="Y421" i="4"/>
  <c r="Z421" i="4" s="1"/>
  <c r="AA421" i="4" s="1"/>
  <c r="Y666" i="4"/>
  <c r="Z666" i="4" s="1"/>
  <c r="AA666" i="4" s="1"/>
  <c r="Y165" i="4"/>
  <c r="Z165" i="4" s="1"/>
  <c r="AA165" i="4" s="1"/>
  <c r="Y427" i="4"/>
  <c r="Z427" i="4" s="1"/>
  <c r="AA427" i="4" s="1"/>
  <c r="Y1051" i="4"/>
  <c r="Z1051" i="4" s="1"/>
  <c r="AA1051" i="4" s="1"/>
  <c r="Y1026" i="4"/>
  <c r="Z1026" i="4" s="1"/>
  <c r="AA1026" i="4" s="1"/>
  <c r="Y1622" i="4"/>
  <c r="Z1622" i="4" s="1"/>
  <c r="AA1622" i="4" s="1"/>
  <c r="Y1506" i="4"/>
  <c r="Z1506" i="4" s="1"/>
  <c r="AA1506" i="4" s="1"/>
  <c r="Y2019" i="4"/>
  <c r="Z2019" i="4" s="1"/>
  <c r="AA2019" i="4" s="1"/>
  <c r="Y1563" i="4"/>
  <c r="Z1563" i="4" s="1"/>
  <c r="AA1563" i="4" s="1"/>
  <c r="Y1475" i="4"/>
  <c r="Z1475" i="4" s="1"/>
  <c r="AA1475" i="4" s="1"/>
  <c r="Y1984" i="4"/>
  <c r="Z1984" i="4" s="1"/>
  <c r="AA1984" i="4" s="1"/>
  <c r="Y1674" i="4"/>
  <c r="Z1674" i="4" s="1"/>
  <c r="AA1674" i="4" s="1"/>
  <c r="Y2009" i="4"/>
  <c r="Z2009" i="4" s="1"/>
  <c r="AA2009" i="4" s="1"/>
  <c r="Y876" i="4"/>
  <c r="Z876" i="4" s="1"/>
  <c r="AA876" i="4" s="1"/>
  <c r="Y1399" i="4"/>
  <c r="Z1399" i="4" s="1"/>
  <c r="AA1399" i="4" s="1"/>
  <c r="Y1164" i="4"/>
  <c r="Z1164" i="4" s="1"/>
  <c r="AA1164" i="4" s="1"/>
  <c r="Y1249" i="4"/>
  <c r="Z1249" i="4" s="1"/>
  <c r="AA1249" i="4" s="1"/>
  <c r="Y793" i="4"/>
  <c r="Z793" i="4" s="1"/>
  <c r="AA793" i="4" s="1"/>
  <c r="Y1290" i="4"/>
  <c r="Z1290" i="4" s="1"/>
  <c r="AA1290" i="4" s="1"/>
  <c r="Y797" i="4"/>
  <c r="Z797" i="4" s="1"/>
  <c r="AA797" i="4" s="1"/>
  <c r="Y791" i="4"/>
  <c r="Z791" i="4" s="1"/>
  <c r="AA791" i="4" s="1"/>
  <c r="Y528" i="4"/>
  <c r="Z528" i="4" s="1"/>
  <c r="AA528" i="4" s="1"/>
  <c r="Y47" i="4"/>
  <c r="Z47" i="4" s="1"/>
  <c r="AA47" i="4" s="1"/>
  <c r="Y111" i="4"/>
  <c r="Z111" i="4" s="1"/>
  <c r="AA111" i="4" s="1"/>
  <c r="Y175" i="4"/>
  <c r="Z175" i="4" s="1"/>
  <c r="AA175" i="4" s="1"/>
  <c r="Y239" i="4"/>
  <c r="Z239" i="4" s="1"/>
  <c r="AA239" i="4" s="1"/>
  <c r="Y303" i="4"/>
  <c r="Z303" i="4" s="1"/>
  <c r="AA303" i="4" s="1"/>
  <c r="Y21" i="4"/>
  <c r="Z21" i="4" s="1"/>
  <c r="AA21" i="4" s="1"/>
  <c r="Y85" i="4"/>
  <c r="Z85" i="4" s="1"/>
  <c r="AA85" i="4" s="1"/>
  <c r="Y108" i="4"/>
  <c r="Z108" i="4" s="1"/>
  <c r="AA108" i="4" s="1"/>
  <c r="Y172" i="4"/>
  <c r="Z172" i="4" s="1"/>
  <c r="AA172" i="4" s="1"/>
  <c r="Y342" i="4"/>
  <c r="Z342" i="4" s="1"/>
  <c r="AA342" i="4" s="1"/>
  <c r="Y75" i="4"/>
  <c r="Z75" i="4" s="1"/>
  <c r="AA75" i="4" s="1"/>
  <c r="Y139" i="4"/>
  <c r="Z139" i="4" s="1"/>
  <c r="AA139" i="4" s="1"/>
  <c r="Y203" i="4"/>
  <c r="Z203" i="4" s="1"/>
  <c r="AA203" i="4" s="1"/>
  <c r="Y267" i="4"/>
  <c r="Z267" i="4" s="1"/>
  <c r="AA267" i="4" s="1"/>
  <c r="Y22" i="4"/>
  <c r="Z22" i="4" s="1"/>
  <c r="AA22" i="4" s="1"/>
  <c r="Y49" i="4"/>
  <c r="Z49" i="4" s="1"/>
  <c r="AA49" i="4" s="1"/>
  <c r="Y113" i="4"/>
  <c r="Z113" i="4" s="1"/>
  <c r="AA113" i="4" s="1"/>
  <c r="Y36" i="4"/>
  <c r="Z36" i="4" s="1"/>
  <c r="AA36" i="4" s="1"/>
  <c r="Y256" i="4"/>
  <c r="Z256" i="4" s="1"/>
  <c r="AA256" i="4" s="1"/>
  <c r="Y56" i="4"/>
  <c r="Z56" i="4" s="1"/>
  <c r="AA56" i="4" s="1"/>
  <c r="Y214" i="4"/>
  <c r="Z214" i="4" s="1"/>
  <c r="AA214" i="4" s="1"/>
  <c r="Y341" i="4"/>
  <c r="Z341" i="4" s="1"/>
  <c r="AA341" i="4" s="1"/>
  <c r="Y213" i="4"/>
  <c r="Z213" i="4" s="1"/>
  <c r="AA213" i="4" s="1"/>
  <c r="Y364" i="4"/>
  <c r="Z364" i="4" s="1"/>
  <c r="AA364" i="4" s="1"/>
  <c r="Y428" i="4"/>
  <c r="Z428" i="4" s="1"/>
  <c r="AA428" i="4" s="1"/>
  <c r="Y492" i="4"/>
  <c r="Z492" i="4" s="1"/>
  <c r="AA492" i="4" s="1"/>
  <c r="Y556" i="4"/>
  <c r="Z556" i="4" s="1"/>
  <c r="AA556" i="4" s="1"/>
  <c r="Y581" i="4"/>
  <c r="Z581" i="4" s="1"/>
  <c r="AA581" i="4" s="1"/>
  <c r="Y645" i="4"/>
  <c r="Z645" i="4" s="1"/>
  <c r="AA645" i="4" s="1"/>
  <c r="Y709" i="4"/>
  <c r="Z709" i="4" s="1"/>
  <c r="AA709" i="4" s="1"/>
  <c r="Y119" i="4"/>
  <c r="Z119" i="4" s="1"/>
  <c r="AA119" i="4" s="1"/>
  <c r="Y247" i="4"/>
  <c r="Z247" i="4" s="1"/>
  <c r="AA247" i="4" s="1"/>
  <c r="Y29" i="4"/>
  <c r="Z29" i="4" s="1"/>
  <c r="AA29" i="4" s="1"/>
  <c r="Y122" i="4"/>
  <c r="Z122" i="4" s="1"/>
  <c r="AA122" i="4" s="1"/>
  <c r="Y350" i="4"/>
  <c r="Z350" i="4" s="1"/>
  <c r="AA350" i="4" s="1"/>
  <c r="Y218" i="4"/>
  <c r="Z218" i="4" s="1"/>
  <c r="AA218" i="4" s="1"/>
  <c r="Y365" i="4"/>
  <c r="Z365" i="4" s="1"/>
  <c r="AA365" i="4" s="1"/>
  <c r="Y344" i="4"/>
  <c r="Z344" i="4" s="1"/>
  <c r="AA344" i="4" s="1"/>
  <c r="Y432" i="4"/>
  <c r="Z432" i="4" s="1"/>
  <c r="AA432" i="4" s="1"/>
  <c r="Y516" i="4"/>
  <c r="Z516" i="4" s="1"/>
  <c r="AA516" i="4" s="1"/>
  <c r="Y339" i="4"/>
  <c r="Z339" i="4" s="1"/>
  <c r="AA339" i="4" s="1"/>
  <c r="Y649" i="4"/>
  <c r="Z649" i="4" s="1"/>
  <c r="AA649" i="4" s="1"/>
  <c r="Y729" i="4"/>
  <c r="Z729" i="4" s="1"/>
  <c r="AA729" i="4" s="1"/>
  <c r="Y478" i="4"/>
  <c r="Z478" i="4" s="1"/>
  <c r="AA478" i="4" s="1"/>
  <c r="Y559" i="4"/>
  <c r="Z559" i="4" s="1"/>
  <c r="AA559" i="4" s="1"/>
  <c r="Y632" i="4"/>
  <c r="Z632" i="4" s="1"/>
  <c r="AA632" i="4" s="1"/>
  <c r="Y696" i="4"/>
  <c r="Z696" i="4" s="1"/>
  <c r="AA696" i="4" s="1"/>
  <c r="Y370" i="4"/>
  <c r="Z370" i="4" s="1"/>
  <c r="AA370" i="4" s="1"/>
  <c r="Y451" i="4"/>
  <c r="Z451" i="4" s="1"/>
  <c r="AA451" i="4" s="1"/>
  <c r="Y541" i="4"/>
  <c r="Z541" i="4" s="1"/>
  <c r="AA541" i="4" s="1"/>
  <c r="Y611" i="4"/>
  <c r="Z611" i="4" s="1"/>
  <c r="AA611" i="4" s="1"/>
  <c r="Y115" i="4"/>
  <c r="Z115" i="4" s="1"/>
  <c r="AA115" i="4" s="1"/>
  <c r="Y243" i="4"/>
  <c r="Z243" i="4" s="1"/>
  <c r="AA243" i="4" s="1"/>
  <c r="Y25" i="4"/>
  <c r="Z25" i="4" s="1"/>
  <c r="AA25" i="4" s="1"/>
  <c r="Y121" i="4"/>
  <c r="Z121" i="4" s="1"/>
  <c r="AA121" i="4" s="1"/>
  <c r="Y346" i="4"/>
  <c r="Z346" i="4" s="1"/>
  <c r="AA346" i="4" s="1"/>
  <c r="Y208" i="4"/>
  <c r="Z208" i="4" s="1"/>
  <c r="AA208" i="4" s="1"/>
  <c r="Y361" i="4"/>
  <c r="Z361" i="4" s="1"/>
  <c r="AA361" i="4" s="1"/>
  <c r="Y340" i="4"/>
  <c r="Z340" i="4" s="1"/>
  <c r="AA340" i="4" s="1"/>
  <c r="Y424" i="4"/>
  <c r="Z424" i="4" s="1"/>
  <c r="AA424" i="4" s="1"/>
  <c r="Y512" i="4"/>
  <c r="Z512" i="4" s="1"/>
  <c r="AA512" i="4" s="1"/>
  <c r="Y322" i="4"/>
  <c r="Z322" i="4" s="1"/>
  <c r="AA322" i="4" s="1"/>
  <c r="Y641" i="4"/>
  <c r="Z641" i="4" s="1"/>
  <c r="AA641" i="4" s="1"/>
  <c r="Y725" i="4"/>
  <c r="Z725" i="4" s="1"/>
  <c r="AA725" i="4" s="1"/>
  <c r="Y473" i="4"/>
  <c r="Z473" i="4" s="1"/>
  <c r="AA473" i="4" s="1"/>
  <c r="Y558" i="4"/>
  <c r="Z558" i="4" s="1"/>
  <c r="AA558" i="4" s="1"/>
  <c r="Y628" i="4"/>
  <c r="Z628" i="4" s="1"/>
  <c r="AA628" i="4" s="1"/>
  <c r="Y692" i="4"/>
  <c r="Z692" i="4" s="1"/>
  <c r="AA692" i="4" s="1"/>
  <c r="Y367" i="4"/>
  <c r="Z367" i="4" s="1"/>
  <c r="AA367" i="4" s="1"/>
  <c r="Y450" i="4"/>
  <c r="Z450" i="4" s="1"/>
  <c r="AA450" i="4" s="1"/>
  <c r="Y531" i="4"/>
  <c r="Z531" i="4" s="1"/>
  <c r="AA531" i="4" s="1"/>
  <c r="Y607" i="4"/>
  <c r="Z607" i="4" s="1"/>
  <c r="AA607" i="4" s="1"/>
  <c r="Y671" i="4"/>
  <c r="Z671" i="4" s="1"/>
  <c r="AA671" i="4" s="1"/>
  <c r="Y735" i="4"/>
  <c r="Z735" i="4" s="1"/>
  <c r="AA735" i="4" s="1"/>
  <c r="Y487" i="4"/>
  <c r="Z487" i="4" s="1"/>
  <c r="AA487" i="4" s="1"/>
  <c r="Y819" i="4"/>
  <c r="Z819" i="4" s="1"/>
  <c r="AA819" i="4" s="1"/>
  <c r="Y883" i="4"/>
  <c r="Z883" i="4" s="1"/>
  <c r="AA883" i="4" s="1"/>
  <c r="Y947" i="4"/>
  <c r="Z947" i="4" s="1"/>
  <c r="AA947" i="4" s="1"/>
  <c r="Y1011" i="4"/>
  <c r="Z1011" i="4" s="1"/>
  <c r="AA1011" i="4" s="1"/>
  <c r="Y567" i="4"/>
  <c r="Z567" i="4" s="1"/>
  <c r="AA567" i="4" s="1"/>
  <c r="Y830" i="4"/>
  <c r="Z830" i="4" s="1"/>
  <c r="AA830" i="4" s="1"/>
  <c r="Y894" i="4"/>
  <c r="Z894" i="4" s="1"/>
  <c r="AA894" i="4" s="1"/>
  <c r="Y958" i="4"/>
  <c r="Z958" i="4" s="1"/>
  <c r="AA958" i="4" s="1"/>
  <c r="Y39" i="4"/>
  <c r="Z39" i="4" s="1"/>
  <c r="AA39" i="4" s="1"/>
  <c r="Y295" i="4"/>
  <c r="Z295" i="4" s="1"/>
  <c r="AA295" i="4" s="1"/>
  <c r="Y156" i="4"/>
  <c r="Z156" i="4" s="1"/>
  <c r="AA156" i="4" s="1"/>
  <c r="Y278" i="4"/>
  <c r="Z278" i="4" s="1"/>
  <c r="AA278" i="4" s="1"/>
  <c r="Y376" i="4"/>
  <c r="Z376" i="4" s="1"/>
  <c r="AA376" i="4" s="1"/>
  <c r="Y548" i="4"/>
  <c r="Z548" i="4" s="1"/>
  <c r="AA548" i="4" s="1"/>
  <c r="Y681" i="4"/>
  <c r="Z681" i="4" s="1"/>
  <c r="AA681" i="4" s="1"/>
  <c r="Y510" i="4"/>
  <c r="Z510" i="4" s="1"/>
  <c r="AA510" i="4" s="1"/>
  <c r="Y656" i="4"/>
  <c r="Z656" i="4" s="1"/>
  <c r="AA656" i="4" s="1"/>
  <c r="Y402" i="4"/>
  <c r="Z402" i="4" s="1"/>
  <c r="AA402" i="4" s="1"/>
  <c r="Y571" i="4"/>
  <c r="Z571" i="4" s="1"/>
  <c r="AA571" i="4" s="1"/>
  <c r="Y675" i="4"/>
  <c r="Z675" i="4" s="1"/>
  <c r="AA675" i="4" s="1"/>
  <c r="Y759" i="4"/>
  <c r="Z759" i="4" s="1"/>
  <c r="AA759" i="4" s="1"/>
  <c r="Y799" i="4"/>
  <c r="Z799" i="4" s="1"/>
  <c r="AA799" i="4" s="1"/>
  <c r="Y887" i="4"/>
  <c r="Z887" i="4" s="1"/>
  <c r="AA887" i="4" s="1"/>
  <c r="Y971" i="4"/>
  <c r="Z971" i="4" s="1"/>
  <c r="AA971" i="4" s="1"/>
  <c r="Y465" i="4"/>
  <c r="Z465" i="4" s="1"/>
  <c r="AA465" i="4" s="1"/>
  <c r="Y834" i="4"/>
  <c r="Z834" i="4" s="1"/>
  <c r="AA834" i="4" s="1"/>
  <c r="Y918" i="4"/>
  <c r="Z918" i="4" s="1"/>
  <c r="AA918" i="4" s="1"/>
  <c r="Y1002" i="4"/>
  <c r="Z1002" i="4" s="1"/>
  <c r="AA1002" i="4" s="1"/>
  <c r="Y738" i="4"/>
  <c r="Z738" i="4" s="1"/>
  <c r="AA738" i="4" s="1"/>
  <c r="Y805" i="4"/>
  <c r="Z805" i="4" s="1"/>
  <c r="AA805" i="4" s="1"/>
  <c r="Y869" i="4"/>
  <c r="Z869" i="4" s="1"/>
  <c r="AA869" i="4" s="1"/>
  <c r="Y933" i="4"/>
  <c r="Z933" i="4" s="1"/>
  <c r="AA933" i="4" s="1"/>
  <c r="Y997" i="4"/>
  <c r="Z997" i="4" s="1"/>
  <c r="AA997" i="4" s="1"/>
  <c r="Y1046" i="4"/>
  <c r="Z1046" i="4" s="1"/>
  <c r="AA1046" i="4" s="1"/>
  <c r="Y1110" i="4"/>
  <c r="Z1110" i="4" s="1"/>
  <c r="AA1110" i="4" s="1"/>
  <c r="Y1174" i="4"/>
  <c r="Z1174" i="4" s="1"/>
  <c r="AA1174" i="4" s="1"/>
  <c r="Y1238" i="4"/>
  <c r="Z1238" i="4" s="1"/>
  <c r="AA1238" i="4" s="1"/>
  <c r="Y99" i="4"/>
  <c r="Z99" i="4" s="1"/>
  <c r="AA99" i="4" s="1"/>
  <c r="Y46" i="4"/>
  <c r="Z46" i="4" s="1"/>
  <c r="AA46" i="4" s="1"/>
  <c r="Y330" i="4"/>
  <c r="Z330" i="4" s="1"/>
  <c r="AA330" i="4" s="1"/>
  <c r="Y349" i="4"/>
  <c r="Z349" i="4" s="1"/>
  <c r="AA349" i="4" s="1"/>
  <c r="Y416" i="4"/>
  <c r="Z416" i="4" s="1"/>
  <c r="AA416" i="4" s="1"/>
  <c r="Y281" i="4"/>
  <c r="Z281" i="4" s="1"/>
  <c r="AA281" i="4" s="1"/>
  <c r="Y717" i="4"/>
  <c r="Z717" i="4" s="1"/>
  <c r="AA717" i="4" s="1"/>
  <c r="Y543" i="4"/>
  <c r="Z543" i="4" s="1"/>
  <c r="AA543" i="4" s="1"/>
  <c r="Y684" i="4"/>
  <c r="Z684" i="4" s="1"/>
  <c r="AA684" i="4" s="1"/>
  <c r="Y435" i="4"/>
  <c r="Z435" i="4" s="1"/>
  <c r="AA435" i="4" s="1"/>
  <c r="Y599" i="4"/>
  <c r="Z599" i="4" s="1"/>
  <c r="AA599" i="4" s="1"/>
  <c r="Y691" i="4"/>
  <c r="Z691" i="4" s="1"/>
  <c r="AA691" i="4" s="1"/>
  <c r="Y351" i="4"/>
  <c r="Z351" i="4" s="1"/>
  <c r="AA351" i="4" s="1"/>
  <c r="Y815" i="4"/>
  <c r="Z815" i="4" s="1"/>
  <c r="AA815" i="4" s="1"/>
  <c r="Y903" i="4"/>
  <c r="Z903" i="4" s="1"/>
  <c r="AA903" i="4" s="1"/>
  <c r="Y987" i="4"/>
  <c r="Z987" i="4" s="1"/>
  <c r="AA987" i="4" s="1"/>
  <c r="Y550" i="4"/>
  <c r="Z550" i="4" s="1"/>
  <c r="AA550" i="4" s="1"/>
  <c r="Y850" i="4"/>
  <c r="Z850" i="4" s="1"/>
  <c r="AA850" i="4" s="1"/>
  <c r="Y934" i="4"/>
  <c r="Z934" i="4" s="1"/>
  <c r="AA934" i="4" s="1"/>
  <c r="Y1018" i="4"/>
  <c r="Z1018" i="4" s="1"/>
  <c r="AA1018" i="4" s="1"/>
  <c r="Y750" i="4"/>
  <c r="Z750" i="4" s="1"/>
  <c r="AA750" i="4" s="1"/>
  <c r="Y817" i="4"/>
  <c r="Z817" i="4" s="1"/>
  <c r="AA817" i="4" s="1"/>
  <c r="Y881" i="4"/>
  <c r="Z881" i="4" s="1"/>
  <c r="AA881" i="4" s="1"/>
  <c r="Y945" i="4"/>
  <c r="Z945" i="4" s="1"/>
  <c r="AA945" i="4" s="1"/>
  <c r="Y1009" i="4"/>
  <c r="Z1009" i="4" s="1"/>
  <c r="AA1009" i="4" s="1"/>
  <c r="Y1058" i="4"/>
  <c r="Z1058" i="4" s="1"/>
  <c r="AA1058" i="4" s="1"/>
  <c r="Y1122" i="4"/>
  <c r="Z1122" i="4" s="1"/>
  <c r="AA1122" i="4" s="1"/>
  <c r="Y1186" i="4"/>
  <c r="Z1186" i="4" s="1"/>
  <c r="AA1186" i="4" s="1"/>
  <c r="Y1250" i="4"/>
  <c r="Z1250" i="4" s="1"/>
  <c r="AA1250" i="4" s="1"/>
  <c r="Y1314" i="4"/>
  <c r="Z1314" i="4" s="1"/>
  <c r="AA1314" i="4" s="1"/>
  <c r="Y1378" i="4"/>
  <c r="Z1378" i="4" s="1"/>
  <c r="AA1378" i="4" s="1"/>
  <c r="Y1442" i="4"/>
  <c r="Z1442" i="4" s="1"/>
  <c r="AA1442" i="4" s="1"/>
  <c r="Y1037" i="4"/>
  <c r="Z1037" i="4" s="1"/>
  <c r="AA1037" i="4" s="1"/>
  <c r="Y1101" i="4"/>
  <c r="Z1101" i="4" s="1"/>
  <c r="AA1101" i="4" s="1"/>
  <c r="Y1165" i="4"/>
  <c r="Z1165" i="4" s="1"/>
  <c r="AA1165" i="4" s="1"/>
  <c r="Y1229" i="4"/>
  <c r="Z1229" i="4" s="1"/>
  <c r="AA1229" i="4" s="1"/>
  <c r="Y1293" i="4"/>
  <c r="Z1293" i="4" s="1"/>
  <c r="AA1293" i="4" s="1"/>
  <c r="Y1357" i="4"/>
  <c r="Z1357" i="4" s="1"/>
  <c r="AA1357" i="4" s="1"/>
  <c r="Y1421" i="4"/>
  <c r="Z1421" i="4" s="1"/>
  <c r="AA1421" i="4" s="1"/>
  <c r="Y1485" i="4"/>
  <c r="Z1485" i="4" s="1"/>
  <c r="AA1485" i="4" s="1"/>
  <c r="Y1549" i="4"/>
  <c r="Z1549" i="4" s="1"/>
  <c r="AA1549" i="4" s="1"/>
  <c r="Y1613" i="4"/>
  <c r="Z1613" i="4" s="1"/>
  <c r="AA1613" i="4" s="1"/>
  <c r="Y1677" i="4"/>
  <c r="Z1677" i="4" s="1"/>
  <c r="AA1677" i="4" s="1"/>
  <c r="Y109" i="4"/>
  <c r="Z109" i="4" s="1"/>
  <c r="AA109" i="4" s="1"/>
  <c r="Y257" i="4"/>
  <c r="Z257" i="4" s="1"/>
  <c r="AA257" i="4" s="1"/>
  <c r="Y617" i="4"/>
  <c r="Z617" i="4" s="1"/>
  <c r="AA617" i="4" s="1"/>
  <c r="Y608" i="4"/>
  <c r="Z608" i="4" s="1"/>
  <c r="AA608" i="4" s="1"/>
  <c r="Y509" i="4"/>
  <c r="Z509" i="4" s="1"/>
  <c r="AA509" i="4" s="1"/>
  <c r="Y727" i="4"/>
  <c r="Z727" i="4" s="1"/>
  <c r="AA727" i="4" s="1"/>
  <c r="Y855" i="4"/>
  <c r="Z855" i="4" s="1"/>
  <c r="AA855" i="4" s="1"/>
  <c r="Y1023" i="4"/>
  <c r="Z1023" i="4" s="1"/>
  <c r="AA1023" i="4" s="1"/>
  <c r="Y886" i="4"/>
  <c r="Z886" i="4" s="1"/>
  <c r="AA886" i="4" s="1"/>
  <c r="Y502" i="4"/>
  <c r="Z502" i="4" s="1"/>
  <c r="AA502" i="4" s="1"/>
  <c r="Y845" i="4"/>
  <c r="Z845" i="4" s="1"/>
  <c r="AA845" i="4" s="1"/>
  <c r="Y973" i="4"/>
  <c r="Z973" i="4" s="1"/>
  <c r="AA973" i="4" s="1"/>
  <c r="Y1086" i="4"/>
  <c r="Z1086" i="4" s="1"/>
  <c r="AA1086" i="4" s="1"/>
  <c r="Y1214" i="4"/>
  <c r="Z1214" i="4" s="1"/>
  <c r="AA1214" i="4" s="1"/>
  <c r="Y1322" i="4"/>
  <c r="Z1322" i="4" s="1"/>
  <c r="AA1322" i="4" s="1"/>
  <c r="Y1406" i="4"/>
  <c r="Z1406" i="4" s="1"/>
  <c r="AA1406" i="4" s="1"/>
  <c r="Y736" i="4"/>
  <c r="Z736" i="4" s="1"/>
  <c r="AA736" i="4" s="1"/>
  <c r="Y1109" i="4"/>
  <c r="Z1109" i="4" s="1"/>
  <c r="AA1109" i="4" s="1"/>
  <c r="Y1193" i="4"/>
  <c r="Z1193" i="4" s="1"/>
  <c r="AA1193" i="4" s="1"/>
  <c r="Y1281" i="4"/>
  <c r="Z1281" i="4" s="1"/>
  <c r="AA1281" i="4" s="1"/>
  <c r="Y1365" i="4"/>
  <c r="Z1365" i="4" s="1"/>
  <c r="AA1365" i="4" s="1"/>
  <c r="Y1449" i="4"/>
  <c r="Z1449" i="4" s="1"/>
  <c r="AA1449" i="4" s="1"/>
  <c r="Y1537" i="4"/>
  <c r="Z1537" i="4" s="1"/>
  <c r="AA1537" i="4" s="1"/>
  <c r="Y1621" i="4"/>
  <c r="Z1621" i="4" s="1"/>
  <c r="AA1621" i="4" s="1"/>
  <c r="Y1701" i="4"/>
  <c r="Z1701" i="4" s="1"/>
  <c r="AA1701" i="4" s="1"/>
  <c r="Y1060" i="4"/>
  <c r="Z1060" i="4" s="1"/>
  <c r="AA1060" i="4" s="1"/>
  <c r="Y1124" i="4"/>
  <c r="Z1124" i="4" s="1"/>
  <c r="AA1124" i="4" s="1"/>
  <c r="Y1188" i="4"/>
  <c r="Z1188" i="4" s="1"/>
  <c r="AA1188" i="4" s="1"/>
  <c r="Y1252" i="4"/>
  <c r="Z1252" i="4" s="1"/>
  <c r="AA1252" i="4" s="1"/>
  <c r="Y1316" i="4"/>
  <c r="Z1316" i="4" s="1"/>
  <c r="AA1316" i="4" s="1"/>
  <c r="Y1380" i="4"/>
  <c r="Z1380" i="4" s="1"/>
  <c r="AA1380" i="4" s="1"/>
  <c r="Y1444" i="4"/>
  <c r="Z1444" i="4" s="1"/>
  <c r="AA1444" i="4" s="1"/>
  <c r="Y1508" i="4"/>
  <c r="Z1508" i="4" s="1"/>
  <c r="AA1508" i="4" s="1"/>
  <c r="Y984" i="4"/>
  <c r="Z984" i="4" s="1"/>
  <c r="AA984" i="4" s="1"/>
  <c r="Y1239" i="4"/>
  <c r="Z1239" i="4" s="1"/>
  <c r="AA1239" i="4" s="1"/>
  <c r="Y1714" i="4"/>
  <c r="Z1714" i="4" s="1"/>
  <c r="AA1714" i="4" s="1"/>
  <c r="Y1778" i="4"/>
  <c r="Z1778" i="4" s="1"/>
  <c r="AA1778" i="4" s="1"/>
  <c r="Y1842" i="4"/>
  <c r="Z1842" i="4" s="1"/>
  <c r="AA1842" i="4" s="1"/>
  <c r="Y1906" i="4"/>
  <c r="Z1906" i="4" s="1"/>
  <c r="AA1906" i="4" s="1"/>
  <c r="Y1970" i="4"/>
  <c r="Z1970" i="4" s="1"/>
  <c r="AA1970" i="4" s="1"/>
  <c r="Y2034" i="4"/>
  <c r="Z2034" i="4" s="1"/>
  <c r="AA2034" i="4" s="1"/>
  <c r="Y2098" i="4"/>
  <c r="Z2098" i="4" s="1"/>
  <c r="AA2098" i="4" s="1"/>
  <c r="Y195" i="4"/>
  <c r="Z195" i="4" s="1"/>
  <c r="AA195" i="4" s="1"/>
  <c r="Y161" i="4"/>
  <c r="Z161" i="4" s="1"/>
  <c r="AA161" i="4" s="1"/>
  <c r="Y480" i="4"/>
  <c r="Z480" i="4" s="1"/>
  <c r="AA480" i="4" s="1"/>
  <c r="Y258" i="4"/>
  <c r="Z258" i="4" s="1"/>
  <c r="AA258" i="4" s="1"/>
  <c r="Y240" i="4"/>
  <c r="Z240" i="4" s="1"/>
  <c r="AA240" i="4" s="1"/>
  <c r="Y635" i="4"/>
  <c r="Z635" i="4" s="1"/>
  <c r="AA635" i="4" s="1"/>
  <c r="Y534" i="4"/>
  <c r="Z534" i="4" s="1"/>
  <c r="AA534" i="4" s="1"/>
  <c r="Y935" i="4"/>
  <c r="Z935" i="4" s="1"/>
  <c r="AA935" i="4" s="1"/>
  <c r="Y794" i="4"/>
  <c r="Z794" i="4" s="1"/>
  <c r="AA794" i="4" s="1"/>
  <c r="Y966" i="4"/>
  <c r="Z966" i="4" s="1"/>
  <c r="AA966" i="4" s="1"/>
  <c r="Y777" i="4"/>
  <c r="Z777" i="4" s="1"/>
  <c r="AA777" i="4" s="1"/>
  <c r="Y2080" i="4"/>
  <c r="Z2080" i="4" s="1"/>
  <c r="AA2080" i="4" s="1"/>
  <c r="Y1143" i="4"/>
  <c r="Z1143" i="4" s="1"/>
  <c r="AA1143" i="4" s="1"/>
  <c r="Y474" i="4"/>
  <c r="Z474" i="4" s="1"/>
  <c r="AA474" i="4" s="1"/>
  <c r="Y906" i="4"/>
  <c r="Z906" i="4" s="1"/>
  <c r="AA906" i="4" s="1"/>
  <c r="Y453" i="4"/>
  <c r="Z453" i="4" s="1"/>
  <c r="AA453" i="4" s="1"/>
  <c r="Y1751" i="4"/>
  <c r="Z1751" i="4" s="1"/>
  <c r="AA1751" i="4" s="1"/>
  <c r="Y1539" i="4"/>
  <c r="Z1539" i="4" s="1"/>
  <c r="AA1539" i="4" s="1"/>
  <c r="Y2089" i="4"/>
  <c r="Z2089" i="4" s="1"/>
  <c r="AA2089" i="4" s="1"/>
  <c r="Y1288" i="4"/>
  <c r="Z1288" i="4" s="1"/>
  <c r="AA1288" i="4" s="1"/>
  <c r="Y955" i="4"/>
  <c r="Z955" i="4" s="1"/>
  <c r="AA955" i="4" s="1"/>
  <c r="Y1467" i="4"/>
  <c r="Z1467" i="4" s="1"/>
  <c r="AA1467" i="4" s="1"/>
  <c r="Y1995" i="4"/>
  <c r="Z1995" i="4" s="1"/>
  <c r="AA1995" i="4" s="1"/>
  <c r="Y1619" i="4"/>
  <c r="Z1619" i="4" s="1"/>
  <c r="AA1619" i="4" s="1"/>
  <c r="Y1008" i="4"/>
  <c r="Z1008" i="4" s="1"/>
  <c r="AA1008" i="4" s="1"/>
  <c r="Y1484" i="4"/>
  <c r="Z1484" i="4" s="1"/>
  <c r="AA1484" i="4" s="1"/>
  <c r="Y985" i="4"/>
  <c r="Z985" i="4" s="1"/>
  <c r="AA985" i="4" s="1"/>
  <c r="Y377" i="4"/>
  <c r="Z377" i="4" s="1"/>
  <c r="AA377" i="4" s="1"/>
  <c r="Y1855" i="4"/>
  <c r="Z1855" i="4" s="1"/>
  <c r="AA1855" i="4" s="1"/>
  <c r="Y1607" i="4"/>
  <c r="Z1607" i="4" s="1"/>
  <c r="AA1607" i="4" s="1"/>
  <c r="Y1848" i="4"/>
  <c r="Z1848" i="4" s="1"/>
  <c r="AA1848" i="4" s="1"/>
  <c r="Y1942" i="4"/>
  <c r="Z1942" i="4" s="1"/>
  <c r="AA1942" i="4" s="1"/>
  <c r="Y1241" i="4"/>
  <c r="Z1241" i="4" s="1"/>
  <c r="AA1241" i="4" s="1"/>
  <c r="Y296" i="4"/>
  <c r="Z296" i="4" s="1"/>
  <c r="AA296" i="4" s="1"/>
  <c r="Y1483" i="4"/>
  <c r="Z1483" i="4" s="1"/>
  <c r="AA1483" i="4" s="1"/>
  <c r="Y414" i="4"/>
  <c r="Z414" i="4" s="1"/>
  <c r="AA414" i="4" s="1"/>
  <c r="Y1167" i="4"/>
  <c r="Z1167" i="4" s="1"/>
  <c r="AA1167" i="4" s="1"/>
  <c r="Y1723" i="4"/>
  <c r="Z1723" i="4" s="1"/>
  <c r="AA1723" i="4" s="1"/>
  <c r="Y1459" i="4"/>
  <c r="Z1459" i="4" s="1"/>
  <c r="AA1459" i="4" s="1"/>
  <c r="Y2012" i="4"/>
  <c r="Z2012" i="4" s="1"/>
  <c r="AA2012" i="4" s="1"/>
  <c r="Y976" i="4"/>
  <c r="Z976" i="4" s="1"/>
  <c r="AA976" i="4" s="1"/>
  <c r="Y1793" i="4"/>
  <c r="Z1793" i="4" s="1"/>
  <c r="AA1793" i="4" s="1"/>
  <c r="Y1750" i="4"/>
  <c r="Z1750" i="4" s="1"/>
  <c r="AA1750" i="4" s="1"/>
  <c r="Y1669" i="4"/>
  <c r="Z1669" i="4" s="1"/>
  <c r="AA1669" i="4" s="1"/>
  <c r="Y1230" i="4"/>
  <c r="Z1230" i="4" s="1"/>
  <c r="AA1230" i="4" s="1"/>
  <c r="Y263" i="4"/>
  <c r="Z263" i="4" s="1"/>
  <c r="AA263" i="4" s="1"/>
  <c r="Y406" i="4"/>
  <c r="Z406" i="4" s="1"/>
  <c r="AA406" i="4" s="1"/>
  <c r="Y1326" i="4"/>
  <c r="Z1326" i="4" s="1"/>
  <c r="AA1326" i="4" s="1"/>
  <c r="Y1285" i="4"/>
  <c r="Z1285" i="4" s="1"/>
  <c r="AA1285" i="4" s="1"/>
  <c r="Y1064" i="4"/>
  <c r="Z1064" i="4" s="1"/>
  <c r="AA1064" i="4" s="1"/>
  <c r="Y1384" i="4"/>
  <c r="Z1384" i="4" s="1"/>
  <c r="AA1384" i="4" s="1"/>
  <c r="Y1718" i="4"/>
  <c r="Z1718" i="4" s="1"/>
  <c r="AA1718" i="4" s="1"/>
  <c r="Y2102" i="4"/>
  <c r="Z2102" i="4" s="1"/>
  <c r="AA2102" i="4" s="1"/>
  <c r="Y1813" i="4"/>
  <c r="Z1813" i="4" s="1"/>
  <c r="AA1813" i="4" s="1"/>
  <c r="Y2025" i="4"/>
  <c r="Z2025" i="4" s="1"/>
  <c r="AA2025" i="4" s="1"/>
  <c r="Y1578" i="4"/>
  <c r="Z1578" i="4" s="1"/>
  <c r="AA1578" i="4" s="1"/>
  <c r="Y1828" i="4"/>
  <c r="Z1828" i="4" s="1"/>
  <c r="AA1828" i="4" s="1"/>
  <c r="Y1996" i="4"/>
  <c r="Z1996" i="4" s="1"/>
  <c r="AA1996" i="4" s="1"/>
  <c r="Y1636" i="4"/>
  <c r="Z1636" i="4" s="1"/>
  <c r="AA1636" i="4" s="1"/>
  <c r="Y1571" i="4"/>
  <c r="Z1571" i="4" s="1"/>
  <c r="AA1571" i="4" s="1"/>
  <c r="Y1586" i="4"/>
  <c r="Z1586" i="4" s="1"/>
  <c r="AA1586" i="4" s="1"/>
  <c r="Y714" i="4"/>
  <c r="Z714" i="4" s="1"/>
  <c r="AA714" i="4" s="1"/>
  <c r="Y1672" i="4"/>
  <c r="Z1672" i="4" s="1"/>
  <c r="AA1672" i="4" s="1"/>
  <c r="Y1528" i="4"/>
  <c r="Z1528" i="4" s="1"/>
  <c r="AA1528" i="4" s="1"/>
  <c r="Y1644" i="4"/>
  <c r="Z1644" i="4" s="1"/>
  <c r="AA1644" i="4" s="1"/>
  <c r="Y318" i="4"/>
  <c r="Z318" i="4" s="1"/>
  <c r="AA318" i="4" s="1"/>
  <c r="Y638" i="4"/>
  <c r="Z638" i="4" s="1"/>
  <c r="AA638" i="4" s="1"/>
  <c r="Y1291" i="4"/>
  <c r="Z1291" i="4" s="1"/>
  <c r="AA1291" i="4" s="1"/>
  <c r="Y382" i="4"/>
  <c r="Z382" i="4" s="1"/>
  <c r="AA382" i="4" s="1"/>
  <c r="Y740" i="4"/>
  <c r="Z740" i="4" s="1"/>
  <c r="AA740" i="4" s="1"/>
  <c r="Y657" i="4"/>
  <c r="Z657" i="4" s="1"/>
  <c r="AA657" i="4" s="1"/>
  <c r="Y566" i="4"/>
  <c r="Z566" i="4" s="1"/>
  <c r="AA566" i="4" s="1"/>
  <c r="Y1418" i="4"/>
  <c r="Z1418" i="4" s="1"/>
  <c r="AA1418" i="4" s="1"/>
  <c r="Y1461" i="4"/>
  <c r="Z1461" i="4" s="1"/>
  <c r="AA1461" i="4" s="1"/>
  <c r="Y1132" i="4"/>
  <c r="Z1132" i="4" s="1"/>
  <c r="AA1132" i="4" s="1"/>
  <c r="Y1452" i="4"/>
  <c r="Z1452" i="4" s="1"/>
  <c r="AA1452" i="4" s="1"/>
  <c r="Y1850" i="4"/>
  <c r="Z1850" i="4" s="1"/>
  <c r="AA1850" i="4" s="1"/>
  <c r="Y796" i="4"/>
  <c r="Z796" i="4" s="1"/>
  <c r="AA796" i="4" s="1"/>
  <c r="Y1861" i="4"/>
  <c r="Z1861" i="4" s="1"/>
  <c r="AA1861" i="4" s="1"/>
  <c r="Y1107" i="4"/>
  <c r="Z1107" i="4" s="1"/>
  <c r="AA1107" i="4" s="1"/>
  <c r="Y1696" i="4"/>
  <c r="Z1696" i="4" s="1"/>
  <c r="AA1696" i="4" s="1"/>
  <c r="Y1904" i="4"/>
  <c r="Z1904" i="4" s="1"/>
  <c r="AA1904" i="4" s="1"/>
  <c r="Y2096" i="4"/>
  <c r="Z2096" i="4" s="1"/>
  <c r="AA2096" i="4" s="1"/>
  <c r="Y1550" i="4"/>
  <c r="Z1550" i="4" s="1"/>
  <c r="AA1550" i="4" s="1"/>
  <c r="Y1311" i="4"/>
  <c r="Z1311" i="4" s="1"/>
  <c r="AA1311" i="4" s="1"/>
  <c r="Y1891" i="4"/>
  <c r="Z1891" i="4" s="1"/>
  <c r="AA1891" i="4" s="1"/>
  <c r="Y1943" i="4"/>
  <c r="Z1943" i="4" s="1"/>
  <c r="AA1943" i="4" s="1"/>
  <c r="Y1923" i="4"/>
  <c r="Z1923" i="4" s="1"/>
  <c r="AA1923" i="4" s="1"/>
  <c r="Y1899" i="4"/>
  <c r="Z1899" i="4" s="1"/>
  <c r="AA1899" i="4" s="1"/>
  <c r="Y1035" i="4"/>
  <c r="Z1035" i="4" s="1"/>
  <c r="AA1035" i="4" s="1"/>
  <c r="Y170" i="4"/>
  <c r="Z170" i="4" s="1"/>
  <c r="AA170" i="4" s="1"/>
  <c r="Y362" i="4"/>
  <c r="Z362" i="4" s="1"/>
  <c r="AA362" i="4" s="1"/>
  <c r="Y582" i="4"/>
  <c r="Z582" i="4" s="1"/>
  <c r="AA582" i="4" s="1"/>
  <c r="Y254" i="4"/>
  <c r="Z254" i="4" s="1"/>
  <c r="AA254" i="4" s="1"/>
  <c r="Y150" i="4"/>
  <c r="Z150" i="4" s="1"/>
  <c r="AA150" i="4" s="1"/>
  <c r="Y317" i="4"/>
  <c r="Z317" i="4" s="1"/>
  <c r="AA317" i="4" s="1"/>
  <c r="Y437" i="4"/>
  <c r="Z437" i="4" s="1"/>
  <c r="AA437" i="4" s="1"/>
  <c r="Y1710" i="4"/>
  <c r="Z1710" i="4" s="1"/>
  <c r="AA1710" i="4" s="1"/>
  <c r="Y1498" i="4"/>
  <c r="Z1498" i="4" s="1"/>
  <c r="AA1498" i="4" s="1"/>
  <c r="Y2087" i="4"/>
  <c r="Z2087" i="4" s="1"/>
  <c r="AA2087" i="4" s="1"/>
  <c r="Y1572" i="4"/>
  <c r="Z1572" i="4" s="1"/>
  <c r="AA1572" i="4" s="1"/>
  <c r="Y1852" i="4"/>
  <c r="Z1852" i="4" s="1"/>
  <c r="AA1852" i="4" s="1"/>
  <c r="Y2097" i="4"/>
  <c r="Z2097" i="4" s="1"/>
  <c r="AA2097" i="4" s="1"/>
  <c r="Y2074" i="4"/>
  <c r="Z2074" i="4" s="1"/>
  <c r="AA2074" i="4" s="1"/>
  <c r="Y1420" i="4"/>
  <c r="Z1420" i="4" s="1"/>
  <c r="AA1420" i="4" s="1"/>
  <c r="Y1417" i="4"/>
  <c r="Z1417" i="4" s="1"/>
  <c r="AA1417" i="4" s="1"/>
  <c r="Y375" i="4"/>
  <c r="Z375" i="4" s="1"/>
  <c r="AA375" i="4" s="1"/>
  <c r="Y1038" i="4"/>
  <c r="Z1038" i="4" s="1"/>
  <c r="AA1038" i="4" s="1"/>
  <c r="Y959" i="4"/>
  <c r="Z959" i="4" s="1"/>
  <c r="AA959" i="4" s="1"/>
  <c r="Y241" i="4"/>
  <c r="Z241" i="4" s="1"/>
  <c r="AA241" i="4" s="1"/>
  <c r="Y79" i="4"/>
  <c r="Z79" i="4" s="1"/>
  <c r="AA79" i="4" s="1"/>
  <c r="Y159" i="4"/>
  <c r="Z159" i="4" s="1"/>
  <c r="AA159" i="4" s="1"/>
  <c r="Y255" i="4"/>
  <c r="Z255" i="4" s="1"/>
  <c r="AA255" i="4" s="1"/>
  <c r="Y26" i="4"/>
  <c r="Z26" i="4" s="1"/>
  <c r="AA26" i="4" s="1"/>
  <c r="Y69" i="4"/>
  <c r="Z69" i="4" s="1"/>
  <c r="AA69" i="4" s="1"/>
  <c r="Y137" i="4"/>
  <c r="Z137" i="4" s="1"/>
  <c r="AA137" i="4" s="1"/>
  <c r="Y262" i="4"/>
  <c r="Z262" i="4" s="1"/>
  <c r="AA262" i="4" s="1"/>
  <c r="Y59" i="4"/>
  <c r="Z59" i="4" s="1"/>
  <c r="AA59" i="4" s="1"/>
  <c r="Y155" i="4"/>
  <c r="Z155" i="4" s="1"/>
  <c r="AA155" i="4" s="1"/>
  <c r="Y235" i="4"/>
  <c r="Z235" i="4" s="1"/>
  <c r="AA235" i="4" s="1"/>
  <c r="Y315" i="4"/>
  <c r="Z315" i="4" s="1"/>
  <c r="AA315" i="4" s="1"/>
  <c r="Y65" i="4"/>
  <c r="Z65" i="4" s="1"/>
  <c r="AA65" i="4" s="1"/>
  <c r="Y106" i="4"/>
  <c r="Z106" i="4" s="1"/>
  <c r="AA106" i="4" s="1"/>
  <c r="Y210" i="4"/>
  <c r="Z210" i="4" s="1"/>
  <c r="AA210" i="4" s="1"/>
  <c r="Y145" i="4"/>
  <c r="Z145" i="4" s="1"/>
  <c r="AA145" i="4" s="1"/>
  <c r="Y272" i="4"/>
  <c r="Z272" i="4" s="1"/>
  <c r="AA272" i="4" s="1"/>
  <c r="Y130" i="4"/>
  <c r="Z130" i="4" s="1"/>
  <c r="AA130" i="4" s="1"/>
  <c r="Y380" i="4"/>
  <c r="Z380" i="4" s="1"/>
  <c r="AA380" i="4" s="1"/>
  <c r="Y460" i="4"/>
  <c r="Z460" i="4" s="1"/>
  <c r="AA460" i="4" s="1"/>
  <c r="Y540" i="4"/>
  <c r="Z540" i="4" s="1"/>
  <c r="AA540" i="4" s="1"/>
  <c r="Y597" i="4"/>
  <c r="Z597" i="4" s="1"/>
  <c r="AA597" i="4" s="1"/>
  <c r="Y677" i="4"/>
  <c r="Z677" i="4" s="1"/>
  <c r="AA677" i="4" s="1"/>
  <c r="Y87" i="4"/>
  <c r="Z87" i="4" s="1"/>
  <c r="AA87" i="4" s="1"/>
  <c r="Y279" i="4"/>
  <c r="Z279" i="4" s="1"/>
  <c r="AA279" i="4" s="1"/>
  <c r="Y93" i="4"/>
  <c r="Z93" i="4" s="1"/>
  <c r="AA93" i="4" s="1"/>
  <c r="Y274" i="4"/>
  <c r="Z274" i="4" s="1"/>
  <c r="AA274" i="4" s="1"/>
  <c r="Y252" i="4"/>
  <c r="Z252" i="4" s="1"/>
  <c r="AA252" i="4" s="1"/>
  <c r="Y224" i="4"/>
  <c r="Z224" i="4" s="1"/>
  <c r="AA224" i="4" s="1"/>
  <c r="Y408" i="4"/>
  <c r="Z408" i="4" s="1"/>
  <c r="AA408" i="4" s="1"/>
  <c r="Y536" i="4"/>
  <c r="Z536" i="4" s="1"/>
  <c r="AA536" i="4" s="1"/>
  <c r="Y605" i="4"/>
  <c r="Z605" i="4" s="1"/>
  <c r="AA605" i="4" s="1"/>
  <c r="Y713" i="4"/>
  <c r="Z713" i="4" s="1"/>
  <c r="AA713" i="4" s="1"/>
  <c r="Y495" i="4"/>
  <c r="Z495" i="4" s="1"/>
  <c r="AA495" i="4" s="1"/>
  <c r="Y600" i="4"/>
  <c r="Z600" i="4" s="1"/>
  <c r="AA600" i="4" s="1"/>
  <c r="Y680" i="4"/>
  <c r="Z680" i="4" s="1"/>
  <c r="AA680" i="4" s="1"/>
  <c r="Y387" i="4"/>
  <c r="Z387" i="4" s="1"/>
  <c r="AA387" i="4" s="1"/>
  <c r="Y498" i="4"/>
  <c r="Z498" i="4" s="1"/>
  <c r="AA498" i="4" s="1"/>
  <c r="Y595" i="4"/>
  <c r="Z595" i="4" s="1"/>
  <c r="AA595" i="4" s="1"/>
  <c r="Y147" i="4"/>
  <c r="Z147" i="4" s="1"/>
  <c r="AA147" i="4" s="1"/>
  <c r="Y307" i="4"/>
  <c r="Z307" i="4" s="1"/>
  <c r="AA307" i="4" s="1"/>
  <c r="Y58" i="4"/>
  <c r="Z58" i="4" s="1"/>
  <c r="AA58" i="4" s="1"/>
  <c r="Y40" i="4"/>
  <c r="Z40" i="4" s="1"/>
  <c r="AA40" i="4" s="1"/>
  <c r="Y282" i="4"/>
  <c r="Z282" i="4" s="1"/>
  <c r="AA282" i="4" s="1"/>
  <c r="Y277" i="4"/>
  <c r="Z277" i="4" s="1"/>
  <c r="AA277" i="4" s="1"/>
  <c r="Y448" i="4"/>
  <c r="Z448" i="4" s="1"/>
  <c r="AA448" i="4" s="1"/>
  <c r="Y552" i="4"/>
  <c r="Z552" i="4" s="1"/>
  <c r="AA552" i="4" s="1"/>
  <c r="Y621" i="4"/>
  <c r="Z621" i="4" s="1"/>
  <c r="AA621" i="4" s="1"/>
  <c r="Y78" i="4"/>
  <c r="Z78" i="4" s="1"/>
  <c r="AA78" i="4" s="1"/>
  <c r="Y511" i="4"/>
  <c r="Z511" i="4" s="1"/>
  <c r="AA511" i="4" s="1"/>
  <c r="Y612" i="4"/>
  <c r="Z612" i="4" s="1"/>
  <c r="AA612" i="4" s="1"/>
  <c r="Y708" i="4"/>
  <c r="Z708" i="4" s="1"/>
  <c r="AA708" i="4" s="1"/>
  <c r="Y403" i="4"/>
  <c r="Z403" i="4" s="1"/>
  <c r="AA403" i="4" s="1"/>
  <c r="Y514" i="4"/>
  <c r="Z514" i="4" s="1"/>
  <c r="AA514" i="4" s="1"/>
  <c r="Y623" i="4"/>
  <c r="Z623" i="4" s="1"/>
  <c r="AA623" i="4" s="1"/>
  <c r="Y703" i="4"/>
  <c r="Z703" i="4" s="1"/>
  <c r="AA703" i="4" s="1"/>
  <c r="Y390" i="4"/>
  <c r="Z390" i="4" s="1"/>
  <c r="AA390" i="4" s="1"/>
  <c r="Y835" i="4"/>
  <c r="Z835" i="4" s="1"/>
  <c r="AA835" i="4" s="1"/>
  <c r="Y915" i="4"/>
  <c r="Z915" i="4" s="1"/>
  <c r="AA915" i="4" s="1"/>
  <c r="Y995" i="4"/>
  <c r="Z995" i="4" s="1"/>
  <c r="AA995" i="4" s="1"/>
  <c r="Y782" i="4"/>
  <c r="Z782" i="4" s="1"/>
  <c r="AA782" i="4" s="1"/>
  <c r="Y862" i="4"/>
  <c r="Z862" i="4" s="1"/>
  <c r="AA862" i="4" s="1"/>
  <c r="Y942" i="4"/>
  <c r="Z942" i="4" s="1"/>
  <c r="AA942" i="4" s="1"/>
  <c r="Y103" i="4"/>
  <c r="Z103" i="4" s="1"/>
  <c r="AA103" i="4" s="1"/>
  <c r="Y77" i="4"/>
  <c r="Z77" i="4" s="1"/>
  <c r="AA77" i="4" s="1"/>
  <c r="Y197" i="4"/>
  <c r="Z197" i="4" s="1"/>
  <c r="AA197" i="4" s="1"/>
  <c r="Y420" i="4"/>
  <c r="Z420" i="4" s="1"/>
  <c r="AA420" i="4" s="1"/>
  <c r="Y593" i="4"/>
  <c r="Z593" i="4" s="1"/>
  <c r="AA593" i="4" s="1"/>
  <c r="Y463" i="4"/>
  <c r="Z463" i="4" s="1"/>
  <c r="AA463" i="4" s="1"/>
  <c r="Y688" i="4"/>
  <c r="Z688" i="4" s="1"/>
  <c r="AA688" i="4" s="1"/>
  <c r="Y483" i="4"/>
  <c r="Z483" i="4" s="1"/>
  <c r="AA483" i="4" s="1"/>
  <c r="Y651" i="4"/>
  <c r="Z651" i="4" s="1"/>
  <c r="AA651" i="4" s="1"/>
  <c r="Y385" i="4"/>
  <c r="Z385" i="4" s="1"/>
  <c r="AA385" i="4" s="1"/>
  <c r="Y843" i="4"/>
  <c r="Z843" i="4" s="1"/>
  <c r="AA843" i="4" s="1"/>
  <c r="Y951" i="4"/>
  <c r="Z951" i="4" s="1"/>
  <c r="AA951" i="4" s="1"/>
  <c r="Y770" i="4"/>
  <c r="Z770" i="4" s="1"/>
  <c r="AA770" i="4" s="1"/>
  <c r="Y874" i="4"/>
  <c r="Z874" i="4" s="1"/>
  <c r="AA874" i="4" s="1"/>
  <c r="Y982" i="4"/>
  <c r="Z982" i="4" s="1"/>
  <c r="AA982" i="4" s="1"/>
  <c r="Y760" i="4"/>
  <c r="Z760" i="4" s="1"/>
  <c r="AA760" i="4" s="1"/>
  <c r="Y837" i="4"/>
  <c r="Z837" i="4" s="1"/>
  <c r="AA837" i="4" s="1"/>
  <c r="Y917" i="4"/>
  <c r="Z917" i="4" s="1"/>
  <c r="AA917" i="4" s="1"/>
  <c r="Y1013" i="4"/>
  <c r="Z1013" i="4" s="1"/>
  <c r="AA1013" i="4" s="1"/>
  <c r="Y1078" i="4"/>
  <c r="Z1078" i="4" s="1"/>
  <c r="AA1078" i="4" s="1"/>
  <c r="Y1158" i="4"/>
  <c r="Z1158" i="4" s="1"/>
  <c r="AA1158" i="4" s="1"/>
  <c r="Y1254" i="4"/>
  <c r="Z1254" i="4" s="1"/>
  <c r="AA1254" i="4" s="1"/>
  <c r="Y227" i="4"/>
  <c r="Z227" i="4" s="1"/>
  <c r="AA227" i="4" s="1"/>
  <c r="Y154" i="4"/>
  <c r="Z154" i="4" s="1"/>
  <c r="AA154" i="4" s="1"/>
  <c r="Y178" i="4"/>
  <c r="Z178" i="4" s="1"/>
  <c r="AA178" i="4" s="1"/>
  <c r="Y500" i="4"/>
  <c r="Z500" i="4" s="1"/>
  <c r="AA500" i="4" s="1"/>
  <c r="Y673" i="4"/>
  <c r="Z673" i="4" s="1"/>
  <c r="AA673" i="4" s="1"/>
  <c r="Y588" i="4"/>
  <c r="Z588" i="4" s="1"/>
  <c r="AA588" i="4" s="1"/>
  <c r="Y359" i="4"/>
  <c r="Z359" i="4" s="1"/>
  <c r="AA359" i="4" s="1"/>
  <c r="Y563" i="4"/>
  <c r="Z563" i="4" s="1"/>
  <c r="AA563" i="4" s="1"/>
  <c r="Y711" i="4"/>
  <c r="Z711" i="4" s="1"/>
  <c r="AA711" i="4" s="1"/>
  <c r="Y775" i="4"/>
  <c r="Z775" i="4" s="1"/>
  <c r="AA775" i="4" s="1"/>
  <c r="Y879" i="4"/>
  <c r="Z879" i="4" s="1"/>
  <c r="AA879" i="4" s="1"/>
  <c r="Y1007" i="4"/>
  <c r="Z1007" i="4" s="1"/>
  <c r="AA1007" i="4" s="1"/>
  <c r="Y806" i="4"/>
  <c r="Z806" i="4" s="1"/>
  <c r="AA806" i="4" s="1"/>
  <c r="Y914" i="4"/>
  <c r="Z914" i="4" s="1"/>
  <c r="AA914" i="4" s="1"/>
  <c r="Y422" i="4"/>
  <c r="Z422" i="4" s="1"/>
  <c r="AA422" i="4" s="1"/>
  <c r="Y785" i="4"/>
  <c r="Z785" i="4" s="1"/>
  <c r="AA785" i="4" s="1"/>
  <c r="Y865" i="4"/>
  <c r="Z865" i="4" s="1"/>
  <c r="AA865" i="4" s="1"/>
  <c r="Y961" i="4"/>
  <c r="Z961" i="4" s="1"/>
  <c r="AA961" i="4" s="1"/>
  <c r="Y748" i="4"/>
  <c r="Z748" i="4" s="1"/>
  <c r="AA748" i="4" s="1"/>
  <c r="Y1106" i="4"/>
  <c r="Z1106" i="4" s="1"/>
  <c r="AA1106" i="4" s="1"/>
  <c r="Y1202" i="4"/>
  <c r="Z1202" i="4" s="1"/>
  <c r="AA1202" i="4" s="1"/>
  <c r="Y1282" i="4"/>
  <c r="Z1282" i="4" s="1"/>
  <c r="AA1282" i="4" s="1"/>
  <c r="Y1362" i="4"/>
  <c r="Z1362" i="4" s="1"/>
  <c r="AA1362" i="4" s="1"/>
  <c r="Y1458" i="4"/>
  <c r="Z1458" i="4" s="1"/>
  <c r="AA1458" i="4" s="1"/>
  <c r="Y1069" i="4"/>
  <c r="Z1069" i="4" s="1"/>
  <c r="AA1069" i="4" s="1"/>
  <c r="Y1149" i="4"/>
  <c r="Z1149" i="4" s="1"/>
  <c r="AA1149" i="4" s="1"/>
  <c r="Y1245" i="4"/>
  <c r="Z1245" i="4" s="1"/>
  <c r="AA1245" i="4" s="1"/>
  <c r="Y1325" i="4"/>
  <c r="Z1325" i="4" s="1"/>
  <c r="AA1325" i="4" s="1"/>
  <c r="Y1405" i="4"/>
  <c r="Z1405" i="4" s="1"/>
  <c r="AA1405" i="4" s="1"/>
  <c r="Y1501" i="4"/>
  <c r="Z1501" i="4" s="1"/>
  <c r="AA1501" i="4" s="1"/>
  <c r="Y1581" i="4"/>
  <c r="Z1581" i="4" s="1"/>
  <c r="AA1581" i="4" s="1"/>
  <c r="Y1661" i="4"/>
  <c r="Z1661" i="4" s="1"/>
  <c r="AA1661" i="4" s="1"/>
  <c r="Y245" i="4"/>
  <c r="Z245" i="4" s="1"/>
  <c r="AA245" i="4" s="1"/>
  <c r="Y484" i="4"/>
  <c r="Z484" i="4" s="1"/>
  <c r="AA484" i="4" s="1"/>
  <c r="Y527" i="4"/>
  <c r="Z527" i="4" s="1"/>
  <c r="AA527" i="4" s="1"/>
  <c r="Y587" i="4"/>
  <c r="Z587" i="4" s="1"/>
  <c r="AA587" i="4" s="1"/>
  <c r="Y551" i="4"/>
  <c r="Z551" i="4" s="1"/>
  <c r="AA551" i="4" s="1"/>
  <c r="Y983" i="4"/>
  <c r="Z983" i="4" s="1"/>
  <c r="AA983" i="4" s="1"/>
  <c r="Y930" i="4"/>
  <c r="Z930" i="4" s="1"/>
  <c r="AA930" i="4" s="1"/>
  <c r="Y781" i="4"/>
  <c r="Z781" i="4" s="1"/>
  <c r="AA781" i="4" s="1"/>
  <c r="Y941" i="4"/>
  <c r="Z941" i="4" s="1"/>
  <c r="AA941" i="4" s="1"/>
  <c r="Y1118" i="4"/>
  <c r="Z1118" i="4" s="1"/>
  <c r="AA1118" i="4" s="1"/>
  <c r="Y1278" i="4"/>
  <c r="Z1278" i="4" s="1"/>
  <c r="AA1278" i="4" s="1"/>
  <c r="Y1386" i="4"/>
  <c r="Z1386" i="4" s="1"/>
  <c r="AA1386" i="4" s="1"/>
  <c r="Y1045" i="4"/>
  <c r="Z1045" i="4" s="1"/>
  <c r="AA1045" i="4" s="1"/>
  <c r="Y1153" i="4"/>
  <c r="Z1153" i="4" s="1"/>
  <c r="AA1153" i="4" s="1"/>
  <c r="Y1257" i="4"/>
  <c r="Z1257" i="4" s="1"/>
  <c r="AA1257" i="4" s="1"/>
  <c r="Y1385" i="4"/>
  <c r="Z1385" i="4" s="1"/>
  <c r="AA1385" i="4" s="1"/>
  <c r="Y1493" i="4"/>
  <c r="Z1493" i="4" s="1"/>
  <c r="AA1493" i="4" s="1"/>
  <c r="Y1601" i="4"/>
  <c r="Z1601" i="4" s="1"/>
  <c r="AA1601" i="4" s="1"/>
  <c r="Y374" i="4"/>
  <c r="Z374" i="4" s="1"/>
  <c r="AA374" i="4" s="1"/>
  <c r="Y1092" i="4"/>
  <c r="Z1092" i="4" s="1"/>
  <c r="AA1092" i="4" s="1"/>
  <c r="Y1172" i="4"/>
  <c r="Z1172" i="4" s="1"/>
  <c r="AA1172" i="4" s="1"/>
  <c r="Y1268" i="4"/>
  <c r="Z1268" i="4" s="1"/>
  <c r="AA1268" i="4" s="1"/>
  <c r="Y1348" i="4"/>
  <c r="Z1348" i="4" s="1"/>
  <c r="AA1348" i="4" s="1"/>
  <c r="Y1428" i="4"/>
  <c r="Z1428" i="4" s="1"/>
  <c r="AA1428" i="4" s="1"/>
  <c r="Y792" i="4"/>
  <c r="Z792" i="4" s="1"/>
  <c r="AA792" i="4" s="1"/>
  <c r="Y1111" i="4"/>
  <c r="Z1111" i="4" s="1"/>
  <c r="AA1111" i="4" s="1"/>
  <c r="Y1431" i="4"/>
  <c r="Z1431" i="4" s="1"/>
  <c r="AA1431" i="4" s="1"/>
  <c r="Y1794" i="4"/>
  <c r="Z1794" i="4" s="1"/>
  <c r="AA1794" i="4" s="1"/>
  <c r="Y1874" i="4"/>
  <c r="Z1874" i="4" s="1"/>
  <c r="AA1874" i="4" s="1"/>
  <c r="Y1954" i="4"/>
  <c r="Z1954" i="4" s="1"/>
  <c r="AA1954" i="4" s="1"/>
  <c r="Y2050" i="4"/>
  <c r="Z2050" i="4" s="1"/>
  <c r="AA2050" i="4" s="1"/>
  <c r="Y852" i="4"/>
  <c r="Z852" i="4" s="1"/>
  <c r="AA852" i="4" s="1"/>
  <c r="Y236" i="4"/>
  <c r="Z236" i="4" s="1"/>
  <c r="AA236" i="4" s="1"/>
  <c r="Y564" i="4"/>
  <c r="Z564" i="4" s="1"/>
  <c r="AA564" i="4" s="1"/>
  <c r="Y604" i="4"/>
  <c r="Z604" i="4" s="1"/>
  <c r="AA604" i="4" s="1"/>
  <c r="Y583" i="4"/>
  <c r="Z583" i="4" s="1"/>
  <c r="AA583" i="4" s="1"/>
  <c r="Y807" i="4"/>
  <c r="Z807" i="4" s="1"/>
  <c r="AA807" i="4" s="1"/>
  <c r="Y1019" i="4"/>
  <c r="Z1019" i="4" s="1"/>
  <c r="AA1019" i="4" s="1"/>
  <c r="Y922" i="4"/>
  <c r="Z922" i="4" s="1"/>
  <c r="AA922" i="4" s="1"/>
  <c r="Y809" i="4"/>
  <c r="Z809" i="4" s="1"/>
  <c r="AA809" i="4" s="1"/>
  <c r="Y937" i="4"/>
  <c r="Z937" i="4" s="1"/>
  <c r="AA937" i="4" s="1"/>
  <c r="Y1050" i="4"/>
  <c r="Z1050" i="4" s="1"/>
  <c r="AA1050" i="4" s="1"/>
  <c r="Y1178" i="4"/>
  <c r="Z1178" i="4" s="1"/>
  <c r="AA1178" i="4" s="1"/>
  <c r="Y1294" i="4"/>
  <c r="Z1294" i="4" s="1"/>
  <c r="AA1294" i="4" s="1"/>
  <c r="Y1382" i="4"/>
  <c r="Z1382" i="4" s="1"/>
  <c r="AA1382" i="4" s="1"/>
  <c r="Y1466" i="4"/>
  <c r="Z1466" i="4" s="1"/>
  <c r="AA1466" i="4" s="1"/>
  <c r="Y1081" i="4"/>
  <c r="Z1081" i="4" s="1"/>
  <c r="AA1081" i="4" s="1"/>
  <c r="Y1169" i="4"/>
  <c r="Z1169" i="4" s="1"/>
  <c r="AA1169" i="4" s="1"/>
  <c r="Y1253" i="4"/>
  <c r="Z1253" i="4" s="1"/>
  <c r="AA1253" i="4" s="1"/>
  <c r="Y1337" i="4"/>
  <c r="Z1337" i="4" s="1"/>
  <c r="AA1337" i="4" s="1"/>
  <c r="Y1425" i="4"/>
  <c r="Z1425" i="4" s="1"/>
  <c r="AA1425" i="4" s="1"/>
  <c r="Y1509" i="4"/>
  <c r="Z1509" i="4" s="1"/>
  <c r="AA1509" i="4" s="1"/>
  <c r="Y1593" i="4"/>
  <c r="Z1593" i="4" s="1"/>
  <c r="AA1593" i="4" s="1"/>
  <c r="Y1681" i="4"/>
  <c r="Z1681" i="4" s="1"/>
  <c r="AA1681" i="4" s="1"/>
  <c r="Y1040" i="4"/>
  <c r="Z1040" i="4" s="1"/>
  <c r="AA1040" i="4" s="1"/>
  <c r="Y1104" i="4"/>
  <c r="Z1104" i="4" s="1"/>
  <c r="AA1104" i="4" s="1"/>
  <c r="Y1168" i="4"/>
  <c r="Z1168" i="4" s="1"/>
  <c r="AA1168" i="4" s="1"/>
  <c r="Y1232" i="4"/>
  <c r="Z1232" i="4" s="1"/>
  <c r="AA1232" i="4" s="1"/>
  <c r="Y1296" i="4"/>
  <c r="Z1296" i="4" s="1"/>
  <c r="AA1296" i="4" s="1"/>
  <c r="Y1360" i="4"/>
  <c r="Z1360" i="4" s="1"/>
  <c r="AA1360" i="4" s="1"/>
  <c r="Y1424" i="4"/>
  <c r="Z1424" i="4" s="1"/>
  <c r="AA1424" i="4" s="1"/>
  <c r="Y1488" i="4"/>
  <c r="Z1488" i="4" s="1"/>
  <c r="AA1488" i="4" s="1"/>
  <c r="Y904" i="4"/>
  <c r="Z904" i="4" s="1"/>
  <c r="AA904" i="4" s="1"/>
  <c r="Y1159" i="4"/>
  <c r="Z1159" i="4" s="1"/>
  <c r="AA1159" i="4" s="1"/>
  <c r="Y1415" i="4"/>
  <c r="Z1415" i="4" s="1"/>
  <c r="AA1415" i="4" s="1"/>
  <c r="Y1758" i="4"/>
  <c r="Z1758" i="4" s="1"/>
  <c r="AA1758" i="4" s="1"/>
  <c r="Y1822" i="4"/>
  <c r="Z1822" i="4" s="1"/>
  <c r="AA1822" i="4" s="1"/>
  <c r="Y1886" i="4"/>
  <c r="Z1886" i="4" s="1"/>
  <c r="AA1886" i="4" s="1"/>
  <c r="Y1950" i="4"/>
  <c r="Z1950" i="4" s="1"/>
  <c r="AA1950" i="4" s="1"/>
  <c r="Y2014" i="4"/>
  <c r="Z2014" i="4" s="1"/>
  <c r="AA2014" i="4" s="1"/>
  <c r="Y2078" i="4"/>
  <c r="Z2078" i="4" s="1"/>
  <c r="AA2078" i="4" s="1"/>
  <c r="Y996" i="4"/>
  <c r="Z996" i="4" s="1"/>
  <c r="AA996" i="4" s="1"/>
  <c r="Y972" i="4"/>
  <c r="Z972" i="4" s="1"/>
  <c r="AA972" i="4" s="1"/>
  <c r="Y1757" i="4"/>
  <c r="Z1757" i="4" s="1"/>
  <c r="AA1757" i="4" s="1"/>
  <c r="Y1821" i="4"/>
  <c r="Z1821" i="4" s="1"/>
  <c r="AA1821" i="4" s="1"/>
  <c r="Y1885" i="4"/>
  <c r="Z1885" i="4" s="1"/>
  <c r="AA1885" i="4" s="1"/>
  <c r="Y1949" i="4"/>
  <c r="Z1949" i="4" s="1"/>
  <c r="AA1949" i="4" s="1"/>
  <c r="Y2013" i="4"/>
  <c r="Z2013" i="4" s="1"/>
  <c r="AA2013" i="4" s="1"/>
  <c r="Y2077" i="4"/>
  <c r="Z2077" i="4" s="1"/>
  <c r="AA2077" i="4" s="1"/>
  <c r="Y964" i="4"/>
  <c r="Z964" i="4" s="1"/>
  <c r="AA964" i="4" s="1"/>
  <c r="Y928" i="4"/>
  <c r="Z928" i="4" s="1"/>
  <c r="AA928" i="4" s="1"/>
  <c r="Y1562" i="4"/>
  <c r="Z1562" i="4" s="1"/>
  <c r="AA1562" i="4" s="1"/>
  <c r="Y1647" i="4"/>
  <c r="Z1647" i="4" s="1"/>
  <c r="AA1647" i="4" s="1"/>
  <c r="Y1728" i="4"/>
  <c r="Z1728" i="4" s="1"/>
  <c r="AA1728" i="4" s="1"/>
  <c r="Y1792" i="4"/>
  <c r="Z1792" i="4" s="1"/>
  <c r="AA1792" i="4" s="1"/>
  <c r="Y1856" i="4"/>
  <c r="Z1856" i="4" s="1"/>
  <c r="AA1856" i="4" s="1"/>
  <c r="Y64" i="4"/>
  <c r="Z64" i="4" s="1"/>
  <c r="AA64" i="4" s="1"/>
  <c r="Y576" i="4"/>
  <c r="Z576" i="4" s="1"/>
  <c r="AA576" i="4" s="1"/>
  <c r="Y707" i="4"/>
  <c r="Z707" i="4" s="1"/>
  <c r="AA707" i="4" s="1"/>
  <c r="Y1003" i="4"/>
  <c r="Z1003" i="4" s="1"/>
  <c r="AA1003" i="4" s="1"/>
  <c r="Y417" i="4"/>
  <c r="Z417" i="4" s="1"/>
  <c r="AA417" i="4" s="1"/>
  <c r="Y957" i="4"/>
  <c r="Z957" i="4" s="1"/>
  <c r="AA957" i="4" s="1"/>
  <c r="Y1198" i="4"/>
  <c r="Z1198" i="4" s="1"/>
  <c r="AA1198" i="4" s="1"/>
  <c r="Y1398" i="4"/>
  <c r="Z1398" i="4" s="1"/>
  <c r="AA1398" i="4" s="1"/>
  <c r="Y1097" i="4"/>
  <c r="Z1097" i="4" s="1"/>
  <c r="AA1097" i="4" s="1"/>
  <c r="Y1269" i="4"/>
  <c r="Z1269" i="4" s="1"/>
  <c r="AA1269" i="4" s="1"/>
  <c r="Y1441" i="4"/>
  <c r="Z1441" i="4" s="1"/>
  <c r="AA1441" i="4" s="1"/>
  <c r="Y1609" i="4"/>
  <c r="Z1609" i="4" s="1"/>
  <c r="AA1609" i="4" s="1"/>
  <c r="Y1052" i="4"/>
  <c r="Z1052" i="4" s="1"/>
  <c r="AA1052" i="4" s="1"/>
  <c r="Y1180" i="4"/>
  <c r="Z1180" i="4" s="1"/>
  <c r="AA1180" i="4" s="1"/>
  <c r="Y1308" i="4"/>
  <c r="Z1308" i="4" s="1"/>
  <c r="AA1308" i="4" s="1"/>
  <c r="Y1436" i="4"/>
  <c r="Z1436" i="4" s="1"/>
  <c r="AA1436" i="4" s="1"/>
  <c r="Y952" i="4"/>
  <c r="Z952" i="4" s="1"/>
  <c r="AA952" i="4" s="1"/>
  <c r="Y1463" i="4"/>
  <c r="Z1463" i="4" s="1"/>
  <c r="AA1463" i="4" s="1"/>
  <c r="Y1834" i="4"/>
  <c r="Z1834" i="4" s="1"/>
  <c r="AA1834" i="4" s="1"/>
  <c r="Y1962" i="4"/>
  <c r="Z1962" i="4" s="1"/>
  <c r="AA1962" i="4" s="1"/>
  <c r="Y2090" i="4"/>
  <c r="Z2090" i="4" s="1"/>
  <c r="AA2090" i="4" s="1"/>
  <c r="Y924" i="4"/>
  <c r="Z924" i="4" s="1"/>
  <c r="AA924" i="4" s="1"/>
  <c r="Y1765" i="4"/>
  <c r="Z1765" i="4" s="1"/>
  <c r="AA1765" i="4" s="1"/>
  <c r="Y1849" i="4"/>
  <c r="Z1849" i="4" s="1"/>
  <c r="AA1849" i="4" s="1"/>
  <c r="Y1937" i="4"/>
  <c r="Z1937" i="4" s="1"/>
  <c r="AA1937" i="4" s="1"/>
  <c r="Y2021" i="4"/>
  <c r="Z2021" i="4" s="1"/>
  <c r="AA2021" i="4" s="1"/>
  <c r="Y2105" i="4"/>
  <c r="Z2105" i="4" s="1"/>
  <c r="AA2105" i="4" s="1"/>
  <c r="Y880" i="4"/>
  <c r="Z880" i="4" s="1"/>
  <c r="AA880" i="4" s="1"/>
  <c r="Y1568" i="4"/>
  <c r="Z1568" i="4" s="1"/>
  <c r="AA1568" i="4" s="1"/>
  <c r="Y1680" i="4"/>
  <c r="Z1680" i="4" s="1"/>
  <c r="AA1680" i="4" s="1"/>
  <c r="Y1780" i="4"/>
  <c r="Z1780" i="4" s="1"/>
  <c r="AA1780" i="4" s="1"/>
  <c r="Y1864" i="4"/>
  <c r="Z1864" i="4" s="1"/>
  <c r="AA1864" i="4" s="1"/>
  <c r="Y1928" i="4"/>
  <c r="Z1928" i="4" s="1"/>
  <c r="AA1928" i="4" s="1"/>
  <c r="Y1992" i="4"/>
  <c r="Z1992" i="4" s="1"/>
  <c r="AA1992" i="4" s="1"/>
  <c r="Y2056" i="4"/>
  <c r="Z2056" i="4" s="1"/>
  <c r="AA2056" i="4" s="1"/>
  <c r="Y433" i="4"/>
  <c r="Z433" i="4" s="1"/>
  <c r="AA433" i="4" s="1"/>
  <c r="Y1603" i="4"/>
  <c r="Z1603" i="4" s="1"/>
  <c r="AA1603" i="4" s="1"/>
  <c r="Y1510" i="4"/>
  <c r="Z1510" i="4" s="1"/>
  <c r="AA1510" i="4" s="1"/>
  <c r="Y1139" i="4"/>
  <c r="Z1139" i="4" s="1"/>
  <c r="AA1139" i="4" s="1"/>
  <c r="Y1251" i="4"/>
  <c r="Z1251" i="4" s="1"/>
  <c r="AA1251" i="4" s="1"/>
  <c r="Y1439" i="4"/>
  <c r="Z1439" i="4" s="1"/>
  <c r="AA1439" i="4" s="1"/>
  <c r="Y1514" i="4"/>
  <c r="Z1514" i="4" s="1"/>
  <c r="AA1514" i="4" s="1"/>
  <c r="Y2059" i="4"/>
  <c r="Z2059" i="4" s="1"/>
  <c r="AA2059" i="4" s="1"/>
  <c r="Y1799" i="4"/>
  <c r="Z1799" i="4" s="1"/>
  <c r="AA1799" i="4" s="1"/>
  <c r="Y1119" i="4"/>
  <c r="Z1119" i="4" s="1"/>
  <c r="AA1119" i="4" s="1"/>
  <c r="Y1979" i="4"/>
  <c r="Z1979" i="4" s="1"/>
  <c r="AA1979" i="4" s="1"/>
  <c r="Y1698" i="4"/>
  <c r="Z1698" i="4" s="1"/>
  <c r="AA1698" i="4" s="1"/>
  <c r="Y2095" i="4"/>
  <c r="Z2095" i="4" s="1"/>
  <c r="AA2095" i="4" s="1"/>
  <c r="Y1843" i="4"/>
  <c r="Z1843" i="4" s="1"/>
  <c r="AA1843" i="4" s="1"/>
  <c r="Y1643" i="4"/>
  <c r="Z1643" i="4" s="1"/>
  <c r="AA1643" i="4" s="1"/>
  <c r="Y2039" i="4"/>
  <c r="Z2039" i="4" s="1"/>
  <c r="AA2039" i="4" s="1"/>
  <c r="Y1807" i="4"/>
  <c r="Z1807" i="4" s="1"/>
  <c r="AA1807" i="4" s="1"/>
  <c r="Y1659" i="4"/>
  <c r="Z1659" i="4" s="1"/>
  <c r="AA1659" i="4" s="1"/>
  <c r="Y1099" i="4"/>
  <c r="Z1099" i="4" s="1"/>
  <c r="AA1099" i="4" s="1"/>
  <c r="Y710" i="4"/>
  <c r="Z710" i="4" s="1"/>
  <c r="AA710" i="4" s="1"/>
  <c r="Y431" i="4"/>
  <c r="Z431" i="4" s="1"/>
  <c r="AA431" i="4" s="1"/>
  <c r="Y205" i="4"/>
  <c r="Z205" i="4" s="1"/>
  <c r="AA205" i="4" s="1"/>
  <c r="Y698" i="4"/>
  <c r="Z698" i="4" s="1"/>
  <c r="AA698" i="4" s="1"/>
  <c r="Y398" i="4"/>
  <c r="Z398" i="4" s="1"/>
  <c r="AA398" i="4" s="1"/>
  <c r="Y152" i="4"/>
  <c r="Z152" i="4" s="1"/>
  <c r="AA152" i="4" s="1"/>
  <c r="Y1307" i="4"/>
  <c r="Z1307" i="4" s="1"/>
  <c r="AA1307" i="4" s="1"/>
  <c r="Y646" i="4"/>
  <c r="Z646" i="4" s="1"/>
  <c r="AA646" i="4" s="1"/>
  <c r="Y475" i="4"/>
  <c r="Z475" i="4" s="1"/>
  <c r="AA475" i="4" s="1"/>
  <c r="Y363" i="4"/>
  <c r="Z363" i="4" s="1"/>
  <c r="AA363" i="4" s="1"/>
  <c r="Y1606" i="4"/>
  <c r="Z1606" i="4" s="1"/>
  <c r="AA1606" i="4" s="1"/>
  <c r="Y125" i="4"/>
  <c r="Z125" i="4" s="1"/>
  <c r="AA125" i="4" s="1"/>
  <c r="Y253" i="4"/>
  <c r="Z253" i="4" s="1"/>
  <c r="AA253" i="4" s="1"/>
  <c r="Y131" i="4"/>
  <c r="Z131" i="4" s="1"/>
  <c r="AA131" i="4" s="1"/>
  <c r="Y436" i="4"/>
  <c r="Z436" i="4" s="1"/>
  <c r="AA436" i="4" s="1"/>
  <c r="Y700" i="4"/>
  <c r="Z700" i="4" s="1"/>
  <c r="AA700" i="4" s="1"/>
  <c r="Y423" i="4"/>
  <c r="Z423" i="4" s="1"/>
  <c r="AA423" i="4" s="1"/>
  <c r="Y774" i="4"/>
  <c r="Z774" i="4" s="1"/>
  <c r="AA774" i="4" s="1"/>
  <c r="Y765" i="4"/>
  <c r="Z765" i="4" s="1"/>
  <c r="AA765" i="4" s="1"/>
  <c r="Y1017" i="4"/>
  <c r="Z1017" i="4" s="1"/>
  <c r="AA1017" i="4" s="1"/>
  <c r="Y1258" i="4"/>
  <c r="Z1258" i="4" s="1"/>
  <c r="AA1258" i="4" s="1"/>
  <c r="Y1434" i="4"/>
  <c r="Z1434" i="4" s="1"/>
  <c r="AA1434" i="4" s="1"/>
  <c r="Y1137" i="4"/>
  <c r="Z1137" i="4" s="1"/>
  <c r="AA1137" i="4" s="1"/>
  <c r="Y1305" i="4"/>
  <c r="Z1305" i="4" s="1"/>
  <c r="AA1305" i="4" s="1"/>
  <c r="Y1477" i="4"/>
  <c r="Z1477" i="4" s="1"/>
  <c r="AA1477" i="4" s="1"/>
  <c r="Y1649" i="4"/>
  <c r="Z1649" i="4" s="1"/>
  <c r="AA1649" i="4" s="1"/>
  <c r="Y1080" i="4"/>
  <c r="Z1080" i="4" s="1"/>
  <c r="AA1080" i="4" s="1"/>
  <c r="Y1208" i="4"/>
  <c r="Z1208" i="4" s="1"/>
  <c r="AA1208" i="4" s="1"/>
  <c r="Y1336" i="4"/>
  <c r="Z1336" i="4" s="1"/>
  <c r="AA1336" i="4" s="1"/>
  <c r="Y1464" i="4"/>
  <c r="Z1464" i="4" s="1"/>
  <c r="AA1464" i="4" s="1"/>
  <c r="Y1063" i="4"/>
  <c r="Z1063" i="4" s="1"/>
  <c r="AA1063" i="4" s="1"/>
  <c r="Y1734" i="4"/>
  <c r="Z1734" i="4" s="1"/>
  <c r="AA1734" i="4" s="1"/>
  <c r="Y1862" i="4"/>
  <c r="Z1862" i="4" s="1"/>
  <c r="AA1862" i="4" s="1"/>
  <c r="Y1990" i="4"/>
  <c r="Z1990" i="4" s="1"/>
  <c r="AA1990" i="4" s="1"/>
  <c r="Y1075" i="4"/>
  <c r="Z1075" i="4" s="1"/>
  <c r="AA1075" i="4" s="1"/>
  <c r="Y1717" i="4"/>
  <c r="Z1717" i="4" s="1"/>
  <c r="AA1717" i="4" s="1"/>
  <c r="Y1801" i="4"/>
  <c r="Z1801" i="4" s="1"/>
  <c r="AA1801" i="4" s="1"/>
  <c r="Y1889" i="4"/>
  <c r="Z1889" i="4" s="1"/>
  <c r="AA1889" i="4" s="1"/>
  <c r="Y1973" i="4"/>
  <c r="Z1973" i="4" s="1"/>
  <c r="AA1973" i="4" s="1"/>
  <c r="Y2057" i="4"/>
  <c r="Z2057" i="4" s="1"/>
  <c r="AA2057" i="4" s="1"/>
  <c r="Y980" i="4"/>
  <c r="Z980" i="4" s="1"/>
  <c r="AA980" i="4" s="1"/>
  <c r="Y1024" i="4"/>
  <c r="Z1024" i="4" s="1"/>
  <c r="AA1024" i="4" s="1"/>
  <c r="Y1616" i="4"/>
  <c r="Z1616" i="4" s="1"/>
  <c r="AA1616" i="4" s="1"/>
  <c r="Y1732" i="4"/>
  <c r="Z1732" i="4" s="1"/>
  <c r="AA1732" i="4" s="1"/>
  <c r="Y1816" i="4"/>
  <c r="Z1816" i="4" s="1"/>
  <c r="AA1816" i="4" s="1"/>
  <c r="Y1892" i="4"/>
  <c r="Z1892" i="4" s="1"/>
  <c r="AA1892" i="4" s="1"/>
  <c r="Y1956" i="4"/>
  <c r="Z1956" i="4" s="1"/>
  <c r="AA1956" i="4" s="1"/>
  <c r="Y2020" i="4"/>
  <c r="Z2020" i="4" s="1"/>
  <c r="AA2020" i="4" s="1"/>
  <c r="Y2084" i="4"/>
  <c r="Z2084" i="4" s="1"/>
  <c r="AA2084" i="4" s="1"/>
  <c r="Y1299" i="4"/>
  <c r="Z1299" i="4" s="1"/>
  <c r="AA1299" i="4" s="1"/>
  <c r="Y1587" i="4"/>
  <c r="Z1587" i="4" s="1"/>
  <c r="AA1587" i="4" s="1"/>
  <c r="Y1652" i="4"/>
  <c r="Z1652" i="4" s="1"/>
  <c r="AA1652" i="4" s="1"/>
  <c r="Y1540" i="4"/>
  <c r="Z1540" i="4" s="1"/>
  <c r="AA1540" i="4" s="1"/>
  <c r="Y1602" i="4"/>
  <c r="Z1602" i="4" s="1"/>
  <c r="AA1602" i="4" s="1"/>
  <c r="Y1391" i="4"/>
  <c r="Z1391" i="4" s="1"/>
  <c r="AA1391" i="4" s="1"/>
  <c r="Y1640" i="4"/>
  <c r="Z1640" i="4" s="1"/>
  <c r="AA1640" i="4" s="1"/>
  <c r="Y1955" i="4"/>
  <c r="Z1955" i="4" s="1"/>
  <c r="AA1955" i="4" s="1"/>
  <c r="Y1660" i="4"/>
  <c r="Z1660" i="4" s="1"/>
  <c r="AA1660" i="4" s="1"/>
  <c r="Y742" i="4"/>
  <c r="Z742" i="4" s="1"/>
  <c r="AA742" i="4" s="1"/>
  <c r="Y1863" i="4"/>
  <c r="Z1863" i="4" s="1"/>
  <c r="AA1863" i="4" s="1"/>
  <c r="Y1183" i="4"/>
  <c r="Z1183" i="4" s="1"/>
  <c r="AA1183" i="4" s="1"/>
  <c r="Y1959" i="4"/>
  <c r="Z1959" i="4" s="1"/>
  <c r="AA1959" i="4" s="1"/>
  <c r="Y1739" i="4"/>
  <c r="Z1739" i="4" s="1"/>
  <c r="AA1739" i="4" s="1"/>
  <c r="Y682" i="4"/>
  <c r="Z682" i="4" s="1"/>
  <c r="AA682" i="4" s="1"/>
  <c r="Y1951" i="4"/>
  <c r="Z1951" i="4" s="1"/>
  <c r="AA1951" i="4" s="1"/>
  <c r="Y1591" i="4"/>
  <c r="Z1591" i="4" s="1"/>
  <c r="AA1591" i="4" s="1"/>
  <c r="Y1055" i="4"/>
  <c r="Z1055" i="4" s="1"/>
  <c r="AA1055" i="4" s="1"/>
  <c r="Y726" i="4"/>
  <c r="Z726" i="4" s="1"/>
  <c r="AA726" i="4" s="1"/>
  <c r="Y756" i="4"/>
  <c r="Z756" i="4" s="1"/>
  <c r="AA756" i="4" s="1"/>
  <c r="Y343" i="4"/>
  <c r="Z343" i="4" s="1"/>
  <c r="AA343" i="4" s="1"/>
  <c r="Y86" i="4"/>
  <c r="Z86" i="4" s="1"/>
  <c r="AA86" i="4" s="1"/>
  <c r="Y658" i="4"/>
  <c r="Z658" i="4" s="1"/>
  <c r="AA658" i="4" s="1"/>
  <c r="Y298" i="4"/>
  <c r="Z298" i="4" s="1"/>
  <c r="AA298" i="4" s="1"/>
  <c r="Y1451" i="4"/>
  <c r="Z1451" i="4" s="1"/>
  <c r="AA1451" i="4" s="1"/>
  <c r="Y1195" i="4"/>
  <c r="Z1195" i="4" s="1"/>
  <c r="AA1195" i="4" s="1"/>
  <c r="Y443" i="4"/>
  <c r="Z443" i="4" s="1"/>
  <c r="AA443" i="4" s="1"/>
  <c r="Y549" i="4"/>
  <c r="Z549" i="4" s="1"/>
  <c r="AA549" i="4" s="1"/>
  <c r="Y141" i="4"/>
  <c r="Z141" i="4" s="1"/>
  <c r="AA141" i="4" s="1"/>
  <c r="Y761" i="4"/>
  <c r="Z761" i="4" s="1"/>
  <c r="AA761" i="4" s="1"/>
  <c r="Y393" i="4"/>
  <c r="Z393" i="4" s="1"/>
  <c r="AA393" i="4" s="1"/>
  <c r="Y142" i="4"/>
  <c r="Z142" i="4" s="1"/>
  <c r="AA142" i="4" s="1"/>
  <c r="Y138" i="4"/>
  <c r="Z138" i="4" s="1"/>
  <c r="AA138" i="4" s="1"/>
  <c r="Y1375" i="4"/>
  <c r="Z1375" i="4" s="1"/>
  <c r="AA1375" i="4" s="1"/>
  <c r="Y1495" i="4"/>
  <c r="Z1495" i="4" s="1"/>
  <c r="AA1495" i="4" s="1"/>
  <c r="Y1556" i="4"/>
  <c r="Z1556" i="4" s="1"/>
  <c r="AA1556" i="4" s="1"/>
  <c r="Y116" i="4"/>
  <c r="Z116" i="4" s="1"/>
  <c r="AA116" i="4" s="1"/>
  <c r="Y533" i="4"/>
  <c r="Z533" i="4" s="1"/>
  <c r="AA533" i="4" s="1"/>
  <c r="Y1707" i="4"/>
  <c r="Z1707" i="4" s="1"/>
  <c r="AA1707" i="4" s="1"/>
  <c r="Y2044" i="4"/>
  <c r="Z2044" i="4" s="1"/>
  <c r="AA2044" i="4" s="1"/>
  <c r="Y1749" i="4"/>
  <c r="Z1749" i="4" s="1"/>
  <c r="AA1749" i="4" s="1"/>
  <c r="Y1032" i="4"/>
  <c r="Z1032" i="4" s="1"/>
  <c r="AA1032" i="4" s="1"/>
  <c r="Y356" i="4"/>
  <c r="Z356" i="4" s="1"/>
  <c r="AA356" i="4" s="1"/>
  <c r="Y409" i="4"/>
  <c r="Z409" i="4" s="1"/>
  <c r="AA409" i="4" s="1"/>
  <c r="Y1879" i="4"/>
  <c r="Z1879" i="4" s="1"/>
  <c r="AA1879" i="4" s="1"/>
  <c r="Y1235" i="4"/>
  <c r="Z1235" i="4" s="1"/>
  <c r="AA1235" i="4" s="1"/>
  <c r="Y1881" i="4"/>
  <c r="Z1881" i="4" s="1"/>
  <c r="AA1881" i="4" s="1"/>
  <c r="Y1228" i="4"/>
  <c r="Z1228" i="4" s="1"/>
  <c r="AA1228" i="4" s="1"/>
  <c r="Y783" i="4"/>
  <c r="Z783" i="4" s="1"/>
  <c r="AA783" i="4" s="1"/>
  <c r="Y312" i="4"/>
  <c r="Z312" i="4" s="1"/>
  <c r="AA312" i="4" s="1"/>
  <c r="Y1560" i="4"/>
  <c r="Z1560" i="4" s="1"/>
  <c r="AA1560" i="4" s="1"/>
  <c r="Y1668" i="4"/>
  <c r="Z1668" i="4" s="1"/>
  <c r="AA1668" i="4" s="1"/>
  <c r="Y816" i="4"/>
  <c r="Z816" i="4" s="1"/>
  <c r="AA816" i="4" s="1"/>
  <c r="Y1383" i="4"/>
  <c r="Z1383" i="4" s="1"/>
  <c r="AA1383" i="4" s="1"/>
  <c r="Y1370" i="4"/>
  <c r="Z1370" i="4" s="1"/>
  <c r="AA1370" i="4" s="1"/>
  <c r="Y270" i="4"/>
  <c r="Z270" i="4" s="1"/>
  <c r="AA270" i="4" s="1"/>
  <c r="Y313" i="4"/>
  <c r="Z313" i="4" s="1"/>
  <c r="AA313" i="4" s="1"/>
  <c r="Y630" i="4"/>
  <c r="Z630" i="4" s="1"/>
  <c r="AA630" i="4" s="1"/>
  <c r="Y2007" i="4"/>
  <c r="Z2007" i="4" s="1"/>
  <c r="AA2007" i="4" s="1"/>
  <c r="Y1987" i="4"/>
  <c r="Z1987" i="4" s="1"/>
  <c r="AA1987" i="4" s="1"/>
  <c r="Y1614" i="4"/>
  <c r="Z1614" i="4" s="1"/>
  <c r="AA1614" i="4" s="1"/>
  <c r="Y1884" i="4"/>
  <c r="Z1884" i="4" s="1"/>
  <c r="AA1884" i="4" s="1"/>
  <c r="Y884" i="4"/>
  <c r="Z884" i="4" s="1"/>
  <c r="AA884" i="4" s="1"/>
  <c r="Y1020" i="4"/>
  <c r="Z1020" i="4" s="1"/>
  <c r="AA1020" i="4" s="1"/>
  <c r="Y1480" i="4"/>
  <c r="Z1480" i="4" s="1"/>
  <c r="AA1480" i="4" s="1"/>
  <c r="Y1497" i="4"/>
  <c r="Z1497" i="4" s="1"/>
  <c r="AA1497" i="4" s="1"/>
  <c r="Y921" i="4"/>
  <c r="Z921" i="4" s="1"/>
  <c r="AA921" i="4" s="1"/>
  <c r="Y653" i="4"/>
  <c r="Z653" i="4" s="1"/>
  <c r="AA653" i="4" s="1"/>
  <c r="Y986" i="4"/>
  <c r="Z986" i="4" s="1"/>
  <c r="AA986" i="4" s="1"/>
  <c r="Y1414" i="4"/>
  <c r="Z1414" i="4" s="1"/>
  <c r="AA1414" i="4" s="1"/>
  <c r="Y1457" i="4"/>
  <c r="Z1457" i="4" s="1"/>
  <c r="AA1457" i="4" s="1"/>
  <c r="Y1128" i="4"/>
  <c r="Z1128" i="4" s="1"/>
  <c r="AA1128" i="4" s="1"/>
  <c r="Y1448" i="4"/>
  <c r="Z1448" i="4" s="1"/>
  <c r="AA1448" i="4" s="1"/>
  <c r="Y1846" i="4"/>
  <c r="Z1846" i="4" s="1"/>
  <c r="AA1846" i="4" s="1"/>
  <c r="Y438" i="4"/>
  <c r="Z438" i="4" s="1"/>
  <c r="AA438" i="4" s="1"/>
  <c r="Y1857" i="4"/>
  <c r="Z1857" i="4" s="1"/>
  <c r="AA1857" i="4" s="1"/>
  <c r="Y1632" i="4"/>
  <c r="Z1632" i="4" s="1"/>
  <c r="AA1632" i="4" s="1"/>
  <c r="Y1868" i="4"/>
  <c r="Z1868" i="4" s="1"/>
  <c r="AA1868" i="4" s="1"/>
  <c r="Y2060" i="4"/>
  <c r="Z2060" i="4" s="1"/>
  <c r="AA2060" i="4" s="1"/>
  <c r="Y1155" i="4"/>
  <c r="Z1155" i="4" s="1"/>
  <c r="AA1155" i="4" s="1"/>
  <c r="Y1315" i="4"/>
  <c r="Z1315" i="4" s="1"/>
  <c r="AA1315" i="4" s="1"/>
  <c r="Y2043" i="4"/>
  <c r="Z2043" i="4" s="1"/>
  <c r="AA2043" i="4" s="1"/>
  <c r="Y2091" i="4"/>
  <c r="Z2091" i="4" s="1"/>
  <c r="AA2091" i="4" s="1"/>
  <c r="Y2079" i="4"/>
  <c r="Z2079" i="4" s="1"/>
  <c r="AA2079" i="4" s="1"/>
  <c r="Y2027" i="4"/>
  <c r="Z2027" i="4" s="1"/>
  <c r="AA2027" i="4" s="1"/>
  <c r="Y626" i="4"/>
  <c r="Z626" i="4" s="1"/>
  <c r="AA626" i="4" s="1"/>
  <c r="Y238" i="4"/>
  <c r="Z238" i="4" s="1"/>
  <c r="AA238" i="4" s="1"/>
  <c r="Y383" i="4"/>
  <c r="Z383" i="4" s="1"/>
  <c r="AA383" i="4" s="1"/>
  <c r="Y1163" i="4"/>
  <c r="Z1163" i="4" s="1"/>
  <c r="AA1163" i="4" s="1"/>
  <c r="Y201" i="4"/>
  <c r="Z201" i="4" s="1"/>
  <c r="AA201" i="4" s="1"/>
  <c r="Y200" i="4"/>
  <c r="Z200" i="4" s="1"/>
  <c r="AA200" i="4" s="1"/>
  <c r="Y371" i="4"/>
  <c r="Z371" i="4" s="1"/>
  <c r="AA371" i="4" s="1"/>
  <c r="Y861" i="4"/>
  <c r="Z861" i="4" s="1"/>
  <c r="AA861" i="4" s="1"/>
  <c r="Y1121" i="4"/>
  <c r="Z1121" i="4" s="1"/>
  <c r="AA1121" i="4" s="1"/>
  <c r="Y1545" i="4"/>
  <c r="Z1545" i="4" s="1"/>
  <c r="AA1545" i="4" s="1"/>
  <c r="Y1196" i="4"/>
  <c r="Z1196" i="4" s="1"/>
  <c r="AA1196" i="4" s="1"/>
  <c r="Y1016" i="4"/>
  <c r="Z1016" i="4" s="1"/>
  <c r="AA1016" i="4" s="1"/>
  <c r="Y1914" i="4"/>
  <c r="Z1914" i="4" s="1"/>
  <c r="AA1914" i="4" s="1"/>
  <c r="Y956" i="4"/>
  <c r="Z956" i="4" s="1"/>
  <c r="AA956" i="4" s="1"/>
  <c r="Y1945" i="4"/>
  <c r="Z1945" i="4" s="1"/>
  <c r="AA1945" i="4" s="1"/>
  <c r="Y912" i="4"/>
  <c r="Z912" i="4" s="1"/>
  <c r="AA912" i="4" s="1"/>
  <c r="Y1748" i="4"/>
  <c r="Z1748" i="4" s="1"/>
  <c r="AA1748" i="4" s="1"/>
  <c r="Y1968" i="4"/>
  <c r="Z1968" i="4" s="1"/>
  <c r="AA1968" i="4" s="1"/>
  <c r="Y900" i="4"/>
  <c r="Z900" i="4" s="1"/>
  <c r="AA900" i="4" s="1"/>
  <c r="Y1494" i="4"/>
  <c r="Z1494" i="4" s="1"/>
  <c r="AA1494" i="4" s="1"/>
  <c r="Y1691" i="4"/>
  <c r="Z1691" i="4" s="1"/>
  <c r="AA1691" i="4" s="1"/>
  <c r="Y1771" i="4"/>
  <c r="Z1771" i="4" s="1"/>
  <c r="AA1771" i="4" s="1"/>
  <c r="Y1803" i="4"/>
  <c r="Z1803" i="4" s="1"/>
  <c r="AA1803" i="4" s="1"/>
  <c r="Y1634" i="4"/>
  <c r="Z1634" i="4" s="1"/>
  <c r="AA1634" i="4" s="1"/>
  <c r="Y1767" i="4"/>
  <c r="Z1767" i="4" s="1"/>
  <c r="AA1767" i="4" s="1"/>
  <c r="Y686" i="4"/>
  <c r="Z686" i="4" s="1"/>
  <c r="AA686" i="4" s="1"/>
  <c r="Y166" i="4"/>
  <c r="Z166" i="4" s="1"/>
  <c r="AA166" i="4" s="1"/>
  <c r="Y1654" i="4"/>
  <c r="Z1654" i="4" s="1"/>
  <c r="AA1654" i="4" s="1"/>
  <c r="Y304" i="4"/>
  <c r="Z304" i="4" s="1"/>
  <c r="AA304" i="4" s="1"/>
  <c r="Y758" i="4"/>
  <c r="Z758" i="4" s="1"/>
  <c r="AA758" i="4" s="1"/>
  <c r="Y248" i="4"/>
  <c r="Z248" i="4" s="1"/>
  <c r="AA248" i="4" s="1"/>
  <c r="Y506" i="4"/>
  <c r="Z506" i="4" s="1"/>
  <c r="AA506" i="4" s="1"/>
  <c r="Y269" i="4"/>
  <c r="Z269" i="4" s="1"/>
  <c r="AA269" i="4" s="1"/>
  <c r="Y1831" i="4"/>
  <c r="Z1831" i="4" s="1"/>
  <c r="AA1831" i="4" s="1"/>
  <c r="Y1735" i="4"/>
  <c r="Z1735" i="4" s="1"/>
  <c r="AA1735" i="4" s="1"/>
  <c r="Y1490" i="4"/>
  <c r="Z1490" i="4" s="1"/>
  <c r="AA1490" i="4" s="1"/>
  <c r="Y1768" i="4"/>
  <c r="Z1768" i="4" s="1"/>
  <c r="AA1768" i="4" s="1"/>
  <c r="Y1925" i="4"/>
  <c r="Z1925" i="4" s="1"/>
  <c r="AA1925" i="4" s="1"/>
  <c r="Y1946" i="4"/>
  <c r="Z1946" i="4" s="1"/>
  <c r="AA1946" i="4" s="1"/>
  <c r="Y1292" i="4"/>
  <c r="Z1292" i="4" s="1"/>
  <c r="AA1292" i="4" s="1"/>
  <c r="Y1077" i="4"/>
  <c r="Z1077" i="4" s="1"/>
  <c r="AA1077" i="4" s="1"/>
  <c r="Y547" i="4"/>
  <c r="Z547" i="4" s="1"/>
  <c r="AA547" i="4" s="1"/>
  <c r="Y925" i="4"/>
  <c r="Z925" i="4" s="1"/>
  <c r="AA925" i="4" s="1"/>
  <c r="Y663" i="4"/>
  <c r="Z663" i="4" s="1"/>
  <c r="AA663" i="4" s="1"/>
  <c r="Y95" i="4"/>
  <c r="Z95" i="4" s="1"/>
  <c r="AA95" i="4" s="1"/>
  <c r="Y191" i="4"/>
  <c r="Z191" i="4" s="1"/>
  <c r="AA191" i="4" s="1"/>
  <c r="Y271" i="4"/>
  <c r="Z271" i="4" s="1"/>
  <c r="AA271" i="4" s="1"/>
  <c r="Y42" i="4"/>
  <c r="Z42" i="4" s="1"/>
  <c r="AA42" i="4" s="1"/>
  <c r="Y101" i="4"/>
  <c r="Z101" i="4" s="1"/>
  <c r="AA101" i="4" s="1"/>
  <c r="Y52" i="4"/>
  <c r="Z52" i="4" s="1"/>
  <c r="AA52" i="4" s="1"/>
  <c r="Y292" i="4"/>
  <c r="Z292" i="4" s="1"/>
  <c r="AA292" i="4" s="1"/>
  <c r="Y91" i="4"/>
  <c r="Z91" i="4" s="1"/>
  <c r="AA91" i="4" s="1"/>
  <c r="Y171" i="4"/>
  <c r="Z171" i="4" s="1"/>
  <c r="AA171" i="4" s="1"/>
  <c r="Y251" i="4"/>
  <c r="Z251" i="4" s="1"/>
  <c r="AA251" i="4" s="1"/>
  <c r="Y38" i="4"/>
  <c r="Z38" i="4" s="1"/>
  <c r="AA38" i="4" s="1"/>
  <c r="Y81" i="4"/>
  <c r="Z81" i="4" s="1"/>
  <c r="AA81" i="4" s="1"/>
  <c r="Y132" i="4"/>
  <c r="Z132" i="4" s="1"/>
  <c r="AA132" i="4" s="1"/>
  <c r="Y289" i="4"/>
  <c r="Z289" i="4" s="1"/>
  <c r="AA289" i="4" s="1"/>
  <c r="Y162" i="4"/>
  <c r="Z162" i="4" s="1"/>
  <c r="AA162" i="4" s="1"/>
  <c r="Y297" i="4"/>
  <c r="Z297" i="4" s="1"/>
  <c r="AA297" i="4" s="1"/>
  <c r="Y268" i="4"/>
  <c r="Z268" i="4" s="1"/>
  <c r="AA268" i="4" s="1"/>
  <c r="Y396" i="4"/>
  <c r="Z396" i="4" s="1"/>
  <c r="AA396" i="4" s="1"/>
  <c r="Y476" i="4"/>
  <c r="Z476" i="4" s="1"/>
  <c r="AA476" i="4" s="1"/>
  <c r="Y32" i="4"/>
  <c r="Z32" i="4" s="1"/>
  <c r="AA32" i="4" s="1"/>
  <c r="Y613" i="4"/>
  <c r="Z613" i="4" s="1"/>
  <c r="AA613" i="4" s="1"/>
  <c r="Y693" i="4"/>
  <c r="Z693" i="4" s="1"/>
  <c r="AA693" i="4" s="1"/>
  <c r="Y151" i="4"/>
  <c r="Z151" i="4" s="1"/>
  <c r="AA151" i="4" s="1"/>
  <c r="Y311" i="4"/>
  <c r="Z311" i="4" s="1"/>
  <c r="AA311" i="4" s="1"/>
  <c r="Y60" i="4"/>
  <c r="Z60" i="4" s="1"/>
  <c r="AA60" i="4" s="1"/>
  <c r="Y62" i="4"/>
  <c r="Z62" i="4" s="1"/>
  <c r="AA62" i="4" s="1"/>
  <c r="Y290" i="4"/>
  <c r="Z290" i="4" s="1"/>
  <c r="AA290" i="4" s="1"/>
  <c r="Y288" i="4"/>
  <c r="Z288" i="4" s="1"/>
  <c r="AA288" i="4" s="1"/>
  <c r="Y452" i="4"/>
  <c r="Z452" i="4" s="1"/>
  <c r="AA452" i="4" s="1"/>
  <c r="Y560" i="4"/>
  <c r="Z560" i="4" s="1"/>
  <c r="AA560" i="4" s="1"/>
  <c r="Y625" i="4"/>
  <c r="Z625" i="4" s="1"/>
  <c r="AA625" i="4" s="1"/>
  <c r="Y110" i="4"/>
  <c r="Z110" i="4" s="1"/>
  <c r="AA110" i="4" s="1"/>
  <c r="Y521" i="4"/>
  <c r="Z521" i="4" s="1"/>
  <c r="AA521" i="4" s="1"/>
  <c r="Y616" i="4"/>
  <c r="Z616" i="4" s="1"/>
  <c r="AA616" i="4" s="1"/>
  <c r="Y712" i="4"/>
  <c r="Z712" i="4" s="1"/>
  <c r="AA712" i="4" s="1"/>
  <c r="Y413" i="4"/>
  <c r="Z413" i="4" s="1"/>
  <c r="AA413" i="4" s="1"/>
  <c r="Y515" i="4"/>
  <c r="Z515" i="4" s="1"/>
  <c r="AA515" i="4" s="1"/>
  <c r="Y19" i="4"/>
  <c r="Z19" i="4" s="1"/>
  <c r="AA19" i="4" s="1"/>
  <c r="Y179" i="4"/>
  <c r="Z179" i="4" s="1"/>
  <c r="AA179" i="4" s="1"/>
  <c r="Y30" i="4"/>
  <c r="Z30" i="4" s="1"/>
  <c r="AA30" i="4" s="1"/>
  <c r="Y80" i="4"/>
  <c r="Z80" i="4" s="1"/>
  <c r="AA80" i="4" s="1"/>
  <c r="Y146" i="4"/>
  <c r="Z146" i="4" s="1"/>
  <c r="AA146" i="4" s="1"/>
  <c r="Y337" i="4"/>
  <c r="Z337" i="4" s="1"/>
  <c r="AA337" i="4" s="1"/>
  <c r="Y360" i="4"/>
  <c r="Z360" i="4" s="1"/>
  <c r="AA360" i="4" s="1"/>
  <c r="Y468" i="4"/>
  <c r="Z468" i="4" s="1"/>
  <c r="AA468" i="4" s="1"/>
  <c r="Y48" i="4"/>
  <c r="Z48" i="4" s="1"/>
  <c r="AA48" i="4" s="1"/>
  <c r="Y665" i="4"/>
  <c r="Z665" i="4" s="1"/>
  <c r="AA665" i="4" s="1"/>
  <c r="Y220" i="4"/>
  <c r="Z220" i="4" s="1"/>
  <c r="AA220" i="4" s="1"/>
  <c r="Y537" i="4"/>
  <c r="Z537" i="4" s="1"/>
  <c r="AA537" i="4" s="1"/>
  <c r="Y644" i="4"/>
  <c r="Z644" i="4" s="1"/>
  <c r="AA644" i="4" s="1"/>
  <c r="Y194" i="4"/>
  <c r="Z194" i="4" s="1"/>
  <c r="AA194" i="4" s="1"/>
  <c r="Y429" i="4"/>
  <c r="Z429" i="4" s="1"/>
  <c r="AA429" i="4" s="1"/>
  <c r="Y557" i="4"/>
  <c r="Z557" i="4" s="1"/>
  <c r="AA557" i="4" s="1"/>
  <c r="Y639" i="4"/>
  <c r="Z639" i="4" s="1"/>
  <c r="AA639" i="4" s="1"/>
  <c r="Y719" i="4"/>
  <c r="Z719" i="4" s="1"/>
  <c r="AA719" i="4" s="1"/>
  <c r="Y771" i="4"/>
  <c r="Z771" i="4" s="1"/>
  <c r="AA771" i="4" s="1"/>
  <c r="Y851" i="4"/>
  <c r="Z851" i="4" s="1"/>
  <c r="AA851" i="4" s="1"/>
  <c r="Y931" i="4"/>
  <c r="Z931" i="4" s="1"/>
  <c r="AA931" i="4" s="1"/>
  <c r="Y1027" i="4"/>
  <c r="Z1027" i="4" s="1"/>
  <c r="AA1027" i="4" s="1"/>
  <c r="Y798" i="4"/>
  <c r="Z798" i="4" s="1"/>
  <c r="AA798" i="4" s="1"/>
  <c r="Y878" i="4"/>
  <c r="Z878" i="4" s="1"/>
  <c r="AA878" i="4" s="1"/>
  <c r="Y974" i="4"/>
  <c r="Z974" i="4" s="1"/>
  <c r="AA974" i="4" s="1"/>
  <c r="Y167" i="4"/>
  <c r="Z167" i="4" s="1"/>
  <c r="AA167" i="4" s="1"/>
  <c r="Y92" i="4"/>
  <c r="Z92" i="4" s="1"/>
  <c r="AA92" i="4" s="1"/>
  <c r="Y353" i="4"/>
  <c r="Z353" i="4" s="1"/>
  <c r="AA353" i="4" s="1"/>
  <c r="Y464" i="4"/>
  <c r="Z464" i="4" s="1"/>
  <c r="AA464" i="4" s="1"/>
  <c r="Y637" i="4"/>
  <c r="Z637" i="4" s="1"/>
  <c r="AA637" i="4" s="1"/>
  <c r="Y553" i="4"/>
  <c r="Z553" i="4" s="1"/>
  <c r="AA553" i="4" s="1"/>
  <c r="Y182" i="4"/>
  <c r="Z182" i="4" s="1"/>
  <c r="AA182" i="4" s="1"/>
  <c r="Y530" i="4"/>
  <c r="Z530" i="4" s="1"/>
  <c r="AA530" i="4" s="1"/>
  <c r="Y695" i="4"/>
  <c r="Z695" i="4" s="1"/>
  <c r="AA695" i="4" s="1"/>
  <c r="Y513" i="4"/>
  <c r="Z513" i="4" s="1"/>
  <c r="AA513" i="4" s="1"/>
  <c r="Y863" i="4"/>
  <c r="Z863" i="4" s="1"/>
  <c r="AA863" i="4" s="1"/>
  <c r="Y991" i="4"/>
  <c r="Z991" i="4" s="1"/>
  <c r="AA991" i="4" s="1"/>
  <c r="Y790" i="4"/>
  <c r="Z790" i="4" s="1"/>
  <c r="AA790" i="4" s="1"/>
  <c r="Y898" i="4"/>
  <c r="Z898" i="4" s="1"/>
  <c r="AA898" i="4" s="1"/>
  <c r="Y1022" i="4"/>
  <c r="Z1022" i="4" s="1"/>
  <c r="AA1022" i="4" s="1"/>
  <c r="Y773" i="4"/>
  <c r="Z773" i="4" s="1"/>
  <c r="AA773" i="4" s="1"/>
  <c r="Y853" i="4"/>
  <c r="Z853" i="4" s="1"/>
  <c r="AA853" i="4" s="1"/>
  <c r="Y949" i="4"/>
  <c r="Z949" i="4" s="1"/>
  <c r="AA949" i="4" s="1"/>
  <c r="Y497" i="4"/>
  <c r="Z497" i="4" s="1"/>
  <c r="AA497" i="4" s="1"/>
  <c r="Y1094" i="4"/>
  <c r="Z1094" i="4" s="1"/>
  <c r="AA1094" i="4" s="1"/>
  <c r="Y1190" i="4"/>
  <c r="Z1190" i="4" s="1"/>
  <c r="AA1190" i="4" s="1"/>
  <c r="Y1270" i="4"/>
  <c r="Z1270" i="4" s="1"/>
  <c r="AA1270" i="4" s="1"/>
  <c r="Y291" i="4"/>
  <c r="Z291" i="4" s="1"/>
  <c r="AA291" i="4" s="1"/>
  <c r="Y94" i="4"/>
  <c r="Z94" i="4" s="1"/>
  <c r="AA94" i="4" s="1"/>
  <c r="Y328" i="4"/>
  <c r="Z328" i="4" s="1"/>
  <c r="AA328" i="4" s="1"/>
  <c r="Y544" i="4"/>
  <c r="Z544" i="4" s="1"/>
  <c r="AA544" i="4" s="1"/>
  <c r="Y212" i="4"/>
  <c r="Z212" i="4" s="1"/>
  <c r="AA212" i="4" s="1"/>
  <c r="Y620" i="4"/>
  <c r="Z620" i="4" s="1"/>
  <c r="AA620" i="4" s="1"/>
  <c r="Y397" i="4"/>
  <c r="Z397" i="4" s="1"/>
  <c r="AA397" i="4" s="1"/>
  <c r="Y627" i="4"/>
  <c r="Z627" i="4" s="1"/>
  <c r="AA627" i="4" s="1"/>
  <c r="Y731" i="4"/>
  <c r="Z731" i="4" s="1"/>
  <c r="AA731" i="4" s="1"/>
  <c r="Y795" i="4"/>
  <c r="Z795" i="4" s="1"/>
  <c r="AA795" i="4" s="1"/>
  <c r="Y923" i="4"/>
  <c r="Z923" i="4" s="1"/>
  <c r="AA923" i="4" s="1"/>
  <c r="Y306" i="4"/>
  <c r="Z306" i="4" s="1"/>
  <c r="AA306" i="4" s="1"/>
  <c r="Y826" i="4"/>
  <c r="Z826" i="4" s="1"/>
  <c r="AA826" i="4" s="1"/>
  <c r="Y954" i="4"/>
  <c r="Z954" i="4" s="1"/>
  <c r="AA954" i="4" s="1"/>
  <c r="Y519" i="4"/>
  <c r="Z519" i="4" s="1"/>
  <c r="AA519" i="4" s="1"/>
  <c r="Y801" i="4"/>
  <c r="Z801" i="4" s="1"/>
  <c r="AA801" i="4" s="1"/>
  <c r="Y897" i="4"/>
  <c r="Z897" i="4" s="1"/>
  <c r="AA897" i="4" s="1"/>
  <c r="Y977" i="4"/>
  <c r="Z977" i="4" s="1"/>
  <c r="AA977" i="4" s="1"/>
  <c r="Y1042" i="4"/>
  <c r="Z1042" i="4" s="1"/>
  <c r="AA1042" i="4" s="1"/>
  <c r="Y1138" i="4"/>
  <c r="Z1138" i="4" s="1"/>
  <c r="AA1138" i="4" s="1"/>
  <c r="Y1218" i="4"/>
  <c r="Z1218" i="4" s="1"/>
  <c r="AA1218" i="4" s="1"/>
  <c r="Y1298" i="4"/>
  <c r="Z1298" i="4" s="1"/>
  <c r="AA1298" i="4" s="1"/>
  <c r="Y1394" i="4"/>
  <c r="Z1394" i="4" s="1"/>
  <c r="AA1394" i="4" s="1"/>
  <c r="Y1474" i="4"/>
  <c r="Z1474" i="4" s="1"/>
  <c r="AA1474" i="4" s="1"/>
  <c r="Y1085" i="4"/>
  <c r="Z1085" i="4" s="1"/>
  <c r="AA1085" i="4" s="1"/>
  <c r="Y1181" i="4"/>
  <c r="Z1181" i="4" s="1"/>
  <c r="AA1181" i="4" s="1"/>
  <c r="Y1261" i="4"/>
  <c r="Z1261" i="4" s="1"/>
  <c r="AA1261" i="4" s="1"/>
  <c r="Y1341" i="4"/>
  <c r="Z1341" i="4" s="1"/>
  <c r="AA1341" i="4" s="1"/>
  <c r="Y1437" i="4"/>
  <c r="Z1437" i="4" s="1"/>
  <c r="AA1437" i="4" s="1"/>
  <c r="Y1517" i="4"/>
  <c r="Z1517" i="4" s="1"/>
  <c r="AA1517" i="4" s="1"/>
  <c r="Y1597" i="4"/>
  <c r="Z1597" i="4" s="1"/>
  <c r="AA1597" i="4" s="1"/>
  <c r="Y71" i="4"/>
  <c r="Z71" i="4" s="1"/>
  <c r="AA71" i="4" s="1"/>
  <c r="Y169" i="4"/>
  <c r="Z169" i="4" s="1"/>
  <c r="AA169" i="4" s="1"/>
  <c r="Y568" i="4"/>
  <c r="Z568" i="4" s="1"/>
  <c r="AA568" i="4" s="1"/>
  <c r="Y672" i="4"/>
  <c r="Z672" i="4" s="1"/>
  <c r="AA672" i="4" s="1"/>
  <c r="Y643" i="4"/>
  <c r="Z643" i="4" s="1"/>
  <c r="AA643" i="4" s="1"/>
  <c r="Y811" i="4"/>
  <c r="Z811" i="4" s="1"/>
  <c r="AA811" i="4" s="1"/>
  <c r="Y529" i="4"/>
  <c r="Z529" i="4" s="1"/>
  <c r="AA529" i="4" s="1"/>
  <c r="Y970" i="4"/>
  <c r="Z970" i="4" s="1"/>
  <c r="AA970" i="4" s="1"/>
  <c r="Y813" i="4"/>
  <c r="Z813" i="4" s="1"/>
  <c r="AA813" i="4" s="1"/>
  <c r="Y1005" i="4"/>
  <c r="Z1005" i="4" s="1"/>
  <c r="AA1005" i="4" s="1"/>
  <c r="Y1150" i="4"/>
  <c r="Z1150" i="4" s="1"/>
  <c r="AA1150" i="4" s="1"/>
  <c r="Y1302" i="4"/>
  <c r="Z1302" i="4" s="1"/>
  <c r="AA1302" i="4" s="1"/>
  <c r="Y1430" i="4"/>
  <c r="Z1430" i="4" s="1"/>
  <c r="AA1430" i="4" s="1"/>
  <c r="Y1065" i="4"/>
  <c r="Z1065" i="4" s="1"/>
  <c r="AA1065" i="4" s="1"/>
  <c r="Y1173" i="4"/>
  <c r="Z1173" i="4" s="1"/>
  <c r="AA1173" i="4" s="1"/>
  <c r="Y1301" i="4"/>
  <c r="Z1301" i="4" s="1"/>
  <c r="AA1301" i="4" s="1"/>
  <c r="Y1409" i="4"/>
  <c r="Z1409" i="4" s="1"/>
  <c r="AA1409" i="4" s="1"/>
  <c r="Y1513" i="4"/>
  <c r="Z1513" i="4" s="1"/>
  <c r="AA1513" i="4" s="1"/>
  <c r="Y1641" i="4"/>
  <c r="Z1641" i="4" s="1"/>
  <c r="AA1641" i="4" s="1"/>
  <c r="Y754" i="4"/>
  <c r="Z754" i="4" s="1"/>
  <c r="AA754" i="4" s="1"/>
  <c r="Y1108" i="4"/>
  <c r="Z1108" i="4" s="1"/>
  <c r="AA1108" i="4" s="1"/>
  <c r="Y1204" i="4"/>
  <c r="Z1204" i="4" s="1"/>
  <c r="AA1204" i="4" s="1"/>
  <c r="Y1284" i="4"/>
  <c r="Z1284" i="4" s="1"/>
  <c r="AA1284" i="4" s="1"/>
  <c r="Y1364" i="4"/>
  <c r="Z1364" i="4" s="1"/>
  <c r="AA1364" i="4" s="1"/>
  <c r="Y1460" i="4"/>
  <c r="Z1460" i="4" s="1"/>
  <c r="AA1460" i="4" s="1"/>
  <c r="Y856" i="4"/>
  <c r="Z856" i="4" s="1"/>
  <c r="AA856" i="4" s="1"/>
  <c r="Y1175" i="4"/>
  <c r="Z1175" i="4" s="1"/>
  <c r="AA1175" i="4" s="1"/>
  <c r="Y1730" i="4"/>
  <c r="Z1730" i="4" s="1"/>
  <c r="AA1730" i="4" s="1"/>
  <c r="Y1810" i="4"/>
  <c r="Z1810" i="4" s="1"/>
  <c r="AA1810" i="4" s="1"/>
  <c r="Y1890" i="4"/>
  <c r="Z1890" i="4" s="1"/>
  <c r="AA1890" i="4" s="1"/>
  <c r="Y1986" i="4"/>
  <c r="Z1986" i="4" s="1"/>
  <c r="AA1986" i="4" s="1"/>
  <c r="Y2066" i="4"/>
  <c r="Z2066" i="4" s="1"/>
  <c r="AA2066" i="4" s="1"/>
  <c r="Y118" i="4"/>
  <c r="Z118" i="4" s="1"/>
  <c r="AA118" i="4" s="1"/>
  <c r="Y373" i="4"/>
  <c r="Z373" i="4" s="1"/>
  <c r="AA373" i="4" s="1"/>
  <c r="Y173" i="4"/>
  <c r="Z173" i="4" s="1"/>
  <c r="AA173" i="4" s="1"/>
  <c r="Y378" i="4"/>
  <c r="Z378" i="4" s="1"/>
  <c r="AA378" i="4" s="1"/>
  <c r="Y410" i="4"/>
  <c r="Z410" i="4" s="1"/>
  <c r="AA410" i="4" s="1"/>
  <c r="Y1387" i="4"/>
  <c r="Z1387" i="4" s="1"/>
  <c r="AA1387" i="4" s="1"/>
  <c r="Y395" i="4"/>
  <c r="Z395" i="4" s="1"/>
  <c r="AA395" i="4" s="1"/>
  <c r="Y1025" i="4"/>
  <c r="Z1025" i="4" s="1"/>
  <c r="AA1025" i="4" s="1"/>
  <c r="Y70" i="4"/>
  <c r="Z70" i="4" s="1"/>
  <c r="AA70" i="4" s="1"/>
  <c r="Y662" i="4"/>
  <c r="Z662" i="4" s="1"/>
  <c r="AA662" i="4" s="1"/>
  <c r="Y1558" i="4"/>
  <c r="Z1558" i="4" s="1"/>
  <c r="AA1558" i="4" s="1"/>
  <c r="Y1279" i="4"/>
  <c r="Z1279" i="4" s="1"/>
  <c r="AA1279" i="4" s="1"/>
  <c r="Y1999" i="4"/>
  <c r="Z1999" i="4" s="1"/>
  <c r="AA1999" i="4" s="1"/>
  <c r="Y1215" i="4"/>
  <c r="Z1215" i="4" s="1"/>
  <c r="AA1215" i="4" s="1"/>
  <c r="Y1911" i="4"/>
  <c r="Z1911" i="4" s="1"/>
  <c r="AA1911" i="4" s="1"/>
  <c r="Y1151" i="4"/>
  <c r="Z1151" i="4" s="1"/>
  <c r="AA1151" i="4" s="1"/>
  <c r="Y1991" i="4"/>
  <c r="Z1991" i="4" s="1"/>
  <c r="AA1991" i="4" s="1"/>
  <c r="Y1507" i="4"/>
  <c r="Z1507" i="4" s="1"/>
  <c r="AA1507" i="4" s="1"/>
  <c r="Y2015" i="4"/>
  <c r="Z2015" i="4" s="1"/>
  <c r="AA2015" i="4" s="1"/>
  <c r="Y1548" i="4"/>
  <c r="Z1548" i="4" s="1"/>
  <c r="AA1548" i="4" s="1"/>
  <c r="Y1666" i="4"/>
  <c r="Z1666" i="4" s="1"/>
  <c r="AA1666" i="4" s="1"/>
  <c r="Y1331" i="4"/>
  <c r="Z1331" i="4" s="1"/>
  <c r="AA1331" i="4" s="1"/>
  <c r="Y1487" i="4"/>
  <c r="Z1487" i="4" s="1"/>
  <c r="AA1487" i="4" s="1"/>
  <c r="Y1511" i="4"/>
  <c r="Z1511" i="4" s="1"/>
  <c r="AA1511" i="4" s="1"/>
  <c r="Y2068" i="4"/>
  <c r="Z2068" i="4" s="1"/>
  <c r="AA2068" i="4" s="1"/>
  <c r="Y1988" i="4"/>
  <c r="Z1988" i="4" s="1"/>
  <c r="AA1988" i="4" s="1"/>
  <c r="Y1908" i="4"/>
  <c r="Z1908" i="4" s="1"/>
  <c r="AA1908" i="4" s="1"/>
  <c r="Y1796" i="4"/>
  <c r="Z1796" i="4" s="1"/>
  <c r="AA1796" i="4" s="1"/>
  <c r="Y1679" i="4"/>
  <c r="Z1679" i="4" s="1"/>
  <c r="AA1679" i="4" s="1"/>
  <c r="Y1535" i="4"/>
  <c r="Z1535" i="4" s="1"/>
  <c r="AA1535" i="4" s="1"/>
  <c r="Y720" i="4"/>
  <c r="Z720" i="4" s="1"/>
  <c r="AA720" i="4" s="1"/>
  <c r="Y2017" i="4"/>
  <c r="Z2017" i="4" s="1"/>
  <c r="AA2017" i="4" s="1"/>
  <c r="Y1909" i="4"/>
  <c r="Z1909" i="4" s="1"/>
  <c r="AA1909" i="4" s="1"/>
  <c r="Y1781" i="4"/>
  <c r="Z1781" i="4" s="1"/>
  <c r="AA1781" i="4" s="1"/>
  <c r="Y892" i="4"/>
  <c r="Z892" i="4" s="1"/>
  <c r="AA892" i="4" s="1"/>
  <c r="Y2022" i="4"/>
  <c r="Z2022" i="4" s="1"/>
  <c r="AA2022" i="4" s="1"/>
  <c r="Y1830" i="4"/>
  <c r="Z1830" i="4" s="1"/>
  <c r="AA1830" i="4" s="1"/>
  <c r="Y1319" i="4"/>
  <c r="Z1319" i="4" s="1"/>
  <c r="AA1319" i="4" s="1"/>
  <c r="Y1496" i="4"/>
  <c r="Z1496" i="4" s="1"/>
  <c r="AA1496" i="4" s="1"/>
  <c r="Y1304" i="4"/>
  <c r="Z1304" i="4" s="1"/>
  <c r="AA1304" i="4" s="1"/>
  <c r="Y1144" i="4"/>
  <c r="Z1144" i="4" s="1"/>
  <c r="AA1144" i="4" s="1"/>
  <c r="Y1689" i="4"/>
  <c r="Z1689" i="4" s="1"/>
  <c r="AA1689" i="4" s="1"/>
  <c r="Y1433" i="4"/>
  <c r="Z1433" i="4" s="1"/>
  <c r="AA1433" i="4" s="1"/>
  <c r="Y1221" i="4"/>
  <c r="Z1221" i="4" s="1"/>
  <c r="AA1221" i="4" s="1"/>
  <c r="Y1478" i="4"/>
  <c r="Z1478" i="4" s="1"/>
  <c r="AA1478" i="4" s="1"/>
  <c r="Y1194" i="4"/>
  <c r="Z1194" i="4" s="1"/>
  <c r="AA1194" i="4" s="1"/>
  <c r="Y889" i="4"/>
  <c r="Z889" i="4" s="1"/>
  <c r="AA889" i="4" s="1"/>
  <c r="Y858" i="4"/>
  <c r="Z858" i="4" s="1"/>
  <c r="AA858" i="4" s="1"/>
  <c r="Y699" i="4"/>
  <c r="Z699" i="4" s="1"/>
  <c r="AA699" i="4" s="1"/>
  <c r="Y733" i="4"/>
  <c r="Z733" i="4" s="1"/>
  <c r="AA733" i="4" s="1"/>
  <c r="Y41" i="4"/>
  <c r="Z41" i="4" s="1"/>
  <c r="AA41" i="4" s="1"/>
  <c r="Y133" i="4"/>
  <c r="Z133" i="4" s="1"/>
  <c r="AA133" i="4" s="1"/>
  <c r="Y746" i="4"/>
  <c r="Z746" i="4" s="1"/>
  <c r="AA746" i="4" s="1"/>
  <c r="Y160" i="4"/>
  <c r="Z160" i="4" s="1"/>
  <c r="AA160" i="4" s="1"/>
  <c r="Y565" i="4"/>
  <c r="Z565" i="4" s="1"/>
  <c r="AA565" i="4" s="1"/>
  <c r="Y1179" i="4"/>
  <c r="Z1179" i="4" s="1"/>
  <c r="AA1179" i="4" s="1"/>
  <c r="Y1526" i="4"/>
  <c r="Z1526" i="4" s="1"/>
  <c r="AA1526" i="4" s="1"/>
  <c r="Y458" i="4"/>
  <c r="Z458" i="4" s="1"/>
  <c r="AA458" i="4" s="1"/>
  <c r="Y237" i="4"/>
  <c r="Z237" i="4" s="1"/>
  <c r="AA237" i="4" s="1"/>
  <c r="Y174" i="4"/>
  <c r="Z174" i="4" s="1"/>
  <c r="AA174" i="4" s="1"/>
  <c r="Y654" i="4"/>
  <c r="Z654" i="4" s="1"/>
  <c r="AA654" i="4" s="1"/>
  <c r="Y642" i="4"/>
  <c r="Z642" i="4" s="1"/>
  <c r="AA642" i="4" s="1"/>
  <c r="Y1731" i="4"/>
  <c r="Z1731" i="4" s="1"/>
  <c r="AA1731" i="4" s="1"/>
  <c r="Y2111" i="4"/>
  <c r="Z2111" i="4" s="1"/>
  <c r="AA2111" i="4" s="1"/>
  <c r="Y1727" i="4"/>
  <c r="Z1727" i="4" s="1"/>
  <c r="AA1727" i="4" s="1"/>
  <c r="Y2023" i="4"/>
  <c r="Z2023" i="4" s="1"/>
  <c r="AA2023" i="4" s="1"/>
  <c r="Y1775" i="4"/>
  <c r="Z1775" i="4" s="1"/>
  <c r="AA1775" i="4" s="1"/>
  <c r="Y2107" i="4"/>
  <c r="Z2107" i="4" s="1"/>
  <c r="AA2107" i="4" s="1"/>
  <c r="Y1747" i="4"/>
  <c r="Z1747" i="4" s="1"/>
  <c r="AA1747" i="4" s="1"/>
  <c r="Y1263" i="4"/>
  <c r="Z1263" i="4" s="1"/>
  <c r="AA1263" i="4" s="1"/>
  <c r="Y1582" i="4"/>
  <c r="Z1582" i="4" s="1"/>
  <c r="AA1582" i="4" s="1"/>
  <c r="Y1518" i="4"/>
  <c r="Z1518" i="4" s="1"/>
  <c r="AA1518" i="4" s="1"/>
  <c r="Y1620" i="4"/>
  <c r="Z1620" i="4" s="1"/>
  <c r="AA1620" i="4" s="1"/>
  <c r="Y1012" i="4"/>
  <c r="Z1012" i="4" s="1"/>
  <c r="AA1012" i="4" s="1"/>
  <c r="Y2040" i="4"/>
  <c r="Z2040" i="4" s="1"/>
  <c r="AA2040" i="4" s="1"/>
  <c r="Y1960" i="4"/>
  <c r="Z1960" i="4" s="1"/>
  <c r="AA1960" i="4" s="1"/>
  <c r="Y1880" i="4"/>
  <c r="Z1880" i="4" s="1"/>
  <c r="AA1880" i="4" s="1"/>
  <c r="Y1756" i="4"/>
  <c r="Z1756" i="4" s="1"/>
  <c r="AA1756" i="4" s="1"/>
  <c r="Y1631" i="4"/>
  <c r="Z1631" i="4" s="1"/>
  <c r="AA1631" i="4" s="1"/>
  <c r="Y960" i="4"/>
  <c r="Z960" i="4" s="1"/>
  <c r="AA960" i="4" s="1"/>
  <c r="Y2085" i="4"/>
  <c r="Z2085" i="4" s="1"/>
  <c r="AA2085" i="4" s="1"/>
  <c r="Y1977" i="4"/>
  <c r="Z1977" i="4" s="1"/>
  <c r="AA1977" i="4" s="1"/>
  <c r="Y1873" i="4"/>
  <c r="Z1873" i="4" s="1"/>
  <c r="AA1873" i="4" s="1"/>
  <c r="Y1745" i="4"/>
  <c r="Z1745" i="4" s="1"/>
  <c r="AA1745" i="4" s="1"/>
  <c r="Y1123" i="4"/>
  <c r="Z1123" i="4" s="1"/>
  <c r="AA1123" i="4" s="1"/>
  <c r="Y1994" i="4"/>
  <c r="Z1994" i="4" s="1"/>
  <c r="AA1994" i="4" s="1"/>
  <c r="Y1802" i="4"/>
  <c r="Z1802" i="4" s="1"/>
  <c r="AA1802" i="4" s="1"/>
  <c r="Y1207" i="4"/>
  <c r="Z1207" i="4" s="1"/>
  <c r="AA1207" i="4" s="1"/>
  <c r="Y1468" i="4"/>
  <c r="Z1468" i="4" s="1"/>
  <c r="AA1468" i="4" s="1"/>
  <c r="Y1276" i="4"/>
  <c r="Z1276" i="4" s="1"/>
  <c r="AA1276" i="4" s="1"/>
  <c r="Y1116" i="4"/>
  <c r="Z1116" i="4" s="1"/>
  <c r="AA1116" i="4" s="1"/>
  <c r="Y1653" i="4"/>
  <c r="Z1653" i="4" s="1"/>
  <c r="AA1653" i="4" s="1"/>
  <c r="Y1397" i="4"/>
  <c r="Z1397" i="4" s="1"/>
  <c r="AA1397" i="4" s="1"/>
  <c r="Y1185" i="4"/>
  <c r="Z1185" i="4" s="1"/>
  <c r="AA1185" i="4" s="1"/>
  <c r="Y1438" i="4"/>
  <c r="Z1438" i="4" s="1"/>
  <c r="AA1438" i="4" s="1"/>
  <c r="Y1134" i="4"/>
  <c r="Z1134" i="4" s="1"/>
  <c r="AA1134" i="4" s="1"/>
  <c r="Y829" i="4"/>
  <c r="Z829" i="4" s="1"/>
  <c r="AA829" i="4" s="1"/>
  <c r="Y778" i="4"/>
  <c r="Z778" i="4" s="1"/>
  <c r="AA778" i="4" s="1"/>
  <c r="Y619" i="4"/>
  <c r="Z619" i="4" s="1"/>
  <c r="AA619" i="4" s="1"/>
  <c r="Y573" i="4"/>
  <c r="Z573" i="4" s="1"/>
  <c r="AA573" i="4" s="1"/>
  <c r="Y135" i="4"/>
  <c r="Z135" i="4" s="1"/>
  <c r="AA135" i="4" s="1"/>
  <c r="Y1776" i="4"/>
  <c r="Z1776" i="4" s="1"/>
  <c r="AA1776" i="4" s="1"/>
  <c r="Y1690" i="4"/>
  <c r="Z1690" i="4" s="1"/>
  <c r="AA1690" i="4" s="1"/>
  <c r="Y1583" i="4"/>
  <c r="Z1583" i="4" s="1"/>
  <c r="AA1583" i="4" s="1"/>
  <c r="Y864" i="4"/>
  <c r="Z864" i="4" s="1"/>
  <c r="AA864" i="4" s="1"/>
  <c r="Y2109" i="4"/>
  <c r="Z2109" i="4" s="1"/>
  <c r="AA2109" i="4" s="1"/>
  <c r="Y2029" i="4"/>
  <c r="Z2029" i="4" s="1"/>
  <c r="AA2029" i="4" s="1"/>
  <c r="Y1933" i="4"/>
  <c r="Z1933" i="4" s="1"/>
  <c r="AA1933" i="4" s="1"/>
  <c r="Y1853" i="4"/>
  <c r="Z1853" i="4" s="1"/>
  <c r="AA1853" i="4" s="1"/>
  <c r="Y1773" i="4"/>
  <c r="Z1773" i="4" s="1"/>
  <c r="AA1773" i="4" s="1"/>
  <c r="Y908" i="4"/>
  <c r="Z908" i="4" s="1"/>
  <c r="AA908" i="4" s="1"/>
  <c r="Y2110" i="4"/>
  <c r="Z2110" i="4" s="1"/>
  <c r="AA2110" i="4" s="1"/>
  <c r="Y2030" i="4"/>
  <c r="Z2030" i="4" s="1"/>
  <c r="AA2030" i="4" s="1"/>
  <c r="Y1934" i="4"/>
  <c r="Z1934" i="4" s="1"/>
  <c r="AA1934" i="4" s="1"/>
  <c r="Y1854" i="4"/>
  <c r="Z1854" i="4" s="1"/>
  <c r="AA1854" i="4" s="1"/>
  <c r="Y1774" i="4"/>
  <c r="Z1774" i="4" s="1"/>
  <c r="AA1774" i="4" s="1"/>
  <c r="Y1351" i="4"/>
  <c r="Z1351" i="4" s="1"/>
  <c r="AA1351" i="4" s="1"/>
  <c r="Y1031" i="4"/>
  <c r="Z1031" i="4" s="1"/>
  <c r="AA1031" i="4" s="1"/>
  <c r="Y1504" i="4"/>
  <c r="Z1504" i="4" s="1"/>
  <c r="AA1504" i="4" s="1"/>
  <c r="Y1408" i="4"/>
  <c r="Z1408" i="4" s="1"/>
  <c r="AA1408" i="4" s="1"/>
  <c r="Y1328" i="4"/>
  <c r="Z1328" i="4" s="1"/>
  <c r="AA1328" i="4" s="1"/>
  <c r="Y1248" i="4"/>
  <c r="Z1248" i="4" s="1"/>
  <c r="AA1248" i="4" s="1"/>
  <c r="Y1152" i="4"/>
  <c r="Z1152" i="4" s="1"/>
  <c r="AA1152" i="4" s="1"/>
  <c r="Y1072" i="4"/>
  <c r="Z1072" i="4" s="1"/>
  <c r="AA1072" i="4" s="1"/>
  <c r="Y1697" i="4"/>
  <c r="Z1697" i="4" s="1"/>
  <c r="AA1697" i="4" s="1"/>
  <c r="Y1573" i="4"/>
  <c r="Z1573" i="4" s="1"/>
  <c r="AA1573" i="4" s="1"/>
  <c r="Y1465" i="4"/>
  <c r="Z1465" i="4" s="1"/>
  <c r="AA1465" i="4" s="1"/>
  <c r="Y1361" i="4"/>
  <c r="Z1361" i="4" s="1"/>
  <c r="AA1361" i="4" s="1"/>
  <c r="Y1233" i="4"/>
  <c r="Z1233" i="4" s="1"/>
  <c r="AA1233" i="4" s="1"/>
  <c r="Y1125" i="4"/>
  <c r="Z1125" i="4" s="1"/>
  <c r="AA1125" i="4" s="1"/>
  <c r="Y1486" i="4"/>
  <c r="Z1486" i="4" s="1"/>
  <c r="AA1486" i="4" s="1"/>
  <c r="Y1358" i="4"/>
  <c r="Z1358" i="4" s="1"/>
  <c r="AA1358" i="4" s="1"/>
  <c r="Y1242" i="4"/>
  <c r="Z1242" i="4" s="1"/>
  <c r="AA1242" i="4" s="1"/>
  <c r="Y1082" i="4"/>
  <c r="Z1082" i="4" s="1"/>
  <c r="AA1082" i="4" s="1"/>
  <c r="Y905" i="4"/>
  <c r="Z905" i="4" s="1"/>
  <c r="AA905" i="4" s="1"/>
  <c r="Y481" i="4"/>
  <c r="Z481" i="4" s="1"/>
  <c r="AA481" i="4" s="1"/>
  <c r="Y503" i="4"/>
  <c r="Z503" i="4" s="1"/>
  <c r="AA503" i="4" s="1"/>
  <c r="Y763" i="4"/>
  <c r="Z763" i="4" s="1"/>
  <c r="AA763" i="4" s="1"/>
  <c r="Y418" i="4"/>
  <c r="Z418" i="4" s="1"/>
  <c r="AA418" i="4" s="1"/>
  <c r="Y609" i="4"/>
  <c r="Z609" i="4" s="1"/>
  <c r="AA609" i="4" s="1"/>
  <c r="Y105" i="4"/>
  <c r="Z105" i="4" s="1"/>
  <c r="AA105" i="4" s="1"/>
  <c r="Y2082" i="4"/>
  <c r="Z2082" i="4" s="1"/>
  <c r="AA2082" i="4" s="1"/>
  <c r="Y1922" i="4"/>
  <c r="Z1922" i="4" s="1"/>
  <c r="AA1922" i="4" s="1"/>
  <c r="Y1746" i="4"/>
  <c r="Z1746" i="4" s="1"/>
  <c r="AA1746" i="4" s="1"/>
  <c r="Y920" i="4"/>
  <c r="Z920" i="4" s="1"/>
  <c r="AA920" i="4" s="1"/>
  <c r="Y1396" i="4"/>
  <c r="Z1396" i="4" s="1"/>
  <c r="AA1396" i="4" s="1"/>
  <c r="Y1220" i="4"/>
  <c r="Z1220" i="4" s="1"/>
  <c r="AA1220" i="4" s="1"/>
  <c r="Y1044" i="4"/>
  <c r="Z1044" i="4" s="1"/>
  <c r="AA1044" i="4" s="1"/>
  <c r="Y1557" i="4"/>
  <c r="Z1557" i="4" s="1"/>
  <c r="AA1557" i="4" s="1"/>
  <c r="Y1321" i="4"/>
  <c r="Z1321" i="4" s="1"/>
  <c r="AA1321" i="4" s="1"/>
  <c r="Y1089" i="4"/>
  <c r="Z1089" i="4" s="1"/>
  <c r="AA1089" i="4" s="1"/>
  <c r="Y1342" i="4"/>
  <c r="Z1342" i="4" s="1"/>
  <c r="AA1342" i="4" s="1"/>
  <c r="Y561" i="4"/>
  <c r="Z561" i="4" s="1"/>
  <c r="AA561" i="4" s="1"/>
  <c r="Y1014" i="4"/>
  <c r="Z1014" i="4" s="1"/>
  <c r="AA1014" i="4" s="1"/>
  <c r="Y895" i="4"/>
  <c r="Z895" i="4" s="1"/>
  <c r="AA895" i="4" s="1"/>
  <c r="Y273" i="4"/>
  <c r="Z273" i="4" s="1"/>
  <c r="AA273" i="4" s="1"/>
  <c r="Y333" i="4"/>
  <c r="Z333" i="4" s="1"/>
  <c r="AA333" i="4" s="1"/>
  <c r="Y1629" i="4"/>
  <c r="Z1629" i="4" s="1"/>
  <c r="AA1629" i="4" s="1"/>
  <c r="Y1453" i="4"/>
  <c r="Z1453" i="4" s="1"/>
  <c r="AA1453" i="4" s="1"/>
  <c r="Y1277" i="4"/>
  <c r="Z1277" i="4" s="1"/>
  <c r="AA1277" i="4" s="1"/>
  <c r="Y1117" i="4"/>
  <c r="Z1117" i="4" s="1"/>
  <c r="AA1117" i="4" s="1"/>
  <c r="Y1410" i="4"/>
  <c r="Z1410" i="4" s="1"/>
  <c r="AA1410" i="4" s="1"/>
  <c r="Y1234" i="4"/>
  <c r="Z1234" i="4" s="1"/>
  <c r="AA1234" i="4" s="1"/>
  <c r="Y1074" i="4"/>
  <c r="Z1074" i="4" s="1"/>
  <c r="AA1074" i="4" s="1"/>
  <c r="Y913" i="4"/>
  <c r="Z913" i="4" s="1"/>
  <c r="AA913" i="4" s="1"/>
  <c r="Y724" i="4"/>
  <c r="Z724" i="4" s="1"/>
  <c r="AA724" i="4" s="1"/>
  <c r="Y870" i="4"/>
  <c r="Z870" i="4" s="1"/>
  <c r="AA870" i="4" s="1"/>
  <c r="Y943" i="4"/>
  <c r="Z943" i="4" s="1"/>
  <c r="AA943" i="4" s="1"/>
  <c r="Y755" i="4"/>
  <c r="Z755" i="4" s="1"/>
  <c r="AA755" i="4" s="1"/>
  <c r="Y482" i="4"/>
  <c r="Z482" i="4" s="1"/>
  <c r="AA482" i="4" s="1"/>
  <c r="Y462" i="4"/>
  <c r="Z462" i="4" s="1"/>
  <c r="AA462" i="4" s="1"/>
  <c r="Y372" i="4"/>
  <c r="Z372" i="4" s="1"/>
  <c r="AA372" i="4" s="1"/>
  <c r="Y73" i="4"/>
  <c r="Z73" i="4" s="1"/>
  <c r="AA73" i="4" s="1"/>
  <c r="Y1206" i="4"/>
  <c r="Z1206" i="4" s="1"/>
  <c r="AA1206" i="4" s="1"/>
  <c r="Y753" i="4"/>
  <c r="Z753" i="4" s="1"/>
  <c r="AA753" i="4" s="1"/>
  <c r="Y885" i="4"/>
  <c r="Z885" i="4" s="1"/>
  <c r="AA885" i="4" s="1"/>
  <c r="Y455" i="4"/>
  <c r="Z455" i="4" s="1"/>
  <c r="AA455" i="4" s="1"/>
  <c r="Y810" i="4"/>
  <c r="Z810" i="4" s="1"/>
  <c r="AA810" i="4" s="1"/>
  <c r="Y907" i="4"/>
  <c r="Z907" i="4" s="1"/>
  <c r="AA907" i="4" s="1"/>
  <c r="Y715" i="4"/>
  <c r="Z715" i="4" s="1"/>
  <c r="AA715" i="4" s="1"/>
  <c r="Y366" i="4"/>
  <c r="Z366" i="4" s="1"/>
  <c r="AA366" i="4" s="1"/>
  <c r="Y721" i="4"/>
  <c r="Z721" i="4" s="1"/>
  <c r="AA721" i="4" s="1"/>
  <c r="Y193" i="4"/>
  <c r="Z193" i="4" s="1"/>
  <c r="AA193" i="4" s="1"/>
  <c r="Y231" i="4"/>
  <c r="Z231" i="4" s="1"/>
  <c r="AA231" i="4" s="1"/>
  <c r="Y910" i="4"/>
  <c r="Z910" i="4" s="1"/>
  <c r="AA910" i="4" s="1"/>
  <c r="Y401" i="4"/>
  <c r="Z401" i="4" s="1"/>
  <c r="AA401" i="4" s="1"/>
  <c r="Y867" i="4"/>
  <c r="Z867" i="4" s="1"/>
  <c r="AA867" i="4" s="1"/>
  <c r="Y751" i="4"/>
  <c r="Z751" i="4" s="1"/>
  <c r="AA751" i="4" s="1"/>
  <c r="Y575" i="4"/>
  <c r="Z575" i="4" s="1"/>
  <c r="AA575" i="4" s="1"/>
  <c r="Y276" i="4"/>
  <c r="Z276" i="4" s="1"/>
  <c r="AA276" i="4" s="1"/>
  <c r="Y580" i="4"/>
  <c r="Z580" i="4" s="1"/>
  <c r="AA580" i="4" s="1"/>
  <c r="Y685" i="4"/>
  <c r="Z685" i="4" s="1"/>
  <c r="AA685" i="4" s="1"/>
  <c r="Y488" i="4"/>
  <c r="Z488" i="4" s="1"/>
  <c r="AA488" i="4" s="1"/>
  <c r="Y96" i="4"/>
  <c r="Z96" i="4" s="1"/>
  <c r="AA96" i="4" s="1"/>
  <c r="Y181" i="4"/>
  <c r="Z181" i="4" s="1"/>
  <c r="AA181" i="4" s="1"/>
  <c r="Y211" i="4"/>
  <c r="Z211" i="4" s="1"/>
  <c r="AA211" i="4" s="1"/>
  <c r="Y562" i="4"/>
  <c r="Z562" i="4" s="1"/>
  <c r="AA562" i="4" s="1"/>
  <c r="Y209" i="4"/>
  <c r="Z209" i="4" s="1"/>
  <c r="AA209" i="4" s="1"/>
  <c r="Y542" i="4"/>
  <c r="Z542" i="4" s="1"/>
  <c r="AA542" i="4" s="1"/>
  <c r="Y669" i="4"/>
  <c r="Z669" i="4" s="1"/>
  <c r="AA669" i="4" s="1"/>
  <c r="Y472" i="4"/>
  <c r="Z472" i="4" s="1"/>
  <c r="AA472" i="4" s="1"/>
  <c r="Y345" i="4"/>
  <c r="Z345" i="4" s="1"/>
  <c r="AA345" i="4" s="1"/>
  <c r="Y112" i="4"/>
  <c r="Z112" i="4" s="1"/>
  <c r="AA112" i="4" s="1"/>
  <c r="Y183" i="4"/>
  <c r="Z183" i="4" s="1"/>
  <c r="AA183" i="4" s="1"/>
  <c r="Y629" i="4"/>
  <c r="Z629" i="4" s="1"/>
  <c r="AA629" i="4" s="1"/>
  <c r="Y508" i="4"/>
  <c r="Z508" i="4" s="1"/>
  <c r="AA508" i="4" s="1"/>
  <c r="Y332" i="4"/>
  <c r="Z332" i="4" s="1"/>
  <c r="AA332" i="4" s="1"/>
  <c r="Y185" i="4"/>
  <c r="Z185" i="4" s="1"/>
  <c r="AA185" i="4" s="1"/>
  <c r="Y124" i="4"/>
  <c r="Z124" i="4" s="1"/>
  <c r="AA124" i="4" s="1"/>
  <c r="Y54" i="4"/>
  <c r="Z54" i="4" s="1"/>
  <c r="AA54" i="4" s="1"/>
  <c r="Y187" i="4"/>
  <c r="Z187" i="4" s="1"/>
  <c r="AA187" i="4" s="1"/>
  <c r="Y27" i="4"/>
  <c r="Z27" i="4" s="1"/>
  <c r="AA27" i="4" s="1"/>
  <c r="Y117" i="4"/>
  <c r="Z117" i="4" s="1"/>
  <c r="AA117" i="4" s="1"/>
  <c r="Y287" i="4"/>
  <c r="Z287" i="4" s="1"/>
  <c r="AA287" i="4" s="1"/>
  <c r="Y127" i="4"/>
  <c r="Z127" i="4" s="1"/>
  <c r="AA127" i="4" s="1"/>
  <c r="Y489" i="4"/>
  <c r="Z489" i="4" s="1"/>
  <c r="AA489" i="4" s="1"/>
  <c r="Y1166" i="4"/>
  <c r="Z1166" i="4" s="1"/>
  <c r="AA1166" i="4" s="1"/>
  <c r="Y1589" i="4"/>
  <c r="Z1589" i="4" s="1"/>
  <c r="AA1589" i="4" s="1"/>
  <c r="Y1753" i="4"/>
  <c r="Z1753" i="4" s="1"/>
  <c r="AA1753" i="4" s="1"/>
  <c r="Y1920" i="4"/>
  <c r="Z1920" i="4" s="1"/>
  <c r="AA1920" i="4" s="1"/>
  <c r="Y1835" i="4"/>
  <c r="Z1835" i="4" s="1"/>
  <c r="AA1835" i="4" s="1"/>
  <c r="Y741" i="4"/>
  <c r="Z741" i="4" s="1"/>
  <c r="AA741" i="4" s="1"/>
  <c r="Y1103" i="4"/>
  <c r="Z1103" i="4" s="1"/>
  <c r="AA1103" i="4" s="1"/>
  <c r="Y98" i="4"/>
  <c r="Z98" i="4" s="1"/>
  <c r="AA98" i="4" s="1"/>
  <c r="Y517" i="4"/>
  <c r="Z517" i="4" s="1"/>
  <c r="AA517" i="4" s="1"/>
  <c r="Y610" i="4"/>
  <c r="Z610" i="4" s="1"/>
  <c r="AA610" i="4" s="1"/>
  <c r="Y2067" i="4"/>
  <c r="Z2067" i="4" s="1"/>
  <c r="AA2067" i="4" s="1"/>
  <c r="Y1687" i="4"/>
  <c r="Z1687" i="4" s="1"/>
  <c r="AA1687" i="4" s="1"/>
  <c r="Y1219" i="4"/>
  <c r="Z1219" i="4" s="1"/>
  <c r="AA1219" i="4" s="1"/>
  <c r="Y1872" i="4"/>
  <c r="Z1872" i="4" s="1"/>
  <c r="AA1872" i="4" s="1"/>
  <c r="Y2033" i="4"/>
  <c r="Z2033" i="4" s="1"/>
  <c r="AA2033" i="4" s="1"/>
  <c r="Y2106" i="4"/>
  <c r="Z2106" i="4" s="1"/>
  <c r="AA2106" i="4" s="1"/>
  <c r="Y1388" i="4"/>
  <c r="Z1388" i="4" s="1"/>
  <c r="AA1388" i="4" s="1"/>
  <c r="Y1289" i="4"/>
  <c r="Z1289" i="4" s="1"/>
  <c r="AA1289" i="4" s="1"/>
  <c r="Y818" i="4"/>
  <c r="Z818" i="4" s="1"/>
  <c r="AA818" i="4" s="1"/>
  <c r="Y507" i="4"/>
  <c r="Z507" i="4" s="1"/>
  <c r="AA507" i="4" s="1"/>
  <c r="Y1087" i="4"/>
  <c r="Z1087" i="4" s="1"/>
  <c r="AA1087" i="4" s="1"/>
  <c r="Y694" i="4"/>
  <c r="Z694" i="4" s="1"/>
  <c r="AA694" i="4" s="1"/>
  <c r="Y1715" i="4"/>
  <c r="Z1715" i="4" s="1"/>
  <c r="AA1715" i="4" s="1"/>
  <c r="Y1783" i="4"/>
  <c r="Z1783" i="4" s="1"/>
  <c r="AA1783" i="4" s="1"/>
  <c r="Y1203" i="4"/>
  <c r="Z1203" i="4" s="1"/>
  <c r="AA1203" i="4" s="1"/>
  <c r="Y1964" i="4"/>
  <c r="Z1964" i="4" s="1"/>
  <c r="AA1964" i="4" s="1"/>
  <c r="Y896" i="4"/>
  <c r="Z896" i="4" s="1"/>
  <c r="AA896" i="4" s="1"/>
  <c r="Y1769" i="4"/>
  <c r="Z1769" i="4" s="1"/>
  <c r="AA1769" i="4" s="1"/>
  <c r="Y1255" i="4"/>
  <c r="Z1255" i="4" s="1"/>
  <c r="AA1255" i="4" s="1"/>
  <c r="Y1625" i="4"/>
  <c r="Z1625" i="4" s="1"/>
  <c r="AA1625" i="4" s="1"/>
  <c r="Y1162" i="4"/>
  <c r="Z1162" i="4" s="1"/>
  <c r="AA1162" i="4" s="1"/>
  <c r="Y479" i="4"/>
  <c r="Z479" i="4" s="1"/>
  <c r="AA479" i="4" s="1"/>
  <c r="Y1224" i="4"/>
  <c r="Z1224" i="4" s="1"/>
  <c r="AA1224" i="4" s="1"/>
  <c r="Y1877" i="4"/>
  <c r="Z1877" i="4" s="1"/>
  <c r="AA1877" i="4" s="1"/>
  <c r="Y2076" i="4"/>
  <c r="Z2076" i="4" s="1"/>
  <c r="AA2076" i="4" s="1"/>
  <c r="Y1907" i="4"/>
  <c r="Z1907" i="4" s="1"/>
  <c r="AA1907" i="4" s="1"/>
  <c r="Y134" i="4"/>
  <c r="Z134" i="4" s="1"/>
  <c r="AA134" i="4" s="1"/>
  <c r="Y202" i="4"/>
  <c r="Z202" i="4" s="1"/>
  <c r="AA202" i="4" s="1"/>
  <c r="Y1833" i="4"/>
  <c r="Z1833" i="4" s="1"/>
  <c r="AA1833" i="4" s="1"/>
  <c r="Y1847" i="4"/>
  <c r="Z1847" i="4" s="1"/>
  <c r="AA1847" i="4" s="1"/>
  <c r="Y176" i="4"/>
  <c r="Z176" i="4" s="1"/>
  <c r="AA176" i="4" s="1"/>
  <c r="Y2010" i="4"/>
  <c r="Z2010" i="4" s="1"/>
  <c r="AA2010" i="4" s="1"/>
  <c r="Y1623" i="4"/>
  <c r="Z1623" i="4" s="1"/>
  <c r="AA1623" i="4" s="1"/>
  <c r="Y229" i="4"/>
  <c r="Z229" i="4" s="1"/>
  <c r="AA229" i="4" s="1"/>
  <c r="Y1814" i="4"/>
  <c r="Z1814" i="4" s="1"/>
  <c r="AA1814" i="4" s="1"/>
  <c r="Y1523" i="4"/>
  <c r="Z1523" i="4" s="1"/>
  <c r="AA1523" i="4" s="1"/>
  <c r="Y1355" i="4"/>
  <c r="Z1355" i="4" s="1"/>
  <c r="AA1355" i="4" s="1"/>
  <c r="Y1211" i="4"/>
  <c r="Z1211" i="4" s="1"/>
  <c r="AA1211" i="4" s="1"/>
  <c r="Y302" i="4"/>
  <c r="Z302" i="4" s="1"/>
  <c r="AA302" i="4" s="1"/>
  <c r="Y1969" i="4"/>
  <c r="Z1969" i="4" s="1"/>
  <c r="AA1969" i="4" s="1"/>
  <c r="Y308" i="4"/>
  <c r="Z308" i="4" s="1"/>
  <c r="AA308" i="4" s="1"/>
  <c r="Y430" i="4"/>
  <c r="Z430" i="4" s="1"/>
  <c r="AA430" i="4" s="1"/>
  <c r="Y286" i="4"/>
  <c r="Z286" i="4" s="1"/>
  <c r="AA286" i="4" s="1"/>
  <c r="Y501" i="4"/>
  <c r="Z501" i="4" s="1"/>
  <c r="AA501" i="4" s="1"/>
  <c r="Y1131" i="4"/>
  <c r="Z1131" i="4" s="1"/>
  <c r="AA1131" i="4" s="1"/>
  <c r="Y1590" i="4"/>
  <c r="Z1590" i="4" s="1"/>
  <c r="AA1590" i="4" s="1"/>
  <c r="Y394" i="4"/>
  <c r="Z394" i="4" s="1"/>
  <c r="AA394" i="4" s="1"/>
  <c r="Y1702" i="4"/>
  <c r="Z1702" i="4" s="1"/>
  <c r="AA1702" i="4" s="1"/>
  <c r="Y326" i="4"/>
  <c r="Z326" i="4" s="1"/>
  <c r="AA326" i="4" s="1"/>
  <c r="Y745" i="4"/>
  <c r="Z745" i="4" s="1"/>
  <c r="AA745" i="4" s="1"/>
  <c r="Y594" i="4"/>
  <c r="Z594" i="4" s="1"/>
  <c r="AA594" i="4" s="1"/>
  <c r="Y1743" i="4"/>
  <c r="Z1743" i="4" s="1"/>
  <c r="AA1743" i="4" s="1"/>
  <c r="Y2055" i="4"/>
  <c r="Z2055" i="4" s="1"/>
  <c r="AA2055" i="4" s="1"/>
  <c r="Y1611" i="4"/>
  <c r="Z1611" i="4" s="1"/>
  <c r="AA1611" i="4" s="1"/>
  <c r="Y2051" i="4"/>
  <c r="Z2051" i="4" s="1"/>
  <c r="AA2051" i="4" s="1"/>
  <c r="Y1711" i="4"/>
  <c r="Z1711" i="4" s="1"/>
  <c r="AA1711" i="4" s="1"/>
  <c r="Y2063" i="4"/>
  <c r="Z2063" i="4" s="1"/>
  <c r="AA2063" i="4" s="1"/>
  <c r="Y1759" i="4"/>
  <c r="Z1759" i="4" s="1"/>
  <c r="AA1759" i="4" s="1"/>
  <c r="Y2071" i="4"/>
  <c r="Z2071" i="4" s="1"/>
  <c r="AA2071" i="4" s="1"/>
  <c r="Y1671" i="4"/>
  <c r="Z1671" i="4" s="1"/>
  <c r="AA1671" i="4" s="1"/>
  <c r="Y1443" i="4"/>
  <c r="Z1443" i="4" s="1"/>
  <c r="AA1443" i="4" s="1"/>
  <c r="Y1651" i="4"/>
  <c r="Z1651" i="4" s="1"/>
  <c r="AA1651" i="4" s="1"/>
  <c r="Y1283" i="4"/>
  <c r="Z1283" i="4" s="1"/>
  <c r="AA1283" i="4" s="1"/>
  <c r="Y948" i="4"/>
  <c r="Z948" i="4" s="1"/>
  <c r="AA948" i="4" s="1"/>
  <c r="Y2052" i="4"/>
  <c r="Z2052" i="4" s="1"/>
  <c r="AA2052" i="4" s="1"/>
  <c r="Y1972" i="4"/>
  <c r="Z1972" i="4" s="1"/>
  <c r="AA1972" i="4" s="1"/>
  <c r="Y1876" i="4"/>
  <c r="Z1876" i="4" s="1"/>
  <c r="AA1876" i="4" s="1"/>
  <c r="Y1772" i="4"/>
  <c r="Z1772" i="4" s="1"/>
  <c r="AA1772" i="4" s="1"/>
  <c r="Y1648" i="4"/>
  <c r="Z1648" i="4" s="1"/>
  <c r="AA1648" i="4" s="1"/>
  <c r="Y944" i="4"/>
  <c r="Z944" i="4" s="1"/>
  <c r="AA944" i="4" s="1"/>
  <c r="Y2101" i="4"/>
  <c r="Z2101" i="4" s="1"/>
  <c r="AA2101" i="4" s="1"/>
  <c r="Y1993" i="4"/>
  <c r="Z1993" i="4" s="1"/>
  <c r="AA1993" i="4" s="1"/>
  <c r="Y1865" i="4"/>
  <c r="Z1865" i="4" s="1"/>
  <c r="AA1865" i="4" s="1"/>
  <c r="Y1761" i="4"/>
  <c r="Z1761" i="4" s="1"/>
  <c r="AA1761" i="4" s="1"/>
  <c r="Y812" i="4"/>
  <c r="Z812" i="4" s="1"/>
  <c r="AA812" i="4" s="1"/>
  <c r="Y1958" i="4"/>
  <c r="Z1958" i="4" s="1"/>
  <c r="AA1958" i="4" s="1"/>
  <c r="Y1798" i="4"/>
  <c r="Z1798" i="4" s="1"/>
  <c r="AA1798" i="4" s="1"/>
  <c r="Y1191" i="4"/>
  <c r="Z1191" i="4" s="1"/>
  <c r="AA1191" i="4" s="1"/>
  <c r="Y1432" i="4"/>
  <c r="Z1432" i="4" s="1"/>
  <c r="AA1432" i="4" s="1"/>
  <c r="Y1272" i="4"/>
  <c r="Z1272" i="4" s="1"/>
  <c r="AA1272" i="4" s="1"/>
  <c r="Y1112" i="4"/>
  <c r="Z1112" i="4" s="1"/>
  <c r="AA1112" i="4" s="1"/>
  <c r="Y1605" i="4"/>
  <c r="Z1605" i="4" s="1"/>
  <c r="AA1605" i="4" s="1"/>
  <c r="Y1393" i="4"/>
  <c r="Z1393" i="4" s="1"/>
  <c r="AA1393" i="4" s="1"/>
  <c r="Y1177" i="4"/>
  <c r="Z1177" i="4" s="1"/>
  <c r="AA1177" i="4" s="1"/>
  <c r="Y1390" i="4"/>
  <c r="Z1390" i="4" s="1"/>
  <c r="AA1390" i="4" s="1"/>
  <c r="Y1130" i="4"/>
  <c r="Z1130" i="4" s="1"/>
  <c r="AA1130" i="4" s="1"/>
  <c r="Y825" i="4"/>
  <c r="Z825" i="4" s="1"/>
  <c r="AA825" i="4" s="1"/>
  <c r="Y999" i="4"/>
  <c r="Z999" i="4" s="1"/>
  <c r="AA999" i="4" s="1"/>
  <c r="Y615" i="4"/>
  <c r="Z615" i="4" s="1"/>
  <c r="AA615" i="4" s="1"/>
  <c r="Y569" i="4"/>
  <c r="Z569" i="4" s="1"/>
  <c r="AA569" i="4" s="1"/>
  <c r="Y120" i="4"/>
  <c r="Z120" i="4" s="1"/>
  <c r="AA120" i="4" s="1"/>
  <c r="Y294" i="4"/>
  <c r="Z294" i="4" s="1"/>
  <c r="AA294" i="4" s="1"/>
  <c r="Y590" i="4"/>
  <c r="Z590" i="4" s="1"/>
  <c r="AA590" i="4" s="1"/>
  <c r="Y441" i="4"/>
  <c r="Z441" i="4" s="1"/>
  <c r="AA441" i="4" s="1"/>
  <c r="Y415" i="4"/>
  <c r="Z415" i="4" s="1"/>
  <c r="AA415" i="4" s="1"/>
  <c r="Y1243" i="4"/>
  <c r="Z1243" i="4" s="1"/>
  <c r="AA1243" i="4" s="1"/>
  <c r="Y293" i="4"/>
  <c r="Z293" i="4" s="1"/>
  <c r="AA293" i="4" s="1"/>
  <c r="Y555" i="4"/>
  <c r="Z555" i="4" s="1"/>
  <c r="AA555" i="4" s="1"/>
  <c r="Y157" i="4"/>
  <c r="Z157" i="4" s="1"/>
  <c r="AA157" i="4" s="1"/>
  <c r="Y490" i="4"/>
  <c r="Z490" i="4" s="1"/>
  <c r="AA490" i="4" s="1"/>
  <c r="Y718" i="4"/>
  <c r="Z718" i="4" s="1"/>
  <c r="AA718" i="4" s="1"/>
  <c r="Y1531" i="4"/>
  <c r="Z1531" i="4" s="1"/>
  <c r="AA1531" i="4" s="1"/>
  <c r="Y1871" i="4"/>
  <c r="Z1871" i="4" s="1"/>
  <c r="AA1871" i="4" s="1"/>
  <c r="Y634" i="4"/>
  <c r="Z634" i="4" s="1"/>
  <c r="AA634" i="4" s="1"/>
  <c r="Y1779" i="4"/>
  <c r="Z1779" i="4" s="1"/>
  <c r="AA1779" i="4" s="1"/>
  <c r="Y1580" i="4"/>
  <c r="Z1580" i="4" s="1"/>
  <c r="AA1580" i="4" s="1"/>
  <c r="Y1839" i="4"/>
  <c r="Z1839" i="4" s="1"/>
  <c r="AA1839" i="4" s="1"/>
  <c r="Y586" i="4"/>
  <c r="Z586" i="4" s="1"/>
  <c r="AA586" i="4" s="1"/>
  <c r="Y1859" i="4"/>
  <c r="Z1859" i="4" s="1"/>
  <c r="AA1859" i="4" s="1"/>
  <c r="Y1522" i="4"/>
  <c r="Z1522" i="4" s="1"/>
  <c r="AA1522" i="4" s="1"/>
  <c r="Y1627" i="4"/>
  <c r="Z1627" i="4" s="1"/>
  <c r="AA1627" i="4" s="1"/>
  <c r="Y1635" i="4"/>
  <c r="Z1635" i="4" s="1"/>
  <c r="AA1635" i="4" s="1"/>
  <c r="Y1678" i="4"/>
  <c r="Z1678" i="4" s="1"/>
  <c r="AA1678" i="4" s="1"/>
  <c r="Y1700" i="4"/>
  <c r="Z1700" i="4" s="1"/>
  <c r="AA1700" i="4" s="1"/>
  <c r="Y2104" i="4"/>
  <c r="Z2104" i="4" s="1"/>
  <c r="AA2104" i="4" s="1"/>
  <c r="Y2024" i="4"/>
  <c r="Z2024" i="4" s="1"/>
  <c r="AA2024" i="4" s="1"/>
  <c r="Y1944" i="4"/>
  <c r="Z1944" i="4" s="1"/>
  <c r="AA1944" i="4" s="1"/>
  <c r="Y1844" i="4"/>
  <c r="Z1844" i="4" s="1"/>
  <c r="AA1844" i="4" s="1"/>
  <c r="Y1736" i="4"/>
  <c r="Z1736" i="4" s="1"/>
  <c r="AA1736" i="4" s="1"/>
  <c r="Y1599" i="4"/>
  <c r="Z1599" i="4" s="1"/>
  <c r="AA1599" i="4" s="1"/>
  <c r="Y784" i="4"/>
  <c r="Z784" i="4" s="1"/>
  <c r="AA784" i="4" s="1"/>
  <c r="Y2065" i="4"/>
  <c r="Z2065" i="4" s="1"/>
  <c r="AA2065" i="4" s="1"/>
  <c r="Y1957" i="4"/>
  <c r="Z1957" i="4" s="1"/>
  <c r="AA1957" i="4" s="1"/>
  <c r="Y1829" i="4"/>
  <c r="Z1829" i="4" s="1"/>
  <c r="AA1829" i="4" s="1"/>
  <c r="Y1721" i="4"/>
  <c r="Z1721" i="4" s="1"/>
  <c r="AA1721" i="4" s="1"/>
  <c r="Y772" i="4"/>
  <c r="Z772" i="4" s="1"/>
  <c r="AA772" i="4" s="1"/>
  <c r="Y1930" i="4"/>
  <c r="Z1930" i="4" s="1"/>
  <c r="AA1930" i="4" s="1"/>
  <c r="Y1770" i="4"/>
  <c r="Z1770" i="4" s="1"/>
  <c r="AA1770" i="4" s="1"/>
  <c r="Y1079" i="4"/>
  <c r="Z1079" i="4" s="1"/>
  <c r="AA1079" i="4" s="1"/>
  <c r="Y1404" i="4"/>
  <c r="Z1404" i="4" s="1"/>
  <c r="AA1404" i="4" s="1"/>
  <c r="Y1244" i="4"/>
  <c r="Z1244" i="4" s="1"/>
  <c r="AA1244" i="4" s="1"/>
  <c r="Y1084" i="4"/>
  <c r="Z1084" i="4" s="1"/>
  <c r="AA1084" i="4" s="1"/>
  <c r="Y1569" i="4"/>
  <c r="Z1569" i="4" s="1"/>
  <c r="AA1569" i="4" s="1"/>
  <c r="Y1353" i="4"/>
  <c r="Z1353" i="4" s="1"/>
  <c r="AA1353" i="4" s="1"/>
  <c r="Y1141" i="4"/>
  <c r="Z1141" i="4" s="1"/>
  <c r="AA1141" i="4" s="1"/>
  <c r="Y1354" i="4"/>
  <c r="Z1354" i="4" s="1"/>
  <c r="AA1354" i="4" s="1"/>
  <c r="Y1070" i="4"/>
  <c r="Z1070" i="4" s="1"/>
  <c r="AA1070" i="4" s="1"/>
  <c r="Y766" i="4"/>
  <c r="Z766" i="4" s="1"/>
  <c r="AA766" i="4" s="1"/>
  <c r="Y919" i="4"/>
  <c r="Z919" i="4" s="1"/>
  <c r="AA919" i="4" s="1"/>
  <c r="Y466" i="4"/>
  <c r="Z466" i="4" s="1"/>
  <c r="AA466" i="4" s="1"/>
  <c r="Y440" i="4"/>
  <c r="Z440" i="4" s="1"/>
  <c r="AA440" i="4" s="1"/>
  <c r="Y1840" i="4"/>
  <c r="Z1840" i="4" s="1"/>
  <c r="AA1840" i="4" s="1"/>
  <c r="Y1760" i="4"/>
  <c r="Z1760" i="4" s="1"/>
  <c r="AA1760" i="4" s="1"/>
  <c r="Y1664" i="4"/>
  <c r="Z1664" i="4" s="1"/>
  <c r="AA1664" i="4" s="1"/>
  <c r="Y1536" i="4"/>
  <c r="Z1536" i="4" s="1"/>
  <c r="AA1536" i="4" s="1"/>
  <c r="Y800" i="4"/>
  <c r="Z800" i="4" s="1"/>
  <c r="AA800" i="4" s="1"/>
  <c r="Y2093" i="4"/>
  <c r="Z2093" i="4" s="1"/>
  <c r="AA2093" i="4" s="1"/>
  <c r="Y1997" i="4"/>
  <c r="Z1997" i="4" s="1"/>
  <c r="AA1997" i="4" s="1"/>
  <c r="Y1917" i="4"/>
  <c r="Z1917" i="4" s="1"/>
  <c r="AA1917" i="4" s="1"/>
  <c r="Y1837" i="4"/>
  <c r="Z1837" i="4" s="1"/>
  <c r="AA1837" i="4" s="1"/>
  <c r="Y1741" i="4"/>
  <c r="Z1741" i="4" s="1"/>
  <c r="AA1741" i="4" s="1"/>
  <c r="Y844" i="4"/>
  <c r="Z844" i="4" s="1"/>
  <c r="AA844" i="4" s="1"/>
  <c r="Y2094" i="4"/>
  <c r="Z2094" i="4" s="1"/>
  <c r="AA2094" i="4" s="1"/>
  <c r="Y1998" i="4"/>
  <c r="Z1998" i="4" s="1"/>
  <c r="AA1998" i="4" s="1"/>
  <c r="Y1918" i="4"/>
  <c r="Z1918" i="4" s="1"/>
  <c r="AA1918" i="4" s="1"/>
  <c r="Y1838" i="4"/>
  <c r="Z1838" i="4" s="1"/>
  <c r="AA1838" i="4" s="1"/>
  <c r="Y1742" i="4"/>
  <c r="Z1742" i="4" s="1"/>
  <c r="AA1742" i="4" s="1"/>
  <c r="Y1287" i="4"/>
  <c r="Z1287" i="4" s="1"/>
  <c r="AA1287" i="4" s="1"/>
  <c r="Y968" i="4"/>
  <c r="Z968" i="4" s="1"/>
  <c r="AA968" i="4" s="1"/>
  <c r="Y1472" i="4"/>
  <c r="Z1472" i="4" s="1"/>
  <c r="AA1472" i="4" s="1"/>
  <c r="Y1392" i="4"/>
  <c r="Z1392" i="4" s="1"/>
  <c r="AA1392" i="4" s="1"/>
  <c r="Y1312" i="4"/>
  <c r="Z1312" i="4" s="1"/>
  <c r="AA1312" i="4" s="1"/>
  <c r="Y1216" i="4"/>
  <c r="Z1216" i="4" s="1"/>
  <c r="AA1216" i="4" s="1"/>
  <c r="Y1136" i="4"/>
  <c r="Z1136" i="4" s="1"/>
  <c r="AA1136" i="4" s="1"/>
  <c r="Y1056" i="4"/>
  <c r="Z1056" i="4" s="1"/>
  <c r="AA1056" i="4" s="1"/>
  <c r="Y1657" i="4"/>
  <c r="Z1657" i="4" s="1"/>
  <c r="AA1657" i="4" s="1"/>
  <c r="Y1553" i="4"/>
  <c r="Z1553" i="4" s="1"/>
  <c r="AA1553" i="4" s="1"/>
  <c r="Y1445" i="4"/>
  <c r="Z1445" i="4" s="1"/>
  <c r="AA1445" i="4" s="1"/>
  <c r="Y1317" i="4"/>
  <c r="Z1317" i="4" s="1"/>
  <c r="AA1317" i="4" s="1"/>
  <c r="Y1209" i="4"/>
  <c r="Z1209" i="4" s="1"/>
  <c r="AA1209" i="4" s="1"/>
  <c r="Y1105" i="4"/>
  <c r="Z1105" i="4" s="1"/>
  <c r="AA1105" i="4" s="1"/>
  <c r="Y1446" i="4"/>
  <c r="Z1446" i="4" s="1"/>
  <c r="AA1446" i="4" s="1"/>
  <c r="Y1338" i="4"/>
  <c r="Z1338" i="4" s="1"/>
  <c r="AA1338" i="4" s="1"/>
  <c r="Y1210" i="4"/>
  <c r="Z1210" i="4" s="1"/>
  <c r="AA1210" i="4" s="1"/>
  <c r="Y518" i="4"/>
  <c r="Z518" i="4" s="1"/>
  <c r="AA518" i="4" s="1"/>
  <c r="Y873" i="4"/>
  <c r="Z873" i="4" s="1"/>
  <c r="AA873" i="4" s="1"/>
  <c r="Y1010" i="4"/>
  <c r="Z1010" i="4" s="1"/>
  <c r="AA1010" i="4" s="1"/>
  <c r="Y975" i="4"/>
  <c r="Z975" i="4" s="1"/>
  <c r="AA975" i="4" s="1"/>
  <c r="Y723" i="4"/>
  <c r="Z723" i="4" s="1"/>
  <c r="AA723" i="4" s="1"/>
  <c r="Y668" i="4"/>
  <c r="Z668" i="4" s="1"/>
  <c r="AA668" i="4" s="1"/>
  <c r="Y392" i="4"/>
  <c r="Z392" i="4" s="1"/>
  <c r="AA392" i="4" s="1"/>
  <c r="Y323" i="4"/>
  <c r="Z323" i="4" s="1"/>
  <c r="AA323" i="4" s="1"/>
  <c r="Y2018" i="4"/>
  <c r="Z2018" i="4" s="1"/>
  <c r="AA2018" i="4" s="1"/>
  <c r="Y1858" i="4"/>
  <c r="Z1858" i="4" s="1"/>
  <c r="AA1858" i="4" s="1"/>
  <c r="Y1367" i="4"/>
  <c r="Z1367" i="4" s="1"/>
  <c r="AA1367" i="4" s="1"/>
  <c r="Y1492" i="4"/>
  <c r="Z1492" i="4" s="1"/>
  <c r="AA1492" i="4" s="1"/>
  <c r="Y1332" i="4"/>
  <c r="Z1332" i="4" s="1"/>
  <c r="AA1332" i="4" s="1"/>
  <c r="Y1156" i="4"/>
  <c r="Z1156" i="4" s="1"/>
  <c r="AA1156" i="4" s="1"/>
  <c r="Y1685" i="4"/>
  <c r="Z1685" i="4" s="1"/>
  <c r="AA1685" i="4" s="1"/>
  <c r="Y1473" i="4"/>
  <c r="Z1473" i="4" s="1"/>
  <c r="AA1473" i="4" s="1"/>
  <c r="Y1237" i="4"/>
  <c r="Z1237" i="4" s="1"/>
  <c r="AA1237" i="4" s="1"/>
  <c r="Y1470" i="4"/>
  <c r="Z1470" i="4" s="1"/>
  <c r="AA1470" i="4" s="1"/>
  <c r="Y1246" i="4"/>
  <c r="Z1246" i="4" s="1"/>
  <c r="AA1246" i="4" s="1"/>
  <c r="Y909" i="4"/>
  <c r="Z909" i="4" s="1"/>
  <c r="AA909" i="4" s="1"/>
  <c r="Y842" i="4"/>
  <c r="Z842" i="4" s="1"/>
  <c r="AA842" i="4" s="1"/>
  <c r="Y246" i="4"/>
  <c r="Z246" i="4" s="1"/>
  <c r="AA246" i="4" s="1"/>
  <c r="Y300" i="4"/>
  <c r="Z300" i="4" s="1"/>
  <c r="AA300" i="4" s="1"/>
  <c r="Y327" i="4"/>
  <c r="Z327" i="4" s="1"/>
  <c r="AA327" i="4" s="1"/>
  <c r="Y1565" i="4"/>
  <c r="Z1565" i="4" s="1"/>
  <c r="AA1565" i="4" s="1"/>
  <c r="Y1389" i="4"/>
  <c r="Z1389" i="4" s="1"/>
  <c r="AA1389" i="4" s="1"/>
  <c r="Y1213" i="4"/>
  <c r="Z1213" i="4" s="1"/>
  <c r="AA1213" i="4" s="1"/>
  <c r="Y1053" i="4"/>
  <c r="Z1053" i="4" s="1"/>
  <c r="AA1053" i="4" s="1"/>
  <c r="Y1346" i="4"/>
  <c r="Z1346" i="4" s="1"/>
  <c r="AA1346" i="4" s="1"/>
  <c r="Y1170" i="4"/>
  <c r="Z1170" i="4" s="1"/>
  <c r="AA1170" i="4" s="1"/>
  <c r="Y454" i="4"/>
  <c r="Z454" i="4" s="1"/>
  <c r="AA454" i="4" s="1"/>
  <c r="Y849" i="4"/>
  <c r="Z849" i="4" s="1"/>
  <c r="AA849" i="4" s="1"/>
  <c r="Y998" i="4"/>
  <c r="Z998" i="4" s="1"/>
  <c r="AA998" i="4" s="1"/>
  <c r="Y786" i="4"/>
  <c r="Z786" i="4" s="1"/>
  <c r="AA786" i="4" s="1"/>
  <c r="Y859" i="4"/>
  <c r="Z859" i="4" s="1"/>
  <c r="AA859" i="4" s="1"/>
  <c r="Y667" i="4"/>
  <c r="Z667" i="4" s="1"/>
  <c r="AA667" i="4" s="1"/>
  <c r="Y716" i="4"/>
  <c r="Z716" i="4" s="1"/>
  <c r="AA716" i="4" s="1"/>
  <c r="Y633" i="4"/>
  <c r="Z633" i="4" s="1"/>
  <c r="AA633" i="4" s="1"/>
  <c r="Y261" i="4"/>
  <c r="Z261" i="4" s="1"/>
  <c r="AA261" i="4" s="1"/>
  <c r="Y163" i="4"/>
  <c r="Z163" i="4" s="1"/>
  <c r="AA163" i="4" s="1"/>
  <c r="Y1142" i="4"/>
  <c r="Z1142" i="4" s="1"/>
  <c r="AA1142" i="4" s="1"/>
  <c r="Y981" i="4"/>
  <c r="Z981" i="4" s="1"/>
  <c r="AA981" i="4" s="1"/>
  <c r="Y821" i="4"/>
  <c r="Z821" i="4" s="1"/>
  <c r="AA821" i="4" s="1"/>
  <c r="Y962" i="4"/>
  <c r="Z962" i="4" s="1"/>
  <c r="AA962" i="4" s="1"/>
  <c r="Y335" i="4"/>
  <c r="Z335" i="4" s="1"/>
  <c r="AA335" i="4" s="1"/>
  <c r="Y823" i="4"/>
  <c r="Z823" i="4" s="1"/>
  <c r="AA823" i="4" s="1"/>
  <c r="Y631" i="4"/>
  <c r="Z631" i="4" s="1"/>
  <c r="AA631" i="4" s="1"/>
  <c r="Y624" i="4"/>
  <c r="Z624" i="4" s="1"/>
  <c r="AA624" i="4" s="1"/>
  <c r="Y305" i="4"/>
  <c r="Z305" i="4" s="1"/>
  <c r="AA305" i="4" s="1"/>
  <c r="Y140" i="4"/>
  <c r="Z140" i="4" s="1"/>
  <c r="AA140" i="4" s="1"/>
  <c r="Y1006" i="4"/>
  <c r="Z1006" i="4" s="1"/>
  <c r="AA1006" i="4" s="1"/>
  <c r="Y846" i="4"/>
  <c r="Z846" i="4" s="1"/>
  <c r="AA846" i="4" s="1"/>
  <c r="Y979" i="4"/>
  <c r="Z979" i="4" s="1"/>
  <c r="AA979" i="4" s="1"/>
  <c r="Y803" i="4"/>
  <c r="Z803" i="4" s="1"/>
  <c r="AA803" i="4" s="1"/>
  <c r="Y687" i="4"/>
  <c r="Z687" i="4" s="1"/>
  <c r="AA687" i="4" s="1"/>
  <c r="Y493" i="4"/>
  <c r="Z493" i="4" s="1"/>
  <c r="AA493" i="4" s="1"/>
  <c r="Y676" i="4"/>
  <c r="Z676" i="4" s="1"/>
  <c r="AA676" i="4" s="1"/>
  <c r="Y494" i="4"/>
  <c r="Z494" i="4" s="1"/>
  <c r="AA494" i="4" s="1"/>
  <c r="Y601" i="4"/>
  <c r="Z601" i="4" s="1"/>
  <c r="AA601" i="4" s="1"/>
  <c r="Y404" i="4"/>
  <c r="Z404" i="4" s="1"/>
  <c r="AA404" i="4" s="1"/>
  <c r="Y249" i="4"/>
  <c r="Z249" i="4" s="1"/>
  <c r="AA249" i="4" s="1"/>
  <c r="Y89" i="4"/>
  <c r="Z89" i="4" s="1"/>
  <c r="AA89" i="4" s="1"/>
  <c r="Y83" i="4"/>
  <c r="Z83" i="4" s="1"/>
  <c r="AA83" i="4" s="1"/>
  <c r="Y477" i="4"/>
  <c r="Z477" i="4" s="1"/>
  <c r="AA477" i="4" s="1"/>
  <c r="Y664" i="4"/>
  <c r="Z664" i="4" s="1"/>
  <c r="AA664" i="4" s="1"/>
  <c r="Y457" i="4"/>
  <c r="Z457" i="4" s="1"/>
  <c r="AA457" i="4" s="1"/>
  <c r="Y585" i="4"/>
  <c r="Z585" i="4" s="1"/>
  <c r="AA585" i="4" s="1"/>
  <c r="Y388" i="4"/>
  <c r="Z388" i="4" s="1"/>
  <c r="AA388" i="4" s="1"/>
  <c r="Y180" i="4"/>
  <c r="Z180" i="4" s="1"/>
  <c r="AA180" i="4" s="1"/>
  <c r="Y61" i="4"/>
  <c r="Z61" i="4" s="1"/>
  <c r="AA61" i="4" s="1"/>
  <c r="Y55" i="4"/>
  <c r="Z55" i="4" s="1"/>
  <c r="AA55" i="4" s="1"/>
  <c r="Y355" i="4"/>
  <c r="Z355" i="4" s="1"/>
  <c r="AA355" i="4" s="1"/>
  <c r="Y444" i="4"/>
  <c r="Z444" i="4" s="1"/>
  <c r="AA444" i="4" s="1"/>
  <c r="Y44" i="4"/>
  <c r="Z44" i="4" s="1"/>
  <c r="AA44" i="4" s="1"/>
  <c r="Y354" i="4"/>
  <c r="Z354" i="4" s="1"/>
  <c r="AA354" i="4" s="1"/>
  <c r="Y74" i="4"/>
  <c r="Z74" i="4" s="1"/>
  <c r="AA74" i="4" s="1"/>
  <c r="Y299" i="4"/>
  <c r="Z299" i="4" s="1"/>
  <c r="AA299" i="4" s="1"/>
  <c r="Y123" i="4"/>
  <c r="Z123" i="4" s="1"/>
  <c r="AA123" i="4" s="1"/>
  <c r="Y225" i="4"/>
  <c r="Z225" i="4" s="1"/>
  <c r="AA225" i="4" s="1"/>
  <c r="Y53" i="4"/>
  <c r="Z53" i="4" s="1"/>
  <c r="AA53" i="4" s="1"/>
  <c r="Y223" i="4"/>
  <c r="Z223" i="4" s="1"/>
  <c r="AA223" i="4" s="1"/>
  <c r="Y63" i="4"/>
  <c r="Z63" i="4" s="1"/>
  <c r="AA63" i="4" s="1"/>
  <c r="Y381" i="4"/>
  <c r="Z381" i="4" s="1"/>
  <c r="AA381" i="4" s="1"/>
  <c r="Y520" i="4"/>
  <c r="Z520" i="4" s="1"/>
  <c r="AA520" i="4" s="1"/>
  <c r="Y1036" i="4"/>
  <c r="Z1036" i="4" s="1"/>
  <c r="AA1036" i="4" s="1"/>
  <c r="Y1841" i="4"/>
  <c r="Z1841" i="4" s="1"/>
  <c r="AA1841" i="4" s="1"/>
  <c r="Y2048" i="4"/>
  <c r="Z2048" i="4" s="1"/>
  <c r="AA2048" i="4" s="1"/>
  <c r="Y1639" i="4"/>
  <c r="Z1639" i="4" s="1"/>
  <c r="AA1639" i="4" s="1"/>
  <c r="Y459" i="4"/>
  <c r="Z459" i="4" s="1"/>
  <c r="AA459" i="4" s="1"/>
  <c r="Y324" i="4"/>
  <c r="Z324" i="4" s="1"/>
  <c r="AA324" i="4" s="1"/>
  <c r="Y230" i="4"/>
  <c r="Z230" i="4" s="1"/>
  <c r="AA230" i="4" s="1"/>
  <c r="Y606" i="4"/>
  <c r="Z606" i="4" s="1"/>
  <c r="AA606" i="4" s="1"/>
  <c r="Y1407" i="4"/>
  <c r="Z1407" i="4" s="1"/>
  <c r="AA1407" i="4" s="1"/>
  <c r="Y1618" i="4"/>
  <c r="Z1618" i="4" s="1"/>
  <c r="AA1618" i="4" s="1"/>
  <c r="Y1543" i="4"/>
  <c r="Z1543" i="4" s="1"/>
  <c r="AA1543" i="4" s="1"/>
  <c r="Y1502" i="4"/>
  <c r="Z1502" i="4" s="1"/>
  <c r="AA1502" i="4" s="1"/>
  <c r="Y1832" i="4"/>
  <c r="Z1832" i="4" s="1"/>
  <c r="AA1832" i="4" s="1"/>
  <c r="Y1989" i="4"/>
  <c r="Z1989" i="4" s="1"/>
  <c r="AA1989" i="4" s="1"/>
  <c r="Y1978" i="4"/>
  <c r="Z1978" i="4" s="1"/>
  <c r="AA1978" i="4" s="1"/>
  <c r="Y1324" i="4"/>
  <c r="Z1324" i="4" s="1"/>
  <c r="AA1324" i="4" s="1"/>
  <c r="Y1205" i="4"/>
  <c r="Z1205" i="4" s="1"/>
  <c r="AA1205" i="4" s="1"/>
  <c r="Y743" i="4"/>
  <c r="Z743" i="4" s="1"/>
  <c r="AA743" i="4" s="1"/>
  <c r="Y1542" i="4"/>
  <c r="Z1542" i="4" s="1"/>
  <c r="AA1542" i="4" s="1"/>
  <c r="Y310" i="4"/>
  <c r="Z310" i="4" s="1"/>
  <c r="AA310" i="4" s="1"/>
  <c r="Y1067" i="4"/>
  <c r="Z1067" i="4" s="1"/>
  <c r="AA1067" i="4" s="1"/>
  <c r="Y1827" i="4"/>
  <c r="Z1827" i="4" s="1"/>
  <c r="AA1827" i="4" s="1"/>
  <c r="Y1903" i="4"/>
  <c r="Z1903" i="4" s="1"/>
  <c r="AA1903" i="4" s="1"/>
  <c r="Y1524" i="4"/>
  <c r="Z1524" i="4" s="1"/>
  <c r="AA1524" i="4" s="1"/>
  <c r="Y1932" i="4"/>
  <c r="Z1932" i="4" s="1"/>
  <c r="AA1932" i="4" s="1"/>
  <c r="Y1059" i="4"/>
  <c r="Z1059" i="4" s="1"/>
  <c r="AA1059" i="4" s="1"/>
  <c r="Y940" i="4"/>
  <c r="Z940" i="4" s="1"/>
  <c r="AA940" i="4" s="1"/>
  <c r="Y1000" i="4"/>
  <c r="Z1000" i="4" s="1"/>
  <c r="AA1000" i="4" s="1"/>
  <c r="Y1541" i="4"/>
  <c r="Z1541" i="4" s="1"/>
  <c r="AA1541" i="4" s="1"/>
  <c r="Y857" i="4"/>
  <c r="Z857" i="4" s="1"/>
  <c r="AA857" i="4" s="1"/>
  <c r="Y747" i="4"/>
  <c r="Z747" i="4" s="1"/>
  <c r="AA747" i="4" s="1"/>
  <c r="Y1352" i="4"/>
  <c r="Z1352" i="4" s="1"/>
  <c r="AA1352" i="4" s="1"/>
  <c r="Y2049" i="4"/>
  <c r="Z2049" i="4" s="1"/>
  <c r="AA2049" i="4" s="1"/>
  <c r="Y1171" i="4"/>
  <c r="Z1171" i="4" s="1"/>
  <c r="AA1171" i="4" s="1"/>
  <c r="Y1564" i="4"/>
  <c r="Z1564" i="4" s="1"/>
  <c r="AA1564" i="4" s="1"/>
  <c r="Y690" i="4"/>
  <c r="Z690" i="4" s="1"/>
  <c r="AA690" i="4" s="1"/>
  <c r="Y546" i="4"/>
  <c r="Z546" i="4" s="1"/>
  <c r="AA546" i="4" s="1"/>
  <c r="Y2005" i="4"/>
  <c r="Z2005" i="4" s="1"/>
  <c r="AA2005" i="4" s="1"/>
  <c r="Y1544" i="4"/>
  <c r="Z1544" i="4" s="1"/>
  <c r="AA1544" i="4" s="1"/>
  <c r="Y82" i="4"/>
  <c r="Z82" i="4" s="1"/>
  <c r="AA82" i="4" s="1"/>
  <c r="Y1713" i="4"/>
  <c r="Z1713" i="4" s="1"/>
  <c r="AA1713" i="4" s="1"/>
  <c r="Y1675" i="4"/>
  <c r="Z1675" i="4" s="1"/>
  <c r="AA1675" i="4" s="1"/>
  <c r="Y189" i="4"/>
  <c r="Z189" i="4" s="1"/>
  <c r="AA189" i="4" s="1"/>
  <c r="Y2070" i="4"/>
  <c r="Z2070" i="4" s="1"/>
  <c r="AA2070" i="4" s="1"/>
  <c r="Y2103" i="4"/>
  <c r="Z2103" i="4" s="1"/>
  <c r="AA2103" i="4" s="1"/>
  <c r="Y539" i="4"/>
  <c r="Z539" i="4" s="1"/>
  <c r="AA539" i="4" s="1"/>
  <c r="Y1755" i="4"/>
  <c r="Z1755" i="4" s="1"/>
  <c r="AA1755" i="4" s="1"/>
  <c r="Y636" i="4"/>
  <c r="Z636" i="4" s="1"/>
  <c r="AA636" i="4" s="1"/>
  <c r="Y136" i="4"/>
  <c r="Z136" i="4" s="1"/>
  <c r="AA136" i="4" s="1"/>
  <c r="Y144" i="4"/>
  <c r="Z144" i="4" s="1"/>
  <c r="AA144" i="4" s="1"/>
  <c r="Y622" i="4"/>
  <c r="Z622" i="4" s="1"/>
  <c r="AA622" i="4" s="1"/>
  <c r="Y102" i="4"/>
  <c r="Z102" i="4" s="1"/>
  <c r="AA102" i="4" s="1"/>
  <c r="Y104" i="4"/>
  <c r="Z104" i="4" s="1"/>
  <c r="AA104" i="4" s="1"/>
  <c r="Y1259" i="4"/>
  <c r="Z1259" i="4" s="1"/>
  <c r="AA1259" i="4" s="1"/>
  <c r="Y222" i="4"/>
  <c r="Z222" i="4" s="1"/>
  <c r="AA222" i="4" s="1"/>
  <c r="Y491" i="4"/>
  <c r="Z491" i="4" s="1"/>
  <c r="AA491" i="4" s="1"/>
  <c r="Y206" i="4"/>
  <c r="Z206" i="4" s="1"/>
  <c r="AA206" i="4" s="1"/>
  <c r="Y446" i="4"/>
  <c r="Z446" i="4" s="1"/>
  <c r="AA446" i="4" s="1"/>
  <c r="Y670" i="4"/>
  <c r="Z670" i="4" s="1"/>
  <c r="AA670" i="4" s="1"/>
  <c r="Y1554" i="4"/>
  <c r="Z1554" i="4" s="1"/>
  <c r="AA1554" i="4" s="1"/>
  <c r="Y1819" i="4"/>
  <c r="Z1819" i="4" s="1"/>
  <c r="AA1819" i="4" s="1"/>
  <c r="Y314" i="4"/>
  <c r="Z314" i="4" s="1"/>
  <c r="AA314" i="4" s="1"/>
  <c r="Y1791" i="4"/>
  <c r="Z1791" i="4" s="1"/>
  <c r="AA1791" i="4" s="1"/>
  <c r="Y1359" i="4"/>
  <c r="Z1359" i="4" s="1"/>
  <c r="AA1359" i="4" s="1"/>
  <c r="Y1787" i="4"/>
  <c r="Z1787" i="4" s="1"/>
  <c r="AA1787" i="4" s="1"/>
  <c r="Y618" i="4"/>
  <c r="Z618" i="4" s="1"/>
  <c r="AA618" i="4" s="1"/>
  <c r="Y1823" i="4"/>
  <c r="Z1823" i="4" s="1"/>
  <c r="AA1823" i="4" s="1"/>
  <c r="Y1491" i="4"/>
  <c r="Z1491" i="4" s="1"/>
  <c r="AA1491" i="4" s="1"/>
  <c r="Y1676" i="4"/>
  <c r="Z1676" i="4" s="1"/>
  <c r="AA1676" i="4" s="1"/>
  <c r="Y1699" i="4"/>
  <c r="Z1699" i="4" s="1"/>
  <c r="AA1699" i="4" s="1"/>
  <c r="Y1503" i="4"/>
  <c r="Z1503" i="4" s="1"/>
  <c r="AA1503" i="4" s="1"/>
  <c r="Y1667" i="4"/>
  <c r="Z1667" i="4" s="1"/>
  <c r="AA1667" i="4" s="1"/>
  <c r="Y2036" i="4"/>
  <c r="Z2036" i="4" s="1"/>
  <c r="AA2036" i="4" s="1"/>
  <c r="Y1940" i="4"/>
  <c r="Z1940" i="4" s="1"/>
  <c r="AA1940" i="4" s="1"/>
  <c r="Y1860" i="4"/>
  <c r="Z1860" i="4" s="1"/>
  <c r="AA1860" i="4" s="1"/>
  <c r="Y1752" i="4"/>
  <c r="Z1752" i="4" s="1"/>
  <c r="AA1752" i="4" s="1"/>
  <c r="Y1594" i="4"/>
  <c r="Z1594" i="4" s="1"/>
  <c r="AA1594" i="4" s="1"/>
  <c r="Y848" i="4"/>
  <c r="Z848" i="4" s="1"/>
  <c r="AA848" i="4" s="1"/>
  <c r="Y2081" i="4"/>
  <c r="Z2081" i="4" s="1"/>
  <c r="AA2081" i="4" s="1"/>
  <c r="Y1953" i="4"/>
  <c r="Z1953" i="4" s="1"/>
  <c r="AA1953" i="4" s="1"/>
  <c r="Y1845" i="4"/>
  <c r="Z1845" i="4" s="1"/>
  <c r="AA1845" i="4" s="1"/>
  <c r="Y1737" i="4"/>
  <c r="Z1737" i="4" s="1"/>
  <c r="AA1737" i="4" s="1"/>
  <c r="Y2086" i="4"/>
  <c r="Z2086" i="4" s="1"/>
  <c r="AA2086" i="4" s="1"/>
  <c r="Y1926" i="4"/>
  <c r="Z1926" i="4" s="1"/>
  <c r="AA1926" i="4" s="1"/>
  <c r="Y1766" i="4"/>
  <c r="Z1766" i="4" s="1"/>
  <c r="AA1766" i="4" s="1"/>
  <c r="Y936" i="4"/>
  <c r="Z936" i="4" s="1"/>
  <c r="AA936" i="4" s="1"/>
  <c r="Y1400" i="4"/>
  <c r="Z1400" i="4" s="1"/>
  <c r="AA1400" i="4" s="1"/>
  <c r="Y1240" i="4"/>
  <c r="Z1240" i="4" s="1"/>
  <c r="AA1240" i="4" s="1"/>
  <c r="Y1048" i="4"/>
  <c r="Z1048" i="4" s="1"/>
  <c r="AA1048" i="4" s="1"/>
  <c r="Y1561" i="4"/>
  <c r="Z1561" i="4" s="1"/>
  <c r="AA1561" i="4" s="1"/>
  <c r="Y1349" i="4"/>
  <c r="Z1349" i="4" s="1"/>
  <c r="AA1349" i="4" s="1"/>
  <c r="Y1093" i="4"/>
  <c r="Z1093" i="4" s="1"/>
  <c r="AA1093" i="4" s="1"/>
  <c r="Y1350" i="4"/>
  <c r="Z1350" i="4" s="1"/>
  <c r="AA1350" i="4" s="1"/>
  <c r="Y1066" i="4"/>
  <c r="Z1066" i="4" s="1"/>
  <c r="AA1066" i="4" s="1"/>
  <c r="Y391" i="4"/>
  <c r="Z391" i="4" s="1"/>
  <c r="AA391" i="4" s="1"/>
  <c r="Y911" i="4"/>
  <c r="Z911" i="4" s="1"/>
  <c r="AA911" i="4" s="1"/>
  <c r="Y461" i="4"/>
  <c r="Z461" i="4" s="1"/>
  <c r="AA461" i="4" s="1"/>
  <c r="Y28" i="4"/>
  <c r="Z28" i="4" s="1"/>
  <c r="AA28" i="4" s="1"/>
  <c r="Y68" i="4"/>
  <c r="Z68" i="4" s="1"/>
  <c r="AA68" i="4" s="1"/>
  <c r="Y347" i="4"/>
  <c r="Z347" i="4" s="1"/>
  <c r="AA347" i="4" s="1"/>
  <c r="Y158" i="4"/>
  <c r="Z158" i="4" s="1"/>
  <c r="AA158" i="4" s="1"/>
  <c r="Y523" i="4"/>
  <c r="Z523" i="4" s="1"/>
  <c r="AA523" i="4" s="1"/>
  <c r="Y728" i="4"/>
  <c r="Z728" i="4" s="1"/>
  <c r="AA728" i="4" s="1"/>
  <c r="Y1371" i="4"/>
  <c r="Z1371" i="4" s="1"/>
  <c r="AA1371" i="4" s="1"/>
  <c r="Y425" i="4"/>
  <c r="Z425" i="4" s="1"/>
  <c r="AA425" i="4" s="1"/>
  <c r="Y706" i="4"/>
  <c r="Z706" i="4" s="1"/>
  <c r="AA706" i="4" s="1"/>
  <c r="Y320" i="4"/>
  <c r="Z320" i="4" s="1"/>
  <c r="AA320" i="4" s="1"/>
  <c r="Y411" i="4"/>
  <c r="Z411" i="4" s="1"/>
  <c r="AA411" i="4" s="1"/>
  <c r="Y730" i="4"/>
  <c r="Z730" i="4" s="1"/>
  <c r="AA730" i="4" s="1"/>
  <c r="Y1071" i="4"/>
  <c r="Z1071" i="4" s="1"/>
  <c r="AA1071" i="4" s="1"/>
  <c r="Y1939" i="4"/>
  <c r="Z1939" i="4" s="1"/>
  <c r="AA1939" i="4" s="1"/>
  <c r="Y1423" i="4"/>
  <c r="Z1423" i="4" s="1"/>
  <c r="AA1423" i="4" s="1"/>
  <c r="Y1895" i="4"/>
  <c r="Z1895" i="4" s="1"/>
  <c r="AA1895" i="4" s="1"/>
  <c r="Y1708" i="4"/>
  <c r="Z1708" i="4" s="1"/>
  <c r="AA1708" i="4" s="1"/>
  <c r="Y1919" i="4"/>
  <c r="Z1919" i="4" s="1"/>
  <c r="AA1919" i="4" s="1"/>
  <c r="Y1471" i="4"/>
  <c r="Z1471" i="4" s="1"/>
  <c r="AA1471" i="4" s="1"/>
  <c r="Y1927" i="4"/>
  <c r="Z1927" i="4" s="1"/>
  <c r="AA1927" i="4" s="1"/>
  <c r="Y1327" i="4"/>
  <c r="Z1327" i="4" s="1"/>
  <c r="AA1327" i="4" s="1"/>
  <c r="Y1559" i="4"/>
  <c r="Z1559" i="4" s="1"/>
  <c r="AA1559" i="4" s="1"/>
  <c r="Y1566" i="4"/>
  <c r="Z1566" i="4" s="1"/>
  <c r="AA1566" i="4" s="1"/>
  <c r="Y1588" i="4"/>
  <c r="Z1588" i="4" s="1"/>
  <c r="AA1588" i="4" s="1"/>
  <c r="Y1534" i="4"/>
  <c r="Z1534" i="4" s="1"/>
  <c r="AA1534" i="4" s="1"/>
  <c r="Y2088" i="4"/>
  <c r="Z2088" i="4" s="1"/>
  <c r="AA2088" i="4" s="1"/>
  <c r="Y2008" i="4"/>
  <c r="Z2008" i="4" s="1"/>
  <c r="AA2008" i="4" s="1"/>
  <c r="Y1912" i="4"/>
  <c r="Z1912" i="4" s="1"/>
  <c r="AA1912" i="4" s="1"/>
  <c r="Y1820" i="4"/>
  <c r="Z1820" i="4" s="1"/>
  <c r="AA1820" i="4" s="1"/>
  <c r="Y1716" i="4"/>
  <c r="Z1716" i="4" s="1"/>
  <c r="AA1716" i="4" s="1"/>
  <c r="Y1546" i="4"/>
  <c r="Z1546" i="4" s="1"/>
  <c r="AA1546" i="4" s="1"/>
  <c r="Y1043" i="4"/>
  <c r="Z1043" i="4" s="1"/>
  <c r="AA1043" i="4" s="1"/>
  <c r="Y2041" i="4"/>
  <c r="Z2041" i="4" s="1"/>
  <c r="AA2041" i="4" s="1"/>
  <c r="Y1913" i="4"/>
  <c r="Z1913" i="4" s="1"/>
  <c r="AA1913" i="4" s="1"/>
  <c r="Y1809" i="4"/>
  <c r="Z1809" i="4" s="1"/>
  <c r="AA1809" i="4" s="1"/>
  <c r="Y1004" i="4"/>
  <c r="Z1004" i="4" s="1"/>
  <c r="AA1004" i="4" s="1"/>
  <c r="Y2058" i="4"/>
  <c r="Z2058" i="4" s="1"/>
  <c r="AA2058" i="4" s="1"/>
  <c r="Y1898" i="4"/>
  <c r="Z1898" i="4" s="1"/>
  <c r="AA1898" i="4" s="1"/>
  <c r="Y1738" i="4"/>
  <c r="Z1738" i="4" s="1"/>
  <c r="AA1738" i="4" s="1"/>
  <c r="Y824" i="4"/>
  <c r="Z824" i="4" s="1"/>
  <c r="AA824" i="4" s="1"/>
  <c r="Y1372" i="4"/>
  <c r="Z1372" i="4" s="1"/>
  <c r="AA1372" i="4" s="1"/>
  <c r="Y1212" i="4"/>
  <c r="Z1212" i="4" s="1"/>
  <c r="AA1212" i="4" s="1"/>
  <c r="Y471" i="4"/>
  <c r="Z471" i="4" s="1"/>
  <c r="AA471" i="4" s="1"/>
  <c r="Y1525" i="4"/>
  <c r="Z1525" i="4" s="1"/>
  <c r="AA1525" i="4" s="1"/>
  <c r="Y1313" i="4"/>
  <c r="Z1313" i="4" s="1"/>
  <c r="AA1313" i="4" s="1"/>
  <c r="Y1057" i="4"/>
  <c r="Z1057" i="4" s="1"/>
  <c r="AA1057" i="4" s="1"/>
  <c r="Y1310" i="4"/>
  <c r="Z1310" i="4" s="1"/>
  <c r="AA1310" i="4" s="1"/>
  <c r="Y1021" i="4"/>
  <c r="Z1021" i="4" s="1"/>
  <c r="AA1021" i="4" s="1"/>
  <c r="Y950" i="4"/>
  <c r="Z950" i="4" s="1"/>
  <c r="AA950" i="4" s="1"/>
  <c r="Y831" i="4"/>
  <c r="Z831" i="4" s="1"/>
  <c r="AA831" i="4" s="1"/>
  <c r="Y704" i="4"/>
  <c r="Z704" i="4" s="1"/>
  <c r="AA704" i="4" s="1"/>
  <c r="Y24" i="4"/>
  <c r="Z24" i="4" s="1"/>
  <c r="AA24" i="4" s="1"/>
  <c r="Y1824" i="4"/>
  <c r="Z1824" i="4" s="1"/>
  <c r="AA1824" i="4" s="1"/>
  <c r="Y1744" i="4"/>
  <c r="Z1744" i="4" s="1"/>
  <c r="AA1744" i="4" s="1"/>
  <c r="Y1626" i="4"/>
  <c r="Z1626" i="4" s="1"/>
  <c r="AA1626" i="4" s="1"/>
  <c r="Y1519" i="4"/>
  <c r="Z1519" i="4" s="1"/>
  <c r="AA1519" i="4" s="1"/>
  <c r="Y1091" i="4"/>
  <c r="Z1091" i="4" s="1"/>
  <c r="AA1091" i="4" s="1"/>
  <c r="Y2061" i="4"/>
  <c r="Z2061" i="4" s="1"/>
  <c r="AA2061" i="4" s="1"/>
  <c r="Y1981" i="4"/>
  <c r="Z1981" i="4" s="1"/>
  <c r="AA1981" i="4" s="1"/>
  <c r="Y1901" i="4"/>
  <c r="Z1901" i="4" s="1"/>
  <c r="AA1901" i="4" s="1"/>
  <c r="Y1805" i="4"/>
  <c r="Z1805" i="4" s="1"/>
  <c r="AA1805" i="4" s="1"/>
  <c r="Y1725" i="4"/>
  <c r="Z1725" i="4" s="1"/>
  <c r="AA1725" i="4" s="1"/>
  <c r="Y780" i="4"/>
  <c r="Z780" i="4" s="1"/>
  <c r="AA780" i="4" s="1"/>
  <c r="Y2062" i="4"/>
  <c r="Z2062" i="4" s="1"/>
  <c r="AA2062" i="4" s="1"/>
  <c r="Y1982" i="4"/>
  <c r="Z1982" i="4" s="1"/>
  <c r="AA1982" i="4" s="1"/>
  <c r="Y1902" i="4"/>
  <c r="Z1902" i="4" s="1"/>
  <c r="AA1902" i="4" s="1"/>
  <c r="Y1806" i="4"/>
  <c r="Z1806" i="4" s="1"/>
  <c r="AA1806" i="4" s="1"/>
  <c r="Y1726" i="4"/>
  <c r="Z1726" i="4" s="1"/>
  <c r="AA1726" i="4" s="1"/>
  <c r="Y1223" i="4"/>
  <c r="Z1223" i="4" s="1"/>
  <c r="AA1223" i="4" s="1"/>
  <c r="Y840" i="4"/>
  <c r="Z840" i="4" s="1"/>
  <c r="AA840" i="4" s="1"/>
  <c r="Y1456" i="4"/>
  <c r="Z1456" i="4" s="1"/>
  <c r="AA1456" i="4" s="1"/>
  <c r="Y1376" i="4"/>
  <c r="Z1376" i="4" s="1"/>
  <c r="AA1376" i="4" s="1"/>
  <c r="Y1280" i="4"/>
  <c r="Z1280" i="4" s="1"/>
  <c r="AA1280" i="4" s="1"/>
  <c r="Y1200" i="4"/>
  <c r="Z1200" i="4" s="1"/>
  <c r="AA1200" i="4" s="1"/>
  <c r="Y1120" i="4"/>
  <c r="Z1120" i="4" s="1"/>
  <c r="AA1120" i="4" s="1"/>
  <c r="Y535" i="4"/>
  <c r="Z535" i="4" s="1"/>
  <c r="AA535" i="4" s="1"/>
  <c r="Y1637" i="4"/>
  <c r="Z1637" i="4" s="1"/>
  <c r="AA1637" i="4" s="1"/>
  <c r="Y1529" i="4"/>
  <c r="Z1529" i="4" s="1"/>
  <c r="AA1529" i="4" s="1"/>
  <c r="Y1401" i="4"/>
  <c r="Z1401" i="4" s="1"/>
  <c r="AA1401" i="4" s="1"/>
  <c r="Y1297" i="4"/>
  <c r="Z1297" i="4" s="1"/>
  <c r="AA1297" i="4" s="1"/>
  <c r="Y1189" i="4"/>
  <c r="Z1189" i="4" s="1"/>
  <c r="AA1189" i="4" s="1"/>
  <c r="Y1061" i="4"/>
  <c r="Z1061" i="4" s="1"/>
  <c r="AA1061" i="4" s="1"/>
  <c r="Y1422" i="4"/>
  <c r="Z1422" i="4" s="1"/>
  <c r="AA1422" i="4" s="1"/>
  <c r="Y1318" i="4"/>
  <c r="Z1318" i="4" s="1"/>
  <c r="AA1318" i="4" s="1"/>
  <c r="Y1146" i="4"/>
  <c r="Z1146" i="4" s="1"/>
  <c r="AA1146" i="4" s="1"/>
  <c r="Y1001" i="4"/>
  <c r="Z1001" i="4" s="1"/>
  <c r="AA1001" i="4" s="1"/>
  <c r="Y841" i="4"/>
  <c r="Z841" i="4" s="1"/>
  <c r="AA841" i="4" s="1"/>
  <c r="Y882" i="4"/>
  <c r="Z882" i="4" s="1"/>
  <c r="AA882" i="4" s="1"/>
  <c r="Y891" i="4"/>
  <c r="Z891" i="4" s="1"/>
  <c r="AA891" i="4" s="1"/>
  <c r="Y679" i="4"/>
  <c r="Z679" i="4" s="1"/>
  <c r="AA679" i="4" s="1"/>
  <c r="Y526" i="4"/>
  <c r="Z526" i="4" s="1"/>
  <c r="AA526" i="4" s="1"/>
  <c r="Y242" i="4"/>
  <c r="Z242" i="4" s="1"/>
  <c r="AA242" i="4" s="1"/>
  <c r="Y67" i="4"/>
  <c r="Z67" i="4" s="1"/>
  <c r="AA67" i="4" s="1"/>
  <c r="Y2002" i="4"/>
  <c r="Z2002" i="4" s="1"/>
  <c r="AA2002" i="4" s="1"/>
  <c r="Y1826" i="4"/>
  <c r="Z1826" i="4" s="1"/>
  <c r="AA1826" i="4" s="1"/>
  <c r="Y1303" i="4"/>
  <c r="Z1303" i="4" s="1"/>
  <c r="AA1303" i="4" s="1"/>
  <c r="Y1476" i="4"/>
  <c r="Z1476" i="4" s="1"/>
  <c r="AA1476" i="4" s="1"/>
  <c r="Y1300" i="4"/>
  <c r="Z1300" i="4" s="1"/>
  <c r="AA1300" i="4" s="1"/>
  <c r="Y1140" i="4"/>
  <c r="Z1140" i="4" s="1"/>
  <c r="AA1140" i="4" s="1"/>
  <c r="Y1665" i="4"/>
  <c r="Z1665" i="4" s="1"/>
  <c r="AA1665" i="4" s="1"/>
  <c r="Y1429" i="4"/>
  <c r="Z1429" i="4" s="1"/>
  <c r="AA1429" i="4" s="1"/>
  <c r="Y1217" i="4"/>
  <c r="Z1217" i="4" s="1"/>
  <c r="AA1217" i="4" s="1"/>
  <c r="Y1450" i="4"/>
  <c r="Z1450" i="4" s="1"/>
  <c r="AA1450" i="4" s="1"/>
  <c r="Y1182" i="4"/>
  <c r="Z1182" i="4" s="1"/>
  <c r="AA1182" i="4" s="1"/>
  <c r="Y877" i="4"/>
  <c r="Z877" i="4" s="1"/>
  <c r="AA877" i="4" s="1"/>
  <c r="Y802" i="4"/>
  <c r="Z802" i="4" s="1"/>
  <c r="AA802" i="4" s="1"/>
  <c r="Y683" i="4"/>
  <c r="Z683" i="4" s="1"/>
  <c r="AA683" i="4" s="1"/>
  <c r="Y701" i="4"/>
  <c r="Z701" i="4" s="1"/>
  <c r="AA701" i="4" s="1"/>
  <c r="Y199" i="4"/>
  <c r="Z199" i="4" s="1"/>
  <c r="AA199" i="4" s="1"/>
  <c r="Y1533" i="4"/>
  <c r="Z1533" i="4" s="1"/>
  <c r="AA1533" i="4" s="1"/>
  <c r="Y1373" i="4"/>
  <c r="Z1373" i="4" s="1"/>
  <c r="AA1373" i="4" s="1"/>
  <c r="Y1197" i="4"/>
  <c r="Z1197" i="4" s="1"/>
  <c r="AA1197" i="4" s="1"/>
  <c r="Y734" i="4"/>
  <c r="Z734" i="4" s="1"/>
  <c r="AA734" i="4" s="1"/>
  <c r="Y1330" i="4"/>
  <c r="Z1330" i="4" s="1"/>
  <c r="AA1330" i="4" s="1"/>
  <c r="Y1154" i="4"/>
  <c r="Z1154" i="4" s="1"/>
  <c r="AA1154" i="4" s="1"/>
  <c r="Y993" i="4"/>
  <c r="Z993" i="4" s="1"/>
  <c r="AA993" i="4" s="1"/>
  <c r="Y833" i="4"/>
  <c r="Z833" i="4" s="1"/>
  <c r="AA833" i="4" s="1"/>
  <c r="Y978" i="4"/>
  <c r="Z978" i="4" s="1"/>
  <c r="AA978" i="4" s="1"/>
  <c r="Y439" i="4"/>
  <c r="Z439" i="4" s="1"/>
  <c r="AA439" i="4" s="1"/>
  <c r="Y839" i="4"/>
  <c r="Z839" i="4" s="1"/>
  <c r="AA839" i="4" s="1"/>
  <c r="Y647" i="4"/>
  <c r="Z647" i="4" s="1"/>
  <c r="AA647" i="4" s="1"/>
  <c r="Y652" i="4"/>
  <c r="Z652" i="4" s="1"/>
  <c r="AA652" i="4" s="1"/>
  <c r="Y589" i="4"/>
  <c r="Z589" i="4" s="1"/>
  <c r="AA589" i="4" s="1"/>
  <c r="Y188" i="4"/>
  <c r="Z188" i="4" s="1"/>
  <c r="AA188" i="4" s="1"/>
  <c r="Y35" i="4"/>
  <c r="Z35" i="4" s="1"/>
  <c r="AA35" i="4" s="1"/>
  <c r="Y1126" i="4"/>
  <c r="Z1126" i="4" s="1"/>
  <c r="AA1126" i="4" s="1"/>
  <c r="Y965" i="4"/>
  <c r="Z965" i="4" s="1"/>
  <c r="AA965" i="4" s="1"/>
  <c r="Y789" i="4"/>
  <c r="Z789" i="4" s="1"/>
  <c r="AA789" i="4" s="1"/>
  <c r="Y938" i="4"/>
  <c r="Z938" i="4" s="1"/>
  <c r="AA938" i="4" s="1"/>
  <c r="Y1015" i="4"/>
  <c r="Z1015" i="4" s="1"/>
  <c r="AA1015" i="4" s="1"/>
  <c r="Y779" i="4"/>
  <c r="Z779" i="4" s="1"/>
  <c r="AA779" i="4" s="1"/>
  <c r="Y603" i="4"/>
  <c r="Z603" i="4" s="1"/>
  <c r="AA603" i="4" s="1"/>
  <c r="Y592" i="4"/>
  <c r="Z592" i="4" s="1"/>
  <c r="AA592" i="4" s="1"/>
  <c r="Y504" i="4"/>
  <c r="Z504" i="4" s="1"/>
  <c r="AA504" i="4" s="1"/>
  <c r="Y334" i="4"/>
  <c r="Z334" i="4" s="1"/>
  <c r="AA334" i="4" s="1"/>
  <c r="Y990" i="4"/>
  <c r="Z990" i="4" s="1"/>
  <c r="AA990" i="4" s="1"/>
  <c r="Y814" i="4"/>
  <c r="Z814" i="4" s="1"/>
  <c r="AA814" i="4" s="1"/>
  <c r="Y963" i="4"/>
  <c r="Z963" i="4" s="1"/>
  <c r="AA963" i="4" s="1"/>
  <c r="Y787" i="4"/>
  <c r="Z787" i="4" s="1"/>
  <c r="AA787" i="4" s="1"/>
  <c r="Y655" i="4"/>
  <c r="Z655" i="4" s="1"/>
  <c r="AA655" i="4" s="1"/>
  <c r="Y467" i="4"/>
  <c r="Z467" i="4" s="1"/>
  <c r="AA467" i="4" s="1"/>
  <c r="Y660" i="4"/>
  <c r="Z660" i="4" s="1"/>
  <c r="AA660" i="4" s="1"/>
  <c r="Y321" i="4"/>
  <c r="Z321" i="4" s="1"/>
  <c r="AA321" i="4" s="1"/>
  <c r="Y577" i="4"/>
  <c r="Z577" i="4" s="1"/>
  <c r="AA577" i="4" s="1"/>
  <c r="Y384" i="4"/>
  <c r="Z384" i="4" s="1"/>
  <c r="AA384" i="4" s="1"/>
  <c r="Y177" i="4"/>
  <c r="Z177" i="4" s="1"/>
  <c r="AA177" i="4" s="1"/>
  <c r="Y57" i="4"/>
  <c r="Z57" i="4" s="1"/>
  <c r="AA57" i="4" s="1"/>
  <c r="Y51" i="4"/>
  <c r="Z51" i="4" s="1"/>
  <c r="AA51" i="4" s="1"/>
  <c r="Y434" i="4"/>
  <c r="Z434" i="4" s="1"/>
  <c r="AA434" i="4" s="1"/>
  <c r="Y648" i="4"/>
  <c r="Z648" i="4" s="1"/>
  <c r="AA648" i="4" s="1"/>
  <c r="Y250" i="4"/>
  <c r="Z250" i="4" s="1"/>
  <c r="AA250" i="4" s="1"/>
  <c r="Y186" i="4"/>
  <c r="Z186" i="4" s="1"/>
  <c r="AA186" i="4" s="1"/>
  <c r="Y368" i="4"/>
  <c r="Z368" i="4" s="1"/>
  <c r="AA368" i="4" s="1"/>
  <c r="Y153" i="4"/>
  <c r="Z153" i="4" s="1"/>
  <c r="AA153" i="4" s="1"/>
  <c r="Y34" i="4"/>
  <c r="Z34" i="4" s="1"/>
  <c r="AA34" i="4" s="1"/>
  <c r="Y23" i="4"/>
  <c r="Z23" i="4" s="1"/>
  <c r="AA23" i="4" s="1"/>
  <c r="Y284" i="4"/>
  <c r="Z284" i="4" s="1"/>
  <c r="AA284" i="4" s="1"/>
  <c r="Y412" i="4"/>
  <c r="Z412" i="4" s="1"/>
  <c r="AA412" i="4" s="1"/>
  <c r="Y357" i="4"/>
  <c r="Z357" i="4" s="1"/>
  <c r="AA357" i="4" s="1"/>
  <c r="Y338" i="4"/>
  <c r="Z338" i="4" s="1"/>
  <c r="AA338" i="4" s="1"/>
  <c r="Y97" i="4"/>
  <c r="Z97" i="4" s="1"/>
  <c r="AA97" i="4" s="1"/>
  <c r="Y283" i="4"/>
  <c r="Z283" i="4" s="1"/>
  <c r="AA283" i="4" s="1"/>
  <c r="Y107" i="4"/>
  <c r="Z107" i="4" s="1"/>
  <c r="AA107" i="4" s="1"/>
  <c r="Y148" i="4"/>
  <c r="Z148" i="4" s="1"/>
  <c r="AA148" i="4" s="1"/>
  <c r="Y37" i="4"/>
  <c r="Z37" i="4" s="1"/>
  <c r="AA37" i="4" s="1"/>
  <c r="Y207" i="4"/>
  <c r="Z207" i="4" s="1"/>
  <c r="AA207" i="4" s="1"/>
  <c r="Y31" i="4"/>
  <c r="Z31" i="4" s="1"/>
  <c r="AA31" i="4" s="1"/>
  <c r="Y822" i="4"/>
  <c r="Z822" i="4" s="1"/>
  <c r="AA822" i="4" s="1"/>
  <c r="Y1102" i="4"/>
  <c r="Z1102" i="4" s="1"/>
  <c r="AA1102" i="4" s="1"/>
  <c r="Y888" i="4"/>
  <c r="Z888" i="4" s="1"/>
  <c r="AA888" i="4" s="1"/>
  <c r="Y832" i="4"/>
  <c r="Z832" i="4" s="1"/>
  <c r="AA832" i="4" s="1"/>
  <c r="Y1646" i="4"/>
  <c r="Z1646" i="4" s="1"/>
  <c r="AA1646" i="4" s="1"/>
  <c r="Y1867" i="4"/>
  <c r="Z1867" i="4" s="1"/>
  <c r="AA1867" i="4" s="1"/>
  <c r="Y280" i="4"/>
  <c r="Z280" i="4" s="1"/>
  <c r="AA280" i="4" s="1"/>
  <c r="Y301" i="4"/>
  <c r="Z301" i="4" s="1"/>
  <c r="AA301" i="4" s="1"/>
  <c r="Y1147" i="4"/>
  <c r="Z1147" i="4" s="1"/>
  <c r="AA1147" i="4" s="1"/>
  <c r="Y72" i="4"/>
  <c r="Z72" i="4" s="1"/>
  <c r="AA72" i="4" s="1"/>
  <c r="Y570" i="4"/>
  <c r="Z570" i="4" s="1"/>
  <c r="AA570" i="4" s="1"/>
  <c r="Y2075" i="4"/>
  <c r="Z2075" i="4" s="1"/>
  <c r="AA2075" i="4" s="1"/>
  <c r="Y1379" i="4"/>
  <c r="Z1379" i="4" s="1"/>
  <c r="AA1379" i="4" s="1"/>
  <c r="Y2032" i="4"/>
  <c r="Z2032" i="4" s="1"/>
  <c r="AA2032" i="4" s="1"/>
  <c r="Y1642" i="4"/>
  <c r="Z1642" i="4" s="1"/>
  <c r="AA1642" i="4" s="1"/>
  <c r="Y1817" i="4"/>
  <c r="Z1817" i="4" s="1"/>
  <c r="AA1817" i="4" s="1"/>
  <c r="Y1722" i="4"/>
  <c r="Z1722" i="4" s="1"/>
  <c r="AA1722" i="4" s="1"/>
  <c r="Y1068" i="4"/>
  <c r="Z1068" i="4" s="1"/>
  <c r="AA1068" i="4" s="1"/>
  <c r="Y1334" i="4"/>
  <c r="Z1334" i="4" s="1"/>
  <c r="AA1334" i="4" s="1"/>
  <c r="Y259" i="4"/>
  <c r="Z259" i="4" s="1"/>
  <c r="AA259" i="4" s="1"/>
  <c r="Y447" i="4"/>
  <c r="Z447" i="4" s="1"/>
  <c r="AA447" i="4" s="1"/>
  <c r="Y190" i="4"/>
  <c r="Z190" i="4" s="1"/>
  <c r="AA190" i="4" s="1"/>
  <c r="Y1795" i="4"/>
  <c r="Z1795" i="4" s="1"/>
  <c r="AA1795" i="4" s="1"/>
  <c r="Y1655" i="4"/>
  <c r="Z1655" i="4" s="1"/>
  <c r="AA1655" i="4" s="1"/>
  <c r="Y1135" i="4"/>
  <c r="Z1135" i="4" s="1"/>
  <c r="AA1135" i="4" s="1"/>
  <c r="Y788" i="4"/>
  <c r="Z788" i="4" s="1"/>
  <c r="AA788" i="4" s="1"/>
  <c r="Y1784" i="4"/>
  <c r="Z1784" i="4" s="1"/>
  <c r="AA1784" i="4" s="1"/>
  <c r="Y1985" i="4"/>
  <c r="Z1985" i="4" s="1"/>
  <c r="AA1985" i="4" s="1"/>
  <c r="Y1974" i="4"/>
  <c r="Z1974" i="4" s="1"/>
  <c r="AA1974" i="4" s="1"/>
  <c r="Y1320" i="4"/>
  <c r="Z1320" i="4" s="1"/>
  <c r="AA1320" i="4" s="1"/>
  <c r="Y1201" i="4"/>
  <c r="Z1201" i="4" s="1"/>
  <c r="AA1201" i="4" s="1"/>
  <c r="Y659" i="4"/>
  <c r="Z659" i="4" s="1"/>
  <c r="AA659" i="4" s="1"/>
  <c r="Y1454" i="4"/>
  <c r="Z1454" i="4" s="1"/>
  <c r="AA1454" i="4" s="1"/>
  <c r="Y1878" i="4"/>
  <c r="Z1878" i="4" s="1"/>
  <c r="AA1878" i="4" s="1"/>
  <c r="Y1720" i="4"/>
  <c r="Z1720" i="4" s="1"/>
  <c r="AA1720" i="4" s="1"/>
  <c r="Y1684" i="4"/>
  <c r="Z1684" i="4" s="1"/>
  <c r="AA1684" i="4" s="1"/>
  <c r="Y1971" i="4"/>
  <c r="Z1971" i="4" s="1"/>
  <c r="AA1971" i="4" s="1"/>
  <c r="Y469" i="4"/>
  <c r="Z469" i="4" s="1"/>
  <c r="AA469" i="4" s="1"/>
  <c r="Y1585" i="4"/>
  <c r="Z1585" i="4" s="1"/>
  <c r="AA1585" i="4" s="1"/>
  <c r="Y1980" i="4"/>
  <c r="Z1980" i="4" s="1"/>
  <c r="AA1980" i="4" s="1"/>
  <c r="Y485" i="4"/>
  <c r="Z485" i="4" s="1"/>
  <c r="AA485" i="4" s="1"/>
  <c r="Y1462" i="4"/>
  <c r="Z1462" i="4" s="1"/>
  <c r="AA1462" i="4" s="1"/>
  <c r="Y1724" i="4"/>
  <c r="Z1724" i="4" s="1"/>
  <c r="AA1724" i="4" s="1"/>
  <c r="Y1688" i="4"/>
  <c r="Z1688" i="4" s="1"/>
  <c r="AA1688" i="4" s="1"/>
  <c r="Y1098" i="4"/>
  <c r="Z1098" i="4" s="1"/>
  <c r="AA1098" i="4" s="1"/>
  <c r="Y1551" i="4"/>
  <c r="Z1551" i="4" s="1"/>
  <c r="AA1551" i="4" s="1"/>
  <c r="Y2099" i="4"/>
  <c r="Z2099" i="4" s="1"/>
  <c r="AA2099" i="4" s="1"/>
  <c r="Y1100" i="4"/>
  <c r="Z1100" i="4" s="1"/>
  <c r="AA1100" i="4" s="1"/>
  <c r="Y1286" i="4"/>
  <c r="Z1286" i="4" s="1"/>
  <c r="AA1286" i="4" s="1"/>
  <c r="Y1576" i="4"/>
  <c r="Z1576" i="4" s="1"/>
  <c r="AA1576" i="4" s="1"/>
  <c r="Y1882" i="4"/>
  <c r="Z1882" i="4" s="1"/>
  <c r="AA1882" i="4" s="1"/>
  <c r="Y1161" i="4"/>
  <c r="Z1161" i="4" s="1"/>
  <c r="AA1161" i="4" s="1"/>
  <c r="Y1952" i="4"/>
  <c r="Z1952" i="4" s="1"/>
  <c r="AA1952" i="4" s="1"/>
  <c r="Y265" i="4"/>
  <c r="Z265" i="4" s="1"/>
  <c r="AA265" i="4" s="1"/>
  <c r="Y1505" i="4"/>
  <c r="Z1505" i="4" s="1"/>
  <c r="AA1505" i="4" s="1"/>
  <c r="Y1975" i="4"/>
  <c r="Z1975" i="4" s="1"/>
  <c r="AA1975" i="4" s="1"/>
  <c r="Y1797" i="4"/>
  <c r="Z1797" i="4" s="1"/>
  <c r="AA1797" i="4" s="1"/>
  <c r="Y1963" i="4"/>
  <c r="Z1963" i="4" s="1"/>
  <c r="AA1963" i="4" s="1"/>
  <c r="Y1812" i="4"/>
  <c r="Z1812" i="4" s="1"/>
  <c r="AA1812" i="4" s="1"/>
  <c r="Y399" i="4"/>
  <c r="Z399" i="4" s="1"/>
  <c r="AA399" i="4" s="1"/>
  <c r="H12" i="5"/>
  <c r="H7" i="5"/>
  <c r="K19" i="5" s="1"/>
  <c r="H9" i="5"/>
  <c r="I331" i="5"/>
  <c r="J553" i="5" s="1"/>
  <c r="K553" i="5" s="1"/>
  <c r="L553" i="5" s="1"/>
  <c r="H10" i="5"/>
  <c r="H8" i="5"/>
  <c r="I927" i="5"/>
  <c r="H2113" i="5"/>
  <c r="P88" i="4"/>
  <c r="Q88" i="4" s="1"/>
  <c r="R88" i="4" s="1"/>
  <c r="P262" i="4"/>
  <c r="Q262" i="4" s="1"/>
  <c r="R262" i="4" s="1"/>
  <c r="P98" i="4"/>
  <c r="Q98" i="4" s="1"/>
  <c r="R98" i="4" s="1"/>
  <c r="P170" i="4"/>
  <c r="Q170" i="4" s="1"/>
  <c r="R170" i="4" s="1"/>
  <c r="P26" i="4"/>
  <c r="Q26" i="4" s="1"/>
  <c r="R26" i="4" s="1"/>
  <c r="P230" i="4"/>
  <c r="Q230" i="4" s="1"/>
  <c r="R230" i="4" s="1"/>
  <c r="P22" i="4"/>
  <c r="Q22" i="4" s="1"/>
  <c r="R22" i="4" s="1"/>
  <c r="P257" i="4"/>
  <c r="Q257" i="4" s="1"/>
  <c r="R257" i="4" s="1"/>
  <c r="P136" i="4"/>
  <c r="Q136" i="4" s="1"/>
  <c r="R136" i="4" s="1"/>
  <c r="P387" i="4"/>
  <c r="Q387" i="4" s="1"/>
  <c r="R387" i="4" s="1"/>
  <c r="P367" i="4"/>
  <c r="Q367" i="4" s="1"/>
  <c r="R367" i="4" s="1"/>
  <c r="P189" i="4"/>
  <c r="Q189" i="4" s="1"/>
  <c r="R189" i="4" s="1"/>
  <c r="P351" i="4"/>
  <c r="Q351" i="4" s="1"/>
  <c r="R351" i="4" s="1"/>
  <c r="P562" i="4"/>
  <c r="Q562" i="4" s="1"/>
  <c r="R562" i="4" s="1"/>
  <c r="P600" i="4"/>
  <c r="Q600" i="4" s="1"/>
  <c r="R600" i="4" s="1"/>
  <c r="P335" i="4"/>
  <c r="Q335" i="4" s="1"/>
  <c r="R335" i="4" s="1"/>
  <c r="P656" i="4"/>
  <c r="Q656" i="4" s="1"/>
  <c r="R656" i="4" s="1"/>
  <c r="P720" i="4"/>
  <c r="Q720" i="4" s="1"/>
  <c r="R720" i="4" s="1"/>
  <c r="P466" i="4"/>
  <c r="Q466" i="4" s="1"/>
  <c r="R466" i="4" s="1"/>
  <c r="P853" i="4"/>
  <c r="Q853" i="4" s="1"/>
  <c r="R853" i="4" s="1"/>
  <c r="P910" i="4"/>
  <c r="Q910" i="4" s="1"/>
  <c r="R910" i="4" s="1"/>
  <c r="P942" i="4"/>
  <c r="Q942" i="4" s="1"/>
  <c r="R942" i="4" s="1"/>
  <c r="P974" i="4"/>
  <c r="Q974" i="4" s="1"/>
  <c r="R974" i="4" s="1"/>
  <c r="P1006" i="4"/>
  <c r="Q1006" i="4" s="1"/>
  <c r="R1006" i="4" s="1"/>
  <c r="P1047" i="4"/>
  <c r="Q1047" i="4" s="1"/>
  <c r="R1047" i="4" s="1"/>
  <c r="P1303" i="4"/>
  <c r="Q1303" i="4" s="1"/>
  <c r="R1303" i="4" s="1"/>
  <c r="P1584" i="4"/>
  <c r="Q1584" i="4" s="1"/>
  <c r="R1584" i="4" s="1"/>
  <c r="P1051" i="4"/>
  <c r="Q1051" i="4" s="1"/>
  <c r="R1051" i="4" s="1"/>
  <c r="P1211" i="4"/>
  <c r="Q1211" i="4" s="1"/>
  <c r="R1211" i="4" s="1"/>
  <c r="P1339" i="4"/>
  <c r="Q1339" i="4" s="1"/>
  <c r="R1339" i="4" s="1"/>
  <c r="P1467" i="4"/>
  <c r="Q1467" i="4" s="1"/>
  <c r="R1467" i="4" s="1"/>
  <c r="P1123" i="4"/>
  <c r="Q1123" i="4" s="1"/>
  <c r="R1123" i="4" s="1"/>
  <c r="P134" i="4"/>
  <c r="Q134" i="4" s="1"/>
  <c r="R134" i="4" s="1"/>
  <c r="P40" i="4"/>
  <c r="Q40" i="4" s="1"/>
  <c r="R40" i="4" s="1"/>
  <c r="P226" i="4"/>
  <c r="Q226" i="4" s="1"/>
  <c r="R226" i="4" s="1"/>
  <c r="P280" i="4"/>
  <c r="Q280" i="4" s="1"/>
  <c r="R280" i="4" s="1"/>
  <c r="P398" i="4"/>
  <c r="Q398" i="4" s="1"/>
  <c r="R398" i="4" s="1"/>
  <c r="P381" i="4"/>
  <c r="Q381" i="4" s="1"/>
  <c r="R381" i="4" s="1"/>
  <c r="P450" i="4"/>
  <c r="Q450" i="4" s="1"/>
  <c r="R450" i="4" s="1"/>
  <c r="P622" i="4"/>
  <c r="Q622" i="4" s="1"/>
  <c r="R622" i="4" s="1"/>
  <c r="P660" i="4"/>
  <c r="Q660" i="4" s="1"/>
  <c r="R660" i="4" s="1"/>
  <c r="P382" i="4"/>
  <c r="Q382" i="4" s="1"/>
  <c r="R382" i="4" s="1"/>
  <c r="P817" i="4"/>
  <c r="Q817" i="4" s="1"/>
  <c r="R817" i="4" s="1"/>
  <c r="P916" i="4"/>
  <c r="Q916" i="4" s="1"/>
  <c r="R916" i="4" s="1"/>
  <c r="P1272" i="4"/>
  <c r="Q1272" i="4" s="1"/>
  <c r="R1272" i="4" s="1"/>
  <c r="P1568" i="4"/>
  <c r="Q1568" i="4" s="1"/>
  <c r="R1568" i="4" s="1"/>
  <c r="P1000" i="4"/>
  <c r="Q1000" i="4" s="1"/>
  <c r="R1000" i="4" s="1"/>
  <c r="P1004" i="4"/>
  <c r="Q1004" i="4" s="1"/>
  <c r="R1004" i="4" s="1"/>
  <c r="P483" i="4"/>
  <c r="Q483" i="4" s="1"/>
  <c r="R483" i="4" s="1"/>
  <c r="P236" i="4"/>
  <c r="Q236" i="4" s="1"/>
  <c r="R236" i="4" s="1"/>
  <c r="P636" i="4"/>
  <c r="Q636" i="4" s="1"/>
  <c r="R636" i="4" s="1"/>
  <c r="P670" i="4"/>
  <c r="Q670" i="4" s="1"/>
  <c r="R670" i="4" s="1"/>
  <c r="P530" i="4"/>
  <c r="Q530" i="4" s="1"/>
  <c r="R530" i="4" s="1"/>
  <c r="P836" i="4"/>
  <c r="Q836" i="4" s="1"/>
  <c r="R836" i="4" s="1"/>
  <c r="P1351" i="4"/>
  <c r="Q1351" i="4" s="1"/>
  <c r="R1351" i="4" s="1"/>
  <c r="P808" i="4"/>
  <c r="Q808" i="4" s="1"/>
  <c r="R808" i="4" s="1"/>
  <c r="P1196" i="4"/>
  <c r="Q1196" i="4" s="1"/>
  <c r="R1196" i="4" s="1"/>
  <c r="P1372" i="4"/>
  <c r="Q1372" i="4" s="1"/>
  <c r="R1372" i="4" s="1"/>
  <c r="P1512" i="4"/>
  <c r="Q1512" i="4" s="1"/>
  <c r="R1512" i="4" s="1"/>
  <c r="P1136" i="4"/>
  <c r="Q1136" i="4" s="1"/>
  <c r="R1136" i="4" s="1"/>
  <c r="P58" i="4"/>
  <c r="Q58" i="4" s="1"/>
  <c r="R58" i="4" s="1"/>
  <c r="P355" i="4"/>
  <c r="Q355" i="4" s="1"/>
  <c r="R355" i="4" s="1"/>
  <c r="P551" i="4"/>
  <c r="Q551" i="4" s="1"/>
  <c r="R551" i="4" s="1"/>
  <c r="P443" i="4"/>
  <c r="Q443" i="4" s="1"/>
  <c r="R443" i="4" s="1"/>
  <c r="P565" i="4"/>
  <c r="Q565" i="4" s="1"/>
  <c r="R565" i="4" s="1"/>
  <c r="P591" i="4"/>
  <c r="Q591" i="4" s="1"/>
  <c r="R591" i="4" s="1"/>
  <c r="P386" i="4"/>
  <c r="Q386" i="4" s="1"/>
  <c r="R386" i="4" s="1"/>
  <c r="P684" i="4"/>
  <c r="Q684" i="4" s="1"/>
  <c r="R684" i="4" s="1"/>
  <c r="P446" i="4"/>
  <c r="Q446" i="4" s="1"/>
  <c r="R446" i="4" s="1"/>
  <c r="P897" i="4"/>
  <c r="Q897" i="4" s="1"/>
  <c r="R897" i="4" s="1"/>
  <c r="P941" i="4"/>
  <c r="Q941" i="4" s="1"/>
  <c r="R941" i="4" s="1"/>
  <c r="P981" i="4"/>
  <c r="Q981" i="4" s="1"/>
  <c r="R981" i="4" s="1"/>
  <c r="P788" i="4"/>
  <c r="Q788" i="4" s="1"/>
  <c r="R788" i="4" s="1"/>
  <c r="P1288" i="4"/>
  <c r="Q1288" i="4" s="1"/>
  <c r="R1288" i="4" s="1"/>
  <c r="P1664" i="4"/>
  <c r="Q1664" i="4" s="1"/>
  <c r="R1664" i="4" s="1"/>
  <c r="P1016" i="4"/>
  <c r="Q1016" i="4" s="1"/>
  <c r="R1016" i="4" s="1"/>
  <c r="P1264" i="4"/>
  <c r="Q1264" i="4" s="1"/>
  <c r="R1264" i="4" s="1"/>
  <c r="P1688" i="4"/>
  <c r="Q1688" i="4" s="1"/>
  <c r="R1688" i="4" s="1"/>
  <c r="P1816" i="4"/>
  <c r="Q1816" i="4" s="1"/>
  <c r="R1816" i="4" s="1"/>
  <c r="P1992" i="4"/>
  <c r="Q1992" i="4" s="1"/>
  <c r="R1992" i="4" s="1"/>
  <c r="P1708" i="4"/>
  <c r="Q1708" i="4" s="1"/>
  <c r="R1708" i="4" s="1"/>
  <c r="P1739" i="4"/>
  <c r="Q1739" i="4" s="1"/>
  <c r="R1739" i="4" s="1"/>
  <c r="P1895" i="4"/>
  <c r="Q1895" i="4" s="1"/>
  <c r="R1895" i="4" s="1"/>
  <c r="P2067" i="4"/>
  <c r="Q2067" i="4" s="1"/>
  <c r="R2067" i="4" s="1"/>
  <c r="P1247" i="4"/>
  <c r="Q1247" i="4" s="1"/>
  <c r="R1247" i="4" s="1"/>
  <c r="P1704" i="4"/>
  <c r="Q1704" i="4" s="1"/>
  <c r="R1704" i="4" s="1"/>
  <c r="P1596" i="4"/>
  <c r="Q1596" i="4" s="1"/>
  <c r="R1596" i="4" s="1"/>
  <c r="P1828" i="4"/>
  <c r="Q1828" i="4" s="1"/>
  <c r="R1828" i="4" s="1"/>
  <c r="P2004" i="4"/>
  <c r="Q2004" i="4" s="1"/>
  <c r="R2004" i="4" s="1"/>
  <c r="P1220" i="4"/>
  <c r="Q1220" i="4" s="1"/>
  <c r="R1220" i="4" s="1"/>
  <c r="P1863" i="4"/>
  <c r="Q1863" i="4" s="1"/>
  <c r="R1863" i="4" s="1"/>
  <c r="P2047" i="4"/>
  <c r="Q2047" i="4" s="1"/>
  <c r="R2047" i="4" s="1"/>
  <c r="P1440" i="4"/>
  <c r="Q1440" i="4" s="1"/>
  <c r="R1440" i="4" s="1"/>
  <c r="P1728" i="4"/>
  <c r="Q1728" i="4" s="1"/>
  <c r="R1728" i="4" s="1"/>
  <c r="P1904" i="4"/>
  <c r="Q1904" i="4" s="1"/>
  <c r="R1904" i="4" s="1"/>
  <c r="P2064" i="4"/>
  <c r="Q2064" i="4" s="1"/>
  <c r="R2064" i="4" s="1"/>
  <c r="P1427" i="4"/>
  <c r="Q1427" i="4" s="1"/>
  <c r="R1427" i="4" s="1"/>
  <c r="P1799" i="4"/>
  <c r="Q1799" i="4" s="1"/>
  <c r="R1799" i="4" s="1"/>
  <c r="P1975" i="4"/>
  <c r="Q1975" i="4" s="1"/>
  <c r="R1975" i="4" s="1"/>
  <c r="P864" i="4"/>
  <c r="Q864" i="4" s="1"/>
  <c r="R864" i="4" s="1"/>
  <c r="P892" i="4"/>
  <c r="Q892" i="4" s="1"/>
  <c r="R892" i="4" s="1"/>
  <c r="P1263" i="4"/>
  <c r="Q1263" i="4" s="1"/>
  <c r="R1263" i="4" s="1"/>
  <c r="P768" i="4"/>
  <c r="Q768" i="4" s="1"/>
  <c r="R768" i="4" s="1"/>
  <c r="P1660" i="4"/>
  <c r="Q1660" i="4" s="1"/>
  <c r="R1660" i="4" s="1"/>
  <c r="P1900" i="4"/>
  <c r="Q1900" i="4" s="1"/>
  <c r="R1900" i="4" s="1"/>
  <c r="P1595" i="4"/>
  <c r="Q1595" i="4" s="1"/>
  <c r="R1595" i="4" s="1"/>
  <c r="P1887" i="4"/>
  <c r="Q1887" i="4" s="1"/>
  <c r="R1887" i="4" s="1"/>
  <c r="P1551" i="4"/>
  <c r="Q1551" i="4" s="1"/>
  <c r="R1551" i="4" s="1"/>
  <c r="P1203" i="4"/>
  <c r="Q1203" i="4" s="1"/>
  <c r="R1203" i="4" s="1"/>
  <c r="P1535" i="4"/>
  <c r="Q1535" i="4" s="1"/>
  <c r="R1535" i="4" s="1"/>
  <c r="P1591" i="4"/>
  <c r="Q1591" i="4" s="1"/>
  <c r="R1591" i="4" s="1"/>
  <c r="P2054" i="4"/>
  <c r="Q2054" i="4" s="1"/>
  <c r="R2054" i="4" s="1"/>
  <c r="P1990" i="4"/>
  <c r="Q1990" i="4" s="1"/>
  <c r="R1990" i="4" s="1"/>
  <c r="P1926" i="4"/>
  <c r="Q1926" i="4" s="1"/>
  <c r="R1926" i="4" s="1"/>
  <c r="P1862" i="4"/>
  <c r="Q1862" i="4" s="1"/>
  <c r="R1862" i="4" s="1"/>
  <c r="P1778" i="4"/>
  <c r="Q1778" i="4" s="1"/>
  <c r="R1778" i="4" s="1"/>
  <c r="P1639" i="4"/>
  <c r="Q1639" i="4" s="1"/>
  <c r="R1639" i="4" s="1"/>
  <c r="P1661" i="4"/>
  <c r="Q1661" i="4" s="1"/>
  <c r="R1661" i="4" s="1"/>
  <c r="P1705" i="4"/>
  <c r="Q1705" i="4" s="1"/>
  <c r="R1705" i="4" s="1"/>
  <c r="P1539" i="4"/>
  <c r="Q1539" i="4" s="1"/>
  <c r="R1539" i="4" s="1"/>
  <c r="P1250" i="4"/>
  <c r="Q1250" i="4" s="1"/>
  <c r="R1250" i="4" s="1"/>
  <c r="P895" i="4"/>
  <c r="P1653" i="4"/>
  <c r="Q1653" i="4" s="1"/>
  <c r="R1653" i="4" s="1"/>
  <c r="P1294" i="4"/>
  <c r="Q1294" i="4" s="1"/>
  <c r="R1294" i="4" s="1"/>
  <c r="P939" i="4"/>
  <c r="Q939" i="4" s="1"/>
  <c r="R939" i="4" s="1"/>
  <c r="P2093" i="4"/>
  <c r="Q2093" i="4" s="1"/>
  <c r="R2093" i="4" s="1"/>
  <c r="P2009" i="4"/>
  <c r="Q2009" i="4" s="1"/>
  <c r="R2009" i="4" s="1"/>
  <c r="P1921" i="4"/>
  <c r="Q1921" i="4" s="1"/>
  <c r="R1921" i="4" s="1"/>
  <c r="P1837" i="4"/>
  <c r="Q1837" i="4" s="1"/>
  <c r="R1837" i="4" s="1"/>
  <c r="P1753" i="4"/>
  <c r="Q1753" i="4" s="1"/>
  <c r="R1753" i="4" s="1"/>
  <c r="P1617" i="4"/>
  <c r="Q1617" i="4" s="1"/>
  <c r="R1617" i="4" s="1"/>
  <c r="P1402" i="4"/>
  <c r="Q1402" i="4" s="1"/>
  <c r="R1402" i="4" s="1"/>
  <c r="P1066" i="4"/>
  <c r="Q1066" i="4" s="1"/>
  <c r="R1066" i="4" s="1"/>
  <c r="P748" i="4"/>
  <c r="Q748" i="4" s="1"/>
  <c r="R748" i="4" s="1"/>
  <c r="P1052" i="4"/>
  <c r="Q1052" i="4" s="1"/>
  <c r="R1052" i="4" s="1"/>
  <c r="P1421" i="4"/>
  <c r="Q1421" i="4" s="1"/>
  <c r="R1421" i="4" s="1"/>
  <c r="P1305" i="4"/>
  <c r="Q1305" i="4" s="1"/>
  <c r="R1305" i="4" s="1"/>
  <c r="P1193" i="4"/>
  <c r="Q1193" i="4" s="1"/>
  <c r="R1193" i="4" s="1"/>
  <c r="P1081" i="4"/>
  <c r="Q1081" i="4" s="1"/>
  <c r="R1081" i="4" s="1"/>
  <c r="P713" i="4"/>
  <c r="Q713" i="4" s="1"/>
  <c r="R713" i="4" s="1"/>
  <c r="P601" i="4"/>
  <c r="Q601" i="4" s="1"/>
  <c r="R601" i="4" s="1"/>
  <c r="P834" i="4"/>
  <c r="Q834" i="4" s="1"/>
  <c r="R834" i="4" s="1"/>
  <c r="P334" i="4"/>
  <c r="Q334" i="4" s="1"/>
  <c r="R334" i="4" s="1"/>
  <c r="P157" i="4"/>
  <c r="Q157" i="4" s="1"/>
  <c r="R157" i="4" s="1"/>
  <c r="P23" i="4"/>
  <c r="Q23" i="4" s="1"/>
  <c r="R23" i="4" s="1"/>
  <c r="P25" i="4"/>
  <c r="Q25" i="4" s="1"/>
  <c r="R25" i="4" s="1"/>
  <c r="P78" i="4"/>
  <c r="Q78" i="4" s="1"/>
  <c r="R78" i="4" s="1"/>
  <c r="P322" i="4"/>
  <c r="Q322" i="4" s="1"/>
  <c r="P54" i="4"/>
  <c r="Q54" i="4" s="1"/>
  <c r="R54" i="4" s="1"/>
  <c r="P104" i="4"/>
  <c r="Q104" i="4" s="1"/>
  <c r="R104" i="4" s="1"/>
  <c r="P80" i="4"/>
  <c r="Q80" i="4" s="1"/>
  <c r="R80" i="4" s="1"/>
  <c r="P68" i="4"/>
  <c r="Q68" i="4" s="1"/>
  <c r="R68" i="4" s="1"/>
  <c r="P278" i="4"/>
  <c r="Q278" i="4" s="1"/>
  <c r="R278" i="4" s="1"/>
  <c r="P90" i="4"/>
  <c r="Q90" i="4" s="1"/>
  <c r="R90" i="4" s="1"/>
  <c r="P310" i="4"/>
  <c r="Q310" i="4" s="1"/>
  <c r="R310" i="4" s="1"/>
  <c r="P285" i="4"/>
  <c r="Q285" i="4" s="1"/>
  <c r="R285" i="4" s="1"/>
  <c r="P503" i="4"/>
  <c r="Q503" i="4" s="1"/>
  <c r="R503" i="4" s="1"/>
  <c r="P493" i="4"/>
  <c r="Q493" i="4" s="1"/>
  <c r="R493" i="4" s="1"/>
  <c r="P478" i="4"/>
  <c r="Q478" i="4" s="1"/>
  <c r="R478" i="4" s="1"/>
  <c r="P584" i="4"/>
  <c r="Q584" i="4" s="1"/>
  <c r="R584" i="4" s="1"/>
  <c r="P628" i="4"/>
  <c r="Q628" i="4" s="1"/>
  <c r="R628" i="4" s="1"/>
  <c r="P537" i="4"/>
  <c r="Q537" i="4" s="1"/>
  <c r="R537" i="4" s="1"/>
  <c r="P688" i="4"/>
  <c r="Q688" i="4" s="1"/>
  <c r="R688" i="4" s="1"/>
  <c r="P1026" i="4"/>
  <c r="Q1026" i="4" s="1"/>
  <c r="R1026" i="4" s="1"/>
  <c r="P789" i="4"/>
  <c r="Q789" i="4" s="1"/>
  <c r="R789" i="4" s="1"/>
  <c r="P894" i="4"/>
  <c r="Q894" i="4" s="1"/>
  <c r="R894" i="4" s="1"/>
  <c r="P926" i="4"/>
  <c r="Q926" i="4" s="1"/>
  <c r="R926" i="4" s="1"/>
  <c r="P958" i="4"/>
  <c r="Q958" i="4" s="1"/>
  <c r="R958" i="4" s="1"/>
  <c r="P990" i="4"/>
  <c r="Q990" i="4" s="1"/>
  <c r="R990" i="4" s="1"/>
  <c r="P1022" i="4"/>
  <c r="Q1022" i="4" s="1"/>
  <c r="R1022" i="4" s="1"/>
  <c r="P1175" i="4"/>
  <c r="Q1175" i="4" s="1"/>
  <c r="R1175" i="4" s="1"/>
  <c r="P1431" i="4"/>
  <c r="Q1431" i="4" s="1"/>
  <c r="R1431" i="4" s="1"/>
  <c r="P1107" i="4"/>
  <c r="Q1107" i="4" s="1"/>
  <c r="R1107" i="4" s="1"/>
  <c r="P1147" i="4"/>
  <c r="Q1147" i="4" s="1"/>
  <c r="R1147" i="4" s="1"/>
  <c r="P1275" i="4"/>
  <c r="Q1275" i="4" s="1"/>
  <c r="R1275" i="4" s="1"/>
  <c r="P1403" i="4"/>
  <c r="Q1403" i="4" s="1"/>
  <c r="R1403" i="4" s="1"/>
  <c r="P1590" i="4"/>
  <c r="Q1590" i="4" s="1"/>
  <c r="R1590" i="4" s="1"/>
  <c r="P1216" i="4"/>
  <c r="Q1216" i="4" s="1"/>
  <c r="R1216" i="4" s="1"/>
  <c r="P161" i="4"/>
  <c r="Q161" i="4" s="1"/>
  <c r="R161" i="4" s="1"/>
  <c r="P206" i="4"/>
  <c r="Q206" i="4" s="1"/>
  <c r="R206" i="4" s="1"/>
  <c r="P435" i="4"/>
  <c r="Q435" i="4" s="1"/>
  <c r="R435" i="4" s="1"/>
  <c r="P519" i="4"/>
  <c r="Q519" i="4" s="1"/>
  <c r="R519" i="4" s="1"/>
  <c r="P726" i="4"/>
  <c r="Q726" i="4" s="1"/>
  <c r="R726" i="4" s="1"/>
  <c r="P624" i="4"/>
  <c r="Q624" i="4" s="1"/>
  <c r="R624" i="4" s="1"/>
  <c r="P582" i="4"/>
  <c r="Q582" i="4" s="1"/>
  <c r="R582" i="4" s="1"/>
  <c r="P638" i="4"/>
  <c r="Q638" i="4" s="1"/>
  <c r="R638" i="4" s="1"/>
  <c r="P692" i="4"/>
  <c r="Q692" i="4" s="1"/>
  <c r="R692" i="4" s="1"/>
  <c r="P749" i="4"/>
  <c r="Q749" i="4" s="1"/>
  <c r="R749" i="4" s="1"/>
  <c r="P881" i="4"/>
  <c r="Q881" i="4" s="1"/>
  <c r="R881" i="4" s="1"/>
  <c r="P1144" i="4"/>
  <c r="Q1144" i="4" s="1"/>
  <c r="R1144" i="4" s="1"/>
  <c r="P1400" i="4"/>
  <c r="Q1400" i="4" s="1"/>
  <c r="R1400" i="4" s="1"/>
  <c r="P856" i="4"/>
  <c r="Q856" i="4" s="1"/>
  <c r="R856" i="4" s="1"/>
  <c r="P1638" i="4"/>
  <c r="Q1638" i="4" s="1"/>
  <c r="R1638" i="4" s="1"/>
  <c r="P209" i="4"/>
  <c r="Q209" i="4" s="1"/>
  <c r="R209" i="4" s="1"/>
  <c r="P343" i="4"/>
  <c r="Q343" i="4" s="1"/>
  <c r="R343" i="4" s="1"/>
  <c r="P482" i="4"/>
  <c r="Q482" i="4" s="1"/>
  <c r="R482" i="4" s="1"/>
  <c r="P570" i="4"/>
  <c r="Q570" i="4" s="1"/>
  <c r="R570" i="4" s="1"/>
  <c r="P712" i="4"/>
  <c r="Q712" i="4" s="1"/>
  <c r="R712" i="4" s="1"/>
  <c r="P845" i="4"/>
  <c r="Q845" i="4" s="1"/>
  <c r="R845" i="4" s="1"/>
  <c r="P1191" i="4"/>
  <c r="Q1191" i="4" s="1"/>
  <c r="R1191" i="4" s="1"/>
  <c r="P1515" i="4"/>
  <c r="Q1515" i="4" s="1"/>
  <c r="R1515" i="4" s="1"/>
  <c r="P1116" i="4"/>
  <c r="Q1116" i="4" s="1"/>
  <c r="R1116" i="4" s="1"/>
  <c r="P1292" i="4"/>
  <c r="Q1292" i="4" s="1"/>
  <c r="R1292" i="4" s="1"/>
  <c r="P1452" i="4"/>
  <c r="Q1452" i="4" s="1"/>
  <c r="R1452" i="4" s="1"/>
  <c r="P1652" i="4"/>
  <c r="Q1652" i="4" s="1"/>
  <c r="R1652" i="4" s="1"/>
  <c r="P177" i="4"/>
  <c r="Q177" i="4" s="1"/>
  <c r="R177" i="4" s="1"/>
  <c r="P129" i="4"/>
  <c r="Q129" i="4" s="1"/>
  <c r="R129" i="4" s="1"/>
  <c r="P205" i="4"/>
  <c r="Q205" i="4" s="1"/>
  <c r="R205" i="4" s="1"/>
  <c r="P286" i="4"/>
  <c r="Q286" i="4" s="1"/>
  <c r="R286" i="4" s="1"/>
  <c r="P523" i="4"/>
  <c r="Q523" i="4" s="1"/>
  <c r="R523" i="4" s="1"/>
  <c r="P571" i="4"/>
  <c r="Q571" i="4" s="1"/>
  <c r="R571" i="4" s="1"/>
  <c r="P616" i="4"/>
  <c r="Q616" i="4" s="1"/>
  <c r="R616" i="4" s="1"/>
  <c r="P590" i="4"/>
  <c r="Q590" i="4" s="1"/>
  <c r="R590" i="4" s="1"/>
  <c r="P761" i="4"/>
  <c r="Q761" i="4" s="1"/>
  <c r="R761" i="4" s="1"/>
  <c r="P841" i="4"/>
  <c r="Q841" i="4" s="1"/>
  <c r="R841" i="4" s="1"/>
  <c r="P917" i="4"/>
  <c r="Q917" i="4" s="1"/>
  <c r="R917" i="4" s="1"/>
  <c r="P961" i="4"/>
  <c r="Q961" i="4" s="1"/>
  <c r="R961" i="4" s="1"/>
  <c r="P1005" i="4"/>
  <c r="Q1005" i="4" s="1"/>
  <c r="R1005" i="4" s="1"/>
  <c r="P996" i="4"/>
  <c r="Q996" i="4" s="1"/>
  <c r="R996" i="4" s="1"/>
  <c r="P1448" i="4"/>
  <c r="Q1448" i="4" s="1"/>
  <c r="R1448" i="4" s="1"/>
  <c r="P824" i="4"/>
  <c r="Q824" i="4" s="1"/>
  <c r="R824" i="4" s="1"/>
  <c r="P1670" i="4"/>
  <c r="Q1670" i="4" s="1"/>
  <c r="R1670" i="4" s="1"/>
  <c r="P1424" i="4"/>
  <c r="Q1424" i="4" s="1"/>
  <c r="R1424" i="4" s="1"/>
  <c r="P1736" i="4"/>
  <c r="Q1736" i="4" s="1"/>
  <c r="R1736" i="4" s="1"/>
  <c r="P1896" i="4"/>
  <c r="Q1896" i="4" s="1"/>
  <c r="R1896" i="4" s="1"/>
  <c r="P2072" i="4"/>
  <c r="Q2072" i="4" s="1"/>
  <c r="R2072" i="4" s="1"/>
  <c r="P1594" i="4"/>
  <c r="Q1594" i="4" s="1"/>
  <c r="R1594" i="4" s="1"/>
  <c r="P1815" i="4"/>
  <c r="Q1815" i="4" s="1"/>
  <c r="R1815" i="4" s="1"/>
  <c r="P1959" i="4"/>
  <c r="Q1959" i="4" s="1"/>
  <c r="R1959" i="4" s="1"/>
  <c r="P1055" i="4"/>
  <c r="Q1055" i="4" s="1"/>
  <c r="R1055" i="4" s="1"/>
  <c r="P1407" i="4"/>
  <c r="Q1407" i="4" s="1"/>
  <c r="R1407" i="4" s="1"/>
  <c r="P1315" i="4"/>
  <c r="Q1315" i="4" s="1"/>
  <c r="R1315" i="4" s="1"/>
  <c r="P1748" i="4"/>
  <c r="Q1748" i="4" s="1"/>
  <c r="R1748" i="4" s="1"/>
  <c r="P1908" i="4"/>
  <c r="Q1908" i="4" s="1"/>
  <c r="R1908" i="4" s="1"/>
  <c r="P2084" i="4"/>
  <c r="Q2084" i="4" s="1"/>
  <c r="R2084" i="4" s="1"/>
  <c r="P1775" i="4"/>
  <c r="Q1775" i="4" s="1"/>
  <c r="R1775" i="4" s="1"/>
  <c r="P1943" i="4"/>
  <c r="Q1943" i="4" s="1"/>
  <c r="R1943" i="4" s="1"/>
  <c r="P1280" i="4"/>
  <c r="Q1280" i="4" s="1"/>
  <c r="R1280" i="4" s="1"/>
  <c r="P960" i="4"/>
  <c r="Q960" i="4" s="1"/>
  <c r="R960" i="4" s="1"/>
  <c r="P1808" i="4"/>
  <c r="Q1808" i="4" s="1"/>
  <c r="R1808" i="4" s="1"/>
  <c r="P1984" i="4"/>
  <c r="Q1984" i="4" s="1"/>
  <c r="R1984" i="4" s="1"/>
  <c r="P1531" i="4"/>
  <c r="Q1531" i="4" s="1"/>
  <c r="R1531" i="4" s="1"/>
  <c r="P1676" i="4"/>
  <c r="Q1676" i="4" s="1"/>
  <c r="R1676" i="4" s="1"/>
  <c r="P1875" i="4"/>
  <c r="Q1875" i="4" s="1"/>
  <c r="R1875" i="4" s="1"/>
  <c r="P2059" i="4"/>
  <c r="Q2059" i="4" s="1"/>
  <c r="R2059" i="4" s="1"/>
  <c r="P796" i="4"/>
  <c r="Q796" i="4" s="1"/>
  <c r="R796" i="4" s="1"/>
  <c r="P1103" i="4"/>
  <c r="Q1103" i="4" s="1"/>
  <c r="R1103" i="4" s="1"/>
  <c r="P1455" i="4"/>
  <c r="Q1455" i="4" s="1"/>
  <c r="R1455" i="4" s="1"/>
  <c r="P1300" i="4"/>
  <c r="Q1300" i="4" s="1"/>
  <c r="R1300" i="4" s="1"/>
  <c r="P1772" i="4"/>
  <c r="Q1772" i="4" s="1"/>
  <c r="R1772" i="4" s="1"/>
  <c r="P2028" i="4"/>
  <c r="Q2028" i="4" s="1"/>
  <c r="R2028" i="4" s="1"/>
  <c r="P1743" i="4"/>
  <c r="Q1743" i="4" s="1"/>
  <c r="P1999" i="4"/>
  <c r="Q1999" i="4" s="1"/>
  <c r="R1999" i="4" s="1"/>
  <c r="P1332" i="4"/>
  <c r="Q1332" i="4" s="1"/>
  <c r="R1332" i="4" s="1"/>
  <c r="P1679" i="4"/>
  <c r="Q1679" i="4" s="1"/>
  <c r="R1679" i="4" s="1"/>
  <c r="P1543" i="4"/>
  <c r="Q1543" i="4" s="1"/>
  <c r="R1543" i="4" s="1"/>
  <c r="P1254" i="4"/>
  <c r="Q1254" i="4" s="1"/>
  <c r="R1254" i="4" s="1"/>
  <c r="P2086" i="4"/>
  <c r="Q2086" i="4" s="1"/>
  <c r="R2086" i="4" s="1"/>
  <c r="P2022" i="4"/>
  <c r="Q2022" i="4" s="1"/>
  <c r="P1958" i="4"/>
  <c r="Q1958" i="4" s="1"/>
  <c r="R1958" i="4" s="1"/>
  <c r="P1894" i="4"/>
  <c r="Q1894" i="4" s="1"/>
  <c r="R1894" i="4" s="1"/>
  <c r="P1822" i="4"/>
  <c r="Q1822" i="4" s="1"/>
  <c r="R1822" i="4" s="1"/>
  <c r="P1738" i="4"/>
  <c r="Q1738" i="4" s="1"/>
  <c r="R1738" i="4" s="1"/>
  <c r="P1206" i="4"/>
  <c r="Q1206" i="4" s="1"/>
  <c r="R1206" i="4" s="1"/>
  <c r="P1222" i="4"/>
  <c r="Q1222" i="4" s="1"/>
  <c r="R1222" i="4" s="1"/>
  <c r="P1625" i="4"/>
  <c r="Q1625" i="4" s="1"/>
  <c r="R1625" i="4" s="1"/>
  <c r="P1410" i="4"/>
  <c r="Q1410" i="4" s="1"/>
  <c r="R1410" i="4" s="1"/>
  <c r="P1074" i="4"/>
  <c r="Q1074" i="4" s="1"/>
  <c r="R1074" i="4" s="1"/>
  <c r="P1094" i="4"/>
  <c r="Q1094" i="4" s="1"/>
  <c r="R1094" i="4" s="1"/>
  <c r="P1454" i="4"/>
  <c r="Q1454" i="4" s="1"/>
  <c r="R1454" i="4" s="1"/>
  <c r="P1118" i="4"/>
  <c r="Q1118" i="4" s="1"/>
  <c r="R1118" i="4" s="1"/>
  <c r="P779" i="4"/>
  <c r="Q779" i="4" s="1"/>
  <c r="R779" i="4" s="1"/>
  <c r="P2049" i="4"/>
  <c r="Q2049" i="4" s="1"/>
  <c r="R2049" i="4" s="1"/>
  <c r="P1965" i="4"/>
  <c r="Q1965" i="4" s="1"/>
  <c r="R1965" i="4" s="1"/>
  <c r="P1881" i="4"/>
  <c r="Q1881" i="4" s="1"/>
  <c r="R1881" i="4" s="1"/>
  <c r="P1793" i="4"/>
  <c r="Q1793" i="4" s="1"/>
  <c r="R1793" i="4" s="1"/>
  <c r="P1698" i="4"/>
  <c r="Q1698" i="4" s="1"/>
  <c r="R1698" i="4" s="1"/>
  <c r="P1537" i="4"/>
  <c r="Q1537" i="4" s="1"/>
  <c r="R1537" i="4" s="1"/>
  <c r="P1226" i="4"/>
  <c r="Q1226" i="4" s="1"/>
  <c r="R1226" i="4" s="1"/>
  <c r="P887" i="4"/>
  <c r="Q887" i="4" s="1"/>
  <c r="R887" i="4" s="1"/>
  <c r="P1096" i="4"/>
  <c r="Q1096" i="4" s="1"/>
  <c r="R1096" i="4" s="1"/>
  <c r="P1477" i="4"/>
  <c r="Q1477" i="4" s="1"/>
  <c r="R1477" i="4" s="1"/>
  <c r="P1365" i="4"/>
  <c r="Q1365" i="4" s="1"/>
  <c r="R1365" i="4" s="1"/>
  <c r="P1253" i="4"/>
  <c r="Q1253" i="4" s="1"/>
  <c r="R1253" i="4" s="1"/>
  <c r="P1133" i="4"/>
  <c r="Q1133" i="4" s="1"/>
  <c r="R1133" i="4" s="1"/>
  <c r="P747" i="4"/>
  <c r="Q747" i="4" s="1"/>
  <c r="R747" i="4" s="1"/>
  <c r="P657" i="4"/>
  <c r="Q657" i="4" s="1"/>
  <c r="R657" i="4" s="1"/>
  <c r="P528" i="4"/>
  <c r="Q528" i="4" s="1"/>
  <c r="R528" i="4" s="1"/>
  <c r="P338" i="4"/>
  <c r="Q338" i="4" s="1"/>
  <c r="R338" i="4" s="1"/>
  <c r="P639" i="4"/>
  <c r="Q639" i="4" s="1"/>
  <c r="R639" i="4" s="1"/>
  <c r="P171" i="4"/>
  <c r="Q171" i="4" s="1"/>
  <c r="R171" i="4" s="1"/>
  <c r="P29" i="4"/>
  <c r="Q29" i="4" s="1"/>
  <c r="R29" i="4" s="1"/>
  <c r="P45" i="4"/>
  <c r="Q45" i="4" s="1"/>
  <c r="R45" i="4" s="1"/>
  <c r="P69" i="4"/>
  <c r="Q69" i="4" s="1"/>
  <c r="R69" i="4" s="1"/>
  <c r="P101" i="4"/>
  <c r="Q101" i="4" s="1"/>
  <c r="R101" i="4" s="1"/>
  <c r="P121" i="4"/>
  <c r="Q121" i="4" s="1"/>
  <c r="R121" i="4" s="1"/>
  <c r="P153" i="4"/>
  <c r="Q153" i="4" s="1"/>
  <c r="R153" i="4" s="1"/>
  <c r="P67" i="4"/>
  <c r="Q67" i="4" s="1"/>
  <c r="R67" i="4" s="1"/>
  <c r="P99" i="4"/>
  <c r="Q99" i="4" s="1"/>
  <c r="R99" i="4" s="1"/>
  <c r="P132" i="4"/>
  <c r="Q132" i="4" s="1"/>
  <c r="R132" i="4" s="1"/>
  <c r="P79" i="4"/>
  <c r="Q79" i="4" s="1"/>
  <c r="R79" i="4" s="1"/>
  <c r="P111" i="4"/>
  <c r="Q111" i="4" s="1"/>
  <c r="R111" i="4" s="1"/>
  <c r="P183" i="4"/>
  <c r="Q183" i="4" s="1"/>
  <c r="R183" i="4" s="1"/>
  <c r="P247" i="4"/>
  <c r="Q247" i="4" s="1"/>
  <c r="R247" i="4" s="1"/>
  <c r="P19" i="4"/>
  <c r="Q19" i="4" s="1"/>
  <c r="P105" i="4"/>
  <c r="Q105" i="4" s="1"/>
  <c r="R105" i="4" s="1"/>
  <c r="P191" i="4"/>
  <c r="Q191" i="4" s="1"/>
  <c r="R191" i="4" s="1"/>
  <c r="P243" i="4"/>
  <c r="Q243" i="4" s="1"/>
  <c r="R243" i="4" s="1"/>
  <c r="P261" i="4"/>
  <c r="Q261" i="4" s="1"/>
  <c r="R261" i="4" s="1"/>
  <c r="P297" i="4"/>
  <c r="Q297" i="4" s="1"/>
  <c r="R297" i="4" s="1"/>
  <c r="P319" i="4"/>
  <c r="Q319" i="4" s="1"/>
  <c r="R319" i="4" s="1"/>
  <c r="P337" i="4"/>
  <c r="Q337" i="4" s="1"/>
  <c r="R337" i="4" s="1"/>
  <c r="P353" i="4"/>
  <c r="Q353" i="4" s="1"/>
  <c r="R353" i="4" s="1"/>
  <c r="P55" i="4"/>
  <c r="Q55" i="4" s="1"/>
  <c r="R55" i="4" s="1"/>
  <c r="P147" i="4"/>
  <c r="Q147" i="4" s="1"/>
  <c r="R147" i="4" s="1"/>
  <c r="P207" i="4"/>
  <c r="Q207" i="4" s="1"/>
  <c r="R207" i="4" s="1"/>
  <c r="P249" i="4"/>
  <c r="Q249" i="4" s="1"/>
  <c r="R249" i="4" s="1"/>
  <c r="P283" i="4"/>
  <c r="Q283" i="4" s="1"/>
  <c r="R283" i="4" s="1"/>
  <c r="P323" i="4"/>
  <c r="Q323" i="4" s="1"/>
  <c r="R323" i="4" s="1"/>
  <c r="P336" i="4"/>
  <c r="Q336" i="4" s="1"/>
  <c r="R336" i="4" s="1"/>
  <c r="P352" i="4"/>
  <c r="Q352" i="4" s="1"/>
  <c r="R352" i="4" s="1"/>
  <c r="P27" i="4"/>
  <c r="Q27" i="4" s="1"/>
  <c r="R27" i="4" s="1"/>
  <c r="P148" i="4"/>
  <c r="Q148" i="4" s="1"/>
  <c r="R148" i="4" s="1"/>
  <c r="P180" i="4"/>
  <c r="Q180" i="4" s="1"/>
  <c r="R180" i="4" s="1"/>
  <c r="P221" i="4"/>
  <c r="Q221" i="4" s="1"/>
  <c r="R221" i="4" s="1"/>
  <c r="P244" i="4"/>
  <c r="Q244" i="4" s="1"/>
  <c r="R244" i="4" s="1"/>
  <c r="P311" i="4"/>
  <c r="Q311" i="4" s="1"/>
  <c r="R311" i="4" s="1"/>
  <c r="P240" i="4"/>
  <c r="Q240" i="4" s="1"/>
  <c r="R240" i="4" s="1"/>
  <c r="P358" i="4"/>
  <c r="Q358" i="4" s="1"/>
  <c r="R358" i="4" s="1"/>
  <c r="P389" i="4"/>
  <c r="Q389" i="4" s="1"/>
  <c r="R389" i="4" s="1"/>
  <c r="P421" i="4"/>
  <c r="Q421" i="4" s="1"/>
  <c r="R421" i="4" s="1"/>
  <c r="P468" i="4"/>
  <c r="Q468" i="4" s="1"/>
  <c r="R468" i="4" s="1"/>
  <c r="P532" i="4"/>
  <c r="Q532" i="4" s="1"/>
  <c r="R532" i="4" s="1"/>
  <c r="P47" i="4"/>
  <c r="Q47" i="4" s="1"/>
  <c r="R47" i="4" s="1"/>
  <c r="P251" i="4"/>
  <c r="Q251" i="4" s="1"/>
  <c r="R251" i="4" s="1"/>
  <c r="P309" i="4"/>
  <c r="Q309" i="4" s="1"/>
  <c r="R309" i="4" s="1"/>
  <c r="P376" i="4"/>
  <c r="Q376" i="4" s="1"/>
  <c r="R376" i="4" s="1"/>
  <c r="P440" i="4"/>
  <c r="Q440" i="4" s="1"/>
  <c r="R440" i="4" s="1"/>
  <c r="P504" i="4"/>
  <c r="Q504" i="4" s="1"/>
  <c r="R504" i="4" s="1"/>
  <c r="P568" i="4"/>
  <c r="Q568" i="4" s="1"/>
  <c r="R568" i="4" s="1"/>
  <c r="P627" i="4"/>
  <c r="Q627" i="4" s="1"/>
  <c r="R627" i="4" s="1"/>
  <c r="P643" i="4"/>
  <c r="Q643" i="4" s="1"/>
  <c r="R643" i="4" s="1"/>
  <c r="P659" i="4"/>
  <c r="Q659" i="4" s="1"/>
  <c r="R659" i="4" s="1"/>
  <c r="P675" i="4"/>
  <c r="Q675" i="4" s="1"/>
  <c r="R675" i="4" s="1"/>
  <c r="P691" i="4"/>
  <c r="Q691" i="4" s="1"/>
  <c r="R691" i="4" s="1"/>
  <c r="P707" i="4"/>
  <c r="Q707" i="4" s="1"/>
  <c r="R707" i="4" s="1"/>
  <c r="P140" i="4"/>
  <c r="Q140" i="4" s="1"/>
  <c r="R140" i="4" s="1"/>
  <c r="P315" i="4"/>
  <c r="Q315" i="4" s="1"/>
  <c r="R315" i="4" s="1"/>
  <c r="P366" i="4"/>
  <c r="Q366" i="4" s="1"/>
  <c r="R366" i="4" s="1"/>
  <c r="P396" i="4"/>
  <c r="Q396" i="4" s="1"/>
  <c r="R396" i="4" s="1"/>
  <c r="P428" i="4"/>
  <c r="Q428" i="4" s="1"/>
  <c r="R428" i="4" s="1"/>
  <c r="P460" i="4"/>
  <c r="Q460" i="4" s="1"/>
  <c r="R460" i="4" s="1"/>
  <c r="P492" i="4"/>
  <c r="Q492" i="4" s="1"/>
  <c r="R492" i="4" s="1"/>
  <c r="P524" i="4"/>
  <c r="Q524" i="4" s="1"/>
  <c r="R524" i="4" s="1"/>
  <c r="P556" i="4"/>
  <c r="Q556" i="4" s="1"/>
  <c r="R556" i="4" s="1"/>
  <c r="P384" i="4"/>
  <c r="Q384" i="4" s="1"/>
  <c r="R384" i="4" s="1"/>
  <c r="P474" i="4"/>
  <c r="Q474" i="4" s="1"/>
  <c r="R474" i="4" s="1"/>
  <c r="P545" i="4"/>
  <c r="Q545" i="4" s="1"/>
  <c r="R545" i="4" s="1"/>
  <c r="P752" i="4"/>
  <c r="Q752" i="4" s="1"/>
  <c r="R752" i="4" s="1"/>
  <c r="P778" i="4"/>
  <c r="Q778" i="4" s="1"/>
  <c r="R778" i="4" s="1"/>
  <c r="P794" i="4"/>
  <c r="Q794" i="4" s="1"/>
  <c r="R794" i="4" s="1"/>
  <c r="P810" i="4"/>
  <c r="Q810" i="4" s="1"/>
  <c r="R810" i="4" s="1"/>
  <c r="P826" i="4"/>
  <c r="Q826" i="4" s="1"/>
  <c r="R826" i="4" s="1"/>
  <c r="P842" i="4"/>
  <c r="Q842" i="4" s="1"/>
  <c r="R842" i="4" s="1"/>
  <c r="P858" i="4"/>
  <c r="Q858" i="4" s="1"/>
  <c r="R858" i="4" s="1"/>
  <c r="P874" i="4"/>
  <c r="Q874" i="4" s="1"/>
  <c r="R874" i="4" s="1"/>
  <c r="P91" i="4"/>
  <c r="Q91" i="4" s="1"/>
  <c r="R91" i="4" s="1"/>
  <c r="P369" i="4"/>
  <c r="Q369" i="4" s="1"/>
  <c r="R369" i="4" s="1"/>
  <c r="P464" i="4"/>
  <c r="Q464" i="4" s="1"/>
  <c r="R464" i="4" s="1"/>
  <c r="P554" i="4"/>
  <c r="Q554" i="4" s="1"/>
  <c r="R554" i="4" s="1"/>
  <c r="P737" i="4"/>
  <c r="Q737" i="4" s="1"/>
  <c r="R737" i="4" s="1"/>
  <c r="P217" i="4"/>
  <c r="Q217" i="4" s="1"/>
  <c r="R217" i="4" s="1"/>
  <c r="P385" i="4"/>
  <c r="Q385" i="4" s="1"/>
  <c r="R385" i="4" s="1"/>
  <c r="P480" i="4"/>
  <c r="Q480" i="4" s="1"/>
  <c r="R480" i="4" s="1"/>
  <c r="P569" i="4"/>
  <c r="Q569" i="4" s="1"/>
  <c r="R569" i="4" s="1"/>
  <c r="P585" i="4"/>
  <c r="Q585" i="4" s="1"/>
  <c r="R585" i="4" s="1"/>
  <c r="P33" i="4"/>
  <c r="Q33" i="4" s="1"/>
  <c r="R33" i="4" s="1"/>
  <c r="P49" i="4"/>
  <c r="Q49" i="4" s="1"/>
  <c r="R49" i="4" s="1"/>
  <c r="P71" i="4"/>
  <c r="Q71" i="4" s="1"/>
  <c r="R71" i="4" s="1"/>
  <c r="P103" i="4"/>
  <c r="Q103" i="4" s="1"/>
  <c r="R103" i="4" s="1"/>
  <c r="P127" i="4"/>
  <c r="Q127" i="4" s="1"/>
  <c r="R127" i="4" s="1"/>
  <c r="P159" i="4"/>
  <c r="Q159" i="4" s="1"/>
  <c r="R159" i="4" s="1"/>
  <c r="P81" i="4"/>
  <c r="Q81" i="4" s="1"/>
  <c r="R81" i="4" s="1"/>
  <c r="P113" i="4"/>
  <c r="Q113" i="4" s="1"/>
  <c r="R113" i="4" s="1"/>
  <c r="P61" i="4"/>
  <c r="Q61" i="4" s="1"/>
  <c r="R61" i="4" s="1"/>
  <c r="P93" i="4"/>
  <c r="Q93" i="4" s="1"/>
  <c r="R93" i="4" s="1"/>
  <c r="P135" i="4"/>
  <c r="Q135" i="4" s="1"/>
  <c r="R135" i="4" s="1"/>
  <c r="P199" i="4"/>
  <c r="Q199" i="4" s="1"/>
  <c r="R199" i="4" s="1"/>
  <c r="P263" i="4"/>
  <c r="Q263" i="4" s="1"/>
  <c r="R263" i="4" s="1"/>
  <c r="P35" i="4"/>
  <c r="Q35" i="4" s="1"/>
  <c r="R35" i="4" s="1"/>
  <c r="P123" i="4"/>
  <c r="Q123" i="4" s="1"/>
  <c r="R123" i="4" s="1"/>
  <c r="P203" i="4"/>
  <c r="Q203" i="4" s="1"/>
  <c r="R203" i="4" s="1"/>
  <c r="P253" i="4"/>
  <c r="Q253" i="4" s="1"/>
  <c r="R253" i="4" s="1"/>
  <c r="P267" i="4"/>
  <c r="Q267" i="4" s="1"/>
  <c r="R267" i="4" s="1"/>
  <c r="P303" i="4"/>
  <c r="Q303" i="4" s="1"/>
  <c r="R303" i="4" s="1"/>
  <c r="P320" i="4"/>
  <c r="Q320" i="4" s="1"/>
  <c r="R320" i="4" s="1"/>
  <c r="P341" i="4"/>
  <c r="Q341" i="4" s="1"/>
  <c r="R341" i="4" s="1"/>
  <c r="P357" i="4"/>
  <c r="Q357" i="4" s="1"/>
  <c r="R357" i="4" s="1"/>
  <c r="P75" i="4"/>
  <c r="Q75" i="4" s="1"/>
  <c r="R75" i="4" s="1"/>
  <c r="P163" i="4"/>
  <c r="Q163" i="4" s="1"/>
  <c r="R163" i="4" s="1"/>
  <c r="P208" i="4"/>
  <c r="Q208" i="4" s="1"/>
  <c r="R208" i="4" s="1"/>
  <c r="P259" i="4"/>
  <c r="Q259" i="4" s="1"/>
  <c r="R259" i="4" s="1"/>
  <c r="P292" i="4"/>
  <c r="Q292" i="4" s="1"/>
  <c r="R292" i="4" s="1"/>
  <c r="P324" i="4"/>
  <c r="Q324" i="4" s="1"/>
  <c r="R324" i="4" s="1"/>
  <c r="P340" i="4"/>
  <c r="Q340" i="4" s="1"/>
  <c r="R340" i="4" s="1"/>
  <c r="P356" i="4"/>
  <c r="Q356" i="4" s="1"/>
  <c r="R356" i="4" s="1"/>
  <c r="P43" i="4"/>
  <c r="Q43" i="4" s="1"/>
  <c r="R43" i="4" s="1"/>
  <c r="P156" i="4"/>
  <c r="Q156" i="4" s="1"/>
  <c r="R156" i="4" s="1"/>
  <c r="P188" i="4"/>
  <c r="Q188" i="4" s="1"/>
  <c r="R188" i="4" s="1"/>
  <c r="P223" i="4"/>
  <c r="Q223" i="4" s="1"/>
  <c r="R223" i="4" s="1"/>
  <c r="P265" i="4"/>
  <c r="Q265" i="4" s="1"/>
  <c r="R265" i="4" s="1"/>
  <c r="P327" i="4"/>
  <c r="Q327" i="4" s="1"/>
  <c r="R327" i="4" s="1"/>
  <c r="P245" i="4"/>
  <c r="Q245" i="4" s="1"/>
  <c r="R245" i="4" s="1"/>
  <c r="P372" i="4"/>
  <c r="Q372" i="4" s="1"/>
  <c r="R372" i="4" s="1"/>
  <c r="P404" i="4"/>
  <c r="Q404" i="4" s="1"/>
  <c r="R404" i="4" s="1"/>
  <c r="P436" i="4"/>
  <c r="Q436" i="4" s="1"/>
  <c r="R436" i="4" s="1"/>
  <c r="P484" i="4"/>
  <c r="Q484" i="4" s="1"/>
  <c r="R484" i="4" s="1"/>
  <c r="P548" i="4"/>
  <c r="Q548" i="4" s="1"/>
  <c r="R548" i="4" s="1"/>
  <c r="P141" i="4"/>
  <c r="Q141" i="4" s="1"/>
  <c r="R141" i="4" s="1"/>
  <c r="P260" i="4"/>
  <c r="Q260" i="4" s="1"/>
  <c r="R260" i="4" s="1"/>
  <c r="P330" i="4"/>
  <c r="Q330" i="4" s="1"/>
  <c r="R330" i="4" s="1"/>
  <c r="P392" i="4"/>
  <c r="Q392" i="4" s="1"/>
  <c r="R392" i="4" s="1"/>
  <c r="P456" i="4"/>
  <c r="Q456" i="4" s="1"/>
  <c r="R456" i="4" s="1"/>
  <c r="P520" i="4"/>
  <c r="Q520" i="4" s="1"/>
  <c r="R520" i="4" s="1"/>
  <c r="P615" i="4"/>
  <c r="Q615" i="4" s="1"/>
  <c r="R615" i="4" s="1"/>
  <c r="P631" i="4"/>
  <c r="Q631" i="4" s="1"/>
  <c r="R631" i="4" s="1"/>
  <c r="P647" i="4"/>
  <c r="Q647" i="4" s="1"/>
  <c r="R647" i="4" s="1"/>
  <c r="P663" i="4"/>
  <c r="Q663" i="4" s="1"/>
  <c r="R663" i="4" s="1"/>
  <c r="P679" i="4"/>
  <c r="Q679" i="4" s="1"/>
  <c r="R679" i="4" s="1"/>
  <c r="P695" i="4"/>
  <c r="Q695" i="4" s="1"/>
  <c r="R695" i="4" s="1"/>
  <c r="P711" i="4"/>
  <c r="Q711" i="4" s="1"/>
  <c r="R711" i="4" s="1"/>
  <c r="P173" i="4"/>
  <c r="Q173" i="4" s="1"/>
  <c r="R173" i="4" s="1"/>
  <c r="P325" i="4"/>
  <c r="Q325" i="4" s="1"/>
  <c r="R325" i="4" s="1"/>
  <c r="P374" i="4"/>
  <c r="Q374" i="4" s="1"/>
  <c r="R374" i="4" s="1"/>
  <c r="P406" i="4"/>
  <c r="Q406" i="4" s="1"/>
  <c r="R406" i="4" s="1"/>
  <c r="P438" i="4"/>
  <c r="Q438" i="4" s="1"/>
  <c r="R438" i="4" s="1"/>
  <c r="P470" i="4"/>
  <c r="Q470" i="4" s="1"/>
  <c r="R470" i="4" s="1"/>
  <c r="P502" i="4"/>
  <c r="Q502" i="4" s="1"/>
  <c r="R502" i="4" s="1"/>
  <c r="P534" i="4"/>
  <c r="Q534" i="4" s="1"/>
  <c r="R534" i="4" s="1"/>
  <c r="P566" i="4"/>
  <c r="Q566" i="4" s="1"/>
  <c r="R566" i="4" s="1"/>
  <c r="P410" i="4"/>
  <c r="Q410" i="4" s="1"/>
  <c r="R410" i="4" s="1"/>
  <c r="P481" i="4"/>
  <c r="Q481" i="4" s="1"/>
  <c r="R481" i="4" s="1"/>
  <c r="P725" i="4"/>
  <c r="Q725" i="4" s="1"/>
  <c r="R725" i="4" s="1"/>
  <c r="P767" i="4"/>
  <c r="Q767" i="4" s="1"/>
  <c r="R767" i="4" s="1"/>
  <c r="P782" i="4"/>
  <c r="Q782" i="4" s="1"/>
  <c r="R782" i="4" s="1"/>
  <c r="P798" i="4"/>
  <c r="Q798" i="4" s="1"/>
  <c r="R798" i="4" s="1"/>
  <c r="P814" i="4"/>
  <c r="Q814" i="4" s="1"/>
  <c r="R814" i="4" s="1"/>
  <c r="P830" i="4"/>
  <c r="Q830" i="4" s="1"/>
  <c r="R830" i="4" s="1"/>
  <c r="P846" i="4"/>
  <c r="Q846" i="4" s="1"/>
  <c r="R846" i="4" s="1"/>
  <c r="P862" i="4"/>
  <c r="Q862" i="4" s="1"/>
  <c r="R862" i="4" s="1"/>
  <c r="P878" i="4"/>
  <c r="Q878" i="4" s="1"/>
  <c r="R878" i="4" s="1"/>
  <c r="P165" i="4"/>
  <c r="Q165" i="4" s="1"/>
  <c r="R165" i="4" s="1"/>
  <c r="P400" i="4"/>
  <c r="Q400" i="4" s="1"/>
  <c r="R400" i="4" s="1"/>
  <c r="P490" i="4"/>
  <c r="Q490" i="4" s="1"/>
  <c r="R490" i="4" s="1"/>
  <c r="P561" i="4"/>
  <c r="Q561" i="4" s="1"/>
  <c r="R561" i="4" s="1"/>
  <c r="P739" i="4"/>
  <c r="Q739" i="4" s="1"/>
  <c r="R739" i="4" s="1"/>
  <c r="P227" i="4"/>
  <c r="Q227" i="4" s="1"/>
  <c r="R227" i="4" s="1"/>
  <c r="P416" i="4"/>
  <c r="Q416" i="4" s="1"/>
  <c r="R416" i="4" s="1"/>
  <c r="P506" i="4"/>
  <c r="Q506" i="4" s="1"/>
  <c r="R506" i="4" s="1"/>
  <c r="P573" i="4"/>
  <c r="Q573" i="4" s="1"/>
  <c r="R573" i="4" s="1"/>
  <c r="P589" i="4"/>
  <c r="Q589" i="4" s="1"/>
  <c r="R589" i="4" s="1"/>
  <c r="P41" i="4"/>
  <c r="Q41" i="4" s="1"/>
  <c r="R41" i="4" s="1"/>
  <c r="P87" i="4"/>
  <c r="Q87" i="4" s="1"/>
  <c r="R87" i="4" s="1"/>
  <c r="P143" i="4"/>
  <c r="Q143" i="4" s="1"/>
  <c r="R143" i="4" s="1"/>
  <c r="P97" i="4"/>
  <c r="Q97" i="4" s="1"/>
  <c r="R97" i="4" s="1"/>
  <c r="P77" i="4"/>
  <c r="Q77" i="4" s="1"/>
  <c r="R77" i="4" s="1"/>
  <c r="P167" i="4"/>
  <c r="Q167" i="4" s="1"/>
  <c r="R167" i="4" s="1"/>
  <c r="P295" i="4"/>
  <c r="Q295" i="4" s="1"/>
  <c r="R295" i="4" s="1"/>
  <c r="P179" i="4"/>
  <c r="Q179" i="4" s="1"/>
  <c r="R179" i="4" s="1"/>
  <c r="P256" i="4"/>
  <c r="Q256" i="4" s="1"/>
  <c r="R256" i="4" s="1"/>
  <c r="P313" i="4"/>
  <c r="Q313" i="4" s="1"/>
  <c r="R313" i="4" s="1"/>
  <c r="P349" i="4"/>
  <c r="Q349" i="4" s="1"/>
  <c r="R349" i="4" s="1"/>
  <c r="P139" i="4"/>
  <c r="Q139" i="4" s="1"/>
  <c r="R139" i="4" s="1"/>
  <c r="P228" i="4"/>
  <c r="Q228" i="4" s="1"/>
  <c r="R228" i="4" s="1"/>
  <c r="P308" i="4"/>
  <c r="Q308" i="4" s="1"/>
  <c r="R308" i="4" s="1"/>
  <c r="P348" i="4"/>
  <c r="Q348" i="4" s="1"/>
  <c r="R348" i="4" s="1"/>
  <c r="P124" i="4"/>
  <c r="Q124" i="4" s="1"/>
  <c r="R124" i="4" s="1"/>
  <c r="P211" i="4"/>
  <c r="Q211" i="4" s="1"/>
  <c r="R211" i="4" s="1"/>
  <c r="P287" i="4"/>
  <c r="Q287" i="4" s="1"/>
  <c r="R287" i="4" s="1"/>
  <c r="P342" i="4"/>
  <c r="Q342" i="4" s="1"/>
  <c r="R342" i="4" s="1"/>
  <c r="P420" i="4"/>
  <c r="Q420" i="4" s="1"/>
  <c r="R420" i="4" s="1"/>
  <c r="P516" i="4"/>
  <c r="Q516" i="4" s="1"/>
  <c r="R516" i="4" s="1"/>
  <c r="P196" i="4"/>
  <c r="Q196" i="4" s="1"/>
  <c r="R196" i="4" s="1"/>
  <c r="P361" i="4"/>
  <c r="Q361" i="4" s="1"/>
  <c r="R361" i="4" s="1"/>
  <c r="P488" i="4"/>
  <c r="Q488" i="4" s="1"/>
  <c r="R488" i="4" s="1"/>
  <c r="P623" i="4"/>
  <c r="Q623" i="4" s="1"/>
  <c r="R623" i="4" s="1"/>
  <c r="P655" i="4"/>
  <c r="Q655" i="4" s="1"/>
  <c r="R655" i="4" s="1"/>
  <c r="P687" i="4"/>
  <c r="Q687" i="4" s="1"/>
  <c r="R687" i="4" s="1"/>
  <c r="P719" i="4"/>
  <c r="Q719" i="4" s="1"/>
  <c r="R719" i="4" s="1"/>
  <c r="P350" i="4"/>
  <c r="Q350" i="4" s="1"/>
  <c r="R350" i="4" s="1"/>
  <c r="P422" i="4"/>
  <c r="Q422" i="4" s="1"/>
  <c r="R422" i="4" s="1"/>
  <c r="P486" i="4"/>
  <c r="Q486" i="4" s="1"/>
  <c r="R486" i="4" s="1"/>
  <c r="P550" i="4"/>
  <c r="Q550" i="4" s="1"/>
  <c r="R550" i="4" s="1"/>
  <c r="P448" i="4"/>
  <c r="Q448" i="4" s="1"/>
  <c r="R448" i="4" s="1"/>
  <c r="P751" i="4"/>
  <c r="Q751" i="4" s="1"/>
  <c r="R751" i="4" s="1"/>
  <c r="P790" i="4"/>
  <c r="Q790" i="4" s="1"/>
  <c r="R790" i="4" s="1"/>
  <c r="P822" i="4"/>
  <c r="Q822" i="4" s="1"/>
  <c r="R822" i="4" s="1"/>
  <c r="P854" i="4"/>
  <c r="Q854" i="4" s="1"/>
  <c r="R854" i="4" s="1"/>
  <c r="P886" i="4"/>
  <c r="Q886" i="4" s="1"/>
  <c r="R886" i="4" s="1"/>
  <c r="P433" i="4"/>
  <c r="Q433" i="4" s="1"/>
  <c r="R433" i="4" s="1"/>
  <c r="P723" i="4"/>
  <c r="Q723" i="4" s="1"/>
  <c r="R723" i="4" s="1"/>
  <c r="P378" i="4"/>
  <c r="Q378" i="4" s="1"/>
  <c r="R378" i="4" s="1"/>
  <c r="P544" i="4"/>
  <c r="Q544" i="4" s="1"/>
  <c r="R544" i="4" s="1"/>
  <c r="P597" i="4"/>
  <c r="Q597" i="4" s="1"/>
  <c r="R597" i="4" s="1"/>
  <c r="P613" i="4"/>
  <c r="Q613" i="4" s="1"/>
  <c r="R613" i="4" s="1"/>
  <c r="P629" i="4"/>
  <c r="Q629" i="4" s="1"/>
  <c r="R629" i="4" s="1"/>
  <c r="P645" i="4"/>
  <c r="Q645" i="4" s="1"/>
  <c r="R645" i="4" s="1"/>
  <c r="P661" i="4"/>
  <c r="Q661" i="4" s="1"/>
  <c r="R661" i="4" s="1"/>
  <c r="P677" i="4"/>
  <c r="Q677" i="4" s="1"/>
  <c r="R677" i="4" s="1"/>
  <c r="P693" i="4"/>
  <c r="Q693" i="4" s="1"/>
  <c r="R693" i="4" s="1"/>
  <c r="P709" i="4"/>
  <c r="Q709" i="4" s="1"/>
  <c r="R709" i="4" s="1"/>
  <c r="P735" i="4"/>
  <c r="Q735" i="4" s="1"/>
  <c r="R735" i="4" s="1"/>
  <c r="P59" i="4"/>
  <c r="Q59" i="4" s="1"/>
  <c r="R59" i="4" s="1"/>
  <c r="P496" i="4"/>
  <c r="Q496" i="4" s="1"/>
  <c r="R496" i="4" s="1"/>
  <c r="P1027" i="4"/>
  <c r="Q1027" i="4" s="1"/>
  <c r="R1027" i="4" s="1"/>
  <c r="P1041" i="4"/>
  <c r="Q1041" i="4" s="1"/>
  <c r="R1041" i="4" s="1"/>
  <c r="P1057" i="4"/>
  <c r="Q1057" i="4" s="1"/>
  <c r="R1057" i="4" s="1"/>
  <c r="P1073" i="4"/>
  <c r="Q1073" i="4" s="1"/>
  <c r="R1073" i="4" s="1"/>
  <c r="P1089" i="4"/>
  <c r="Q1089" i="4" s="1"/>
  <c r="R1089" i="4" s="1"/>
  <c r="P1105" i="4"/>
  <c r="Q1105" i="4" s="1"/>
  <c r="R1105" i="4" s="1"/>
  <c r="P1121" i="4"/>
  <c r="Q1121" i="4" s="1"/>
  <c r="R1121" i="4" s="1"/>
  <c r="P1137" i="4"/>
  <c r="Q1137" i="4" s="1"/>
  <c r="R1137" i="4" s="1"/>
  <c r="P1153" i="4"/>
  <c r="Q1153" i="4" s="1"/>
  <c r="R1153" i="4" s="1"/>
  <c r="P1169" i="4"/>
  <c r="Q1169" i="4" s="1"/>
  <c r="R1169" i="4" s="1"/>
  <c r="P1185" i="4"/>
  <c r="Q1185" i="4" s="1"/>
  <c r="R1185" i="4" s="1"/>
  <c r="P1201" i="4"/>
  <c r="Q1201" i="4" s="1"/>
  <c r="R1201" i="4" s="1"/>
  <c r="P1217" i="4"/>
  <c r="Q1217" i="4" s="1"/>
  <c r="R1217" i="4" s="1"/>
  <c r="P1233" i="4"/>
  <c r="Q1233" i="4" s="1"/>
  <c r="R1233" i="4" s="1"/>
  <c r="P1249" i="4"/>
  <c r="Q1249" i="4" s="1"/>
  <c r="R1249" i="4" s="1"/>
  <c r="P1265" i="4"/>
  <c r="Q1265" i="4" s="1"/>
  <c r="R1265" i="4" s="1"/>
  <c r="P1281" i="4"/>
  <c r="Q1281" i="4" s="1"/>
  <c r="R1281" i="4" s="1"/>
  <c r="P1297" i="4"/>
  <c r="Q1297" i="4" s="1"/>
  <c r="R1297" i="4" s="1"/>
  <c r="P1313" i="4"/>
  <c r="Q1313" i="4" s="1"/>
  <c r="R1313" i="4" s="1"/>
  <c r="P1329" i="4"/>
  <c r="Q1329" i="4" s="1"/>
  <c r="R1329" i="4" s="1"/>
  <c r="P1345" i="4"/>
  <c r="Q1345" i="4" s="1"/>
  <c r="R1345" i="4" s="1"/>
  <c r="P1361" i="4"/>
  <c r="Q1361" i="4" s="1"/>
  <c r="R1361" i="4" s="1"/>
  <c r="P1377" i="4"/>
  <c r="Q1377" i="4" s="1"/>
  <c r="R1377" i="4" s="1"/>
  <c r="P1393" i="4"/>
  <c r="Q1393" i="4" s="1"/>
  <c r="R1393" i="4" s="1"/>
  <c r="P1409" i="4"/>
  <c r="Q1409" i="4" s="1"/>
  <c r="R1409" i="4" s="1"/>
  <c r="P1425" i="4"/>
  <c r="Q1425" i="4" s="1"/>
  <c r="R1425" i="4" s="1"/>
  <c r="P1441" i="4"/>
  <c r="Q1441" i="4" s="1"/>
  <c r="R1441" i="4" s="1"/>
  <c r="P1457" i="4"/>
  <c r="Q1457" i="4" s="1"/>
  <c r="R1457" i="4" s="1"/>
  <c r="P1473" i="4"/>
  <c r="Q1473" i="4" s="1"/>
  <c r="R1473" i="4" s="1"/>
  <c r="P133" i="4"/>
  <c r="Q133" i="4" s="1"/>
  <c r="R133" i="4" s="1"/>
  <c r="P522" i="4"/>
  <c r="Q522" i="4" s="1"/>
  <c r="R522" i="4" s="1"/>
  <c r="P1040" i="4"/>
  <c r="Q1040" i="4" s="1"/>
  <c r="R1040" i="4" s="1"/>
  <c r="P37" i="4"/>
  <c r="Q37" i="4" s="1"/>
  <c r="R37" i="4" s="1"/>
  <c r="P117" i="4"/>
  <c r="Q117" i="4" s="1"/>
  <c r="R117" i="4" s="1"/>
  <c r="P65" i="4"/>
  <c r="Q65" i="4" s="1"/>
  <c r="R65" i="4" s="1"/>
  <c r="P63" i="4"/>
  <c r="Q63" i="4" s="1"/>
  <c r="R63" i="4" s="1"/>
  <c r="P215" i="4"/>
  <c r="Q215" i="4" s="1"/>
  <c r="R215" i="4" s="1"/>
  <c r="P73" i="4"/>
  <c r="Q73" i="4" s="1"/>
  <c r="R73" i="4" s="1"/>
  <c r="P255" i="4"/>
  <c r="Q255" i="4" s="1"/>
  <c r="R255" i="4" s="1"/>
  <c r="P329" i="4"/>
  <c r="Q329" i="4" s="1"/>
  <c r="R329" i="4" s="1"/>
  <c r="P39" i="4"/>
  <c r="Q39" i="4" s="1"/>
  <c r="R39" i="4" s="1"/>
  <c r="P219" i="4"/>
  <c r="Q219" i="4" s="1"/>
  <c r="R219" i="4" s="1"/>
  <c r="P328" i="4"/>
  <c r="Q328" i="4" s="1"/>
  <c r="R328" i="4" s="1"/>
  <c r="P364" i="4"/>
  <c r="Q364" i="4" s="1"/>
  <c r="R364" i="4" s="1"/>
  <c r="P201" i="4"/>
  <c r="Q201" i="4" s="1"/>
  <c r="R201" i="4" s="1"/>
  <c r="P187" i="4"/>
  <c r="Q187" i="4" s="1"/>
  <c r="R187" i="4" s="1"/>
  <c r="P388" i="4"/>
  <c r="Q388" i="4" s="1"/>
  <c r="R388" i="4" s="1"/>
  <c r="P500" i="4"/>
  <c r="Q500" i="4" s="1"/>
  <c r="R500" i="4" s="1"/>
  <c r="P53" i="4"/>
  <c r="Q53" i="4" s="1"/>
  <c r="R53" i="4" s="1"/>
  <c r="P119" i="4"/>
  <c r="Q119" i="4" s="1"/>
  <c r="R119" i="4" s="1"/>
  <c r="P83" i="4"/>
  <c r="Q83" i="4" s="1"/>
  <c r="R83" i="4" s="1"/>
  <c r="P95" i="4"/>
  <c r="Q95" i="4" s="1"/>
  <c r="R95" i="4" s="1"/>
  <c r="P231" i="4"/>
  <c r="Q231" i="4" s="1"/>
  <c r="R231" i="4" s="1"/>
  <c r="P155" i="4"/>
  <c r="Q155" i="4" s="1"/>
  <c r="R155" i="4" s="1"/>
  <c r="P276" i="4"/>
  <c r="Q276" i="4" s="1"/>
  <c r="R276" i="4" s="1"/>
  <c r="P333" i="4"/>
  <c r="Q333" i="4" s="1"/>
  <c r="R333" i="4" s="1"/>
  <c r="P107" i="4"/>
  <c r="Q107" i="4" s="1"/>
  <c r="R107" i="4" s="1"/>
  <c r="P271" i="4"/>
  <c r="Q271" i="4" s="1"/>
  <c r="R271" i="4" s="1"/>
  <c r="P332" i="4"/>
  <c r="Q332" i="4" s="1"/>
  <c r="R332" i="4" s="1"/>
  <c r="P89" i="4"/>
  <c r="Q89" i="4" s="1"/>
  <c r="R89" i="4" s="1"/>
  <c r="P229" i="4"/>
  <c r="Q229" i="4" s="1"/>
  <c r="R229" i="4" s="1"/>
  <c r="P239" i="4"/>
  <c r="Q239" i="4" s="1"/>
  <c r="R239" i="4" s="1"/>
  <c r="P405" i="4"/>
  <c r="Q405" i="4" s="1"/>
  <c r="R405" i="4" s="1"/>
  <c r="P564" i="4"/>
  <c r="Q564" i="4" s="1"/>
  <c r="R564" i="4" s="1"/>
  <c r="P299" i="4"/>
  <c r="Q299" i="4" s="1"/>
  <c r="R299" i="4" s="1"/>
  <c r="P472" i="4"/>
  <c r="Q472" i="4" s="1"/>
  <c r="R472" i="4" s="1"/>
  <c r="P635" i="4"/>
  <c r="Q635" i="4" s="1"/>
  <c r="R635" i="4" s="1"/>
  <c r="P671" i="4"/>
  <c r="Q671" i="4" s="1"/>
  <c r="R671" i="4" s="1"/>
  <c r="P715" i="4"/>
  <c r="Q715" i="4" s="1"/>
  <c r="R715" i="4" s="1"/>
  <c r="P380" i="4"/>
  <c r="Q380" i="4" s="1"/>
  <c r="R380" i="4" s="1"/>
  <c r="P454" i="4"/>
  <c r="Q454" i="4" s="1"/>
  <c r="R454" i="4" s="1"/>
  <c r="P540" i="4"/>
  <c r="Q540" i="4" s="1"/>
  <c r="R540" i="4" s="1"/>
  <c r="P512" i="4"/>
  <c r="Q512" i="4" s="1"/>
  <c r="R512" i="4" s="1"/>
  <c r="P774" i="4"/>
  <c r="Q774" i="4" s="1"/>
  <c r="R774" i="4" s="1"/>
  <c r="P818" i="4"/>
  <c r="Q818" i="4" s="1"/>
  <c r="R818" i="4" s="1"/>
  <c r="P866" i="4"/>
  <c r="Q866" i="4" s="1"/>
  <c r="R866" i="4" s="1"/>
  <c r="P365" i="4"/>
  <c r="Q365" i="4" s="1"/>
  <c r="R365" i="4" s="1"/>
  <c r="P721" i="4"/>
  <c r="Q721" i="4" s="1"/>
  <c r="R721" i="4" s="1"/>
  <c r="P442" i="4"/>
  <c r="Q442" i="4" s="1"/>
  <c r="R442" i="4" s="1"/>
  <c r="P581" i="4"/>
  <c r="Q581" i="4" s="1"/>
  <c r="R581" i="4" s="1"/>
  <c r="P609" i="4"/>
  <c r="Q609" i="4" s="1"/>
  <c r="R609" i="4" s="1"/>
  <c r="P633" i="4"/>
  <c r="Q633" i="4" s="1"/>
  <c r="R633" i="4" s="1"/>
  <c r="P653" i="4"/>
  <c r="Q653" i="4" s="1"/>
  <c r="R653" i="4" s="1"/>
  <c r="P673" i="4"/>
  <c r="Q673" i="4" s="1"/>
  <c r="R673" i="4" s="1"/>
  <c r="P697" i="4"/>
  <c r="Q697" i="4" s="1"/>
  <c r="R697" i="4" s="1"/>
  <c r="P717" i="4"/>
  <c r="Q717" i="4" s="1"/>
  <c r="R717" i="4" s="1"/>
  <c r="P759" i="4"/>
  <c r="Q759" i="4" s="1"/>
  <c r="R759" i="4" s="1"/>
  <c r="P560" i="4"/>
  <c r="Q560" i="4" s="1"/>
  <c r="R560" i="4" s="1"/>
  <c r="P1033" i="4"/>
  <c r="Q1033" i="4" s="1"/>
  <c r="R1033" i="4" s="1"/>
  <c r="P1053" i="4"/>
  <c r="Q1053" i="4" s="1"/>
  <c r="R1053" i="4" s="1"/>
  <c r="P1077" i="4"/>
  <c r="Q1077" i="4" s="1"/>
  <c r="R1077" i="4" s="1"/>
  <c r="P1097" i="4"/>
  <c r="Q1097" i="4" s="1"/>
  <c r="R1097" i="4" s="1"/>
  <c r="P1117" i="4"/>
  <c r="Q1117" i="4" s="1"/>
  <c r="R1117" i="4" s="1"/>
  <c r="P1141" i="4"/>
  <c r="Q1141" i="4" s="1"/>
  <c r="R1141" i="4" s="1"/>
  <c r="P1161" i="4"/>
  <c r="Q1161" i="4" s="1"/>
  <c r="R1161" i="4" s="1"/>
  <c r="P1181" i="4"/>
  <c r="Q1181" i="4" s="1"/>
  <c r="R1181" i="4" s="1"/>
  <c r="P1205" i="4"/>
  <c r="Q1205" i="4" s="1"/>
  <c r="R1205" i="4" s="1"/>
  <c r="P1225" i="4"/>
  <c r="Q1225" i="4" s="1"/>
  <c r="R1225" i="4" s="1"/>
  <c r="P1245" i="4"/>
  <c r="Q1245" i="4" s="1"/>
  <c r="R1245" i="4" s="1"/>
  <c r="P1269" i="4"/>
  <c r="Q1269" i="4" s="1"/>
  <c r="R1269" i="4" s="1"/>
  <c r="P1289" i="4"/>
  <c r="Q1289" i="4" s="1"/>
  <c r="R1289" i="4" s="1"/>
  <c r="P1309" i="4"/>
  <c r="Q1309" i="4" s="1"/>
  <c r="R1309" i="4" s="1"/>
  <c r="P1333" i="4"/>
  <c r="Q1333" i="4" s="1"/>
  <c r="R1333" i="4" s="1"/>
  <c r="P1353" i="4"/>
  <c r="Q1353" i="4" s="1"/>
  <c r="R1353" i="4" s="1"/>
  <c r="P1373" i="4"/>
  <c r="Q1373" i="4" s="1"/>
  <c r="R1373" i="4" s="1"/>
  <c r="P1397" i="4"/>
  <c r="Q1397" i="4" s="1"/>
  <c r="R1397" i="4" s="1"/>
  <c r="P1417" i="4"/>
  <c r="Q1417" i="4" s="1"/>
  <c r="R1417" i="4" s="1"/>
  <c r="P1437" i="4"/>
  <c r="Q1437" i="4" s="1"/>
  <c r="R1437" i="4" s="1"/>
  <c r="P1461" i="4"/>
  <c r="Q1461" i="4" s="1"/>
  <c r="R1461" i="4" s="1"/>
  <c r="P1481" i="4"/>
  <c r="Q1481" i="4" s="1"/>
  <c r="R1481" i="4" s="1"/>
  <c r="P458" i="4"/>
  <c r="Q458" i="4" s="1"/>
  <c r="R458" i="4" s="1"/>
  <c r="P1044" i="4"/>
  <c r="Q1044" i="4" s="1"/>
  <c r="R1044" i="4" s="1"/>
  <c r="P1060" i="4"/>
  <c r="Q1060" i="4" s="1"/>
  <c r="R1060" i="4" s="1"/>
  <c r="P1076" i="4"/>
  <c r="Q1076" i="4" s="1"/>
  <c r="R1076" i="4" s="1"/>
  <c r="P1092" i="4"/>
  <c r="Q1092" i="4" s="1"/>
  <c r="R1092" i="4" s="1"/>
  <c r="P1108" i="4"/>
  <c r="Q1108" i="4" s="1"/>
  <c r="R1108" i="4" s="1"/>
  <c r="P465" i="4"/>
  <c r="Q465" i="4" s="1"/>
  <c r="R465" i="4" s="1"/>
  <c r="P432" i="4"/>
  <c r="Q432" i="4" s="1"/>
  <c r="R432" i="4" s="1"/>
  <c r="P791" i="4"/>
  <c r="Q791" i="4" s="1"/>
  <c r="R791" i="4" s="1"/>
  <c r="P855" i="4"/>
  <c r="Q855" i="4" s="1"/>
  <c r="R855" i="4" s="1"/>
  <c r="P919" i="4"/>
  <c r="Q919" i="4" s="1"/>
  <c r="R919" i="4" s="1"/>
  <c r="P983" i="4"/>
  <c r="Q983" i="4" s="1"/>
  <c r="R983" i="4" s="1"/>
  <c r="P1050" i="4"/>
  <c r="Q1050" i="4" s="1"/>
  <c r="R1050" i="4" s="1"/>
  <c r="P1114" i="4"/>
  <c r="Q1114" i="4" s="1"/>
  <c r="R1114" i="4" s="1"/>
  <c r="P1178" i="4"/>
  <c r="Q1178" i="4" s="1"/>
  <c r="R1178" i="4" s="1"/>
  <c r="P1242" i="4"/>
  <c r="Q1242" i="4" s="1"/>
  <c r="R1242" i="4" s="1"/>
  <c r="P1306" i="4"/>
  <c r="Q1306" i="4" s="1"/>
  <c r="R1306" i="4" s="1"/>
  <c r="P1370" i="4"/>
  <c r="Q1370" i="4" s="1"/>
  <c r="R1370" i="4" s="1"/>
  <c r="P1434" i="4"/>
  <c r="Q1434" i="4" s="1"/>
  <c r="R1434" i="4" s="1"/>
  <c r="P1493" i="4"/>
  <c r="Q1493" i="4" s="1"/>
  <c r="R1493" i="4" s="1"/>
  <c r="P1522" i="4"/>
  <c r="Q1522" i="4" s="1"/>
  <c r="R1522" i="4" s="1"/>
  <c r="P1554" i="4"/>
  <c r="Q1554" i="4" s="1"/>
  <c r="R1554" i="4" s="1"/>
  <c r="P1586" i="4"/>
  <c r="Q1586" i="4" s="1"/>
  <c r="R1586" i="4" s="1"/>
  <c r="P1618" i="4"/>
  <c r="Q1618" i="4" s="1"/>
  <c r="R1618" i="4" s="1"/>
  <c r="P1650" i="4"/>
  <c r="Q1650" i="4" s="1"/>
  <c r="R1650" i="4" s="1"/>
  <c r="P1682" i="4"/>
  <c r="Q1682" i="4" s="1"/>
  <c r="R1682" i="4" s="1"/>
  <c r="P1717" i="4"/>
  <c r="Q1717" i="4" s="1"/>
  <c r="R1717" i="4" s="1"/>
  <c r="P1733" i="4"/>
  <c r="Q1733" i="4" s="1"/>
  <c r="R1733" i="4" s="1"/>
  <c r="P1749" i="4"/>
  <c r="Q1749" i="4" s="1"/>
  <c r="R1749" i="4" s="1"/>
  <c r="P1765" i="4"/>
  <c r="Q1765" i="4" s="1"/>
  <c r="R1765" i="4" s="1"/>
  <c r="P1781" i="4"/>
  <c r="Q1781" i="4" s="1"/>
  <c r="R1781" i="4" s="1"/>
  <c r="P1797" i="4"/>
  <c r="Q1797" i="4" s="1"/>
  <c r="R1797" i="4" s="1"/>
  <c r="P1813" i="4"/>
  <c r="Q1813" i="4" s="1"/>
  <c r="R1813" i="4" s="1"/>
  <c r="P1829" i="4"/>
  <c r="Q1829" i="4" s="1"/>
  <c r="R1829" i="4" s="1"/>
  <c r="P1845" i="4"/>
  <c r="Q1845" i="4" s="1"/>
  <c r="R1845" i="4" s="1"/>
  <c r="P1861" i="4"/>
  <c r="Q1861" i="4" s="1"/>
  <c r="R1861" i="4" s="1"/>
  <c r="P1877" i="4"/>
  <c r="Q1877" i="4" s="1"/>
  <c r="R1877" i="4" s="1"/>
  <c r="P1893" i="4"/>
  <c r="Q1893" i="4" s="1"/>
  <c r="R1893" i="4" s="1"/>
  <c r="P1909" i="4"/>
  <c r="Q1909" i="4" s="1"/>
  <c r="R1909" i="4" s="1"/>
  <c r="P1925" i="4"/>
  <c r="Q1925" i="4" s="1"/>
  <c r="R1925" i="4" s="1"/>
  <c r="P1941" i="4"/>
  <c r="Q1941" i="4" s="1"/>
  <c r="R1941" i="4" s="1"/>
  <c r="P1957" i="4"/>
  <c r="Q1957" i="4" s="1"/>
  <c r="R1957" i="4" s="1"/>
  <c r="P1973" i="4"/>
  <c r="Q1973" i="4" s="1"/>
  <c r="R1973" i="4" s="1"/>
  <c r="P1989" i="4"/>
  <c r="Q1989" i="4" s="1"/>
  <c r="R1989" i="4" s="1"/>
  <c r="P2005" i="4"/>
  <c r="Q2005" i="4" s="1"/>
  <c r="R2005" i="4" s="1"/>
  <c r="P2021" i="4"/>
  <c r="Q2021" i="4" s="1"/>
  <c r="R2021" i="4" s="1"/>
  <c r="P2037" i="4"/>
  <c r="Q2037" i="4" s="1"/>
  <c r="R2037" i="4" s="1"/>
  <c r="P2053" i="4"/>
  <c r="Q2053" i="4" s="1"/>
  <c r="R2053" i="4" s="1"/>
  <c r="P2069" i="4"/>
  <c r="Q2069" i="4" s="1"/>
  <c r="R2069" i="4" s="1"/>
  <c r="P2085" i="4"/>
  <c r="Q2085" i="4" s="1"/>
  <c r="R2085" i="4" s="1"/>
  <c r="P2101" i="4"/>
  <c r="Q2101" i="4" s="1"/>
  <c r="R2101" i="4" s="1"/>
  <c r="P1046" i="4"/>
  <c r="Q1046" i="4" s="1"/>
  <c r="R1046" i="4" s="1"/>
  <c r="P827" i="4"/>
  <c r="Q827" i="4" s="1"/>
  <c r="R827" i="4" s="1"/>
  <c r="P891" i="4"/>
  <c r="Q891" i="4" s="1"/>
  <c r="R891" i="4" s="1"/>
  <c r="P955" i="4"/>
  <c r="Q955" i="4" s="1"/>
  <c r="R955" i="4" s="1"/>
  <c r="P1019" i="4"/>
  <c r="Q1019" i="4" s="1"/>
  <c r="R1019" i="4" s="1"/>
  <c r="P1086" i="4"/>
  <c r="Q1086" i="4" s="1"/>
  <c r="R1086" i="4" s="1"/>
  <c r="P1150" i="4"/>
  <c r="Q1150" i="4" s="1"/>
  <c r="R1150" i="4" s="1"/>
  <c r="P1214" i="4"/>
  <c r="Q1214" i="4" s="1"/>
  <c r="R1214" i="4" s="1"/>
  <c r="P1278" i="4"/>
  <c r="Q1278" i="4" s="1"/>
  <c r="R1278" i="4" s="1"/>
  <c r="P1342" i="4"/>
  <c r="Q1342" i="4" s="1"/>
  <c r="R1342" i="4" s="1"/>
  <c r="P1406" i="4"/>
  <c r="Q1406" i="4" s="1"/>
  <c r="R1406" i="4" s="1"/>
  <c r="P1470" i="4"/>
  <c r="Q1470" i="4" s="1"/>
  <c r="R1470" i="4" s="1"/>
  <c r="P1557" i="4"/>
  <c r="Q1557" i="4" s="1"/>
  <c r="R1557" i="4" s="1"/>
  <c r="P1621" i="4"/>
  <c r="Q1621" i="4" s="1"/>
  <c r="R1621" i="4" s="1"/>
  <c r="P1685" i="4"/>
  <c r="Q1685" i="4" s="1"/>
  <c r="R1685" i="4" s="1"/>
  <c r="P867" i="4"/>
  <c r="Q867" i="4" s="1"/>
  <c r="R867" i="4" s="1"/>
  <c r="P1078" i="4"/>
  <c r="Q1078" i="4" s="1"/>
  <c r="R1078" i="4" s="1"/>
  <c r="P783" i="4"/>
  <c r="Q783" i="4" s="1"/>
  <c r="R783" i="4" s="1"/>
  <c r="P847" i="4"/>
  <c r="Q847" i="4" s="1"/>
  <c r="R847" i="4" s="1"/>
  <c r="P911" i="4"/>
  <c r="Q911" i="4" s="1"/>
  <c r="R911" i="4" s="1"/>
  <c r="P975" i="4"/>
  <c r="Q975" i="4" s="1"/>
  <c r="R975" i="4" s="1"/>
  <c r="P1042" i="4"/>
  <c r="Q1042" i="4" s="1"/>
  <c r="R1042" i="4" s="1"/>
  <c r="P1106" i="4"/>
  <c r="Q1106" i="4" s="1"/>
  <c r="R1106" i="4" s="1"/>
  <c r="P1170" i="4"/>
  <c r="Q1170" i="4" s="1"/>
  <c r="R1170" i="4" s="1"/>
  <c r="P1234" i="4"/>
  <c r="Q1234" i="4" s="1"/>
  <c r="R1234" i="4" s="1"/>
  <c r="P1298" i="4"/>
  <c r="Q1298" i="4" s="1"/>
  <c r="R1298" i="4" s="1"/>
  <c r="P1362" i="4"/>
  <c r="Q1362" i="4" s="1"/>
  <c r="R1362" i="4" s="1"/>
  <c r="P1426" i="4"/>
  <c r="Q1426" i="4" s="1"/>
  <c r="R1426" i="4" s="1"/>
  <c r="P1489" i="4"/>
  <c r="Q1489" i="4" s="1"/>
  <c r="R1489" i="4" s="1"/>
  <c r="P1523" i="4"/>
  <c r="Q1523" i="4" s="1"/>
  <c r="R1523" i="4" s="1"/>
  <c r="P1555" i="4"/>
  <c r="Q1555" i="4" s="1"/>
  <c r="R1555" i="4" s="1"/>
  <c r="P1587" i="4"/>
  <c r="Q1587" i="4" s="1"/>
  <c r="R1587" i="4" s="1"/>
  <c r="P1619" i="4"/>
  <c r="Q1619" i="4" s="1"/>
  <c r="R1619" i="4" s="1"/>
  <c r="P1651" i="4"/>
  <c r="Q1651" i="4" s="1"/>
  <c r="R1651" i="4" s="1"/>
  <c r="P1683" i="4"/>
  <c r="Q1683" i="4" s="1"/>
  <c r="R1683" i="4" s="1"/>
  <c r="P771" i="4"/>
  <c r="Q771" i="4" s="1"/>
  <c r="R771" i="4" s="1"/>
  <c r="P931" i="4"/>
  <c r="Q931" i="4" s="1"/>
  <c r="R931" i="4" s="1"/>
  <c r="P1011" i="4"/>
  <c r="Q1011" i="4" s="1"/>
  <c r="R1011" i="4" s="1"/>
  <c r="P1350" i="4"/>
  <c r="Q1350" i="4" s="1"/>
  <c r="R1350" i="4" s="1"/>
  <c r="P1559" i="4"/>
  <c r="Q1559" i="4" s="1"/>
  <c r="R1559" i="4" s="1"/>
  <c r="P1630" i="4"/>
  <c r="Q1630" i="4" s="1"/>
  <c r="R1630" i="4" s="1"/>
  <c r="P1302" i="4"/>
  <c r="Q1302" i="4" s="1"/>
  <c r="R1302" i="4" s="1"/>
  <c r="P1671" i="4"/>
  <c r="Q1671" i="4" s="1"/>
  <c r="R1671" i="4" s="1"/>
  <c r="P1270" i="4"/>
  <c r="Q1270" i="4" s="1"/>
  <c r="R1270" i="4" s="1"/>
  <c r="P1494" i="4"/>
  <c r="Q1494" i="4" s="1"/>
  <c r="R1494" i="4" s="1"/>
  <c r="P1582" i="4"/>
  <c r="Q1582" i="4" s="1"/>
  <c r="R1582" i="4" s="1"/>
  <c r="P1677" i="4"/>
  <c r="Q1677" i="4" s="1"/>
  <c r="R1677" i="4" s="1"/>
  <c r="P1718" i="4"/>
  <c r="Q1718" i="4" s="1"/>
  <c r="R1718" i="4" s="1"/>
  <c r="P1734" i="4"/>
  <c r="Q1734" i="4" s="1"/>
  <c r="R1734" i="4" s="1"/>
  <c r="P1750" i="4"/>
  <c r="Q1750" i="4" s="1"/>
  <c r="R1750" i="4" s="1"/>
  <c r="P1766" i="4"/>
  <c r="Q1766" i="4" s="1"/>
  <c r="R1766" i="4" s="1"/>
  <c r="P1782" i="4"/>
  <c r="Q1782" i="4" s="1"/>
  <c r="R1782" i="4" s="1"/>
  <c r="P1798" i="4"/>
  <c r="Q1798" i="4" s="1"/>
  <c r="R1798" i="4" s="1"/>
  <c r="P1814" i="4"/>
  <c r="Q1814" i="4" s="1"/>
  <c r="R1814" i="4" s="1"/>
  <c r="P1830" i="4"/>
  <c r="Q1830" i="4" s="1"/>
  <c r="R1830" i="4" s="1"/>
  <c r="P1846" i="4"/>
  <c r="Q1846" i="4" s="1"/>
  <c r="R1846" i="4" s="1"/>
  <c r="P57" i="4"/>
  <c r="Q57" i="4" s="1"/>
  <c r="R57" i="4" s="1"/>
  <c r="P115" i="4"/>
  <c r="Q115" i="4" s="1"/>
  <c r="R115" i="4" s="1"/>
  <c r="P279" i="4"/>
  <c r="Q279" i="4" s="1"/>
  <c r="R279" i="4" s="1"/>
  <c r="P284" i="4"/>
  <c r="Q284" i="4" s="1"/>
  <c r="R284" i="4" s="1"/>
  <c r="P185" i="4"/>
  <c r="Q185" i="4" s="1"/>
  <c r="R185" i="4" s="1"/>
  <c r="P344" i="4"/>
  <c r="Q344" i="4" s="1"/>
  <c r="R344" i="4" s="1"/>
  <c r="P235" i="4"/>
  <c r="Q235" i="4" s="1"/>
  <c r="R235" i="4" s="1"/>
  <c r="P437" i="4"/>
  <c r="Q437" i="4" s="1"/>
  <c r="R437" i="4" s="1"/>
  <c r="P291" i="4"/>
  <c r="Q291" i="4" s="1"/>
  <c r="R291" i="4" s="1"/>
  <c r="P536" i="4"/>
  <c r="Q536" i="4" s="1"/>
  <c r="R536" i="4" s="1"/>
  <c r="P651" i="4"/>
  <c r="Q651" i="4" s="1"/>
  <c r="R651" i="4" s="1"/>
  <c r="P703" i="4"/>
  <c r="Q703" i="4" s="1"/>
  <c r="R703" i="4" s="1"/>
  <c r="P390" i="4"/>
  <c r="Q390" i="4" s="1"/>
  <c r="R390" i="4" s="1"/>
  <c r="P508" i="4"/>
  <c r="Q508" i="4" s="1"/>
  <c r="R508" i="4" s="1"/>
  <c r="P417" i="4"/>
  <c r="Q417" i="4" s="1"/>
  <c r="R417" i="4" s="1"/>
  <c r="P786" i="4"/>
  <c r="Q786" i="4" s="1"/>
  <c r="R786" i="4" s="1"/>
  <c r="P838" i="4"/>
  <c r="Q838" i="4" s="1"/>
  <c r="R838" i="4" s="1"/>
  <c r="P237" i="4"/>
  <c r="Q237" i="4" s="1"/>
  <c r="R237" i="4" s="1"/>
  <c r="P755" i="4"/>
  <c r="Q755" i="4" s="1"/>
  <c r="R755" i="4" s="1"/>
  <c r="P513" i="4"/>
  <c r="Q513" i="4" s="1"/>
  <c r="R513" i="4" s="1"/>
  <c r="P605" i="4"/>
  <c r="Q605" i="4" s="1"/>
  <c r="R605" i="4" s="1"/>
  <c r="P637" i="4"/>
  <c r="Q637" i="4" s="1"/>
  <c r="R637" i="4" s="1"/>
  <c r="P665" i="4"/>
  <c r="Q665" i="4" s="1"/>
  <c r="R665" i="4" s="1"/>
  <c r="P689" i="4"/>
  <c r="Q689" i="4" s="1"/>
  <c r="R689" i="4" s="1"/>
  <c r="P733" i="4"/>
  <c r="Q733" i="4" s="1"/>
  <c r="R733" i="4" s="1"/>
  <c r="P176" i="4"/>
  <c r="Q176" i="4" s="1"/>
  <c r="R176" i="4" s="1"/>
  <c r="P1028" i="4"/>
  <c r="Q1028" i="4" s="1"/>
  <c r="R1028" i="4" s="1"/>
  <c r="P1061" i="4"/>
  <c r="Q1061" i="4" s="1"/>
  <c r="R1061" i="4" s="1"/>
  <c r="P1085" i="4"/>
  <c r="Q1085" i="4" s="1"/>
  <c r="R1085" i="4" s="1"/>
  <c r="P1113" i="4"/>
  <c r="Q1113" i="4" s="1"/>
  <c r="R1113" i="4" s="1"/>
  <c r="P1145" i="4"/>
  <c r="Q1145" i="4" s="1"/>
  <c r="R1145" i="4" s="1"/>
  <c r="P1173" i="4"/>
  <c r="Q1173" i="4" s="1"/>
  <c r="R1173" i="4" s="1"/>
  <c r="P1197" i="4"/>
  <c r="Q1197" i="4" s="1"/>
  <c r="R1197" i="4" s="1"/>
  <c r="P1229" i="4"/>
  <c r="Q1229" i="4" s="1"/>
  <c r="R1229" i="4" s="1"/>
  <c r="P1257" i="4"/>
  <c r="Q1257" i="4" s="1"/>
  <c r="R1257" i="4" s="1"/>
  <c r="P1285" i="4"/>
  <c r="Q1285" i="4" s="1"/>
  <c r="R1285" i="4" s="1"/>
  <c r="P1317" i="4"/>
  <c r="Q1317" i="4" s="1"/>
  <c r="R1317" i="4" s="1"/>
  <c r="P1341" i="4"/>
  <c r="Q1341" i="4" s="1"/>
  <c r="R1341" i="4" s="1"/>
  <c r="P1369" i="4"/>
  <c r="Q1369" i="4" s="1"/>
  <c r="R1369" i="4" s="1"/>
  <c r="P1401" i="4"/>
  <c r="Q1401" i="4" s="1"/>
  <c r="R1401" i="4" s="1"/>
  <c r="P1429" i="4"/>
  <c r="Q1429" i="4" s="1"/>
  <c r="R1429" i="4" s="1"/>
  <c r="P1453" i="4"/>
  <c r="Q1453" i="4" s="1"/>
  <c r="R1453" i="4" s="1"/>
  <c r="P1485" i="4"/>
  <c r="Q1485" i="4" s="1"/>
  <c r="R1485" i="4" s="1"/>
  <c r="P1032" i="4"/>
  <c r="Q1032" i="4" s="1"/>
  <c r="R1032" i="4" s="1"/>
  <c r="P1056" i="4"/>
  <c r="Q1056" i="4" s="1"/>
  <c r="R1056" i="4" s="1"/>
  <c r="P1080" i="4"/>
  <c r="Q1080" i="4" s="1"/>
  <c r="R1080" i="4" s="1"/>
  <c r="P1100" i="4"/>
  <c r="Q1100" i="4" s="1"/>
  <c r="R1100" i="4" s="1"/>
  <c r="P368" i="4"/>
  <c r="Q368" i="4" s="1"/>
  <c r="R368" i="4" s="1"/>
  <c r="P729" i="4"/>
  <c r="Q729" i="4" s="1"/>
  <c r="R729" i="4" s="1"/>
  <c r="P823" i="4"/>
  <c r="Q823" i="4" s="1"/>
  <c r="R823" i="4" s="1"/>
  <c r="P903" i="4"/>
  <c r="Q903" i="4" s="1"/>
  <c r="R903" i="4" s="1"/>
  <c r="P999" i="4"/>
  <c r="Q999" i="4" s="1"/>
  <c r="R999" i="4" s="1"/>
  <c r="P1082" i="4"/>
  <c r="Q1082" i="4" s="1"/>
  <c r="R1082" i="4" s="1"/>
  <c r="P1162" i="4"/>
  <c r="Q1162" i="4" s="1"/>
  <c r="R1162" i="4" s="1"/>
  <c r="P1258" i="4"/>
  <c r="Q1258" i="4" s="1"/>
  <c r="R1258" i="4" s="1"/>
  <c r="P1338" i="4"/>
  <c r="Q1338" i="4" s="1"/>
  <c r="R1338" i="4" s="1"/>
  <c r="P1418" i="4"/>
  <c r="Q1418" i="4" s="1"/>
  <c r="R1418" i="4" s="1"/>
  <c r="P1501" i="4"/>
  <c r="Q1501" i="4" s="1"/>
  <c r="R1501" i="4" s="1"/>
  <c r="P1538" i="4"/>
  <c r="Q1538" i="4" s="1"/>
  <c r="R1538" i="4" s="1"/>
  <c r="P1585" i="4"/>
  <c r="Q1585" i="4" s="1"/>
  <c r="R1585" i="4" s="1"/>
  <c r="P1633" i="4"/>
  <c r="Q1633" i="4" s="1"/>
  <c r="R1633" i="4" s="1"/>
  <c r="P1666" i="4"/>
  <c r="Q1666" i="4" s="1"/>
  <c r="R1666" i="4" s="1"/>
  <c r="P1713" i="4"/>
  <c r="Q1713" i="4" s="1"/>
  <c r="R1713" i="4" s="1"/>
  <c r="P1737" i="4"/>
  <c r="Q1737" i="4" s="1"/>
  <c r="R1737" i="4" s="1"/>
  <c r="P1757" i="4"/>
  <c r="Q1757" i="4" s="1"/>
  <c r="R1757" i="4" s="1"/>
  <c r="P1777" i="4"/>
  <c r="Q1777" i="4" s="1"/>
  <c r="R1777" i="4" s="1"/>
  <c r="P1801" i="4"/>
  <c r="Q1801" i="4" s="1"/>
  <c r="R1801" i="4" s="1"/>
  <c r="P1821" i="4"/>
  <c r="Q1821" i="4" s="1"/>
  <c r="R1821" i="4" s="1"/>
  <c r="P1841" i="4"/>
  <c r="Q1841" i="4" s="1"/>
  <c r="R1841" i="4" s="1"/>
  <c r="P1865" i="4"/>
  <c r="Q1865" i="4" s="1"/>
  <c r="R1865" i="4" s="1"/>
  <c r="P1885" i="4"/>
  <c r="Q1885" i="4" s="1"/>
  <c r="R1885" i="4" s="1"/>
  <c r="P1905" i="4"/>
  <c r="Q1905" i="4" s="1"/>
  <c r="R1905" i="4" s="1"/>
  <c r="P1929" i="4"/>
  <c r="Q1929" i="4" s="1"/>
  <c r="R1929" i="4" s="1"/>
  <c r="P1949" i="4"/>
  <c r="Q1949" i="4" s="1"/>
  <c r="R1949" i="4" s="1"/>
  <c r="P1969" i="4"/>
  <c r="Q1969" i="4" s="1"/>
  <c r="R1969" i="4" s="1"/>
  <c r="P1993" i="4"/>
  <c r="Q1993" i="4" s="1"/>
  <c r="R1993" i="4" s="1"/>
  <c r="P2013" i="4"/>
  <c r="Q2013" i="4" s="1"/>
  <c r="R2013" i="4" s="1"/>
  <c r="P2033" i="4"/>
  <c r="Q2033" i="4" s="1"/>
  <c r="R2033" i="4" s="1"/>
  <c r="P2057" i="4"/>
  <c r="Q2057" i="4" s="1"/>
  <c r="R2057" i="4" s="1"/>
  <c r="P2077" i="4"/>
  <c r="Q2077" i="4" s="1"/>
  <c r="R2077" i="4" s="1"/>
  <c r="P2097" i="4"/>
  <c r="Q2097" i="4" s="1"/>
  <c r="R2097" i="4" s="1"/>
  <c r="P803" i="4"/>
  <c r="Q803" i="4" s="1"/>
  <c r="R803" i="4" s="1"/>
  <c r="P795" i="4"/>
  <c r="Q795" i="4" s="1"/>
  <c r="R795" i="4" s="1"/>
  <c r="P875" i="4"/>
  <c r="Q875" i="4" s="1"/>
  <c r="R875" i="4" s="1"/>
  <c r="P971" i="4"/>
  <c r="Q971" i="4" s="1"/>
  <c r="R971" i="4" s="1"/>
  <c r="P1054" i="4"/>
  <c r="Q1054" i="4" s="1"/>
  <c r="R1054" i="4" s="1"/>
  <c r="P1134" i="4"/>
  <c r="Q1134" i="4" s="1"/>
  <c r="R1134" i="4" s="1"/>
  <c r="P1230" i="4"/>
  <c r="Q1230" i="4" s="1"/>
  <c r="R1230" i="4" s="1"/>
  <c r="P1310" i="4"/>
  <c r="Q1310" i="4" s="1"/>
  <c r="R1310" i="4" s="1"/>
  <c r="P1390" i="4"/>
  <c r="Q1390" i="4" s="1"/>
  <c r="R1390" i="4" s="1"/>
  <c r="P1486" i="4"/>
  <c r="Q1486" i="4" s="1"/>
  <c r="R1486" i="4" s="1"/>
  <c r="P1589" i="4"/>
  <c r="Q1589" i="4" s="1"/>
  <c r="R1589" i="4" s="1"/>
  <c r="P1669" i="4"/>
  <c r="Q1669" i="4" s="1"/>
  <c r="R1669" i="4" s="1"/>
  <c r="P899" i="4"/>
  <c r="Q899" i="4" s="1"/>
  <c r="R899" i="4" s="1"/>
  <c r="P1110" i="4"/>
  <c r="Q1110" i="4" s="1"/>
  <c r="R1110" i="4" s="1"/>
  <c r="P831" i="4"/>
  <c r="Q831" i="4" s="1"/>
  <c r="R831" i="4" s="1"/>
  <c r="P927" i="4"/>
  <c r="Q927" i="4" s="1"/>
  <c r="R927" i="4" s="1"/>
  <c r="P1007" i="4"/>
  <c r="Q1007" i="4" s="1"/>
  <c r="R1007" i="4" s="1"/>
  <c r="P1090" i="4"/>
  <c r="Q1090" i="4" s="1"/>
  <c r="R1090" i="4" s="1"/>
  <c r="P1186" i="4"/>
  <c r="Q1186" i="4" s="1"/>
  <c r="R1186" i="4" s="1"/>
  <c r="P1266" i="4"/>
  <c r="Q1266" i="4" s="1"/>
  <c r="R1266" i="4" s="1"/>
  <c r="P1346" i="4"/>
  <c r="Q1346" i="4" s="1"/>
  <c r="R1346" i="4" s="1"/>
  <c r="P1442" i="4"/>
  <c r="Q1442" i="4" s="1"/>
  <c r="R1442" i="4" s="1"/>
  <c r="P1505" i="4"/>
  <c r="Q1505" i="4" s="1"/>
  <c r="R1505" i="4" s="1"/>
  <c r="P1545" i="4"/>
  <c r="Q1545" i="4" s="1"/>
  <c r="R1545" i="4" s="1"/>
  <c r="P1593" i="4"/>
  <c r="Q1593" i="4" s="1"/>
  <c r="R1593" i="4" s="1"/>
  <c r="P1635" i="4"/>
  <c r="Q1635" i="4" s="1"/>
  <c r="R1635" i="4" s="1"/>
  <c r="P1673" i="4"/>
  <c r="Q1673" i="4" s="1"/>
  <c r="R1673" i="4" s="1"/>
  <c r="P787" i="4"/>
  <c r="Q787" i="4" s="1"/>
  <c r="R787" i="4" s="1"/>
  <c r="P979" i="4"/>
  <c r="Q979" i="4" s="1"/>
  <c r="R979" i="4" s="1"/>
  <c r="P1286" i="4"/>
  <c r="Q1286" i="4" s="1"/>
  <c r="R1286" i="4" s="1"/>
  <c r="P1566" i="4"/>
  <c r="Q1566" i="4" s="1"/>
  <c r="R1566" i="4" s="1"/>
  <c r="P1687" i="4"/>
  <c r="Q1687" i="4" s="1"/>
  <c r="R1687" i="4" s="1"/>
  <c r="P1614" i="4"/>
  <c r="Q1614" i="4" s="1"/>
  <c r="R1614" i="4" s="1"/>
  <c r="P1334" i="4"/>
  <c r="Q1334" i="4" s="1"/>
  <c r="R1334" i="4" s="1"/>
  <c r="P1549" i="4"/>
  <c r="Q1549" i="4" s="1"/>
  <c r="R1549" i="4" s="1"/>
  <c r="P1646" i="4"/>
  <c r="Q1646" i="4" s="1"/>
  <c r="R1646" i="4" s="1"/>
  <c r="P1722" i="4"/>
  <c r="Q1722" i="4" s="1"/>
  <c r="R1722" i="4" s="1"/>
  <c r="P1742" i="4"/>
  <c r="Q1742" i="4" s="1"/>
  <c r="R1742" i="4" s="1"/>
  <c r="P1762" i="4"/>
  <c r="Q1762" i="4" s="1"/>
  <c r="R1762" i="4" s="1"/>
  <c r="P1786" i="4"/>
  <c r="Q1786" i="4" s="1"/>
  <c r="R1786" i="4" s="1"/>
  <c r="P1806" i="4"/>
  <c r="Q1806" i="4" s="1"/>
  <c r="R1806" i="4" s="1"/>
  <c r="P1826" i="4"/>
  <c r="Q1826" i="4" s="1"/>
  <c r="R1826" i="4" s="1"/>
  <c r="P1850" i="4"/>
  <c r="Q1850" i="4" s="1"/>
  <c r="R1850" i="4" s="1"/>
  <c r="P1866" i="4"/>
  <c r="Q1866" i="4" s="1"/>
  <c r="R1866" i="4" s="1"/>
  <c r="P1882" i="4"/>
  <c r="Q1882" i="4" s="1"/>
  <c r="R1882" i="4" s="1"/>
  <c r="P1898" i="4"/>
  <c r="Q1898" i="4" s="1"/>
  <c r="R1898" i="4" s="1"/>
  <c r="P1914" i="4"/>
  <c r="Q1914" i="4" s="1"/>
  <c r="R1914" i="4" s="1"/>
  <c r="P1930" i="4"/>
  <c r="Q1930" i="4" s="1"/>
  <c r="R1930" i="4" s="1"/>
  <c r="P1946" i="4"/>
  <c r="Q1946" i="4" s="1"/>
  <c r="R1946" i="4" s="1"/>
  <c r="P1962" i="4"/>
  <c r="Q1962" i="4" s="1"/>
  <c r="R1962" i="4" s="1"/>
  <c r="P1978" i="4"/>
  <c r="Q1978" i="4" s="1"/>
  <c r="R1978" i="4" s="1"/>
  <c r="P1994" i="4"/>
  <c r="Q1994" i="4" s="1"/>
  <c r="R1994" i="4" s="1"/>
  <c r="P2010" i="4"/>
  <c r="Q2010" i="4" s="1"/>
  <c r="R2010" i="4" s="1"/>
  <c r="P2026" i="4"/>
  <c r="Q2026" i="4" s="1"/>
  <c r="R2026" i="4" s="1"/>
  <c r="P2042" i="4"/>
  <c r="Q2042" i="4" s="1"/>
  <c r="R2042" i="4" s="1"/>
  <c r="P2058" i="4"/>
  <c r="Q2058" i="4" s="1"/>
  <c r="R2058" i="4" s="1"/>
  <c r="P2074" i="4"/>
  <c r="Q2074" i="4" s="1"/>
  <c r="R2074" i="4" s="1"/>
  <c r="P2090" i="4"/>
  <c r="Q2090" i="4" s="1"/>
  <c r="R2090" i="4" s="1"/>
  <c r="P2106" i="4"/>
  <c r="Q2106" i="4" s="1"/>
  <c r="R2106" i="4" s="1"/>
  <c r="P1174" i="4"/>
  <c r="Q1174" i="4" s="1"/>
  <c r="R1174" i="4" s="1"/>
  <c r="P1645" i="4"/>
  <c r="Q1645" i="4" s="1"/>
  <c r="R1645" i="4" s="1"/>
  <c r="P1318" i="4"/>
  <c r="Q1318" i="4" s="1"/>
  <c r="R1318" i="4" s="1"/>
  <c r="P1527" i="4"/>
  <c r="Q1527" i="4" s="1"/>
  <c r="R1527" i="4" s="1"/>
  <c r="P1598" i="4"/>
  <c r="Q1598" i="4" s="1"/>
  <c r="R1598" i="4" s="1"/>
  <c r="P1693" i="4"/>
  <c r="Q1693" i="4" s="1"/>
  <c r="R1693" i="4" s="1"/>
  <c r="P1607" i="4"/>
  <c r="Q1607" i="4" s="1"/>
  <c r="R1607" i="4" s="1"/>
  <c r="P1506" i="4"/>
  <c r="Q1506" i="4" s="1"/>
  <c r="R1506" i="4" s="1"/>
  <c r="P1498" i="4"/>
  <c r="Q1498" i="4" s="1"/>
  <c r="R1498" i="4" s="1"/>
  <c r="P1268" i="4"/>
  <c r="Q1268" i="4" s="1"/>
  <c r="R1268" i="4" s="1"/>
  <c r="P1139" i="4"/>
  <c r="Q1139" i="4" s="1"/>
  <c r="R1139" i="4" s="1"/>
  <c r="P1610" i="4"/>
  <c r="Q1610" i="4" s="1"/>
  <c r="R1610" i="4" s="1"/>
  <c r="P1692" i="4"/>
  <c r="Q1692" i="4" s="1"/>
  <c r="R1692" i="4" s="1"/>
  <c r="P1492" i="4"/>
  <c r="Q1492" i="4" s="1"/>
  <c r="R1492" i="4" s="1"/>
  <c r="P1283" i="4"/>
  <c r="Q1283" i="4" s="1"/>
  <c r="R1283" i="4" s="1"/>
  <c r="P1188" i="4"/>
  <c r="Q1188" i="4" s="1"/>
  <c r="R1188" i="4" s="1"/>
  <c r="P2111" i="4"/>
  <c r="Q2111" i="4" s="1"/>
  <c r="R2111" i="4" s="1"/>
  <c r="P2039" i="4"/>
  <c r="Q2039" i="4" s="1"/>
  <c r="R2039" i="4" s="1"/>
  <c r="P1983" i="4"/>
  <c r="Q1983" i="4" s="1"/>
  <c r="R1983" i="4" s="1"/>
  <c r="P1939" i="4"/>
  <c r="Q1939" i="4" s="1"/>
  <c r="R1939" i="4" s="1"/>
  <c r="P1871" i="4"/>
  <c r="Q1871" i="4" s="1"/>
  <c r="R1871" i="4" s="1"/>
  <c r="P1807" i="4"/>
  <c r="Q1807" i="4" s="1"/>
  <c r="R1807" i="4" s="1"/>
  <c r="P1731" i="4"/>
  <c r="Q1731" i="4" s="1"/>
  <c r="R1731" i="4" s="1"/>
  <c r="P1530" i="4"/>
  <c r="Q1530" i="4" s="1"/>
  <c r="R1530" i="4" s="1"/>
  <c r="P1580" i="4"/>
  <c r="Q1580" i="4" s="1"/>
  <c r="R1580" i="4" s="1"/>
  <c r="P2076" i="4"/>
  <c r="Q2076" i="4" s="1"/>
  <c r="R2076" i="4" s="1"/>
  <c r="P2012" i="4"/>
  <c r="Q2012" i="4" s="1"/>
  <c r="R2012" i="4" s="1"/>
  <c r="P1948" i="4"/>
  <c r="Q1948" i="4" s="1"/>
  <c r="R1948" i="4" s="1"/>
  <c r="P1884" i="4"/>
  <c r="Q1884" i="4" s="1"/>
  <c r="R1884" i="4" s="1"/>
  <c r="P1820" i="4"/>
  <c r="Q1820" i="4" s="1"/>
  <c r="R1820" i="4" s="1"/>
  <c r="P85" i="4"/>
  <c r="Q85" i="4" s="1"/>
  <c r="R85" i="4" s="1"/>
  <c r="P131" i="4"/>
  <c r="Q131" i="4" s="1"/>
  <c r="R131" i="4" s="1"/>
  <c r="P51" i="4"/>
  <c r="Q51" i="4" s="1"/>
  <c r="R51" i="4" s="1"/>
  <c r="P304" i="4"/>
  <c r="Q304" i="4" s="1"/>
  <c r="R304" i="4" s="1"/>
  <c r="P195" i="4"/>
  <c r="Q195" i="4" s="1"/>
  <c r="R195" i="4" s="1"/>
  <c r="P360" i="4"/>
  <c r="Q360" i="4" s="1"/>
  <c r="R360" i="4" s="1"/>
  <c r="P275" i="4"/>
  <c r="Q275" i="4" s="1"/>
  <c r="R275" i="4" s="1"/>
  <c r="P452" i="4"/>
  <c r="Q452" i="4" s="1"/>
  <c r="R452" i="4" s="1"/>
  <c r="P346" i="4"/>
  <c r="Q346" i="4" s="1"/>
  <c r="R346" i="4" s="1"/>
  <c r="P552" i="4"/>
  <c r="Q552" i="4" s="1"/>
  <c r="R552" i="4" s="1"/>
  <c r="P667" i="4"/>
  <c r="Q667" i="4" s="1"/>
  <c r="R667" i="4" s="1"/>
  <c r="P268" i="4"/>
  <c r="Q268" i="4" s="1"/>
  <c r="R268" i="4" s="1"/>
  <c r="P412" i="4"/>
  <c r="Q412" i="4" s="1"/>
  <c r="R412" i="4" s="1"/>
  <c r="P518" i="4"/>
  <c r="Q518" i="4" s="1"/>
  <c r="R518" i="4" s="1"/>
  <c r="P538" i="4"/>
  <c r="Q538" i="4" s="1"/>
  <c r="R538" i="4" s="1"/>
  <c r="P802" i="4"/>
  <c r="Q802" i="4" s="1"/>
  <c r="R802" i="4" s="1"/>
  <c r="P850" i="4"/>
  <c r="Q850" i="4" s="1"/>
  <c r="R850" i="4" s="1"/>
  <c r="P426" i="4"/>
  <c r="Q426" i="4" s="1"/>
  <c r="R426" i="4" s="1"/>
  <c r="P204" i="4"/>
  <c r="Q204" i="4" s="1"/>
  <c r="R204" i="4" s="1"/>
  <c r="P577" i="4"/>
  <c r="Q577" i="4" s="1"/>
  <c r="R577" i="4" s="1"/>
  <c r="P617" i="4"/>
  <c r="Q617" i="4" s="1"/>
  <c r="R617" i="4" s="1"/>
  <c r="P641" i="4"/>
  <c r="Q641" i="4" s="1"/>
  <c r="R641" i="4" s="1"/>
  <c r="P669" i="4"/>
  <c r="Q669" i="4" s="1"/>
  <c r="R669" i="4" s="1"/>
  <c r="P701" i="4"/>
  <c r="Q701" i="4" s="1"/>
  <c r="R701" i="4" s="1"/>
  <c r="P743" i="4"/>
  <c r="Q743" i="4" s="1"/>
  <c r="R743" i="4" s="1"/>
  <c r="P394" i="4"/>
  <c r="Q394" i="4" s="1"/>
  <c r="R394" i="4" s="1"/>
  <c r="P1037" i="4"/>
  <c r="Q1037" i="4" s="1"/>
  <c r="R1037" i="4" s="1"/>
  <c r="P1065" i="4"/>
  <c r="Q1065" i="4" s="1"/>
  <c r="R1065" i="4" s="1"/>
  <c r="P1093" i="4"/>
  <c r="Q1093" i="4" s="1"/>
  <c r="R1093" i="4" s="1"/>
  <c r="P1125" i="4"/>
  <c r="Q1125" i="4" s="1"/>
  <c r="R1125" i="4" s="1"/>
  <c r="P1149" i="4"/>
  <c r="Q1149" i="4" s="1"/>
  <c r="R1149" i="4" s="1"/>
  <c r="P1177" i="4"/>
  <c r="Q1177" i="4" s="1"/>
  <c r="R1177" i="4" s="1"/>
  <c r="P1209" i="4"/>
  <c r="Q1209" i="4" s="1"/>
  <c r="R1209" i="4" s="1"/>
  <c r="P1237" i="4"/>
  <c r="Q1237" i="4" s="1"/>
  <c r="R1237" i="4" s="1"/>
  <c r="P1261" i="4"/>
  <c r="Q1261" i="4" s="1"/>
  <c r="R1261" i="4" s="1"/>
  <c r="P1293" i="4"/>
  <c r="Q1293" i="4" s="1"/>
  <c r="R1293" i="4" s="1"/>
  <c r="P1321" i="4"/>
  <c r="Q1321" i="4" s="1"/>
  <c r="R1321" i="4" s="1"/>
  <c r="P1349" i="4"/>
  <c r="Q1349" i="4" s="1"/>
  <c r="R1349" i="4" s="1"/>
  <c r="P1381" i="4"/>
  <c r="Q1381" i="4" s="1"/>
  <c r="R1381" i="4" s="1"/>
  <c r="P1405" i="4"/>
  <c r="Q1405" i="4" s="1"/>
  <c r="R1405" i="4" s="1"/>
  <c r="P1433" i="4"/>
  <c r="Q1433" i="4" s="1"/>
  <c r="R1433" i="4" s="1"/>
  <c r="P1465" i="4"/>
  <c r="Q1465" i="4" s="1"/>
  <c r="R1465" i="4" s="1"/>
  <c r="P354" i="4"/>
  <c r="Q354" i="4" s="1"/>
  <c r="R354" i="4" s="1"/>
  <c r="P1036" i="4"/>
  <c r="Q1036" i="4" s="1"/>
  <c r="R1036" i="4" s="1"/>
  <c r="P1064" i="4"/>
  <c r="Q1064" i="4" s="1"/>
  <c r="R1064" i="4" s="1"/>
  <c r="P1084" i="4"/>
  <c r="Q1084" i="4" s="1"/>
  <c r="R1084" i="4" s="1"/>
  <c r="P1104" i="4"/>
  <c r="Q1104" i="4" s="1"/>
  <c r="R1104" i="4" s="1"/>
  <c r="P529" i="4"/>
  <c r="Q529" i="4" s="1"/>
  <c r="R529" i="4" s="1"/>
  <c r="P764" i="4"/>
  <c r="Q764" i="4" s="1"/>
  <c r="R764" i="4" s="1"/>
  <c r="P839" i="4"/>
  <c r="Q839" i="4" s="1"/>
  <c r="R839" i="4" s="1"/>
  <c r="P935" i="4"/>
  <c r="Q935" i="4" s="1"/>
  <c r="R935" i="4" s="1"/>
  <c r="P1015" i="4"/>
  <c r="Q1015" i="4" s="1"/>
  <c r="R1015" i="4" s="1"/>
  <c r="P1098" i="4"/>
  <c r="Q1098" i="4" s="1"/>
  <c r="R1098" i="4" s="1"/>
  <c r="P1194" i="4"/>
  <c r="Q1194" i="4" s="1"/>
  <c r="R1194" i="4" s="1"/>
  <c r="P1274" i="4"/>
  <c r="Q1274" i="4" s="1"/>
  <c r="R1274" i="4" s="1"/>
  <c r="P1354" i="4"/>
  <c r="Q1354" i="4" s="1"/>
  <c r="R1354" i="4" s="1"/>
  <c r="P1450" i="4"/>
  <c r="Q1450" i="4" s="1"/>
  <c r="R1450" i="4" s="1"/>
  <c r="P1509" i="4"/>
  <c r="Q1509" i="4" s="1"/>
  <c r="R1509" i="4" s="1"/>
  <c r="P1553" i="4"/>
  <c r="Q1553" i="4" s="1"/>
  <c r="R1553" i="4" s="1"/>
  <c r="P1601" i="4"/>
  <c r="Q1601" i="4" s="1"/>
  <c r="R1601" i="4" s="1"/>
  <c r="P1634" i="4"/>
  <c r="Q1634" i="4" s="1"/>
  <c r="R1634" i="4" s="1"/>
  <c r="P1681" i="4"/>
  <c r="Q1681" i="4" s="1"/>
  <c r="R1681" i="4" s="1"/>
  <c r="P1721" i="4"/>
  <c r="Q1721" i="4" s="1"/>
  <c r="R1721" i="4" s="1"/>
  <c r="P1741" i="4"/>
  <c r="Q1741" i="4" s="1"/>
  <c r="R1741" i="4" s="1"/>
  <c r="P1761" i="4"/>
  <c r="Q1761" i="4" s="1"/>
  <c r="R1761" i="4" s="1"/>
  <c r="P1785" i="4"/>
  <c r="Q1785" i="4" s="1"/>
  <c r="R1785" i="4" s="1"/>
  <c r="P1805" i="4"/>
  <c r="Q1805" i="4" s="1"/>
  <c r="R1805" i="4" s="1"/>
  <c r="P1825" i="4"/>
  <c r="Q1825" i="4" s="1"/>
  <c r="R1825" i="4" s="1"/>
  <c r="P1849" i="4"/>
  <c r="Q1849" i="4" s="1"/>
  <c r="R1849" i="4" s="1"/>
  <c r="P1869" i="4"/>
  <c r="Q1869" i="4" s="1"/>
  <c r="R1869" i="4" s="1"/>
  <c r="P1889" i="4"/>
  <c r="Q1889" i="4" s="1"/>
  <c r="R1889" i="4" s="1"/>
  <c r="P1913" i="4"/>
  <c r="Q1913" i="4" s="1"/>
  <c r="R1913" i="4" s="1"/>
  <c r="P1933" i="4"/>
  <c r="Q1933" i="4" s="1"/>
  <c r="R1933" i="4" s="1"/>
  <c r="P1953" i="4"/>
  <c r="Q1953" i="4" s="1"/>
  <c r="R1953" i="4" s="1"/>
  <c r="P1977" i="4"/>
  <c r="Q1977" i="4" s="1"/>
  <c r="R1977" i="4" s="1"/>
  <c r="P1997" i="4"/>
  <c r="Q1997" i="4" s="1"/>
  <c r="R1997" i="4" s="1"/>
  <c r="P2017" i="4"/>
  <c r="Q2017" i="4" s="1"/>
  <c r="R2017" i="4" s="1"/>
  <c r="P2041" i="4"/>
  <c r="Q2041" i="4" s="1"/>
  <c r="R2041" i="4" s="1"/>
  <c r="P2061" i="4"/>
  <c r="Q2061" i="4" s="1"/>
  <c r="R2061" i="4" s="1"/>
  <c r="P2081" i="4"/>
  <c r="Q2081" i="4" s="1"/>
  <c r="R2081" i="4" s="1"/>
  <c r="P2105" i="4"/>
  <c r="Q2105" i="4" s="1"/>
  <c r="R2105" i="4" s="1"/>
  <c r="P819" i="4"/>
  <c r="Q819" i="4" s="1"/>
  <c r="R819" i="4" s="1"/>
  <c r="P811" i="4"/>
  <c r="Q811" i="4" s="1"/>
  <c r="R811" i="4" s="1"/>
  <c r="P907" i="4"/>
  <c r="Q907" i="4" s="1"/>
  <c r="R907" i="4" s="1"/>
  <c r="P987" i="4"/>
  <c r="Q987" i="4" s="1"/>
  <c r="R987" i="4" s="1"/>
  <c r="P1070" i="4"/>
  <c r="Q1070" i="4" s="1"/>
  <c r="R1070" i="4" s="1"/>
  <c r="P1166" i="4"/>
  <c r="Q1166" i="4" s="1"/>
  <c r="R1166" i="4" s="1"/>
  <c r="P1246" i="4"/>
  <c r="Q1246" i="4" s="1"/>
  <c r="R1246" i="4" s="1"/>
  <c r="P1326" i="4"/>
  <c r="Q1326" i="4" s="1"/>
  <c r="R1326" i="4" s="1"/>
  <c r="P1422" i="4"/>
  <c r="Q1422" i="4" s="1"/>
  <c r="R1422" i="4" s="1"/>
  <c r="P1525" i="4"/>
  <c r="Q1525" i="4" s="1"/>
  <c r="R1525" i="4" s="1"/>
  <c r="P1605" i="4"/>
  <c r="Q1605" i="4" s="1"/>
  <c r="R1605" i="4" s="1"/>
  <c r="P1701" i="4"/>
  <c r="Q1701" i="4" s="1"/>
  <c r="R1701" i="4" s="1"/>
  <c r="P963" i="4"/>
  <c r="Q963" i="4" s="1"/>
  <c r="R963" i="4" s="1"/>
  <c r="P1126" i="4"/>
  <c r="Q1126" i="4" s="1"/>
  <c r="R1126" i="4" s="1"/>
  <c r="P863" i="4"/>
  <c r="Q863" i="4" s="1"/>
  <c r="R863" i="4" s="1"/>
  <c r="P943" i="4"/>
  <c r="Q943" i="4" s="1"/>
  <c r="R943" i="4" s="1"/>
  <c r="P1023" i="4"/>
  <c r="Q1023" i="4" s="1"/>
  <c r="R1023" i="4" s="1"/>
  <c r="P1122" i="4"/>
  <c r="Q1122" i="4" s="1"/>
  <c r="R1122" i="4" s="1"/>
  <c r="P1202" i="4"/>
  <c r="Q1202" i="4" s="1"/>
  <c r="R1202" i="4" s="1"/>
  <c r="P1282" i="4"/>
  <c r="Q1282" i="4" s="1"/>
  <c r="R1282" i="4" s="1"/>
  <c r="P1378" i="4"/>
  <c r="Q1378" i="4" s="1"/>
  <c r="R1378" i="4" s="1"/>
  <c r="P1458" i="4"/>
  <c r="Q1458" i="4" s="1"/>
  <c r="R1458" i="4" s="1"/>
  <c r="P1513" i="4"/>
  <c r="Q1513" i="4" s="1"/>
  <c r="R1513" i="4" s="1"/>
  <c r="P1561" i="4"/>
  <c r="Q1561" i="4" s="1"/>
  <c r="R1561" i="4" s="1"/>
  <c r="P1603" i="4"/>
  <c r="Q1603" i="4" s="1"/>
  <c r="R1603" i="4" s="1"/>
  <c r="P1641" i="4"/>
  <c r="Q1641" i="4" s="1"/>
  <c r="R1641" i="4" s="1"/>
  <c r="P1689" i="4"/>
  <c r="Q1689" i="4" s="1"/>
  <c r="R1689" i="4" s="1"/>
  <c r="P851" i="4"/>
  <c r="Q851" i="4" s="1"/>
  <c r="R851" i="4" s="1"/>
  <c r="P995" i="4"/>
  <c r="Q995" i="4" s="1"/>
  <c r="R995" i="4" s="1"/>
  <c r="P1414" i="4"/>
  <c r="Q1414" i="4" s="1"/>
  <c r="R1414" i="4" s="1"/>
  <c r="P1597" i="4"/>
  <c r="Q1597" i="4" s="1"/>
  <c r="R1597" i="4" s="1"/>
  <c r="P1694" i="4"/>
  <c r="Q1694" i="4" s="1"/>
  <c r="R1694" i="4" s="1"/>
  <c r="P1709" i="4"/>
  <c r="Q1709" i="4" s="1"/>
  <c r="R1709" i="4" s="1"/>
  <c r="P1398" i="4"/>
  <c r="Q1398" i="4" s="1"/>
  <c r="R1398" i="4" s="1"/>
  <c r="P1575" i="4"/>
  <c r="Q1575" i="4" s="1"/>
  <c r="R1575" i="4" s="1"/>
  <c r="P1703" i="4"/>
  <c r="Q1703" i="4" s="1"/>
  <c r="R1703" i="4" s="1"/>
  <c r="P1726" i="4"/>
  <c r="Q1726" i="4" s="1"/>
  <c r="R1726" i="4" s="1"/>
  <c r="P1746" i="4"/>
  <c r="Q1746" i="4" s="1"/>
  <c r="R1746" i="4" s="1"/>
  <c r="P1770" i="4"/>
  <c r="Q1770" i="4" s="1"/>
  <c r="R1770" i="4" s="1"/>
  <c r="P1790" i="4"/>
  <c r="Q1790" i="4" s="1"/>
  <c r="R1790" i="4" s="1"/>
  <c r="P1810" i="4"/>
  <c r="Q1810" i="4" s="1"/>
  <c r="R1810" i="4" s="1"/>
  <c r="P1834" i="4"/>
  <c r="Q1834" i="4" s="1"/>
  <c r="R1834" i="4" s="1"/>
  <c r="P1854" i="4"/>
  <c r="Q1854" i="4" s="1"/>
  <c r="R1854" i="4" s="1"/>
  <c r="P1870" i="4"/>
  <c r="Q1870" i="4" s="1"/>
  <c r="R1870" i="4" s="1"/>
  <c r="P1886" i="4"/>
  <c r="Q1886" i="4" s="1"/>
  <c r="R1886" i="4" s="1"/>
  <c r="P1902" i="4"/>
  <c r="Q1902" i="4" s="1"/>
  <c r="R1902" i="4" s="1"/>
  <c r="P1918" i="4"/>
  <c r="Q1918" i="4" s="1"/>
  <c r="R1918" i="4" s="1"/>
  <c r="P1934" i="4"/>
  <c r="Q1934" i="4" s="1"/>
  <c r="R1934" i="4" s="1"/>
  <c r="P1950" i="4"/>
  <c r="Q1950" i="4" s="1"/>
  <c r="R1950" i="4" s="1"/>
  <c r="P1966" i="4"/>
  <c r="Q1966" i="4" s="1"/>
  <c r="R1966" i="4" s="1"/>
  <c r="P1982" i="4"/>
  <c r="Q1982" i="4" s="1"/>
  <c r="R1982" i="4" s="1"/>
  <c r="P1998" i="4"/>
  <c r="Q1998" i="4" s="1"/>
  <c r="R1998" i="4" s="1"/>
  <c r="P2014" i="4"/>
  <c r="Q2014" i="4" s="1"/>
  <c r="R2014" i="4" s="1"/>
  <c r="P2030" i="4"/>
  <c r="Q2030" i="4" s="1"/>
  <c r="R2030" i="4" s="1"/>
  <c r="P2046" i="4"/>
  <c r="Q2046" i="4" s="1"/>
  <c r="R2046" i="4" s="1"/>
  <c r="P2062" i="4"/>
  <c r="Q2062" i="4" s="1"/>
  <c r="R2062" i="4" s="1"/>
  <c r="P2078" i="4"/>
  <c r="Q2078" i="4" s="1"/>
  <c r="R2078" i="4" s="1"/>
  <c r="P2094" i="4"/>
  <c r="Q2094" i="4" s="1"/>
  <c r="R2094" i="4" s="1"/>
  <c r="P2110" i="4"/>
  <c r="Q2110" i="4" s="1"/>
  <c r="R2110" i="4" s="1"/>
  <c r="P1238" i="4"/>
  <c r="Q1238" i="4" s="1"/>
  <c r="R1238" i="4" s="1"/>
  <c r="P1678" i="4"/>
  <c r="Q1678" i="4" s="1"/>
  <c r="R1678" i="4" s="1"/>
  <c r="P1382" i="4"/>
  <c r="Q1382" i="4" s="1"/>
  <c r="R1382" i="4" s="1"/>
  <c r="P1534" i="4"/>
  <c r="Q1534" i="4" s="1"/>
  <c r="R1534" i="4" s="1"/>
  <c r="P1629" i="4"/>
  <c r="Q1629" i="4" s="1"/>
  <c r="R1629" i="4" s="1"/>
  <c r="P1366" i="4"/>
  <c r="Q1366" i="4" s="1"/>
  <c r="R1366" i="4" s="1"/>
  <c r="P1615" i="4"/>
  <c r="Q1615" i="4" s="1"/>
  <c r="R1615" i="4" s="1"/>
  <c r="P1500" i="4"/>
  <c r="Q1500" i="4" s="1"/>
  <c r="R1500" i="4" s="1"/>
  <c r="P1475" i="4"/>
  <c r="Q1475" i="4" s="1"/>
  <c r="R1475" i="4" s="1"/>
  <c r="P1219" i="4"/>
  <c r="Q1219" i="4" s="1"/>
  <c r="R1219" i="4" s="1"/>
  <c r="P1707" i="4"/>
  <c r="Q1707" i="4" s="1"/>
  <c r="R1707" i="4" s="1"/>
  <c r="P1579" i="4"/>
  <c r="Q1579" i="4" s="1"/>
  <c r="R1579" i="4" s="1"/>
  <c r="P1663" i="4"/>
  <c r="Q1663" i="4" s="1"/>
  <c r="R1663" i="4" s="1"/>
  <c r="P1460" i="4"/>
  <c r="Q1460" i="4" s="1"/>
  <c r="R1460" i="4" s="1"/>
  <c r="P1204" i="4"/>
  <c r="Q1204" i="4" s="1"/>
  <c r="R1204" i="4" s="1"/>
  <c r="P1331" i="4"/>
  <c r="Q1331" i="4" s="1"/>
  <c r="R1331" i="4" s="1"/>
  <c r="P2099" i="4"/>
  <c r="Q2099" i="4" s="1"/>
  <c r="R2099" i="4" s="1"/>
  <c r="P2027" i="4"/>
  <c r="Q2027" i="4" s="1"/>
  <c r="R2027" i="4" s="1"/>
  <c r="P1971" i="4"/>
  <c r="Q1971" i="4" s="1"/>
  <c r="R1971" i="4" s="1"/>
  <c r="P1915" i="4"/>
  <c r="Q1915" i="4" s="1"/>
  <c r="R1915" i="4" s="1"/>
  <c r="P1855" i="4"/>
  <c r="Q1855" i="4" s="1"/>
  <c r="R1855" i="4" s="1"/>
  <c r="P1795" i="4"/>
  <c r="Q1795" i="4" s="1"/>
  <c r="R1795" i="4" s="1"/>
  <c r="P1719" i="4"/>
  <c r="Q1719" i="4" s="1"/>
  <c r="R1719" i="4" s="1"/>
  <c r="P1476" i="4"/>
  <c r="Q1476" i="4" s="1"/>
  <c r="R1476" i="4" s="1"/>
  <c r="P1459" i="4"/>
  <c r="Q1459" i="4" s="1"/>
  <c r="R1459" i="4" s="1"/>
  <c r="P2060" i="4"/>
  <c r="Q2060" i="4" s="1"/>
  <c r="R2060" i="4" s="1"/>
  <c r="P1996" i="4"/>
  <c r="Q1996" i="4" s="1"/>
  <c r="R1996" i="4" s="1"/>
  <c r="P1932" i="4"/>
  <c r="Q1932" i="4" s="1"/>
  <c r="R1932" i="4" s="1"/>
  <c r="P1868" i="4"/>
  <c r="Q1868" i="4" s="1"/>
  <c r="R1868" i="4" s="1"/>
  <c r="P1804" i="4"/>
  <c r="Q1804" i="4" s="1"/>
  <c r="R1804" i="4" s="1"/>
  <c r="P1740" i="4"/>
  <c r="Q1740" i="4" s="1"/>
  <c r="R1740" i="4" s="1"/>
  <c r="P1642" i="4"/>
  <c r="Q1642" i="4" s="1"/>
  <c r="R1642" i="4" s="1"/>
  <c r="P1443" i="4"/>
  <c r="Q1443" i="4" s="1"/>
  <c r="R1443" i="4" s="1"/>
  <c r="P1075" i="4"/>
  <c r="Q1075" i="4" s="1"/>
  <c r="R1075" i="4" s="1"/>
  <c r="P1608" i="4"/>
  <c r="Q1608" i="4" s="1"/>
  <c r="R1608" i="4" s="1"/>
  <c r="P1423" i="4"/>
  <c r="Q1423" i="4" s="1"/>
  <c r="R1423" i="4" s="1"/>
  <c r="P1295" i="4"/>
  <c r="Q1295" i="4" s="1"/>
  <c r="R1295" i="4" s="1"/>
  <c r="P1167" i="4"/>
  <c r="Q1167" i="4" s="1"/>
  <c r="R1167" i="4" s="1"/>
  <c r="P1029" i="4"/>
  <c r="Q1029" i="4" s="1"/>
  <c r="R1029" i="4" s="1"/>
  <c r="P876" i="4"/>
  <c r="Q876" i="4" s="1"/>
  <c r="R876" i="4" s="1"/>
  <c r="P812" i="4"/>
  <c r="Q812" i="4" s="1"/>
  <c r="R812" i="4" s="1"/>
  <c r="P495" i="4"/>
  <c r="Q495" i="4" s="1"/>
  <c r="R495" i="4" s="1"/>
  <c r="P2103" i="4"/>
  <c r="Q2103" i="4" s="1"/>
  <c r="R2103" i="4" s="1"/>
  <c r="P2043" i="4"/>
  <c r="Q2043" i="4" s="1"/>
  <c r="R2043" i="4" s="1"/>
  <c r="P1987" i="4"/>
  <c r="Q1987" i="4" s="1"/>
  <c r="R1987" i="4" s="1"/>
  <c r="P1903" i="4"/>
  <c r="Q1903" i="4" s="1"/>
  <c r="R1903" i="4" s="1"/>
  <c r="P1847" i="4"/>
  <c r="Q1847" i="4" s="1"/>
  <c r="R1847" i="4" s="1"/>
  <c r="P1783" i="4"/>
  <c r="Q1783" i="4" s="1"/>
  <c r="R1783" i="4" s="1"/>
  <c r="P1723" i="4"/>
  <c r="Q1723" i="4" s="1"/>
  <c r="R1723" i="4" s="1"/>
  <c r="P1583" i="4"/>
  <c r="Q1583" i="4" s="1"/>
  <c r="R1583" i="4" s="1"/>
  <c r="P1299" i="4"/>
  <c r="Q1299" i="4" s="1"/>
  <c r="R1299" i="4" s="1"/>
  <c r="P1316" i="4"/>
  <c r="Q1316" i="4" s="1"/>
  <c r="R1316" i="4" s="1"/>
  <c r="P2080" i="4"/>
  <c r="Q2080" i="4" s="1"/>
  <c r="R2080" i="4" s="1"/>
  <c r="P2016" i="4"/>
  <c r="Q2016" i="4" s="1"/>
  <c r="R2016" i="4" s="1"/>
  <c r="P1952" i="4"/>
  <c r="Q1952" i="4" s="1"/>
  <c r="R1952" i="4" s="1"/>
  <c r="P1888" i="4"/>
  <c r="Q1888" i="4" s="1"/>
  <c r="R1888" i="4" s="1"/>
  <c r="P1824" i="4"/>
  <c r="Q1824" i="4" s="1"/>
  <c r="R1824" i="4" s="1"/>
  <c r="P1760" i="4"/>
  <c r="Q1760" i="4" s="1"/>
  <c r="R1760" i="4" s="1"/>
  <c r="P1508" i="4"/>
  <c r="Q1508" i="4" s="1"/>
  <c r="R1508" i="4" s="1"/>
  <c r="P1656" i="4"/>
  <c r="Q1656" i="4" s="1"/>
  <c r="R1656" i="4" s="1"/>
  <c r="P1472" i="4"/>
  <c r="Q1472" i="4" s="1"/>
  <c r="R1472" i="4" s="1"/>
  <c r="P1344" i="4"/>
  <c r="Q1344" i="4" s="1"/>
  <c r="R1344" i="4" s="1"/>
  <c r="P2091" i="4"/>
  <c r="Q2091" i="4" s="1"/>
  <c r="R2091" i="4" s="1"/>
  <c r="P2035" i="4"/>
  <c r="Q2035" i="4" s="1"/>
  <c r="R2035" i="4" s="1"/>
  <c r="P1967" i="4"/>
  <c r="Q1967" i="4" s="1"/>
  <c r="R1967" i="4" s="1"/>
  <c r="P1907" i="4"/>
  <c r="Q1907" i="4" s="1"/>
  <c r="R1907" i="4" s="1"/>
  <c r="P1811" i="4"/>
  <c r="Q1811" i="4" s="1"/>
  <c r="R1811" i="4" s="1"/>
  <c r="P1751" i="4"/>
  <c r="Q1751" i="4" s="1"/>
  <c r="R1751" i="4" s="1"/>
  <c r="P1516" i="4"/>
  <c r="Q1516" i="4" s="1"/>
  <c r="R1516" i="4" s="1"/>
  <c r="P2052" i="4"/>
  <c r="Q2052" i="4" s="1"/>
  <c r="R2052" i="4" s="1"/>
  <c r="P1988" i="4"/>
  <c r="Q1988" i="4" s="1"/>
  <c r="R1988" i="4" s="1"/>
  <c r="P1924" i="4"/>
  <c r="Q1924" i="4" s="1"/>
  <c r="R1924" i="4" s="1"/>
  <c r="P1860" i="4"/>
  <c r="Q1860" i="4" s="1"/>
  <c r="R1860" i="4" s="1"/>
  <c r="P1796" i="4"/>
  <c r="Q1796" i="4" s="1"/>
  <c r="R1796" i="4" s="1"/>
  <c r="P1732" i="4"/>
  <c r="Q1732" i="4" s="1"/>
  <c r="R1732" i="4" s="1"/>
  <c r="P1631" i="4"/>
  <c r="Q1631" i="4" s="1"/>
  <c r="R1631" i="4" s="1"/>
  <c r="P1514" i="4"/>
  <c r="Q1514" i="4" s="1"/>
  <c r="R1514" i="4" s="1"/>
  <c r="P1059" i="4"/>
  <c r="Q1059" i="4" s="1"/>
  <c r="R1059" i="4" s="1"/>
  <c r="P1640" i="4"/>
  <c r="Q1640" i="4" s="1"/>
  <c r="R1640" i="4" s="1"/>
  <c r="P1439" i="4"/>
  <c r="Q1439" i="4" s="1"/>
  <c r="R1439" i="4" s="1"/>
  <c r="P1311" i="4"/>
  <c r="Q1311" i="4" s="1"/>
  <c r="R1311" i="4" s="1"/>
  <c r="P1183" i="4"/>
  <c r="Q1183" i="4" s="1"/>
  <c r="R1183" i="4" s="1"/>
  <c r="P988" i="4"/>
  <c r="Q988" i="4" s="1"/>
  <c r="R988" i="4" s="1"/>
  <c r="P2079" i="4"/>
  <c r="Q2079" i="4" s="1"/>
  <c r="R2079" i="4" s="1"/>
  <c r="P2007" i="4"/>
  <c r="Q2007" i="4" s="1"/>
  <c r="R2007" i="4" s="1"/>
  <c r="P1935" i="4"/>
  <c r="Q1935" i="4" s="1"/>
  <c r="R1935" i="4" s="1"/>
  <c r="P1883" i="4"/>
  <c r="Q1883" i="4" s="1"/>
  <c r="R1883" i="4" s="1"/>
  <c r="P1827" i="4"/>
  <c r="Q1827" i="4" s="1"/>
  <c r="R1827" i="4" s="1"/>
  <c r="P1763" i="4"/>
  <c r="Q1763" i="4" s="1"/>
  <c r="R1763" i="4" s="1"/>
  <c r="P1715" i="4"/>
  <c r="Q1715" i="4" s="1"/>
  <c r="R1715" i="4" s="1"/>
  <c r="P1563" i="4"/>
  <c r="Q1563" i="4" s="1"/>
  <c r="R1563" i="4" s="1"/>
  <c r="P1171" i="4"/>
  <c r="Q1171" i="4" s="1"/>
  <c r="R1171" i="4" s="1"/>
  <c r="P2104" i="4"/>
  <c r="Q2104" i="4" s="1"/>
  <c r="R2104" i="4" s="1"/>
  <c r="P2040" i="4"/>
  <c r="Q2040" i="4" s="1"/>
  <c r="R2040" i="4" s="1"/>
  <c r="P1976" i="4"/>
  <c r="Q1976" i="4" s="1"/>
  <c r="R1976" i="4" s="1"/>
  <c r="P1912" i="4"/>
  <c r="Q1912" i="4" s="1"/>
  <c r="R1912" i="4" s="1"/>
  <c r="P1848" i="4"/>
  <c r="Q1848" i="4" s="1"/>
  <c r="R1848" i="4" s="1"/>
  <c r="P1784" i="4"/>
  <c r="Q1784" i="4" s="1"/>
  <c r="R1784" i="4" s="1"/>
  <c r="P1720" i="4"/>
  <c r="Q1720" i="4" s="1"/>
  <c r="R1720" i="4" s="1"/>
  <c r="P848" i="4"/>
  <c r="Q848" i="4" s="1"/>
  <c r="R848" i="4" s="1"/>
  <c r="P1495" i="4"/>
  <c r="Q1495" i="4" s="1"/>
  <c r="R1495" i="4" s="1"/>
  <c r="P1360" i="4"/>
  <c r="Q1360" i="4" s="1"/>
  <c r="R1360" i="4" s="1"/>
  <c r="P1232" i="4"/>
  <c r="Q1232" i="4" s="1"/>
  <c r="R1232" i="4" s="1"/>
  <c r="P1700" i="4"/>
  <c r="Q1700" i="4" s="1"/>
  <c r="R1700" i="4" s="1"/>
  <c r="P1572" i="4"/>
  <c r="Q1572" i="4" s="1"/>
  <c r="R1572" i="4" s="1"/>
  <c r="P952" i="4"/>
  <c r="Q952" i="4" s="1"/>
  <c r="R952" i="4" s="1"/>
  <c r="P489" i="4"/>
  <c r="Q489" i="4" s="1"/>
  <c r="R489" i="4" s="1"/>
  <c r="P800" i="4"/>
  <c r="Q800" i="4" s="1"/>
  <c r="R800" i="4" s="1"/>
  <c r="P1507" i="4"/>
  <c r="Q1507" i="4" s="1"/>
  <c r="R1507" i="4" s="1"/>
  <c r="P1384" i="4"/>
  <c r="Q1384" i="4" s="1"/>
  <c r="R1384" i="4" s="1"/>
  <c r="P1256" i="4"/>
  <c r="Q1256" i="4" s="1"/>
  <c r="R1256" i="4" s="1"/>
  <c r="P1128" i="4"/>
  <c r="Q1128" i="4" s="1"/>
  <c r="R1128" i="4" s="1"/>
  <c r="P900" i="4"/>
  <c r="Q900" i="4" s="1"/>
  <c r="R900" i="4" s="1"/>
  <c r="P1017" i="4"/>
  <c r="Q1017" i="4" s="1"/>
  <c r="R1017" i="4" s="1"/>
  <c r="P1001" i="4"/>
  <c r="Q1001" i="4" s="1"/>
  <c r="R1001" i="4" s="1"/>
  <c r="P985" i="4"/>
  <c r="Q985" i="4" s="1"/>
  <c r="R985" i="4" s="1"/>
  <c r="P969" i="4"/>
  <c r="Q969" i="4" s="1"/>
  <c r="R969" i="4" s="1"/>
  <c r="P953" i="4"/>
  <c r="Q953" i="4" s="1"/>
  <c r="R953" i="4" s="1"/>
  <c r="P937" i="4"/>
  <c r="Q937" i="4" s="1"/>
  <c r="R937" i="4" s="1"/>
  <c r="P921" i="4"/>
  <c r="Q921" i="4" s="1"/>
  <c r="R921" i="4" s="1"/>
  <c r="P905" i="4"/>
  <c r="Q905" i="4" s="1"/>
  <c r="R905" i="4" s="1"/>
  <c r="P889" i="4"/>
  <c r="Q889" i="4" s="1"/>
  <c r="R889" i="4" s="1"/>
  <c r="P825" i="4"/>
  <c r="Q825" i="4" s="1"/>
  <c r="R825" i="4" s="1"/>
  <c r="P541" i="4"/>
  <c r="Q541" i="4" s="1"/>
  <c r="R541" i="4" s="1"/>
  <c r="P744" i="4"/>
  <c r="Q744" i="4" s="1"/>
  <c r="R744" i="4" s="1"/>
  <c r="P706" i="4"/>
  <c r="Q706" i="4" s="1"/>
  <c r="R706" i="4" s="1"/>
  <c r="P674" i="4"/>
  <c r="Q674" i="4" s="1"/>
  <c r="R674" i="4" s="1"/>
  <c r="P606" i="4"/>
  <c r="Q606" i="4" s="1"/>
  <c r="R606" i="4" s="1"/>
  <c r="P461" i="4"/>
  <c r="Q461" i="4" s="1"/>
  <c r="R461" i="4" s="1"/>
  <c r="P722" i="4"/>
  <c r="Q722" i="4" s="1"/>
  <c r="R722" i="4" s="1"/>
  <c r="P611" i="4"/>
  <c r="Q611" i="4" s="1"/>
  <c r="R611" i="4" s="1"/>
  <c r="P595" i="4"/>
  <c r="Q595" i="4" s="1"/>
  <c r="R595" i="4" s="1"/>
  <c r="P579" i="4"/>
  <c r="Q579" i="4" s="1"/>
  <c r="R579" i="4" s="1"/>
  <c r="P453" i="4"/>
  <c r="Q453" i="4" s="1"/>
  <c r="R453" i="4" s="1"/>
  <c r="P418" i="4"/>
  <c r="Q418" i="4" s="1"/>
  <c r="R418" i="4" s="1"/>
  <c r="P539" i="4"/>
  <c r="Q539" i="4" s="1"/>
  <c r="R539" i="4" s="1"/>
  <c r="P475" i="4"/>
  <c r="Q475" i="4" s="1"/>
  <c r="R475" i="4" s="1"/>
  <c r="P411" i="4"/>
  <c r="Q411" i="4" s="1"/>
  <c r="R411" i="4" s="1"/>
  <c r="P277" i="4"/>
  <c r="Q277" i="4" s="1"/>
  <c r="R277" i="4" s="1"/>
  <c r="P74" i="4"/>
  <c r="Q74" i="4" s="1"/>
  <c r="R74" i="4" s="1"/>
  <c r="P393" i="4"/>
  <c r="Q393" i="4" s="1"/>
  <c r="R393" i="4" s="1"/>
  <c r="P563" i="4"/>
  <c r="Q563" i="4" s="1"/>
  <c r="R563" i="4" s="1"/>
  <c r="P305" i="4"/>
  <c r="Q305" i="4" s="1"/>
  <c r="R305" i="4" s="1"/>
  <c r="P160" i="4"/>
  <c r="Q160" i="4" s="1"/>
  <c r="R160" i="4" s="1"/>
  <c r="P190" i="4"/>
  <c r="Q190" i="4" s="1"/>
  <c r="P36" i="4"/>
  <c r="Q36" i="4" s="1"/>
  <c r="R36" i="4" s="1"/>
  <c r="P174" i="4"/>
  <c r="Q174" i="4" s="1"/>
  <c r="R174" i="4" s="1"/>
  <c r="P32" i="4"/>
  <c r="Q32" i="4" s="1"/>
  <c r="R32" i="4" s="1"/>
  <c r="P908" i="4"/>
  <c r="Q908" i="4" s="1"/>
  <c r="R908" i="4" s="1"/>
  <c r="P1588" i="4"/>
  <c r="Q1588" i="4" s="1"/>
  <c r="R1588" i="4" s="1"/>
  <c r="P1504" i="4"/>
  <c r="Q1504" i="4" s="1"/>
  <c r="R1504" i="4" s="1"/>
  <c r="P1468" i="4"/>
  <c r="Q1468" i="4" s="1"/>
  <c r="R1468" i="4" s="1"/>
  <c r="P1404" i="4"/>
  <c r="Q1404" i="4" s="1"/>
  <c r="R1404" i="4" s="1"/>
  <c r="P1340" i="4"/>
  <c r="Q1340" i="4" s="1"/>
  <c r="R1340" i="4" s="1"/>
  <c r="P1276" i="4"/>
  <c r="Q1276" i="4" s="1"/>
  <c r="R1276" i="4" s="1"/>
  <c r="P1212" i="4"/>
  <c r="Q1212" i="4" s="1"/>
  <c r="R1212" i="4" s="1"/>
  <c r="P1148" i="4"/>
  <c r="Q1148" i="4" s="1"/>
  <c r="R1148" i="4" s="1"/>
  <c r="P1067" i="4"/>
  <c r="Q1067" i="4" s="1"/>
  <c r="R1067" i="4" s="1"/>
  <c r="P992" i="4"/>
  <c r="Q992" i="4" s="1"/>
  <c r="R992" i="4" s="1"/>
  <c r="P1552" i="4"/>
  <c r="Q1552" i="4" s="1"/>
  <c r="R1552" i="4" s="1"/>
  <c r="P1415" i="4"/>
  <c r="Q1415" i="4" s="1"/>
  <c r="R1415" i="4" s="1"/>
  <c r="P1287" i="4"/>
  <c r="Q1287" i="4" s="1"/>
  <c r="R1287" i="4" s="1"/>
  <c r="P1159" i="4"/>
  <c r="Q1159" i="4" s="1"/>
  <c r="R1159" i="4" s="1"/>
  <c r="P1031" i="4"/>
  <c r="Q1031" i="4" s="1"/>
  <c r="R1031" i="4" s="1"/>
  <c r="P877" i="4"/>
  <c r="Q877" i="4" s="1"/>
  <c r="R877" i="4" s="1"/>
  <c r="P813" i="4"/>
  <c r="Q813" i="4" s="1"/>
  <c r="R813" i="4" s="1"/>
  <c r="P485" i="4"/>
  <c r="Q485" i="4" s="1"/>
  <c r="R485" i="4" s="1"/>
  <c r="P718" i="4"/>
  <c r="Q718" i="4" s="1"/>
  <c r="R718" i="4" s="1"/>
  <c r="P686" i="4"/>
  <c r="Q686" i="4" s="1"/>
  <c r="R686" i="4" s="1"/>
  <c r="P654" i="4"/>
  <c r="Q654" i="4" s="1"/>
  <c r="R654" i="4" s="1"/>
  <c r="P543" i="4"/>
  <c r="Q543" i="4" s="1"/>
  <c r="R543" i="4" s="1"/>
  <c r="P756" i="4"/>
  <c r="Q756" i="4" s="1"/>
  <c r="R756" i="4" s="1"/>
  <c r="P414" i="4"/>
  <c r="Q414" i="4" s="1"/>
  <c r="R414" i="4" s="1"/>
  <c r="P447" i="4"/>
  <c r="Q447" i="4" s="1"/>
  <c r="R447" i="4" s="1"/>
  <c r="P535" i="4"/>
  <c r="Q535" i="4" s="1"/>
  <c r="R535" i="4" s="1"/>
  <c r="P375" i="4"/>
  <c r="Q375" i="4" s="1"/>
  <c r="R375" i="4" s="1"/>
  <c r="P44" i="4"/>
  <c r="Q44" i="4" s="1"/>
  <c r="R44" i="4" s="1"/>
  <c r="P120" i="4"/>
  <c r="Q120" i="4" s="1"/>
  <c r="R120" i="4" s="1"/>
  <c r="P110" i="4"/>
  <c r="Q110" i="4" s="1"/>
  <c r="R110" i="4" s="1"/>
  <c r="P318" i="4"/>
  <c r="Q318" i="4" s="1"/>
  <c r="R318" i="4" s="1"/>
  <c r="P66" i="4"/>
  <c r="Q66" i="4" s="1"/>
  <c r="R66" i="4" s="1"/>
  <c r="P130" i="4"/>
  <c r="Q130" i="4" s="1"/>
  <c r="R130" i="4" s="1"/>
  <c r="P246" i="4"/>
  <c r="Q246" i="4" s="1"/>
  <c r="R246" i="4" s="1"/>
  <c r="P72" i="4"/>
  <c r="Q72" i="4" s="1"/>
  <c r="R72" i="4" s="1"/>
  <c r="P142" i="4"/>
  <c r="Q142" i="4" s="1"/>
  <c r="R142" i="4" s="1"/>
  <c r="P50" i="4"/>
  <c r="Q50" i="4" s="1"/>
  <c r="R50" i="4" s="1"/>
  <c r="P112" i="4"/>
  <c r="Q112" i="4" s="1"/>
  <c r="R112" i="4" s="1"/>
  <c r="P76" i="4"/>
  <c r="Q76" i="4" s="1"/>
  <c r="R76" i="4" s="1"/>
  <c r="P100" i="4"/>
  <c r="Q100" i="4" s="1"/>
  <c r="R100" i="4" s="1"/>
  <c r="P150" i="4"/>
  <c r="Q150" i="4" s="1"/>
  <c r="R150" i="4" s="1"/>
  <c r="P296" i="4"/>
  <c r="Q296" i="4" s="1"/>
  <c r="R296" i="4" s="1"/>
  <c r="P218" i="4"/>
  <c r="Q218" i="4" s="1"/>
  <c r="R218" i="4" s="1"/>
  <c r="P194" i="4"/>
  <c r="Q194" i="4" s="1"/>
  <c r="R194" i="4" s="1"/>
  <c r="P200" i="4"/>
  <c r="Q200" i="4" s="1"/>
  <c r="R200" i="4" s="1"/>
  <c r="P202" i="4"/>
  <c r="P515" i="4"/>
  <c r="Q515" i="4" s="1"/>
  <c r="R515" i="4" s="1"/>
  <c r="P321" i="4"/>
  <c r="Q321" i="4" s="1"/>
  <c r="R321" i="4" s="1"/>
  <c r="P407" i="4"/>
  <c r="Q407" i="4" s="1"/>
  <c r="R407" i="4" s="1"/>
  <c r="P347" i="4"/>
  <c r="Q347" i="4" s="1"/>
  <c r="R347" i="4" s="1"/>
  <c r="P363" i="4"/>
  <c r="Q363" i="4" s="1"/>
  <c r="R363" i="4" s="1"/>
  <c r="P546" i="4"/>
  <c r="Q546" i="4" s="1"/>
  <c r="R546" i="4" s="1"/>
  <c r="P445" i="4"/>
  <c r="Q445" i="4" s="1"/>
  <c r="R445" i="4" s="1"/>
  <c r="P521" i="4"/>
  <c r="Q521" i="4" s="1"/>
  <c r="R521" i="4" s="1"/>
  <c r="P576" i="4"/>
  <c r="Q576" i="4" s="1"/>
  <c r="R576" i="4" s="1"/>
  <c r="P592" i="4"/>
  <c r="Q592" i="4" s="1"/>
  <c r="R592" i="4" s="1"/>
  <c r="P608" i="4"/>
  <c r="Q608" i="4" s="1"/>
  <c r="R608" i="4" s="1"/>
  <c r="P754" i="4"/>
  <c r="Q754" i="4" s="1"/>
  <c r="R754" i="4" s="1"/>
  <c r="P473" i="4"/>
  <c r="Q473" i="4" s="1"/>
  <c r="R473" i="4" s="1"/>
  <c r="P594" i="4"/>
  <c r="Q594" i="4" s="1"/>
  <c r="R594" i="4" s="1"/>
  <c r="P672" i="4"/>
  <c r="Q672" i="4" s="1"/>
  <c r="R672" i="4" s="1"/>
  <c r="P704" i="4"/>
  <c r="Q704" i="4" s="1"/>
  <c r="R704" i="4" s="1"/>
  <c r="P742" i="4"/>
  <c r="Q742" i="4" s="1"/>
  <c r="R742" i="4" s="1"/>
  <c r="P431" i="4"/>
  <c r="Q431" i="4" s="1"/>
  <c r="R431" i="4" s="1"/>
  <c r="P760" i="4"/>
  <c r="Q760" i="4" s="1"/>
  <c r="R760" i="4" s="1"/>
  <c r="P821" i="4"/>
  <c r="Q821" i="4" s="1"/>
  <c r="R821" i="4" s="1"/>
  <c r="P885" i="4"/>
  <c r="Q885" i="4" s="1"/>
  <c r="R885" i="4" s="1"/>
  <c r="P902" i="4"/>
  <c r="Q902" i="4" s="1"/>
  <c r="R902" i="4" s="1"/>
  <c r="P918" i="4"/>
  <c r="Q918" i="4" s="1"/>
  <c r="R918" i="4" s="1"/>
  <c r="P934" i="4"/>
  <c r="Q934" i="4" s="1"/>
  <c r="R934" i="4" s="1"/>
  <c r="P950" i="4"/>
  <c r="Q950" i="4" s="1"/>
  <c r="R950" i="4" s="1"/>
  <c r="P966" i="4"/>
  <c r="Q966" i="4" s="1"/>
  <c r="R966" i="4" s="1"/>
  <c r="P982" i="4"/>
  <c r="Q982" i="4" s="1"/>
  <c r="R982" i="4" s="1"/>
  <c r="P998" i="4"/>
  <c r="Q998" i="4" s="1"/>
  <c r="R998" i="4" s="1"/>
  <c r="P1014" i="4"/>
  <c r="Q1014" i="4" s="1"/>
  <c r="R1014" i="4" s="1"/>
  <c r="P804" i="4"/>
  <c r="Q804" i="4" s="1"/>
  <c r="R804" i="4" s="1"/>
  <c r="P1111" i="4"/>
  <c r="Q1111" i="4" s="1"/>
  <c r="R1111" i="4" s="1"/>
  <c r="P1239" i="4"/>
  <c r="Q1239" i="4" s="1"/>
  <c r="R1239" i="4" s="1"/>
  <c r="P1367" i="4"/>
  <c r="Q1367" i="4" s="1"/>
  <c r="R1367" i="4" s="1"/>
  <c r="P1499" i="4"/>
  <c r="Q1499" i="4" s="1"/>
  <c r="R1499" i="4" s="1"/>
  <c r="P896" i="4"/>
  <c r="Q896" i="4" s="1"/>
  <c r="R896" i="4" s="1"/>
  <c r="P776" i="4"/>
  <c r="Q776" i="4" s="1"/>
  <c r="R776" i="4" s="1"/>
  <c r="P1115" i="4"/>
  <c r="Q1115" i="4" s="1"/>
  <c r="R1115" i="4" s="1"/>
  <c r="P1179" i="4"/>
  <c r="Q1179" i="4" s="1"/>
  <c r="R1179" i="4" s="1"/>
  <c r="P1243" i="4"/>
  <c r="Q1243" i="4" s="1"/>
  <c r="R1243" i="4" s="1"/>
  <c r="P1307" i="4"/>
  <c r="Q1307" i="4" s="1"/>
  <c r="R1307" i="4" s="1"/>
  <c r="P1371" i="4"/>
  <c r="Q1371" i="4" s="1"/>
  <c r="R1371" i="4" s="1"/>
  <c r="P1435" i="4"/>
  <c r="Q1435" i="4" s="1"/>
  <c r="R1435" i="4" s="1"/>
  <c r="P1526" i="4"/>
  <c r="Q1526" i="4" s="1"/>
  <c r="R1526" i="4" s="1"/>
  <c r="P1654" i="4"/>
  <c r="Q1654" i="4" s="1"/>
  <c r="R1654" i="4" s="1"/>
  <c r="P1168" i="4"/>
  <c r="Q1168" i="4" s="1"/>
  <c r="R1168" i="4" s="1"/>
  <c r="P30" i="4"/>
  <c r="Q30" i="4" s="1"/>
  <c r="R30" i="4" s="1"/>
  <c r="P238" i="4"/>
  <c r="Q238" i="4" s="1"/>
  <c r="R238" i="4" s="1"/>
  <c r="P248" i="4"/>
  <c r="Q248" i="4" s="1"/>
  <c r="R248" i="4" s="1"/>
  <c r="P92" i="4"/>
  <c r="Q92" i="4" s="1"/>
  <c r="R92" i="4" s="1"/>
  <c r="P270" i="4"/>
  <c r="Q270" i="4" s="1"/>
  <c r="R270" i="4" s="1"/>
  <c r="P293" i="4"/>
  <c r="Q293" i="4" s="1"/>
  <c r="R293" i="4" s="1"/>
  <c r="P531" i="4"/>
  <c r="Q531" i="4" s="1"/>
  <c r="R531" i="4" s="1"/>
  <c r="P425" i="4"/>
  <c r="Q425" i="4" s="1"/>
  <c r="R425" i="4" s="1"/>
  <c r="P314" i="4"/>
  <c r="Q314" i="4" s="1"/>
  <c r="R314" i="4" s="1"/>
  <c r="P505" i="4"/>
  <c r="Q505" i="4" s="1"/>
  <c r="R505" i="4" s="1"/>
  <c r="P252" i="4"/>
  <c r="Q252" i="4" s="1"/>
  <c r="R252" i="4" s="1"/>
  <c r="P463" i="4"/>
  <c r="Q463" i="4" s="1"/>
  <c r="R463" i="4" s="1"/>
  <c r="P724" i="4"/>
  <c r="Q724" i="4" s="1"/>
  <c r="R724" i="4" s="1"/>
  <c r="P514" i="4"/>
  <c r="Q514" i="4" s="1"/>
  <c r="R514" i="4" s="1"/>
  <c r="P614" i="4"/>
  <c r="Q614" i="4" s="1"/>
  <c r="R614" i="4" s="1"/>
  <c r="P630" i="4"/>
  <c r="Q630" i="4" s="1"/>
  <c r="R630" i="4" s="1"/>
  <c r="P646" i="4"/>
  <c r="Q646" i="4" s="1"/>
  <c r="R646" i="4" s="1"/>
  <c r="P676" i="4"/>
  <c r="Q676" i="4" s="1"/>
  <c r="R676" i="4" s="1"/>
  <c r="P708" i="4"/>
  <c r="Q708" i="4" s="1"/>
  <c r="R708" i="4" s="1"/>
  <c r="P477" i="4"/>
  <c r="Q477" i="4" s="1"/>
  <c r="R477" i="4" s="1"/>
  <c r="P785" i="4"/>
  <c r="Q785" i="4" s="1"/>
  <c r="R785" i="4" s="1"/>
  <c r="P849" i="4"/>
  <c r="Q849" i="4" s="1"/>
  <c r="R849" i="4" s="1"/>
  <c r="P820" i="4"/>
  <c r="Q820" i="4" s="1"/>
  <c r="R820" i="4" s="1"/>
  <c r="P980" i="4"/>
  <c r="Q980" i="4" s="1"/>
  <c r="R980" i="4" s="1"/>
  <c r="P1208" i="4"/>
  <c r="Q1208" i="4" s="1"/>
  <c r="R1208" i="4" s="1"/>
  <c r="P1336" i="4"/>
  <c r="Q1336" i="4" s="1"/>
  <c r="R1336" i="4" s="1"/>
  <c r="P1464" i="4"/>
  <c r="Q1464" i="4" s="1"/>
  <c r="R1464" i="4" s="1"/>
  <c r="P1696" i="4"/>
  <c r="Q1696" i="4" s="1"/>
  <c r="R1696" i="4" s="1"/>
  <c r="P936" i="4"/>
  <c r="Q936" i="4" s="1"/>
  <c r="R936" i="4" s="1"/>
  <c r="P1574" i="4"/>
  <c r="Q1574" i="4" s="1"/>
  <c r="R1574" i="4" s="1"/>
  <c r="P1702" i="4"/>
  <c r="Q1702" i="4" s="1"/>
  <c r="R1702" i="4" s="1"/>
  <c r="P125" i="4"/>
  <c r="Q125" i="4" s="1"/>
  <c r="R125" i="4" s="1"/>
  <c r="P339" i="4"/>
  <c r="Q339" i="4" s="1"/>
  <c r="R339" i="4" s="1"/>
  <c r="P197" i="4"/>
  <c r="Q197" i="4" s="1"/>
  <c r="R197" i="4" s="1"/>
  <c r="P439" i="4"/>
  <c r="Q439" i="4" s="1"/>
  <c r="R439" i="4" s="1"/>
  <c r="P429" i="4"/>
  <c r="Q429" i="4" s="1"/>
  <c r="R429" i="4" s="1"/>
  <c r="P509" i="4"/>
  <c r="Q509" i="4" s="1"/>
  <c r="R509" i="4" s="1"/>
  <c r="P415" i="4"/>
  <c r="Q415" i="4" s="1"/>
  <c r="R415" i="4" s="1"/>
  <c r="P602" i="4"/>
  <c r="Q602" i="4" s="1"/>
  <c r="R602" i="4" s="1"/>
  <c r="P696" i="4"/>
  <c r="Q696" i="4" s="1"/>
  <c r="R696" i="4" s="1"/>
  <c r="P746" i="4"/>
  <c r="Q746" i="4" s="1"/>
  <c r="R746" i="4" s="1"/>
  <c r="P797" i="4"/>
  <c r="Q797" i="4" s="1"/>
  <c r="R797" i="4" s="1"/>
  <c r="P745" i="4"/>
  <c r="Q745" i="4" s="1"/>
  <c r="R745" i="4" s="1"/>
  <c r="P1095" i="4"/>
  <c r="Q1095" i="4" s="1"/>
  <c r="R1095" i="4" s="1"/>
  <c r="P1255" i="4"/>
  <c r="Q1255" i="4" s="1"/>
  <c r="R1255" i="4" s="1"/>
  <c r="P1447" i="4"/>
  <c r="Q1447" i="4" s="1"/>
  <c r="R1447" i="4" s="1"/>
  <c r="P1680" i="4"/>
  <c r="Q1680" i="4" s="1"/>
  <c r="R1680" i="4" s="1"/>
  <c r="P1035" i="4"/>
  <c r="Q1035" i="4" s="1"/>
  <c r="R1035" i="4" s="1"/>
  <c r="P1164" i="4"/>
  <c r="Q1164" i="4" s="1"/>
  <c r="R1164" i="4" s="1"/>
  <c r="P1244" i="4"/>
  <c r="Q1244" i="4" s="1"/>
  <c r="R1244" i="4" s="1"/>
  <c r="P1324" i="4"/>
  <c r="Q1324" i="4" s="1"/>
  <c r="R1324" i="4" s="1"/>
  <c r="P1420" i="4"/>
  <c r="Q1420" i="4" s="1"/>
  <c r="R1420" i="4" s="1"/>
  <c r="P1488" i="4"/>
  <c r="Q1488" i="4" s="1"/>
  <c r="R1488" i="4" s="1"/>
  <c r="P1558" i="4"/>
  <c r="Q1558" i="4" s="1"/>
  <c r="R1558" i="4" s="1"/>
  <c r="P1039" i="4"/>
  <c r="Q1039" i="4" s="1"/>
  <c r="R1039" i="4" s="1"/>
  <c r="P108" i="4"/>
  <c r="Q108" i="4" s="1"/>
  <c r="R108" i="4" s="1"/>
  <c r="P20" i="4"/>
  <c r="Q20" i="4" s="1"/>
  <c r="R20" i="4" s="1"/>
  <c r="P193" i="4"/>
  <c r="Q193" i="4" s="1"/>
  <c r="R193" i="4" s="1"/>
  <c r="P210" i="4"/>
  <c r="Q210" i="4" s="1"/>
  <c r="R210" i="4" s="1"/>
  <c r="P499" i="4"/>
  <c r="Q499" i="4" s="1"/>
  <c r="R499" i="4" s="1"/>
  <c r="P423" i="4"/>
  <c r="Q423" i="4" s="1"/>
  <c r="R423" i="4" s="1"/>
  <c r="P216" i="4"/>
  <c r="Q216" i="4" s="1"/>
  <c r="R216" i="4" s="1"/>
  <c r="P395" i="4"/>
  <c r="Q395" i="4" s="1"/>
  <c r="R395" i="4" s="1"/>
  <c r="P491" i="4"/>
  <c r="Q491" i="4" s="1"/>
  <c r="R491" i="4" s="1"/>
  <c r="P266" i="4"/>
  <c r="Q266" i="4" s="1"/>
  <c r="R266" i="4" s="1"/>
  <c r="P766" i="4"/>
  <c r="Q766" i="4" s="1"/>
  <c r="R766" i="4" s="1"/>
  <c r="P583" i="4"/>
  <c r="Q583" i="4" s="1"/>
  <c r="R583" i="4" s="1"/>
  <c r="P603" i="4"/>
  <c r="Q603" i="4" s="1"/>
  <c r="R603" i="4" s="1"/>
  <c r="P648" i="4"/>
  <c r="Q648" i="4" s="1"/>
  <c r="R648" i="4" s="1"/>
  <c r="P525" i="4"/>
  <c r="Q525" i="4" s="1"/>
  <c r="R525" i="4" s="1"/>
  <c r="P658" i="4"/>
  <c r="Q658" i="4" s="1"/>
  <c r="R658" i="4" s="1"/>
  <c r="P700" i="4"/>
  <c r="Q700" i="4" s="1"/>
  <c r="R700" i="4" s="1"/>
  <c r="P762" i="4"/>
  <c r="Q762" i="4" s="1"/>
  <c r="R762" i="4" s="1"/>
  <c r="P793" i="4"/>
  <c r="Q793" i="4" s="1"/>
  <c r="R793" i="4" s="1"/>
  <c r="P873" i="4"/>
  <c r="Q873" i="4" s="1"/>
  <c r="R873" i="4" s="1"/>
  <c r="P909" i="4"/>
  <c r="Q909" i="4" s="1"/>
  <c r="R909" i="4" s="1"/>
  <c r="P929" i="4"/>
  <c r="Q929" i="4" s="1"/>
  <c r="R929" i="4" s="1"/>
  <c r="P949" i="4"/>
  <c r="Q949" i="4" s="1"/>
  <c r="R949" i="4" s="1"/>
  <c r="P973" i="4"/>
  <c r="Q973" i="4" s="1"/>
  <c r="R973" i="4" s="1"/>
  <c r="P993" i="4"/>
  <c r="Q993" i="4" s="1"/>
  <c r="R993" i="4" s="1"/>
  <c r="P1013" i="4"/>
  <c r="Q1013" i="4" s="1"/>
  <c r="R1013" i="4" s="1"/>
  <c r="P932" i="4"/>
  <c r="Q932" i="4" s="1"/>
  <c r="R932" i="4" s="1"/>
  <c r="P1192" i="4"/>
  <c r="Q1192" i="4" s="1"/>
  <c r="R1192" i="4" s="1"/>
  <c r="P1352" i="4"/>
  <c r="Q1352" i="4" s="1"/>
  <c r="R1352" i="4" s="1"/>
  <c r="P1536" i="4"/>
  <c r="Q1536" i="4" s="1"/>
  <c r="R1536" i="4" s="1"/>
  <c r="P976" i="4"/>
  <c r="Q976" i="4" s="1"/>
  <c r="R976" i="4" s="1"/>
  <c r="P920" i="4"/>
  <c r="Q920" i="4" s="1"/>
  <c r="R920" i="4" s="1"/>
  <c r="P1606" i="4"/>
  <c r="Q1606" i="4" s="1"/>
  <c r="R1606" i="4" s="1"/>
  <c r="P1152" i="4"/>
  <c r="Q1152" i="4" s="1"/>
  <c r="R1152" i="4" s="1"/>
  <c r="P1328" i="4"/>
  <c r="Q1328" i="4" s="1"/>
  <c r="R1328" i="4" s="1"/>
  <c r="P1560" i="4"/>
  <c r="Q1560" i="4" s="1"/>
  <c r="R1560" i="4" s="1"/>
  <c r="P1236" i="4"/>
  <c r="Q1236" i="4" s="1"/>
  <c r="R1236" i="4" s="1"/>
  <c r="P1768" i="4"/>
  <c r="Q1768" i="4" s="1"/>
  <c r="R1768" i="4" s="1"/>
  <c r="P1864" i="4"/>
  <c r="Q1864" i="4" s="1"/>
  <c r="R1864" i="4" s="1"/>
  <c r="P1944" i="4"/>
  <c r="Q1944" i="4" s="1"/>
  <c r="R1944" i="4" s="1"/>
  <c r="P2024" i="4"/>
  <c r="Q2024" i="4" s="1"/>
  <c r="R2024" i="4" s="1"/>
  <c r="P1267" i="4"/>
  <c r="Q1267" i="4" s="1"/>
  <c r="R1267" i="4" s="1"/>
  <c r="P1363" i="4"/>
  <c r="Q1363" i="4" s="1"/>
  <c r="R1363" i="4" s="1"/>
  <c r="P1647" i="4"/>
  <c r="Q1647" i="4" s="1"/>
  <c r="R1647" i="4" s="1"/>
  <c r="P1779" i="4"/>
  <c r="Q1779" i="4" s="1"/>
  <c r="R1779" i="4" s="1"/>
  <c r="P1851" i="4"/>
  <c r="Q1851" i="4" s="1"/>
  <c r="R1851" i="4" s="1"/>
  <c r="P1923" i="4"/>
  <c r="Q1923" i="4" s="1"/>
  <c r="R1923" i="4" s="1"/>
  <c r="P2023" i="4"/>
  <c r="Q2023" i="4" s="1"/>
  <c r="R2023" i="4" s="1"/>
  <c r="P816" i="4"/>
  <c r="Q816" i="4" s="1"/>
  <c r="R816" i="4" s="1"/>
  <c r="P1151" i="4"/>
  <c r="Q1151" i="4" s="1"/>
  <c r="R1151" i="4" s="1"/>
  <c r="P1343" i="4"/>
  <c r="Q1343" i="4" s="1"/>
  <c r="R1343" i="4" s="1"/>
  <c r="P1503" i="4"/>
  <c r="Q1503" i="4" s="1"/>
  <c r="R1503" i="4" s="1"/>
  <c r="P944" i="4"/>
  <c r="Q944" i="4" s="1"/>
  <c r="R944" i="4" s="1"/>
  <c r="P1547" i="4"/>
  <c r="Q1547" i="4" s="1"/>
  <c r="R1547" i="4" s="1"/>
  <c r="P1706" i="4"/>
  <c r="Q1706" i="4" s="1"/>
  <c r="R1706" i="4" s="1"/>
  <c r="P1780" i="4"/>
  <c r="Q1780" i="4" s="1"/>
  <c r="R1780" i="4" s="1"/>
  <c r="P1876" i="4"/>
  <c r="Q1876" i="4" s="1"/>
  <c r="R1876" i="4" s="1"/>
  <c r="P1956" i="4"/>
  <c r="Q1956" i="4" s="1"/>
  <c r="R1956" i="4" s="1"/>
  <c r="P2036" i="4"/>
  <c r="Q2036" i="4" s="1"/>
  <c r="R2036" i="4" s="1"/>
  <c r="P1444" i="4"/>
  <c r="Q1444" i="4" s="1"/>
  <c r="R1444" i="4" s="1"/>
  <c r="P1711" i="4"/>
  <c r="Q1711" i="4" s="1"/>
  <c r="R1711" i="4" s="1"/>
  <c r="P1803" i="4"/>
  <c r="Q1803" i="4" s="1"/>
  <c r="R1803" i="4" s="1"/>
  <c r="P1919" i="4"/>
  <c r="Q1919" i="4" s="1"/>
  <c r="R1919" i="4" s="1"/>
  <c r="P1991" i="4"/>
  <c r="Q1991" i="4" s="1"/>
  <c r="R1991" i="4" s="1"/>
  <c r="P2075" i="4"/>
  <c r="Q2075" i="4" s="1"/>
  <c r="R2075" i="4" s="1"/>
  <c r="P1376" i="4"/>
  <c r="Q1376" i="4" s="1"/>
  <c r="R1376" i="4" s="1"/>
  <c r="P1528" i="4"/>
  <c r="Q1528" i="4" s="1"/>
  <c r="R1528" i="4" s="1"/>
  <c r="P1364" i="4"/>
  <c r="Q1364" i="4" s="1"/>
  <c r="R1364" i="4" s="1"/>
  <c r="P1776" i="4"/>
  <c r="Q1776" i="4" s="1"/>
  <c r="R1776" i="4" s="1"/>
  <c r="P1856" i="4"/>
  <c r="Q1856" i="4" s="1"/>
  <c r="R1856" i="4" s="1"/>
  <c r="P1936" i="4"/>
  <c r="Q1936" i="4" s="1"/>
  <c r="R1936" i="4" s="1"/>
  <c r="P2032" i="4"/>
  <c r="Q2032" i="4" s="1"/>
  <c r="R2032" i="4" s="1"/>
  <c r="P1156" i="4"/>
  <c r="Q1156" i="4" s="1"/>
  <c r="R1156" i="4" s="1"/>
  <c r="P1627" i="4"/>
  <c r="Q1627" i="4" s="1"/>
  <c r="R1627" i="4" s="1"/>
  <c r="P1759" i="4"/>
  <c r="Q1759" i="4" s="1"/>
  <c r="R1759" i="4" s="1"/>
  <c r="P1835" i="4"/>
  <c r="Q1835" i="4" s="1"/>
  <c r="R1835" i="4" s="1"/>
  <c r="P1927" i="4"/>
  <c r="Q1927" i="4" s="1"/>
  <c r="R1927" i="4" s="1"/>
  <c r="P2015" i="4"/>
  <c r="Q2015" i="4" s="1"/>
  <c r="R2015" i="4" s="1"/>
  <c r="P2087" i="4"/>
  <c r="Q2087" i="4" s="1"/>
  <c r="R2087" i="4" s="1"/>
  <c r="P559" i="4"/>
  <c r="Q559" i="4" s="1"/>
  <c r="R559" i="4" s="1"/>
  <c r="P844" i="4"/>
  <c r="Q844" i="4" s="1"/>
  <c r="R844" i="4" s="1"/>
  <c r="P1020" i="4"/>
  <c r="Q1020" i="4" s="1"/>
  <c r="R1020" i="4" s="1"/>
  <c r="P1199" i="4"/>
  <c r="Q1199" i="4" s="1"/>
  <c r="R1199" i="4" s="1"/>
  <c r="P1359" i="4"/>
  <c r="Q1359" i="4" s="1"/>
  <c r="R1359" i="4" s="1"/>
  <c r="P1544" i="4"/>
  <c r="Q1544" i="4" s="1"/>
  <c r="R1544" i="4" s="1"/>
  <c r="P1124" i="4"/>
  <c r="Q1124" i="4" s="1"/>
  <c r="R1124" i="4" s="1"/>
  <c r="P1567" i="4"/>
  <c r="Q1567" i="4" s="1"/>
  <c r="R1567" i="4" s="1"/>
  <c r="P1724" i="4"/>
  <c r="Q1724" i="4" s="1"/>
  <c r="R1724" i="4" s="1"/>
  <c r="P1836" i="4"/>
  <c r="Q1836" i="4" s="1"/>
  <c r="R1836" i="4" s="1"/>
  <c r="P1964" i="4"/>
  <c r="Q1964" i="4" s="1"/>
  <c r="R1964" i="4" s="1"/>
  <c r="P2092" i="4"/>
  <c r="Q2092" i="4" s="1"/>
  <c r="R2092" i="4" s="1"/>
  <c r="P1548" i="4"/>
  <c r="Q1548" i="4" s="1"/>
  <c r="R1548" i="4" s="1"/>
  <c r="P1819" i="4"/>
  <c r="Q1819" i="4" s="1"/>
  <c r="R1819" i="4" s="1"/>
  <c r="P1951" i="4"/>
  <c r="Q1951" i="4" s="1"/>
  <c r="R1951" i="4" s="1"/>
  <c r="P2055" i="4"/>
  <c r="Q2055" i="4" s="1"/>
  <c r="R2055" i="4" s="1"/>
  <c r="P1626" i="4"/>
  <c r="Q1626" i="4" s="1"/>
  <c r="R1626" i="4" s="1"/>
  <c r="P1546" i="4"/>
  <c r="Q1546" i="4" s="1"/>
  <c r="R1546" i="4" s="1"/>
  <c r="P1628" i="4"/>
  <c r="Q1628" i="4" s="1"/>
  <c r="R1628" i="4" s="1"/>
  <c r="P1347" i="4"/>
  <c r="Q1347" i="4" s="1"/>
  <c r="R1347" i="4" s="1"/>
  <c r="P1659" i="4"/>
  <c r="Q1659" i="4" s="1"/>
  <c r="R1659" i="4" s="1"/>
  <c r="P1662" i="4"/>
  <c r="Q1662" i="4" s="1"/>
  <c r="R1662" i="4" s="1"/>
  <c r="P1502" i="4"/>
  <c r="Q1502" i="4" s="1"/>
  <c r="R1502" i="4" s="1"/>
  <c r="P1581" i="4"/>
  <c r="Q1581" i="4" s="1"/>
  <c r="R1581" i="4" s="1"/>
  <c r="P2102" i="4"/>
  <c r="Q2102" i="4" s="1"/>
  <c r="R2102" i="4" s="1"/>
  <c r="P2070" i="4"/>
  <c r="Q2070" i="4" s="1"/>
  <c r="R2070" i="4" s="1"/>
  <c r="P2038" i="4"/>
  <c r="Q2038" i="4" s="1"/>
  <c r="R2038" i="4" s="1"/>
  <c r="P2006" i="4"/>
  <c r="Q2006" i="4" s="1"/>
  <c r="R2006" i="4" s="1"/>
  <c r="P1974" i="4"/>
  <c r="Q1974" i="4" s="1"/>
  <c r="R1974" i="4" s="1"/>
  <c r="P1942" i="4"/>
  <c r="Q1942" i="4" s="1"/>
  <c r="R1942" i="4" s="1"/>
  <c r="P1910" i="4"/>
  <c r="Q1910" i="4" s="1"/>
  <c r="R1910" i="4" s="1"/>
  <c r="P1878" i="4"/>
  <c r="Q1878" i="4" s="1"/>
  <c r="R1878" i="4" s="1"/>
  <c r="P1842" i="4"/>
  <c r="Q1842" i="4" s="1"/>
  <c r="R1842" i="4" s="1"/>
  <c r="P1802" i="4"/>
  <c r="Q1802" i="4" s="1"/>
  <c r="R1802" i="4" s="1"/>
  <c r="P1758" i="4"/>
  <c r="Q1758" i="4" s="1"/>
  <c r="R1758" i="4" s="1"/>
  <c r="P1714" i="4"/>
  <c r="Q1714" i="4" s="1"/>
  <c r="R1714" i="4" s="1"/>
  <c r="P1518" i="4"/>
  <c r="Q1518" i="4" s="1"/>
  <c r="R1518" i="4" s="1"/>
  <c r="P1510" i="4"/>
  <c r="Q1510" i="4" s="1"/>
  <c r="R1510" i="4" s="1"/>
  <c r="P1533" i="4"/>
  <c r="Q1533" i="4" s="1"/>
  <c r="R1533" i="4" s="1"/>
  <c r="P947" i="4"/>
  <c r="Q947" i="4" s="1"/>
  <c r="R947" i="4" s="1"/>
  <c r="P1667" i="4"/>
  <c r="Q1667" i="4" s="1"/>
  <c r="R1667" i="4" s="1"/>
  <c r="P1577" i="4"/>
  <c r="Q1577" i="4" s="1"/>
  <c r="R1577" i="4" s="1"/>
  <c r="P1497" i="4"/>
  <c r="Q1497" i="4" s="1"/>
  <c r="R1497" i="4" s="1"/>
  <c r="P1330" i="4"/>
  <c r="Q1330" i="4" s="1"/>
  <c r="R1330" i="4" s="1"/>
  <c r="P1154" i="4"/>
  <c r="Q1154" i="4" s="1"/>
  <c r="R1154" i="4" s="1"/>
  <c r="P991" i="4"/>
  <c r="Q991" i="4" s="1"/>
  <c r="R991" i="4" s="1"/>
  <c r="P815" i="4"/>
  <c r="Q815" i="4" s="1"/>
  <c r="R815" i="4" s="1"/>
  <c r="P835" i="4"/>
  <c r="Q835" i="4" s="1"/>
  <c r="R835" i="4" s="1"/>
  <c r="P1573" i="4"/>
  <c r="Q1573" i="4" s="1"/>
  <c r="R1573" i="4" s="1"/>
  <c r="P1374" i="4"/>
  <c r="Q1374" i="4" s="1"/>
  <c r="R1374" i="4" s="1"/>
  <c r="P1198" i="4"/>
  <c r="Q1198" i="4" s="1"/>
  <c r="R1198" i="4" s="1"/>
  <c r="P1038" i="4"/>
  <c r="Q1038" i="4" s="1"/>
  <c r="R1038" i="4" s="1"/>
  <c r="P859" i="4"/>
  <c r="Q859" i="4" s="1"/>
  <c r="R859" i="4" s="1"/>
  <c r="P2073" i="4"/>
  <c r="Q2073" i="4" s="1"/>
  <c r="R2073" i="4" s="1"/>
  <c r="P2029" i="4"/>
  <c r="Q2029" i="4" s="1"/>
  <c r="R2029" i="4" s="1"/>
  <c r="P1985" i="4"/>
  <c r="Q1985" i="4" s="1"/>
  <c r="R1985" i="4" s="1"/>
  <c r="P1945" i="4"/>
  <c r="Q1945" i="4" s="1"/>
  <c r="R1945" i="4" s="1"/>
  <c r="P1901" i="4"/>
  <c r="Q1901" i="4" s="1"/>
  <c r="R1901" i="4" s="1"/>
  <c r="P1857" i="4"/>
  <c r="Q1857" i="4" s="1"/>
  <c r="R1857" i="4" s="1"/>
  <c r="P1817" i="4"/>
  <c r="Q1817" i="4" s="1"/>
  <c r="R1817" i="4" s="1"/>
  <c r="P1773" i="4"/>
  <c r="Q1773" i="4" s="1"/>
  <c r="R1773" i="4" s="1"/>
  <c r="P1729" i="4"/>
  <c r="Q1729" i="4" s="1"/>
  <c r="R1729" i="4" s="1"/>
  <c r="P1665" i="4"/>
  <c r="Q1665" i="4" s="1"/>
  <c r="R1665" i="4" s="1"/>
  <c r="P1570" i="4"/>
  <c r="Q1570" i="4" s="1"/>
  <c r="R1570" i="4" s="1"/>
  <c r="P1482" i="4"/>
  <c r="Q1482" i="4" s="1"/>
  <c r="R1482" i="4" s="1"/>
  <c r="P1322" i="4"/>
  <c r="Q1322" i="4" s="1"/>
  <c r="R1322" i="4" s="1"/>
  <c r="P1146" i="4"/>
  <c r="Q1146" i="4" s="1"/>
  <c r="R1146" i="4" s="1"/>
  <c r="P967" i="4"/>
  <c r="Q967" i="4" s="1"/>
  <c r="R967" i="4" s="1"/>
  <c r="P807" i="4"/>
  <c r="Q807" i="4" s="1"/>
  <c r="R807" i="4" s="1"/>
  <c r="P181" i="4"/>
  <c r="Q181" i="4" s="1"/>
  <c r="R181" i="4" s="1"/>
  <c r="P1072" i="4"/>
  <c r="Q1072" i="4" s="1"/>
  <c r="R1072" i="4" s="1"/>
  <c r="P763" i="4"/>
  <c r="Q763" i="4" s="1"/>
  <c r="R763" i="4" s="1"/>
  <c r="P1449" i="4"/>
  <c r="Q1449" i="4" s="1"/>
  <c r="R1449" i="4" s="1"/>
  <c r="P1389" i="4"/>
  <c r="Q1389" i="4" s="1"/>
  <c r="R1389" i="4" s="1"/>
  <c r="P1337" i="4"/>
  <c r="P1277" i="4"/>
  <c r="Q1277" i="4" s="1"/>
  <c r="R1277" i="4" s="1"/>
  <c r="P1221" i="4"/>
  <c r="Q1221" i="4" s="1"/>
  <c r="R1221" i="4" s="1"/>
  <c r="P1165" i="4"/>
  <c r="Q1165" i="4" s="1"/>
  <c r="R1165" i="4" s="1"/>
  <c r="P1109" i="4"/>
  <c r="Q1109" i="4" s="1"/>
  <c r="R1109" i="4" s="1"/>
  <c r="P1049" i="4"/>
  <c r="Q1049" i="4" s="1"/>
  <c r="R1049" i="4" s="1"/>
  <c r="P149" i="4"/>
  <c r="Q149" i="4" s="1"/>
  <c r="R149" i="4" s="1"/>
  <c r="P685" i="4"/>
  <c r="Q685" i="4" s="1"/>
  <c r="R685" i="4" s="1"/>
  <c r="P625" i="4"/>
  <c r="Q625" i="4" s="1"/>
  <c r="R625" i="4" s="1"/>
  <c r="P449" i="4"/>
  <c r="Q449" i="4" s="1"/>
  <c r="R449" i="4" s="1"/>
  <c r="P882" i="4"/>
  <c r="Q882" i="4" s="1"/>
  <c r="R882" i="4" s="1"/>
  <c r="P770" i="4"/>
  <c r="Q770" i="4" s="1"/>
  <c r="R770" i="4" s="1"/>
  <c r="P476" i="4"/>
  <c r="Q476" i="4" s="1"/>
  <c r="R476" i="4" s="1"/>
  <c r="P699" i="4"/>
  <c r="Q699" i="4" s="1"/>
  <c r="R699" i="4" s="1"/>
  <c r="P424" i="4"/>
  <c r="Q424" i="4" s="1"/>
  <c r="R424" i="4" s="1"/>
  <c r="P373" i="4"/>
  <c r="Q373" i="4" s="1"/>
  <c r="R373" i="4" s="1"/>
  <c r="P307" i="4"/>
  <c r="Q307" i="4" s="1"/>
  <c r="R307" i="4" s="1"/>
  <c r="P233" i="4"/>
  <c r="Q233" i="4" s="1"/>
  <c r="R233" i="4" s="1"/>
  <c r="P169" i="4"/>
  <c r="Q169" i="4" s="1"/>
  <c r="R169" i="4" s="1"/>
  <c r="P70" i="4"/>
  <c r="Q70" i="4" s="1"/>
  <c r="R70" i="4" s="1"/>
  <c r="P64" i="4"/>
  <c r="Q64" i="4" s="1"/>
  <c r="R64" i="4" s="1"/>
  <c r="P198" i="4"/>
  <c r="Q198" i="4" s="1"/>
  <c r="R198" i="4" s="1"/>
  <c r="P306" i="4"/>
  <c r="Q306" i="4" s="1"/>
  <c r="R306" i="4" s="1"/>
  <c r="P82" i="4"/>
  <c r="Q82" i="4" s="1"/>
  <c r="R82" i="4" s="1"/>
  <c r="P42" i="4"/>
  <c r="Q42" i="4" s="1"/>
  <c r="R42" i="4" s="1"/>
  <c r="P242" i="4"/>
  <c r="Q242" i="4" s="1"/>
  <c r="R242" i="4" s="1"/>
  <c r="P86" i="4"/>
  <c r="Q86" i="4" s="1"/>
  <c r="R86" i="4" s="1"/>
  <c r="P158" i="4"/>
  <c r="Q158" i="4" s="1"/>
  <c r="R158" i="4" s="1"/>
  <c r="P62" i="4"/>
  <c r="Q62" i="4" s="1"/>
  <c r="R62" i="4" s="1"/>
  <c r="P166" i="4"/>
  <c r="Q166" i="4" s="1"/>
  <c r="R166" i="4" s="1"/>
  <c r="P162" i="4"/>
  <c r="Q162" i="4" s="1"/>
  <c r="R162" i="4" s="1"/>
  <c r="P116" i="4"/>
  <c r="Q116" i="4" s="1"/>
  <c r="R116" i="4" s="1"/>
  <c r="P214" i="4"/>
  <c r="Q214" i="4" s="1"/>
  <c r="R214" i="4" s="1"/>
  <c r="P184" i="4"/>
  <c r="Q184" i="4" s="1"/>
  <c r="R184" i="4" s="1"/>
  <c r="P302" i="4"/>
  <c r="Q302" i="4" s="1"/>
  <c r="R302" i="4" s="1"/>
  <c r="P60" i="4"/>
  <c r="Q60" i="4" s="1"/>
  <c r="R60" i="4" s="1"/>
  <c r="P264" i="4"/>
  <c r="Q264" i="4" s="1"/>
  <c r="R264" i="4" s="1"/>
  <c r="P317" i="4"/>
  <c r="Q317" i="4" s="1"/>
  <c r="R317" i="4" s="1"/>
  <c r="P222" i="4"/>
  <c r="Q222" i="4" s="1"/>
  <c r="R222" i="4" s="1"/>
  <c r="P359" i="4"/>
  <c r="Q359" i="4" s="1"/>
  <c r="R359" i="4" s="1"/>
  <c r="P441" i="4"/>
  <c r="Q441" i="4" s="1"/>
  <c r="R441" i="4" s="1"/>
  <c r="P154" i="4"/>
  <c r="Q154" i="4" s="1"/>
  <c r="R154" i="4" s="1"/>
  <c r="P383" i="4"/>
  <c r="Q383" i="4" s="1"/>
  <c r="R383" i="4" s="1"/>
  <c r="P750" i="4"/>
  <c r="Q750" i="4" s="1"/>
  <c r="R750" i="4" s="1"/>
  <c r="P457" i="4"/>
  <c r="Q457" i="4" s="1"/>
  <c r="R457" i="4" s="1"/>
  <c r="P542" i="4"/>
  <c r="Q542" i="4" s="1"/>
  <c r="R542" i="4" s="1"/>
  <c r="P580" i="4"/>
  <c r="Q580" i="4" s="1"/>
  <c r="R580" i="4" s="1"/>
  <c r="P596" i="4"/>
  <c r="Q596" i="4" s="1"/>
  <c r="R596" i="4" s="1"/>
  <c r="P612" i="4"/>
  <c r="Q612" i="4" s="1"/>
  <c r="R612" i="4" s="1"/>
  <c r="P301" i="4"/>
  <c r="Q301" i="4" s="1"/>
  <c r="R301" i="4" s="1"/>
  <c r="P533" i="4"/>
  <c r="Q533" i="4" s="1"/>
  <c r="R533" i="4" s="1"/>
  <c r="P610" i="4"/>
  <c r="Q610" i="4" s="1"/>
  <c r="R610" i="4" s="1"/>
  <c r="P678" i="4"/>
  <c r="Q678" i="4" s="1"/>
  <c r="R678" i="4" s="1"/>
  <c r="P710" i="4"/>
  <c r="Q710" i="4" s="1"/>
  <c r="R710" i="4" s="1"/>
  <c r="P758" i="4"/>
  <c r="Q758" i="4" s="1"/>
  <c r="R758" i="4" s="1"/>
  <c r="P1030" i="4"/>
  <c r="Q1030" i="4" s="1"/>
  <c r="R1030" i="4" s="1"/>
  <c r="P773" i="4"/>
  <c r="Q773" i="4" s="1"/>
  <c r="R773" i="4" s="1"/>
  <c r="P837" i="4"/>
  <c r="Q837" i="4" s="1"/>
  <c r="R837" i="4" s="1"/>
  <c r="P890" i="4"/>
  <c r="Q890" i="4" s="1"/>
  <c r="R890" i="4" s="1"/>
  <c r="P906" i="4"/>
  <c r="Q906" i="4" s="1"/>
  <c r="R906" i="4" s="1"/>
  <c r="P922" i="4"/>
  <c r="Q922" i="4" s="1"/>
  <c r="R922" i="4" s="1"/>
  <c r="P938" i="4"/>
  <c r="Q938" i="4" s="1"/>
  <c r="R938" i="4" s="1"/>
  <c r="P954" i="4"/>
  <c r="Q954" i="4" s="1"/>
  <c r="R954" i="4" s="1"/>
  <c r="P970" i="4"/>
  <c r="Q970" i="4" s="1"/>
  <c r="R970" i="4" s="1"/>
  <c r="P986" i="4"/>
  <c r="Q986" i="4" s="1"/>
  <c r="R986" i="4" s="1"/>
  <c r="P1002" i="4"/>
  <c r="Q1002" i="4" s="1"/>
  <c r="R1002" i="4" s="1"/>
  <c r="P1018" i="4"/>
  <c r="Q1018" i="4" s="1"/>
  <c r="R1018" i="4" s="1"/>
  <c r="P868" i="4"/>
  <c r="Q868" i="4" s="1"/>
  <c r="R868" i="4" s="1"/>
  <c r="P1143" i="4"/>
  <c r="Q1143" i="4" s="1"/>
  <c r="R1143" i="4" s="1"/>
  <c r="P1271" i="4"/>
  <c r="Q1271" i="4" s="1"/>
  <c r="R1271" i="4" s="1"/>
  <c r="P1399" i="4"/>
  <c r="Q1399" i="4" s="1"/>
  <c r="R1399" i="4" s="1"/>
  <c r="P1520" i="4"/>
  <c r="Q1520" i="4" s="1"/>
  <c r="R1520" i="4" s="1"/>
  <c r="P1008" i="4"/>
  <c r="Q1008" i="4" s="1"/>
  <c r="R1008" i="4" s="1"/>
  <c r="P840" i="4"/>
  <c r="Q840" i="4" s="1"/>
  <c r="R840" i="4" s="1"/>
  <c r="P1131" i="4"/>
  <c r="Q1131" i="4" s="1"/>
  <c r="R1131" i="4" s="1"/>
  <c r="P1195" i="4"/>
  <c r="Q1195" i="4" s="1"/>
  <c r="R1195" i="4" s="1"/>
  <c r="P1259" i="4"/>
  <c r="Q1259" i="4" s="1"/>
  <c r="R1259" i="4" s="1"/>
  <c r="P1323" i="4"/>
  <c r="Q1323" i="4" s="1"/>
  <c r="R1323" i="4" s="1"/>
  <c r="P1387" i="4"/>
  <c r="Q1387" i="4" s="1"/>
  <c r="R1387" i="4" s="1"/>
  <c r="P1451" i="4"/>
  <c r="Q1451" i="4" s="1"/>
  <c r="R1451" i="4" s="1"/>
  <c r="P1556" i="4"/>
  <c r="Q1556" i="4" s="1"/>
  <c r="R1556" i="4" s="1"/>
  <c r="P1684" i="4"/>
  <c r="Q1684" i="4" s="1"/>
  <c r="R1684" i="4" s="1"/>
  <c r="P1184" i="4"/>
  <c r="Q1184" i="4" s="1"/>
  <c r="R1184" i="4" s="1"/>
  <c r="P46" i="4"/>
  <c r="Q46" i="4" s="1"/>
  <c r="R46" i="4" s="1"/>
  <c r="P241" i="4"/>
  <c r="Q241" i="4" s="1"/>
  <c r="R241" i="4" s="1"/>
  <c r="P24" i="4"/>
  <c r="Q24" i="4" s="1"/>
  <c r="R24" i="4" s="1"/>
  <c r="P168" i="4"/>
  <c r="Q168" i="4" s="1"/>
  <c r="R168" i="4" s="1"/>
  <c r="P273" i="4"/>
  <c r="Q273" i="4" s="1"/>
  <c r="R273" i="4" s="1"/>
  <c r="P371" i="4"/>
  <c r="Q371" i="4" s="1"/>
  <c r="R371" i="4" s="1"/>
  <c r="P172" i="4"/>
  <c r="Q172" i="4" s="1"/>
  <c r="R172" i="4" s="1"/>
  <c r="P455" i="4"/>
  <c r="Q455" i="4" s="1"/>
  <c r="R455" i="4" s="1"/>
  <c r="P331" i="4"/>
  <c r="Q331" i="4" s="1"/>
  <c r="R331" i="4" s="1"/>
  <c r="P511" i="4"/>
  <c r="Q511" i="4" s="1"/>
  <c r="R511" i="4" s="1"/>
  <c r="P370" i="4"/>
  <c r="Q370" i="4" s="1"/>
  <c r="R370" i="4" s="1"/>
  <c r="P527" i="4"/>
  <c r="Q527" i="4" s="1"/>
  <c r="R527" i="4" s="1"/>
  <c r="P738" i="4"/>
  <c r="Q738" i="4" s="1"/>
  <c r="R738" i="4" s="1"/>
  <c r="P558" i="4"/>
  <c r="Q558" i="4" s="1"/>
  <c r="R558" i="4" s="1"/>
  <c r="P618" i="4"/>
  <c r="Q618" i="4" s="1"/>
  <c r="R618" i="4" s="1"/>
  <c r="P634" i="4"/>
  <c r="Q634" i="4" s="1"/>
  <c r="R634" i="4" s="1"/>
  <c r="P650" i="4"/>
  <c r="Q650" i="4" s="1"/>
  <c r="R650" i="4" s="1"/>
  <c r="P682" i="4"/>
  <c r="Q682" i="4" s="1"/>
  <c r="R682" i="4" s="1"/>
  <c r="P714" i="4"/>
  <c r="Q714" i="4" s="1"/>
  <c r="R714" i="4" s="1"/>
  <c r="P510" i="4"/>
  <c r="Q510" i="4" s="1"/>
  <c r="R510" i="4" s="1"/>
  <c r="P801" i="4"/>
  <c r="Q801" i="4" s="1"/>
  <c r="R801" i="4" s="1"/>
  <c r="P865" i="4"/>
  <c r="Q865" i="4" s="1"/>
  <c r="R865" i="4" s="1"/>
  <c r="P884" i="4"/>
  <c r="Q884" i="4" s="1"/>
  <c r="R884" i="4" s="1"/>
  <c r="P1012" i="4"/>
  <c r="Q1012" i="4" s="1"/>
  <c r="R1012" i="4" s="1"/>
  <c r="P1240" i="4"/>
  <c r="Q1240" i="4" s="1"/>
  <c r="R1240" i="4" s="1"/>
  <c r="P1368" i="4"/>
  <c r="Q1368" i="4" s="1"/>
  <c r="R1368" i="4" s="1"/>
  <c r="P1491" i="4"/>
  <c r="Q1491" i="4" s="1"/>
  <c r="R1491" i="4" s="1"/>
  <c r="P792" i="4"/>
  <c r="Q792" i="4" s="1"/>
  <c r="R792" i="4" s="1"/>
  <c r="P968" i="4"/>
  <c r="Q968" i="4" s="1"/>
  <c r="R968" i="4" s="1"/>
  <c r="P1604" i="4"/>
  <c r="Q1604" i="4" s="1"/>
  <c r="R1604" i="4" s="1"/>
  <c r="P832" i="4"/>
  <c r="Q832" i="4" s="1"/>
  <c r="R832" i="4" s="1"/>
  <c r="P144" i="4"/>
  <c r="Q144" i="4" s="1"/>
  <c r="R144" i="4" s="1"/>
  <c r="P419" i="4"/>
  <c r="Q419" i="4" s="1"/>
  <c r="R419" i="4" s="1"/>
  <c r="P213" i="4"/>
  <c r="Q213" i="4" s="1"/>
  <c r="R213" i="4" s="1"/>
  <c r="P471" i="4"/>
  <c r="Q471" i="4" s="1"/>
  <c r="R471" i="4" s="1"/>
  <c r="P462" i="4"/>
  <c r="Q462" i="4" s="1"/>
  <c r="R462" i="4" s="1"/>
  <c r="P620" i="4"/>
  <c r="Q620" i="4" s="1"/>
  <c r="R620" i="4" s="1"/>
  <c r="P479" i="4"/>
  <c r="Q479" i="4" s="1"/>
  <c r="R479" i="4" s="1"/>
  <c r="P664" i="4"/>
  <c r="Q664" i="4" s="1"/>
  <c r="R664" i="4" s="1"/>
  <c r="P702" i="4"/>
  <c r="Q702" i="4" s="1"/>
  <c r="R702" i="4" s="1"/>
  <c r="P402" i="4"/>
  <c r="Q402" i="4" s="1"/>
  <c r="R402" i="4" s="1"/>
  <c r="P829" i="4"/>
  <c r="Q829" i="4" s="1"/>
  <c r="R829" i="4" s="1"/>
  <c r="P772" i="4"/>
  <c r="Q772" i="4" s="1"/>
  <c r="R772" i="4" s="1"/>
  <c r="P1127" i="4"/>
  <c r="Q1127" i="4" s="1"/>
  <c r="R1127" i="4" s="1"/>
  <c r="P1319" i="4"/>
  <c r="Q1319" i="4" s="1"/>
  <c r="R1319" i="4" s="1"/>
  <c r="P1479" i="4"/>
  <c r="Q1479" i="4" s="1"/>
  <c r="R1479" i="4" s="1"/>
  <c r="P784" i="4"/>
  <c r="Q784" i="4" s="1"/>
  <c r="R784" i="4" s="1"/>
  <c r="P1099" i="4"/>
  <c r="Q1099" i="4" s="1"/>
  <c r="R1099" i="4" s="1"/>
  <c r="P1180" i="4"/>
  <c r="Q1180" i="4" s="1"/>
  <c r="R1180" i="4" s="1"/>
  <c r="P1260" i="4"/>
  <c r="Q1260" i="4" s="1"/>
  <c r="R1260" i="4" s="1"/>
  <c r="P1356" i="4"/>
  <c r="Q1356" i="4" s="1"/>
  <c r="R1356" i="4" s="1"/>
  <c r="P1436" i="4"/>
  <c r="Q1436" i="4" s="1"/>
  <c r="R1436" i="4" s="1"/>
  <c r="P1496" i="4"/>
  <c r="Q1496" i="4" s="1"/>
  <c r="R1496" i="4" s="1"/>
  <c r="P1622" i="4"/>
  <c r="Q1622" i="4" s="1"/>
  <c r="R1622" i="4" s="1"/>
  <c r="P1071" i="4"/>
  <c r="Q1071" i="4" s="1"/>
  <c r="R1071" i="4" s="1"/>
  <c r="P122" i="4"/>
  <c r="Q122" i="4" s="1"/>
  <c r="R122" i="4" s="1"/>
  <c r="P52" i="4"/>
  <c r="Q52" i="4" s="1"/>
  <c r="R52" i="4" s="1"/>
  <c r="P258" i="4"/>
  <c r="Q258" i="4" s="1"/>
  <c r="R258" i="4" s="1"/>
  <c r="P269" i="4"/>
  <c r="Q269" i="4" s="1"/>
  <c r="R269" i="4" s="1"/>
  <c r="P28" i="4"/>
  <c r="Q28" i="4" s="1"/>
  <c r="R28" i="4" s="1"/>
  <c r="P487" i="4"/>
  <c r="Q487" i="4" s="1"/>
  <c r="R487" i="4" s="1"/>
  <c r="P220" i="4"/>
  <c r="Q220" i="4" s="1"/>
  <c r="R220" i="4" s="1"/>
  <c r="P427" i="4"/>
  <c r="Q427" i="4" s="1"/>
  <c r="R427" i="4" s="1"/>
  <c r="P507" i="4"/>
  <c r="Q507" i="4" s="1"/>
  <c r="R507" i="4" s="1"/>
  <c r="P362" i="4"/>
  <c r="Q362" i="4" s="1"/>
  <c r="R362" i="4" s="1"/>
  <c r="P517" i="4"/>
  <c r="Q517" i="4" s="1"/>
  <c r="R517" i="4" s="1"/>
  <c r="P587" i="4"/>
  <c r="Q587" i="4" s="1"/>
  <c r="R587" i="4" s="1"/>
  <c r="P607" i="4"/>
  <c r="Q607" i="4" s="1"/>
  <c r="R607" i="4" s="1"/>
  <c r="P740" i="4"/>
  <c r="Q740" i="4" s="1"/>
  <c r="R740" i="4" s="1"/>
  <c r="P574" i="4"/>
  <c r="Q574" i="4" s="1"/>
  <c r="R574" i="4" s="1"/>
  <c r="P668" i="4"/>
  <c r="Q668" i="4" s="1"/>
  <c r="R668" i="4" s="1"/>
  <c r="P716" i="4"/>
  <c r="Q716" i="4" s="1"/>
  <c r="R716" i="4" s="1"/>
  <c r="P413" i="4"/>
  <c r="Q413" i="4" s="1"/>
  <c r="R413" i="4" s="1"/>
  <c r="P809" i="4"/>
  <c r="Q809" i="4" s="1"/>
  <c r="R809" i="4" s="1"/>
  <c r="P893" i="4"/>
  <c r="Q893" i="4" s="1"/>
  <c r="R893" i="4" s="1"/>
  <c r="P913" i="4"/>
  <c r="Q913" i="4" s="1"/>
  <c r="R913" i="4" s="1"/>
  <c r="P933" i="4"/>
  <c r="Q933" i="4" s="1"/>
  <c r="R933" i="4" s="1"/>
  <c r="P957" i="4"/>
  <c r="Q957" i="4" s="1"/>
  <c r="R957" i="4" s="1"/>
  <c r="P977" i="4"/>
  <c r="Q977" i="4" s="1"/>
  <c r="R977" i="4" s="1"/>
  <c r="P997" i="4"/>
  <c r="Q997" i="4" s="1"/>
  <c r="R997" i="4" s="1"/>
  <c r="P1021" i="4"/>
  <c r="Q1021" i="4" s="1"/>
  <c r="R1021" i="4" s="1"/>
  <c r="P964" i="4"/>
  <c r="Q964" i="4" s="1"/>
  <c r="R964" i="4" s="1"/>
  <c r="P1224" i="4"/>
  <c r="Q1224" i="4" s="1"/>
  <c r="R1224" i="4" s="1"/>
  <c r="P1416" i="4"/>
  <c r="Q1416" i="4" s="1"/>
  <c r="R1416" i="4" s="1"/>
  <c r="P1600" i="4"/>
  <c r="Q1600" i="4" s="1"/>
  <c r="R1600" i="4" s="1"/>
  <c r="P1091" i="4"/>
  <c r="Q1091" i="4" s="1"/>
  <c r="R1091" i="4" s="1"/>
  <c r="P984" i="4"/>
  <c r="Q984" i="4" s="1"/>
  <c r="R984" i="4" s="1"/>
  <c r="P1636" i="4"/>
  <c r="Q1636" i="4" s="1"/>
  <c r="R1636" i="4" s="1"/>
  <c r="P1200" i="4"/>
  <c r="Q1200" i="4" s="1"/>
  <c r="R1200" i="4" s="1"/>
  <c r="P1392" i="4"/>
  <c r="Q1392" i="4" s="1"/>
  <c r="R1392" i="4" s="1"/>
  <c r="P1624" i="4"/>
  <c r="Q1624" i="4" s="1"/>
  <c r="R1624" i="4" s="1"/>
  <c r="P1379" i="4"/>
  <c r="Q1379" i="4" s="1"/>
  <c r="R1379" i="4" s="1"/>
  <c r="P1800" i="4"/>
  <c r="Q1800" i="4" s="1"/>
  <c r="R1800" i="4" s="1"/>
  <c r="P1880" i="4"/>
  <c r="Q1880" i="4" s="1"/>
  <c r="R1880" i="4" s="1"/>
  <c r="P1960" i="4"/>
  <c r="Q1960" i="4" s="1"/>
  <c r="R1960" i="4" s="1"/>
  <c r="P2056" i="4"/>
  <c r="Q2056" i="4" s="1"/>
  <c r="R2056" i="4" s="1"/>
  <c r="P1380" i="4"/>
  <c r="Q1380" i="4" s="1"/>
  <c r="R1380" i="4" s="1"/>
  <c r="P1412" i="4"/>
  <c r="Q1412" i="4" s="1"/>
  <c r="R1412" i="4" s="1"/>
  <c r="P1727" i="4"/>
  <c r="Q1727" i="4" s="1"/>
  <c r="R1727" i="4" s="1"/>
  <c r="P1791" i="4"/>
  <c r="Q1791" i="4" s="1"/>
  <c r="R1791" i="4" s="1"/>
  <c r="P1867" i="4"/>
  <c r="Q1867" i="4" s="1"/>
  <c r="R1867" i="4" s="1"/>
  <c r="P1947" i="4"/>
  <c r="Q1947" i="4" s="1"/>
  <c r="R1947" i="4" s="1"/>
  <c r="P2051" i="4"/>
  <c r="Q2051" i="4" s="1"/>
  <c r="R2051" i="4" s="1"/>
  <c r="P924" i="4"/>
  <c r="Q924" i="4" s="1"/>
  <c r="R924" i="4" s="1"/>
  <c r="P1215" i="4"/>
  <c r="Q1215" i="4" s="1"/>
  <c r="R1215" i="4" s="1"/>
  <c r="P1375" i="4"/>
  <c r="Q1375" i="4" s="1"/>
  <c r="R1375" i="4" s="1"/>
  <c r="P1576" i="4"/>
  <c r="Q1576" i="4" s="1"/>
  <c r="R1576" i="4" s="1"/>
  <c r="P1172" i="4"/>
  <c r="Q1172" i="4" s="1"/>
  <c r="R1172" i="4" s="1"/>
  <c r="P1578" i="4"/>
  <c r="Q1578" i="4" s="1"/>
  <c r="R1578" i="4" s="1"/>
  <c r="P1716" i="4"/>
  <c r="Q1716" i="4" s="1"/>
  <c r="R1716" i="4" s="1"/>
  <c r="P1812" i="4"/>
  <c r="Q1812" i="4" s="1"/>
  <c r="R1812" i="4" s="1"/>
  <c r="P1892" i="4"/>
  <c r="Q1892" i="4" s="1"/>
  <c r="R1892" i="4" s="1"/>
  <c r="P1972" i="4"/>
  <c r="Q1972" i="4" s="1"/>
  <c r="R1972" i="4" s="1"/>
  <c r="P2068" i="4"/>
  <c r="Q2068" i="4" s="1"/>
  <c r="R2068" i="4" s="1"/>
  <c r="P1562" i="4"/>
  <c r="Q1562" i="4" s="1"/>
  <c r="R1562" i="4" s="1"/>
  <c r="P1735" i="4"/>
  <c r="Q1735" i="4" s="1"/>
  <c r="R1735" i="4" s="1"/>
  <c r="P1839" i="4"/>
  <c r="Q1839" i="4" s="1"/>
  <c r="R1839" i="4" s="1"/>
  <c r="P1931" i="4"/>
  <c r="Q1931" i="4" s="1"/>
  <c r="R1931" i="4" s="1"/>
  <c r="P2019" i="4"/>
  <c r="Q2019" i="4" s="1"/>
  <c r="R2019" i="4" s="1"/>
  <c r="P2107" i="4"/>
  <c r="Q2107" i="4" s="1"/>
  <c r="R2107" i="4" s="1"/>
  <c r="P1408" i="4"/>
  <c r="Q1408" i="4" s="1"/>
  <c r="R1408" i="4" s="1"/>
  <c r="P1592" i="4"/>
  <c r="Q1592" i="4" s="1"/>
  <c r="R1592" i="4" s="1"/>
  <c r="P1712" i="4"/>
  <c r="Q1712" i="4" s="1"/>
  <c r="R1712" i="4" s="1"/>
  <c r="P1792" i="4"/>
  <c r="Q1792" i="4" s="1"/>
  <c r="R1792" i="4" s="1"/>
  <c r="P1872" i="4"/>
  <c r="Q1872" i="4" s="1"/>
  <c r="R1872" i="4" s="1"/>
  <c r="P1968" i="4"/>
  <c r="Q1968" i="4" s="1"/>
  <c r="R1968" i="4" s="1"/>
  <c r="P2048" i="4"/>
  <c r="Q2048" i="4" s="1"/>
  <c r="R2048" i="4" s="1"/>
  <c r="P1252" i="4"/>
  <c r="Q1252" i="4" s="1"/>
  <c r="R1252" i="4" s="1"/>
  <c r="P1348" i="4"/>
  <c r="Q1348" i="4" s="1"/>
  <c r="R1348" i="4" s="1"/>
  <c r="P1658" i="4"/>
  <c r="Q1658" i="4" s="1"/>
  <c r="R1658" i="4" s="1"/>
  <c r="P1771" i="4"/>
  <c r="Q1771" i="4" s="1"/>
  <c r="R1771" i="4" s="1"/>
  <c r="P1859" i="4"/>
  <c r="Q1859" i="4" s="1"/>
  <c r="R1859" i="4" s="1"/>
  <c r="P1955" i="4"/>
  <c r="Q1955" i="4" s="1"/>
  <c r="R1955" i="4" s="1"/>
  <c r="P2031" i="4"/>
  <c r="Q2031" i="4" s="1"/>
  <c r="R2031" i="4" s="1"/>
  <c r="P780" i="4"/>
  <c r="Q780" i="4" s="1"/>
  <c r="R780" i="4" s="1"/>
  <c r="P860" i="4"/>
  <c r="Q860" i="4" s="1"/>
  <c r="R860" i="4" s="1"/>
  <c r="P1087" i="4"/>
  <c r="Q1087" i="4" s="1"/>
  <c r="R1087" i="4" s="1"/>
  <c r="P1231" i="4"/>
  <c r="Q1231" i="4" s="1"/>
  <c r="R1231" i="4" s="1"/>
  <c r="P1391" i="4"/>
  <c r="Q1391" i="4" s="1"/>
  <c r="R1391" i="4" s="1"/>
  <c r="P1672" i="4"/>
  <c r="Q1672" i="4" s="1"/>
  <c r="R1672" i="4" s="1"/>
  <c r="P1187" i="4"/>
  <c r="Q1187" i="4" s="1"/>
  <c r="R1187" i="4" s="1"/>
  <c r="P1611" i="4"/>
  <c r="Q1611" i="4" s="1"/>
  <c r="R1611" i="4" s="1"/>
  <c r="P1756" i="4"/>
  <c r="Q1756" i="4" s="1"/>
  <c r="R1756" i="4" s="1"/>
  <c r="P1852" i="4"/>
  <c r="Q1852" i="4" s="1"/>
  <c r="R1852" i="4" s="1"/>
  <c r="P1980" i="4"/>
  <c r="Q1980" i="4" s="1"/>
  <c r="R1980" i="4" s="1"/>
  <c r="P2108" i="4"/>
  <c r="Q2108" i="4" s="1"/>
  <c r="R2108" i="4" s="1"/>
  <c r="P1691" i="4"/>
  <c r="Q1691" i="4" s="1"/>
  <c r="R1691" i="4" s="1"/>
  <c r="P1831" i="4"/>
  <c r="Q1831" i="4" s="1"/>
  <c r="R1831" i="4" s="1"/>
  <c r="P1963" i="4"/>
  <c r="Q1963" i="4" s="1"/>
  <c r="R1963" i="4" s="1"/>
  <c r="P2083" i="4"/>
  <c r="Q2083" i="4" s="1"/>
  <c r="R2083" i="4" s="1"/>
  <c r="P1155" i="4"/>
  <c r="Q1155" i="4" s="1"/>
  <c r="R1155" i="4" s="1"/>
  <c r="P1564" i="4"/>
  <c r="Q1564" i="4" s="1"/>
  <c r="R1564" i="4" s="1"/>
  <c r="P1674" i="4"/>
  <c r="Q1674" i="4" s="1"/>
  <c r="R1674" i="4" s="1"/>
  <c r="P1396" i="4"/>
  <c r="Q1396" i="4" s="1"/>
  <c r="R1396" i="4" s="1"/>
  <c r="P1690" i="4"/>
  <c r="Q1690" i="4" s="1"/>
  <c r="R1690" i="4" s="1"/>
  <c r="P1655" i="4"/>
  <c r="Q1655" i="4" s="1"/>
  <c r="R1655" i="4" s="1"/>
  <c r="P1446" i="4"/>
  <c r="Q1446" i="4" s="1"/>
  <c r="R1446" i="4" s="1"/>
  <c r="P1550" i="4"/>
  <c r="Q1550" i="4" s="1"/>
  <c r="R1550" i="4" s="1"/>
  <c r="P2098" i="4"/>
  <c r="Q2098" i="4" s="1"/>
  <c r="R2098" i="4" s="1"/>
  <c r="P2066" i="4"/>
  <c r="Q2066" i="4" s="1"/>
  <c r="R2066" i="4" s="1"/>
  <c r="P2034" i="4"/>
  <c r="Q2034" i="4" s="1"/>
  <c r="R2034" i="4" s="1"/>
  <c r="P2002" i="4"/>
  <c r="Q2002" i="4" s="1"/>
  <c r="R2002" i="4" s="1"/>
  <c r="P1970" i="4"/>
  <c r="Q1970" i="4" s="1"/>
  <c r="R1970" i="4" s="1"/>
  <c r="P1938" i="4"/>
  <c r="Q1938" i="4" s="1"/>
  <c r="R1938" i="4" s="1"/>
  <c r="P1906" i="4"/>
  <c r="Q1906" i="4" s="1"/>
  <c r="R1906" i="4" s="1"/>
  <c r="P1874" i="4"/>
  <c r="Q1874" i="4" s="1"/>
  <c r="R1874" i="4" s="1"/>
  <c r="P1838" i="4"/>
  <c r="Q1838" i="4" s="1"/>
  <c r="R1838" i="4" s="1"/>
  <c r="P1794" i="4"/>
  <c r="Q1794" i="4" s="1"/>
  <c r="R1794" i="4" s="1"/>
  <c r="P1754" i="4"/>
  <c r="Q1754" i="4" s="1"/>
  <c r="R1754" i="4" s="1"/>
  <c r="P1710" i="4"/>
  <c r="Q1710" i="4" s="1"/>
  <c r="R1710" i="4" s="1"/>
  <c r="P1462" i="4"/>
  <c r="Q1462" i="4" s="1"/>
  <c r="R1462" i="4" s="1"/>
  <c r="P1430" i="4"/>
  <c r="Q1430" i="4" s="1"/>
  <c r="R1430" i="4" s="1"/>
  <c r="P1478" i="4"/>
  <c r="Q1478" i="4" s="1"/>
  <c r="R1478" i="4" s="1"/>
  <c r="P915" i="4"/>
  <c r="Q915" i="4" s="1"/>
  <c r="R915" i="4" s="1"/>
  <c r="P1657" i="4"/>
  <c r="Q1657" i="4" s="1"/>
  <c r="R1657" i="4" s="1"/>
  <c r="P1571" i="4"/>
  <c r="Q1571" i="4" s="1"/>
  <c r="R1571" i="4" s="1"/>
  <c r="P1474" i="4"/>
  <c r="Q1474" i="4" s="1"/>
  <c r="R1474" i="4" s="1"/>
  <c r="P1314" i="4"/>
  <c r="Q1314" i="4" s="1"/>
  <c r="R1314" i="4" s="1"/>
  <c r="P1138" i="4"/>
  <c r="Q1138" i="4" s="1"/>
  <c r="R1138" i="4" s="1"/>
  <c r="P959" i="4"/>
  <c r="Q959" i="4" s="1"/>
  <c r="R959" i="4" s="1"/>
  <c r="P799" i="4"/>
  <c r="Q799" i="4" s="1"/>
  <c r="R799" i="4" s="1"/>
  <c r="P757" i="4"/>
  <c r="Q757" i="4" s="1"/>
  <c r="R757" i="4" s="1"/>
  <c r="P1541" i="4"/>
  <c r="Q1541" i="4" s="1"/>
  <c r="R1541" i="4" s="1"/>
  <c r="P1358" i="4"/>
  <c r="Q1358" i="4" s="1"/>
  <c r="R1358" i="4" s="1"/>
  <c r="P1182" i="4"/>
  <c r="Q1182" i="4" s="1"/>
  <c r="R1182" i="4" s="1"/>
  <c r="P1003" i="4"/>
  <c r="Q1003" i="4" s="1"/>
  <c r="R1003" i="4" s="1"/>
  <c r="P843" i="4"/>
  <c r="Q843" i="4" s="1"/>
  <c r="R843" i="4" s="1"/>
  <c r="P2109" i="4"/>
  <c r="Q2109" i="4" s="1"/>
  <c r="R2109" i="4" s="1"/>
  <c r="P2065" i="4"/>
  <c r="Q2065" i="4" s="1"/>
  <c r="R2065" i="4" s="1"/>
  <c r="P2025" i="4"/>
  <c r="Q2025" i="4" s="1"/>
  <c r="R2025" i="4" s="1"/>
  <c r="P1981" i="4"/>
  <c r="Q1981" i="4" s="1"/>
  <c r="R1981" i="4" s="1"/>
  <c r="P1937" i="4"/>
  <c r="Q1937" i="4" s="1"/>
  <c r="R1937" i="4" s="1"/>
  <c r="P1897" i="4"/>
  <c r="Q1897" i="4" s="1"/>
  <c r="R1897" i="4" s="1"/>
  <c r="P1853" i="4"/>
  <c r="Q1853" i="4" s="1"/>
  <c r="R1853" i="4" s="1"/>
  <c r="P1809" i="4"/>
  <c r="Q1809" i="4" s="1"/>
  <c r="R1809" i="4" s="1"/>
  <c r="P1769" i="4"/>
  <c r="Q1769" i="4" s="1"/>
  <c r="R1769" i="4" s="1"/>
  <c r="P1725" i="4"/>
  <c r="Q1725" i="4" s="1"/>
  <c r="R1725" i="4" s="1"/>
  <c r="P1649" i="4"/>
  <c r="Q1649" i="4" s="1"/>
  <c r="R1649" i="4" s="1"/>
  <c r="P1569" i="4"/>
  <c r="Q1569" i="4" s="1"/>
  <c r="R1569" i="4" s="1"/>
  <c r="P1466" i="4"/>
  <c r="Q1466" i="4" s="1"/>
  <c r="R1466" i="4" s="1"/>
  <c r="P1290" i="4"/>
  <c r="Q1290" i="4" s="1"/>
  <c r="R1290" i="4" s="1"/>
  <c r="P1130" i="4"/>
  <c r="Q1130" i="4" s="1"/>
  <c r="R1130" i="4" s="1"/>
  <c r="P951" i="4"/>
  <c r="Q951" i="4" s="1"/>
  <c r="R951" i="4" s="1"/>
  <c r="P775" i="4"/>
  <c r="Q775" i="4" s="1"/>
  <c r="R775" i="4" s="1"/>
  <c r="P1112" i="4"/>
  <c r="Q1112" i="4" s="1"/>
  <c r="R1112" i="4" s="1"/>
  <c r="P1068" i="4"/>
  <c r="Q1068" i="4" s="1"/>
  <c r="R1068" i="4" s="1"/>
  <c r="P401" i="4"/>
  <c r="Q401" i="4" s="1"/>
  <c r="R401" i="4" s="1"/>
  <c r="P1445" i="4"/>
  <c r="Q1445" i="4" s="1"/>
  <c r="R1445" i="4" s="1"/>
  <c r="P1385" i="4"/>
  <c r="Q1385" i="4" s="1"/>
  <c r="R1385" i="4" s="1"/>
  <c r="P1325" i="4"/>
  <c r="Q1325" i="4" s="1"/>
  <c r="R1325" i="4" s="1"/>
  <c r="P1273" i="4"/>
  <c r="Q1273" i="4" s="1"/>
  <c r="R1273" i="4" s="1"/>
  <c r="P1213" i="4"/>
  <c r="Q1213" i="4" s="1"/>
  <c r="R1213" i="4" s="1"/>
  <c r="P1157" i="4"/>
  <c r="Q1157" i="4" s="1"/>
  <c r="R1157" i="4" s="1"/>
  <c r="P1101" i="4"/>
  <c r="Q1101" i="4" s="1"/>
  <c r="R1101" i="4" s="1"/>
  <c r="P1045" i="4"/>
  <c r="Q1045" i="4" s="1"/>
  <c r="R1045" i="4" s="1"/>
  <c r="P753" i="4"/>
  <c r="Q753" i="4" s="1"/>
  <c r="R753" i="4" s="1"/>
  <c r="P681" i="4"/>
  <c r="Q681" i="4" s="1"/>
  <c r="R681" i="4" s="1"/>
  <c r="P621" i="4"/>
  <c r="Q621" i="4" s="1"/>
  <c r="R621" i="4" s="1"/>
  <c r="P300" i="4"/>
  <c r="Q300" i="4" s="1"/>
  <c r="R300" i="4" s="1"/>
  <c r="P870" i="4"/>
  <c r="Q870" i="4" s="1"/>
  <c r="R870" i="4" s="1"/>
  <c r="P727" i="4"/>
  <c r="Q727" i="4" s="1"/>
  <c r="R727" i="4" s="1"/>
  <c r="P444" i="4"/>
  <c r="Q444" i="4" s="1"/>
  <c r="R444" i="4" s="1"/>
  <c r="P683" i="4"/>
  <c r="Q683" i="4" s="1"/>
  <c r="R683" i="4" s="1"/>
  <c r="P408" i="4"/>
  <c r="Q408" i="4" s="1"/>
  <c r="R408" i="4" s="1"/>
  <c r="P316" i="4"/>
  <c r="Q316" i="4" s="1"/>
  <c r="R316" i="4" s="1"/>
  <c r="P272" i="4"/>
  <c r="Q272" i="4" s="1"/>
  <c r="R272" i="4" s="1"/>
  <c r="P212" i="4"/>
  <c r="Q212" i="4" s="1"/>
  <c r="R212" i="4" s="1"/>
  <c r="P137" i="4"/>
  <c r="Q137" i="4" s="1"/>
  <c r="R137" i="4" s="1"/>
  <c r="J283" i="5"/>
  <c r="K283" i="5" s="1"/>
  <c r="L283" i="5" s="1"/>
  <c r="J53" i="5"/>
  <c r="K53" i="5" s="1"/>
  <c r="L53" i="5" s="1"/>
  <c r="J25" i="5"/>
  <c r="K25" i="5" s="1"/>
  <c r="L25" i="5" s="1"/>
  <c r="J90" i="5"/>
  <c r="K90" i="5" s="1"/>
  <c r="L90" i="5" s="1"/>
  <c r="J61" i="5"/>
  <c r="K61" i="5" s="1"/>
  <c r="L61" i="5" s="1"/>
  <c r="J60" i="5"/>
  <c r="K60" i="5" s="1"/>
  <c r="L60" i="5" s="1"/>
  <c r="J71" i="5"/>
  <c r="K71" i="5" s="1"/>
  <c r="L71" i="5" s="1"/>
  <c r="J243" i="5"/>
  <c r="K243" i="5" s="1"/>
  <c r="L243" i="5" s="1"/>
  <c r="J227" i="5"/>
  <c r="K227" i="5" s="1"/>
  <c r="L227" i="5" s="1"/>
  <c r="J80" i="5"/>
  <c r="K80" i="5" s="1"/>
  <c r="L80" i="5" s="1"/>
  <c r="J145" i="5"/>
  <c r="K145" i="5" s="1"/>
  <c r="L145" i="5" s="1"/>
  <c r="J287" i="5"/>
  <c r="K287" i="5" s="1"/>
  <c r="L287" i="5" s="1"/>
  <c r="J246" i="5"/>
  <c r="K246" i="5" s="1"/>
  <c r="L246" i="5" s="1"/>
  <c r="J196" i="5"/>
  <c r="K196" i="5" s="1"/>
  <c r="L196" i="5" s="1"/>
  <c r="J314" i="5"/>
  <c r="K314" i="5" s="1"/>
  <c r="L314" i="5" s="1"/>
  <c r="J247" i="5"/>
  <c r="K247" i="5" s="1"/>
  <c r="L247" i="5" s="1"/>
  <c r="J56" i="5"/>
  <c r="K56" i="5" s="1"/>
  <c r="L56" i="5" s="1"/>
  <c r="J132" i="5"/>
  <c r="K132" i="5" s="1"/>
  <c r="L132" i="5" s="1"/>
  <c r="J176" i="5"/>
  <c r="K176" i="5" s="1"/>
  <c r="L176" i="5" s="1"/>
  <c r="J160" i="5"/>
  <c r="K160" i="5" s="1"/>
  <c r="L160" i="5" s="1"/>
  <c r="J48" i="5"/>
  <c r="K48" i="5" s="1"/>
  <c r="L48" i="5" s="1"/>
  <c r="J304" i="5"/>
  <c r="K304" i="5" s="1"/>
  <c r="L304" i="5" s="1"/>
  <c r="J316" i="5"/>
  <c r="K316" i="5" s="1"/>
  <c r="L316" i="5" s="1"/>
  <c r="J42" i="5"/>
  <c r="K42" i="5" s="1"/>
  <c r="L42" i="5" s="1"/>
  <c r="J244" i="5"/>
  <c r="K244" i="5" s="1"/>
  <c r="L244" i="5" s="1"/>
  <c r="J240" i="5"/>
  <c r="K240" i="5" s="1"/>
  <c r="L240" i="5" s="1"/>
  <c r="J41" i="5"/>
  <c r="K41" i="5" s="1"/>
  <c r="L41" i="5" s="1"/>
  <c r="J43" i="5"/>
  <c r="K43" i="5" s="1"/>
  <c r="L43" i="5" s="1"/>
  <c r="J106" i="5"/>
  <c r="K106" i="5" s="1"/>
  <c r="L106" i="5" s="1"/>
  <c r="J197" i="5"/>
  <c r="K197" i="5" s="1"/>
  <c r="L197" i="5" s="1"/>
  <c r="J262" i="5"/>
  <c r="K262" i="5" s="1"/>
  <c r="L262" i="5" s="1"/>
  <c r="J179" i="5"/>
  <c r="K179" i="5" s="1"/>
  <c r="L179" i="5" s="1"/>
  <c r="J231" i="5"/>
  <c r="K231" i="5" s="1"/>
  <c r="L231" i="5" s="1"/>
  <c r="J219" i="5"/>
  <c r="K219" i="5" s="1"/>
  <c r="L219" i="5" s="1"/>
  <c r="J235" i="5"/>
  <c r="K235" i="5" s="1"/>
  <c r="L235" i="5" s="1"/>
  <c r="J51" i="5"/>
  <c r="K51" i="5" s="1"/>
  <c r="L51" i="5" s="1"/>
  <c r="J96" i="5"/>
  <c r="K96" i="5" s="1"/>
  <c r="L96" i="5" s="1"/>
  <c r="J105" i="5"/>
  <c r="K105" i="5" s="1"/>
  <c r="L105" i="5" s="1"/>
  <c r="J109" i="5"/>
  <c r="K109" i="5" s="1"/>
  <c r="L109" i="5" s="1"/>
  <c r="J66" i="5"/>
  <c r="K66" i="5" s="1"/>
  <c r="L66" i="5" s="1"/>
  <c r="J159" i="5"/>
  <c r="K159" i="5" s="1"/>
  <c r="L159" i="5" s="1"/>
  <c r="J211" i="5"/>
  <c r="K211" i="5" s="1"/>
  <c r="L211" i="5" s="1"/>
  <c r="J210" i="5"/>
  <c r="K210" i="5" s="1"/>
  <c r="L210" i="5" s="1"/>
  <c r="J58" i="5"/>
  <c r="K58" i="5" s="1"/>
  <c r="L58" i="5" s="1"/>
  <c r="J78" i="5"/>
  <c r="K78" i="5" s="1"/>
  <c r="L78" i="5" s="1"/>
  <c r="J303" i="5"/>
  <c r="K303" i="5" s="1"/>
  <c r="L303" i="5" s="1"/>
  <c r="J269" i="5"/>
  <c r="K269" i="5" s="1"/>
  <c r="L269" i="5" s="1"/>
  <c r="J249" i="5"/>
  <c r="K249" i="5" s="1"/>
  <c r="L249" i="5" s="1"/>
  <c r="J86" i="5"/>
  <c r="K86" i="5" s="1"/>
  <c r="L86" i="5" s="1"/>
  <c r="J62" i="5"/>
  <c r="K62" i="5" s="1"/>
  <c r="L62" i="5" s="1"/>
  <c r="J113" i="5"/>
  <c r="K113" i="5" s="1"/>
  <c r="L113" i="5" s="1"/>
  <c r="J54" i="5"/>
  <c r="K54" i="5" s="1"/>
  <c r="L54" i="5" s="1"/>
  <c r="J88" i="5"/>
  <c r="K88" i="5" s="1"/>
  <c r="L88" i="5" s="1"/>
  <c r="J127" i="5"/>
  <c r="K127" i="5" s="1"/>
  <c r="L127" i="5" s="1"/>
  <c r="J260" i="5"/>
  <c r="K260" i="5" s="1"/>
  <c r="L260" i="5" s="1"/>
  <c r="J272" i="5"/>
  <c r="K272" i="5" s="1"/>
  <c r="L272" i="5" s="1"/>
  <c r="J280" i="5"/>
  <c r="K280" i="5" s="1"/>
  <c r="L280" i="5" s="1"/>
  <c r="J184" i="5"/>
  <c r="K184" i="5" s="1"/>
  <c r="L184" i="5" s="1"/>
  <c r="J38" i="5"/>
  <c r="K38" i="5" s="1"/>
  <c r="L38" i="5" s="1"/>
  <c r="J114" i="5"/>
  <c r="K114" i="5" s="1"/>
  <c r="L114" i="5" s="1"/>
  <c r="J268" i="5"/>
  <c r="K268" i="5" s="1"/>
  <c r="L268" i="5" s="1"/>
  <c r="J55" i="5"/>
  <c r="K55" i="5" s="1"/>
  <c r="L55" i="5" s="1"/>
  <c r="J47" i="5"/>
  <c r="K47" i="5" s="1"/>
  <c r="L47" i="5" s="1"/>
  <c r="J171" i="5"/>
  <c r="K171" i="5" s="1"/>
  <c r="L171" i="5" s="1"/>
  <c r="J204" i="5"/>
  <c r="K204" i="5" s="1"/>
  <c r="L204" i="5" s="1"/>
  <c r="J329" i="5"/>
  <c r="K329" i="5" s="1"/>
  <c r="L329" i="5" s="1"/>
  <c r="J29" i="5"/>
  <c r="K29" i="5" s="1"/>
  <c r="L29" i="5" s="1"/>
  <c r="J59" i="5"/>
  <c r="K59" i="5" s="1"/>
  <c r="L59" i="5" s="1"/>
  <c r="J158" i="5"/>
  <c r="K158" i="5" s="1"/>
  <c r="L158" i="5" s="1"/>
  <c r="J156" i="5"/>
  <c r="K156" i="5" s="1"/>
  <c r="L156" i="5" s="1"/>
  <c r="J222" i="5"/>
  <c r="K222" i="5" s="1"/>
  <c r="L222" i="5" s="1"/>
  <c r="J57" i="5"/>
  <c r="K57" i="5" s="1"/>
  <c r="L57" i="5" s="1"/>
  <c r="J99" i="5"/>
  <c r="K99" i="5" s="1"/>
  <c r="L99" i="5" s="1"/>
  <c r="J154" i="5"/>
  <c r="K154" i="5" s="1"/>
  <c r="L154" i="5" s="1"/>
  <c r="J292" i="5"/>
  <c r="K292" i="5" s="1"/>
  <c r="L292" i="5" s="1"/>
  <c r="J234" i="5"/>
  <c r="K234" i="5" s="1"/>
  <c r="L234" i="5" s="1"/>
  <c r="J128" i="5"/>
  <c r="K128" i="5" s="1"/>
  <c r="L128" i="5" s="1"/>
  <c r="J141" i="5"/>
  <c r="K141" i="5" s="1"/>
  <c r="L141" i="5" s="1"/>
  <c r="J140" i="5"/>
  <c r="K140" i="5" s="1"/>
  <c r="L140" i="5" s="1"/>
  <c r="J157" i="5"/>
  <c r="K157" i="5" s="1"/>
  <c r="L157" i="5" s="1"/>
  <c r="J163" i="5"/>
  <c r="K163" i="5" s="1"/>
  <c r="L163" i="5" s="1"/>
  <c r="J257" i="5"/>
  <c r="K257" i="5" s="1"/>
  <c r="L257" i="5" s="1"/>
  <c r="J307" i="5"/>
  <c r="K307" i="5" s="1"/>
  <c r="L307" i="5" s="1"/>
  <c r="J237" i="5"/>
  <c r="K237" i="5" s="1"/>
  <c r="L237" i="5" s="1"/>
  <c r="J258" i="5"/>
  <c r="K258" i="5" s="1"/>
  <c r="L258" i="5" s="1"/>
  <c r="J64" i="5"/>
  <c r="K64" i="5" s="1"/>
  <c r="L64" i="5" s="1"/>
  <c r="J164" i="5"/>
  <c r="K164" i="5" s="1"/>
  <c r="L164" i="5" s="1"/>
  <c r="J209" i="5"/>
  <c r="K209" i="5" s="1"/>
  <c r="L209" i="5" s="1"/>
  <c r="J265" i="5"/>
  <c r="K265" i="5" s="1"/>
  <c r="L265" i="5" s="1"/>
  <c r="J310" i="5"/>
  <c r="K310" i="5" s="1"/>
  <c r="L310" i="5" s="1"/>
  <c r="J217" i="5"/>
  <c r="K217" i="5" s="1"/>
  <c r="L217" i="5" s="1"/>
  <c r="J89" i="5"/>
  <c r="K89" i="5" s="1"/>
  <c r="L89" i="5" s="1"/>
  <c r="J50" i="5"/>
  <c r="K50" i="5" s="1"/>
  <c r="L50" i="5" s="1"/>
  <c r="J146" i="5"/>
  <c r="K146" i="5" s="1"/>
  <c r="L146" i="5" s="1"/>
  <c r="J182" i="5"/>
  <c r="K182" i="5" s="1"/>
  <c r="L182" i="5" s="1"/>
  <c r="J250" i="5"/>
  <c r="K250" i="5" s="1"/>
  <c r="L250" i="5" s="1"/>
  <c r="J266" i="5"/>
  <c r="K266" i="5" s="1"/>
  <c r="L266" i="5" s="1"/>
  <c r="J32" i="5"/>
  <c r="K32" i="5" s="1"/>
  <c r="L32" i="5" s="1"/>
  <c r="J271" i="5"/>
  <c r="K271" i="5" s="1"/>
  <c r="L271" i="5" s="1"/>
  <c r="J136" i="5"/>
  <c r="K136" i="5" s="1"/>
  <c r="L136" i="5" s="1"/>
  <c r="J261" i="5"/>
  <c r="K261" i="5" s="1"/>
  <c r="L261" i="5" s="1"/>
  <c r="J275" i="5"/>
  <c r="K275" i="5" s="1"/>
  <c r="L275" i="5" s="1"/>
  <c r="J264" i="5"/>
  <c r="K264" i="5" s="1"/>
  <c r="L264" i="5" s="1"/>
  <c r="J168" i="5"/>
  <c r="K168" i="5" s="1"/>
  <c r="L168" i="5" s="1"/>
  <c r="J22" i="5"/>
  <c r="K22" i="5" s="1"/>
  <c r="L22" i="5" s="1"/>
  <c r="J81" i="5"/>
  <c r="K81" i="5" s="1"/>
  <c r="L81" i="5" s="1"/>
  <c r="J150" i="5"/>
  <c r="K150" i="5" s="1"/>
  <c r="L150" i="5" s="1"/>
  <c r="J236" i="5"/>
  <c r="K236" i="5" s="1"/>
  <c r="L236" i="5" s="1"/>
  <c r="J192" i="5"/>
  <c r="K192" i="5" s="1"/>
  <c r="L192" i="5" s="1"/>
  <c r="J139" i="5"/>
  <c r="K139" i="5" s="1"/>
  <c r="L139" i="5" s="1"/>
  <c r="J153" i="5"/>
  <c r="K153" i="5" s="1"/>
  <c r="L153" i="5" s="1"/>
  <c r="J143" i="5"/>
  <c r="K143" i="5" s="1"/>
  <c r="L143" i="5" s="1"/>
  <c r="J45" i="5"/>
  <c r="K45" i="5" s="1"/>
  <c r="L45" i="5" s="1"/>
  <c r="J33" i="5"/>
  <c r="K33" i="5" s="1"/>
  <c r="L33" i="5" s="1"/>
  <c r="J142" i="5"/>
  <c r="K142" i="5" s="1"/>
  <c r="L142" i="5" s="1"/>
  <c r="J117" i="5"/>
  <c r="K117" i="5" s="1"/>
  <c r="L117" i="5" s="1"/>
  <c r="J284" i="5"/>
  <c r="K284" i="5" s="1"/>
  <c r="L284" i="5" s="1"/>
  <c r="J223" i="5"/>
  <c r="K223" i="5" s="1"/>
  <c r="L223" i="5" s="1"/>
  <c r="J213" i="5"/>
  <c r="K213" i="5" s="1"/>
  <c r="L213" i="5" s="1"/>
  <c r="J230" i="5"/>
  <c r="K230" i="5" s="1"/>
  <c r="L230" i="5" s="1"/>
  <c r="J37" i="5"/>
  <c r="K37" i="5" s="1"/>
  <c r="L37" i="5" s="1"/>
  <c r="J24" i="5"/>
  <c r="K24" i="5" s="1"/>
  <c r="L24" i="5" s="1"/>
  <c r="J100" i="5"/>
  <c r="K100" i="5" s="1"/>
  <c r="L100" i="5" s="1"/>
  <c r="J116" i="5"/>
  <c r="K116" i="5" s="1"/>
  <c r="L116" i="5" s="1"/>
  <c r="J52" i="5"/>
  <c r="K52" i="5" s="1"/>
  <c r="L52" i="5" s="1"/>
  <c r="J133" i="5"/>
  <c r="K133" i="5" s="1"/>
  <c r="L133" i="5" s="1"/>
  <c r="J241" i="5"/>
  <c r="K241" i="5" s="1"/>
  <c r="L241" i="5" s="1"/>
  <c r="J200" i="5"/>
  <c r="K200" i="5" s="1"/>
  <c r="L200" i="5" s="1"/>
  <c r="J73" i="5"/>
  <c r="K73" i="5" s="1"/>
  <c r="L73" i="5" s="1"/>
  <c r="J91" i="5"/>
  <c r="K91" i="5" s="1"/>
  <c r="L91" i="5" s="1"/>
  <c r="J130" i="5"/>
  <c r="K130" i="5" s="1"/>
  <c r="L130" i="5" s="1"/>
  <c r="J122" i="5"/>
  <c r="K122" i="5" s="1"/>
  <c r="L122" i="5" s="1"/>
  <c r="J286" i="5"/>
  <c r="K286" i="5" s="1"/>
  <c r="L286" i="5" s="1"/>
  <c r="J322" i="5"/>
  <c r="J245" i="5"/>
  <c r="K245" i="5" s="1"/>
  <c r="L245" i="5" s="1"/>
  <c r="J67" i="5"/>
  <c r="K67" i="5" s="1"/>
  <c r="L67" i="5" s="1"/>
  <c r="J207" i="5"/>
  <c r="K207" i="5" s="1"/>
  <c r="L207" i="5" s="1"/>
  <c r="J255" i="5"/>
  <c r="K255" i="5" s="1"/>
  <c r="L255" i="5" s="1"/>
  <c r="J305" i="5"/>
  <c r="K305" i="5" s="1"/>
  <c r="L305" i="5" s="1"/>
  <c r="J301" i="5"/>
  <c r="K301" i="5" s="1"/>
  <c r="L301" i="5" s="1"/>
  <c r="J215" i="5"/>
  <c r="K215" i="5" s="1"/>
  <c r="L215" i="5" s="1"/>
  <c r="J65" i="5"/>
  <c r="K65" i="5" s="1"/>
  <c r="L65" i="5" s="1"/>
  <c r="J181" i="5"/>
  <c r="K181" i="5" s="1"/>
  <c r="L181" i="5" s="1"/>
  <c r="J169" i="5"/>
  <c r="K169" i="5" s="1"/>
  <c r="L169" i="5" s="1"/>
  <c r="J300" i="5"/>
  <c r="K300" i="5" s="1"/>
  <c r="L300" i="5" s="1"/>
  <c r="J288" i="5"/>
  <c r="K288" i="5" s="1"/>
  <c r="L288" i="5" s="1"/>
  <c r="J26" i="5"/>
  <c r="K26" i="5" s="1"/>
  <c r="L26" i="5" s="1"/>
  <c r="J162" i="5"/>
  <c r="K162" i="5" s="1"/>
  <c r="L162" i="5" s="1"/>
  <c r="J212" i="5"/>
  <c r="K212" i="5" s="1"/>
  <c r="L212" i="5" s="1"/>
  <c r="J224" i="5"/>
  <c r="K224" i="5" s="1"/>
  <c r="L224" i="5" s="1"/>
  <c r="J23" i="5"/>
  <c r="K23" i="5" s="1"/>
  <c r="L23" i="5" s="1"/>
  <c r="J75" i="5"/>
  <c r="K75" i="5" s="1"/>
  <c r="L75" i="5" s="1"/>
  <c r="J110" i="5"/>
  <c r="K110" i="5" s="1"/>
  <c r="L110" i="5" s="1"/>
  <c r="J220" i="5"/>
  <c r="K220" i="5" s="1"/>
  <c r="L220" i="5" s="1"/>
  <c r="J328" i="5"/>
  <c r="K328" i="5" s="1"/>
  <c r="L328" i="5" s="1"/>
  <c r="J254" i="5"/>
  <c r="K254" i="5" s="1"/>
  <c r="L254" i="5" s="1"/>
  <c r="J267" i="5"/>
  <c r="K267" i="5" s="1"/>
  <c r="L267" i="5" s="1"/>
  <c r="J152" i="5"/>
  <c r="K152" i="5" s="1"/>
  <c r="L152" i="5" s="1"/>
  <c r="J85" i="5"/>
  <c r="K85" i="5" s="1"/>
  <c r="L85" i="5" s="1"/>
  <c r="J27" i="5"/>
  <c r="K27" i="5" s="1"/>
  <c r="L27" i="5" s="1"/>
  <c r="J138" i="5"/>
  <c r="K138" i="5" s="1"/>
  <c r="L138" i="5" s="1"/>
  <c r="J201" i="5"/>
  <c r="K201" i="5" s="1"/>
  <c r="L201" i="5" s="1"/>
  <c r="J242" i="5"/>
  <c r="K242" i="5" s="1"/>
  <c r="L242" i="5" s="1"/>
  <c r="J74" i="5"/>
  <c r="K74" i="5" s="1"/>
  <c r="L74" i="5" s="1"/>
  <c r="J253" i="5"/>
  <c r="K253" i="5" s="1"/>
  <c r="L253" i="5" s="1"/>
  <c r="J221" i="5"/>
  <c r="K221" i="5" s="1"/>
  <c r="L221" i="5" s="1"/>
  <c r="J277" i="5"/>
  <c r="K277" i="5" s="1"/>
  <c r="L277" i="5" s="1"/>
  <c r="J92" i="5"/>
  <c r="K92" i="5" s="1"/>
  <c r="L92" i="5" s="1"/>
  <c r="J131" i="5"/>
  <c r="K131" i="5" s="1"/>
  <c r="L131" i="5" s="1"/>
  <c r="J216" i="5"/>
  <c r="K216" i="5" s="1"/>
  <c r="L216" i="5" s="1"/>
  <c r="J317" i="5"/>
  <c r="K317" i="5" s="1"/>
  <c r="L317" i="5" s="1"/>
  <c r="J251" i="5"/>
  <c r="K251" i="5" s="1"/>
  <c r="L251" i="5" s="1"/>
  <c r="J263" i="5"/>
  <c r="K263" i="5" s="1"/>
  <c r="L263" i="5" s="1"/>
  <c r="J320" i="5"/>
  <c r="K320" i="5" s="1"/>
  <c r="L320" i="5" s="1"/>
  <c r="J36" i="5"/>
  <c r="K36" i="5" s="1"/>
  <c r="L36" i="5" s="1"/>
  <c r="J129" i="5"/>
  <c r="K129" i="5" s="1"/>
  <c r="L129" i="5" s="1"/>
  <c r="J148" i="5"/>
  <c r="K148" i="5" s="1"/>
  <c r="L148" i="5" s="1"/>
  <c r="J183" i="5"/>
  <c r="K183" i="5" s="1"/>
  <c r="L183" i="5" s="1"/>
  <c r="J203" i="5"/>
  <c r="K203" i="5" s="1"/>
  <c r="L203" i="5" s="1"/>
  <c r="J68" i="5"/>
  <c r="K68" i="5" s="1"/>
  <c r="L68" i="5" s="1"/>
  <c r="J239" i="5"/>
  <c r="K239" i="5" s="1"/>
  <c r="L239" i="5" s="1"/>
  <c r="J151" i="5"/>
  <c r="K151" i="5" s="1"/>
  <c r="L151" i="5" s="1"/>
  <c r="J173" i="5"/>
  <c r="K173" i="5" s="1"/>
  <c r="L173" i="5" s="1"/>
  <c r="J293" i="5"/>
  <c r="K293" i="5" s="1"/>
  <c r="L293" i="5" s="1"/>
  <c r="J274" i="5"/>
  <c r="K274" i="5" s="1"/>
  <c r="L274" i="5" s="1"/>
  <c r="J290" i="5"/>
  <c r="K290" i="5" s="1"/>
  <c r="L290" i="5" s="1"/>
  <c r="J82" i="5"/>
  <c r="K82" i="5" s="1"/>
  <c r="L82" i="5" s="1"/>
  <c r="J155" i="5"/>
  <c r="K155" i="5" s="1"/>
  <c r="L155" i="5" s="1"/>
  <c r="J188" i="5"/>
  <c r="K188" i="5" s="1"/>
  <c r="L188" i="5" s="1"/>
  <c r="J323" i="5"/>
  <c r="K323" i="5" s="1"/>
  <c r="L323" i="5" s="1"/>
  <c r="J83" i="5"/>
  <c r="K83" i="5" s="1"/>
  <c r="L83" i="5" s="1"/>
  <c r="J144" i="5"/>
  <c r="K144" i="5" s="1"/>
  <c r="L144" i="5" s="1"/>
  <c r="J190" i="5"/>
  <c r="J63" i="5"/>
  <c r="K63" i="5" s="1"/>
  <c r="L63" i="5" s="1"/>
  <c r="J123" i="5"/>
  <c r="K123" i="5" s="1"/>
  <c r="L123" i="5" s="1"/>
  <c r="J111" i="5"/>
  <c r="K111" i="5" s="1"/>
  <c r="L111" i="5" s="1"/>
  <c r="J232" i="5"/>
  <c r="K232" i="5" s="1"/>
  <c r="L232" i="5" s="1"/>
  <c r="J256" i="5"/>
  <c r="K256" i="5" s="1"/>
  <c r="L256" i="5" s="1"/>
  <c r="J319" i="5"/>
  <c r="K319" i="5" s="1"/>
  <c r="L319" i="5" s="1"/>
  <c r="J30" i="5"/>
  <c r="K30" i="5" s="1"/>
  <c r="L30" i="5" s="1"/>
  <c r="J126" i="5"/>
  <c r="K126" i="5" s="1"/>
  <c r="L126" i="5" s="1"/>
  <c r="J205" i="5"/>
  <c r="K205" i="5" s="1"/>
  <c r="L205" i="5" s="1"/>
  <c r="J252" i="5"/>
  <c r="K252" i="5" s="1"/>
  <c r="L252" i="5" s="1"/>
  <c r="J308" i="5"/>
  <c r="K308" i="5" s="1"/>
  <c r="L308" i="5" s="1"/>
  <c r="J321" i="5"/>
  <c r="K321" i="5" s="1"/>
  <c r="L321" i="5" s="1"/>
  <c r="J311" i="5"/>
  <c r="K311" i="5" s="1"/>
  <c r="L311" i="5" s="1"/>
  <c r="J70" i="5"/>
  <c r="K70" i="5" s="1"/>
  <c r="L70" i="5" s="1"/>
  <c r="J187" i="5"/>
  <c r="K187" i="5" s="1"/>
  <c r="L187" i="5" s="1"/>
  <c r="J315" i="5"/>
  <c r="K315" i="5" s="1"/>
  <c r="L315" i="5" s="1"/>
  <c r="J72" i="5"/>
  <c r="K72" i="5" s="1"/>
  <c r="L72" i="5" s="1"/>
  <c r="J295" i="5"/>
  <c r="K295" i="5" s="1"/>
  <c r="L295" i="5" s="1"/>
  <c r="J20" i="5"/>
  <c r="K20" i="5" s="1"/>
  <c r="L20" i="5" s="1"/>
  <c r="J97" i="5"/>
  <c r="K97" i="5" s="1"/>
  <c r="L97" i="5" s="1"/>
  <c r="J137" i="5"/>
  <c r="K137" i="5" s="1"/>
  <c r="L137" i="5" s="1"/>
  <c r="J93" i="5"/>
  <c r="K93" i="5" s="1"/>
  <c r="L93" i="5" s="1"/>
  <c r="J191" i="5"/>
  <c r="K191" i="5" s="1"/>
  <c r="L191" i="5" s="1"/>
  <c r="J233" i="5"/>
  <c r="K233" i="5" s="1"/>
  <c r="L233" i="5" s="1"/>
  <c r="J84" i="5"/>
  <c r="K84" i="5" s="1"/>
  <c r="L84" i="5" s="1"/>
  <c r="J285" i="5"/>
  <c r="K285" i="5" s="1"/>
  <c r="L285" i="5" s="1"/>
  <c r="J104" i="5"/>
  <c r="K104" i="5" s="1"/>
  <c r="L104" i="5" s="1"/>
  <c r="J214" i="5"/>
  <c r="K214" i="5" s="1"/>
  <c r="L214" i="5" s="1"/>
  <c r="J180" i="5"/>
  <c r="K180" i="5" s="1"/>
  <c r="L180" i="5" s="1"/>
  <c r="J167" i="5"/>
  <c r="K167" i="5" s="1"/>
  <c r="L167" i="5" s="1"/>
  <c r="J147" i="5"/>
  <c r="K147" i="5" s="1"/>
  <c r="L147" i="5" s="1"/>
  <c r="J248" i="5"/>
  <c r="K248" i="5" s="1"/>
  <c r="L248" i="5" s="1"/>
  <c r="J165" i="5"/>
  <c r="K165" i="5" s="1"/>
  <c r="L165" i="5" s="1"/>
  <c r="J202" i="5"/>
  <c r="K202" i="5" s="1"/>
  <c r="L202" i="5" s="1"/>
  <c r="J31" i="5"/>
  <c r="K31" i="5" s="1"/>
  <c r="L31" i="5" s="1"/>
  <c r="J102" i="5"/>
  <c r="K102" i="5" s="1"/>
  <c r="L102" i="5" s="1"/>
  <c r="J119" i="5"/>
  <c r="K119" i="5" s="1"/>
  <c r="L119" i="5" s="1"/>
  <c r="J208" i="5"/>
  <c r="K208" i="5" s="1"/>
  <c r="L208" i="5" s="1"/>
  <c r="J193" i="5"/>
  <c r="K193" i="5" s="1"/>
  <c r="L193" i="5" s="1"/>
  <c r="J291" i="5"/>
  <c r="K291" i="5" s="1"/>
  <c r="L291" i="5" s="1"/>
  <c r="J289" i="5"/>
  <c r="K289" i="5" s="1"/>
  <c r="L289" i="5" s="1"/>
  <c r="J77" i="5"/>
  <c r="K77" i="5" s="1"/>
  <c r="L77" i="5" s="1"/>
  <c r="J95" i="5"/>
  <c r="K95" i="5" s="1"/>
  <c r="L95" i="5" s="1"/>
  <c r="J98" i="5"/>
  <c r="K98" i="5" s="1"/>
  <c r="L98" i="5" s="1"/>
  <c r="J312" i="5"/>
  <c r="K312" i="5" s="1"/>
  <c r="L312" i="5" s="1"/>
  <c r="J34" i="5"/>
  <c r="K34" i="5" s="1"/>
  <c r="L34" i="5" s="1"/>
  <c r="J44" i="5"/>
  <c r="K44" i="5" s="1"/>
  <c r="L44" i="5" s="1"/>
  <c r="J103" i="5"/>
  <c r="K103" i="5" s="1"/>
  <c r="L103" i="5" s="1"/>
  <c r="J118" i="5"/>
  <c r="K118" i="5" s="1"/>
  <c r="L118" i="5" s="1"/>
  <c r="J107" i="5"/>
  <c r="K107" i="5" s="1"/>
  <c r="L107" i="5" s="1"/>
  <c r="J170" i="5"/>
  <c r="K170" i="5" s="1"/>
  <c r="L170" i="5" s="1"/>
  <c r="J325" i="5"/>
  <c r="K325" i="5" s="1"/>
  <c r="L325" i="5" s="1"/>
  <c r="I762" i="4"/>
  <c r="J762" i="4" s="1"/>
  <c r="K762" i="4" s="1"/>
  <c r="I1558" i="4"/>
  <c r="J1558" i="4" s="1"/>
  <c r="K1558" i="4" s="1"/>
  <c r="I1622" i="4"/>
  <c r="J1622" i="4" s="1"/>
  <c r="K1622" i="4" s="1"/>
  <c r="I1686" i="4"/>
  <c r="J1686" i="4" s="1"/>
  <c r="K1686" i="4" s="1"/>
  <c r="I1355" i="4"/>
  <c r="J1355" i="4" s="1"/>
  <c r="K1355" i="4" s="1"/>
  <c r="I1419" i="4"/>
  <c r="J1419" i="4" s="1"/>
  <c r="K1419" i="4" s="1"/>
  <c r="I1711" i="4"/>
  <c r="J1711" i="4" s="1"/>
  <c r="K1711" i="4" s="1"/>
  <c r="I1723" i="4"/>
  <c r="J1723" i="4" s="1"/>
  <c r="K1723" i="4" s="1"/>
  <c r="I1739" i="4"/>
  <c r="J1739" i="4" s="1"/>
  <c r="K1739" i="4" s="1"/>
  <c r="I1743" i="4"/>
  <c r="I1747" i="4"/>
  <c r="J1747" i="4" s="1"/>
  <c r="K1747" i="4" s="1"/>
  <c r="I1755" i="4"/>
  <c r="J1755" i="4" s="1"/>
  <c r="K1755" i="4" s="1"/>
  <c r="I1759" i="4"/>
  <c r="J1759" i="4" s="1"/>
  <c r="K1759" i="4" s="1"/>
  <c r="I1771" i="4"/>
  <c r="J1771" i="4" s="1"/>
  <c r="K1771" i="4" s="1"/>
  <c r="I1779" i="4"/>
  <c r="J1779" i="4" s="1"/>
  <c r="K1779" i="4" s="1"/>
  <c r="I1783" i="4"/>
  <c r="J1783" i="4" s="1"/>
  <c r="K1783" i="4" s="1"/>
  <c r="I1787" i="4"/>
  <c r="J1787" i="4" s="1"/>
  <c r="K1787" i="4" s="1"/>
  <c r="I1799" i="4"/>
  <c r="J1799" i="4" s="1"/>
  <c r="K1799" i="4" s="1"/>
  <c r="I1827" i="4"/>
  <c r="J1827" i="4" s="1"/>
  <c r="K1827" i="4" s="1"/>
  <c r="I1831" i="4"/>
  <c r="J1831" i="4" s="1"/>
  <c r="K1831" i="4" s="1"/>
  <c r="I1843" i="4"/>
  <c r="J1843" i="4" s="1"/>
  <c r="K1843" i="4" s="1"/>
  <c r="I1859" i="4"/>
  <c r="J1859" i="4" s="1"/>
  <c r="K1859" i="4" s="1"/>
  <c r="I1863" i="4"/>
  <c r="J1863" i="4" s="1"/>
  <c r="K1863" i="4" s="1"/>
  <c r="I1883" i="4"/>
  <c r="J1883" i="4" s="1"/>
  <c r="K1883" i="4" s="1"/>
  <c r="I1903" i="4"/>
  <c r="J1903" i="4" s="1"/>
  <c r="K1903" i="4" s="1"/>
  <c r="I1907" i="4"/>
  <c r="J1907" i="4" s="1"/>
  <c r="K1907" i="4" s="1"/>
  <c r="I1947" i="4"/>
  <c r="J1947" i="4" s="1"/>
  <c r="K1947" i="4" s="1"/>
  <c r="I1951" i="4"/>
  <c r="J1951" i="4" s="1"/>
  <c r="K1951" i="4" s="1"/>
  <c r="I1955" i="4"/>
  <c r="J1955" i="4" s="1"/>
  <c r="K1955" i="4" s="1"/>
  <c r="I1959" i="4"/>
  <c r="J1959" i="4" s="1"/>
  <c r="K1959" i="4" s="1"/>
  <c r="I1967" i="4"/>
  <c r="J1967" i="4" s="1"/>
  <c r="K1967" i="4" s="1"/>
  <c r="I1971" i="4"/>
  <c r="J1971" i="4" s="1"/>
  <c r="K1971" i="4" s="1"/>
  <c r="I1975" i="4"/>
  <c r="J1975" i="4" s="1"/>
  <c r="K1975" i="4" s="1"/>
  <c r="I1979" i="4"/>
  <c r="J1979" i="4" s="1"/>
  <c r="K1979" i="4" s="1"/>
  <c r="I2003" i="4"/>
  <c r="J2003" i="4" s="1"/>
  <c r="K2003" i="4" s="1"/>
  <c r="I2007" i="4"/>
  <c r="J2007" i="4" s="1"/>
  <c r="K2007" i="4" s="1"/>
  <c r="I2023" i="4"/>
  <c r="J2023" i="4" s="1"/>
  <c r="K2023" i="4" s="1"/>
  <c r="I2027" i="4"/>
  <c r="J2027" i="4" s="1"/>
  <c r="K2027" i="4" s="1"/>
  <c r="I2043" i="4"/>
  <c r="J2043" i="4" s="1"/>
  <c r="K2043" i="4" s="1"/>
  <c r="I2071" i="4"/>
  <c r="J2071" i="4" s="1"/>
  <c r="K2071" i="4" s="1"/>
  <c r="I2111" i="4"/>
  <c r="J2111" i="4" s="1"/>
  <c r="K2111" i="4" s="1"/>
  <c r="I1494" i="4"/>
  <c r="J1494" i="4" s="1"/>
  <c r="K1494" i="4" s="1"/>
  <c r="I1574" i="4"/>
  <c r="J1574" i="4" s="1"/>
  <c r="K1574" i="4" s="1"/>
  <c r="I1638" i="4"/>
  <c r="J1638" i="4" s="1"/>
  <c r="K1638" i="4" s="1"/>
  <c r="I1702" i="4"/>
  <c r="J1702" i="4" s="1"/>
  <c r="K1702" i="4" s="1"/>
  <c r="I1227" i="4"/>
  <c r="J1227" i="4" s="1"/>
  <c r="K1227" i="4" s="1"/>
  <c r="I1291" i="4"/>
  <c r="J1291" i="4" s="1"/>
  <c r="K1291" i="4" s="1"/>
  <c r="I1483" i="4"/>
  <c r="J1483" i="4" s="1"/>
  <c r="K1483" i="4" s="1"/>
  <c r="I1542" i="4"/>
  <c r="J1542" i="4" s="1"/>
  <c r="K1542" i="4" s="1"/>
  <c r="I1627" i="4"/>
  <c r="J1627" i="4" s="1"/>
  <c r="K1627" i="4" s="1"/>
  <c r="I1691" i="4"/>
  <c r="J1691" i="4" s="1"/>
  <c r="K1691" i="4" s="1"/>
  <c r="I1727" i="4"/>
  <c r="J1727" i="4" s="1"/>
  <c r="K1727" i="4" s="1"/>
  <c r="I1751" i="4"/>
  <c r="J1751" i="4" s="1"/>
  <c r="K1751" i="4" s="1"/>
  <c r="I1767" i="4"/>
  <c r="J1767" i="4" s="1"/>
  <c r="K1767" i="4" s="1"/>
  <c r="I1775" i="4"/>
  <c r="J1775" i="4" s="1"/>
  <c r="K1775" i="4" s="1"/>
  <c r="I1791" i="4"/>
  <c r="J1791" i="4" s="1"/>
  <c r="K1791" i="4" s="1"/>
  <c r="I1795" i="4"/>
  <c r="J1795" i="4" s="1"/>
  <c r="K1795" i="4" s="1"/>
  <c r="I1803" i="4"/>
  <c r="J1803" i="4" s="1"/>
  <c r="K1803" i="4" s="1"/>
  <c r="I1807" i="4"/>
  <c r="J1807" i="4" s="1"/>
  <c r="K1807" i="4" s="1"/>
  <c r="I1815" i="4"/>
  <c r="J1815" i="4" s="1"/>
  <c r="K1815" i="4" s="1"/>
  <c r="I1819" i="4"/>
  <c r="J1819" i="4" s="1"/>
  <c r="K1819" i="4" s="1"/>
  <c r="I1847" i="4"/>
  <c r="J1847" i="4" s="1"/>
  <c r="K1847" i="4" s="1"/>
  <c r="I1867" i="4"/>
  <c r="J1867" i="4" s="1"/>
  <c r="K1867" i="4" s="1"/>
  <c r="I1871" i="4"/>
  <c r="J1871" i="4" s="1"/>
  <c r="K1871" i="4" s="1"/>
  <c r="I1879" i="4"/>
  <c r="J1879" i="4" s="1"/>
  <c r="K1879" i="4" s="1"/>
  <c r="I1895" i="4"/>
  <c r="J1895" i="4" s="1"/>
  <c r="K1895" i="4" s="1"/>
  <c r="I1899" i="4"/>
  <c r="J1899" i="4" s="1"/>
  <c r="K1899" i="4" s="1"/>
  <c r="I1923" i="4"/>
  <c r="J1923" i="4" s="1"/>
  <c r="K1923" i="4" s="1"/>
  <c r="I1935" i="4"/>
  <c r="J1935" i="4" s="1"/>
  <c r="K1935" i="4" s="1"/>
  <c r="I1939" i="4"/>
  <c r="J1939" i="4" s="1"/>
  <c r="K1939" i="4" s="1"/>
  <c r="I1943" i="4"/>
  <c r="J1943" i="4" s="1"/>
  <c r="K1943" i="4" s="1"/>
  <c r="I1963" i="4"/>
  <c r="J1963" i="4" s="1"/>
  <c r="K1963" i="4" s="1"/>
  <c r="I1987" i="4"/>
  <c r="J1987" i="4" s="1"/>
  <c r="K1987" i="4" s="1"/>
  <c r="I2035" i="4"/>
  <c r="J2035" i="4" s="1"/>
  <c r="K2035" i="4" s="1"/>
  <c r="I2039" i="4"/>
  <c r="J2039" i="4" s="1"/>
  <c r="K2039" i="4" s="1"/>
  <c r="I2075" i="4"/>
  <c r="J2075" i="4" s="1"/>
  <c r="K2075" i="4" s="1"/>
  <c r="I2079" i="4"/>
  <c r="J2079" i="4" s="1"/>
  <c r="K2079" i="4" s="1"/>
  <c r="I2091" i="4"/>
  <c r="J2091" i="4" s="1"/>
  <c r="K2091" i="4" s="1"/>
  <c r="I2095" i="4"/>
  <c r="J2095" i="4" s="1"/>
  <c r="K2095" i="4" s="1"/>
  <c r="I2099" i="4"/>
  <c r="J2099" i="4" s="1"/>
  <c r="K2099" i="4" s="1"/>
  <c r="I2103" i="4"/>
  <c r="J2103" i="4" s="1"/>
  <c r="K2103" i="4" s="1"/>
  <c r="I1502" i="4"/>
  <c r="J1502" i="4" s="1"/>
  <c r="K1502" i="4" s="1"/>
  <c r="I1526" i="4"/>
  <c r="J1526" i="4" s="1"/>
  <c r="K1526" i="4" s="1"/>
  <c r="I1590" i="4"/>
  <c r="J1590" i="4" s="1"/>
  <c r="K1590" i="4" s="1"/>
  <c r="I1654" i="4"/>
  <c r="J1654" i="4" s="1"/>
  <c r="K1654" i="4" s="1"/>
  <c r="I1163" i="4"/>
  <c r="J1163" i="4" s="1"/>
  <c r="K1163" i="4" s="1"/>
  <c r="I1510" i="4"/>
  <c r="J1510" i="4" s="1"/>
  <c r="K1510" i="4" s="1"/>
  <c r="I1511" i="4"/>
  <c r="J1511" i="4" s="1"/>
  <c r="K1511" i="4" s="1"/>
  <c r="I1563" i="4"/>
  <c r="J1563" i="4" s="1"/>
  <c r="K1563" i="4" s="1"/>
  <c r="I1606" i="4"/>
  <c r="J1606" i="4" s="1"/>
  <c r="K1606" i="4" s="1"/>
  <c r="I1670" i="4"/>
  <c r="J1670" i="4" s="1"/>
  <c r="K1670" i="4" s="1"/>
  <c r="I1715" i="4"/>
  <c r="J1715" i="4" s="1"/>
  <c r="K1715" i="4" s="1"/>
  <c r="I1719" i="4"/>
  <c r="J1719" i="4" s="1"/>
  <c r="K1719" i="4" s="1"/>
  <c r="I1731" i="4"/>
  <c r="J1731" i="4" s="1"/>
  <c r="K1731" i="4" s="1"/>
  <c r="I1735" i="4"/>
  <c r="J1735" i="4" s="1"/>
  <c r="K1735" i="4" s="1"/>
  <c r="I1763" i="4"/>
  <c r="J1763" i="4" s="1"/>
  <c r="K1763" i="4" s="1"/>
  <c r="I1811" i="4"/>
  <c r="J1811" i="4" s="1"/>
  <c r="K1811" i="4" s="1"/>
  <c r="I1823" i="4"/>
  <c r="J1823" i="4" s="1"/>
  <c r="K1823" i="4" s="1"/>
  <c r="I1835" i="4"/>
  <c r="J1835" i="4" s="1"/>
  <c r="K1835" i="4" s="1"/>
  <c r="I1839" i="4"/>
  <c r="J1839" i="4" s="1"/>
  <c r="K1839" i="4" s="1"/>
  <c r="I1851" i="4"/>
  <c r="J1851" i="4" s="1"/>
  <c r="K1851" i="4" s="1"/>
  <c r="I1855" i="4"/>
  <c r="J1855" i="4" s="1"/>
  <c r="K1855" i="4" s="1"/>
  <c r="I1875" i="4"/>
  <c r="J1875" i="4" s="1"/>
  <c r="K1875" i="4" s="1"/>
  <c r="I1887" i="4"/>
  <c r="J1887" i="4" s="1"/>
  <c r="K1887" i="4" s="1"/>
  <c r="I1891" i="4"/>
  <c r="J1891" i="4" s="1"/>
  <c r="K1891" i="4" s="1"/>
  <c r="I1911" i="4"/>
  <c r="J1911" i="4" s="1"/>
  <c r="K1911" i="4" s="1"/>
  <c r="I1915" i="4"/>
  <c r="J1915" i="4" s="1"/>
  <c r="K1915" i="4" s="1"/>
  <c r="I1919" i="4"/>
  <c r="J1919" i="4" s="1"/>
  <c r="K1919" i="4" s="1"/>
  <c r="I1927" i="4"/>
  <c r="J1927" i="4" s="1"/>
  <c r="K1927" i="4" s="1"/>
  <c r="I1931" i="4"/>
  <c r="J1931" i="4" s="1"/>
  <c r="K1931" i="4" s="1"/>
  <c r="I1983" i="4"/>
  <c r="J1983" i="4" s="1"/>
  <c r="K1983" i="4" s="1"/>
  <c r="I1991" i="4"/>
  <c r="J1991" i="4" s="1"/>
  <c r="K1991" i="4" s="1"/>
  <c r="I1995" i="4"/>
  <c r="J1995" i="4" s="1"/>
  <c r="K1995" i="4" s="1"/>
  <c r="I1999" i="4"/>
  <c r="J1999" i="4" s="1"/>
  <c r="K1999" i="4" s="1"/>
  <c r="I2011" i="4"/>
  <c r="J2011" i="4" s="1"/>
  <c r="K2011" i="4" s="1"/>
  <c r="I2015" i="4"/>
  <c r="J2015" i="4" s="1"/>
  <c r="K2015" i="4" s="1"/>
  <c r="I2019" i="4"/>
  <c r="J2019" i="4" s="1"/>
  <c r="K2019" i="4" s="1"/>
  <c r="I2031" i="4"/>
  <c r="J2031" i="4" s="1"/>
  <c r="K2031" i="4" s="1"/>
  <c r="I2047" i="4"/>
  <c r="J2047" i="4" s="1"/>
  <c r="K2047" i="4" s="1"/>
  <c r="I2051" i="4"/>
  <c r="J2051" i="4" s="1"/>
  <c r="K2051" i="4" s="1"/>
  <c r="I2055" i="4"/>
  <c r="J2055" i="4" s="1"/>
  <c r="K2055" i="4" s="1"/>
  <c r="I2059" i="4"/>
  <c r="J2059" i="4" s="1"/>
  <c r="K2059" i="4" s="1"/>
  <c r="I2063" i="4"/>
  <c r="J2063" i="4" s="1"/>
  <c r="K2063" i="4" s="1"/>
  <c r="I2067" i="4"/>
  <c r="J2067" i="4" s="1"/>
  <c r="K2067" i="4" s="1"/>
  <c r="I2083" i="4"/>
  <c r="J2083" i="4" s="1"/>
  <c r="K2083" i="4" s="1"/>
  <c r="I2087" i="4"/>
  <c r="J2087" i="4" s="1"/>
  <c r="K2087" i="4" s="1"/>
  <c r="I2107" i="4"/>
  <c r="J2107" i="4" s="1"/>
  <c r="K2107" i="4" s="1"/>
  <c r="I1697" i="4"/>
  <c r="J1697" i="4" s="1"/>
  <c r="K1697" i="4" s="1"/>
  <c r="I1665" i="4"/>
  <c r="J1665" i="4" s="1"/>
  <c r="K1665" i="4" s="1"/>
  <c r="I1649" i="4"/>
  <c r="J1649" i="4" s="1"/>
  <c r="K1649" i="4" s="1"/>
  <c r="I1633" i="4"/>
  <c r="J1633" i="4" s="1"/>
  <c r="K1633" i="4" s="1"/>
  <c r="I1611" i="4"/>
  <c r="J1611" i="4" s="1"/>
  <c r="K1611" i="4" s="1"/>
  <c r="I1595" i="4"/>
  <c r="J1595" i="4" s="1"/>
  <c r="K1595" i="4" s="1"/>
  <c r="I1579" i="4"/>
  <c r="J1579" i="4" s="1"/>
  <c r="K1579" i="4" s="1"/>
  <c r="I1547" i="4"/>
  <c r="J1547" i="4" s="1"/>
  <c r="K1547" i="4" s="1"/>
  <c r="I1531" i="4"/>
  <c r="J1531" i="4" s="1"/>
  <c r="K1531" i="4" s="1"/>
  <c r="I1503" i="4"/>
  <c r="J1503" i="4" s="1"/>
  <c r="K1503" i="4" s="1"/>
  <c r="I1307" i="4"/>
  <c r="J1307" i="4" s="1"/>
  <c r="K1307" i="4" s="1"/>
  <c r="I1131" i="4"/>
  <c r="J1131" i="4" s="1"/>
  <c r="K1131" i="4" s="1"/>
  <c r="I1603" i="4"/>
  <c r="J1603" i="4" s="1"/>
  <c r="K1603" i="4" s="1"/>
  <c r="I1587" i="4"/>
  <c r="J1587" i="4" s="1"/>
  <c r="K1587" i="4" s="1"/>
  <c r="I1571" i="4"/>
  <c r="J1571" i="4" s="1"/>
  <c r="K1571" i="4" s="1"/>
  <c r="I1539" i="4"/>
  <c r="J1539" i="4" s="1"/>
  <c r="K1539" i="4" s="1"/>
  <c r="I1523" i="4"/>
  <c r="J1523" i="4" s="1"/>
  <c r="K1523" i="4" s="1"/>
  <c r="I1371" i="4"/>
  <c r="J1371" i="4" s="1"/>
  <c r="K1371" i="4" s="1"/>
  <c r="I1323" i="4"/>
  <c r="J1323" i="4" s="1"/>
  <c r="K1323" i="4" s="1"/>
  <c r="I1275" i="4"/>
  <c r="J1275" i="4" s="1"/>
  <c r="K1275" i="4" s="1"/>
  <c r="I1243" i="4"/>
  <c r="J1243" i="4" s="1"/>
  <c r="K1243" i="4" s="1"/>
  <c r="I1706" i="4"/>
  <c r="J1706" i="4" s="1"/>
  <c r="K1706" i="4" s="1"/>
  <c r="I1680" i="4"/>
  <c r="J1680" i="4" s="1"/>
  <c r="K1680" i="4" s="1"/>
  <c r="I1662" i="4"/>
  <c r="J1662" i="4" s="1"/>
  <c r="K1662" i="4" s="1"/>
  <c r="I1640" i="4"/>
  <c r="J1640" i="4" s="1"/>
  <c r="K1640" i="4" s="1"/>
  <c r="I1707" i="4"/>
  <c r="J1707" i="4" s="1"/>
  <c r="K1707" i="4" s="1"/>
  <c r="I1675" i="4"/>
  <c r="J1675" i="4" s="1"/>
  <c r="K1675" i="4" s="1"/>
  <c r="I1659" i="4"/>
  <c r="J1659" i="4" s="1"/>
  <c r="K1659" i="4" s="1"/>
  <c r="I1643" i="4"/>
  <c r="J1643" i="4" s="1"/>
  <c r="K1643" i="4" s="1"/>
  <c r="I1601" i="4"/>
  <c r="J1601" i="4" s="1"/>
  <c r="K1601" i="4" s="1"/>
  <c r="I1585" i="4"/>
  <c r="J1585" i="4" s="1"/>
  <c r="K1585" i="4" s="1"/>
  <c r="I1569" i="4"/>
  <c r="J1569" i="4" s="1"/>
  <c r="K1569" i="4" s="1"/>
  <c r="I1537" i="4"/>
  <c r="J1537" i="4" s="1"/>
  <c r="K1537" i="4" s="1"/>
  <c r="I1521" i="4"/>
  <c r="J1521" i="4" s="1"/>
  <c r="K1521" i="4" s="1"/>
  <c r="I1467" i="4"/>
  <c r="J1467" i="4" s="1"/>
  <c r="K1467" i="4" s="1"/>
  <c r="I1435" i="4"/>
  <c r="J1435" i="4" s="1"/>
  <c r="K1435" i="4" s="1"/>
  <c r="I1387" i="4"/>
  <c r="J1387" i="4" s="1"/>
  <c r="K1387" i="4" s="1"/>
  <c r="I1339" i="4"/>
  <c r="J1339" i="4" s="1"/>
  <c r="K1339" i="4" s="1"/>
  <c r="I1259" i="4"/>
  <c r="J1259" i="4" s="1"/>
  <c r="K1259" i="4" s="1"/>
  <c r="I1211" i="4"/>
  <c r="J1211" i="4" s="1"/>
  <c r="K1211" i="4" s="1"/>
  <c r="I1179" i="4"/>
  <c r="J1179" i="4" s="1"/>
  <c r="K1179" i="4" s="1"/>
  <c r="I1699" i="4"/>
  <c r="J1699" i="4" s="1"/>
  <c r="K1699" i="4" s="1"/>
  <c r="I1667" i="4"/>
  <c r="J1667" i="4" s="1"/>
  <c r="K1667" i="4" s="1"/>
  <c r="I1651" i="4"/>
  <c r="J1651" i="4" s="1"/>
  <c r="K1651" i="4" s="1"/>
  <c r="I1635" i="4"/>
  <c r="J1635" i="4" s="1"/>
  <c r="K1635" i="4" s="1"/>
  <c r="I1495" i="4"/>
  <c r="J1495" i="4" s="1"/>
  <c r="K1495" i="4" s="1"/>
  <c r="I1451" i="4"/>
  <c r="J1451" i="4" s="1"/>
  <c r="K1451" i="4" s="1"/>
  <c r="I1403" i="4"/>
  <c r="J1403" i="4" s="1"/>
  <c r="K1403" i="4" s="1"/>
  <c r="I1195" i="4"/>
  <c r="J1195" i="4" s="1"/>
  <c r="K1195" i="4" s="1"/>
  <c r="I1147" i="4"/>
  <c r="J1147" i="4" s="1"/>
  <c r="K1147" i="4" s="1"/>
  <c r="I1694" i="4"/>
  <c r="J1694" i="4" s="1"/>
  <c r="K1694" i="4" s="1"/>
  <c r="I1672" i="4"/>
  <c r="J1672" i="4" s="1"/>
  <c r="K1672" i="4" s="1"/>
  <c r="I1650" i="4"/>
  <c r="J1650" i="4" s="1"/>
  <c r="K1650" i="4" s="1"/>
  <c r="I2102" i="4"/>
  <c r="J2102" i="4" s="1"/>
  <c r="K2102" i="4" s="1"/>
  <c r="I2086" i="4"/>
  <c r="J2086" i="4" s="1"/>
  <c r="K2086" i="4" s="1"/>
  <c r="I2066" i="4"/>
  <c r="J2066" i="4" s="1"/>
  <c r="K2066" i="4" s="1"/>
  <c r="I2050" i="4"/>
  <c r="J2050" i="4" s="1"/>
  <c r="K2050" i="4" s="1"/>
  <c r="I2030" i="4"/>
  <c r="J2030" i="4" s="1"/>
  <c r="K2030" i="4" s="1"/>
  <c r="I2014" i="4"/>
  <c r="J2014" i="4" s="1"/>
  <c r="K2014" i="4" s="1"/>
  <c r="I1998" i="4"/>
  <c r="J1998" i="4" s="1"/>
  <c r="K1998" i="4" s="1"/>
  <c r="I1982" i="4"/>
  <c r="J1982" i="4" s="1"/>
  <c r="K1982" i="4" s="1"/>
  <c r="I1966" i="4"/>
  <c r="J1966" i="4" s="1"/>
  <c r="K1966" i="4" s="1"/>
  <c r="I1946" i="4"/>
  <c r="J1946" i="4" s="1"/>
  <c r="K1946" i="4" s="1"/>
  <c r="I1930" i="4"/>
  <c r="J1930" i="4" s="1"/>
  <c r="K1930" i="4" s="1"/>
  <c r="I1910" i="4"/>
  <c r="J1910" i="4" s="1"/>
  <c r="K1910" i="4" s="1"/>
  <c r="I1894" i="4"/>
  <c r="J1894" i="4" s="1"/>
  <c r="K1894" i="4" s="1"/>
  <c r="I1878" i="4"/>
  <c r="J1878" i="4" s="1"/>
  <c r="K1878" i="4" s="1"/>
  <c r="I1858" i="4"/>
  <c r="J1858" i="4" s="1"/>
  <c r="K1858" i="4" s="1"/>
  <c r="I1842" i="4"/>
  <c r="J1842" i="4" s="1"/>
  <c r="K1842" i="4" s="1"/>
  <c r="I1826" i="4"/>
  <c r="J1826" i="4" s="1"/>
  <c r="K1826" i="4" s="1"/>
  <c r="I1810" i="4"/>
  <c r="J1810" i="4" s="1"/>
  <c r="K1810" i="4" s="1"/>
  <c r="I1794" i="4"/>
  <c r="J1794" i="4" s="1"/>
  <c r="K1794" i="4" s="1"/>
  <c r="I1774" i="4"/>
  <c r="J1774" i="4" s="1"/>
  <c r="K1774" i="4" s="1"/>
  <c r="I1758" i="4"/>
  <c r="J1758" i="4" s="1"/>
  <c r="K1758" i="4" s="1"/>
  <c r="I1742" i="4"/>
  <c r="J1742" i="4" s="1"/>
  <c r="K1742" i="4" s="1"/>
  <c r="I1722" i="4"/>
  <c r="J1722" i="4" s="1"/>
  <c r="K1722" i="4" s="1"/>
  <c r="I1710" i="4"/>
  <c r="J1710" i="4" s="1"/>
  <c r="K1710" i="4" s="1"/>
  <c r="I1666" i="4"/>
  <c r="J1666" i="4" s="1"/>
  <c r="K1666" i="4" s="1"/>
  <c r="I1630" i="4"/>
  <c r="J1630" i="4" s="1"/>
  <c r="K1630" i="4" s="1"/>
  <c r="I1614" i="4"/>
  <c r="J1614" i="4" s="1"/>
  <c r="K1614" i="4" s="1"/>
  <c r="I1608" i="4"/>
  <c r="J1608" i="4" s="1"/>
  <c r="K1608" i="4" s="1"/>
  <c r="I1586" i="4"/>
  <c r="J1586" i="4" s="1"/>
  <c r="K1586" i="4" s="1"/>
  <c r="I1568" i="4"/>
  <c r="J1568" i="4" s="1"/>
  <c r="K1568" i="4" s="1"/>
  <c r="I1562" i="4"/>
  <c r="J1562" i="4" s="1"/>
  <c r="K1562" i="4" s="1"/>
  <c r="I1550" i="4"/>
  <c r="J1550" i="4" s="1"/>
  <c r="K1550" i="4" s="1"/>
  <c r="I1544" i="4"/>
  <c r="J1544" i="4" s="1"/>
  <c r="K1544" i="4" s="1"/>
  <c r="I1522" i="4"/>
  <c r="J1522" i="4" s="1"/>
  <c r="K1522" i="4" s="1"/>
  <c r="I1512" i="4"/>
  <c r="J1512" i="4" s="1"/>
  <c r="K1512" i="4" s="1"/>
  <c r="I1504" i="4"/>
  <c r="J1504" i="4" s="1"/>
  <c r="K1504" i="4" s="1"/>
  <c r="I1496" i="4"/>
  <c r="J1496" i="4" s="1"/>
  <c r="K1496" i="4" s="1"/>
  <c r="I1488" i="4"/>
  <c r="J1488" i="4" s="1"/>
  <c r="K1488" i="4" s="1"/>
  <c r="I756" i="4"/>
  <c r="J756" i="4" s="1"/>
  <c r="K756" i="4" s="1"/>
  <c r="I486" i="4"/>
  <c r="J486" i="4" s="1"/>
  <c r="K486" i="4" s="1"/>
  <c r="I1668" i="4"/>
  <c r="J1668" i="4" s="1"/>
  <c r="K1668" i="4" s="1"/>
  <c r="I1612" i="4"/>
  <c r="J1612" i="4" s="1"/>
  <c r="K1612" i="4" s="1"/>
  <c r="I1696" i="4"/>
  <c r="J1696" i="4" s="1"/>
  <c r="K1696" i="4" s="1"/>
  <c r="I1658" i="4"/>
  <c r="J1658" i="4" s="1"/>
  <c r="K1658" i="4" s="1"/>
  <c r="I1626" i="4"/>
  <c r="J1626" i="4" s="1"/>
  <c r="K1626" i="4" s="1"/>
  <c r="I1602" i="4"/>
  <c r="J1602" i="4" s="1"/>
  <c r="K1602" i="4" s="1"/>
  <c r="I1584" i="4"/>
  <c r="J1584" i="4" s="1"/>
  <c r="K1584" i="4" s="1"/>
  <c r="I1578" i="4"/>
  <c r="J1578" i="4" s="1"/>
  <c r="K1578" i="4" s="1"/>
  <c r="I1566" i="4"/>
  <c r="J1566" i="4" s="1"/>
  <c r="K1566" i="4" s="1"/>
  <c r="I1560" i="4"/>
  <c r="J1560" i="4" s="1"/>
  <c r="K1560" i="4" s="1"/>
  <c r="I1538" i="4"/>
  <c r="J1538" i="4" s="1"/>
  <c r="K1538" i="4" s="1"/>
  <c r="I1518" i="4"/>
  <c r="J1518" i="4" s="1"/>
  <c r="K1518" i="4" s="1"/>
  <c r="I1480" i="4"/>
  <c r="J1480" i="4" s="1"/>
  <c r="K1480" i="4" s="1"/>
  <c r="I1468" i="4"/>
  <c r="J1468" i="4" s="1"/>
  <c r="K1468" i="4" s="1"/>
  <c r="I1460" i="4"/>
  <c r="J1460" i="4" s="1"/>
  <c r="K1460" i="4" s="1"/>
  <c r="I1448" i="4"/>
  <c r="J1448" i="4" s="1"/>
  <c r="K1448" i="4" s="1"/>
  <c r="I1436" i="4"/>
  <c r="J1436" i="4" s="1"/>
  <c r="K1436" i="4" s="1"/>
  <c r="I1428" i="4"/>
  <c r="J1428" i="4" s="1"/>
  <c r="K1428" i="4" s="1"/>
  <c r="I1416" i="4"/>
  <c r="J1416" i="4" s="1"/>
  <c r="K1416" i="4" s="1"/>
  <c r="I1404" i="4"/>
  <c r="J1404" i="4" s="1"/>
  <c r="K1404" i="4" s="1"/>
  <c r="I1396" i="4"/>
  <c r="J1396" i="4" s="1"/>
  <c r="K1396" i="4" s="1"/>
  <c r="I1384" i="4"/>
  <c r="J1384" i="4" s="1"/>
  <c r="K1384" i="4" s="1"/>
  <c r="I1372" i="4"/>
  <c r="J1372" i="4" s="1"/>
  <c r="K1372" i="4" s="1"/>
  <c r="I1364" i="4"/>
  <c r="J1364" i="4" s="1"/>
  <c r="K1364" i="4" s="1"/>
  <c r="I1352" i="4"/>
  <c r="J1352" i="4" s="1"/>
  <c r="K1352" i="4" s="1"/>
  <c r="I1340" i="4"/>
  <c r="J1340" i="4" s="1"/>
  <c r="K1340" i="4" s="1"/>
  <c r="I1332" i="4"/>
  <c r="J1332" i="4" s="1"/>
  <c r="K1332" i="4" s="1"/>
  <c r="I1320" i="4"/>
  <c r="J1320" i="4" s="1"/>
  <c r="K1320" i="4" s="1"/>
  <c r="I1308" i="4"/>
  <c r="J1308" i="4" s="1"/>
  <c r="K1308" i="4" s="1"/>
  <c r="I1300" i="4"/>
  <c r="J1300" i="4" s="1"/>
  <c r="K1300" i="4" s="1"/>
  <c r="I1288" i="4"/>
  <c r="J1288" i="4" s="1"/>
  <c r="K1288" i="4" s="1"/>
  <c r="I1276" i="4"/>
  <c r="J1276" i="4" s="1"/>
  <c r="K1276" i="4" s="1"/>
  <c r="I1268" i="4"/>
  <c r="J1268" i="4" s="1"/>
  <c r="K1268" i="4" s="1"/>
  <c r="I1256" i="4"/>
  <c r="J1256" i="4" s="1"/>
  <c r="K1256" i="4" s="1"/>
  <c r="I1244" i="4"/>
  <c r="J1244" i="4" s="1"/>
  <c r="K1244" i="4" s="1"/>
  <c r="I1236" i="4"/>
  <c r="J1236" i="4" s="1"/>
  <c r="K1236" i="4" s="1"/>
  <c r="I1224" i="4"/>
  <c r="J1224" i="4" s="1"/>
  <c r="K1224" i="4" s="1"/>
  <c r="I1212" i="4"/>
  <c r="J1212" i="4" s="1"/>
  <c r="K1212" i="4" s="1"/>
  <c r="I1204" i="4"/>
  <c r="J1204" i="4" s="1"/>
  <c r="K1204" i="4" s="1"/>
  <c r="I1192" i="4"/>
  <c r="J1192" i="4" s="1"/>
  <c r="K1192" i="4" s="1"/>
  <c r="I1180" i="4"/>
  <c r="J1180" i="4" s="1"/>
  <c r="K1180" i="4" s="1"/>
  <c r="I1172" i="4"/>
  <c r="J1172" i="4" s="1"/>
  <c r="K1172" i="4" s="1"/>
  <c r="I1160" i="4"/>
  <c r="J1160" i="4" s="1"/>
  <c r="K1160" i="4" s="1"/>
  <c r="I1148" i="4"/>
  <c r="J1148" i="4" s="1"/>
  <c r="K1148" i="4" s="1"/>
  <c r="I1140" i="4"/>
  <c r="J1140" i="4" s="1"/>
  <c r="K1140" i="4" s="1"/>
  <c r="I1128" i="4"/>
  <c r="J1128" i="4" s="1"/>
  <c r="K1128" i="4" s="1"/>
  <c r="I1116" i="4"/>
  <c r="J1116" i="4" s="1"/>
  <c r="K1116" i="4" s="1"/>
  <c r="I1108" i="4"/>
  <c r="J1108" i="4" s="1"/>
  <c r="K1108" i="4" s="1"/>
  <c r="I1096" i="4"/>
  <c r="J1096" i="4" s="1"/>
  <c r="K1096" i="4" s="1"/>
  <c r="I1084" i="4"/>
  <c r="J1084" i="4" s="1"/>
  <c r="K1084" i="4" s="1"/>
  <c r="I1076" i="4"/>
  <c r="J1076" i="4" s="1"/>
  <c r="K1076" i="4" s="1"/>
  <c r="I1064" i="4"/>
  <c r="J1064" i="4" s="1"/>
  <c r="K1064" i="4" s="1"/>
  <c r="I1052" i="4"/>
  <c r="J1052" i="4" s="1"/>
  <c r="K1052" i="4" s="1"/>
  <c r="I1044" i="4"/>
  <c r="J1044" i="4" s="1"/>
  <c r="K1044" i="4" s="1"/>
  <c r="I1032" i="4"/>
  <c r="J1032" i="4" s="1"/>
  <c r="K1032" i="4" s="1"/>
  <c r="I754" i="4"/>
  <c r="J754" i="4" s="1"/>
  <c r="K754" i="4" s="1"/>
  <c r="I478" i="4"/>
  <c r="J478" i="4" s="1"/>
  <c r="K478" i="4" s="1"/>
  <c r="I1683" i="4"/>
  <c r="J1683" i="4" s="1"/>
  <c r="K1683" i="4" s="1"/>
  <c r="I2094" i="4"/>
  <c r="J2094" i="4" s="1"/>
  <c r="K2094" i="4" s="1"/>
  <c r="I2078" i="4"/>
  <c r="J2078" i="4" s="1"/>
  <c r="K2078" i="4" s="1"/>
  <c r="I2058" i="4"/>
  <c r="J2058" i="4" s="1"/>
  <c r="K2058" i="4" s="1"/>
  <c r="I2038" i="4"/>
  <c r="J2038" i="4" s="1"/>
  <c r="K2038" i="4" s="1"/>
  <c r="I2022" i="4"/>
  <c r="I2006" i="4"/>
  <c r="J2006" i="4" s="1"/>
  <c r="K2006" i="4" s="1"/>
  <c r="I1990" i="4"/>
  <c r="J1990" i="4" s="1"/>
  <c r="K1990" i="4" s="1"/>
  <c r="I1974" i="4"/>
  <c r="J1974" i="4" s="1"/>
  <c r="K1974" i="4" s="1"/>
  <c r="I1958" i="4"/>
  <c r="J1958" i="4" s="1"/>
  <c r="K1958" i="4" s="1"/>
  <c r="I1938" i="4"/>
  <c r="J1938" i="4" s="1"/>
  <c r="K1938" i="4" s="1"/>
  <c r="I1922" i="4"/>
  <c r="J1922" i="4" s="1"/>
  <c r="K1922" i="4" s="1"/>
  <c r="I1902" i="4"/>
  <c r="J1902" i="4" s="1"/>
  <c r="K1902" i="4" s="1"/>
  <c r="I1886" i="4"/>
  <c r="J1886" i="4" s="1"/>
  <c r="K1886" i="4" s="1"/>
  <c r="I1866" i="4"/>
  <c r="J1866" i="4" s="1"/>
  <c r="K1866" i="4" s="1"/>
  <c r="I1850" i="4"/>
  <c r="J1850" i="4" s="1"/>
  <c r="K1850" i="4" s="1"/>
  <c r="I1834" i="4"/>
  <c r="J1834" i="4" s="1"/>
  <c r="K1834" i="4" s="1"/>
  <c r="I1818" i="4"/>
  <c r="J1818" i="4" s="1"/>
  <c r="K1818" i="4" s="1"/>
  <c r="I1798" i="4"/>
  <c r="J1798" i="4" s="1"/>
  <c r="K1798" i="4" s="1"/>
  <c r="I1782" i="4"/>
  <c r="J1782" i="4" s="1"/>
  <c r="K1782" i="4" s="1"/>
  <c r="I1766" i="4"/>
  <c r="J1766" i="4" s="1"/>
  <c r="K1766" i="4" s="1"/>
  <c r="I1750" i="4"/>
  <c r="J1750" i="4" s="1"/>
  <c r="K1750" i="4" s="1"/>
  <c r="I1734" i="4"/>
  <c r="J1734" i="4" s="1"/>
  <c r="K1734" i="4" s="1"/>
  <c r="I1714" i="4"/>
  <c r="J1714" i="4" s="1"/>
  <c r="K1714" i="4" s="1"/>
  <c r="I1690" i="4"/>
  <c r="J1690" i="4" s="1"/>
  <c r="K1690" i="4" s="1"/>
  <c r="I1646" i="4"/>
  <c r="J1646" i="4" s="1"/>
  <c r="K1646" i="4" s="1"/>
  <c r="I1624" i="4"/>
  <c r="J1624" i="4" s="1"/>
  <c r="K1624" i="4" s="1"/>
  <c r="I1600" i="4"/>
  <c r="J1600" i="4" s="1"/>
  <c r="K1600" i="4" s="1"/>
  <c r="I1594" i="4"/>
  <c r="J1594" i="4" s="1"/>
  <c r="K1594" i="4" s="1"/>
  <c r="I1582" i="4"/>
  <c r="J1582" i="4" s="1"/>
  <c r="K1582" i="4" s="1"/>
  <c r="I1576" i="4"/>
  <c r="J1576" i="4" s="1"/>
  <c r="K1576" i="4" s="1"/>
  <c r="I1554" i="4"/>
  <c r="J1554" i="4" s="1"/>
  <c r="K1554" i="4" s="1"/>
  <c r="I1536" i="4"/>
  <c r="J1536" i="4" s="1"/>
  <c r="K1536" i="4" s="1"/>
  <c r="I1530" i="4"/>
  <c r="J1530" i="4" s="1"/>
  <c r="K1530" i="4" s="1"/>
  <c r="I1516" i="4"/>
  <c r="J1516" i="4" s="1"/>
  <c r="K1516" i="4" s="1"/>
  <c r="I1508" i="4"/>
  <c r="J1508" i="4" s="1"/>
  <c r="K1508" i="4" s="1"/>
  <c r="I1500" i="4"/>
  <c r="J1500" i="4" s="1"/>
  <c r="K1500" i="4" s="1"/>
  <c r="I1492" i="4"/>
  <c r="J1492" i="4" s="1"/>
  <c r="K1492" i="4" s="1"/>
  <c r="I550" i="4"/>
  <c r="J550" i="4" s="1"/>
  <c r="K550" i="4" s="1"/>
  <c r="I414" i="4"/>
  <c r="J414" i="4" s="1"/>
  <c r="K414" i="4" s="1"/>
  <c r="I1604" i="4"/>
  <c r="J1604" i="4" s="1"/>
  <c r="K1604" i="4" s="1"/>
  <c r="I1678" i="4"/>
  <c r="J1678" i="4" s="1"/>
  <c r="K1678" i="4" s="1"/>
  <c r="I1632" i="4"/>
  <c r="J1632" i="4" s="1"/>
  <c r="K1632" i="4" s="1"/>
  <c r="I1616" i="4"/>
  <c r="J1616" i="4" s="1"/>
  <c r="K1616" i="4" s="1"/>
  <c r="I1610" i="4"/>
  <c r="J1610" i="4" s="1"/>
  <c r="K1610" i="4" s="1"/>
  <c r="I1598" i="4"/>
  <c r="J1598" i="4" s="1"/>
  <c r="K1598" i="4" s="1"/>
  <c r="I1592" i="4"/>
  <c r="J1592" i="4" s="1"/>
  <c r="K1592" i="4" s="1"/>
  <c r="I1570" i="4"/>
  <c r="J1570" i="4" s="1"/>
  <c r="K1570" i="4" s="1"/>
  <c r="I1552" i="4"/>
  <c r="J1552" i="4" s="1"/>
  <c r="K1552" i="4" s="1"/>
  <c r="I1546" i="4"/>
  <c r="J1546" i="4" s="1"/>
  <c r="K1546" i="4" s="1"/>
  <c r="I1534" i="4"/>
  <c r="J1534" i="4" s="1"/>
  <c r="K1534" i="4" s="1"/>
  <c r="I1528" i="4"/>
  <c r="J1528" i="4" s="1"/>
  <c r="K1528" i="4" s="1"/>
  <c r="I1514" i="4"/>
  <c r="J1514" i="4" s="1"/>
  <c r="K1514" i="4" s="1"/>
  <c r="I1506" i="4"/>
  <c r="J1506" i="4" s="1"/>
  <c r="K1506" i="4" s="1"/>
  <c r="I1498" i="4"/>
  <c r="J1498" i="4" s="1"/>
  <c r="K1498" i="4" s="1"/>
  <c r="I1490" i="4"/>
  <c r="J1490" i="4" s="1"/>
  <c r="K1490" i="4" s="1"/>
  <c r="I1484" i="4"/>
  <c r="J1484" i="4" s="1"/>
  <c r="K1484" i="4" s="1"/>
  <c r="I1476" i="4"/>
  <c r="J1476" i="4" s="1"/>
  <c r="K1476" i="4" s="1"/>
  <c r="I1464" i="4"/>
  <c r="J1464" i="4" s="1"/>
  <c r="K1464" i="4" s="1"/>
  <c r="I1452" i="4"/>
  <c r="J1452" i="4" s="1"/>
  <c r="K1452" i="4" s="1"/>
  <c r="I1444" i="4"/>
  <c r="J1444" i="4" s="1"/>
  <c r="K1444" i="4" s="1"/>
  <c r="I1432" i="4"/>
  <c r="J1432" i="4" s="1"/>
  <c r="K1432" i="4" s="1"/>
  <c r="I1420" i="4"/>
  <c r="J1420" i="4" s="1"/>
  <c r="K1420" i="4" s="1"/>
  <c r="I1412" i="4"/>
  <c r="J1412" i="4" s="1"/>
  <c r="K1412" i="4" s="1"/>
  <c r="I1400" i="4"/>
  <c r="J1400" i="4" s="1"/>
  <c r="K1400" i="4" s="1"/>
  <c r="I1388" i="4"/>
  <c r="J1388" i="4" s="1"/>
  <c r="K1388" i="4" s="1"/>
  <c r="I1380" i="4"/>
  <c r="J1380" i="4" s="1"/>
  <c r="K1380" i="4" s="1"/>
  <c r="I1368" i="4"/>
  <c r="J1368" i="4" s="1"/>
  <c r="K1368" i="4" s="1"/>
  <c r="I1356" i="4"/>
  <c r="J1356" i="4" s="1"/>
  <c r="K1356" i="4" s="1"/>
  <c r="I1348" i="4"/>
  <c r="J1348" i="4" s="1"/>
  <c r="K1348" i="4" s="1"/>
  <c r="I1336" i="4"/>
  <c r="J1336" i="4" s="1"/>
  <c r="K1336" i="4" s="1"/>
  <c r="I1324" i="4"/>
  <c r="J1324" i="4" s="1"/>
  <c r="K1324" i="4" s="1"/>
  <c r="I1316" i="4"/>
  <c r="J1316" i="4" s="1"/>
  <c r="K1316" i="4" s="1"/>
  <c r="I1304" i="4"/>
  <c r="J1304" i="4" s="1"/>
  <c r="K1304" i="4" s="1"/>
  <c r="I1292" i="4"/>
  <c r="J1292" i="4" s="1"/>
  <c r="K1292" i="4" s="1"/>
  <c r="I1284" i="4"/>
  <c r="J1284" i="4" s="1"/>
  <c r="K1284" i="4" s="1"/>
  <c r="I1272" i="4"/>
  <c r="J1272" i="4" s="1"/>
  <c r="K1272" i="4" s="1"/>
  <c r="I1260" i="4"/>
  <c r="J1260" i="4" s="1"/>
  <c r="K1260" i="4" s="1"/>
  <c r="I1252" i="4"/>
  <c r="J1252" i="4" s="1"/>
  <c r="K1252" i="4" s="1"/>
  <c r="I1240" i="4"/>
  <c r="J1240" i="4" s="1"/>
  <c r="K1240" i="4" s="1"/>
  <c r="I1228" i="4"/>
  <c r="J1228" i="4" s="1"/>
  <c r="K1228" i="4" s="1"/>
  <c r="I1220" i="4"/>
  <c r="J1220" i="4" s="1"/>
  <c r="K1220" i="4" s="1"/>
  <c r="I1208" i="4"/>
  <c r="J1208" i="4" s="1"/>
  <c r="K1208" i="4" s="1"/>
  <c r="I1196" i="4"/>
  <c r="J1196" i="4" s="1"/>
  <c r="K1196" i="4" s="1"/>
  <c r="I1188" i="4"/>
  <c r="J1188" i="4" s="1"/>
  <c r="K1188" i="4" s="1"/>
  <c r="I1176" i="4"/>
  <c r="J1176" i="4" s="1"/>
  <c r="K1176" i="4" s="1"/>
  <c r="I1164" i="4"/>
  <c r="J1164" i="4" s="1"/>
  <c r="K1164" i="4" s="1"/>
  <c r="I1156" i="4"/>
  <c r="J1156" i="4" s="1"/>
  <c r="K1156" i="4" s="1"/>
  <c r="I1144" i="4"/>
  <c r="J1144" i="4" s="1"/>
  <c r="K1144" i="4" s="1"/>
  <c r="I1132" i="4"/>
  <c r="J1132" i="4" s="1"/>
  <c r="K1132" i="4" s="1"/>
  <c r="I1124" i="4"/>
  <c r="J1124" i="4" s="1"/>
  <c r="K1124" i="4" s="1"/>
  <c r="I1112" i="4"/>
  <c r="J1112" i="4" s="1"/>
  <c r="K1112" i="4" s="1"/>
  <c r="I1100" i="4"/>
  <c r="J1100" i="4" s="1"/>
  <c r="K1100" i="4" s="1"/>
  <c r="I1092" i="4"/>
  <c r="J1092" i="4" s="1"/>
  <c r="K1092" i="4" s="1"/>
  <c r="I1080" i="4"/>
  <c r="J1080" i="4" s="1"/>
  <c r="K1080" i="4" s="1"/>
  <c r="I1068" i="4"/>
  <c r="J1068" i="4" s="1"/>
  <c r="K1068" i="4" s="1"/>
  <c r="I1060" i="4"/>
  <c r="J1060" i="4" s="1"/>
  <c r="K1060" i="4" s="1"/>
  <c r="I1048" i="4"/>
  <c r="J1048" i="4" s="1"/>
  <c r="K1048" i="4" s="1"/>
  <c r="I1036" i="4"/>
  <c r="J1036" i="4" s="1"/>
  <c r="K1036" i="4" s="1"/>
  <c r="I1030" i="4"/>
  <c r="J1030" i="4" s="1"/>
  <c r="K1030" i="4" s="1"/>
  <c r="I542" i="4"/>
  <c r="J542" i="4" s="1"/>
  <c r="K542" i="4" s="1"/>
  <c r="I1376" i="4"/>
  <c r="J1376" i="4" s="1"/>
  <c r="K1376" i="4" s="1"/>
  <c r="I1312" i="4"/>
  <c r="J1312" i="4" s="1"/>
  <c r="K1312" i="4" s="1"/>
  <c r="I1588" i="4"/>
  <c r="J1588" i="4" s="1"/>
  <c r="K1588" i="4" s="1"/>
  <c r="I1532" i="4"/>
  <c r="J1532" i="4" s="1"/>
  <c r="K1532" i="4" s="1"/>
  <c r="I1456" i="4"/>
  <c r="I1328" i="4"/>
  <c r="J1328" i="4" s="1"/>
  <c r="K1328" i="4" s="1"/>
  <c r="I1200" i="4"/>
  <c r="J1200" i="4" s="1"/>
  <c r="K1200" i="4" s="1"/>
  <c r="I2106" i="4"/>
  <c r="J2106" i="4" s="1"/>
  <c r="K2106" i="4" s="1"/>
  <c r="I2090" i="4"/>
  <c r="J2090" i="4" s="1"/>
  <c r="K2090" i="4" s="1"/>
  <c r="I2074" i="4"/>
  <c r="J2074" i="4" s="1"/>
  <c r="K2074" i="4" s="1"/>
  <c r="I2062" i="4"/>
  <c r="J2062" i="4" s="1"/>
  <c r="K2062" i="4" s="1"/>
  <c r="I2046" i="4"/>
  <c r="J2046" i="4" s="1"/>
  <c r="K2046" i="4" s="1"/>
  <c r="I2034" i="4"/>
  <c r="J2034" i="4" s="1"/>
  <c r="K2034" i="4" s="1"/>
  <c r="I2018" i="4"/>
  <c r="J2018" i="4" s="1"/>
  <c r="K2018" i="4" s="1"/>
  <c r="I2002" i="4"/>
  <c r="J2002" i="4" s="1"/>
  <c r="K2002" i="4" s="1"/>
  <c r="I1986" i="4"/>
  <c r="J1986" i="4" s="1"/>
  <c r="K1986" i="4" s="1"/>
  <c r="I1970" i="4"/>
  <c r="J1970" i="4" s="1"/>
  <c r="K1970" i="4" s="1"/>
  <c r="I1954" i="4"/>
  <c r="J1954" i="4" s="1"/>
  <c r="K1954" i="4" s="1"/>
  <c r="I1942" i="4"/>
  <c r="J1942" i="4" s="1"/>
  <c r="K1942" i="4" s="1"/>
  <c r="I1926" i="4"/>
  <c r="J1926" i="4" s="1"/>
  <c r="K1926" i="4" s="1"/>
  <c r="I1914" i="4"/>
  <c r="J1914" i="4" s="1"/>
  <c r="K1914" i="4" s="1"/>
  <c r="I1898" i="4"/>
  <c r="J1898" i="4" s="1"/>
  <c r="K1898" i="4" s="1"/>
  <c r="I1882" i="4"/>
  <c r="J1882" i="4" s="1"/>
  <c r="K1882" i="4" s="1"/>
  <c r="I1870" i="4"/>
  <c r="J1870" i="4" s="1"/>
  <c r="K1870" i="4" s="1"/>
  <c r="I1854" i="4"/>
  <c r="J1854" i="4" s="1"/>
  <c r="K1854" i="4" s="1"/>
  <c r="I1838" i="4"/>
  <c r="J1838" i="4" s="1"/>
  <c r="K1838" i="4" s="1"/>
  <c r="I1822" i="4"/>
  <c r="J1822" i="4" s="1"/>
  <c r="K1822" i="4" s="1"/>
  <c r="I1806" i="4"/>
  <c r="J1806" i="4" s="1"/>
  <c r="K1806" i="4" s="1"/>
  <c r="I1790" i="4"/>
  <c r="J1790" i="4" s="1"/>
  <c r="K1790" i="4" s="1"/>
  <c r="I1778" i="4"/>
  <c r="J1778" i="4" s="1"/>
  <c r="K1778" i="4" s="1"/>
  <c r="I1762" i="4"/>
  <c r="J1762" i="4" s="1"/>
  <c r="K1762" i="4" s="1"/>
  <c r="I1746" i="4"/>
  <c r="J1746" i="4" s="1"/>
  <c r="K1746" i="4" s="1"/>
  <c r="I1730" i="4"/>
  <c r="J1730" i="4" s="1"/>
  <c r="K1730" i="4" s="1"/>
  <c r="I1718" i="4"/>
  <c r="J1718" i="4" s="1"/>
  <c r="K1718" i="4" s="1"/>
  <c r="I1704" i="4"/>
  <c r="J1704" i="4" s="1"/>
  <c r="K1704" i="4" s="1"/>
  <c r="I1688" i="4"/>
  <c r="J1688" i="4" s="1"/>
  <c r="K1688" i="4" s="1"/>
  <c r="I1674" i="4"/>
  <c r="J1674" i="4" s="1"/>
  <c r="K1674" i="4" s="1"/>
  <c r="I1656" i="4"/>
  <c r="J1656" i="4" s="1"/>
  <c r="K1656" i="4" s="1"/>
  <c r="I1642" i="4"/>
  <c r="J1642" i="4" s="1"/>
  <c r="K1642" i="4" s="1"/>
  <c r="I1618" i="4"/>
  <c r="J1618" i="4" s="1"/>
  <c r="K1618" i="4" s="1"/>
  <c r="I1555" i="4"/>
  <c r="J1555" i="4" s="1"/>
  <c r="K1555" i="4" s="1"/>
  <c r="I1184" i="4"/>
  <c r="J1184" i="4" s="1"/>
  <c r="K1184" i="4" s="1"/>
  <c r="I2093" i="4"/>
  <c r="J2093" i="4" s="1"/>
  <c r="K2093" i="4" s="1"/>
  <c r="I2077" i="4"/>
  <c r="J2077" i="4" s="1"/>
  <c r="K2077" i="4" s="1"/>
  <c r="I2057" i="4"/>
  <c r="J2057" i="4" s="1"/>
  <c r="K2057" i="4" s="1"/>
  <c r="I2041" i="4"/>
  <c r="J2041" i="4" s="1"/>
  <c r="K2041" i="4" s="1"/>
  <c r="I2021" i="4"/>
  <c r="J2021" i="4" s="1"/>
  <c r="K2021" i="4" s="1"/>
  <c r="I2001" i="4"/>
  <c r="J2001" i="4" s="1"/>
  <c r="K2001" i="4" s="1"/>
  <c r="I1985" i="4"/>
  <c r="J1985" i="4" s="1"/>
  <c r="K1985" i="4" s="1"/>
  <c r="I1953" i="4"/>
  <c r="J1953" i="4" s="1"/>
  <c r="K1953" i="4" s="1"/>
  <c r="I1933" i="4"/>
  <c r="J1933" i="4" s="1"/>
  <c r="K1933" i="4" s="1"/>
  <c r="I1909" i="4"/>
  <c r="J1909" i="4" s="1"/>
  <c r="K1909" i="4" s="1"/>
  <c r="I1889" i="4"/>
  <c r="J1889" i="4" s="1"/>
  <c r="K1889" i="4" s="1"/>
  <c r="I1873" i="4"/>
  <c r="J1873" i="4" s="1"/>
  <c r="K1873" i="4" s="1"/>
  <c r="I1857" i="4"/>
  <c r="J1857" i="4" s="1"/>
  <c r="K1857" i="4" s="1"/>
  <c r="I1833" i="4"/>
  <c r="J1833" i="4" s="1"/>
  <c r="K1833" i="4" s="1"/>
  <c r="I1813" i="4"/>
  <c r="J1813" i="4" s="1"/>
  <c r="K1813" i="4" s="1"/>
  <c r="I1789" i="4"/>
  <c r="J1789" i="4" s="1"/>
  <c r="K1789" i="4" s="1"/>
  <c r="I1769" i="4"/>
  <c r="J1769" i="4" s="1"/>
  <c r="K1769" i="4" s="1"/>
  <c r="I1745" i="4"/>
  <c r="J1745" i="4" s="1"/>
  <c r="K1745" i="4" s="1"/>
  <c r="I1721" i="4"/>
  <c r="J1721" i="4" s="1"/>
  <c r="K1721" i="4" s="1"/>
  <c r="I1687" i="4"/>
  <c r="J1687" i="4" s="1"/>
  <c r="K1687" i="4" s="1"/>
  <c r="I1669" i="4"/>
  <c r="J1669" i="4" s="1"/>
  <c r="K1669" i="4" s="1"/>
  <c r="I1623" i="4"/>
  <c r="J1623" i="4" s="1"/>
  <c r="K1623" i="4" s="1"/>
  <c r="I1605" i="4"/>
  <c r="J1605" i="4" s="1"/>
  <c r="K1605" i="4" s="1"/>
  <c r="I1577" i="4"/>
  <c r="J1577" i="4" s="1"/>
  <c r="K1577" i="4" s="1"/>
  <c r="I1565" i="4"/>
  <c r="J1565" i="4" s="1"/>
  <c r="K1565" i="4" s="1"/>
  <c r="I1527" i="4"/>
  <c r="J1527" i="4" s="1"/>
  <c r="K1527" i="4" s="1"/>
  <c r="I1501" i="4"/>
  <c r="J1501" i="4" s="1"/>
  <c r="K1501" i="4" s="1"/>
  <c r="I1475" i="4"/>
  <c r="J1475" i="4" s="1"/>
  <c r="K1475" i="4" s="1"/>
  <c r="I1447" i="4"/>
  <c r="J1447" i="4" s="1"/>
  <c r="K1447" i="4" s="1"/>
  <c r="I1411" i="4"/>
  <c r="J1411" i="4" s="1"/>
  <c r="K1411" i="4" s="1"/>
  <c r="I1391" i="4"/>
  <c r="J1391" i="4" s="1"/>
  <c r="K1391" i="4" s="1"/>
  <c r="I1369" i="4"/>
  <c r="J1369" i="4" s="1"/>
  <c r="K1369" i="4" s="1"/>
  <c r="I1363" i="4"/>
  <c r="J1363" i="4" s="1"/>
  <c r="K1363" i="4" s="1"/>
  <c r="I1351" i="4"/>
  <c r="J1351" i="4" s="1"/>
  <c r="K1351" i="4" s="1"/>
  <c r="I1345" i="4"/>
  <c r="J1345" i="4" s="1"/>
  <c r="K1345" i="4" s="1"/>
  <c r="I1337" i="4"/>
  <c r="I1317" i="4"/>
  <c r="J1317" i="4" s="1"/>
  <c r="K1317" i="4" s="1"/>
  <c r="I1311" i="4"/>
  <c r="J1311" i="4" s="1"/>
  <c r="K1311" i="4" s="1"/>
  <c r="I1299" i="4"/>
  <c r="J1299" i="4" s="1"/>
  <c r="K1299" i="4" s="1"/>
  <c r="I1285" i="4"/>
  <c r="J1285" i="4" s="1"/>
  <c r="K1285" i="4" s="1"/>
  <c r="I1279" i="4"/>
  <c r="J1279" i="4" s="1"/>
  <c r="K1279" i="4" s="1"/>
  <c r="I1267" i="4"/>
  <c r="J1267" i="4" s="1"/>
  <c r="K1267" i="4" s="1"/>
  <c r="I1253" i="4"/>
  <c r="J1253" i="4" s="1"/>
  <c r="K1253" i="4" s="1"/>
  <c r="I1247" i="4"/>
  <c r="J1247" i="4" s="1"/>
  <c r="K1247" i="4" s="1"/>
  <c r="I1235" i="4"/>
  <c r="J1235" i="4" s="1"/>
  <c r="K1235" i="4" s="1"/>
  <c r="I1221" i="4"/>
  <c r="J1221" i="4" s="1"/>
  <c r="K1221" i="4" s="1"/>
  <c r="I1215" i="4"/>
  <c r="J1215" i="4" s="1"/>
  <c r="K1215" i="4" s="1"/>
  <c r="I1203" i="4"/>
  <c r="J1203" i="4" s="1"/>
  <c r="K1203" i="4" s="1"/>
  <c r="I1189" i="4"/>
  <c r="J1189" i="4" s="1"/>
  <c r="K1189" i="4" s="1"/>
  <c r="I1183" i="4"/>
  <c r="J1183" i="4" s="1"/>
  <c r="K1183" i="4" s="1"/>
  <c r="I1171" i="4"/>
  <c r="J1171" i="4" s="1"/>
  <c r="K1171" i="4" s="1"/>
  <c r="I1157" i="4"/>
  <c r="J1157" i="4" s="1"/>
  <c r="K1157" i="4" s="1"/>
  <c r="I1151" i="4"/>
  <c r="J1151" i="4" s="1"/>
  <c r="K1151" i="4" s="1"/>
  <c r="I1139" i="4"/>
  <c r="J1139" i="4" s="1"/>
  <c r="K1139" i="4" s="1"/>
  <c r="I1125" i="4"/>
  <c r="J1125" i="4" s="1"/>
  <c r="K1125" i="4" s="1"/>
  <c r="I1115" i="4"/>
  <c r="J1115" i="4" s="1"/>
  <c r="K1115" i="4" s="1"/>
  <c r="I1109" i="4"/>
  <c r="J1109" i="4" s="1"/>
  <c r="K1109" i="4" s="1"/>
  <c r="I1099" i="4"/>
  <c r="J1099" i="4" s="1"/>
  <c r="K1099" i="4" s="1"/>
  <c r="I1093" i="4"/>
  <c r="J1093" i="4" s="1"/>
  <c r="K1093" i="4" s="1"/>
  <c r="I1083" i="4"/>
  <c r="J1083" i="4" s="1"/>
  <c r="K1083" i="4" s="1"/>
  <c r="I1077" i="4"/>
  <c r="J1077" i="4" s="1"/>
  <c r="K1077" i="4" s="1"/>
  <c r="I1067" i="4"/>
  <c r="J1067" i="4" s="1"/>
  <c r="K1067" i="4" s="1"/>
  <c r="I1061" i="4"/>
  <c r="J1061" i="4" s="1"/>
  <c r="K1061" i="4" s="1"/>
  <c r="I1524" i="4"/>
  <c r="J1524" i="4" s="1"/>
  <c r="K1524" i="4" s="1"/>
  <c r="I1660" i="4"/>
  <c r="J1660" i="4" s="1"/>
  <c r="K1660" i="4" s="1"/>
  <c r="I1392" i="4"/>
  <c r="J1392" i="4" s="1"/>
  <c r="K1392" i="4" s="1"/>
  <c r="I1264" i="4"/>
  <c r="J1264" i="4" s="1"/>
  <c r="K1264" i="4" s="1"/>
  <c r="I1136" i="4"/>
  <c r="J1136" i="4" s="1"/>
  <c r="K1136" i="4" s="1"/>
  <c r="I2110" i="4"/>
  <c r="J2110" i="4" s="1"/>
  <c r="K2110" i="4" s="1"/>
  <c r="I2098" i="4"/>
  <c r="J2098" i="4" s="1"/>
  <c r="K2098" i="4" s="1"/>
  <c r="I2082" i="4"/>
  <c r="J2082" i="4" s="1"/>
  <c r="K2082" i="4" s="1"/>
  <c r="I2070" i="4"/>
  <c r="J2070" i="4" s="1"/>
  <c r="K2070" i="4" s="1"/>
  <c r="I2054" i="4"/>
  <c r="J2054" i="4" s="1"/>
  <c r="K2054" i="4" s="1"/>
  <c r="I2042" i="4"/>
  <c r="J2042" i="4" s="1"/>
  <c r="K2042" i="4" s="1"/>
  <c r="I2026" i="4"/>
  <c r="J2026" i="4" s="1"/>
  <c r="K2026" i="4" s="1"/>
  <c r="I2010" i="4"/>
  <c r="J2010" i="4" s="1"/>
  <c r="K2010" i="4" s="1"/>
  <c r="I1994" i="4"/>
  <c r="J1994" i="4" s="1"/>
  <c r="K1994" i="4" s="1"/>
  <c r="I1978" i="4"/>
  <c r="J1978" i="4" s="1"/>
  <c r="K1978" i="4" s="1"/>
  <c r="I1962" i="4"/>
  <c r="J1962" i="4" s="1"/>
  <c r="K1962" i="4" s="1"/>
  <c r="I1950" i="4"/>
  <c r="J1950" i="4" s="1"/>
  <c r="K1950" i="4" s="1"/>
  <c r="I1934" i="4"/>
  <c r="J1934" i="4" s="1"/>
  <c r="K1934" i="4" s="1"/>
  <c r="I1918" i="4"/>
  <c r="J1918" i="4" s="1"/>
  <c r="K1918" i="4" s="1"/>
  <c r="I1906" i="4"/>
  <c r="J1906" i="4" s="1"/>
  <c r="K1906" i="4" s="1"/>
  <c r="I1890" i="4"/>
  <c r="J1890" i="4" s="1"/>
  <c r="K1890" i="4" s="1"/>
  <c r="I1874" i="4"/>
  <c r="J1874" i="4" s="1"/>
  <c r="K1874" i="4" s="1"/>
  <c r="I1862" i="4"/>
  <c r="J1862" i="4" s="1"/>
  <c r="K1862" i="4" s="1"/>
  <c r="I1846" i="4"/>
  <c r="J1846" i="4" s="1"/>
  <c r="K1846" i="4" s="1"/>
  <c r="I1830" i="4"/>
  <c r="J1830" i="4" s="1"/>
  <c r="K1830" i="4" s="1"/>
  <c r="I1814" i="4"/>
  <c r="J1814" i="4" s="1"/>
  <c r="K1814" i="4" s="1"/>
  <c r="I1802" i="4"/>
  <c r="J1802" i="4" s="1"/>
  <c r="K1802" i="4" s="1"/>
  <c r="I1786" i="4"/>
  <c r="J1786" i="4" s="1"/>
  <c r="K1786" i="4" s="1"/>
  <c r="I1770" i="4"/>
  <c r="J1770" i="4" s="1"/>
  <c r="K1770" i="4" s="1"/>
  <c r="I1754" i="4"/>
  <c r="J1754" i="4" s="1"/>
  <c r="K1754" i="4" s="1"/>
  <c r="I1738" i="4"/>
  <c r="J1738" i="4" s="1"/>
  <c r="K1738" i="4" s="1"/>
  <c r="I1726" i="4"/>
  <c r="J1726" i="4" s="1"/>
  <c r="K1726" i="4" s="1"/>
  <c r="I1619" i="4"/>
  <c r="J1619" i="4" s="1"/>
  <c r="K1619" i="4" s="1"/>
  <c r="I2101" i="4"/>
  <c r="J2101" i="4" s="1"/>
  <c r="K2101" i="4" s="1"/>
  <c r="I2085" i="4"/>
  <c r="J2085" i="4" s="1"/>
  <c r="K2085" i="4" s="1"/>
  <c r="I2065" i="4"/>
  <c r="J2065" i="4" s="1"/>
  <c r="K2065" i="4" s="1"/>
  <c r="I2049" i="4"/>
  <c r="J2049" i="4" s="1"/>
  <c r="K2049" i="4" s="1"/>
  <c r="I2029" i="4"/>
  <c r="J2029" i="4" s="1"/>
  <c r="K2029" i="4" s="1"/>
  <c r="I2013" i="4"/>
  <c r="J2013" i="4" s="1"/>
  <c r="K2013" i="4" s="1"/>
  <c r="I1993" i="4"/>
  <c r="J1993" i="4" s="1"/>
  <c r="K1993" i="4" s="1"/>
  <c r="I1973" i="4"/>
  <c r="J1973" i="4" s="1"/>
  <c r="K1973" i="4" s="1"/>
  <c r="I1945" i="4"/>
  <c r="J1945" i="4" s="1"/>
  <c r="K1945" i="4" s="1"/>
  <c r="I1921" i="4"/>
  <c r="J1921" i="4" s="1"/>
  <c r="K1921" i="4" s="1"/>
  <c r="I1901" i="4"/>
  <c r="J1901" i="4" s="1"/>
  <c r="K1901" i="4" s="1"/>
  <c r="I1881" i="4"/>
  <c r="J1881" i="4" s="1"/>
  <c r="K1881" i="4" s="1"/>
  <c r="I1865" i="4"/>
  <c r="J1865" i="4" s="1"/>
  <c r="K1865" i="4" s="1"/>
  <c r="I1841" i="4"/>
  <c r="J1841" i="4" s="1"/>
  <c r="K1841" i="4" s="1"/>
  <c r="I1821" i="4"/>
  <c r="J1821" i="4" s="1"/>
  <c r="K1821" i="4" s="1"/>
  <c r="I1797" i="4"/>
  <c r="J1797" i="4" s="1"/>
  <c r="K1797" i="4" s="1"/>
  <c r="I1777" i="4"/>
  <c r="J1777" i="4" s="1"/>
  <c r="K1777" i="4" s="1"/>
  <c r="I1753" i="4"/>
  <c r="J1753" i="4" s="1"/>
  <c r="K1753" i="4" s="1"/>
  <c r="I1737" i="4"/>
  <c r="J1737" i="4" s="1"/>
  <c r="K1737" i="4" s="1"/>
  <c r="I1713" i="4"/>
  <c r="J1713" i="4" s="1"/>
  <c r="K1713" i="4" s="1"/>
  <c r="I1673" i="4"/>
  <c r="J1673" i="4" s="1"/>
  <c r="K1673" i="4" s="1"/>
  <c r="I1661" i="4"/>
  <c r="J1661" i="4" s="1"/>
  <c r="K1661" i="4" s="1"/>
  <c r="I1645" i="4"/>
  <c r="J1645" i="4" s="1"/>
  <c r="K1645" i="4" s="1"/>
  <c r="I1609" i="4"/>
  <c r="J1609" i="4" s="1"/>
  <c r="K1609" i="4" s="1"/>
  <c r="I1597" i="4"/>
  <c r="J1597" i="4" s="1"/>
  <c r="K1597" i="4" s="1"/>
  <c r="I1573" i="4"/>
  <c r="J1573" i="4" s="1"/>
  <c r="K1573" i="4" s="1"/>
  <c r="I1543" i="4"/>
  <c r="J1543" i="4" s="1"/>
  <c r="K1543" i="4" s="1"/>
  <c r="I1513" i="4"/>
  <c r="J1513" i="4" s="1"/>
  <c r="K1513" i="4" s="1"/>
  <c r="I1497" i="4"/>
  <c r="J1497" i="4" s="1"/>
  <c r="K1497" i="4" s="1"/>
  <c r="I1487" i="4"/>
  <c r="J1487" i="4" s="1"/>
  <c r="K1487" i="4" s="1"/>
  <c r="I1463" i="4"/>
  <c r="J1463" i="4" s="1"/>
  <c r="K1463" i="4" s="1"/>
  <c r="I1453" i="4"/>
  <c r="J1453" i="4" s="1"/>
  <c r="K1453" i="4" s="1"/>
  <c r="I1441" i="4"/>
  <c r="J1441" i="4" s="1"/>
  <c r="K1441" i="4" s="1"/>
  <c r="I1423" i="4"/>
  <c r="J1423" i="4" s="1"/>
  <c r="K1423" i="4" s="1"/>
  <c r="I1399" i="4"/>
  <c r="J1399" i="4" s="1"/>
  <c r="K1399" i="4" s="1"/>
  <c r="I1379" i="4"/>
  <c r="J1379" i="4" s="1"/>
  <c r="K1379" i="4" s="1"/>
  <c r="I1365" i="4"/>
  <c r="J1365" i="4" s="1"/>
  <c r="K1365" i="4" s="1"/>
  <c r="I1353" i="4"/>
  <c r="J1353" i="4" s="1"/>
  <c r="K1353" i="4" s="1"/>
  <c r="I1341" i="4"/>
  <c r="J1341" i="4" s="1"/>
  <c r="K1341" i="4" s="1"/>
  <c r="I1335" i="4"/>
  <c r="J1335" i="4" s="1"/>
  <c r="K1335" i="4" s="1"/>
  <c r="I1327" i="4"/>
  <c r="J1327" i="4" s="1"/>
  <c r="K1327" i="4" s="1"/>
  <c r="I1315" i="4"/>
  <c r="J1315" i="4" s="1"/>
  <c r="K1315" i="4" s="1"/>
  <c r="I1301" i="4"/>
  <c r="J1301" i="4" s="1"/>
  <c r="K1301" i="4" s="1"/>
  <c r="I1295" i="4"/>
  <c r="J1295" i="4" s="1"/>
  <c r="K1295" i="4" s="1"/>
  <c r="I1283" i="4"/>
  <c r="J1283" i="4" s="1"/>
  <c r="K1283" i="4" s="1"/>
  <c r="I1269" i="4"/>
  <c r="J1269" i="4" s="1"/>
  <c r="K1269" i="4" s="1"/>
  <c r="I1263" i="4"/>
  <c r="J1263" i="4" s="1"/>
  <c r="K1263" i="4" s="1"/>
  <c r="I1251" i="4"/>
  <c r="J1251" i="4" s="1"/>
  <c r="K1251" i="4" s="1"/>
  <c r="I1237" i="4"/>
  <c r="J1237" i="4" s="1"/>
  <c r="K1237" i="4" s="1"/>
  <c r="I1231" i="4"/>
  <c r="J1231" i="4" s="1"/>
  <c r="K1231" i="4" s="1"/>
  <c r="I1219" i="4"/>
  <c r="J1219" i="4" s="1"/>
  <c r="K1219" i="4" s="1"/>
  <c r="I1205" i="4"/>
  <c r="J1205" i="4" s="1"/>
  <c r="K1205" i="4" s="1"/>
  <c r="I1199" i="4"/>
  <c r="J1199" i="4" s="1"/>
  <c r="K1199" i="4" s="1"/>
  <c r="I1187" i="4"/>
  <c r="J1187" i="4" s="1"/>
  <c r="K1187" i="4" s="1"/>
  <c r="I1173" i="4"/>
  <c r="J1173" i="4" s="1"/>
  <c r="K1173" i="4" s="1"/>
  <c r="I1167" i="4"/>
  <c r="J1167" i="4" s="1"/>
  <c r="K1167" i="4" s="1"/>
  <c r="I1155" i="4"/>
  <c r="J1155" i="4" s="1"/>
  <c r="K1155" i="4" s="1"/>
  <c r="I1141" i="4"/>
  <c r="J1141" i="4" s="1"/>
  <c r="K1141" i="4" s="1"/>
  <c r="I1135" i="4"/>
  <c r="J1135" i="4" s="1"/>
  <c r="K1135" i="4" s="1"/>
  <c r="I1123" i="4"/>
  <c r="J1123" i="4" s="1"/>
  <c r="K1123" i="4" s="1"/>
  <c r="I1117" i="4"/>
  <c r="J1117" i="4" s="1"/>
  <c r="K1117" i="4" s="1"/>
  <c r="I1107" i="4"/>
  <c r="J1107" i="4" s="1"/>
  <c r="K1107" i="4" s="1"/>
  <c r="I1101" i="4"/>
  <c r="J1101" i="4" s="1"/>
  <c r="K1101" i="4" s="1"/>
  <c r="I1091" i="4"/>
  <c r="J1091" i="4" s="1"/>
  <c r="K1091" i="4" s="1"/>
  <c r="I1085" i="4"/>
  <c r="J1085" i="4" s="1"/>
  <c r="K1085" i="4" s="1"/>
  <c r="I1075" i="4"/>
  <c r="J1075" i="4" s="1"/>
  <c r="K1075" i="4" s="1"/>
  <c r="I1069" i="4"/>
  <c r="J1069" i="4" s="1"/>
  <c r="K1069" i="4" s="1"/>
  <c r="I1059" i="4"/>
  <c r="J1059" i="4" s="1"/>
  <c r="K1059" i="4" s="1"/>
  <c r="I1248" i="4"/>
  <c r="J1248" i="4" s="1"/>
  <c r="K1248" i="4" s="1"/>
  <c r="I1652" i="4"/>
  <c r="J1652" i="4" s="1"/>
  <c r="K1652" i="4" s="1"/>
  <c r="I1596" i="4"/>
  <c r="J1596" i="4" s="1"/>
  <c r="K1596" i="4" s="1"/>
  <c r="I1617" i="4"/>
  <c r="J1617" i="4" s="1"/>
  <c r="K1617" i="4" s="1"/>
  <c r="I2097" i="4"/>
  <c r="J2097" i="4" s="1"/>
  <c r="K2097" i="4" s="1"/>
  <c r="I2081" i="4"/>
  <c r="J2081" i="4" s="1"/>
  <c r="K2081" i="4" s="1"/>
  <c r="I2061" i="4"/>
  <c r="J2061" i="4" s="1"/>
  <c r="K2061" i="4" s="1"/>
  <c r="I2045" i="4"/>
  <c r="J2045" i="4" s="1"/>
  <c r="K2045" i="4" s="1"/>
  <c r="I2025" i="4"/>
  <c r="J2025" i="4" s="1"/>
  <c r="K2025" i="4" s="1"/>
  <c r="I2009" i="4"/>
  <c r="J2009" i="4" s="1"/>
  <c r="K2009" i="4" s="1"/>
  <c r="I1989" i="4"/>
  <c r="J1989" i="4" s="1"/>
  <c r="K1989" i="4" s="1"/>
  <c r="I1961" i="4"/>
  <c r="J1961" i="4" s="1"/>
  <c r="K1961" i="4" s="1"/>
  <c r="I1937" i="4"/>
  <c r="J1937" i="4" s="1"/>
  <c r="K1937" i="4" s="1"/>
  <c r="I1913" i="4"/>
  <c r="J1913" i="4" s="1"/>
  <c r="K1913" i="4" s="1"/>
  <c r="I1897" i="4"/>
  <c r="J1897" i="4" s="1"/>
  <c r="K1897" i="4" s="1"/>
  <c r="I1877" i="4"/>
  <c r="J1877" i="4" s="1"/>
  <c r="K1877" i="4" s="1"/>
  <c r="I1861" i="4"/>
  <c r="J1861" i="4" s="1"/>
  <c r="K1861" i="4" s="1"/>
  <c r="I1837" i="4"/>
  <c r="J1837" i="4" s="1"/>
  <c r="K1837" i="4" s="1"/>
  <c r="I1817" i="4"/>
  <c r="J1817" i="4" s="1"/>
  <c r="K1817" i="4" s="1"/>
  <c r="I1793" i="4"/>
  <c r="J1793" i="4" s="1"/>
  <c r="K1793" i="4" s="1"/>
  <c r="I1773" i="4"/>
  <c r="J1773" i="4" s="1"/>
  <c r="K1773" i="4" s="1"/>
  <c r="I1749" i="4"/>
  <c r="J1749" i="4" s="1"/>
  <c r="K1749" i="4" s="1"/>
  <c r="I1729" i="4"/>
  <c r="J1729" i="4" s="1"/>
  <c r="K1729" i="4" s="1"/>
  <c r="I1705" i="4"/>
  <c r="J1705" i="4" s="1"/>
  <c r="K1705" i="4" s="1"/>
  <c r="I1693" i="4"/>
  <c r="J1693" i="4" s="1"/>
  <c r="K1693" i="4" s="1"/>
  <c r="I1657" i="4"/>
  <c r="J1657" i="4" s="1"/>
  <c r="K1657" i="4" s="1"/>
  <c r="I1641" i="4"/>
  <c r="J1641" i="4" s="1"/>
  <c r="K1641" i="4" s="1"/>
  <c r="I1631" i="4"/>
  <c r="J1631" i="4" s="1"/>
  <c r="K1631" i="4" s="1"/>
  <c r="I1593" i="4"/>
  <c r="J1593" i="4" s="1"/>
  <c r="K1593" i="4" s="1"/>
  <c r="I1583" i="4"/>
  <c r="J1583" i="4" s="1"/>
  <c r="K1583" i="4" s="1"/>
  <c r="I1557" i="4"/>
  <c r="J1557" i="4" s="1"/>
  <c r="K1557" i="4" s="1"/>
  <c r="I1535" i="4"/>
  <c r="J1535" i="4" s="1"/>
  <c r="K1535" i="4" s="1"/>
  <c r="I1507" i="4"/>
  <c r="J1507" i="4" s="1"/>
  <c r="K1507" i="4" s="1"/>
  <c r="I1493" i="4"/>
  <c r="J1493" i="4" s="1"/>
  <c r="K1493" i="4" s="1"/>
  <c r="I1479" i="4"/>
  <c r="J1479" i="4" s="1"/>
  <c r="K1479" i="4" s="1"/>
  <c r="I1461" i="4"/>
  <c r="J1461" i="4" s="1"/>
  <c r="K1461" i="4" s="1"/>
  <c r="I1437" i="4"/>
  <c r="J1437" i="4" s="1"/>
  <c r="K1437" i="4" s="1"/>
  <c r="I1429" i="4"/>
  <c r="J1429" i="4" s="1"/>
  <c r="K1429" i="4" s="1"/>
  <c r="I1415" i="4"/>
  <c r="J1415" i="4" s="1"/>
  <c r="K1415" i="4" s="1"/>
  <c r="I1395" i="4"/>
  <c r="J1395" i="4" s="1"/>
  <c r="K1395" i="4" s="1"/>
  <c r="I1375" i="4"/>
  <c r="J1375" i="4" s="1"/>
  <c r="K1375" i="4" s="1"/>
  <c r="I1347" i="4"/>
  <c r="J1347" i="4" s="1"/>
  <c r="K1347" i="4" s="1"/>
  <c r="I1333" i="4"/>
  <c r="J1333" i="4" s="1"/>
  <c r="K1333" i="4" s="1"/>
  <c r="I1325" i="4"/>
  <c r="J1325" i="4" s="1"/>
  <c r="K1325" i="4" s="1"/>
  <c r="I1319" i="4"/>
  <c r="J1319" i="4" s="1"/>
  <c r="K1319" i="4" s="1"/>
  <c r="I1313" i="4"/>
  <c r="J1313" i="4" s="1"/>
  <c r="K1313" i="4" s="1"/>
  <c r="I1305" i="4"/>
  <c r="J1305" i="4" s="1"/>
  <c r="K1305" i="4" s="1"/>
  <c r="I1293" i="4"/>
  <c r="J1293" i="4" s="1"/>
  <c r="K1293" i="4" s="1"/>
  <c r="I1287" i="4"/>
  <c r="J1287" i="4" s="1"/>
  <c r="K1287" i="4" s="1"/>
  <c r="I1281" i="4"/>
  <c r="J1281" i="4" s="1"/>
  <c r="K1281" i="4" s="1"/>
  <c r="I1273" i="4"/>
  <c r="J1273" i="4" s="1"/>
  <c r="K1273" i="4" s="1"/>
  <c r="I1261" i="4"/>
  <c r="J1261" i="4" s="1"/>
  <c r="K1261" i="4" s="1"/>
  <c r="I1255" i="4"/>
  <c r="J1255" i="4" s="1"/>
  <c r="K1255" i="4" s="1"/>
  <c r="I1249" i="4"/>
  <c r="J1249" i="4" s="1"/>
  <c r="K1249" i="4" s="1"/>
  <c r="I1241" i="4"/>
  <c r="J1241" i="4" s="1"/>
  <c r="K1241" i="4" s="1"/>
  <c r="I1229" i="4"/>
  <c r="J1229" i="4" s="1"/>
  <c r="K1229" i="4" s="1"/>
  <c r="I1223" i="4"/>
  <c r="J1223" i="4" s="1"/>
  <c r="K1223" i="4" s="1"/>
  <c r="I1217" i="4"/>
  <c r="J1217" i="4" s="1"/>
  <c r="K1217" i="4" s="1"/>
  <c r="I1209" i="4"/>
  <c r="J1209" i="4" s="1"/>
  <c r="K1209" i="4" s="1"/>
  <c r="I1197" i="4"/>
  <c r="J1197" i="4" s="1"/>
  <c r="K1197" i="4" s="1"/>
  <c r="I1191" i="4"/>
  <c r="J1191" i="4" s="1"/>
  <c r="K1191" i="4" s="1"/>
  <c r="I1185" i="4"/>
  <c r="J1185" i="4" s="1"/>
  <c r="K1185" i="4" s="1"/>
  <c r="I1177" i="4"/>
  <c r="J1177" i="4" s="1"/>
  <c r="K1177" i="4" s="1"/>
  <c r="I1165" i="4"/>
  <c r="J1165" i="4" s="1"/>
  <c r="K1165" i="4" s="1"/>
  <c r="I1159" i="4"/>
  <c r="J1159" i="4" s="1"/>
  <c r="K1159" i="4" s="1"/>
  <c r="I1153" i="4"/>
  <c r="J1153" i="4" s="1"/>
  <c r="K1153" i="4" s="1"/>
  <c r="I1145" i="4"/>
  <c r="J1145" i="4" s="1"/>
  <c r="K1145" i="4" s="1"/>
  <c r="I1133" i="4"/>
  <c r="J1133" i="4" s="1"/>
  <c r="K1133" i="4" s="1"/>
  <c r="I1127" i="4"/>
  <c r="J1127" i="4" s="1"/>
  <c r="K1127" i="4" s="1"/>
  <c r="I1121" i="4"/>
  <c r="J1121" i="4" s="1"/>
  <c r="K1121" i="4" s="1"/>
  <c r="I1111" i="4"/>
  <c r="J1111" i="4" s="1"/>
  <c r="K1111" i="4" s="1"/>
  <c r="I1105" i="4"/>
  <c r="J1105" i="4" s="1"/>
  <c r="K1105" i="4" s="1"/>
  <c r="I1095" i="4"/>
  <c r="J1095" i="4" s="1"/>
  <c r="K1095" i="4" s="1"/>
  <c r="I1089" i="4"/>
  <c r="J1089" i="4" s="1"/>
  <c r="K1089" i="4" s="1"/>
  <c r="I1079" i="4"/>
  <c r="J1079" i="4" s="1"/>
  <c r="K1079" i="4" s="1"/>
  <c r="I1073" i="4"/>
  <c r="J1073" i="4" s="1"/>
  <c r="K1073" i="4" s="1"/>
  <c r="I1063" i="4"/>
  <c r="J1063" i="4" s="1"/>
  <c r="K1063" i="4" s="1"/>
  <c r="I1698" i="4"/>
  <c r="J1698" i="4" s="1"/>
  <c r="K1698" i="4" s="1"/>
  <c r="I1664" i="4"/>
  <c r="J1664" i="4" s="1"/>
  <c r="K1664" i="4" s="1"/>
  <c r="I1634" i="4"/>
  <c r="J1634" i="4" s="1"/>
  <c r="K1634" i="4" s="1"/>
  <c r="I1553" i="4"/>
  <c r="J1553" i="4" s="1"/>
  <c r="K1553" i="4" s="1"/>
  <c r="I2053" i="4"/>
  <c r="J2053" i="4" s="1"/>
  <c r="K2053" i="4" s="1"/>
  <c r="I1977" i="4"/>
  <c r="J1977" i="4" s="1"/>
  <c r="K1977" i="4" s="1"/>
  <c r="I1885" i="4"/>
  <c r="J1885" i="4" s="1"/>
  <c r="K1885" i="4" s="1"/>
  <c r="I1801" i="4"/>
  <c r="J1801" i="4" s="1"/>
  <c r="K1801" i="4" s="1"/>
  <c r="I1717" i="4"/>
  <c r="J1717" i="4" s="1"/>
  <c r="K1717" i="4" s="1"/>
  <c r="I1679" i="4"/>
  <c r="J1679" i="4" s="1"/>
  <c r="K1679" i="4" s="1"/>
  <c r="I1655" i="4"/>
  <c r="J1655" i="4" s="1"/>
  <c r="K1655" i="4" s="1"/>
  <c r="I1613" i="4"/>
  <c r="J1613" i="4" s="1"/>
  <c r="K1613" i="4" s="1"/>
  <c r="I1589" i="4"/>
  <c r="J1589" i="4" s="1"/>
  <c r="K1589" i="4" s="1"/>
  <c r="I1561" i="4"/>
  <c r="J1561" i="4" s="1"/>
  <c r="K1561" i="4" s="1"/>
  <c r="I1517" i="4"/>
  <c r="J1517" i="4" s="1"/>
  <c r="K1517" i="4" s="1"/>
  <c r="I1471" i="4"/>
  <c r="J1471" i="4" s="1"/>
  <c r="K1471" i="4" s="1"/>
  <c r="I1443" i="4"/>
  <c r="J1443" i="4" s="1"/>
  <c r="K1443" i="4" s="1"/>
  <c r="I1349" i="4"/>
  <c r="J1349" i="4" s="1"/>
  <c r="K1349" i="4" s="1"/>
  <c r="I1321" i="4"/>
  <c r="J1321" i="4" s="1"/>
  <c r="K1321" i="4" s="1"/>
  <c r="I1297" i="4"/>
  <c r="J1297" i="4" s="1"/>
  <c r="K1297" i="4" s="1"/>
  <c r="I1271" i="4"/>
  <c r="J1271" i="4" s="1"/>
  <c r="K1271" i="4" s="1"/>
  <c r="I1257" i="4"/>
  <c r="J1257" i="4" s="1"/>
  <c r="K1257" i="4" s="1"/>
  <c r="I1233" i="4"/>
  <c r="J1233" i="4" s="1"/>
  <c r="K1233" i="4" s="1"/>
  <c r="I1207" i="4"/>
  <c r="J1207" i="4" s="1"/>
  <c r="K1207" i="4" s="1"/>
  <c r="I1193" i="4"/>
  <c r="J1193" i="4" s="1"/>
  <c r="K1193" i="4" s="1"/>
  <c r="I1169" i="4"/>
  <c r="J1169" i="4" s="1"/>
  <c r="K1169" i="4" s="1"/>
  <c r="I1143" i="4"/>
  <c r="J1143" i="4" s="1"/>
  <c r="K1143" i="4" s="1"/>
  <c r="I1129" i="4"/>
  <c r="J1129" i="4" s="1"/>
  <c r="K1129" i="4" s="1"/>
  <c r="I1119" i="4"/>
  <c r="J1119" i="4" s="1"/>
  <c r="K1119" i="4" s="1"/>
  <c r="I1097" i="4"/>
  <c r="J1097" i="4" s="1"/>
  <c r="K1097" i="4" s="1"/>
  <c r="I1087" i="4"/>
  <c r="J1087" i="4" s="1"/>
  <c r="K1087" i="4" s="1"/>
  <c r="I1065" i="4"/>
  <c r="J1065" i="4" s="1"/>
  <c r="K1065" i="4" s="1"/>
  <c r="I1051" i="4"/>
  <c r="J1051" i="4" s="1"/>
  <c r="K1051" i="4" s="1"/>
  <c r="I1045" i="4"/>
  <c r="J1045" i="4" s="1"/>
  <c r="K1045" i="4" s="1"/>
  <c r="I1035" i="4"/>
  <c r="J1035" i="4" s="1"/>
  <c r="K1035" i="4" s="1"/>
  <c r="I1029" i="4"/>
  <c r="J1029" i="4" s="1"/>
  <c r="K1029" i="4" s="1"/>
  <c r="I1023" i="4"/>
  <c r="J1023" i="4" s="1"/>
  <c r="K1023" i="4" s="1"/>
  <c r="I1013" i="4"/>
  <c r="J1013" i="4" s="1"/>
  <c r="K1013" i="4" s="1"/>
  <c r="I1007" i="4"/>
  <c r="J1007" i="4" s="1"/>
  <c r="K1007" i="4" s="1"/>
  <c r="I997" i="4"/>
  <c r="J997" i="4" s="1"/>
  <c r="K997" i="4" s="1"/>
  <c r="I991" i="4"/>
  <c r="J991" i="4" s="1"/>
  <c r="K991" i="4" s="1"/>
  <c r="I981" i="4"/>
  <c r="J981" i="4" s="1"/>
  <c r="K981" i="4" s="1"/>
  <c r="I975" i="4"/>
  <c r="J975" i="4" s="1"/>
  <c r="K975" i="4" s="1"/>
  <c r="I965" i="4"/>
  <c r="J965" i="4" s="1"/>
  <c r="K965" i="4" s="1"/>
  <c r="I959" i="4"/>
  <c r="J959" i="4" s="1"/>
  <c r="K959" i="4" s="1"/>
  <c r="I949" i="4"/>
  <c r="J949" i="4" s="1"/>
  <c r="K949" i="4" s="1"/>
  <c r="I943" i="4"/>
  <c r="J943" i="4" s="1"/>
  <c r="K943" i="4" s="1"/>
  <c r="I933" i="4"/>
  <c r="J933" i="4" s="1"/>
  <c r="K933" i="4" s="1"/>
  <c r="I927" i="4"/>
  <c r="J927" i="4" s="1"/>
  <c r="K927" i="4" s="1"/>
  <c r="I917" i="4"/>
  <c r="J917" i="4" s="1"/>
  <c r="K917" i="4" s="1"/>
  <c r="I911" i="4"/>
  <c r="J911" i="4" s="1"/>
  <c r="K911" i="4" s="1"/>
  <c r="I901" i="4"/>
  <c r="J901" i="4" s="1"/>
  <c r="K901" i="4" s="1"/>
  <c r="I895" i="4"/>
  <c r="I885" i="4"/>
  <c r="J885" i="4" s="1"/>
  <c r="K885" i="4" s="1"/>
  <c r="I879" i="4"/>
  <c r="J879" i="4" s="1"/>
  <c r="K879" i="4" s="1"/>
  <c r="I869" i="4"/>
  <c r="J869" i="4" s="1"/>
  <c r="K869" i="4" s="1"/>
  <c r="I863" i="4"/>
  <c r="J863" i="4" s="1"/>
  <c r="K863" i="4" s="1"/>
  <c r="I853" i="4"/>
  <c r="J853" i="4" s="1"/>
  <c r="K853" i="4" s="1"/>
  <c r="I847" i="4"/>
  <c r="J847" i="4" s="1"/>
  <c r="K847" i="4" s="1"/>
  <c r="I837" i="4"/>
  <c r="J837" i="4" s="1"/>
  <c r="K837" i="4" s="1"/>
  <c r="I831" i="4"/>
  <c r="J831" i="4" s="1"/>
  <c r="K831" i="4" s="1"/>
  <c r="I821" i="4"/>
  <c r="J821" i="4" s="1"/>
  <c r="K821" i="4" s="1"/>
  <c r="I815" i="4"/>
  <c r="J815" i="4" s="1"/>
  <c r="K815" i="4" s="1"/>
  <c r="I805" i="4"/>
  <c r="J805" i="4" s="1"/>
  <c r="K805" i="4" s="1"/>
  <c r="I799" i="4"/>
  <c r="J799" i="4" s="1"/>
  <c r="K799" i="4" s="1"/>
  <c r="I789" i="4"/>
  <c r="J789" i="4" s="1"/>
  <c r="K789" i="4" s="1"/>
  <c r="I783" i="4"/>
  <c r="J783" i="4" s="1"/>
  <c r="K783" i="4" s="1"/>
  <c r="I773" i="4"/>
  <c r="J773" i="4" s="1"/>
  <c r="K773" i="4" s="1"/>
  <c r="I767" i="4"/>
  <c r="J767" i="4" s="1"/>
  <c r="K767" i="4" s="1"/>
  <c r="I757" i="4"/>
  <c r="J757" i="4" s="1"/>
  <c r="K757" i="4" s="1"/>
  <c r="I751" i="4"/>
  <c r="J751" i="4" s="1"/>
  <c r="K751" i="4" s="1"/>
  <c r="I741" i="4"/>
  <c r="J741" i="4" s="1"/>
  <c r="K741" i="4" s="1"/>
  <c r="I731" i="4"/>
  <c r="J731" i="4" s="1"/>
  <c r="K731" i="4" s="1"/>
  <c r="I725" i="4"/>
  <c r="J725" i="4" s="1"/>
  <c r="K725" i="4" s="1"/>
  <c r="I715" i="4"/>
  <c r="J715" i="4" s="1"/>
  <c r="K715" i="4" s="1"/>
  <c r="I709" i="4"/>
  <c r="J709" i="4" s="1"/>
  <c r="K709" i="4" s="1"/>
  <c r="I699" i="4"/>
  <c r="J699" i="4" s="1"/>
  <c r="K699" i="4" s="1"/>
  <c r="I693" i="4"/>
  <c r="J693" i="4" s="1"/>
  <c r="K693" i="4" s="1"/>
  <c r="I683" i="4"/>
  <c r="J683" i="4" s="1"/>
  <c r="K683" i="4" s="1"/>
  <c r="I677" i="4"/>
  <c r="J677" i="4" s="1"/>
  <c r="K677" i="4" s="1"/>
  <c r="I667" i="4"/>
  <c r="J667" i="4" s="1"/>
  <c r="K667" i="4" s="1"/>
  <c r="I661" i="4"/>
  <c r="J661" i="4" s="1"/>
  <c r="K661" i="4" s="1"/>
  <c r="I651" i="4"/>
  <c r="J651" i="4" s="1"/>
  <c r="K651" i="4" s="1"/>
  <c r="I645" i="4"/>
  <c r="J645" i="4" s="1"/>
  <c r="K645" i="4" s="1"/>
  <c r="I635" i="4"/>
  <c r="J635" i="4" s="1"/>
  <c r="K635" i="4" s="1"/>
  <c r="I629" i="4"/>
  <c r="J629" i="4" s="1"/>
  <c r="K629" i="4" s="1"/>
  <c r="I619" i="4"/>
  <c r="J619" i="4" s="1"/>
  <c r="K619" i="4" s="1"/>
  <c r="I613" i="4"/>
  <c r="J613" i="4" s="1"/>
  <c r="K613" i="4" s="1"/>
  <c r="I603" i="4"/>
  <c r="J603" i="4" s="1"/>
  <c r="K603" i="4" s="1"/>
  <c r="I597" i="4"/>
  <c r="J597" i="4" s="1"/>
  <c r="K597" i="4" s="1"/>
  <c r="I587" i="4"/>
  <c r="J587" i="4" s="1"/>
  <c r="K587" i="4" s="1"/>
  <c r="I581" i="4"/>
  <c r="J581" i="4" s="1"/>
  <c r="K581" i="4" s="1"/>
  <c r="I571" i="4"/>
  <c r="J571" i="4" s="1"/>
  <c r="K571" i="4" s="1"/>
  <c r="I565" i="4"/>
  <c r="J565" i="4" s="1"/>
  <c r="K565" i="4" s="1"/>
  <c r="I551" i="4"/>
  <c r="J551" i="4" s="1"/>
  <c r="K551" i="4" s="1"/>
  <c r="I545" i="4"/>
  <c r="J545" i="4" s="1"/>
  <c r="K545" i="4" s="1"/>
  <c r="I541" i="4"/>
  <c r="J541" i="4" s="1"/>
  <c r="K541" i="4" s="1"/>
  <c r="I537" i="4"/>
  <c r="J537" i="4" s="1"/>
  <c r="K537" i="4" s="1"/>
  <c r="I527" i="4"/>
  <c r="J527" i="4" s="1"/>
  <c r="K527" i="4" s="1"/>
  <c r="I515" i="4"/>
  <c r="J515" i="4" s="1"/>
  <c r="K515" i="4" s="1"/>
  <c r="I507" i="4"/>
  <c r="J507" i="4" s="1"/>
  <c r="K507" i="4" s="1"/>
  <c r="I501" i="4"/>
  <c r="J501" i="4" s="1"/>
  <c r="K501" i="4" s="1"/>
  <c r="I487" i="4"/>
  <c r="J487" i="4" s="1"/>
  <c r="K487" i="4" s="1"/>
  <c r="I481" i="4"/>
  <c r="J481" i="4" s="1"/>
  <c r="K481" i="4" s="1"/>
  <c r="I477" i="4"/>
  <c r="J477" i="4" s="1"/>
  <c r="K477" i="4" s="1"/>
  <c r="I473" i="4"/>
  <c r="J473" i="4" s="1"/>
  <c r="K473" i="4" s="1"/>
  <c r="I463" i="4"/>
  <c r="J463" i="4" s="1"/>
  <c r="K463" i="4" s="1"/>
  <c r="I451" i="4"/>
  <c r="J451" i="4" s="1"/>
  <c r="K451" i="4" s="1"/>
  <c r="I443" i="4"/>
  <c r="J443" i="4" s="1"/>
  <c r="K443" i="4" s="1"/>
  <c r="I435" i="4"/>
  <c r="J435" i="4" s="1"/>
  <c r="K435" i="4" s="1"/>
  <c r="I427" i="4"/>
  <c r="J427" i="4" s="1"/>
  <c r="K427" i="4" s="1"/>
  <c r="I419" i="4"/>
  <c r="J419" i="4" s="1"/>
  <c r="K419" i="4" s="1"/>
  <c r="I411" i="4"/>
  <c r="J411" i="4" s="1"/>
  <c r="K411" i="4" s="1"/>
  <c r="I403" i="4"/>
  <c r="J403" i="4" s="1"/>
  <c r="K403" i="4" s="1"/>
  <c r="I395" i="4"/>
  <c r="J395" i="4" s="1"/>
  <c r="K395" i="4" s="1"/>
  <c r="I387" i="4"/>
  <c r="J387" i="4" s="1"/>
  <c r="K387" i="4" s="1"/>
  <c r="I379" i="4"/>
  <c r="J379" i="4" s="1"/>
  <c r="K379" i="4" s="1"/>
  <c r="I371" i="4"/>
  <c r="J371" i="4" s="1"/>
  <c r="K371" i="4" s="1"/>
  <c r="I367" i="4"/>
  <c r="J367" i="4" s="1"/>
  <c r="K367" i="4" s="1"/>
  <c r="I361" i="4"/>
  <c r="J361" i="4" s="1"/>
  <c r="K361" i="4" s="1"/>
  <c r="I351" i="4"/>
  <c r="J351" i="4" s="1"/>
  <c r="K351" i="4" s="1"/>
  <c r="I345" i="4"/>
  <c r="J345" i="4" s="1"/>
  <c r="K345" i="4" s="1"/>
  <c r="I335" i="4"/>
  <c r="J335" i="4" s="1"/>
  <c r="K335" i="4" s="1"/>
  <c r="I329" i="4"/>
  <c r="J329" i="4" s="1"/>
  <c r="K329" i="4" s="1"/>
  <c r="I325" i="4"/>
  <c r="J325" i="4" s="1"/>
  <c r="K325" i="4" s="1"/>
  <c r="I319" i="4"/>
  <c r="J319" i="4" s="1"/>
  <c r="K319" i="4" s="1"/>
  <c r="I309" i="4"/>
  <c r="J309" i="4" s="1"/>
  <c r="K309" i="4" s="1"/>
  <c r="I303" i="4"/>
  <c r="J303" i="4" s="1"/>
  <c r="K303" i="4" s="1"/>
  <c r="I293" i="4"/>
  <c r="J293" i="4" s="1"/>
  <c r="K293" i="4" s="1"/>
  <c r="I287" i="4"/>
  <c r="J287" i="4" s="1"/>
  <c r="K287" i="4" s="1"/>
  <c r="I277" i="4"/>
  <c r="J277" i="4" s="1"/>
  <c r="K277" i="4" s="1"/>
  <c r="I271" i="4"/>
  <c r="J271" i="4" s="1"/>
  <c r="K271" i="4" s="1"/>
  <c r="I261" i="4"/>
  <c r="J261" i="4" s="1"/>
  <c r="K261" i="4" s="1"/>
  <c r="I255" i="4"/>
  <c r="J255" i="4" s="1"/>
  <c r="K255" i="4" s="1"/>
  <c r="I245" i="4"/>
  <c r="J245" i="4" s="1"/>
  <c r="K245" i="4" s="1"/>
  <c r="I239" i="4"/>
  <c r="J239" i="4" s="1"/>
  <c r="K239" i="4" s="1"/>
  <c r="I229" i="4"/>
  <c r="J229" i="4" s="1"/>
  <c r="K229" i="4" s="1"/>
  <c r="I223" i="4"/>
  <c r="J223" i="4" s="1"/>
  <c r="K223" i="4" s="1"/>
  <c r="I213" i="4"/>
  <c r="J213" i="4" s="1"/>
  <c r="K213" i="4" s="1"/>
  <c r="I207" i="4"/>
  <c r="J207" i="4" s="1"/>
  <c r="K207" i="4" s="1"/>
  <c r="I197" i="4"/>
  <c r="J197" i="4" s="1"/>
  <c r="K197" i="4" s="1"/>
  <c r="I191" i="4"/>
  <c r="J191" i="4" s="1"/>
  <c r="K191" i="4" s="1"/>
  <c r="I181" i="4"/>
  <c r="J181" i="4" s="1"/>
  <c r="K181" i="4" s="1"/>
  <c r="I175" i="4"/>
  <c r="J175" i="4" s="1"/>
  <c r="K175" i="4" s="1"/>
  <c r="I165" i="4"/>
  <c r="J165" i="4" s="1"/>
  <c r="K165" i="4" s="1"/>
  <c r="I159" i="4"/>
  <c r="J159" i="4" s="1"/>
  <c r="K159" i="4" s="1"/>
  <c r="I149" i="4"/>
  <c r="J149" i="4" s="1"/>
  <c r="K149" i="4" s="1"/>
  <c r="I143" i="4"/>
  <c r="J143" i="4" s="1"/>
  <c r="K143" i="4" s="1"/>
  <c r="I133" i="4"/>
  <c r="J133" i="4" s="1"/>
  <c r="K133" i="4" s="1"/>
  <c r="I127" i="4"/>
  <c r="J127" i="4" s="1"/>
  <c r="K127" i="4" s="1"/>
  <c r="I117" i="4"/>
  <c r="J117" i="4" s="1"/>
  <c r="K117" i="4" s="1"/>
  <c r="I111" i="4"/>
  <c r="J111" i="4" s="1"/>
  <c r="K111" i="4" s="1"/>
  <c r="I101" i="4"/>
  <c r="J101" i="4" s="1"/>
  <c r="K101" i="4" s="1"/>
  <c r="I95" i="4"/>
  <c r="J95" i="4" s="1"/>
  <c r="K95" i="4" s="1"/>
  <c r="I85" i="4"/>
  <c r="J85" i="4" s="1"/>
  <c r="K85" i="4" s="1"/>
  <c r="I79" i="4"/>
  <c r="J79" i="4" s="1"/>
  <c r="K79" i="4" s="1"/>
  <c r="I69" i="4"/>
  <c r="J69" i="4" s="1"/>
  <c r="K69" i="4" s="1"/>
  <c r="I63" i="4"/>
  <c r="J63" i="4" s="1"/>
  <c r="K63" i="4" s="1"/>
  <c r="I53" i="4"/>
  <c r="J53" i="4" s="1"/>
  <c r="K53" i="4" s="1"/>
  <c r="I47" i="4"/>
  <c r="J47" i="4" s="1"/>
  <c r="K47" i="4" s="1"/>
  <c r="I37" i="4"/>
  <c r="J37" i="4" s="1"/>
  <c r="K37" i="4" s="1"/>
  <c r="I31" i="4"/>
  <c r="J31" i="4" s="1"/>
  <c r="K31" i="4" s="1"/>
  <c r="I21" i="4"/>
  <c r="J21" i="4" s="1"/>
  <c r="K21" i="4" s="1"/>
  <c r="I2096" i="4"/>
  <c r="J2096" i="4" s="1"/>
  <c r="K2096" i="4" s="1"/>
  <c r="I2080" i="4"/>
  <c r="J2080" i="4" s="1"/>
  <c r="K2080" i="4" s="1"/>
  <c r="I2068" i="4"/>
  <c r="J2068" i="4" s="1"/>
  <c r="K2068" i="4" s="1"/>
  <c r="I2052" i="4"/>
  <c r="J2052" i="4" s="1"/>
  <c r="K2052" i="4" s="1"/>
  <c r="I2024" i="4"/>
  <c r="J2024" i="4" s="1"/>
  <c r="K2024" i="4" s="1"/>
  <c r="I2008" i="4"/>
  <c r="J2008" i="4" s="1"/>
  <c r="K2008" i="4" s="1"/>
  <c r="I1996" i="4"/>
  <c r="J1996" i="4" s="1"/>
  <c r="K1996" i="4" s="1"/>
  <c r="I1960" i="4"/>
  <c r="J1960" i="4" s="1"/>
  <c r="K1960" i="4" s="1"/>
  <c r="I1948" i="4"/>
  <c r="J1948" i="4" s="1"/>
  <c r="K1948" i="4" s="1"/>
  <c r="I1936" i="4"/>
  <c r="J1936" i="4" s="1"/>
  <c r="K1936" i="4" s="1"/>
  <c r="I1924" i="4"/>
  <c r="J1924" i="4" s="1"/>
  <c r="K1924" i="4" s="1"/>
  <c r="I1912" i="4"/>
  <c r="J1912" i="4" s="1"/>
  <c r="K1912" i="4" s="1"/>
  <c r="I1896" i="4"/>
  <c r="J1896" i="4" s="1"/>
  <c r="K1896" i="4" s="1"/>
  <c r="I1884" i="4"/>
  <c r="J1884" i="4" s="1"/>
  <c r="K1884" i="4" s="1"/>
  <c r="I1868" i="4"/>
  <c r="J1868" i="4" s="1"/>
  <c r="K1868" i="4" s="1"/>
  <c r="I1852" i="4"/>
  <c r="J1852" i="4" s="1"/>
  <c r="K1852" i="4" s="1"/>
  <c r="I1844" i="4"/>
  <c r="J1844" i="4" s="1"/>
  <c r="K1844" i="4" s="1"/>
  <c r="I1828" i="4"/>
  <c r="J1828" i="4" s="1"/>
  <c r="K1828" i="4" s="1"/>
  <c r="I1816" i="4"/>
  <c r="J1816" i="4" s="1"/>
  <c r="K1816" i="4" s="1"/>
  <c r="I1792" i="4"/>
  <c r="J1792" i="4" s="1"/>
  <c r="K1792" i="4" s="1"/>
  <c r="I1780" i="4"/>
  <c r="J1780" i="4" s="1"/>
  <c r="K1780" i="4" s="1"/>
  <c r="I1764" i="4"/>
  <c r="J1764" i="4" s="1"/>
  <c r="K1764" i="4" s="1"/>
  <c r="I1756" i="4"/>
  <c r="J1756" i="4" s="1"/>
  <c r="K1756" i="4" s="1"/>
  <c r="I1740" i="4"/>
  <c r="J1740" i="4" s="1"/>
  <c r="K1740" i="4" s="1"/>
  <c r="I1728" i="4"/>
  <c r="J1728" i="4" s="1"/>
  <c r="K1728" i="4" s="1"/>
  <c r="I1716" i="4"/>
  <c r="J1716" i="4" s="1"/>
  <c r="K1716" i="4" s="1"/>
  <c r="I1636" i="4"/>
  <c r="J1636" i="4" s="1"/>
  <c r="K1636" i="4" s="1"/>
  <c r="I1216" i="4"/>
  <c r="J1216" i="4" s="1"/>
  <c r="K1216" i="4" s="1"/>
  <c r="I1681" i="4"/>
  <c r="J1681" i="4" s="1"/>
  <c r="K1681" i="4" s="1"/>
  <c r="I1676" i="4"/>
  <c r="J1676" i="4" s="1"/>
  <c r="K1676" i="4" s="1"/>
  <c r="I1440" i="4"/>
  <c r="J1440" i="4" s="1"/>
  <c r="K1440" i="4" s="1"/>
  <c r="I2037" i="4"/>
  <c r="J2037" i="4" s="1"/>
  <c r="K2037" i="4" s="1"/>
  <c r="I1965" i="4"/>
  <c r="J1965" i="4" s="1"/>
  <c r="K1965" i="4" s="1"/>
  <c r="I1917" i="4"/>
  <c r="J1917" i="4" s="1"/>
  <c r="K1917" i="4" s="1"/>
  <c r="I1825" i="4"/>
  <c r="J1825" i="4" s="1"/>
  <c r="K1825" i="4" s="1"/>
  <c r="I1761" i="4"/>
  <c r="J1761" i="4" s="1"/>
  <c r="K1761" i="4" s="1"/>
  <c r="I1709" i="4"/>
  <c r="J1709" i="4" s="1"/>
  <c r="K1709" i="4" s="1"/>
  <c r="I1671" i="4"/>
  <c r="J1671" i="4" s="1"/>
  <c r="K1671" i="4" s="1"/>
  <c r="I1647" i="4"/>
  <c r="J1647" i="4" s="1"/>
  <c r="K1647" i="4" s="1"/>
  <c r="I1607" i="4"/>
  <c r="J1607" i="4" s="1"/>
  <c r="K1607" i="4" s="1"/>
  <c r="I1575" i="4"/>
  <c r="J1575" i="4" s="1"/>
  <c r="K1575" i="4" s="1"/>
  <c r="I1545" i="4"/>
  <c r="J1545" i="4" s="1"/>
  <c r="K1545" i="4" s="1"/>
  <c r="I1533" i="4"/>
  <c r="J1533" i="4" s="1"/>
  <c r="K1533" i="4" s="1"/>
  <c r="I1485" i="4"/>
  <c r="J1485" i="4" s="1"/>
  <c r="K1485" i="4" s="1"/>
  <c r="I1477" i="4"/>
  <c r="J1477" i="4" s="1"/>
  <c r="K1477" i="4" s="1"/>
  <c r="I1455" i="4"/>
  <c r="J1455" i="4" s="1"/>
  <c r="K1455" i="4" s="1"/>
  <c r="I1421" i="4"/>
  <c r="J1421" i="4" s="1"/>
  <c r="K1421" i="4" s="1"/>
  <c r="I1413" i="4"/>
  <c r="J1413" i="4" s="1"/>
  <c r="K1413" i="4" s="1"/>
  <c r="I1385" i="4"/>
  <c r="J1385" i="4" s="1"/>
  <c r="K1385" i="4" s="1"/>
  <c r="I1377" i="4"/>
  <c r="J1377" i="4" s="1"/>
  <c r="K1377" i="4" s="1"/>
  <c r="I1361" i="4"/>
  <c r="J1361" i="4" s="1"/>
  <c r="K1361" i="4" s="1"/>
  <c r="I1692" i="4"/>
  <c r="J1692" i="4" s="1"/>
  <c r="K1692" i="4" s="1"/>
  <c r="I1564" i="4"/>
  <c r="J1564" i="4" s="1"/>
  <c r="K1564" i="4" s="1"/>
  <c r="I1424" i="4"/>
  <c r="J1424" i="4" s="1"/>
  <c r="K1424" i="4" s="1"/>
  <c r="I1168" i="4"/>
  <c r="J1168" i="4" s="1"/>
  <c r="K1168" i="4" s="1"/>
  <c r="I1072" i="4"/>
  <c r="J1072" i="4" s="1"/>
  <c r="K1072" i="4" s="1"/>
  <c r="I1482" i="4"/>
  <c r="J1482" i="4" s="1"/>
  <c r="K1482" i="4" s="1"/>
  <c r="I1466" i="4"/>
  <c r="J1466" i="4" s="1"/>
  <c r="K1466" i="4" s="1"/>
  <c r="I1450" i="4"/>
  <c r="J1450" i="4" s="1"/>
  <c r="K1450" i="4" s="1"/>
  <c r="I1434" i="4"/>
  <c r="J1434" i="4" s="1"/>
  <c r="K1434" i="4" s="1"/>
  <c r="I1418" i="4"/>
  <c r="J1418" i="4" s="1"/>
  <c r="K1418" i="4" s="1"/>
  <c r="I1402" i="4"/>
  <c r="J1402" i="4" s="1"/>
  <c r="K1402" i="4" s="1"/>
  <c r="I1386" i="4"/>
  <c r="J1386" i="4" s="1"/>
  <c r="K1386" i="4" s="1"/>
  <c r="I1370" i="4"/>
  <c r="J1370" i="4" s="1"/>
  <c r="K1370" i="4" s="1"/>
  <c r="I1354" i="4"/>
  <c r="J1354" i="4" s="1"/>
  <c r="K1354" i="4" s="1"/>
  <c r="I1338" i="4"/>
  <c r="J1338" i="4" s="1"/>
  <c r="K1338" i="4" s="1"/>
  <c r="I1322" i="4"/>
  <c r="J1322" i="4" s="1"/>
  <c r="K1322" i="4" s="1"/>
  <c r="I1306" i="4"/>
  <c r="J1306" i="4" s="1"/>
  <c r="K1306" i="4" s="1"/>
  <c r="I1290" i="4"/>
  <c r="J1290" i="4" s="1"/>
  <c r="K1290" i="4" s="1"/>
  <c r="I1274" i="4"/>
  <c r="J1274" i="4" s="1"/>
  <c r="K1274" i="4" s="1"/>
  <c r="I1258" i="4"/>
  <c r="J1258" i="4" s="1"/>
  <c r="K1258" i="4" s="1"/>
  <c r="I1242" i="4"/>
  <c r="J1242" i="4" s="1"/>
  <c r="K1242" i="4" s="1"/>
  <c r="I1226" i="4"/>
  <c r="J1226" i="4" s="1"/>
  <c r="K1226" i="4" s="1"/>
  <c r="I1210" i="4"/>
  <c r="J1210" i="4" s="1"/>
  <c r="K1210" i="4" s="1"/>
  <c r="I1194" i="4"/>
  <c r="J1194" i="4" s="1"/>
  <c r="K1194" i="4" s="1"/>
  <c r="I1178" i="4"/>
  <c r="J1178" i="4" s="1"/>
  <c r="K1178" i="4" s="1"/>
  <c r="I1162" i="4"/>
  <c r="J1162" i="4" s="1"/>
  <c r="K1162" i="4" s="1"/>
  <c r="I1146" i="4"/>
  <c r="J1146" i="4" s="1"/>
  <c r="K1146" i="4" s="1"/>
  <c r="I1130" i="4"/>
  <c r="J1130" i="4" s="1"/>
  <c r="K1130" i="4" s="1"/>
  <c r="I1114" i="4"/>
  <c r="J1114" i="4" s="1"/>
  <c r="K1114" i="4" s="1"/>
  <c r="I1098" i="4"/>
  <c r="J1098" i="4" s="1"/>
  <c r="K1098" i="4" s="1"/>
  <c r="I1082" i="4"/>
  <c r="J1082" i="4" s="1"/>
  <c r="K1082" i="4" s="1"/>
  <c r="I1066" i="4"/>
  <c r="J1066" i="4" s="1"/>
  <c r="K1066" i="4" s="1"/>
  <c r="I1050" i="4"/>
  <c r="J1050" i="4" s="1"/>
  <c r="K1050" i="4" s="1"/>
  <c r="I1034" i="4"/>
  <c r="J1034" i="4" s="1"/>
  <c r="K1034" i="4" s="1"/>
  <c r="I1022" i="4"/>
  <c r="J1022" i="4" s="1"/>
  <c r="K1022" i="4" s="1"/>
  <c r="I1014" i="4"/>
  <c r="J1014" i="4" s="1"/>
  <c r="K1014" i="4" s="1"/>
  <c r="I1006" i="4"/>
  <c r="J1006" i="4" s="1"/>
  <c r="K1006" i="4" s="1"/>
  <c r="I998" i="4"/>
  <c r="J998" i="4" s="1"/>
  <c r="K998" i="4" s="1"/>
  <c r="I990" i="4"/>
  <c r="J990" i="4" s="1"/>
  <c r="K990" i="4" s="1"/>
  <c r="I982" i="4"/>
  <c r="J982" i="4" s="1"/>
  <c r="K982" i="4" s="1"/>
  <c r="I974" i="4"/>
  <c r="J974" i="4" s="1"/>
  <c r="K974" i="4" s="1"/>
  <c r="I966" i="4"/>
  <c r="J966" i="4" s="1"/>
  <c r="K966" i="4" s="1"/>
  <c r="I958" i="4"/>
  <c r="J958" i="4" s="1"/>
  <c r="K958" i="4" s="1"/>
  <c r="I950" i="4"/>
  <c r="J950" i="4" s="1"/>
  <c r="K950" i="4" s="1"/>
  <c r="I942" i="4"/>
  <c r="J942" i="4" s="1"/>
  <c r="K942" i="4" s="1"/>
  <c r="I934" i="4"/>
  <c r="J934" i="4" s="1"/>
  <c r="K934" i="4" s="1"/>
  <c r="I926" i="4"/>
  <c r="J926" i="4" s="1"/>
  <c r="K926" i="4" s="1"/>
  <c r="I918" i="4"/>
  <c r="J918" i="4" s="1"/>
  <c r="K918" i="4" s="1"/>
  <c r="I910" i="4"/>
  <c r="J910" i="4" s="1"/>
  <c r="K910" i="4" s="1"/>
  <c r="I902" i="4"/>
  <c r="J902" i="4" s="1"/>
  <c r="K902" i="4" s="1"/>
  <c r="I894" i="4"/>
  <c r="J894" i="4" s="1"/>
  <c r="K894" i="4" s="1"/>
  <c r="I886" i="4"/>
  <c r="J886" i="4" s="1"/>
  <c r="K886" i="4" s="1"/>
  <c r="I878" i="4"/>
  <c r="J878" i="4" s="1"/>
  <c r="K878" i="4" s="1"/>
  <c r="I870" i="4"/>
  <c r="J870" i="4" s="1"/>
  <c r="K870" i="4" s="1"/>
  <c r="I862" i="4"/>
  <c r="J862" i="4" s="1"/>
  <c r="K862" i="4" s="1"/>
  <c r="I854" i="4"/>
  <c r="J854" i="4" s="1"/>
  <c r="K854" i="4" s="1"/>
  <c r="I846" i="4"/>
  <c r="J846" i="4" s="1"/>
  <c r="K846" i="4" s="1"/>
  <c r="I838" i="4"/>
  <c r="J838" i="4" s="1"/>
  <c r="K838" i="4" s="1"/>
  <c r="I830" i="4"/>
  <c r="J830" i="4" s="1"/>
  <c r="K830" i="4" s="1"/>
  <c r="I822" i="4"/>
  <c r="J822" i="4" s="1"/>
  <c r="K822" i="4" s="1"/>
  <c r="I814" i="4"/>
  <c r="J814" i="4" s="1"/>
  <c r="K814" i="4" s="1"/>
  <c r="I806" i="4"/>
  <c r="J806" i="4" s="1"/>
  <c r="K806" i="4" s="1"/>
  <c r="I798" i="4"/>
  <c r="J798" i="4" s="1"/>
  <c r="K798" i="4" s="1"/>
  <c r="I790" i="4"/>
  <c r="J790" i="4" s="1"/>
  <c r="K790" i="4" s="1"/>
  <c r="I782" i="4"/>
  <c r="J782" i="4" s="1"/>
  <c r="K782" i="4" s="1"/>
  <c r="I774" i="4"/>
  <c r="J774" i="4" s="1"/>
  <c r="K774" i="4" s="1"/>
  <c r="I766" i="4"/>
  <c r="J766" i="4" s="1"/>
  <c r="K766" i="4" s="1"/>
  <c r="I760" i="4"/>
  <c r="J760" i="4" s="1"/>
  <c r="K760" i="4" s="1"/>
  <c r="I750" i="4"/>
  <c r="J750" i="4" s="1"/>
  <c r="K750" i="4" s="1"/>
  <c r="I742" i="4"/>
  <c r="J742" i="4" s="1"/>
  <c r="K742" i="4" s="1"/>
  <c r="I736" i="4"/>
  <c r="J736" i="4" s="1"/>
  <c r="K736" i="4" s="1"/>
  <c r="I726" i="4"/>
  <c r="J726" i="4" s="1"/>
  <c r="K726" i="4" s="1"/>
  <c r="I714" i="4"/>
  <c r="J714" i="4" s="1"/>
  <c r="K714" i="4" s="1"/>
  <c r="I702" i="4"/>
  <c r="J702" i="4" s="1"/>
  <c r="K702" i="4" s="1"/>
  <c r="I696" i="4"/>
  <c r="J696" i="4" s="1"/>
  <c r="K696" i="4" s="1"/>
  <c r="I690" i="4"/>
  <c r="J690" i="4" s="1"/>
  <c r="K690" i="4" s="1"/>
  <c r="I684" i="4"/>
  <c r="J684" i="4" s="1"/>
  <c r="K684" i="4" s="1"/>
  <c r="I678" i="4"/>
  <c r="J678" i="4" s="1"/>
  <c r="K678" i="4" s="1"/>
  <c r="I672" i="4"/>
  <c r="J672" i="4" s="1"/>
  <c r="K672" i="4" s="1"/>
  <c r="I660" i="4"/>
  <c r="J660" i="4" s="1"/>
  <c r="K660" i="4" s="1"/>
  <c r="I650" i="4"/>
  <c r="J650" i="4" s="1"/>
  <c r="K650" i="4" s="1"/>
  <c r="I644" i="4"/>
  <c r="J644" i="4" s="1"/>
  <c r="K644" i="4" s="1"/>
  <c r="I634" i="4"/>
  <c r="J634" i="4" s="1"/>
  <c r="K634" i="4" s="1"/>
  <c r="I628" i="4"/>
  <c r="J628" i="4" s="1"/>
  <c r="K628" i="4" s="1"/>
  <c r="I618" i="4"/>
  <c r="J618" i="4" s="1"/>
  <c r="K618" i="4" s="1"/>
  <c r="I612" i="4"/>
  <c r="J612" i="4" s="1"/>
  <c r="K612" i="4" s="1"/>
  <c r="I602" i="4"/>
  <c r="J602" i="4" s="1"/>
  <c r="K602" i="4" s="1"/>
  <c r="I596" i="4"/>
  <c r="J596" i="4" s="1"/>
  <c r="K596" i="4" s="1"/>
  <c r="I586" i="4"/>
  <c r="J586" i="4" s="1"/>
  <c r="K586" i="4" s="1"/>
  <c r="I580" i="4"/>
  <c r="J580" i="4" s="1"/>
  <c r="K580" i="4" s="1"/>
  <c r="I570" i="4"/>
  <c r="J570" i="4" s="1"/>
  <c r="K570" i="4" s="1"/>
  <c r="I564" i="4"/>
  <c r="J564" i="4" s="1"/>
  <c r="K564" i="4" s="1"/>
  <c r="I554" i="4"/>
  <c r="J554" i="4" s="1"/>
  <c r="K554" i="4" s="1"/>
  <c r="I540" i="4"/>
  <c r="J540" i="4" s="1"/>
  <c r="K540" i="4" s="1"/>
  <c r="I530" i="4"/>
  <c r="J530" i="4" s="1"/>
  <c r="K530" i="4" s="1"/>
  <c r="I524" i="4"/>
  <c r="J524" i="4" s="1"/>
  <c r="K524" i="4" s="1"/>
  <c r="I514" i="4"/>
  <c r="J514" i="4" s="1"/>
  <c r="K514" i="4" s="1"/>
  <c r="I508" i="4"/>
  <c r="J508" i="4" s="1"/>
  <c r="K508" i="4" s="1"/>
  <c r="I498" i="4"/>
  <c r="J498" i="4" s="1"/>
  <c r="K498" i="4" s="1"/>
  <c r="I492" i="4"/>
  <c r="J492" i="4" s="1"/>
  <c r="K492" i="4" s="1"/>
  <c r="I480" i="4"/>
  <c r="J480" i="4" s="1"/>
  <c r="K480" i="4" s="1"/>
  <c r="I474" i="4"/>
  <c r="J474" i="4" s="1"/>
  <c r="K474" i="4" s="1"/>
  <c r="I468" i="4"/>
  <c r="J468" i="4" s="1"/>
  <c r="K468" i="4" s="1"/>
  <c r="I458" i="4"/>
  <c r="J458" i="4" s="1"/>
  <c r="K458" i="4" s="1"/>
  <c r="I452" i="4"/>
  <c r="J452" i="4" s="1"/>
  <c r="K452" i="4" s="1"/>
  <c r="I442" i="4"/>
  <c r="J442" i="4" s="1"/>
  <c r="K442" i="4" s="1"/>
  <c r="I436" i="4"/>
  <c r="J436" i="4" s="1"/>
  <c r="K436" i="4" s="1"/>
  <c r="I430" i="4"/>
  <c r="J430" i="4" s="1"/>
  <c r="K430" i="4" s="1"/>
  <c r="I424" i="4"/>
  <c r="J424" i="4" s="1"/>
  <c r="K424" i="4" s="1"/>
  <c r="I412" i="4"/>
  <c r="J412" i="4" s="1"/>
  <c r="K412" i="4" s="1"/>
  <c r="I394" i="4"/>
  <c r="J394" i="4" s="1"/>
  <c r="K394" i="4" s="1"/>
  <c r="I388" i="4"/>
  <c r="J388" i="4" s="1"/>
  <c r="K388" i="4" s="1"/>
  <c r="I378" i="4"/>
  <c r="J378" i="4" s="1"/>
  <c r="K378" i="4" s="1"/>
  <c r="I372" i="4"/>
  <c r="J372" i="4" s="1"/>
  <c r="K372" i="4" s="1"/>
  <c r="I362" i="4"/>
  <c r="J362" i="4" s="1"/>
  <c r="K362" i="4" s="1"/>
  <c r="I352" i="4"/>
  <c r="J352" i="4" s="1"/>
  <c r="K352" i="4" s="1"/>
  <c r="I346" i="4"/>
  <c r="J346" i="4" s="1"/>
  <c r="K346" i="4" s="1"/>
  <c r="I336" i="4"/>
  <c r="J336" i="4" s="1"/>
  <c r="K336" i="4" s="1"/>
  <c r="I330" i="4"/>
  <c r="J330" i="4" s="1"/>
  <c r="K330" i="4" s="1"/>
  <c r="I324" i="4"/>
  <c r="J324" i="4" s="1"/>
  <c r="K324" i="4" s="1"/>
  <c r="I318" i="4"/>
  <c r="J318" i="4" s="1"/>
  <c r="K318" i="4" s="1"/>
  <c r="I314" i="4"/>
  <c r="J314" i="4" s="1"/>
  <c r="K314" i="4" s="1"/>
  <c r="I296" i="4"/>
  <c r="J296" i="4" s="1"/>
  <c r="K296" i="4" s="1"/>
  <c r="I280" i="4"/>
  <c r="J280" i="4" s="1"/>
  <c r="K280" i="4" s="1"/>
  <c r="I262" i="4"/>
  <c r="J262" i="4" s="1"/>
  <c r="K262" i="4" s="1"/>
  <c r="I258" i="4"/>
  <c r="J258" i="4" s="1"/>
  <c r="K258" i="4" s="1"/>
  <c r="I252" i="4"/>
  <c r="J252" i="4" s="1"/>
  <c r="K252" i="4" s="1"/>
  <c r="I242" i="4"/>
  <c r="J242" i="4" s="1"/>
  <c r="K242" i="4" s="1"/>
  <c r="I228" i="4"/>
  <c r="J228" i="4" s="1"/>
  <c r="K228" i="4" s="1"/>
  <c r="I218" i="4"/>
  <c r="J218" i="4" s="1"/>
  <c r="K218" i="4" s="1"/>
  <c r="I212" i="4"/>
  <c r="J212" i="4" s="1"/>
  <c r="K212" i="4" s="1"/>
  <c r="I206" i="4"/>
  <c r="J206" i="4" s="1"/>
  <c r="K206" i="4" s="1"/>
  <c r="I200" i="4"/>
  <c r="J200" i="4" s="1"/>
  <c r="K200" i="4" s="1"/>
  <c r="I186" i="4"/>
  <c r="J186" i="4" s="1"/>
  <c r="K186" i="4" s="1"/>
  <c r="I180" i="4"/>
  <c r="J180" i="4" s="1"/>
  <c r="K180" i="4" s="1"/>
  <c r="I176" i="4"/>
  <c r="J176" i="4" s="1"/>
  <c r="K176" i="4" s="1"/>
  <c r="I170" i="4"/>
  <c r="J170" i="4" s="1"/>
  <c r="K170" i="4" s="1"/>
  <c r="I160" i="4"/>
  <c r="J160" i="4" s="1"/>
  <c r="K160" i="4" s="1"/>
  <c r="I156" i="4"/>
  <c r="J156" i="4" s="1"/>
  <c r="K156" i="4" s="1"/>
  <c r="I146" i="4"/>
  <c r="J146" i="4" s="1"/>
  <c r="K146" i="4" s="1"/>
  <c r="I140" i="4"/>
  <c r="J140" i="4" s="1"/>
  <c r="K140" i="4" s="1"/>
  <c r="I134" i="4"/>
  <c r="J134" i="4" s="1"/>
  <c r="K134" i="4" s="1"/>
  <c r="I130" i="4"/>
  <c r="J130" i="4" s="1"/>
  <c r="K130" i="4" s="1"/>
  <c r="I124" i="4"/>
  <c r="J124" i="4" s="1"/>
  <c r="K124" i="4" s="1"/>
  <c r="I118" i="4"/>
  <c r="J118" i="4" s="1"/>
  <c r="K118" i="4" s="1"/>
  <c r="I114" i="4"/>
  <c r="J114" i="4" s="1"/>
  <c r="K114" i="4" s="1"/>
  <c r="I102" i="4"/>
  <c r="J102" i="4" s="1"/>
  <c r="K102" i="4" s="1"/>
  <c r="I98" i="4"/>
  <c r="J98" i="4" s="1"/>
  <c r="K98" i="4" s="1"/>
  <c r="I86" i="4"/>
  <c r="J86" i="4" s="1"/>
  <c r="K86" i="4" s="1"/>
  <c r="I82" i="4"/>
  <c r="J82" i="4" s="1"/>
  <c r="K82" i="4" s="1"/>
  <c r="I70" i="4"/>
  <c r="J70" i="4" s="1"/>
  <c r="K70" i="4" s="1"/>
  <c r="I66" i="4"/>
  <c r="J66" i="4" s="1"/>
  <c r="K66" i="4" s="1"/>
  <c r="I54" i="4"/>
  <c r="J54" i="4" s="1"/>
  <c r="K54" i="4" s="1"/>
  <c r="I2105" i="4"/>
  <c r="J2105" i="4" s="1"/>
  <c r="K2105" i="4" s="1"/>
  <c r="I2033" i="4"/>
  <c r="J2033" i="4" s="1"/>
  <c r="K2033" i="4" s="1"/>
  <c r="I1949" i="4"/>
  <c r="J1949" i="4" s="1"/>
  <c r="K1949" i="4" s="1"/>
  <c r="I1869" i="4"/>
  <c r="J1869" i="4" s="1"/>
  <c r="K1869" i="4" s="1"/>
  <c r="I1785" i="4"/>
  <c r="J1785" i="4" s="1"/>
  <c r="K1785" i="4" s="1"/>
  <c r="I1427" i="4"/>
  <c r="J1427" i="4" s="1"/>
  <c r="K1427" i="4" s="1"/>
  <c r="I1277" i="4"/>
  <c r="J1277" i="4" s="1"/>
  <c r="K1277" i="4" s="1"/>
  <c r="I1213" i="4"/>
  <c r="J1213" i="4" s="1"/>
  <c r="K1213" i="4" s="1"/>
  <c r="I1149" i="4"/>
  <c r="J1149" i="4" s="1"/>
  <c r="K1149" i="4" s="1"/>
  <c r="I1055" i="4"/>
  <c r="J1055" i="4" s="1"/>
  <c r="K1055" i="4" s="1"/>
  <c r="I1049" i="4"/>
  <c r="J1049" i="4" s="1"/>
  <c r="K1049" i="4" s="1"/>
  <c r="I1039" i="4"/>
  <c r="J1039" i="4" s="1"/>
  <c r="K1039" i="4" s="1"/>
  <c r="I1033" i="4"/>
  <c r="J1033" i="4" s="1"/>
  <c r="K1033" i="4" s="1"/>
  <c r="I1027" i="4"/>
  <c r="J1027" i="4" s="1"/>
  <c r="K1027" i="4" s="1"/>
  <c r="I1017" i="4"/>
  <c r="J1017" i="4" s="1"/>
  <c r="K1017" i="4" s="1"/>
  <c r="I1011" i="4"/>
  <c r="J1011" i="4" s="1"/>
  <c r="K1011" i="4" s="1"/>
  <c r="I1001" i="4"/>
  <c r="J1001" i="4" s="1"/>
  <c r="K1001" i="4" s="1"/>
  <c r="I995" i="4"/>
  <c r="J995" i="4" s="1"/>
  <c r="K995" i="4" s="1"/>
  <c r="I985" i="4"/>
  <c r="J985" i="4" s="1"/>
  <c r="K985" i="4" s="1"/>
  <c r="I979" i="4"/>
  <c r="J979" i="4" s="1"/>
  <c r="K979" i="4" s="1"/>
  <c r="I969" i="4"/>
  <c r="J969" i="4" s="1"/>
  <c r="K969" i="4" s="1"/>
  <c r="I963" i="4"/>
  <c r="J963" i="4" s="1"/>
  <c r="K963" i="4" s="1"/>
  <c r="I953" i="4"/>
  <c r="J953" i="4" s="1"/>
  <c r="K953" i="4" s="1"/>
  <c r="I947" i="4"/>
  <c r="J947" i="4" s="1"/>
  <c r="K947" i="4" s="1"/>
  <c r="I937" i="4"/>
  <c r="J937" i="4" s="1"/>
  <c r="K937" i="4" s="1"/>
  <c r="I931" i="4"/>
  <c r="J931" i="4" s="1"/>
  <c r="K931" i="4" s="1"/>
  <c r="I921" i="4"/>
  <c r="J921" i="4" s="1"/>
  <c r="K921" i="4" s="1"/>
  <c r="I915" i="4"/>
  <c r="J915" i="4" s="1"/>
  <c r="K915" i="4" s="1"/>
  <c r="I905" i="4"/>
  <c r="J905" i="4" s="1"/>
  <c r="K905" i="4" s="1"/>
  <c r="I899" i="4"/>
  <c r="J899" i="4" s="1"/>
  <c r="K899" i="4" s="1"/>
  <c r="I889" i="4"/>
  <c r="J889" i="4" s="1"/>
  <c r="K889" i="4" s="1"/>
  <c r="I883" i="4"/>
  <c r="J883" i="4" s="1"/>
  <c r="K883" i="4" s="1"/>
  <c r="I873" i="4"/>
  <c r="J873" i="4" s="1"/>
  <c r="K873" i="4" s="1"/>
  <c r="I867" i="4"/>
  <c r="J867" i="4" s="1"/>
  <c r="K867" i="4" s="1"/>
  <c r="I857" i="4"/>
  <c r="J857" i="4" s="1"/>
  <c r="K857" i="4" s="1"/>
  <c r="I851" i="4"/>
  <c r="J851" i="4" s="1"/>
  <c r="K851" i="4" s="1"/>
  <c r="I841" i="4"/>
  <c r="J841" i="4" s="1"/>
  <c r="K841" i="4" s="1"/>
  <c r="I835" i="4"/>
  <c r="J835" i="4" s="1"/>
  <c r="K835" i="4" s="1"/>
  <c r="I825" i="4"/>
  <c r="J825" i="4" s="1"/>
  <c r="K825" i="4" s="1"/>
  <c r="I819" i="4"/>
  <c r="J819" i="4" s="1"/>
  <c r="K819" i="4" s="1"/>
  <c r="I809" i="4"/>
  <c r="J809" i="4" s="1"/>
  <c r="K809" i="4" s="1"/>
  <c r="I803" i="4"/>
  <c r="J803" i="4" s="1"/>
  <c r="K803" i="4" s="1"/>
  <c r="I793" i="4"/>
  <c r="J793" i="4" s="1"/>
  <c r="K793" i="4" s="1"/>
  <c r="I787" i="4"/>
  <c r="J787" i="4" s="1"/>
  <c r="K787" i="4" s="1"/>
  <c r="I777" i="4"/>
  <c r="J777" i="4" s="1"/>
  <c r="K777" i="4" s="1"/>
  <c r="I771" i="4"/>
  <c r="J771" i="4" s="1"/>
  <c r="K771" i="4" s="1"/>
  <c r="I761" i="4"/>
  <c r="J761" i="4" s="1"/>
  <c r="K761" i="4" s="1"/>
  <c r="I755" i="4"/>
  <c r="J755" i="4" s="1"/>
  <c r="K755" i="4" s="1"/>
  <c r="I745" i="4"/>
  <c r="J745" i="4" s="1"/>
  <c r="K745" i="4" s="1"/>
  <c r="I735" i="4"/>
  <c r="J735" i="4" s="1"/>
  <c r="K735" i="4" s="1"/>
  <c r="I729" i="4"/>
  <c r="J729" i="4" s="1"/>
  <c r="K729" i="4" s="1"/>
  <c r="I719" i="4"/>
  <c r="J719" i="4" s="1"/>
  <c r="K719" i="4" s="1"/>
  <c r="I713" i="4"/>
  <c r="J713" i="4" s="1"/>
  <c r="K713" i="4" s="1"/>
  <c r="I703" i="4"/>
  <c r="J703" i="4" s="1"/>
  <c r="K703" i="4" s="1"/>
  <c r="I697" i="4"/>
  <c r="J697" i="4" s="1"/>
  <c r="K697" i="4" s="1"/>
  <c r="I687" i="4"/>
  <c r="J687" i="4" s="1"/>
  <c r="K687" i="4" s="1"/>
  <c r="I681" i="4"/>
  <c r="J681" i="4" s="1"/>
  <c r="K681" i="4" s="1"/>
  <c r="I671" i="4"/>
  <c r="J671" i="4" s="1"/>
  <c r="K671" i="4" s="1"/>
  <c r="I665" i="4"/>
  <c r="J665" i="4" s="1"/>
  <c r="K665" i="4" s="1"/>
  <c r="I655" i="4"/>
  <c r="J655" i="4" s="1"/>
  <c r="K655" i="4" s="1"/>
  <c r="I649" i="4"/>
  <c r="J649" i="4" s="1"/>
  <c r="K649" i="4" s="1"/>
  <c r="I639" i="4"/>
  <c r="J639" i="4" s="1"/>
  <c r="K639" i="4" s="1"/>
  <c r="I633" i="4"/>
  <c r="J633" i="4" s="1"/>
  <c r="K633" i="4" s="1"/>
  <c r="I623" i="4"/>
  <c r="J623" i="4" s="1"/>
  <c r="K623" i="4" s="1"/>
  <c r="I617" i="4"/>
  <c r="J617" i="4" s="1"/>
  <c r="K617" i="4" s="1"/>
  <c r="I607" i="4"/>
  <c r="J607" i="4" s="1"/>
  <c r="K607" i="4" s="1"/>
  <c r="I601" i="4"/>
  <c r="J601" i="4" s="1"/>
  <c r="K601" i="4" s="1"/>
  <c r="I591" i="4"/>
  <c r="J591" i="4" s="1"/>
  <c r="K591" i="4" s="1"/>
  <c r="I585" i="4"/>
  <c r="J585" i="4" s="1"/>
  <c r="K585" i="4" s="1"/>
  <c r="I575" i="4"/>
  <c r="J575" i="4" s="1"/>
  <c r="K575" i="4" s="1"/>
  <c r="I569" i="4"/>
  <c r="J569" i="4" s="1"/>
  <c r="K569" i="4" s="1"/>
  <c r="I563" i="4"/>
  <c r="J563" i="4" s="1"/>
  <c r="K563" i="4" s="1"/>
  <c r="I555" i="4"/>
  <c r="J555" i="4" s="1"/>
  <c r="K555" i="4" s="1"/>
  <c r="I549" i="4"/>
  <c r="J549" i="4" s="1"/>
  <c r="K549" i="4" s="1"/>
  <c r="I535" i="4"/>
  <c r="J535" i="4" s="1"/>
  <c r="K535" i="4" s="1"/>
  <c r="I529" i="4"/>
  <c r="J529" i="4" s="1"/>
  <c r="K529" i="4" s="1"/>
  <c r="I525" i="4"/>
  <c r="J525" i="4" s="1"/>
  <c r="K525" i="4" s="1"/>
  <c r="I521" i="4"/>
  <c r="J521" i="4" s="1"/>
  <c r="K521" i="4" s="1"/>
  <c r="I511" i="4"/>
  <c r="J511" i="4" s="1"/>
  <c r="K511" i="4" s="1"/>
  <c r="I499" i="4"/>
  <c r="J499" i="4" s="1"/>
  <c r="K499" i="4" s="1"/>
  <c r="I491" i="4"/>
  <c r="J491" i="4" s="1"/>
  <c r="K491" i="4" s="1"/>
  <c r="I485" i="4"/>
  <c r="J485" i="4" s="1"/>
  <c r="K485" i="4" s="1"/>
  <c r="I471" i="4"/>
  <c r="J471" i="4" s="1"/>
  <c r="K471" i="4" s="1"/>
  <c r="I465" i="4"/>
  <c r="J465" i="4" s="1"/>
  <c r="K465" i="4" s="1"/>
  <c r="I461" i="4"/>
  <c r="J461" i="4" s="1"/>
  <c r="K461" i="4" s="1"/>
  <c r="I457" i="4"/>
  <c r="J457" i="4" s="1"/>
  <c r="K457" i="4" s="1"/>
  <c r="I447" i="4"/>
  <c r="J447" i="4" s="1"/>
  <c r="K447" i="4" s="1"/>
  <c r="I441" i="4"/>
  <c r="J441" i="4" s="1"/>
  <c r="K441" i="4" s="1"/>
  <c r="I431" i="4"/>
  <c r="J431" i="4" s="1"/>
  <c r="K431" i="4" s="1"/>
  <c r="I425" i="4"/>
  <c r="J425" i="4" s="1"/>
  <c r="K425" i="4" s="1"/>
  <c r="I415" i="4"/>
  <c r="J415" i="4" s="1"/>
  <c r="K415" i="4" s="1"/>
  <c r="I409" i="4"/>
  <c r="J409" i="4" s="1"/>
  <c r="K409" i="4" s="1"/>
  <c r="I399" i="4"/>
  <c r="J399" i="4" s="1"/>
  <c r="K399" i="4" s="1"/>
  <c r="I393" i="4"/>
  <c r="J393" i="4" s="1"/>
  <c r="K393" i="4" s="1"/>
  <c r="I383" i="4"/>
  <c r="J383" i="4" s="1"/>
  <c r="K383" i="4" s="1"/>
  <c r="I377" i="4"/>
  <c r="J377" i="4" s="1"/>
  <c r="K377" i="4" s="1"/>
  <c r="I365" i="4"/>
  <c r="J365" i="4" s="1"/>
  <c r="K365" i="4" s="1"/>
  <c r="I355" i="4"/>
  <c r="J355" i="4" s="1"/>
  <c r="K355" i="4" s="1"/>
  <c r="I349" i="4"/>
  <c r="J349" i="4" s="1"/>
  <c r="K349" i="4" s="1"/>
  <c r="I339" i="4"/>
  <c r="J339" i="4" s="1"/>
  <c r="K339" i="4" s="1"/>
  <c r="I333" i="4"/>
  <c r="J333" i="4" s="1"/>
  <c r="K333" i="4" s="1"/>
  <c r="I323" i="4"/>
  <c r="J323" i="4" s="1"/>
  <c r="K323" i="4" s="1"/>
  <c r="I313" i="4"/>
  <c r="J313" i="4" s="1"/>
  <c r="K313" i="4" s="1"/>
  <c r="I307" i="4"/>
  <c r="J307" i="4" s="1"/>
  <c r="K307" i="4" s="1"/>
  <c r="I297" i="4"/>
  <c r="J297" i="4" s="1"/>
  <c r="K297" i="4" s="1"/>
  <c r="I291" i="4"/>
  <c r="J291" i="4" s="1"/>
  <c r="K291" i="4" s="1"/>
  <c r="I281" i="4"/>
  <c r="J281" i="4" s="1"/>
  <c r="K281" i="4" s="1"/>
  <c r="I275" i="4"/>
  <c r="J275" i="4" s="1"/>
  <c r="K275" i="4" s="1"/>
  <c r="I265" i="4"/>
  <c r="J265" i="4" s="1"/>
  <c r="K265" i="4" s="1"/>
  <c r="I259" i="4"/>
  <c r="J259" i="4" s="1"/>
  <c r="K259" i="4" s="1"/>
  <c r="I249" i="4"/>
  <c r="J249" i="4" s="1"/>
  <c r="K249" i="4" s="1"/>
  <c r="I243" i="4"/>
  <c r="J243" i="4" s="1"/>
  <c r="K243" i="4" s="1"/>
  <c r="I233" i="4"/>
  <c r="J233" i="4" s="1"/>
  <c r="K233" i="4" s="1"/>
  <c r="I227" i="4"/>
  <c r="J227" i="4" s="1"/>
  <c r="K227" i="4" s="1"/>
  <c r="I217" i="4"/>
  <c r="J217" i="4" s="1"/>
  <c r="K217" i="4" s="1"/>
  <c r="I211" i="4"/>
  <c r="J211" i="4" s="1"/>
  <c r="K211" i="4" s="1"/>
  <c r="I201" i="4"/>
  <c r="J201" i="4" s="1"/>
  <c r="K201" i="4" s="1"/>
  <c r="I195" i="4"/>
  <c r="J195" i="4" s="1"/>
  <c r="K195" i="4" s="1"/>
  <c r="I185" i="4"/>
  <c r="J185" i="4" s="1"/>
  <c r="K185" i="4" s="1"/>
  <c r="I179" i="4"/>
  <c r="J179" i="4" s="1"/>
  <c r="K179" i="4" s="1"/>
  <c r="I169" i="4"/>
  <c r="J169" i="4" s="1"/>
  <c r="K169" i="4" s="1"/>
  <c r="I163" i="4"/>
  <c r="J163" i="4" s="1"/>
  <c r="K163" i="4" s="1"/>
  <c r="I153" i="4"/>
  <c r="J153" i="4" s="1"/>
  <c r="K153" i="4" s="1"/>
  <c r="I147" i="4"/>
  <c r="J147" i="4" s="1"/>
  <c r="K147" i="4" s="1"/>
  <c r="I137" i="4"/>
  <c r="J137" i="4" s="1"/>
  <c r="K137" i="4" s="1"/>
  <c r="I131" i="4"/>
  <c r="J131" i="4" s="1"/>
  <c r="K131" i="4" s="1"/>
  <c r="I121" i="4"/>
  <c r="J121" i="4" s="1"/>
  <c r="K121" i="4" s="1"/>
  <c r="I115" i="4"/>
  <c r="J115" i="4" s="1"/>
  <c r="K115" i="4" s="1"/>
  <c r="I105" i="4"/>
  <c r="J105" i="4" s="1"/>
  <c r="K105" i="4" s="1"/>
  <c r="I99" i="4"/>
  <c r="J99" i="4" s="1"/>
  <c r="K99" i="4" s="1"/>
  <c r="I89" i="4"/>
  <c r="J89" i="4" s="1"/>
  <c r="K89" i="4" s="1"/>
  <c r="I83" i="4"/>
  <c r="J83" i="4" s="1"/>
  <c r="K83" i="4" s="1"/>
  <c r="I73" i="4"/>
  <c r="J73" i="4" s="1"/>
  <c r="K73" i="4" s="1"/>
  <c r="I67" i="4"/>
  <c r="J67" i="4" s="1"/>
  <c r="K67" i="4" s="1"/>
  <c r="I57" i="4"/>
  <c r="J57" i="4" s="1"/>
  <c r="K57" i="4" s="1"/>
  <c r="I51" i="4"/>
  <c r="J51" i="4" s="1"/>
  <c r="K51" i="4" s="1"/>
  <c r="I41" i="4"/>
  <c r="J41" i="4" s="1"/>
  <c r="K41" i="4" s="1"/>
  <c r="I35" i="4"/>
  <c r="J35" i="4" s="1"/>
  <c r="K35" i="4" s="1"/>
  <c r="I25" i="4"/>
  <c r="J25" i="4" s="1"/>
  <c r="K25" i="4" s="1"/>
  <c r="I19" i="4"/>
  <c r="I2100" i="4"/>
  <c r="J2100" i="4" s="1"/>
  <c r="K2100" i="4" s="1"/>
  <c r="I2084" i="4"/>
  <c r="J2084" i="4" s="1"/>
  <c r="K2084" i="4" s="1"/>
  <c r="I2056" i="4"/>
  <c r="J2056" i="4" s="1"/>
  <c r="K2056" i="4" s="1"/>
  <c r="I2040" i="4"/>
  <c r="J2040" i="4" s="1"/>
  <c r="K2040" i="4" s="1"/>
  <c r="I2028" i="4"/>
  <c r="J2028" i="4" s="1"/>
  <c r="K2028" i="4" s="1"/>
  <c r="I2012" i="4"/>
  <c r="J2012" i="4" s="1"/>
  <c r="K2012" i="4" s="1"/>
  <c r="I2000" i="4"/>
  <c r="J2000" i="4" s="1"/>
  <c r="K2000" i="4" s="1"/>
  <c r="I1984" i="4"/>
  <c r="J1984" i="4" s="1"/>
  <c r="K1984" i="4" s="1"/>
  <c r="I1972" i="4"/>
  <c r="J1972" i="4" s="1"/>
  <c r="K1972" i="4" s="1"/>
  <c r="I1964" i="4"/>
  <c r="J1964" i="4" s="1"/>
  <c r="K1964" i="4" s="1"/>
  <c r="I1952" i="4"/>
  <c r="J1952" i="4" s="1"/>
  <c r="K1952" i="4" s="1"/>
  <c r="I1940" i="4"/>
  <c r="J1940" i="4" s="1"/>
  <c r="K1940" i="4" s="1"/>
  <c r="I1916" i="4"/>
  <c r="J1916" i="4" s="1"/>
  <c r="K1916" i="4" s="1"/>
  <c r="I1900" i="4"/>
  <c r="J1900" i="4" s="1"/>
  <c r="K1900" i="4" s="1"/>
  <c r="I1888" i="4"/>
  <c r="J1888" i="4" s="1"/>
  <c r="K1888" i="4" s="1"/>
  <c r="I1872" i="4"/>
  <c r="J1872" i="4" s="1"/>
  <c r="K1872" i="4" s="1"/>
  <c r="I1856" i="4"/>
  <c r="J1856" i="4" s="1"/>
  <c r="K1856" i="4" s="1"/>
  <c r="I1832" i="4"/>
  <c r="J1832" i="4" s="1"/>
  <c r="K1832" i="4" s="1"/>
  <c r="I1820" i="4"/>
  <c r="J1820" i="4" s="1"/>
  <c r="K1820" i="4" s="1"/>
  <c r="I1808" i="4"/>
  <c r="J1808" i="4" s="1"/>
  <c r="K1808" i="4" s="1"/>
  <c r="I1796" i="4"/>
  <c r="J1796" i="4" s="1"/>
  <c r="K1796" i="4" s="1"/>
  <c r="I1768" i="4"/>
  <c r="J1768" i="4" s="1"/>
  <c r="K1768" i="4" s="1"/>
  <c r="I1744" i="4"/>
  <c r="J1744" i="4" s="1"/>
  <c r="K1744" i="4" s="1"/>
  <c r="I1732" i="4"/>
  <c r="J1732" i="4" s="1"/>
  <c r="K1732" i="4" s="1"/>
  <c r="I1720" i="4"/>
  <c r="J1720" i="4" s="1"/>
  <c r="K1720" i="4" s="1"/>
  <c r="I1580" i="4"/>
  <c r="J1580" i="4" s="1"/>
  <c r="K1580" i="4" s="1"/>
  <c r="I1408" i="4"/>
  <c r="J1408" i="4" s="1"/>
  <c r="K1408" i="4" s="1"/>
  <c r="I1280" i="4"/>
  <c r="J1280" i="4" s="1"/>
  <c r="K1280" i="4" s="1"/>
  <c r="I1540" i="4"/>
  <c r="J1540" i="4" s="1"/>
  <c r="K1540" i="4" s="1"/>
  <c r="I2005" i="4"/>
  <c r="J2005" i="4" s="1"/>
  <c r="K2005" i="4" s="1"/>
  <c r="I1957" i="4"/>
  <c r="J1957" i="4" s="1"/>
  <c r="K1957" i="4" s="1"/>
  <c r="I1893" i="4"/>
  <c r="J1893" i="4" s="1"/>
  <c r="K1893" i="4" s="1"/>
  <c r="I1809" i="4"/>
  <c r="J1809" i="4" s="1"/>
  <c r="K1809" i="4" s="1"/>
  <c r="I1757" i="4"/>
  <c r="J1757" i="4" s="1"/>
  <c r="K1757" i="4" s="1"/>
  <c r="I1703" i="4"/>
  <c r="J1703" i="4" s="1"/>
  <c r="K1703" i="4" s="1"/>
  <c r="I1685" i="4"/>
  <c r="J1685" i="4" s="1"/>
  <c r="K1685" i="4" s="1"/>
  <c r="I1663" i="4"/>
  <c r="J1663" i="4" s="1"/>
  <c r="K1663" i="4" s="1"/>
  <c r="I1639" i="4"/>
  <c r="J1639" i="4" s="1"/>
  <c r="K1639" i="4" s="1"/>
  <c r="I1621" i="4"/>
  <c r="J1621" i="4" s="1"/>
  <c r="K1621" i="4" s="1"/>
  <c r="I1599" i="4"/>
  <c r="J1599" i="4" s="1"/>
  <c r="K1599" i="4" s="1"/>
  <c r="I1567" i="4"/>
  <c r="J1567" i="4" s="1"/>
  <c r="K1567" i="4" s="1"/>
  <c r="I1529" i="4"/>
  <c r="J1529" i="4" s="1"/>
  <c r="K1529" i="4" s="1"/>
  <c r="I1519" i="4"/>
  <c r="J1519" i="4" s="1"/>
  <c r="K1519" i="4" s="1"/>
  <c r="I1505" i="4"/>
  <c r="J1505" i="4" s="1"/>
  <c r="K1505" i="4" s="1"/>
  <c r="I1465" i="4"/>
  <c r="J1465" i="4" s="1"/>
  <c r="K1465" i="4" s="1"/>
  <c r="I1449" i="4"/>
  <c r="J1449" i="4" s="1"/>
  <c r="K1449" i="4" s="1"/>
  <c r="I1439" i="4"/>
  <c r="J1439" i="4" s="1"/>
  <c r="K1439" i="4" s="1"/>
  <c r="I1401" i="4"/>
  <c r="J1401" i="4" s="1"/>
  <c r="K1401" i="4" s="1"/>
  <c r="I1393" i="4"/>
  <c r="J1393" i="4" s="1"/>
  <c r="K1393" i="4" s="1"/>
  <c r="I1373" i="4"/>
  <c r="J1373" i="4" s="1"/>
  <c r="K1373" i="4" s="1"/>
  <c r="I1357" i="4"/>
  <c r="J1357" i="4" s="1"/>
  <c r="K1357" i="4" s="1"/>
  <c r="I1684" i="4"/>
  <c r="J1684" i="4" s="1"/>
  <c r="K1684" i="4" s="1"/>
  <c r="I1556" i="4"/>
  <c r="J1556" i="4" s="1"/>
  <c r="K1556" i="4" s="1"/>
  <c r="I1232" i="4"/>
  <c r="J1232" i="4" s="1"/>
  <c r="K1232" i="4" s="1"/>
  <c r="I1040" i="4"/>
  <c r="J1040" i="4" s="1"/>
  <c r="K1040" i="4" s="1"/>
  <c r="I1682" i="4"/>
  <c r="J1682" i="4" s="1"/>
  <c r="K1682" i="4" s="1"/>
  <c r="I1648" i="4"/>
  <c r="J1648" i="4" s="1"/>
  <c r="K1648" i="4" s="1"/>
  <c r="I1520" i="4"/>
  <c r="J1520" i="4" s="1"/>
  <c r="K1520" i="4" s="1"/>
  <c r="I2089" i="4"/>
  <c r="J2089" i="4" s="1"/>
  <c r="K2089" i="4" s="1"/>
  <c r="I2017" i="4"/>
  <c r="J2017" i="4" s="1"/>
  <c r="K2017" i="4" s="1"/>
  <c r="I1929" i="4"/>
  <c r="J1929" i="4" s="1"/>
  <c r="K1929" i="4" s="1"/>
  <c r="I1853" i="4"/>
  <c r="J1853" i="4" s="1"/>
  <c r="K1853" i="4" s="1"/>
  <c r="I1765" i="4"/>
  <c r="J1765" i="4" s="1"/>
  <c r="K1765" i="4" s="1"/>
  <c r="I1701" i="4"/>
  <c r="J1701" i="4" s="1"/>
  <c r="K1701" i="4" s="1"/>
  <c r="I1637" i="4"/>
  <c r="J1637" i="4" s="1"/>
  <c r="K1637" i="4" s="1"/>
  <c r="I1457" i="4"/>
  <c r="J1457" i="4" s="1"/>
  <c r="K1457" i="4" s="1"/>
  <c r="I1433" i="4"/>
  <c r="J1433" i="4" s="1"/>
  <c r="K1433" i="4" s="1"/>
  <c r="I1407" i="4"/>
  <c r="J1407" i="4" s="1"/>
  <c r="K1407" i="4" s="1"/>
  <c r="I1359" i="4"/>
  <c r="J1359" i="4" s="1"/>
  <c r="K1359" i="4" s="1"/>
  <c r="I1343" i="4"/>
  <c r="J1343" i="4" s="1"/>
  <c r="K1343" i="4" s="1"/>
  <c r="I1331" i="4"/>
  <c r="J1331" i="4" s="1"/>
  <c r="K1331" i="4" s="1"/>
  <c r="I1303" i="4"/>
  <c r="J1303" i="4" s="1"/>
  <c r="K1303" i="4" s="1"/>
  <c r="I1289" i="4"/>
  <c r="J1289" i="4" s="1"/>
  <c r="K1289" i="4" s="1"/>
  <c r="I1265" i="4"/>
  <c r="J1265" i="4" s="1"/>
  <c r="K1265" i="4" s="1"/>
  <c r="I1239" i="4"/>
  <c r="J1239" i="4" s="1"/>
  <c r="K1239" i="4" s="1"/>
  <c r="I1225" i="4"/>
  <c r="J1225" i="4" s="1"/>
  <c r="K1225" i="4" s="1"/>
  <c r="I1201" i="4"/>
  <c r="J1201" i="4" s="1"/>
  <c r="K1201" i="4" s="1"/>
  <c r="I1175" i="4"/>
  <c r="J1175" i="4" s="1"/>
  <c r="K1175" i="4" s="1"/>
  <c r="I1161" i="4"/>
  <c r="J1161" i="4" s="1"/>
  <c r="K1161" i="4" s="1"/>
  <c r="I1137" i="4"/>
  <c r="J1137" i="4" s="1"/>
  <c r="K1137" i="4" s="1"/>
  <c r="I1113" i="4"/>
  <c r="J1113" i="4" s="1"/>
  <c r="K1113" i="4" s="1"/>
  <c r="I1103" i="4"/>
  <c r="J1103" i="4" s="1"/>
  <c r="K1103" i="4" s="1"/>
  <c r="I1081" i="4"/>
  <c r="J1081" i="4" s="1"/>
  <c r="K1081" i="4" s="1"/>
  <c r="I1071" i="4"/>
  <c r="J1071" i="4" s="1"/>
  <c r="K1071" i="4" s="1"/>
  <c r="I1053" i="4"/>
  <c r="J1053" i="4" s="1"/>
  <c r="K1053" i="4" s="1"/>
  <c r="I1043" i="4"/>
  <c r="J1043" i="4" s="1"/>
  <c r="K1043" i="4" s="1"/>
  <c r="I1037" i="4"/>
  <c r="J1037" i="4" s="1"/>
  <c r="K1037" i="4" s="1"/>
  <c r="I1021" i="4"/>
  <c r="J1021" i="4" s="1"/>
  <c r="K1021" i="4" s="1"/>
  <c r="I1015" i="4"/>
  <c r="J1015" i="4" s="1"/>
  <c r="K1015" i="4" s="1"/>
  <c r="I1005" i="4"/>
  <c r="J1005" i="4" s="1"/>
  <c r="K1005" i="4" s="1"/>
  <c r="I999" i="4"/>
  <c r="J999" i="4" s="1"/>
  <c r="K999" i="4" s="1"/>
  <c r="I989" i="4"/>
  <c r="J989" i="4" s="1"/>
  <c r="K989" i="4" s="1"/>
  <c r="I983" i="4"/>
  <c r="J983" i="4" s="1"/>
  <c r="K983" i="4" s="1"/>
  <c r="I973" i="4"/>
  <c r="J973" i="4" s="1"/>
  <c r="K973" i="4" s="1"/>
  <c r="I967" i="4"/>
  <c r="J967" i="4" s="1"/>
  <c r="K967" i="4" s="1"/>
  <c r="I957" i="4"/>
  <c r="J957" i="4" s="1"/>
  <c r="K957" i="4" s="1"/>
  <c r="I951" i="4"/>
  <c r="J951" i="4" s="1"/>
  <c r="K951" i="4" s="1"/>
  <c r="I941" i="4"/>
  <c r="J941" i="4" s="1"/>
  <c r="K941" i="4" s="1"/>
  <c r="I935" i="4"/>
  <c r="J935" i="4" s="1"/>
  <c r="K935" i="4" s="1"/>
  <c r="I925" i="4"/>
  <c r="J925" i="4" s="1"/>
  <c r="K925" i="4" s="1"/>
  <c r="I919" i="4"/>
  <c r="J919" i="4" s="1"/>
  <c r="K919" i="4" s="1"/>
  <c r="I909" i="4"/>
  <c r="J909" i="4" s="1"/>
  <c r="K909" i="4" s="1"/>
  <c r="I903" i="4"/>
  <c r="J903" i="4" s="1"/>
  <c r="K903" i="4" s="1"/>
  <c r="I893" i="4"/>
  <c r="J893" i="4" s="1"/>
  <c r="K893" i="4" s="1"/>
  <c r="I887" i="4"/>
  <c r="J887" i="4" s="1"/>
  <c r="K887" i="4" s="1"/>
  <c r="I877" i="4"/>
  <c r="J877" i="4" s="1"/>
  <c r="K877" i="4" s="1"/>
  <c r="I871" i="4"/>
  <c r="J871" i="4" s="1"/>
  <c r="K871" i="4" s="1"/>
  <c r="I861" i="4"/>
  <c r="J861" i="4" s="1"/>
  <c r="K861" i="4" s="1"/>
  <c r="I855" i="4"/>
  <c r="J855" i="4" s="1"/>
  <c r="K855" i="4" s="1"/>
  <c r="I845" i="4"/>
  <c r="J845" i="4" s="1"/>
  <c r="K845" i="4" s="1"/>
  <c r="I839" i="4"/>
  <c r="J839" i="4" s="1"/>
  <c r="K839" i="4" s="1"/>
  <c r="I829" i="4"/>
  <c r="J829" i="4" s="1"/>
  <c r="K829" i="4" s="1"/>
  <c r="I823" i="4"/>
  <c r="J823" i="4" s="1"/>
  <c r="K823" i="4" s="1"/>
  <c r="I813" i="4"/>
  <c r="J813" i="4" s="1"/>
  <c r="K813" i="4" s="1"/>
  <c r="I807" i="4"/>
  <c r="J807" i="4" s="1"/>
  <c r="K807" i="4" s="1"/>
  <c r="I797" i="4"/>
  <c r="J797" i="4" s="1"/>
  <c r="K797" i="4" s="1"/>
  <c r="I791" i="4"/>
  <c r="J791" i="4" s="1"/>
  <c r="K791" i="4" s="1"/>
  <c r="I781" i="4"/>
  <c r="J781" i="4" s="1"/>
  <c r="K781" i="4" s="1"/>
  <c r="I775" i="4"/>
  <c r="J775" i="4" s="1"/>
  <c r="K775" i="4" s="1"/>
  <c r="I765" i="4"/>
  <c r="J765" i="4" s="1"/>
  <c r="K765" i="4" s="1"/>
  <c r="I759" i="4"/>
  <c r="J759" i="4" s="1"/>
  <c r="K759" i="4" s="1"/>
  <c r="I749" i="4"/>
  <c r="J749" i="4" s="1"/>
  <c r="K749" i="4" s="1"/>
  <c r="I743" i="4"/>
  <c r="J743" i="4" s="1"/>
  <c r="K743" i="4" s="1"/>
  <c r="I739" i="4"/>
  <c r="J739" i="4" s="1"/>
  <c r="K739" i="4" s="1"/>
  <c r="I733" i="4"/>
  <c r="J733" i="4" s="1"/>
  <c r="K733" i="4" s="1"/>
  <c r="I723" i="4"/>
  <c r="J723" i="4" s="1"/>
  <c r="K723" i="4" s="1"/>
  <c r="I717" i="4"/>
  <c r="J717" i="4" s="1"/>
  <c r="K717" i="4" s="1"/>
  <c r="I707" i="4"/>
  <c r="J707" i="4" s="1"/>
  <c r="K707" i="4" s="1"/>
  <c r="I701" i="4"/>
  <c r="J701" i="4" s="1"/>
  <c r="K701" i="4" s="1"/>
  <c r="I691" i="4"/>
  <c r="J691" i="4" s="1"/>
  <c r="K691" i="4" s="1"/>
  <c r="I685" i="4"/>
  <c r="J685" i="4" s="1"/>
  <c r="K685" i="4" s="1"/>
  <c r="I675" i="4"/>
  <c r="J675" i="4" s="1"/>
  <c r="K675" i="4" s="1"/>
  <c r="I669" i="4"/>
  <c r="J669" i="4" s="1"/>
  <c r="K669" i="4" s="1"/>
  <c r="I659" i="4"/>
  <c r="J659" i="4" s="1"/>
  <c r="K659" i="4" s="1"/>
  <c r="I653" i="4"/>
  <c r="J653" i="4" s="1"/>
  <c r="K653" i="4" s="1"/>
  <c r="I643" i="4"/>
  <c r="J643" i="4" s="1"/>
  <c r="K643" i="4" s="1"/>
  <c r="I637" i="4"/>
  <c r="J637" i="4" s="1"/>
  <c r="K637" i="4" s="1"/>
  <c r="I627" i="4"/>
  <c r="J627" i="4" s="1"/>
  <c r="K627" i="4" s="1"/>
  <c r="I621" i="4"/>
  <c r="J621" i="4" s="1"/>
  <c r="K621" i="4" s="1"/>
  <c r="I611" i="4"/>
  <c r="J611" i="4" s="1"/>
  <c r="K611" i="4" s="1"/>
  <c r="I605" i="4"/>
  <c r="J605" i="4" s="1"/>
  <c r="K605" i="4" s="1"/>
  <c r="I595" i="4"/>
  <c r="J595" i="4" s="1"/>
  <c r="K595" i="4" s="1"/>
  <c r="I589" i="4"/>
  <c r="J589" i="4" s="1"/>
  <c r="K589" i="4" s="1"/>
  <c r="I579" i="4"/>
  <c r="J579" i="4" s="1"/>
  <c r="K579" i="4" s="1"/>
  <c r="I573" i="4"/>
  <c r="J573" i="4" s="1"/>
  <c r="K573" i="4" s="1"/>
  <c r="I559" i="4"/>
  <c r="J559" i="4" s="1"/>
  <c r="K559" i="4" s="1"/>
  <c r="I547" i="4"/>
  <c r="J547" i="4" s="1"/>
  <c r="K547" i="4" s="1"/>
  <c r="I539" i="4"/>
  <c r="J539" i="4" s="1"/>
  <c r="K539" i="4" s="1"/>
  <c r="I533" i="4"/>
  <c r="J533" i="4" s="1"/>
  <c r="K533" i="4" s="1"/>
  <c r="I519" i="4"/>
  <c r="J519" i="4" s="1"/>
  <c r="K519" i="4" s="1"/>
  <c r="I513" i="4"/>
  <c r="J513" i="4" s="1"/>
  <c r="K513" i="4" s="1"/>
  <c r="I509" i="4"/>
  <c r="J509" i="4" s="1"/>
  <c r="K509" i="4" s="1"/>
  <c r="I505" i="4"/>
  <c r="J505" i="4" s="1"/>
  <c r="K505" i="4" s="1"/>
  <c r="I495" i="4"/>
  <c r="J495" i="4" s="1"/>
  <c r="K495" i="4" s="1"/>
  <c r="I483" i="4"/>
  <c r="J483" i="4" s="1"/>
  <c r="K483" i="4" s="1"/>
  <c r="I475" i="4"/>
  <c r="J475" i="4" s="1"/>
  <c r="K475" i="4" s="1"/>
  <c r="I469" i="4"/>
  <c r="J469" i="4" s="1"/>
  <c r="K469" i="4" s="1"/>
  <c r="I455" i="4"/>
  <c r="J455" i="4" s="1"/>
  <c r="K455" i="4" s="1"/>
  <c r="I449" i="4"/>
  <c r="J449" i="4" s="1"/>
  <c r="K449" i="4" s="1"/>
  <c r="I445" i="4"/>
  <c r="J445" i="4" s="1"/>
  <c r="K445" i="4" s="1"/>
  <c r="I439" i="4"/>
  <c r="J439" i="4" s="1"/>
  <c r="K439" i="4" s="1"/>
  <c r="I433" i="4"/>
  <c r="J433" i="4" s="1"/>
  <c r="K433" i="4" s="1"/>
  <c r="I429" i="4"/>
  <c r="J429" i="4" s="1"/>
  <c r="K429" i="4" s="1"/>
  <c r="I423" i="4"/>
  <c r="J423" i="4" s="1"/>
  <c r="K423" i="4" s="1"/>
  <c r="I417" i="4"/>
  <c r="J417" i="4" s="1"/>
  <c r="K417" i="4" s="1"/>
  <c r="I413" i="4"/>
  <c r="J413" i="4" s="1"/>
  <c r="K413" i="4" s="1"/>
  <c r="I407" i="4"/>
  <c r="J407" i="4" s="1"/>
  <c r="K407" i="4" s="1"/>
  <c r="I401" i="4"/>
  <c r="J401" i="4" s="1"/>
  <c r="K401" i="4" s="1"/>
  <c r="I397" i="4"/>
  <c r="J397" i="4" s="1"/>
  <c r="K397" i="4" s="1"/>
  <c r="I391" i="4"/>
  <c r="J391" i="4" s="1"/>
  <c r="K391" i="4" s="1"/>
  <c r="I385" i="4"/>
  <c r="J385" i="4" s="1"/>
  <c r="K385" i="4" s="1"/>
  <c r="I381" i="4"/>
  <c r="J381" i="4" s="1"/>
  <c r="K381" i="4" s="1"/>
  <c r="I375" i="4"/>
  <c r="J375" i="4" s="1"/>
  <c r="K375" i="4" s="1"/>
  <c r="I369" i="4"/>
  <c r="J369" i="4" s="1"/>
  <c r="K369" i="4" s="1"/>
  <c r="I359" i="4"/>
  <c r="J359" i="4" s="1"/>
  <c r="K359" i="4" s="1"/>
  <c r="I353" i="4"/>
  <c r="J353" i="4" s="1"/>
  <c r="K353" i="4" s="1"/>
  <c r="I343" i="4"/>
  <c r="J343" i="4" s="1"/>
  <c r="K343" i="4" s="1"/>
  <c r="I337" i="4"/>
  <c r="J337" i="4" s="1"/>
  <c r="K337" i="4" s="1"/>
  <c r="I327" i="4"/>
  <c r="J327" i="4" s="1"/>
  <c r="K327" i="4" s="1"/>
  <c r="I317" i="4"/>
  <c r="J317" i="4" s="1"/>
  <c r="K317" i="4" s="1"/>
  <c r="I311" i="4"/>
  <c r="J311" i="4" s="1"/>
  <c r="K311" i="4" s="1"/>
  <c r="I301" i="4"/>
  <c r="J301" i="4" s="1"/>
  <c r="K301" i="4" s="1"/>
  <c r="I295" i="4"/>
  <c r="J295" i="4" s="1"/>
  <c r="K295" i="4" s="1"/>
  <c r="I285" i="4"/>
  <c r="J285" i="4" s="1"/>
  <c r="K285" i="4" s="1"/>
  <c r="I279" i="4"/>
  <c r="J279" i="4" s="1"/>
  <c r="K279" i="4" s="1"/>
  <c r="I269" i="4"/>
  <c r="J269" i="4" s="1"/>
  <c r="K269" i="4" s="1"/>
  <c r="I263" i="4"/>
  <c r="J263" i="4" s="1"/>
  <c r="K263" i="4" s="1"/>
  <c r="I253" i="4"/>
  <c r="J253" i="4" s="1"/>
  <c r="K253" i="4" s="1"/>
  <c r="I247" i="4"/>
  <c r="J247" i="4" s="1"/>
  <c r="K247" i="4" s="1"/>
  <c r="I237" i="4"/>
  <c r="J237" i="4" s="1"/>
  <c r="K237" i="4" s="1"/>
  <c r="I231" i="4"/>
  <c r="J231" i="4" s="1"/>
  <c r="K231" i="4" s="1"/>
  <c r="I221" i="4"/>
  <c r="J221" i="4" s="1"/>
  <c r="K221" i="4" s="1"/>
  <c r="I215" i="4"/>
  <c r="J215" i="4" s="1"/>
  <c r="K215" i="4" s="1"/>
  <c r="I205" i="4"/>
  <c r="J205" i="4" s="1"/>
  <c r="K205" i="4" s="1"/>
  <c r="I199" i="4"/>
  <c r="J199" i="4" s="1"/>
  <c r="K199" i="4" s="1"/>
  <c r="I189" i="4"/>
  <c r="J189" i="4" s="1"/>
  <c r="K189" i="4" s="1"/>
  <c r="I183" i="4"/>
  <c r="J183" i="4" s="1"/>
  <c r="K183" i="4" s="1"/>
  <c r="I173" i="4"/>
  <c r="J173" i="4" s="1"/>
  <c r="K173" i="4" s="1"/>
  <c r="I167" i="4"/>
  <c r="J167" i="4" s="1"/>
  <c r="K167" i="4" s="1"/>
  <c r="I157" i="4"/>
  <c r="J157" i="4" s="1"/>
  <c r="K157" i="4" s="1"/>
  <c r="I151" i="4"/>
  <c r="J151" i="4" s="1"/>
  <c r="K151" i="4" s="1"/>
  <c r="I141" i="4"/>
  <c r="J141" i="4" s="1"/>
  <c r="K141" i="4" s="1"/>
  <c r="I135" i="4"/>
  <c r="J135" i="4" s="1"/>
  <c r="K135" i="4" s="1"/>
  <c r="I125" i="4"/>
  <c r="J125" i="4" s="1"/>
  <c r="K125" i="4" s="1"/>
  <c r="I119" i="4"/>
  <c r="J119" i="4" s="1"/>
  <c r="K119" i="4" s="1"/>
  <c r="I109" i="4"/>
  <c r="J109" i="4" s="1"/>
  <c r="K109" i="4" s="1"/>
  <c r="I103" i="4"/>
  <c r="J103" i="4" s="1"/>
  <c r="K103" i="4" s="1"/>
  <c r="I93" i="4"/>
  <c r="J93" i="4" s="1"/>
  <c r="K93" i="4" s="1"/>
  <c r="I87" i="4"/>
  <c r="J87" i="4" s="1"/>
  <c r="K87" i="4" s="1"/>
  <c r="I77" i="4"/>
  <c r="J77" i="4" s="1"/>
  <c r="K77" i="4" s="1"/>
  <c r="I71" i="4"/>
  <c r="J71" i="4" s="1"/>
  <c r="K71" i="4" s="1"/>
  <c r="I61" i="4"/>
  <c r="J61" i="4" s="1"/>
  <c r="K61" i="4" s="1"/>
  <c r="I55" i="4"/>
  <c r="J55" i="4" s="1"/>
  <c r="K55" i="4" s="1"/>
  <c r="I45" i="4"/>
  <c r="J45" i="4" s="1"/>
  <c r="K45" i="4" s="1"/>
  <c r="I39" i="4"/>
  <c r="J39" i="4" s="1"/>
  <c r="K39" i="4" s="1"/>
  <c r="I29" i="4"/>
  <c r="J29" i="4" s="1"/>
  <c r="K29" i="4" s="1"/>
  <c r="I23" i="4"/>
  <c r="J23" i="4" s="1"/>
  <c r="K23" i="4" s="1"/>
  <c r="I2104" i="4"/>
  <c r="J2104" i="4" s="1"/>
  <c r="K2104" i="4" s="1"/>
  <c r="I2088" i="4"/>
  <c r="J2088" i="4" s="1"/>
  <c r="K2088" i="4" s="1"/>
  <c r="I2072" i="4"/>
  <c r="J2072" i="4" s="1"/>
  <c r="K2072" i="4" s="1"/>
  <c r="I2060" i="4"/>
  <c r="J2060" i="4" s="1"/>
  <c r="K2060" i="4" s="1"/>
  <c r="I2044" i="4"/>
  <c r="J2044" i="4" s="1"/>
  <c r="K2044" i="4" s="1"/>
  <c r="I2032" i="4"/>
  <c r="J2032" i="4" s="1"/>
  <c r="K2032" i="4" s="1"/>
  <c r="I2016" i="4"/>
  <c r="J2016" i="4" s="1"/>
  <c r="K2016" i="4" s="1"/>
  <c r="I2004" i="4"/>
  <c r="J2004" i="4" s="1"/>
  <c r="K2004" i="4" s="1"/>
  <c r="I1988" i="4"/>
  <c r="J1988" i="4" s="1"/>
  <c r="K1988" i="4" s="1"/>
  <c r="I1976" i="4"/>
  <c r="J1976" i="4" s="1"/>
  <c r="K1976" i="4" s="1"/>
  <c r="I1956" i="4"/>
  <c r="J1956" i="4" s="1"/>
  <c r="K1956" i="4" s="1"/>
  <c r="I1928" i="4"/>
  <c r="J1928" i="4" s="1"/>
  <c r="K1928" i="4" s="1"/>
  <c r="I1904" i="4"/>
  <c r="J1904" i="4" s="1"/>
  <c r="K1904" i="4" s="1"/>
  <c r="I1892" i="4"/>
  <c r="J1892" i="4" s="1"/>
  <c r="K1892" i="4" s="1"/>
  <c r="I1876" i="4"/>
  <c r="J1876" i="4" s="1"/>
  <c r="K1876" i="4" s="1"/>
  <c r="I1860" i="4"/>
  <c r="J1860" i="4" s="1"/>
  <c r="K1860" i="4" s="1"/>
  <c r="I1848" i="4"/>
  <c r="J1848" i="4" s="1"/>
  <c r="K1848" i="4" s="1"/>
  <c r="I1836" i="4"/>
  <c r="J1836" i="4" s="1"/>
  <c r="K1836" i="4" s="1"/>
  <c r="I1824" i="4"/>
  <c r="J1824" i="4" s="1"/>
  <c r="K1824" i="4" s="1"/>
  <c r="I1800" i="4"/>
  <c r="J1800" i="4" s="1"/>
  <c r="K1800" i="4" s="1"/>
  <c r="I1784" i="4"/>
  <c r="J1784" i="4" s="1"/>
  <c r="K1784" i="4" s="1"/>
  <c r="I1772" i="4"/>
  <c r="J1772" i="4" s="1"/>
  <c r="K1772" i="4" s="1"/>
  <c r="I1760" i="4"/>
  <c r="J1760" i="4" s="1"/>
  <c r="K1760" i="4" s="1"/>
  <c r="I1748" i="4"/>
  <c r="J1748" i="4" s="1"/>
  <c r="K1748" i="4" s="1"/>
  <c r="I1724" i="4"/>
  <c r="J1724" i="4" s="1"/>
  <c r="K1724" i="4" s="1"/>
  <c r="I1708" i="4"/>
  <c r="J1708" i="4" s="1"/>
  <c r="K1708" i="4" s="1"/>
  <c r="I1572" i="4"/>
  <c r="J1572" i="4" s="1"/>
  <c r="K1572" i="4" s="1"/>
  <c r="I1472" i="4"/>
  <c r="J1472" i="4" s="1"/>
  <c r="K1472" i="4" s="1"/>
  <c r="I2109" i="4"/>
  <c r="J2109" i="4" s="1"/>
  <c r="K2109" i="4" s="1"/>
  <c r="I1981" i="4"/>
  <c r="J1981" i="4" s="1"/>
  <c r="K1981" i="4" s="1"/>
  <c r="I1941" i="4"/>
  <c r="J1941" i="4" s="1"/>
  <c r="K1941" i="4" s="1"/>
  <c r="I1849" i="4"/>
  <c r="J1849" i="4" s="1"/>
  <c r="K1849" i="4" s="1"/>
  <c r="I1805" i="4"/>
  <c r="J1805" i="4" s="1"/>
  <c r="K1805" i="4" s="1"/>
  <c r="I1733" i="4"/>
  <c r="J1733" i="4" s="1"/>
  <c r="K1733" i="4" s="1"/>
  <c r="I1695" i="4"/>
  <c r="J1695" i="4" s="1"/>
  <c r="K1695" i="4" s="1"/>
  <c r="I1653" i="4"/>
  <c r="J1653" i="4" s="1"/>
  <c r="K1653" i="4" s="1"/>
  <c r="I1629" i="4"/>
  <c r="J1629" i="4" s="1"/>
  <c r="K1629" i="4" s="1"/>
  <c r="I1591" i="4"/>
  <c r="J1591" i="4" s="1"/>
  <c r="K1591" i="4" s="1"/>
  <c r="I1559" i="4"/>
  <c r="J1559" i="4" s="1"/>
  <c r="K1559" i="4" s="1"/>
  <c r="I1541" i="4"/>
  <c r="J1541" i="4" s="1"/>
  <c r="K1541" i="4" s="1"/>
  <c r="I1515" i="4"/>
  <c r="J1515" i="4" s="1"/>
  <c r="K1515" i="4" s="1"/>
  <c r="I1499" i="4"/>
  <c r="J1499" i="4" s="1"/>
  <c r="K1499" i="4" s="1"/>
  <c r="I1481" i="4"/>
  <c r="J1481" i="4" s="1"/>
  <c r="K1481" i="4" s="1"/>
  <c r="I1473" i="4"/>
  <c r="J1473" i="4" s="1"/>
  <c r="K1473" i="4" s="1"/>
  <c r="I1431" i="4"/>
  <c r="J1431" i="4" s="1"/>
  <c r="K1431" i="4" s="1"/>
  <c r="I1417" i="4"/>
  <c r="J1417" i="4" s="1"/>
  <c r="K1417" i="4" s="1"/>
  <c r="I1409" i="4"/>
  <c r="J1409" i="4" s="1"/>
  <c r="K1409" i="4" s="1"/>
  <c r="I1389" i="4"/>
  <c r="J1389" i="4" s="1"/>
  <c r="K1389" i="4" s="1"/>
  <c r="I1381" i="4"/>
  <c r="J1381" i="4" s="1"/>
  <c r="K1381" i="4" s="1"/>
  <c r="I1628" i="4"/>
  <c r="J1628" i="4" s="1"/>
  <c r="K1628" i="4" s="1"/>
  <c r="I1296" i="4"/>
  <c r="J1296" i="4" s="1"/>
  <c r="K1296" i="4" s="1"/>
  <c r="I404" i="4"/>
  <c r="J404" i="4" s="1"/>
  <c r="K404" i="4" s="1"/>
  <c r="I1474" i="4"/>
  <c r="J1474" i="4" s="1"/>
  <c r="K1474" i="4" s="1"/>
  <c r="I1458" i="4"/>
  <c r="J1458" i="4" s="1"/>
  <c r="K1458" i="4" s="1"/>
  <c r="I1442" i="4"/>
  <c r="J1442" i="4" s="1"/>
  <c r="K1442" i="4" s="1"/>
  <c r="I1426" i="4"/>
  <c r="J1426" i="4" s="1"/>
  <c r="K1426" i="4" s="1"/>
  <c r="I1410" i="4"/>
  <c r="J1410" i="4" s="1"/>
  <c r="K1410" i="4" s="1"/>
  <c r="I1394" i="4"/>
  <c r="J1394" i="4" s="1"/>
  <c r="K1394" i="4" s="1"/>
  <c r="I1378" i="4"/>
  <c r="J1378" i="4" s="1"/>
  <c r="K1378" i="4" s="1"/>
  <c r="I1362" i="4"/>
  <c r="J1362" i="4" s="1"/>
  <c r="K1362" i="4" s="1"/>
  <c r="I1346" i="4"/>
  <c r="J1346" i="4" s="1"/>
  <c r="K1346" i="4" s="1"/>
  <c r="I1330" i="4"/>
  <c r="J1330" i="4" s="1"/>
  <c r="K1330" i="4" s="1"/>
  <c r="I1314" i="4"/>
  <c r="J1314" i="4" s="1"/>
  <c r="K1314" i="4" s="1"/>
  <c r="I1298" i="4"/>
  <c r="J1298" i="4" s="1"/>
  <c r="K1298" i="4" s="1"/>
  <c r="I1282" i="4"/>
  <c r="J1282" i="4" s="1"/>
  <c r="K1282" i="4" s="1"/>
  <c r="I1266" i="4"/>
  <c r="J1266" i="4" s="1"/>
  <c r="K1266" i="4" s="1"/>
  <c r="I1250" i="4"/>
  <c r="J1250" i="4" s="1"/>
  <c r="K1250" i="4" s="1"/>
  <c r="I1234" i="4"/>
  <c r="J1234" i="4" s="1"/>
  <c r="K1234" i="4" s="1"/>
  <c r="I1218" i="4"/>
  <c r="J1218" i="4" s="1"/>
  <c r="K1218" i="4" s="1"/>
  <c r="I1202" i="4"/>
  <c r="J1202" i="4" s="1"/>
  <c r="K1202" i="4" s="1"/>
  <c r="I1186" i="4"/>
  <c r="J1186" i="4" s="1"/>
  <c r="K1186" i="4" s="1"/>
  <c r="I1170" i="4"/>
  <c r="J1170" i="4" s="1"/>
  <c r="K1170" i="4" s="1"/>
  <c r="I1154" i="4"/>
  <c r="J1154" i="4" s="1"/>
  <c r="K1154" i="4" s="1"/>
  <c r="I1138" i="4"/>
  <c r="J1138" i="4" s="1"/>
  <c r="K1138" i="4" s="1"/>
  <c r="I1122" i="4"/>
  <c r="J1122" i="4" s="1"/>
  <c r="K1122" i="4" s="1"/>
  <c r="I1106" i="4"/>
  <c r="J1106" i="4" s="1"/>
  <c r="K1106" i="4" s="1"/>
  <c r="I1090" i="4"/>
  <c r="J1090" i="4" s="1"/>
  <c r="K1090" i="4" s="1"/>
  <c r="I2073" i="4"/>
  <c r="J2073" i="4" s="1"/>
  <c r="K2073" i="4" s="1"/>
  <c r="I1997" i="4"/>
  <c r="J1997" i="4" s="1"/>
  <c r="K1997" i="4" s="1"/>
  <c r="I1905" i="4"/>
  <c r="J1905" i="4" s="1"/>
  <c r="K1905" i="4" s="1"/>
  <c r="I1829" i="4"/>
  <c r="J1829" i="4" s="1"/>
  <c r="K1829" i="4" s="1"/>
  <c r="I1741" i="4"/>
  <c r="J1741" i="4" s="1"/>
  <c r="K1741" i="4" s="1"/>
  <c r="I1551" i="4"/>
  <c r="J1551" i="4" s="1"/>
  <c r="K1551" i="4" s="1"/>
  <c r="I1491" i="4"/>
  <c r="J1491" i="4" s="1"/>
  <c r="K1491" i="4" s="1"/>
  <c r="I1383" i="4"/>
  <c r="J1383" i="4" s="1"/>
  <c r="K1383" i="4" s="1"/>
  <c r="I1309" i="4"/>
  <c r="J1309" i="4" s="1"/>
  <c r="K1309" i="4" s="1"/>
  <c r="I1245" i="4"/>
  <c r="J1245" i="4" s="1"/>
  <c r="K1245" i="4" s="1"/>
  <c r="I1181" i="4"/>
  <c r="J1181" i="4" s="1"/>
  <c r="K1181" i="4" s="1"/>
  <c r="I1057" i="4"/>
  <c r="J1057" i="4" s="1"/>
  <c r="K1057" i="4" s="1"/>
  <c r="I1047" i="4"/>
  <c r="J1047" i="4" s="1"/>
  <c r="K1047" i="4" s="1"/>
  <c r="I1041" i="4"/>
  <c r="J1041" i="4" s="1"/>
  <c r="K1041" i="4" s="1"/>
  <c r="I1031" i="4"/>
  <c r="J1031" i="4" s="1"/>
  <c r="K1031" i="4" s="1"/>
  <c r="I1025" i="4"/>
  <c r="J1025" i="4" s="1"/>
  <c r="K1025" i="4" s="1"/>
  <c r="I1019" i="4"/>
  <c r="J1019" i="4" s="1"/>
  <c r="K1019" i="4" s="1"/>
  <c r="I1009" i="4"/>
  <c r="J1009" i="4" s="1"/>
  <c r="K1009" i="4" s="1"/>
  <c r="I1003" i="4"/>
  <c r="J1003" i="4" s="1"/>
  <c r="K1003" i="4" s="1"/>
  <c r="I993" i="4"/>
  <c r="J993" i="4" s="1"/>
  <c r="K993" i="4" s="1"/>
  <c r="I987" i="4"/>
  <c r="J987" i="4" s="1"/>
  <c r="K987" i="4" s="1"/>
  <c r="I977" i="4"/>
  <c r="J977" i="4" s="1"/>
  <c r="K977" i="4" s="1"/>
  <c r="I971" i="4"/>
  <c r="J971" i="4" s="1"/>
  <c r="K971" i="4" s="1"/>
  <c r="I961" i="4"/>
  <c r="J961" i="4" s="1"/>
  <c r="K961" i="4" s="1"/>
  <c r="I955" i="4"/>
  <c r="J955" i="4" s="1"/>
  <c r="K955" i="4" s="1"/>
  <c r="I945" i="4"/>
  <c r="J945" i="4" s="1"/>
  <c r="K945" i="4" s="1"/>
  <c r="I939" i="4"/>
  <c r="J939" i="4" s="1"/>
  <c r="K939" i="4" s="1"/>
  <c r="I929" i="4"/>
  <c r="J929" i="4" s="1"/>
  <c r="K929" i="4" s="1"/>
  <c r="I923" i="4"/>
  <c r="J923" i="4" s="1"/>
  <c r="K923" i="4" s="1"/>
  <c r="I913" i="4"/>
  <c r="J913" i="4" s="1"/>
  <c r="K913" i="4" s="1"/>
  <c r="I907" i="4"/>
  <c r="J907" i="4" s="1"/>
  <c r="K907" i="4" s="1"/>
  <c r="I897" i="4"/>
  <c r="J897" i="4" s="1"/>
  <c r="K897" i="4" s="1"/>
  <c r="I891" i="4"/>
  <c r="J891" i="4" s="1"/>
  <c r="K891" i="4" s="1"/>
  <c r="I881" i="4"/>
  <c r="J881" i="4" s="1"/>
  <c r="K881" i="4" s="1"/>
  <c r="I875" i="4"/>
  <c r="J875" i="4" s="1"/>
  <c r="K875" i="4" s="1"/>
  <c r="I865" i="4"/>
  <c r="J865" i="4" s="1"/>
  <c r="K865" i="4" s="1"/>
  <c r="I859" i="4"/>
  <c r="J859" i="4" s="1"/>
  <c r="K859" i="4" s="1"/>
  <c r="I849" i="4"/>
  <c r="J849" i="4" s="1"/>
  <c r="K849" i="4" s="1"/>
  <c r="I843" i="4"/>
  <c r="J843" i="4" s="1"/>
  <c r="K843" i="4" s="1"/>
  <c r="I833" i="4"/>
  <c r="J833" i="4" s="1"/>
  <c r="K833" i="4" s="1"/>
  <c r="I827" i="4"/>
  <c r="J827" i="4" s="1"/>
  <c r="K827" i="4" s="1"/>
  <c r="I817" i="4"/>
  <c r="J817" i="4" s="1"/>
  <c r="K817" i="4" s="1"/>
  <c r="I811" i="4"/>
  <c r="J811" i="4" s="1"/>
  <c r="K811" i="4" s="1"/>
  <c r="I801" i="4"/>
  <c r="J801" i="4" s="1"/>
  <c r="K801" i="4" s="1"/>
  <c r="I795" i="4"/>
  <c r="J795" i="4" s="1"/>
  <c r="K795" i="4" s="1"/>
  <c r="I785" i="4"/>
  <c r="J785" i="4" s="1"/>
  <c r="K785" i="4" s="1"/>
  <c r="I779" i="4"/>
  <c r="J779" i="4" s="1"/>
  <c r="K779" i="4" s="1"/>
  <c r="I769" i="4"/>
  <c r="J769" i="4" s="1"/>
  <c r="K769" i="4" s="1"/>
  <c r="I763" i="4"/>
  <c r="J763" i="4" s="1"/>
  <c r="K763" i="4" s="1"/>
  <c r="I753" i="4"/>
  <c r="J753" i="4" s="1"/>
  <c r="K753" i="4" s="1"/>
  <c r="I747" i="4"/>
  <c r="J747" i="4" s="1"/>
  <c r="K747" i="4" s="1"/>
  <c r="I737" i="4"/>
  <c r="J737" i="4" s="1"/>
  <c r="K737" i="4" s="1"/>
  <c r="I727" i="4"/>
  <c r="J727" i="4" s="1"/>
  <c r="K727" i="4" s="1"/>
  <c r="I721" i="4"/>
  <c r="J721" i="4" s="1"/>
  <c r="K721" i="4" s="1"/>
  <c r="I711" i="4"/>
  <c r="J711" i="4" s="1"/>
  <c r="K711" i="4" s="1"/>
  <c r="I705" i="4"/>
  <c r="J705" i="4" s="1"/>
  <c r="K705" i="4" s="1"/>
  <c r="I695" i="4"/>
  <c r="J695" i="4" s="1"/>
  <c r="K695" i="4" s="1"/>
  <c r="I689" i="4"/>
  <c r="J689" i="4" s="1"/>
  <c r="K689" i="4" s="1"/>
  <c r="I679" i="4"/>
  <c r="J679" i="4" s="1"/>
  <c r="K679" i="4" s="1"/>
  <c r="I673" i="4"/>
  <c r="J673" i="4" s="1"/>
  <c r="K673" i="4" s="1"/>
  <c r="I663" i="4"/>
  <c r="J663" i="4" s="1"/>
  <c r="K663" i="4" s="1"/>
  <c r="I657" i="4"/>
  <c r="J657" i="4" s="1"/>
  <c r="K657" i="4" s="1"/>
  <c r="I647" i="4"/>
  <c r="J647" i="4" s="1"/>
  <c r="K647" i="4" s="1"/>
  <c r="I641" i="4"/>
  <c r="J641" i="4" s="1"/>
  <c r="K641" i="4" s="1"/>
  <c r="I631" i="4"/>
  <c r="J631" i="4" s="1"/>
  <c r="K631" i="4" s="1"/>
  <c r="I625" i="4"/>
  <c r="J625" i="4" s="1"/>
  <c r="K625" i="4" s="1"/>
  <c r="I615" i="4"/>
  <c r="J615" i="4" s="1"/>
  <c r="K615" i="4" s="1"/>
  <c r="I609" i="4"/>
  <c r="J609" i="4" s="1"/>
  <c r="K609" i="4" s="1"/>
  <c r="I599" i="4"/>
  <c r="J599" i="4" s="1"/>
  <c r="K599" i="4" s="1"/>
  <c r="I593" i="4"/>
  <c r="J593" i="4" s="1"/>
  <c r="K593" i="4" s="1"/>
  <c r="I583" i="4"/>
  <c r="J583" i="4" s="1"/>
  <c r="K583" i="4" s="1"/>
  <c r="I577" i="4"/>
  <c r="J577" i="4" s="1"/>
  <c r="K577" i="4" s="1"/>
  <c r="I567" i="4"/>
  <c r="J567" i="4" s="1"/>
  <c r="K567" i="4" s="1"/>
  <c r="I561" i="4"/>
  <c r="J561" i="4" s="1"/>
  <c r="K561" i="4" s="1"/>
  <c r="I557" i="4"/>
  <c r="J557" i="4" s="1"/>
  <c r="K557" i="4" s="1"/>
  <c r="I553" i="4"/>
  <c r="J553" i="4" s="1"/>
  <c r="K553" i="4" s="1"/>
  <c r="I543" i="4"/>
  <c r="J543" i="4" s="1"/>
  <c r="K543" i="4" s="1"/>
  <c r="I531" i="4"/>
  <c r="J531" i="4" s="1"/>
  <c r="K531" i="4" s="1"/>
  <c r="I523" i="4"/>
  <c r="J523" i="4" s="1"/>
  <c r="K523" i="4" s="1"/>
  <c r="I517" i="4"/>
  <c r="J517" i="4" s="1"/>
  <c r="K517" i="4" s="1"/>
  <c r="I503" i="4"/>
  <c r="J503" i="4" s="1"/>
  <c r="K503" i="4" s="1"/>
  <c r="I497" i="4"/>
  <c r="J497" i="4" s="1"/>
  <c r="K497" i="4" s="1"/>
  <c r="I493" i="4"/>
  <c r="J493" i="4" s="1"/>
  <c r="K493" i="4" s="1"/>
  <c r="I489" i="4"/>
  <c r="J489" i="4" s="1"/>
  <c r="K489" i="4" s="1"/>
  <c r="I479" i="4"/>
  <c r="J479" i="4" s="1"/>
  <c r="K479" i="4" s="1"/>
  <c r="I467" i="4"/>
  <c r="J467" i="4" s="1"/>
  <c r="K467" i="4" s="1"/>
  <c r="I459" i="4"/>
  <c r="J459" i="4" s="1"/>
  <c r="K459" i="4" s="1"/>
  <c r="I453" i="4"/>
  <c r="J453" i="4" s="1"/>
  <c r="K453" i="4" s="1"/>
  <c r="I437" i="4"/>
  <c r="J437" i="4" s="1"/>
  <c r="K437" i="4" s="1"/>
  <c r="I421" i="4"/>
  <c r="J421" i="4" s="1"/>
  <c r="K421" i="4" s="1"/>
  <c r="I405" i="4"/>
  <c r="J405" i="4" s="1"/>
  <c r="K405" i="4" s="1"/>
  <c r="I389" i="4"/>
  <c r="J389" i="4" s="1"/>
  <c r="K389" i="4" s="1"/>
  <c r="I373" i="4"/>
  <c r="J373" i="4" s="1"/>
  <c r="K373" i="4" s="1"/>
  <c r="I363" i="4"/>
  <c r="J363" i="4" s="1"/>
  <c r="K363" i="4" s="1"/>
  <c r="I357" i="4"/>
  <c r="J357" i="4" s="1"/>
  <c r="K357" i="4" s="1"/>
  <c r="I347" i="4"/>
  <c r="J347" i="4" s="1"/>
  <c r="K347" i="4" s="1"/>
  <c r="I341" i="4"/>
  <c r="J341" i="4" s="1"/>
  <c r="K341" i="4" s="1"/>
  <c r="I331" i="4"/>
  <c r="J331" i="4" s="1"/>
  <c r="K331" i="4" s="1"/>
  <c r="I321" i="4"/>
  <c r="J321" i="4" s="1"/>
  <c r="K321" i="4" s="1"/>
  <c r="I315" i="4"/>
  <c r="J315" i="4" s="1"/>
  <c r="K315" i="4" s="1"/>
  <c r="I305" i="4"/>
  <c r="J305" i="4" s="1"/>
  <c r="K305" i="4" s="1"/>
  <c r="I299" i="4"/>
  <c r="J299" i="4" s="1"/>
  <c r="K299" i="4" s="1"/>
  <c r="I289" i="4"/>
  <c r="J289" i="4" s="1"/>
  <c r="K289" i="4" s="1"/>
  <c r="I283" i="4"/>
  <c r="J283" i="4" s="1"/>
  <c r="K283" i="4" s="1"/>
  <c r="I273" i="4"/>
  <c r="J273" i="4" s="1"/>
  <c r="K273" i="4" s="1"/>
  <c r="I267" i="4"/>
  <c r="J267" i="4" s="1"/>
  <c r="K267" i="4" s="1"/>
  <c r="I257" i="4"/>
  <c r="J257" i="4" s="1"/>
  <c r="K257" i="4" s="1"/>
  <c r="I251" i="4"/>
  <c r="J251" i="4" s="1"/>
  <c r="K251" i="4" s="1"/>
  <c r="I241" i="4"/>
  <c r="J241" i="4" s="1"/>
  <c r="K241" i="4" s="1"/>
  <c r="I235" i="4"/>
  <c r="J235" i="4" s="1"/>
  <c r="K235" i="4" s="1"/>
  <c r="I225" i="4"/>
  <c r="J225" i="4" s="1"/>
  <c r="K225" i="4" s="1"/>
  <c r="I219" i="4"/>
  <c r="J219" i="4" s="1"/>
  <c r="K219" i="4" s="1"/>
  <c r="I209" i="4"/>
  <c r="J209" i="4" s="1"/>
  <c r="K209" i="4" s="1"/>
  <c r="I203" i="4"/>
  <c r="J203" i="4" s="1"/>
  <c r="K203" i="4" s="1"/>
  <c r="I193" i="4"/>
  <c r="J193" i="4" s="1"/>
  <c r="K193" i="4" s="1"/>
  <c r="I187" i="4"/>
  <c r="J187" i="4" s="1"/>
  <c r="K187" i="4" s="1"/>
  <c r="I177" i="4"/>
  <c r="J177" i="4" s="1"/>
  <c r="K177" i="4" s="1"/>
  <c r="I171" i="4"/>
  <c r="J171" i="4" s="1"/>
  <c r="K171" i="4" s="1"/>
  <c r="I161" i="4"/>
  <c r="J161" i="4" s="1"/>
  <c r="K161" i="4" s="1"/>
  <c r="I155" i="4"/>
  <c r="J155" i="4" s="1"/>
  <c r="K155" i="4" s="1"/>
  <c r="I145" i="4"/>
  <c r="J145" i="4" s="1"/>
  <c r="K145" i="4" s="1"/>
  <c r="I139" i="4"/>
  <c r="J139" i="4" s="1"/>
  <c r="K139" i="4" s="1"/>
  <c r="I129" i="4"/>
  <c r="J129" i="4" s="1"/>
  <c r="K129" i="4" s="1"/>
  <c r="I123" i="4"/>
  <c r="J123" i="4" s="1"/>
  <c r="K123" i="4" s="1"/>
  <c r="I113" i="4"/>
  <c r="J113" i="4" s="1"/>
  <c r="K113" i="4" s="1"/>
  <c r="I107" i="4"/>
  <c r="J107" i="4" s="1"/>
  <c r="K107" i="4" s="1"/>
  <c r="I97" i="4"/>
  <c r="J97" i="4" s="1"/>
  <c r="K97" i="4" s="1"/>
  <c r="I91" i="4"/>
  <c r="J91" i="4" s="1"/>
  <c r="K91" i="4" s="1"/>
  <c r="I81" i="4"/>
  <c r="J81" i="4" s="1"/>
  <c r="K81" i="4" s="1"/>
  <c r="I75" i="4"/>
  <c r="J75" i="4" s="1"/>
  <c r="K75" i="4" s="1"/>
  <c r="I65" i="4"/>
  <c r="J65" i="4" s="1"/>
  <c r="K65" i="4" s="1"/>
  <c r="I59" i="4"/>
  <c r="J59" i="4" s="1"/>
  <c r="K59" i="4" s="1"/>
  <c r="I49" i="4"/>
  <c r="J49" i="4" s="1"/>
  <c r="K49" i="4" s="1"/>
  <c r="I43" i="4"/>
  <c r="J43" i="4" s="1"/>
  <c r="K43" i="4" s="1"/>
  <c r="I33" i="4"/>
  <c r="J33" i="4" s="1"/>
  <c r="K33" i="4" s="1"/>
  <c r="I27" i="4"/>
  <c r="J27" i="4" s="1"/>
  <c r="K27" i="4" s="1"/>
  <c r="I2108" i="4"/>
  <c r="J2108" i="4" s="1"/>
  <c r="K2108" i="4" s="1"/>
  <c r="I2092" i="4"/>
  <c r="J2092" i="4" s="1"/>
  <c r="K2092" i="4" s="1"/>
  <c r="I2076" i="4"/>
  <c r="J2076" i="4" s="1"/>
  <c r="K2076" i="4" s="1"/>
  <c r="I2064" i="4"/>
  <c r="J2064" i="4" s="1"/>
  <c r="K2064" i="4" s="1"/>
  <c r="I2048" i="4"/>
  <c r="J2048" i="4" s="1"/>
  <c r="K2048" i="4" s="1"/>
  <c r="I2036" i="4"/>
  <c r="J2036" i="4" s="1"/>
  <c r="K2036" i="4" s="1"/>
  <c r="I2020" i="4"/>
  <c r="J2020" i="4" s="1"/>
  <c r="K2020" i="4" s="1"/>
  <c r="I1992" i="4"/>
  <c r="J1992" i="4" s="1"/>
  <c r="K1992" i="4" s="1"/>
  <c r="I1980" i="4"/>
  <c r="J1980" i="4" s="1"/>
  <c r="K1980" i="4" s="1"/>
  <c r="I1968" i="4"/>
  <c r="J1968" i="4" s="1"/>
  <c r="K1968" i="4" s="1"/>
  <c r="I1944" i="4"/>
  <c r="J1944" i="4" s="1"/>
  <c r="K1944" i="4" s="1"/>
  <c r="I1932" i="4"/>
  <c r="J1932" i="4" s="1"/>
  <c r="K1932" i="4" s="1"/>
  <c r="I1920" i="4"/>
  <c r="J1920" i="4" s="1"/>
  <c r="K1920" i="4" s="1"/>
  <c r="I1908" i="4"/>
  <c r="J1908" i="4" s="1"/>
  <c r="K1908" i="4" s="1"/>
  <c r="I1880" i="4"/>
  <c r="J1880" i="4" s="1"/>
  <c r="K1880" i="4" s="1"/>
  <c r="I1864" i="4"/>
  <c r="J1864" i="4" s="1"/>
  <c r="K1864" i="4" s="1"/>
  <c r="I1840" i="4"/>
  <c r="J1840" i="4" s="1"/>
  <c r="K1840" i="4" s="1"/>
  <c r="I1812" i="4"/>
  <c r="J1812" i="4" s="1"/>
  <c r="K1812" i="4" s="1"/>
  <c r="I1804" i="4"/>
  <c r="J1804" i="4" s="1"/>
  <c r="K1804" i="4" s="1"/>
  <c r="I1788" i="4"/>
  <c r="J1788" i="4" s="1"/>
  <c r="K1788" i="4" s="1"/>
  <c r="I1776" i="4"/>
  <c r="J1776" i="4" s="1"/>
  <c r="K1776" i="4" s="1"/>
  <c r="I1752" i="4"/>
  <c r="J1752" i="4" s="1"/>
  <c r="K1752" i="4" s="1"/>
  <c r="I1736" i="4"/>
  <c r="J1736" i="4" s="1"/>
  <c r="K1736" i="4" s="1"/>
  <c r="I1712" i="4"/>
  <c r="J1712" i="4" s="1"/>
  <c r="K1712" i="4" s="1"/>
  <c r="I1700" i="4"/>
  <c r="J1700" i="4" s="1"/>
  <c r="K1700" i="4" s="1"/>
  <c r="I1644" i="4"/>
  <c r="J1644" i="4" s="1"/>
  <c r="K1644" i="4" s="1"/>
  <c r="I1344" i="4"/>
  <c r="J1344" i="4" s="1"/>
  <c r="K1344" i="4" s="1"/>
  <c r="I1152" i="4"/>
  <c r="J1152" i="4" s="1"/>
  <c r="K1152" i="4" s="1"/>
  <c r="I1548" i="4"/>
  <c r="J1548" i="4" s="1"/>
  <c r="K1548" i="4" s="1"/>
  <c r="I2069" i="4"/>
  <c r="J2069" i="4" s="1"/>
  <c r="K2069" i="4" s="1"/>
  <c r="I1969" i="4"/>
  <c r="J1969" i="4" s="1"/>
  <c r="K1969" i="4" s="1"/>
  <c r="I1925" i="4"/>
  <c r="J1925" i="4" s="1"/>
  <c r="K1925" i="4" s="1"/>
  <c r="I1845" i="4"/>
  <c r="J1845" i="4" s="1"/>
  <c r="K1845" i="4" s="1"/>
  <c r="I1781" i="4"/>
  <c r="J1781" i="4" s="1"/>
  <c r="K1781" i="4" s="1"/>
  <c r="I1725" i="4"/>
  <c r="J1725" i="4" s="1"/>
  <c r="K1725" i="4" s="1"/>
  <c r="I1689" i="4"/>
  <c r="J1689" i="4" s="1"/>
  <c r="K1689" i="4" s="1"/>
  <c r="I1677" i="4"/>
  <c r="J1677" i="4" s="1"/>
  <c r="K1677" i="4" s="1"/>
  <c r="I1625" i="4"/>
  <c r="J1625" i="4" s="1"/>
  <c r="K1625" i="4" s="1"/>
  <c r="I1615" i="4"/>
  <c r="J1615" i="4" s="1"/>
  <c r="K1615" i="4" s="1"/>
  <c r="I1581" i="4"/>
  <c r="J1581" i="4" s="1"/>
  <c r="K1581" i="4" s="1"/>
  <c r="I1549" i="4"/>
  <c r="J1549" i="4" s="1"/>
  <c r="K1549" i="4" s="1"/>
  <c r="I1525" i="4"/>
  <c r="J1525" i="4" s="1"/>
  <c r="K1525" i="4" s="1"/>
  <c r="I1509" i="4"/>
  <c r="J1509" i="4" s="1"/>
  <c r="K1509" i="4" s="1"/>
  <c r="I1489" i="4"/>
  <c r="J1489" i="4" s="1"/>
  <c r="K1489" i="4" s="1"/>
  <c r="I1469" i="4"/>
  <c r="J1469" i="4" s="1"/>
  <c r="K1469" i="4" s="1"/>
  <c r="I1459" i="4"/>
  <c r="J1459" i="4" s="1"/>
  <c r="K1459" i="4" s="1"/>
  <c r="I1445" i="4"/>
  <c r="J1445" i="4" s="1"/>
  <c r="K1445" i="4" s="1"/>
  <c r="I1425" i="4"/>
  <c r="J1425" i="4" s="1"/>
  <c r="K1425" i="4" s="1"/>
  <c r="I1405" i="4"/>
  <c r="J1405" i="4" s="1"/>
  <c r="K1405" i="4" s="1"/>
  <c r="I1397" i="4"/>
  <c r="J1397" i="4" s="1"/>
  <c r="K1397" i="4" s="1"/>
  <c r="I1367" i="4"/>
  <c r="J1367" i="4" s="1"/>
  <c r="K1367" i="4" s="1"/>
  <c r="I1329" i="4"/>
  <c r="J1329" i="4" s="1"/>
  <c r="K1329" i="4" s="1"/>
  <c r="I1620" i="4"/>
  <c r="J1620" i="4" s="1"/>
  <c r="K1620" i="4" s="1"/>
  <c r="I1360" i="4"/>
  <c r="J1360" i="4" s="1"/>
  <c r="K1360" i="4" s="1"/>
  <c r="I1104" i="4"/>
  <c r="J1104" i="4" s="1"/>
  <c r="K1104" i="4" s="1"/>
  <c r="I1478" i="4"/>
  <c r="J1478" i="4" s="1"/>
  <c r="K1478" i="4" s="1"/>
  <c r="I1446" i="4"/>
  <c r="J1446" i="4" s="1"/>
  <c r="K1446" i="4" s="1"/>
  <c r="I1414" i="4"/>
  <c r="J1414" i="4" s="1"/>
  <c r="K1414" i="4" s="1"/>
  <c r="I1382" i="4"/>
  <c r="J1382" i="4" s="1"/>
  <c r="K1382" i="4" s="1"/>
  <c r="I1350" i="4"/>
  <c r="J1350" i="4" s="1"/>
  <c r="K1350" i="4" s="1"/>
  <c r="I1318" i="4"/>
  <c r="J1318" i="4" s="1"/>
  <c r="K1318" i="4" s="1"/>
  <c r="I1286" i="4"/>
  <c r="J1286" i="4" s="1"/>
  <c r="K1286" i="4" s="1"/>
  <c r="I1254" i="4"/>
  <c r="J1254" i="4" s="1"/>
  <c r="K1254" i="4" s="1"/>
  <c r="I1222" i="4"/>
  <c r="J1222" i="4" s="1"/>
  <c r="K1222" i="4" s="1"/>
  <c r="I1190" i="4"/>
  <c r="J1190" i="4" s="1"/>
  <c r="K1190" i="4" s="1"/>
  <c r="I1158" i="4"/>
  <c r="J1158" i="4" s="1"/>
  <c r="K1158" i="4" s="1"/>
  <c r="I1126" i="4"/>
  <c r="J1126" i="4" s="1"/>
  <c r="K1126" i="4" s="1"/>
  <c r="I1094" i="4"/>
  <c r="J1094" i="4" s="1"/>
  <c r="K1094" i="4" s="1"/>
  <c r="I1070" i="4"/>
  <c r="J1070" i="4" s="1"/>
  <c r="K1070" i="4" s="1"/>
  <c r="I1046" i="4"/>
  <c r="J1046" i="4" s="1"/>
  <c r="K1046" i="4" s="1"/>
  <c r="I1026" i="4"/>
  <c r="J1026" i="4" s="1"/>
  <c r="K1026" i="4" s="1"/>
  <c r="I1016" i="4"/>
  <c r="J1016" i="4" s="1"/>
  <c r="K1016" i="4" s="1"/>
  <c r="I1004" i="4"/>
  <c r="J1004" i="4" s="1"/>
  <c r="K1004" i="4" s="1"/>
  <c r="I994" i="4"/>
  <c r="J994" i="4" s="1"/>
  <c r="K994" i="4" s="1"/>
  <c r="I984" i="4"/>
  <c r="J984" i="4" s="1"/>
  <c r="K984" i="4" s="1"/>
  <c r="I972" i="4"/>
  <c r="J972" i="4" s="1"/>
  <c r="K972" i="4" s="1"/>
  <c r="I962" i="4"/>
  <c r="J962" i="4" s="1"/>
  <c r="K962" i="4" s="1"/>
  <c r="I952" i="4"/>
  <c r="J952" i="4" s="1"/>
  <c r="K952" i="4" s="1"/>
  <c r="I940" i="4"/>
  <c r="J940" i="4" s="1"/>
  <c r="K940" i="4" s="1"/>
  <c r="I930" i="4"/>
  <c r="J930" i="4" s="1"/>
  <c r="K930" i="4" s="1"/>
  <c r="I920" i="4"/>
  <c r="J920" i="4" s="1"/>
  <c r="K920" i="4" s="1"/>
  <c r="I908" i="4"/>
  <c r="J908" i="4" s="1"/>
  <c r="K908" i="4" s="1"/>
  <c r="I898" i="4"/>
  <c r="J898" i="4" s="1"/>
  <c r="K898" i="4" s="1"/>
  <c r="I888" i="4"/>
  <c r="J888" i="4" s="1"/>
  <c r="K888" i="4" s="1"/>
  <c r="I876" i="4"/>
  <c r="J876" i="4" s="1"/>
  <c r="K876" i="4" s="1"/>
  <c r="I866" i="4"/>
  <c r="J866" i="4" s="1"/>
  <c r="K866" i="4" s="1"/>
  <c r="I856" i="4"/>
  <c r="J856" i="4" s="1"/>
  <c r="K856" i="4" s="1"/>
  <c r="I844" i="4"/>
  <c r="J844" i="4" s="1"/>
  <c r="K844" i="4" s="1"/>
  <c r="I834" i="4"/>
  <c r="J834" i="4" s="1"/>
  <c r="K834" i="4" s="1"/>
  <c r="I824" i="4"/>
  <c r="J824" i="4" s="1"/>
  <c r="K824" i="4" s="1"/>
  <c r="AB824" i="4" s="1"/>
  <c r="I812" i="4"/>
  <c r="J812" i="4" s="1"/>
  <c r="K812" i="4" s="1"/>
  <c r="I802" i="4"/>
  <c r="J802" i="4" s="1"/>
  <c r="K802" i="4" s="1"/>
  <c r="I792" i="4"/>
  <c r="J792" i="4" s="1"/>
  <c r="K792" i="4" s="1"/>
  <c r="I780" i="4"/>
  <c r="J780" i="4" s="1"/>
  <c r="K780" i="4" s="1"/>
  <c r="I770" i="4"/>
  <c r="J770" i="4" s="1"/>
  <c r="K770" i="4" s="1"/>
  <c r="I746" i="4"/>
  <c r="J746" i="4" s="1"/>
  <c r="K746" i="4" s="1"/>
  <c r="I738" i="4"/>
  <c r="J738" i="4" s="1"/>
  <c r="K738" i="4" s="1"/>
  <c r="I732" i="4"/>
  <c r="J732" i="4" s="1"/>
  <c r="K732" i="4" s="1"/>
  <c r="I728" i="4"/>
  <c r="J728" i="4" s="1"/>
  <c r="K728" i="4" s="1"/>
  <c r="I712" i="4"/>
  <c r="J712" i="4" s="1"/>
  <c r="K712" i="4" s="1"/>
  <c r="I706" i="4"/>
  <c r="J706" i="4" s="1"/>
  <c r="K706" i="4" s="1"/>
  <c r="I668" i="4"/>
  <c r="J668" i="4" s="1"/>
  <c r="K668" i="4" s="1"/>
  <c r="I662" i="4"/>
  <c r="J662" i="4" s="1"/>
  <c r="K662" i="4" s="1"/>
  <c r="I648" i="4"/>
  <c r="J648" i="4" s="1"/>
  <c r="K648" i="4" s="1"/>
  <c r="I642" i="4"/>
  <c r="J642" i="4" s="1"/>
  <c r="K642" i="4" s="1"/>
  <c r="I636" i="4"/>
  <c r="J636" i="4" s="1"/>
  <c r="K636" i="4" s="1"/>
  <c r="I630" i="4"/>
  <c r="J630" i="4" s="1"/>
  <c r="K630" i="4" s="1"/>
  <c r="I616" i="4"/>
  <c r="J616" i="4" s="1"/>
  <c r="K616" i="4" s="1"/>
  <c r="I610" i="4"/>
  <c r="J610" i="4" s="1"/>
  <c r="K610" i="4" s="1"/>
  <c r="I604" i="4"/>
  <c r="J604" i="4" s="1"/>
  <c r="K604" i="4" s="1"/>
  <c r="I598" i="4"/>
  <c r="J598" i="4" s="1"/>
  <c r="K598" i="4" s="1"/>
  <c r="I584" i="4"/>
  <c r="J584" i="4" s="1"/>
  <c r="K584" i="4" s="1"/>
  <c r="I578" i="4"/>
  <c r="J578" i="4" s="1"/>
  <c r="K578" i="4" s="1"/>
  <c r="I572" i="4"/>
  <c r="J572" i="4" s="1"/>
  <c r="K572" i="4" s="1"/>
  <c r="I566" i="4"/>
  <c r="J566" i="4" s="1"/>
  <c r="K566" i="4" s="1"/>
  <c r="I552" i="4"/>
  <c r="J552" i="4" s="1"/>
  <c r="K552" i="4" s="1"/>
  <c r="I546" i="4"/>
  <c r="J546" i="4" s="1"/>
  <c r="K546" i="4" s="1"/>
  <c r="I538" i="4"/>
  <c r="J538" i="4" s="1"/>
  <c r="K538" i="4" s="1"/>
  <c r="I532" i="4"/>
  <c r="J532" i="4" s="1"/>
  <c r="K532" i="4" s="1"/>
  <c r="I526" i="4"/>
  <c r="J526" i="4" s="1"/>
  <c r="K526" i="4" s="1"/>
  <c r="I512" i="4"/>
  <c r="J512" i="4" s="1"/>
  <c r="K512" i="4" s="1"/>
  <c r="I506" i="4"/>
  <c r="J506" i="4" s="1"/>
  <c r="K506" i="4" s="1"/>
  <c r="I500" i="4"/>
  <c r="J500" i="4" s="1"/>
  <c r="K500" i="4" s="1"/>
  <c r="I494" i="4"/>
  <c r="J494" i="4" s="1"/>
  <c r="K494" i="4" s="1"/>
  <c r="I464" i="4"/>
  <c r="J464" i="4" s="1"/>
  <c r="K464" i="4" s="1"/>
  <c r="I446" i="4"/>
  <c r="J446" i="4" s="1"/>
  <c r="K446" i="4" s="1"/>
  <c r="I432" i="4"/>
  <c r="J432" i="4" s="1"/>
  <c r="K432" i="4" s="1"/>
  <c r="I418" i="4"/>
  <c r="J418" i="4" s="1"/>
  <c r="K418" i="4" s="1"/>
  <c r="I410" i="4"/>
  <c r="J410" i="4" s="1"/>
  <c r="K410" i="4" s="1"/>
  <c r="I402" i="4"/>
  <c r="J402" i="4" s="1"/>
  <c r="K402" i="4" s="1"/>
  <c r="I396" i="4"/>
  <c r="J396" i="4" s="1"/>
  <c r="K396" i="4" s="1"/>
  <c r="I390" i="4"/>
  <c r="J390" i="4" s="1"/>
  <c r="K390" i="4" s="1"/>
  <c r="I376" i="4"/>
  <c r="J376" i="4" s="1"/>
  <c r="K376" i="4" s="1"/>
  <c r="I370" i="4"/>
  <c r="J370" i="4" s="1"/>
  <c r="K370" i="4" s="1"/>
  <c r="I364" i="4"/>
  <c r="J364" i="4" s="1"/>
  <c r="K364" i="4" s="1"/>
  <c r="I358" i="4"/>
  <c r="J358" i="4" s="1"/>
  <c r="K358" i="4" s="1"/>
  <c r="I340" i="4"/>
  <c r="J340" i="4" s="1"/>
  <c r="K340" i="4" s="1"/>
  <c r="I326" i="4"/>
  <c r="J326" i="4" s="1"/>
  <c r="K326" i="4" s="1"/>
  <c r="I310" i="4"/>
  <c r="J310" i="4" s="1"/>
  <c r="K310" i="4" s="1"/>
  <c r="I304" i="4"/>
  <c r="J304" i="4" s="1"/>
  <c r="K304" i="4" s="1"/>
  <c r="I290" i="4"/>
  <c r="J290" i="4" s="1"/>
  <c r="K290" i="4" s="1"/>
  <c r="I286" i="4"/>
  <c r="J286" i="4" s="1"/>
  <c r="K286" i="4" s="1"/>
  <c r="I282" i="4"/>
  <c r="J282" i="4" s="1"/>
  <c r="K282" i="4" s="1"/>
  <c r="I254" i="4"/>
  <c r="J254" i="4" s="1"/>
  <c r="K254" i="4" s="1"/>
  <c r="I246" i="4"/>
  <c r="J246" i="4" s="1"/>
  <c r="K246" i="4" s="1"/>
  <c r="I226" i="4"/>
  <c r="J226" i="4" s="1"/>
  <c r="K226" i="4" s="1"/>
  <c r="I222" i="4"/>
  <c r="J222" i="4" s="1"/>
  <c r="K222" i="4" s="1"/>
  <c r="I214" i="4"/>
  <c r="J214" i="4" s="1"/>
  <c r="K214" i="4" s="1"/>
  <c r="I208" i="4"/>
  <c r="J208" i="4" s="1"/>
  <c r="K208" i="4" s="1"/>
  <c r="I198" i="4"/>
  <c r="J198" i="4" s="1"/>
  <c r="K198" i="4" s="1"/>
  <c r="I194" i="4"/>
  <c r="J194" i="4" s="1"/>
  <c r="K194" i="4" s="1"/>
  <c r="I190" i="4"/>
  <c r="I182" i="4"/>
  <c r="J182" i="4" s="1"/>
  <c r="K182" i="4" s="1"/>
  <c r="I178" i="4"/>
  <c r="J178" i="4" s="1"/>
  <c r="K178" i="4" s="1"/>
  <c r="I168" i="4"/>
  <c r="J168" i="4" s="1"/>
  <c r="K168" i="4" s="1"/>
  <c r="I164" i="4"/>
  <c r="J164" i="4" s="1"/>
  <c r="K164" i="4" s="1"/>
  <c r="I150" i="4"/>
  <c r="J150" i="4" s="1"/>
  <c r="K150" i="4" s="1"/>
  <c r="I132" i="4"/>
  <c r="J132" i="4" s="1"/>
  <c r="K132" i="4" s="1"/>
  <c r="I110" i="4"/>
  <c r="J110" i="4" s="1"/>
  <c r="K110" i="4" s="1"/>
  <c r="I78" i="4"/>
  <c r="J78" i="4" s="1"/>
  <c r="K78" i="4" s="1"/>
  <c r="I48" i="4"/>
  <c r="J48" i="4" s="1"/>
  <c r="K48" i="4" s="1"/>
  <c r="I42" i="4"/>
  <c r="J42" i="4" s="1"/>
  <c r="K42" i="4" s="1"/>
  <c r="I32" i="4"/>
  <c r="J32" i="4" s="1"/>
  <c r="K32" i="4" s="1"/>
  <c r="I26" i="4"/>
  <c r="J26" i="4" s="1"/>
  <c r="K26" i="4" s="1"/>
  <c r="I1088" i="4"/>
  <c r="J1088" i="4" s="1"/>
  <c r="K1088" i="4" s="1"/>
  <c r="I1120" i="4"/>
  <c r="J1120" i="4" s="1"/>
  <c r="K1120" i="4" s="1"/>
  <c r="I1470" i="4"/>
  <c r="J1470" i="4" s="1"/>
  <c r="K1470" i="4" s="1"/>
  <c r="I1438" i="4"/>
  <c r="J1438" i="4" s="1"/>
  <c r="K1438" i="4" s="1"/>
  <c r="I1406" i="4"/>
  <c r="J1406" i="4" s="1"/>
  <c r="K1406" i="4" s="1"/>
  <c r="I1374" i="4"/>
  <c r="J1374" i="4" s="1"/>
  <c r="K1374" i="4" s="1"/>
  <c r="I1342" i="4"/>
  <c r="J1342" i="4" s="1"/>
  <c r="K1342" i="4" s="1"/>
  <c r="I1310" i="4"/>
  <c r="J1310" i="4" s="1"/>
  <c r="K1310" i="4" s="1"/>
  <c r="I1278" i="4"/>
  <c r="J1278" i="4" s="1"/>
  <c r="K1278" i="4" s="1"/>
  <c r="I1246" i="4"/>
  <c r="J1246" i="4" s="1"/>
  <c r="K1246" i="4" s="1"/>
  <c r="I1214" i="4"/>
  <c r="J1214" i="4" s="1"/>
  <c r="K1214" i="4" s="1"/>
  <c r="I1182" i="4"/>
  <c r="J1182" i="4" s="1"/>
  <c r="K1182" i="4" s="1"/>
  <c r="I1150" i="4"/>
  <c r="J1150" i="4" s="1"/>
  <c r="K1150" i="4" s="1"/>
  <c r="I1118" i="4"/>
  <c r="J1118" i="4" s="1"/>
  <c r="K1118" i="4" s="1"/>
  <c r="I1086" i="4"/>
  <c r="J1086" i="4" s="1"/>
  <c r="K1086" i="4" s="1"/>
  <c r="I1062" i="4"/>
  <c r="J1062" i="4" s="1"/>
  <c r="K1062" i="4" s="1"/>
  <c r="I1042" i="4"/>
  <c r="J1042" i="4" s="1"/>
  <c r="K1042" i="4" s="1"/>
  <c r="I1024" i="4"/>
  <c r="J1024" i="4" s="1"/>
  <c r="K1024" i="4" s="1"/>
  <c r="I1012" i="4"/>
  <c r="J1012" i="4" s="1"/>
  <c r="K1012" i="4" s="1"/>
  <c r="I1002" i="4"/>
  <c r="J1002" i="4" s="1"/>
  <c r="K1002" i="4" s="1"/>
  <c r="I992" i="4"/>
  <c r="J992" i="4" s="1"/>
  <c r="K992" i="4" s="1"/>
  <c r="I980" i="4"/>
  <c r="J980" i="4" s="1"/>
  <c r="K980" i="4" s="1"/>
  <c r="I970" i="4"/>
  <c r="J970" i="4" s="1"/>
  <c r="K970" i="4" s="1"/>
  <c r="I960" i="4"/>
  <c r="J960" i="4" s="1"/>
  <c r="K960" i="4" s="1"/>
  <c r="I948" i="4"/>
  <c r="J948" i="4" s="1"/>
  <c r="K948" i="4" s="1"/>
  <c r="I938" i="4"/>
  <c r="J938" i="4" s="1"/>
  <c r="K938" i="4" s="1"/>
  <c r="I928" i="4"/>
  <c r="J928" i="4" s="1"/>
  <c r="K928" i="4" s="1"/>
  <c r="I916" i="4"/>
  <c r="J916" i="4" s="1"/>
  <c r="K916" i="4" s="1"/>
  <c r="I906" i="4"/>
  <c r="J906" i="4" s="1"/>
  <c r="K906" i="4" s="1"/>
  <c r="I896" i="4"/>
  <c r="J896" i="4" s="1"/>
  <c r="K896" i="4" s="1"/>
  <c r="I884" i="4"/>
  <c r="J884" i="4" s="1"/>
  <c r="K884" i="4" s="1"/>
  <c r="I874" i="4"/>
  <c r="J874" i="4" s="1"/>
  <c r="K874" i="4" s="1"/>
  <c r="I864" i="4"/>
  <c r="J864" i="4" s="1"/>
  <c r="K864" i="4" s="1"/>
  <c r="I852" i="4"/>
  <c r="J852" i="4" s="1"/>
  <c r="K852" i="4" s="1"/>
  <c r="I842" i="4"/>
  <c r="J842" i="4" s="1"/>
  <c r="K842" i="4" s="1"/>
  <c r="I832" i="4"/>
  <c r="J832" i="4" s="1"/>
  <c r="K832" i="4" s="1"/>
  <c r="I820" i="4"/>
  <c r="J820" i="4" s="1"/>
  <c r="K820" i="4" s="1"/>
  <c r="I810" i="4"/>
  <c r="J810" i="4" s="1"/>
  <c r="K810" i="4" s="1"/>
  <c r="I800" i="4"/>
  <c r="J800" i="4" s="1"/>
  <c r="K800" i="4" s="1"/>
  <c r="I788" i="4"/>
  <c r="J788" i="4" s="1"/>
  <c r="K788" i="4" s="1"/>
  <c r="I778" i="4"/>
  <c r="J778" i="4" s="1"/>
  <c r="K778" i="4" s="1"/>
  <c r="I768" i="4"/>
  <c r="J768" i="4" s="1"/>
  <c r="K768" i="4" s="1"/>
  <c r="I748" i="4"/>
  <c r="J748" i="4" s="1"/>
  <c r="K748" i="4" s="1"/>
  <c r="I744" i="4"/>
  <c r="J744" i="4" s="1"/>
  <c r="K744" i="4" s="1"/>
  <c r="I724" i="4"/>
  <c r="J724" i="4" s="1"/>
  <c r="K724" i="4" s="1"/>
  <c r="I718" i="4"/>
  <c r="J718" i="4" s="1"/>
  <c r="K718" i="4" s="1"/>
  <c r="I710" i="4"/>
  <c r="J710" i="4" s="1"/>
  <c r="K710" i="4" s="1"/>
  <c r="I704" i="4"/>
  <c r="J704" i="4" s="1"/>
  <c r="K704" i="4" s="1"/>
  <c r="I698" i="4"/>
  <c r="J698" i="4" s="1"/>
  <c r="K698" i="4" s="1"/>
  <c r="I688" i="4"/>
  <c r="J688" i="4" s="1"/>
  <c r="K688" i="4" s="1"/>
  <c r="I682" i="4"/>
  <c r="J682" i="4" s="1"/>
  <c r="K682" i="4" s="1"/>
  <c r="I674" i="4"/>
  <c r="J674" i="4" s="1"/>
  <c r="K674" i="4" s="1"/>
  <c r="I654" i="4"/>
  <c r="J654" i="4" s="1"/>
  <c r="K654" i="4" s="1"/>
  <c r="I640" i="4"/>
  <c r="J640" i="4" s="1"/>
  <c r="K640" i="4" s="1"/>
  <c r="I622" i="4"/>
  <c r="J622" i="4" s="1"/>
  <c r="K622" i="4" s="1"/>
  <c r="I608" i="4"/>
  <c r="J608" i="4" s="1"/>
  <c r="K608" i="4" s="1"/>
  <c r="I590" i="4"/>
  <c r="J590" i="4" s="1"/>
  <c r="K590" i="4" s="1"/>
  <c r="I576" i="4"/>
  <c r="J576" i="4" s="1"/>
  <c r="K576" i="4" s="1"/>
  <c r="I558" i="4"/>
  <c r="J558" i="4" s="1"/>
  <c r="K558" i="4" s="1"/>
  <c r="I544" i="4"/>
  <c r="J544" i="4" s="1"/>
  <c r="K544" i="4" s="1"/>
  <c r="I536" i="4"/>
  <c r="J536" i="4" s="1"/>
  <c r="K536" i="4" s="1"/>
  <c r="I518" i="4"/>
  <c r="J518" i="4" s="1"/>
  <c r="K518" i="4" s="1"/>
  <c r="I504" i="4"/>
  <c r="J504" i="4" s="1"/>
  <c r="K504" i="4" s="1"/>
  <c r="I484" i="4"/>
  <c r="J484" i="4" s="1"/>
  <c r="K484" i="4" s="1"/>
  <c r="I476" i="4"/>
  <c r="J476" i="4" s="1"/>
  <c r="K476" i="4" s="1"/>
  <c r="I470" i="4"/>
  <c r="J470" i="4" s="1"/>
  <c r="K470" i="4" s="1"/>
  <c r="I456" i="4"/>
  <c r="J456" i="4" s="1"/>
  <c r="K456" i="4" s="1"/>
  <c r="I450" i="4"/>
  <c r="J450" i="4" s="1"/>
  <c r="K450" i="4" s="1"/>
  <c r="I444" i="4"/>
  <c r="J444" i="4" s="1"/>
  <c r="K444" i="4" s="1"/>
  <c r="I438" i="4"/>
  <c r="J438" i="4" s="1"/>
  <c r="K438" i="4" s="1"/>
  <c r="I428" i="4"/>
  <c r="J428" i="4" s="1"/>
  <c r="K428" i="4" s="1"/>
  <c r="I422" i="4"/>
  <c r="J422" i="4" s="1"/>
  <c r="K422" i="4" s="1"/>
  <c r="I416" i="4"/>
  <c r="J416" i="4" s="1"/>
  <c r="K416" i="4" s="1"/>
  <c r="I408" i="4"/>
  <c r="J408" i="4" s="1"/>
  <c r="K408" i="4" s="1"/>
  <c r="I400" i="4"/>
  <c r="J400" i="4" s="1"/>
  <c r="K400" i="4" s="1"/>
  <c r="I382" i="4"/>
  <c r="J382" i="4" s="1"/>
  <c r="K382" i="4" s="1"/>
  <c r="I368" i="4"/>
  <c r="J368" i="4" s="1"/>
  <c r="K368" i="4" s="1"/>
  <c r="I350" i="4"/>
  <c r="J350" i="4" s="1"/>
  <c r="K350" i="4" s="1"/>
  <c r="I344" i="4"/>
  <c r="J344" i="4" s="1"/>
  <c r="K344" i="4" s="1"/>
  <c r="I338" i="4"/>
  <c r="J338" i="4" s="1"/>
  <c r="K338" i="4" s="1"/>
  <c r="I332" i="4"/>
  <c r="J332" i="4" s="1"/>
  <c r="K332" i="4" s="1"/>
  <c r="I316" i="4"/>
  <c r="J316" i="4" s="1"/>
  <c r="K316" i="4" s="1"/>
  <c r="I308" i="4"/>
  <c r="J308" i="4" s="1"/>
  <c r="K308" i="4" s="1"/>
  <c r="I302" i="4"/>
  <c r="J302" i="4" s="1"/>
  <c r="K302" i="4" s="1"/>
  <c r="I298" i="4"/>
  <c r="J298" i="4" s="1"/>
  <c r="K298" i="4" s="1"/>
  <c r="I278" i="4"/>
  <c r="J278" i="4" s="1"/>
  <c r="K278" i="4" s="1"/>
  <c r="I274" i="4"/>
  <c r="J274" i="4" s="1"/>
  <c r="K274" i="4" s="1"/>
  <c r="I268" i="4"/>
  <c r="J268" i="4" s="1"/>
  <c r="K268" i="4" s="1"/>
  <c r="I260" i="4"/>
  <c r="J260" i="4" s="1"/>
  <c r="K260" i="4" s="1"/>
  <c r="I240" i="4"/>
  <c r="J240" i="4" s="1"/>
  <c r="K240" i="4" s="1"/>
  <c r="I234" i="4"/>
  <c r="J234" i="4" s="1"/>
  <c r="K234" i="4" s="1"/>
  <c r="I220" i="4"/>
  <c r="J220" i="4" s="1"/>
  <c r="K220" i="4" s="1"/>
  <c r="I192" i="4"/>
  <c r="J192" i="4" s="1"/>
  <c r="K192" i="4" s="1"/>
  <c r="I174" i="4"/>
  <c r="J174" i="4" s="1"/>
  <c r="K174" i="4" s="1"/>
  <c r="I166" i="4"/>
  <c r="J166" i="4" s="1"/>
  <c r="K166" i="4" s="1"/>
  <c r="I144" i="4"/>
  <c r="J144" i="4" s="1"/>
  <c r="K144" i="4" s="1"/>
  <c r="I138" i="4"/>
  <c r="J138" i="4" s="1"/>
  <c r="K138" i="4" s="1"/>
  <c r="I116" i="4"/>
  <c r="J116" i="4" s="1"/>
  <c r="K116" i="4" s="1"/>
  <c r="I108" i="4"/>
  <c r="J108" i="4" s="1"/>
  <c r="K108" i="4" s="1"/>
  <c r="I104" i="4"/>
  <c r="J104" i="4" s="1"/>
  <c r="K104" i="4" s="1"/>
  <c r="I96" i="4"/>
  <c r="J96" i="4" s="1"/>
  <c r="K96" i="4" s="1"/>
  <c r="I90" i="4"/>
  <c r="J90" i="4" s="1"/>
  <c r="K90" i="4" s="1"/>
  <c r="I84" i="4"/>
  <c r="J84" i="4" s="1"/>
  <c r="K84" i="4" s="1"/>
  <c r="I76" i="4"/>
  <c r="J76" i="4" s="1"/>
  <c r="K76" i="4" s="1"/>
  <c r="I72" i="4"/>
  <c r="J72" i="4" s="1"/>
  <c r="K72" i="4" s="1"/>
  <c r="I64" i="4"/>
  <c r="J64" i="4" s="1"/>
  <c r="K64" i="4" s="1"/>
  <c r="I58" i="4"/>
  <c r="J58" i="4" s="1"/>
  <c r="K58" i="4" s="1"/>
  <c r="I52" i="4"/>
  <c r="J52" i="4" s="1"/>
  <c r="K52" i="4" s="1"/>
  <c r="I46" i="4"/>
  <c r="J46" i="4" s="1"/>
  <c r="K46" i="4" s="1"/>
  <c r="I36" i="4"/>
  <c r="J36" i="4" s="1"/>
  <c r="K36" i="4" s="1"/>
  <c r="I30" i="4"/>
  <c r="J30" i="4" s="1"/>
  <c r="K30" i="4" s="1"/>
  <c r="I20" i="4"/>
  <c r="J20" i="4" s="1"/>
  <c r="K20" i="4" s="1"/>
  <c r="I1462" i="4"/>
  <c r="J1462" i="4" s="1"/>
  <c r="K1462" i="4" s="1"/>
  <c r="I1430" i="4"/>
  <c r="J1430" i="4" s="1"/>
  <c r="K1430" i="4" s="1"/>
  <c r="I1398" i="4"/>
  <c r="J1398" i="4" s="1"/>
  <c r="K1398" i="4" s="1"/>
  <c r="I1366" i="4"/>
  <c r="J1366" i="4" s="1"/>
  <c r="K1366" i="4" s="1"/>
  <c r="I1334" i="4"/>
  <c r="J1334" i="4" s="1"/>
  <c r="K1334" i="4" s="1"/>
  <c r="I1302" i="4"/>
  <c r="J1302" i="4" s="1"/>
  <c r="K1302" i="4" s="1"/>
  <c r="I1270" i="4"/>
  <c r="J1270" i="4" s="1"/>
  <c r="K1270" i="4" s="1"/>
  <c r="I1238" i="4"/>
  <c r="J1238" i="4" s="1"/>
  <c r="K1238" i="4" s="1"/>
  <c r="I1206" i="4"/>
  <c r="J1206" i="4" s="1"/>
  <c r="K1206" i="4" s="1"/>
  <c r="I1174" i="4"/>
  <c r="J1174" i="4" s="1"/>
  <c r="K1174" i="4" s="1"/>
  <c r="I1142" i="4"/>
  <c r="J1142" i="4" s="1"/>
  <c r="K1142" i="4" s="1"/>
  <c r="I1110" i="4"/>
  <c r="J1110" i="4" s="1"/>
  <c r="K1110" i="4" s="1"/>
  <c r="I1078" i="4"/>
  <c r="J1078" i="4" s="1"/>
  <c r="K1078" i="4" s="1"/>
  <c r="I1058" i="4"/>
  <c r="J1058" i="4" s="1"/>
  <c r="K1058" i="4" s="1"/>
  <c r="I1038" i="4"/>
  <c r="J1038" i="4" s="1"/>
  <c r="K1038" i="4" s="1"/>
  <c r="I1020" i="4"/>
  <c r="J1020" i="4" s="1"/>
  <c r="K1020" i="4" s="1"/>
  <c r="I1010" i="4"/>
  <c r="J1010" i="4" s="1"/>
  <c r="K1010" i="4" s="1"/>
  <c r="I1000" i="4"/>
  <c r="J1000" i="4" s="1"/>
  <c r="K1000" i="4" s="1"/>
  <c r="I988" i="4"/>
  <c r="J988" i="4" s="1"/>
  <c r="K988" i="4" s="1"/>
  <c r="I978" i="4"/>
  <c r="J978" i="4" s="1"/>
  <c r="K978" i="4" s="1"/>
  <c r="I968" i="4"/>
  <c r="J968" i="4" s="1"/>
  <c r="K968" i="4" s="1"/>
  <c r="I956" i="4"/>
  <c r="J956" i="4" s="1"/>
  <c r="K956" i="4" s="1"/>
  <c r="I946" i="4"/>
  <c r="J946" i="4" s="1"/>
  <c r="K946" i="4" s="1"/>
  <c r="I936" i="4"/>
  <c r="J936" i="4" s="1"/>
  <c r="K936" i="4" s="1"/>
  <c r="I924" i="4"/>
  <c r="J924" i="4" s="1"/>
  <c r="K924" i="4" s="1"/>
  <c r="I914" i="4"/>
  <c r="J914" i="4" s="1"/>
  <c r="K914" i="4" s="1"/>
  <c r="I904" i="4"/>
  <c r="J904" i="4" s="1"/>
  <c r="K904" i="4" s="1"/>
  <c r="I892" i="4"/>
  <c r="J892" i="4" s="1"/>
  <c r="K892" i="4" s="1"/>
  <c r="I882" i="4"/>
  <c r="J882" i="4" s="1"/>
  <c r="K882" i="4" s="1"/>
  <c r="I872" i="4"/>
  <c r="J872" i="4" s="1"/>
  <c r="K872" i="4" s="1"/>
  <c r="I860" i="4"/>
  <c r="J860" i="4" s="1"/>
  <c r="K860" i="4" s="1"/>
  <c r="I850" i="4"/>
  <c r="J850" i="4" s="1"/>
  <c r="K850" i="4" s="1"/>
  <c r="I840" i="4"/>
  <c r="J840" i="4" s="1"/>
  <c r="K840" i="4" s="1"/>
  <c r="I828" i="4"/>
  <c r="J828" i="4" s="1"/>
  <c r="K828" i="4" s="1"/>
  <c r="I818" i="4"/>
  <c r="J818" i="4" s="1"/>
  <c r="K818" i="4" s="1"/>
  <c r="I808" i="4"/>
  <c r="J808" i="4" s="1"/>
  <c r="K808" i="4" s="1"/>
  <c r="I796" i="4"/>
  <c r="J796" i="4" s="1"/>
  <c r="K796" i="4" s="1"/>
  <c r="I786" i="4"/>
  <c r="J786" i="4" s="1"/>
  <c r="K786" i="4" s="1"/>
  <c r="I776" i="4"/>
  <c r="J776" i="4" s="1"/>
  <c r="K776" i="4" s="1"/>
  <c r="I764" i="4"/>
  <c r="J764" i="4" s="1"/>
  <c r="K764" i="4" s="1"/>
  <c r="I758" i="4"/>
  <c r="J758" i="4" s="1"/>
  <c r="K758" i="4" s="1"/>
  <c r="I730" i="4"/>
  <c r="J730" i="4" s="1"/>
  <c r="K730" i="4" s="1"/>
  <c r="AB730" i="4" s="1"/>
  <c r="I722" i="4"/>
  <c r="J722" i="4" s="1"/>
  <c r="K722" i="4" s="1"/>
  <c r="I716" i="4"/>
  <c r="J716" i="4" s="1"/>
  <c r="K716" i="4" s="1"/>
  <c r="I708" i="4"/>
  <c r="J708" i="4" s="1"/>
  <c r="K708" i="4" s="1"/>
  <c r="I694" i="4"/>
  <c r="J694" i="4" s="1"/>
  <c r="K694" i="4" s="1"/>
  <c r="I680" i="4"/>
  <c r="J680" i="4" s="1"/>
  <c r="K680" i="4" s="1"/>
  <c r="I666" i="4"/>
  <c r="J666" i="4" s="1"/>
  <c r="K666" i="4" s="1"/>
  <c r="I658" i="4"/>
  <c r="J658" i="4" s="1"/>
  <c r="K658" i="4" s="1"/>
  <c r="I652" i="4"/>
  <c r="J652" i="4" s="1"/>
  <c r="K652" i="4" s="1"/>
  <c r="I646" i="4"/>
  <c r="J646" i="4" s="1"/>
  <c r="K646" i="4" s="1"/>
  <c r="I632" i="4"/>
  <c r="J632" i="4" s="1"/>
  <c r="K632" i="4" s="1"/>
  <c r="I626" i="4"/>
  <c r="J626" i="4" s="1"/>
  <c r="K626" i="4" s="1"/>
  <c r="I620" i="4"/>
  <c r="J620" i="4" s="1"/>
  <c r="K620" i="4" s="1"/>
  <c r="I614" i="4"/>
  <c r="J614" i="4" s="1"/>
  <c r="K614" i="4" s="1"/>
  <c r="I600" i="4"/>
  <c r="J600" i="4" s="1"/>
  <c r="K600" i="4" s="1"/>
  <c r="I594" i="4"/>
  <c r="J594" i="4" s="1"/>
  <c r="K594" i="4" s="1"/>
  <c r="I588" i="4"/>
  <c r="J588" i="4" s="1"/>
  <c r="K588" i="4" s="1"/>
  <c r="I582" i="4"/>
  <c r="J582" i="4" s="1"/>
  <c r="K582" i="4" s="1"/>
  <c r="I568" i="4"/>
  <c r="J568" i="4" s="1"/>
  <c r="K568" i="4" s="1"/>
  <c r="I562" i="4"/>
  <c r="J562" i="4" s="1"/>
  <c r="K562" i="4" s="1"/>
  <c r="I556" i="4"/>
  <c r="J556" i="4" s="1"/>
  <c r="K556" i="4" s="1"/>
  <c r="I548" i="4"/>
  <c r="J548" i="4" s="1"/>
  <c r="K548" i="4" s="1"/>
  <c r="I528" i="4"/>
  <c r="J528" i="4" s="1"/>
  <c r="K528" i="4" s="1"/>
  <c r="I522" i="4"/>
  <c r="J522" i="4" s="1"/>
  <c r="K522" i="4" s="1"/>
  <c r="I516" i="4"/>
  <c r="J516" i="4" s="1"/>
  <c r="K516" i="4" s="1"/>
  <c r="I510" i="4"/>
  <c r="J510" i="4" s="1"/>
  <c r="K510" i="4" s="1"/>
  <c r="I496" i="4"/>
  <c r="J496" i="4" s="1"/>
  <c r="K496" i="4" s="1"/>
  <c r="I490" i="4"/>
  <c r="J490" i="4" s="1"/>
  <c r="K490" i="4" s="1"/>
  <c r="I462" i="4"/>
  <c r="J462" i="4" s="1"/>
  <c r="K462" i="4" s="1"/>
  <c r="I448" i="4"/>
  <c r="J448" i="4" s="1"/>
  <c r="K448" i="4" s="1"/>
  <c r="I420" i="4"/>
  <c r="J420" i="4" s="1"/>
  <c r="K420" i="4" s="1"/>
  <c r="I392" i="4"/>
  <c r="J392" i="4" s="1"/>
  <c r="K392" i="4" s="1"/>
  <c r="I386" i="4"/>
  <c r="J386" i="4" s="1"/>
  <c r="K386" i="4" s="1"/>
  <c r="I380" i="4"/>
  <c r="J380" i="4" s="1"/>
  <c r="K380" i="4" s="1"/>
  <c r="I374" i="4"/>
  <c r="J374" i="4" s="1"/>
  <c r="K374" i="4" s="1"/>
  <c r="I360" i="4"/>
  <c r="J360" i="4" s="1"/>
  <c r="K360" i="4" s="1"/>
  <c r="I356" i="4"/>
  <c r="J356" i="4" s="1"/>
  <c r="K356" i="4" s="1"/>
  <c r="I342" i="4"/>
  <c r="J342" i="4" s="1"/>
  <c r="K342" i="4" s="1"/>
  <c r="I322" i="4"/>
  <c r="I294" i="4"/>
  <c r="J294" i="4" s="1"/>
  <c r="K294" i="4" s="1"/>
  <c r="I288" i="4"/>
  <c r="J288" i="4" s="1"/>
  <c r="K288" i="4" s="1"/>
  <c r="I284" i="4"/>
  <c r="J284" i="4" s="1"/>
  <c r="K284" i="4" s="1"/>
  <c r="I272" i="4"/>
  <c r="J272" i="4" s="1"/>
  <c r="K272" i="4" s="1"/>
  <c r="I266" i="4"/>
  <c r="J266" i="4" s="1"/>
  <c r="K266" i="4" s="1"/>
  <c r="I250" i="4"/>
  <c r="J250" i="4" s="1"/>
  <c r="K250" i="4" s="1"/>
  <c r="I244" i="4"/>
  <c r="J244" i="4" s="1"/>
  <c r="K244" i="4" s="1"/>
  <c r="I238" i="4"/>
  <c r="J238" i="4" s="1"/>
  <c r="K238" i="4" s="1"/>
  <c r="I232" i="4"/>
  <c r="J232" i="4" s="1"/>
  <c r="K232" i="4" s="1"/>
  <c r="I224" i="4"/>
  <c r="J224" i="4" s="1"/>
  <c r="K224" i="4" s="1"/>
  <c r="I204" i="4"/>
  <c r="J204" i="4" s="1"/>
  <c r="K204" i="4" s="1"/>
  <c r="I196" i="4"/>
  <c r="J196" i="4" s="1"/>
  <c r="K196" i="4" s="1"/>
  <c r="I188" i="4"/>
  <c r="J188" i="4" s="1"/>
  <c r="K188" i="4" s="1"/>
  <c r="I172" i="4"/>
  <c r="J172" i="4" s="1"/>
  <c r="K172" i="4" s="1"/>
  <c r="I162" i="4"/>
  <c r="J162" i="4" s="1"/>
  <c r="K162" i="4" s="1"/>
  <c r="I154" i="4"/>
  <c r="J154" i="4" s="1"/>
  <c r="K154" i="4" s="1"/>
  <c r="I142" i="4"/>
  <c r="J142" i="4" s="1"/>
  <c r="K142" i="4" s="1"/>
  <c r="I136" i="4"/>
  <c r="J136" i="4" s="1"/>
  <c r="K136" i="4" s="1"/>
  <c r="I128" i="4"/>
  <c r="J128" i="4" s="1"/>
  <c r="K128" i="4" s="1"/>
  <c r="I122" i="4"/>
  <c r="J122" i="4" s="1"/>
  <c r="K122" i="4" s="1"/>
  <c r="I94" i="4"/>
  <c r="J94" i="4" s="1"/>
  <c r="K94" i="4" s="1"/>
  <c r="I62" i="4"/>
  <c r="J62" i="4" s="1"/>
  <c r="K62" i="4" s="1"/>
  <c r="I50" i="4"/>
  <c r="J50" i="4" s="1"/>
  <c r="K50" i="4" s="1"/>
  <c r="I40" i="4"/>
  <c r="J40" i="4" s="1"/>
  <c r="K40" i="4" s="1"/>
  <c r="I34" i="4"/>
  <c r="J34" i="4" s="1"/>
  <c r="K34" i="4" s="1"/>
  <c r="I24" i="4"/>
  <c r="J24" i="4" s="1"/>
  <c r="K24" i="4" s="1"/>
  <c r="I1056" i="4"/>
  <c r="J1056" i="4" s="1"/>
  <c r="K1056" i="4" s="1"/>
  <c r="I1486" i="4"/>
  <c r="J1486" i="4" s="1"/>
  <c r="K1486" i="4" s="1"/>
  <c r="I1454" i="4"/>
  <c r="J1454" i="4" s="1"/>
  <c r="K1454" i="4" s="1"/>
  <c r="I1422" i="4"/>
  <c r="J1422" i="4" s="1"/>
  <c r="K1422" i="4" s="1"/>
  <c r="I1390" i="4"/>
  <c r="J1390" i="4" s="1"/>
  <c r="K1390" i="4" s="1"/>
  <c r="I1358" i="4"/>
  <c r="J1358" i="4" s="1"/>
  <c r="K1358" i="4" s="1"/>
  <c r="I1326" i="4"/>
  <c r="J1326" i="4" s="1"/>
  <c r="K1326" i="4" s="1"/>
  <c r="I1294" i="4"/>
  <c r="J1294" i="4" s="1"/>
  <c r="K1294" i="4" s="1"/>
  <c r="I1262" i="4"/>
  <c r="J1262" i="4" s="1"/>
  <c r="K1262" i="4" s="1"/>
  <c r="I1230" i="4"/>
  <c r="J1230" i="4" s="1"/>
  <c r="K1230" i="4" s="1"/>
  <c r="I1198" i="4"/>
  <c r="J1198" i="4" s="1"/>
  <c r="K1198" i="4" s="1"/>
  <c r="I1166" i="4"/>
  <c r="J1166" i="4" s="1"/>
  <c r="K1166" i="4" s="1"/>
  <c r="I1134" i="4"/>
  <c r="J1134" i="4" s="1"/>
  <c r="K1134" i="4" s="1"/>
  <c r="I1102" i="4"/>
  <c r="J1102" i="4" s="1"/>
  <c r="K1102" i="4" s="1"/>
  <c r="I1074" i="4"/>
  <c r="J1074" i="4" s="1"/>
  <c r="K1074" i="4" s="1"/>
  <c r="I1054" i="4"/>
  <c r="J1054" i="4" s="1"/>
  <c r="K1054" i="4" s="1"/>
  <c r="I1028" i="4"/>
  <c r="J1028" i="4" s="1"/>
  <c r="K1028" i="4" s="1"/>
  <c r="I1018" i="4"/>
  <c r="J1018" i="4" s="1"/>
  <c r="K1018" i="4" s="1"/>
  <c r="I1008" i="4"/>
  <c r="J1008" i="4" s="1"/>
  <c r="K1008" i="4" s="1"/>
  <c r="I996" i="4"/>
  <c r="J996" i="4" s="1"/>
  <c r="K996" i="4" s="1"/>
  <c r="I986" i="4"/>
  <c r="J986" i="4" s="1"/>
  <c r="K986" i="4" s="1"/>
  <c r="I976" i="4"/>
  <c r="J976" i="4" s="1"/>
  <c r="K976" i="4" s="1"/>
  <c r="I964" i="4"/>
  <c r="J964" i="4" s="1"/>
  <c r="K964" i="4" s="1"/>
  <c r="I954" i="4"/>
  <c r="J954" i="4" s="1"/>
  <c r="K954" i="4" s="1"/>
  <c r="I944" i="4"/>
  <c r="J944" i="4" s="1"/>
  <c r="K944" i="4" s="1"/>
  <c r="I932" i="4"/>
  <c r="J932" i="4" s="1"/>
  <c r="K932" i="4" s="1"/>
  <c r="I922" i="4"/>
  <c r="J922" i="4" s="1"/>
  <c r="K922" i="4" s="1"/>
  <c r="I912" i="4"/>
  <c r="J912" i="4" s="1"/>
  <c r="K912" i="4" s="1"/>
  <c r="I900" i="4"/>
  <c r="J900" i="4" s="1"/>
  <c r="K900" i="4" s="1"/>
  <c r="I890" i="4"/>
  <c r="J890" i="4" s="1"/>
  <c r="K890" i="4" s="1"/>
  <c r="I880" i="4"/>
  <c r="J880" i="4" s="1"/>
  <c r="K880" i="4" s="1"/>
  <c r="I868" i="4"/>
  <c r="J868" i="4" s="1"/>
  <c r="K868" i="4" s="1"/>
  <c r="I858" i="4"/>
  <c r="J858" i="4" s="1"/>
  <c r="K858" i="4" s="1"/>
  <c r="I848" i="4"/>
  <c r="J848" i="4" s="1"/>
  <c r="K848" i="4" s="1"/>
  <c r="I836" i="4"/>
  <c r="J836" i="4" s="1"/>
  <c r="K836" i="4" s="1"/>
  <c r="I826" i="4"/>
  <c r="J826" i="4" s="1"/>
  <c r="K826" i="4" s="1"/>
  <c r="I816" i="4"/>
  <c r="J816" i="4" s="1"/>
  <c r="K816" i="4" s="1"/>
  <c r="I804" i="4"/>
  <c r="J804" i="4" s="1"/>
  <c r="K804" i="4" s="1"/>
  <c r="I794" i="4"/>
  <c r="J794" i="4" s="1"/>
  <c r="K794" i="4" s="1"/>
  <c r="I784" i="4"/>
  <c r="J784" i="4" s="1"/>
  <c r="K784" i="4" s="1"/>
  <c r="I772" i="4"/>
  <c r="J772" i="4" s="1"/>
  <c r="K772" i="4" s="1"/>
  <c r="I752" i="4"/>
  <c r="J752" i="4" s="1"/>
  <c r="K752" i="4" s="1"/>
  <c r="I740" i="4"/>
  <c r="J740" i="4" s="1"/>
  <c r="K740" i="4" s="1"/>
  <c r="I734" i="4"/>
  <c r="J734" i="4" s="1"/>
  <c r="K734" i="4" s="1"/>
  <c r="I720" i="4"/>
  <c r="J720" i="4" s="1"/>
  <c r="K720" i="4" s="1"/>
  <c r="I700" i="4"/>
  <c r="J700" i="4" s="1"/>
  <c r="K700" i="4" s="1"/>
  <c r="I692" i="4"/>
  <c r="J692" i="4" s="1"/>
  <c r="K692" i="4" s="1"/>
  <c r="I686" i="4"/>
  <c r="J686" i="4" s="1"/>
  <c r="K686" i="4" s="1"/>
  <c r="I676" i="4"/>
  <c r="J676" i="4" s="1"/>
  <c r="K676" i="4" s="1"/>
  <c r="I670" i="4"/>
  <c r="J670" i="4" s="1"/>
  <c r="K670" i="4" s="1"/>
  <c r="I664" i="4"/>
  <c r="J664" i="4" s="1"/>
  <c r="K664" i="4" s="1"/>
  <c r="I656" i="4"/>
  <c r="J656" i="4" s="1"/>
  <c r="K656" i="4" s="1"/>
  <c r="I638" i="4"/>
  <c r="J638" i="4" s="1"/>
  <c r="K638" i="4" s="1"/>
  <c r="I624" i="4"/>
  <c r="J624" i="4" s="1"/>
  <c r="K624" i="4" s="1"/>
  <c r="I606" i="4"/>
  <c r="J606" i="4" s="1"/>
  <c r="K606" i="4" s="1"/>
  <c r="I592" i="4"/>
  <c r="J592" i="4" s="1"/>
  <c r="K592" i="4" s="1"/>
  <c r="I574" i="4"/>
  <c r="J574" i="4" s="1"/>
  <c r="K574" i="4" s="1"/>
  <c r="I560" i="4"/>
  <c r="J560" i="4" s="1"/>
  <c r="K560" i="4" s="1"/>
  <c r="I534" i="4"/>
  <c r="J534" i="4" s="1"/>
  <c r="K534" i="4" s="1"/>
  <c r="I520" i="4"/>
  <c r="J520" i="4" s="1"/>
  <c r="K520" i="4" s="1"/>
  <c r="I502" i="4"/>
  <c r="J502" i="4" s="1"/>
  <c r="K502" i="4" s="1"/>
  <c r="I488" i="4"/>
  <c r="J488" i="4" s="1"/>
  <c r="K488" i="4" s="1"/>
  <c r="I482" i="4"/>
  <c r="J482" i="4" s="1"/>
  <c r="K482" i="4" s="1"/>
  <c r="I472" i="4"/>
  <c r="J472" i="4" s="1"/>
  <c r="K472" i="4" s="1"/>
  <c r="I466" i="4"/>
  <c r="J466" i="4" s="1"/>
  <c r="K466" i="4" s="1"/>
  <c r="I460" i="4"/>
  <c r="J460" i="4" s="1"/>
  <c r="K460" i="4" s="1"/>
  <c r="I454" i="4"/>
  <c r="J454" i="4" s="1"/>
  <c r="K454" i="4" s="1"/>
  <c r="I440" i="4"/>
  <c r="J440" i="4" s="1"/>
  <c r="K440" i="4" s="1"/>
  <c r="I434" i="4"/>
  <c r="J434" i="4" s="1"/>
  <c r="K434" i="4" s="1"/>
  <c r="I426" i="4"/>
  <c r="J426" i="4" s="1"/>
  <c r="K426" i="4" s="1"/>
  <c r="I406" i="4"/>
  <c r="J406" i="4" s="1"/>
  <c r="K406" i="4" s="1"/>
  <c r="I398" i="4"/>
  <c r="J398" i="4" s="1"/>
  <c r="K398" i="4" s="1"/>
  <c r="I384" i="4"/>
  <c r="J384" i="4" s="1"/>
  <c r="K384" i="4" s="1"/>
  <c r="I366" i="4"/>
  <c r="J366" i="4" s="1"/>
  <c r="K366" i="4" s="1"/>
  <c r="I354" i="4"/>
  <c r="J354" i="4" s="1"/>
  <c r="K354" i="4" s="1"/>
  <c r="I348" i="4"/>
  <c r="J348" i="4" s="1"/>
  <c r="K348" i="4" s="1"/>
  <c r="I334" i="4"/>
  <c r="J334" i="4" s="1"/>
  <c r="K334" i="4" s="1"/>
  <c r="I328" i="4"/>
  <c r="J328" i="4" s="1"/>
  <c r="K328" i="4" s="1"/>
  <c r="I320" i="4"/>
  <c r="J320" i="4" s="1"/>
  <c r="K320" i="4" s="1"/>
  <c r="I312" i="4"/>
  <c r="J312" i="4" s="1"/>
  <c r="K312" i="4" s="1"/>
  <c r="I306" i="4"/>
  <c r="J306" i="4" s="1"/>
  <c r="K306" i="4" s="1"/>
  <c r="I300" i="4"/>
  <c r="J300" i="4" s="1"/>
  <c r="K300" i="4" s="1"/>
  <c r="I292" i="4"/>
  <c r="J292" i="4" s="1"/>
  <c r="K292" i="4" s="1"/>
  <c r="I276" i="4"/>
  <c r="J276" i="4" s="1"/>
  <c r="K276" i="4" s="1"/>
  <c r="I270" i="4"/>
  <c r="J270" i="4" s="1"/>
  <c r="K270" i="4" s="1"/>
  <c r="I264" i="4"/>
  <c r="J264" i="4" s="1"/>
  <c r="K264" i="4" s="1"/>
  <c r="I256" i="4"/>
  <c r="J256" i="4" s="1"/>
  <c r="K256" i="4" s="1"/>
  <c r="I248" i="4"/>
  <c r="J248" i="4" s="1"/>
  <c r="K248" i="4" s="1"/>
  <c r="I236" i="4"/>
  <c r="J236" i="4" s="1"/>
  <c r="K236" i="4" s="1"/>
  <c r="I230" i="4"/>
  <c r="J230" i="4" s="1"/>
  <c r="K230" i="4" s="1"/>
  <c r="I216" i="4"/>
  <c r="J216" i="4" s="1"/>
  <c r="K216" i="4" s="1"/>
  <c r="I210" i="4"/>
  <c r="J210" i="4" s="1"/>
  <c r="K210" i="4" s="1"/>
  <c r="I202" i="4"/>
  <c r="J202" i="4" s="1"/>
  <c r="K202" i="4" s="1"/>
  <c r="I184" i="4"/>
  <c r="J184" i="4" s="1"/>
  <c r="K184" i="4" s="1"/>
  <c r="I158" i="4"/>
  <c r="J158" i="4" s="1"/>
  <c r="K158" i="4" s="1"/>
  <c r="I152" i="4"/>
  <c r="J152" i="4" s="1"/>
  <c r="K152" i="4" s="1"/>
  <c r="I148" i="4"/>
  <c r="J148" i="4" s="1"/>
  <c r="K148" i="4" s="1"/>
  <c r="I126" i="4"/>
  <c r="J126" i="4" s="1"/>
  <c r="K126" i="4" s="1"/>
  <c r="I120" i="4"/>
  <c r="J120" i="4" s="1"/>
  <c r="K120" i="4" s="1"/>
  <c r="I112" i="4"/>
  <c r="J112" i="4" s="1"/>
  <c r="K112" i="4" s="1"/>
  <c r="I106" i="4"/>
  <c r="J106" i="4" s="1"/>
  <c r="K106" i="4" s="1"/>
  <c r="I100" i="4"/>
  <c r="J100" i="4" s="1"/>
  <c r="K100" i="4" s="1"/>
  <c r="I92" i="4"/>
  <c r="J92" i="4" s="1"/>
  <c r="K92" i="4" s="1"/>
  <c r="I88" i="4"/>
  <c r="J88" i="4" s="1"/>
  <c r="K88" i="4" s="1"/>
  <c r="I80" i="4"/>
  <c r="J80" i="4" s="1"/>
  <c r="K80" i="4" s="1"/>
  <c r="I74" i="4"/>
  <c r="J74" i="4" s="1"/>
  <c r="K74" i="4" s="1"/>
  <c r="I68" i="4"/>
  <c r="J68" i="4" s="1"/>
  <c r="K68" i="4" s="1"/>
  <c r="I60" i="4"/>
  <c r="J60" i="4" s="1"/>
  <c r="K60" i="4" s="1"/>
  <c r="I56" i="4"/>
  <c r="J56" i="4" s="1"/>
  <c r="K56" i="4" s="1"/>
  <c r="I44" i="4"/>
  <c r="J44" i="4" s="1"/>
  <c r="K44" i="4" s="1"/>
  <c r="I38" i="4"/>
  <c r="J38" i="4" s="1"/>
  <c r="K38" i="4" s="1"/>
  <c r="I28" i="4"/>
  <c r="J28" i="4" s="1"/>
  <c r="K28" i="4" s="1"/>
  <c r="I22" i="4"/>
  <c r="J22" i="4" s="1"/>
  <c r="K22" i="4" s="1"/>
  <c r="J69" i="5"/>
  <c r="K69" i="5" s="1"/>
  <c r="L69" i="5" s="1"/>
  <c r="J135" i="5"/>
  <c r="K135" i="5" s="1"/>
  <c r="L135" i="5" s="1"/>
  <c r="J177" i="5"/>
  <c r="K177" i="5" s="1"/>
  <c r="L177" i="5" s="1"/>
  <c r="J194" i="5"/>
  <c r="K194" i="5" s="1"/>
  <c r="L194" i="5" s="1"/>
  <c r="J115" i="5"/>
  <c r="K115" i="5" s="1"/>
  <c r="L115" i="5" s="1"/>
  <c r="J186" i="5"/>
  <c r="K186" i="5" s="1"/>
  <c r="L186" i="5" s="1"/>
  <c r="J313" i="5"/>
  <c r="K313" i="5" s="1"/>
  <c r="L313" i="5" s="1"/>
  <c r="J279" i="5"/>
  <c r="K279" i="5" s="1"/>
  <c r="L279" i="5" s="1"/>
  <c r="J324" i="5"/>
  <c r="K324" i="5" s="1"/>
  <c r="L324" i="5" s="1"/>
  <c r="J134" i="5"/>
  <c r="K134" i="5" s="1"/>
  <c r="L134" i="5" s="1"/>
  <c r="J189" i="5"/>
  <c r="K189" i="5" s="1"/>
  <c r="L189" i="5" s="1"/>
  <c r="J198" i="5"/>
  <c r="K198" i="5" s="1"/>
  <c r="L198" i="5" s="1"/>
  <c r="J309" i="5"/>
  <c r="K309" i="5" s="1"/>
  <c r="L309" i="5" s="1"/>
  <c r="J297" i="5"/>
  <c r="K297" i="5" s="1"/>
  <c r="L297" i="5" s="1"/>
  <c r="J330" i="5"/>
  <c r="K330" i="5" s="1"/>
  <c r="L330" i="5" s="1"/>
  <c r="J87" i="5"/>
  <c r="K87" i="5" s="1"/>
  <c r="L87" i="5" s="1"/>
  <c r="J39" i="5"/>
  <c r="K39" i="5" s="1"/>
  <c r="L39" i="5" s="1"/>
  <c r="J49" i="5"/>
  <c r="K49" i="5" s="1"/>
  <c r="L49" i="5" s="1"/>
  <c r="J178" i="5"/>
  <c r="K178" i="5" s="1"/>
  <c r="L178" i="5" s="1"/>
  <c r="J228" i="5"/>
  <c r="K228" i="5" s="1"/>
  <c r="L228" i="5" s="1"/>
  <c r="J218" i="5"/>
  <c r="K218" i="5" s="1"/>
  <c r="L218" i="5" s="1"/>
  <c r="J94" i="5"/>
  <c r="K94" i="5" s="1"/>
  <c r="L94" i="5" s="1"/>
  <c r="J76" i="5"/>
  <c r="K76" i="5" s="1"/>
  <c r="L76" i="5" s="1"/>
  <c r="J35" i="5"/>
  <c r="K35" i="5" s="1"/>
  <c r="L35" i="5" s="1"/>
  <c r="J79" i="5"/>
  <c r="K79" i="5" s="1"/>
  <c r="L79" i="5" s="1"/>
  <c r="J206" i="5"/>
  <c r="K206" i="5" s="1"/>
  <c r="L206" i="5" s="1"/>
  <c r="J306" i="5"/>
  <c r="K306" i="5" s="1"/>
  <c r="L306" i="5" s="1"/>
  <c r="J166" i="5"/>
  <c r="K166" i="5" s="1"/>
  <c r="L166" i="5" s="1"/>
  <c r="J276" i="5"/>
  <c r="K276" i="5" s="1"/>
  <c r="L276" i="5" s="1"/>
  <c r="J270" i="5"/>
  <c r="K270" i="5" s="1"/>
  <c r="L270" i="5" s="1"/>
  <c r="J172" i="5"/>
  <c r="K172" i="5" s="1"/>
  <c r="L172" i="5" s="1"/>
  <c r="J46" i="5"/>
  <c r="K46" i="5" s="1"/>
  <c r="L46" i="5" s="1"/>
  <c r="J149" i="5"/>
  <c r="K149" i="5" s="1"/>
  <c r="L149" i="5" s="1"/>
  <c r="J238" i="5"/>
  <c r="K238" i="5" s="1"/>
  <c r="L238" i="5" s="1"/>
  <c r="J298" i="5"/>
  <c r="K298" i="5" s="1"/>
  <c r="L298" i="5" s="1"/>
  <c r="J282" i="5"/>
  <c r="K282" i="5" s="1"/>
  <c r="L282" i="5" s="1"/>
  <c r="J327" i="5"/>
  <c r="K327" i="5" s="1"/>
  <c r="L327" i="5" s="1"/>
  <c r="J28" i="5"/>
  <c r="K28" i="5" s="1"/>
  <c r="L28" i="5" s="1"/>
  <c r="J125" i="5"/>
  <c r="K125" i="5" s="1"/>
  <c r="L125" i="5" s="1"/>
  <c r="J199" i="5"/>
  <c r="K199" i="5" s="1"/>
  <c r="L199" i="5" s="1"/>
  <c r="J175" i="5"/>
  <c r="K175" i="5" s="1"/>
  <c r="L175" i="5" s="1"/>
  <c r="J299" i="5"/>
  <c r="K299" i="5" s="1"/>
  <c r="L299" i="5" s="1"/>
  <c r="J281" i="5"/>
  <c r="K281" i="5" s="1"/>
  <c r="L281" i="5" s="1"/>
  <c r="J296" i="5"/>
  <c r="K296" i="5" s="1"/>
  <c r="L296" i="5" s="1"/>
  <c r="J40" i="5"/>
  <c r="K40" i="5" s="1"/>
  <c r="L40" i="5" s="1"/>
  <c r="J124" i="5"/>
  <c r="K124" i="5" s="1"/>
  <c r="L124" i="5" s="1"/>
  <c r="J108" i="5"/>
  <c r="K108" i="5" s="1"/>
  <c r="L108" i="5" s="1"/>
  <c r="J112" i="5"/>
  <c r="K112" i="5" s="1"/>
  <c r="L112" i="5" s="1"/>
  <c r="J120" i="5"/>
  <c r="K120" i="5" s="1"/>
  <c r="L120" i="5" s="1"/>
  <c r="J273" i="5"/>
  <c r="K273" i="5" s="1"/>
  <c r="L273" i="5" s="1"/>
  <c r="J318" i="5"/>
  <c r="K318" i="5" s="1"/>
  <c r="L318" i="5" s="1"/>
  <c r="J278" i="5"/>
  <c r="K278" i="5" s="1"/>
  <c r="L278" i="5" s="1"/>
  <c r="J185" i="5"/>
  <c r="K185" i="5" s="1"/>
  <c r="L185" i="5" s="1"/>
  <c r="J21" i="5"/>
  <c r="K21" i="5" s="1"/>
  <c r="L21" i="5" s="1"/>
  <c r="J174" i="5"/>
  <c r="K174" i="5" s="1"/>
  <c r="L174" i="5" s="1"/>
  <c r="J302" i="5"/>
  <c r="K302" i="5" s="1"/>
  <c r="L302" i="5" s="1"/>
  <c r="J195" i="5"/>
  <c r="K195" i="5" s="1"/>
  <c r="L195" i="5" s="1"/>
  <c r="J259" i="5"/>
  <c r="K259" i="5" s="1"/>
  <c r="L259" i="5" s="1"/>
  <c r="J294" i="5"/>
  <c r="K294" i="5" s="1"/>
  <c r="L294" i="5" s="1"/>
  <c r="J121" i="5"/>
  <c r="K121" i="5" s="1"/>
  <c r="L121" i="5" s="1"/>
  <c r="J225" i="5"/>
  <c r="K225" i="5" s="1"/>
  <c r="L225" i="5" s="1"/>
  <c r="J326" i="5"/>
  <c r="K326" i="5" s="1"/>
  <c r="L326" i="5" s="1"/>
  <c r="P15" i="4"/>
  <c r="J161" i="5"/>
  <c r="K161" i="5" s="1"/>
  <c r="L161" i="5" s="1"/>
  <c r="J101" i="5"/>
  <c r="K101" i="5" s="1"/>
  <c r="L101" i="5" s="1"/>
  <c r="J229" i="5"/>
  <c r="K229" i="5" s="1"/>
  <c r="L229" i="5" s="1"/>
  <c r="J226" i="5"/>
  <c r="K226" i="5" s="1"/>
  <c r="L226" i="5" s="1"/>
  <c r="AB2036" i="4" l="1"/>
  <c r="AB1413" i="4"/>
  <c r="AB434" i="4"/>
  <c r="AB1031" i="4"/>
  <c r="AB1185" i="4"/>
  <c r="AB1858" i="4"/>
  <c r="AC1858" i="4" s="1"/>
  <c r="AB152" i="4"/>
  <c r="AG152" i="4" s="1"/>
  <c r="AB588" i="4"/>
  <c r="AC588" i="4" s="1"/>
  <c r="AB620" i="4"/>
  <c r="AC620" i="4" s="1"/>
  <c r="AB914" i="4"/>
  <c r="AB116" i="4"/>
  <c r="AB470" i="4"/>
  <c r="AB640" i="4"/>
  <c r="AB1024" i="4"/>
  <c r="AG1024" i="4" s="1"/>
  <c r="AB402" i="4"/>
  <c r="AC402" i="4" s="1"/>
  <c r="AB732" i="4"/>
  <c r="AB994" i="4"/>
  <c r="AC994" i="4" s="1"/>
  <c r="AB331" i="4"/>
  <c r="AB1009" i="4"/>
  <c r="AB1250" i="4"/>
  <c r="AB989" i="4"/>
  <c r="AB1986" i="4"/>
  <c r="AH1986" i="4" s="1"/>
  <c r="AB1799" i="4"/>
  <c r="AH1799" i="4" s="1"/>
  <c r="AB880" i="4"/>
  <c r="AG880" i="4" s="1"/>
  <c r="AB232" i="4"/>
  <c r="AC232" i="4" s="1"/>
  <c r="AB138" i="4"/>
  <c r="AB883" i="4"/>
  <c r="AB619" i="4"/>
  <c r="AB1609" i="4"/>
  <c r="AB2095" i="4"/>
  <c r="AH2095" i="4" s="1"/>
  <c r="AB1043" i="4"/>
  <c r="AH1043" i="4" s="1"/>
  <c r="AB1049" i="4"/>
  <c r="AG1049" i="4" s="1"/>
  <c r="AB242" i="4"/>
  <c r="AC242" i="4" s="1"/>
  <c r="AB23" i="4"/>
  <c r="AB990" i="4"/>
  <c r="AB276" i="4"/>
  <c r="AB694" i="4"/>
  <c r="AB446" i="4"/>
  <c r="AH446" i="4" s="1"/>
  <c r="AB741" i="4"/>
  <c r="AG741" i="4" s="1"/>
  <c r="AB1327" i="4"/>
  <c r="AG1327" i="4" s="1"/>
  <c r="AB294" i="4"/>
  <c r="AC294" i="4" s="1"/>
  <c r="AB494" i="4"/>
  <c r="AB950" i="4"/>
  <c r="AB1014" i="4"/>
  <c r="AB345" i="4"/>
  <c r="AB1263" i="4"/>
  <c r="AG1263" i="4" s="1"/>
  <c r="AB2100" i="4"/>
  <c r="AH2100" i="4" s="1"/>
  <c r="AB1082" i="4"/>
  <c r="AH1082" i="4" s="1"/>
  <c r="AB1455" i="4"/>
  <c r="AC1455" i="4" s="1"/>
  <c r="AB1764" i="4"/>
  <c r="AB927" i="4"/>
  <c r="AB1841" i="4"/>
  <c r="AB2001" i="4"/>
  <c r="AB1646" i="4"/>
  <c r="AG1646" i="4" s="1"/>
  <c r="AB1958" i="4"/>
  <c r="AG1958" i="4" s="1"/>
  <c r="AB486" i="4"/>
  <c r="AG486" i="4" s="1"/>
  <c r="AB1650" i="4"/>
  <c r="AG1650" i="4" s="1"/>
  <c r="AB680" i="4"/>
  <c r="AB630" i="4"/>
  <c r="AB1617" i="4"/>
  <c r="AB720" i="4"/>
  <c r="AB816" i="4"/>
  <c r="AG816" i="4" s="1"/>
  <c r="AB1028" i="4"/>
  <c r="AH1028" i="4" s="1"/>
  <c r="AB946" i="4"/>
  <c r="AB166" i="4"/>
  <c r="AH166" i="4" s="1"/>
  <c r="AB274" i="4"/>
  <c r="AB984" i="4"/>
  <c r="AB1367" i="4"/>
  <c r="AB1969" i="4"/>
  <c r="AB225" i="4"/>
  <c r="AG225" i="4" s="1"/>
  <c r="AB289" i="4"/>
  <c r="AC289" i="4" s="1"/>
  <c r="AB1003" i="4"/>
  <c r="AC1003" i="4" s="1"/>
  <c r="AB1362" i="4"/>
  <c r="AH1362" i="4" s="1"/>
  <c r="AB1849" i="4"/>
  <c r="AB1472" i="4"/>
  <c r="AB983" i="4"/>
  <c r="AB931" i="4"/>
  <c r="AB530" i="4"/>
  <c r="AC530" i="4" s="1"/>
  <c r="AB830" i="4"/>
  <c r="AG830" i="4" s="1"/>
  <c r="AB1402" i="4"/>
  <c r="AC1402" i="4" s="1"/>
  <c r="AB351" i="4"/>
  <c r="AB379" i="4"/>
  <c r="AB1749" i="4"/>
  <c r="AB1107" i="4"/>
  <c r="AB1487" i="4"/>
  <c r="AB2013" i="4"/>
  <c r="AG2013" i="4" s="1"/>
  <c r="AB1048" i="4"/>
  <c r="AC1048" i="4" s="1"/>
  <c r="AB1176" i="4"/>
  <c r="AH1176" i="4" s="1"/>
  <c r="AB1448" i="4"/>
  <c r="AH1448" i="4" s="1"/>
  <c r="AB1608" i="4"/>
  <c r="AB1755" i="4"/>
  <c r="AB839" i="4"/>
  <c r="AB999" i="4"/>
  <c r="AB1438" i="4"/>
  <c r="AC1438" i="4" s="1"/>
  <c r="AB552" i="4"/>
  <c r="AG552" i="4" s="1"/>
  <c r="AB1410" i="4"/>
  <c r="AG1410" i="4" s="1"/>
  <c r="AB559" i="4"/>
  <c r="AB595" i="4"/>
  <c r="AB2012" i="4"/>
  <c r="AB473" i="4"/>
  <c r="AB1561" i="4"/>
  <c r="AB1145" i="4"/>
  <c r="AH1145" i="4" s="1"/>
  <c r="AB1954" i="4"/>
  <c r="AH1954" i="4" s="1"/>
  <c r="AB1339" i="4"/>
  <c r="AG1339" i="4" s="1"/>
  <c r="AB1595" i="4"/>
  <c r="AH1595" i="4" s="1"/>
  <c r="AB1879" i="4"/>
  <c r="AB362" i="4"/>
  <c r="AB1466" i="4"/>
  <c r="AB1578" i="4"/>
  <c r="AB1243" i="4"/>
  <c r="AH1243" i="4" s="1"/>
  <c r="AB348" i="4"/>
  <c r="AG348" i="4" s="1"/>
  <c r="AB1046" i="4"/>
  <c r="AB1525" i="4"/>
  <c r="AC1525" i="4" s="1"/>
  <c r="AB203" i="4"/>
  <c r="AB721" i="4"/>
  <c r="AB1041" i="4"/>
  <c r="AB1481" i="4"/>
  <c r="AB765" i="4"/>
  <c r="AH765" i="4" s="1"/>
  <c r="AB114" i="4"/>
  <c r="AG114" i="4" s="1"/>
  <c r="AB869" i="4"/>
  <c r="AH869" i="4" s="1"/>
  <c r="AB1279" i="4"/>
  <c r="AH1279" i="4" s="1"/>
  <c r="AB1081" i="4"/>
  <c r="AB1869" i="4"/>
  <c r="AB879" i="4"/>
  <c r="AB1616" i="4"/>
  <c r="AB1911" i="4"/>
  <c r="AG1911" i="4" s="1"/>
  <c r="AB1163" i="4"/>
  <c r="AH1163" i="4" s="1"/>
  <c r="AB290" i="4"/>
  <c r="AB1230" i="4"/>
  <c r="AB665" i="4"/>
  <c r="AB857" i="4"/>
  <c r="AB146" i="4"/>
  <c r="AB501" i="4"/>
  <c r="AB1257" i="4"/>
  <c r="AG1257" i="4" s="1"/>
  <c r="AB1135" i="4"/>
  <c r="AH1135" i="4" s="1"/>
  <c r="AB1301" i="4"/>
  <c r="AH1301" i="4" s="1"/>
  <c r="AB1632" i="4"/>
  <c r="AC1632" i="4" s="1"/>
  <c r="AB1480" i="4"/>
  <c r="AB1811" i="4"/>
  <c r="AB1719" i="4"/>
  <c r="AB38" i="4"/>
  <c r="AB158" i="4"/>
  <c r="AG158" i="4" s="1"/>
  <c r="AB216" i="4"/>
  <c r="AH216" i="4" s="1"/>
  <c r="AB354" i="4"/>
  <c r="AH354" i="4" s="1"/>
  <c r="AB482" i="4"/>
  <c r="AG482" i="4" s="1"/>
  <c r="AB1078" i="4"/>
  <c r="AB1206" i="4"/>
  <c r="AB46" i="4"/>
  <c r="AH46" i="4" s="1"/>
  <c r="AB96" i="4"/>
  <c r="AB260" i="4"/>
  <c r="AH260" i="4" s="1"/>
  <c r="AB778" i="4"/>
  <c r="AH778" i="4" s="1"/>
  <c r="AB1278" i="4"/>
  <c r="AH1278" i="4" s="1"/>
  <c r="AB48" i="4"/>
  <c r="AB610" i="4"/>
  <c r="AB706" i="4"/>
  <c r="AB1004" i="4"/>
  <c r="AG1004" i="4" s="1"/>
  <c r="AB1469" i="4"/>
  <c r="AB113" i="4"/>
  <c r="AG113" i="4" s="1"/>
  <c r="AB1019" i="4"/>
  <c r="AC1019" i="4" s="1"/>
  <c r="AB1266" i="4"/>
  <c r="AG1266" i="4" s="1"/>
  <c r="AB1394" i="4"/>
  <c r="AB1628" i="4"/>
  <c r="AB1733" i="4"/>
  <c r="AB29" i="4"/>
  <c r="AH29" i="4" s="1"/>
  <c r="AB189" i="4"/>
  <c r="AB285" i="4"/>
  <c r="AG285" i="4" s="1"/>
  <c r="AB739" i="4"/>
  <c r="AH739" i="4" s="1"/>
  <c r="AB797" i="4"/>
  <c r="AH797" i="4" s="1"/>
  <c r="AB925" i="4"/>
  <c r="AG925" i="4" s="1"/>
  <c r="AB1021" i="4"/>
  <c r="AB1225" i="4"/>
  <c r="AB1872" i="4"/>
  <c r="AH1872" i="4" s="1"/>
  <c r="AB2040" i="4"/>
  <c r="AB137" i="4"/>
  <c r="AC137" i="4" s="1"/>
  <c r="AB525" i="4"/>
  <c r="AH525" i="4" s="1"/>
  <c r="AB585" i="4"/>
  <c r="AG585" i="4" s="1"/>
  <c r="AB1149" i="4"/>
  <c r="AG1149" i="4" s="1"/>
  <c r="AB336" i="4"/>
  <c r="AB774" i="4"/>
  <c r="AB838" i="4"/>
  <c r="AH838" i="4" s="1"/>
  <c r="AB870" i="4"/>
  <c r="AB1418" i="4"/>
  <c r="AC1418" i="4" s="1"/>
  <c r="AB1564" i="4"/>
  <c r="AG1564" i="4" s="1"/>
  <c r="AB143" i="4"/>
  <c r="AC143" i="4" s="1"/>
  <c r="AB271" i="4"/>
  <c r="AB361" i="4"/>
  <c r="AB419" i="4"/>
  <c r="AB1297" i="4"/>
  <c r="AH1297" i="4" s="1"/>
  <c r="AB1613" i="4"/>
  <c r="AB1063" i="4"/>
  <c r="AH1063" i="4" s="1"/>
  <c r="AB1937" i="4"/>
  <c r="AC1937" i="4" s="1"/>
  <c r="AB1248" i="4"/>
  <c r="AH1248" i="4" s="1"/>
  <c r="AB1497" i="4"/>
  <c r="AB1994" i="4"/>
  <c r="AB2054" i="4"/>
  <c r="AB1660" i="4"/>
  <c r="AH1660" i="4" s="1"/>
  <c r="AB1189" i="4"/>
  <c r="AB1317" i="4"/>
  <c r="AH1317" i="4" s="1"/>
  <c r="AB1363" i="4"/>
  <c r="AG1363" i="4" s="1"/>
  <c r="AB1669" i="4"/>
  <c r="AG1669" i="4" s="1"/>
  <c r="AB1618" i="4"/>
  <c r="AG1618" i="4" s="1"/>
  <c r="AB1076" i="4"/>
  <c r="AB1160" i="4"/>
  <c r="AB2066" i="4"/>
  <c r="AC2066" i="4" s="1"/>
  <c r="AB1403" i="4"/>
  <c r="AB1633" i="4"/>
  <c r="AG1633" i="4" s="1"/>
  <c r="AB2067" i="4"/>
  <c r="AC2067" i="4" s="1"/>
  <c r="AB2015" i="4"/>
  <c r="AG2015" i="4" s="1"/>
  <c r="AB1715" i="4"/>
  <c r="AG1715" i="4" s="1"/>
  <c r="AB1923" i="4"/>
  <c r="AB1971" i="4"/>
  <c r="AB281" i="4"/>
  <c r="AG281" i="4" s="1"/>
  <c r="AB666" i="4"/>
  <c r="AB572" i="4"/>
  <c r="AH572" i="4" s="1"/>
  <c r="AB767" i="4"/>
  <c r="AC767" i="4" s="1"/>
  <c r="AB1598" i="4"/>
  <c r="AG1598" i="4" s="1"/>
  <c r="AB120" i="4"/>
  <c r="AG120" i="4" s="1"/>
  <c r="AB1198" i="4"/>
  <c r="AB34" i="4"/>
  <c r="AB968" i="4"/>
  <c r="AC968" i="4" s="1"/>
  <c r="AB864" i="4"/>
  <c r="AB906" i="4"/>
  <c r="AG906" i="4" s="1"/>
  <c r="AB150" i="4"/>
  <c r="AG150" i="4" s="1"/>
  <c r="AB642" i="4"/>
  <c r="AG642" i="4" s="1"/>
  <c r="AB738" i="4"/>
  <c r="AH738" i="4" s="1"/>
  <c r="AB373" i="4"/>
  <c r="AB1309" i="4"/>
  <c r="AB2073" i="4"/>
  <c r="AG2073" i="4" s="1"/>
  <c r="AB157" i="4"/>
  <c r="AB445" i="4"/>
  <c r="AC445" i="4" s="1"/>
  <c r="AB1808" i="4"/>
  <c r="AH1808" i="4" s="1"/>
  <c r="AB73" i="4"/>
  <c r="AG73" i="4" s="1"/>
  <c r="AB777" i="4"/>
  <c r="AB2096" i="4"/>
  <c r="AB239" i="4"/>
  <c r="AB901" i="4"/>
  <c r="AH901" i="4" s="1"/>
  <c r="AB1029" i="4"/>
  <c r="AB1553" i="4"/>
  <c r="AH1553" i="4" s="1"/>
  <c r="AB1319" i="4"/>
  <c r="AH1319" i="4" s="1"/>
  <c r="AB1861" i="4"/>
  <c r="AG1861" i="4" s="1"/>
  <c r="AB2097" i="4"/>
  <c r="AG2097" i="4" s="1"/>
  <c r="AB1085" i="4"/>
  <c r="AB1447" i="4"/>
  <c r="AB1565" i="4"/>
  <c r="AH1565" i="4" s="1"/>
  <c r="AB1834" i="4"/>
  <c r="AB2038" i="4"/>
  <c r="AC2038" i="4" s="1"/>
  <c r="AB1204" i="4"/>
  <c r="AC1204" i="4" s="1"/>
  <c r="AB1244" i="4"/>
  <c r="AC1244" i="4" s="1"/>
  <c r="AB1930" i="4"/>
  <c r="AB1672" i="4"/>
  <c r="AB1839" i="4"/>
  <c r="AB1871" i="4"/>
  <c r="AC1871" i="4" s="1"/>
  <c r="AB1951" i="4"/>
  <c r="AB1831" i="4"/>
  <c r="AH1831" i="4" s="1"/>
  <c r="AB769" i="4"/>
  <c r="AH769" i="4" s="1"/>
  <c r="AB2000" i="4"/>
  <c r="AG2000" i="4" s="1"/>
  <c r="AB1924" i="4"/>
  <c r="AB1303" i="4"/>
  <c r="AB1659" i="4"/>
  <c r="AB2051" i="4"/>
  <c r="AH2051" i="4" s="1"/>
  <c r="AB2075" i="4"/>
  <c r="AB1483" i="4"/>
  <c r="AH1483" i="4" s="1"/>
  <c r="AB1695" i="4"/>
  <c r="AC1695" i="4" s="1"/>
  <c r="AB836" i="4"/>
  <c r="AB94" i="4"/>
  <c r="AC94" i="4" s="1"/>
  <c r="AB562" i="4"/>
  <c r="AB192" i="4"/>
  <c r="AH192" i="4" s="1"/>
  <c r="AB948" i="4"/>
  <c r="AB145" i="4"/>
  <c r="AB923" i="4"/>
  <c r="AC923" i="4" s="1"/>
  <c r="AB381" i="4"/>
  <c r="AH381" i="4" s="1"/>
  <c r="AB861" i="4"/>
  <c r="AB1599" i="4"/>
  <c r="AC1599" i="4" s="1"/>
  <c r="AB649" i="4"/>
  <c r="AB186" i="4"/>
  <c r="AG186" i="4" s="1"/>
  <c r="AB451" i="4"/>
  <c r="AB1471" i="4"/>
  <c r="AB1223" i="4"/>
  <c r="AG1223" i="4" s="1"/>
  <c r="AB1235" i="4"/>
  <c r="AH1235" i="4" s="1"/>
  <c r="AB1688" i="4"/>
  <c r="AB1288" i="4"/>
  <c r="AB1372" i="4"/>
  <c r="AB230" i="4"/>
  <c r="AH230" i="4" s="1"/>
  <c r="AB1102" i="4"/>
  <c r="AB40" i="4"/>
  <c r="AB382" i="4"/>
  <c r="AG382" i="4" s="1"/>
  <c r="AB930" i="4"/>
  <c r="AG930" i="4" s="1"/>
  <c r="AB1788" i="4"/>
  <c r="AB833" i="4"/>
  <c r="AH833" i="4" s="1"/>
  <c r="AB591" i="4"/>
  <c r="AB262" i="4"/>
  <c r="AG262" i="4" s="1"/>
  <c r="AB942" i="4"/>
  <c r="AB21" i="4"/>
  <c r="AB1961" i="4"/>
  <c r="AC1961" i="4" s="1"/>
  <c r="AB1251" i="4"/>
  <c r="AC1251" i="4" s="1"/>
  <c r="AB1295" i="4"/>
  <c r="AB1115" i="4"/>
  <c r="AB1789" i="4"/>
  <c r="AB2062" i="4"/>
  <c r="AG2062" i="4" s="1"/>
  <c r="AB1068" i="4"/>
  <c r="AG1068" i="4" s="1"/>
  <c r="AB1490" i="4"/>
  <c r="AB1683" i="4"/>
  <c r="AG1683" i="4" s="1"/>
  <c r="AB1568" i="4"/>
  <c r="AG1568" i="4" s="1"/>
  <c r="AB1742" i="4"/>
  <c r="AC1742" i="4" s="1"/>
  <c r="AB1899" i="4"/>
  <c r="AC1899" i="4" s="1"/>
  <c r="AB1291" i="4"/>
  <c r="AB188" i="4"/>
  <c r="AH188" i="4" s="1"/>
  <c r="AB332" i="4"/>
  <c r="AB182" i="4"/>
  <c r="AB376" i="4"/>
  <c r="AH376" i="4" s="1"/>
  <c r="AB578" i="4"/>
  <c r="AH578" i="4" s="1"/>
  <c r="AB341" i="4"/>
  <c r="AB567" i="4"/>
  <c r="AG567" i="4" s="1"/>
  <c r="AB1047" i="4"/>
  <c r="AG1047" i="4" s="1"/>
  <c r="AB61" i="4"/>
  <c r="AC61" i="4" s="1"/>
  <c r="AB253" i="4"/>
  <c r="AB353" i="4"/>
  <c r="AB1940" i="4"/>
  <c r="AG1940" i="4" s="1"/>
  <c r="AB134" i="4"/>
  <c r="AH134" i="4" s="1"/>
  <c r="AB442" i="4"/>
  <c r="AB806" i="4"/>
  <c r="AC806" i="4" s="1"/>
  <c r="AB126" i="4"/>
  <c r="AC126" i="4" s="1"/>
  <c r="AB328" i="4"/>
  <c r="AH328" i="4" s="1"/>
  <c r="AB460" i="4"/>
  <c r="AB670" i="4"/>
  <c r="AB932" i="4"/>
  <c r="AG932" i="4" s="1"/>
  <c r="AB976" i="4"/>
  <c r="AH976" i="4" s="1"/>
  <c r="AB420" i="4"/>
  <c r="AC420" i="4" s="1"/>
  <c r="AB568" i="4"/>
  <c r="AB632" i="4"/>
  <c r="AH632" i="4" s="1"/>
  <c r="AB808" i="4"/>
  <c r="AH808" i="4" s="1"/>
  <c r="AB892" i="4"/>
  <c r="AB52" i="4"/>
  <c r="AB338" i="4"/>
  <c r="AG338" i="4" s="1"/>
  <c r="AB484" i="4"/>
  <c r="AH484" i="4" s="1"/>
  <c r="AB788" i="4"/>
  <c r="AB916" i="4"/>
  <c r="AG916" i="4" s="1"/>
  <c r="AB1062" i="4"/>
  <c r="AB164" i="4"/>
  <c r="AH164" i="4" s="1"/>
  <c r="AB358" i="4"/>
  <c r="AC358" i="4" s="1"/>
  <c r="AB584" i="4"/>
  <c r="AB616" i="4"/>
  <c r="AH616" i="4" s="1"/>
  <c r="AB1016" i="4"/>
  <c r="AG1016" i="4" s="1"/>
  <c r="AB454" i="4"/>
  <c r="AB794" i="4"/>
  <c r="AB1010" i="4"/>
  <c r="AC1010" i="4" s="1"/>
  <c r="AB298" i="4"/>
  <c r="AC298" i="4" s="1"/>
  <c r="AB590" i="4"/>
  <c r="AB208" i="4"/>
  <c r="AB464" i="4"/>
  <c r="AG464" i="4" s="1"/>
  <c r="AB503" i="4"/>
  <c r="AG503" i="4" s="1"/>
  <c r="AB1708" i="4"/>
  <c r="AB221" i="4"/>
  <c r="AH221" i="4" s="1"/>
  <c r="AB1984" i="4"/>
  <c r="AB399" i="4"/>
  <c r="AC399" i="4" s="1"/>
  <c r="AB1034" i="4"/>
  <c r="AB1896" i="4"/>
  <c r="AB79" i="4"/>
  <c r="AH79" i="4" s="1"/>
  <c r="AB613" i="4"/>
  <c r="AC613" i="4" s="1"/>
  <c r="AB677" i="4"/>
  <c r="AB805" i="4"/>
  <c r="AH805" i="4" s="1"/>
  <c r="AB1129" i="4"/>
  <c r="AB1441" i="4"/>
  <c r="AG1441" i="4" s="1"/>
  <c r="AB1077" i="4"/>
  <c r="AC1077" i="4" s="1"/>
  <c r="AB1228" i="4"/>
  <c r="AB1272" i="4"/>
  <c r="AH1272" i="4" s="1"/>
  <c r="AB1511" i="4"/>
  <c r="AC1511" i="4" s="1"/>
  <c r="AB1638" i="4"/>
  <c r="AH1638" i="4" s="1"/>
  <c r="AB2071" i="4"/>
  <c r="AG2071" i="4" s="1"/>
  <c r="AB1686" i="4"/>
  <c r="AB384" i="4"/>
  <c r="AG384" i="4" s="1"/>
  <c r="AB858" i="4"/>
  <c r="AB1056" i="4"/>
  <c r="AB50" i="4"/>
  <c r="AC50" i="4" s="1"/>
  <c r="AB204" i="4"/>
  <c r="AC204" i="4" s="1"/>
  <c r="AB342" i="4"/>
  <c r="AB380" i="4"/>
  <c r="AC380" i="4" s="1"/>
  <c r="AB582" i="4"/>
  <c r="AC582" i="4" s="1"/>
  <c r="AB722" i="4"/>
  <c r="AG722" i="4" s="1"/>
  <c r="AB818" i="4"/>
  <c r="AB904" i="4"/>
  <c r="AB1398" i="4"/>
  <c r="AC1398" i="4" s="1"/>
  <c r="AB234" i="4"/>
  <c r="AH234" i="4" s="1"/>
  <c r="AB400" i="4"/>
  <c r="AH400" i="4" s="1"/>
  <c r="AB622" i="4"/>
  <c r="AB970" i="4"/>
  <c r="AH970" i="4" s="1"/>
  <c r="AB532" i="4"/>
  <c r="AC532" i="4" s="1"/>
  <c r="AB566" i="4"/>
  <c r="AB770" i="4"/>
  <c r="AB940" i="4"/>
  <c r="AG940" i="4" s="1"/>
  <c r="AB1094" i="4"/>
  <c r="AG1094" i="4" s="1"/>
  <c r="AB1222" i="4"/>
  <c r="AB1425" i="4"/>
  <c r="AB1489" i="4"/>
  <c r="AG1489" i="4" s="1"/>
  <c r="AB1925" i="4"/>
  <c r="AC1925" i="4" s="1"/>
  <c r="AB1864" i="4"/>
  <c r="AG1864" i="4" s="1"/>
  <c r="AB187" i="4"/>
  <c r="AB219" i="4"/>
  <c r="AC219" i="4" s="1"/>
  <c r="AB315" i="4"/>
  <c r="AH315" i="4" s="1"/>
  <c r="AB453" i="4"/>
  <c r="AB961" i="4"/>
  <c r="AH961" i="4" s="1"/>
  <c r="AB1025" i="4"/>
  <c r="AB1383" i="4"/>
  <c r="AC1383" i="4" s="1"/>
  <c r="AB1431" i="4"/>
  <c r="AB1805" i="4"/>
  <c r="AB2109" i="4"/>
  <c r="AH2109" i="4" s="1"/>
  <c r="AB103" i="4"/>
  <c r="AC103" i="4" s="1"/>
  <c r="AB199" i="4"/>
  <c r="AG199" i="4" s="1"/>
  <c r="AB295" i="4"/>
  <c r="AC295" i="4" s="1"/>
  <c r="AB359" i="4"/>
  <c r="AH359" i="4" s="1"/>
  <c r="AB407" i="4"/>
  <c r="AC407" i="4" s="1"/>
  <c r="AB483" i="4"/>
  <c r="AC483" i="4" s="1"/>
  <c r="AB547" i="4"/>
  <c r="AB775" i="4"/>
  <c r="AH775" i="4" s="1"/>
  <c r="AB935" i="4"/>
  <c r="AC935" i="4" s="1"/>
  <c r="AB1037" i="4"/>
  <c r="AH1037" i="4" s="1"/>
  <c r="AB1357" i="4"/>
  <c r="AC1357" i="4" s="1"/>
  <c r="AB1519" i="4"/>
  <c r="AB51" i="4"/>
  <c r="AC51" i="4" s="1"/>
  <c r="AB83" i="4"/>
  <c r="AB179" i="4"/>
  <c r="AB243" i="4"/>
  <c r="AH243" i="4" s="1"/>
  <c r="AB275" i="4"/>
  <c r="AC275" i="4" s="1"/>
  <c r="AB377" i="4"/>
  <c r="AB687" i="4"/>
  <c r="AH687" i="4" s="1"/>
  <c r="AB719" i="4"/>
  <c r="AG719" i="4" s="1"/>
  <c r="AB1213" i="4"/>
  <c r="AH1213" i="4" s="1"/>
  <c r="AB54" i="4"/>
  <c r="AG54" i="4" s="1"/>
  <c r="AB586" i="4"/>
  <c r="AB650" i="4"/>
  <c r="AH650" i="4" s="1"/>
  <c r="AB684" i="4"/>
  <c r="AH684" i="4" s="1"/>
  <c r="AB750" i="4"/>
  <c r="AB1006" i="4"/>
  <c r="AB1050" i="4"/>
  <c r="AG1050" i="4" s="1"/>
  <c r="AB1306" i="4"/>
  <c r="AC1306" i="4" s="1"/>
  <c r="AB1692" i="4"/>
  <c r="AB1740" i="4"/>
  <c r="AB2052" i="4"/>
  <c r="AC2052" i="4" s="1"/>
  <c r="AB181" i="4"/>
  <c r="AC181" i="4" s="1"/>
  <c r="AB309" i="4"/>
  <c r="AH309" i="4" s="1"/>
  <c r="AB815" i="4"/>
  <c r="AB1517" i="4"/>
  <c r="AG1517" i="4" s="1"/>
  <c r="AB1133" i="4"/>
  <c r="AG1133" i="4" s="1"/>
  <c r="AB1197" i="4"/>
  <c r="AB1261" i="4"/>
  <c r="AB1395" i="4"/>
  <c r="AG1395" i="4" s="1"/>
  <c r="AB1877" i="4"/>
  <c r="AG1877" i="4" s="1"/>
  <c r="AB1059" i="4"/>
  <c r="AC1059" i="4" s="1"/>
  <c r="AB1335" i="4"/>
  <c r="AG1335" i="4" s="1"/>
  <c r="AB1619" i="4"/>
  <c r="AH1619" i="4" s="1"/>
  <c r="AB1136" i="4"/>
  <c r="AC1136" i="4" s="1"/>
  <c r="AB1247" i="4"/>
  <c r="AB1873" i="4"/>
  <c r="AB1588" i="4"/>
  <c r="AG1588" i="4" s="1"/>
  <c r="AB1030" i="4"/>
  <c r="AG1030" i="4" s="1"/>
  <c r="AB1196" i="4"/>
  <c r="AH1196" i="4" s="1"/>
  <c r="AB1284" i="4"/>
  <c r="AB1452" i="4"/>
  <c r="AC1452" i="4" s="1"/>
  <c r="AB1528" i="4"/>
  <c r="AG1528" i="4" s="1"/>
  <c r="AB1600" i="4"/>
  <c r="AB1922" i="4"/>
  <c r="AB1990" i="4"/>
  <c r="AG1990" i="4" s="1"/>
  <c r="AB2058" i="4"/>
  <c r="AC2058" i="4" s="1"/>
  <c r="AB1340" i="4"/>
  <c r="AB1602" i="4"/>
  <c r="AC1602" i="4" s="1"/>
  <c r="AB1612" i="4"/>
  <c r="AH1612" i="4" s="1"/>
  <c r="AB1451" i="4"/>
  <c r="AH1451" i="4" s="1"/>
  <c r="AB1675" i="4"/>
  <c r="AG1675" i="4" s="1"/>
  <c r="AB1571" i="4"/>
  <c r="AB2063" i="4"/>
  <c r="AH2063" i="4" s="1"/>
  <c r="AB2047" i="4"/>
  <c r="AH2047" i="4" s="1"/>
  <c r="AB1875" i="4"/>
  <c r="AH1875" i="4" s="1"/>
  <c r="AB1867" i="4"/>
  <c r="AG1867" i="4" s="1"/>
  <c r="AB1775" i="4"/>
  <c r="AH1775" i="4" s="1"/>
  <c r="AB1574" i="4"/>
  <c r="AH1574" i="4" s="1"/>
  <c r="AB1445" i="4"/>
  <c r="AH1445" i="4" s="1"/>
  <c r="AB1615" i="4"/>
  <c r="AB33" i="4"/>
  <c r="AH33" i="4" s="1"/>
  <c r="AB97" i="4"/>
  <c r="AC97" i="4" s="1"/>
  <c r="AB193" i="4"/>
  <c r="AG193" i="4" s="1"/>
  <c r="AB257" i="4"/>
  <c r="AH257" i="4" s="1"/>
  <c r="AB405" i="4"/>
  <c r="AG405" i="4" s="1"/>
  <c r="AB615" i="4"/>
  <c r="AG615" i="4" s="1"/>
  <c r="AB1234" i="4"/>
  <c r="AB1389" i="4"/>
  <c r="AB1800" i="4"/>
  <c r="AG1800" i="4" s="1"/>
  <c r="AB2004" i="4"/>
  <c r="AH2004" i="4" s="1"/>
  <c r="AB173" i="4"/>
  <c r="AB205" i="4"/>
  <c r="AH205" i="4" s="1"/>
  <c r="AB337" i="4"/>
  <c r="AH337" i="4" s="1"/>
  <c r="AB369" i="4"/>
  <c r="AH369" i="4" s="1"/>
  <c r="AB433" i="4"/>
  <c r="AH433" i="4" s="1"/>
  <c r="AB749" i="4"/>
  <c r="AB1343" i="4"/>
  <c r="AH1343" i="4" s="1"/>
  <c r="AB1757" i="4"/>
  <c r="AG1757" i="4" s="1"/>
  <c r="AB2005" i="4"/>
  <c r="AC2005" i="4" s="1"/>
  <c r="AB1900" i="4"/>
  <c r="AH1900" i="4" s="1"/>
  <c r="AB1964" i="4"/>
  <c r="AG1964" i="4" s="1"/>
  <c r="AB217" i="4"/>
  <c r="AG217" i="4" s="1"/>
  <c r="AB447" i="4"/>
  <c r="AC447" i="4" s="1"/>
  <c r="AB601" i="4"/>
  <c r="AB633" i="4"/>
  <c r="AH633" i="4" s="1"/>
  <c r="AB889" i="4"/>
  <c r="AH889" i="4" s="1"/>
  <c r="AB953" i="4"/>
  <c r="AB324" i="4"/>
  <c r="AH324" i="4" s="1"/>
  <c r="AB492" i="4"/>
  <c r="AG492" i="4" s="1"/>
  <c r="AB596" i="4"/>
  <c r="AC596" i="4" s="1"/>
  <c r="AB760" i="4"/>
  <c r="AB790" i="4"/>
  <c r="AB822" i="4"/>
  <c r="AC822" i="4" s="1"/>
  <c r="AB918" i="4"/>
  <c r="AG918" i="4" s="1"/>
  <c r="AB1066" i="4"/>
  <c r="AC1066" i="4" s="1"/>
  <c r="AB1322" i="4"/>
  <c r="AC1322" i="4" s="1"/>
  <c r="AB1440" i="4"/>
  <c r="AH1440" i="4" s="1"/>
  <c r="AB127" i="4"/>
  <c r="AC127" i="4" s="1"/>
  <c r="AB255" i="4"/>
  <c r="AB435" i="4"/>
  <c r="AB565" i="4"/>
  <c r="AG565" i="4" s="1"/>
  <c r="AB661" i="4"/>
  <c r="AG661" i="4" s="1"/>
  <c r="AB789" i="4"/>
  <c r="AB853" i="4"/>
  <c r="AB981" i="4"/>
  <c r="AG981" i="4" s="1"/>
  <c r="AB1977" i="4"/>
  <c r="AH1977" i="4" s="1"/>
  <c r="AB1079" i="4"/>
  <c r="AB1111" i="4"/>
  <c r="AB1241" i="4"/>
  <c r="AG1241" i="4" s="1"/>
  <c r="AB1333" i="4"/>
  <c r="AG1333" i="4" s="1"/>
  <c r="AB1641" i="4"/>
  <c r="AB1729" i="4"/>
  <c r="AH1729" i="4" s="1"/>
  <c r="AB1989" i="4"/>
  <c r="AH1989" i="4" s="1"/>
  <c r="AB1543" i="4"/>
  <c r="AH1543" i="4" s="1"/>
  <c r="AB1901" i="4"/>
  <c r="AC1901" i="4" s="1"/>
  <c r="AB2082" i="4"/>
  <c r="AB1264" i="4"/>
  <c r="AH1264" i="4" s="1"/>
  <c r="AB1299" i="4"/>
  <c r="AG1299" i="4" s="1"/>
  <c r="AB1721" i="4"/>
  <c r="AH1721" i="4" s="1"/>
  <c r="AB1889" i="4"/>
  <c r="AC1889" i="4" s="1"/>
  <c r="AB1124" i="4"/>
  <c r="AH1124" i="4" s="1"/>
  <c r="AB1380" i="4"/>
  <c r="AC1380" i="4" s="1"/>
  <c r="AB550" i="4"/>
  <c r="AH550" i="4" s="1"/>
  <c r="AB1798" i="4"/>
  <c r="AB1866" i="4"/>
  <c r="AG1866" i="4" s="1"/>
  <c r="AB1938" i="4"/>
  <c r="AH1938" i="4" s="1"/>
  <c r="AB1496" i="4"/>
  <c r="AC1496" i="4" s="1"/>
  <c r="AB1758" i="4"/>
  <c r="AC1758" i="4" s="1"/>
  <c r="AB1894" i="4"/>
  <c r="AG1894" i="4" s="1"/>
  <c r="AB1966" i="4"/>
  <c r="AG1966" i="4" s="1"/>
  <c r="AB1699" i="4"/>
  <c r="AB1521" i="4"/>
  <c r="AB1706" i="4"/>
  <c r="AC1706" i="4" s="1"/>
  <c r="AB1823" i="4"/>
  <c r="AC1823" i="4" s="1"/>
  <c r="AB1494" i="4"/>
  <c r="AB1959" i="4"/>
  <c r="AH1959" i="4" s="1"/>
  <c r="AB1558" i="4"/>
  <c r="AB1088" i="4"/>
  <c r="AC1088" i="4" s="1"/>
  <c r="AB1190" i="4"/>
  <c r="AB1620" i="4"/>
  <c r="AB148" i="4"/>
  <c r="AG148" i="4" s="1"/>
  <c r="AB900" i="4"/>
  <c r="AH900" i="4" s="1"/>
  <c r="AB162" i="4"/>
  <c r="AB284" i="4"/>
  <c r="AG284" i="4" s="1"/>
  <c r="AB308" i="4"/>
  <c r="AG308" i="4" s="1"/>
  <c r="AB428" i="4"/>
  <c r="AH428" i="4" s="1"/>
  <c r="AB456" i="4"/>
  <c r="AB1214" i="4"/>
  <c r="AB1470" i="4"/>
  <c r="AG1470" i="4" s="1"/>
  <c r="AB282" i="4"/>
  <c r="AH282" i="4" s="1"/>
  <c r="AB129" i="4"/>
  <c r="AB647" i="4"/>
  <c r="AG647" i="4" s="1"/>
  <c r="AB1928" i="4"/>
  <c r="AB786" i="4"/>
  <c r="AC786" i="4" s="1"/>
  <c r="AB1118" i="4"/>
  <c r="AH1118" i="4" s="1"/>
  <c r="AB689" i="4"/>
  <c r="AB343" i="4"/>
  <c r="AH343" i="4" s="1"/>
  <c r="AB131" i="4"/>
  <c r="AG131" i="4" s="1"/>
  <c r="AB926" i="4"/>
  <c r="AC926" i="4" s="1"/>
  <c r="AB1589" i="4"/>
  <c r="AB2042" i="4"/>
  <c r="AB1506" i="4"/>
  <c r="AH1506" i="4" s="1"/>
  <c r="AB1530" i="4"/>
  <c r="AB644" i="4"/>
  <c r="AB965" i="4"/>
  <c r="AG965" i="4" s="1"/>
  <c r="AB1532" i="4"/>
  <c r="AH1532" i="4" s="1"/>
  <c r="AB366" i="4"/>
  <c r="AB426" i="4"/>
  <c r="AH426" i="4" s="1"/>
  <c r="AB488" i="4"/>
  <c r="AB238" i="4"/>
  <c r="AB528" i="4"/>
  <c r="AB1020" i="4"/>
  <c r="AB1310" i="4"/>
  <c r="AC1310" i="4" s="1"/>
  <c r="AB526" i="4"/>
  <c r="AB972" i="4"/>
  <c r="AB2064" i="4"/>
  <c r="AC2064" i="4" s="1"/>
  <c r="AB155" i="4"/>
  <c r="AG155" i="4" s="1"/>
  <c r="AB705" i="4"/>
  <c r="AB897" i="4"/>
  <c r="AC897" i="4" s="1"/>
  <c r="AB1218" i="4"/>
  <c r="AG1218" i="4" s="1"/>
  <c r="AB1381" i="4"/>
  <c r="AG1381" i="4" s="1"/>
  <c r="AB2044" i="4"/>
  <c r="AB589" i="4"/>
  <c r="AH589" i="4" s="1"/>
  <c r="AB653" i="4"/>
  <c r="AB871" i="4"/>
  <c r="AC871" i="4" s="1"/>
  <c r="AB1161" i="4"/>
  <c r="AB2089" i="4"/>
  <c r="AB409" i="4"/>
  <c r="AB787" i="4"/>
  <c r="AC787" i="4" s="1"/>
  <c r="AB819" i="4"/>
  <c r="AB170" i="4"/>
  <c r="AB200" i="4"/>
  <c r="AC200" i="4" s="1"/>
  <c r="AB514" i="4"/>
  <c r="AC514" i="4" s="1"/>
  <c r="AB910" i="4"/>
  <c r="AB1242" i="4"/>
  <c r="AG1242" i="4" s="1"/>
  <c r="AB117" i="4"/>
  <c r="AC117" i="4" s="1"/>
  <c r="AB245" i="4"/>
  <c r="AC245" i="4" s="1"/>
  <c r="AB335" i="4"/>
  <c r="AG335" i="4" s="1"/>
  <c r="AB1233" i="4"/>
  <c r="AB1655" i="4"/>
  <c r="AC1655" i="4" s="1"/>
  <c r="AB1105" i="4"/>
  <c r="AH1105" i="4" s="1"/>
  <c r="AB1535" i="4"/>
  <c r="AB1705" i="4"/>
  <c r="AB2045" i="4"/>
  <c r="AG2045" i="4" s="1"/>
  <c r="AB1123" i="4"/>
  <c r="AG1123" i="4" s="1"/>
  <c r="AB1713" i="4"/>
  <c r="AH1713" i="4" s="1"/>
  <c r="AB2049" i="4"/>
  <c r="AC2049" i="4" s="1"/>
  <c r="AB1890" i="4"/>
  <c r="AG1890" i="4" s="1"/>
  <c r="AB1203" i="4"/>
  <c r="AG1203" i="4" s="1"/>
  <c r="AB1475" i="4"/>
  <c r="AC1475" i="4" s="1"/>
  <c r="AB1240" i="4"/>
  <c r="AH1240" i="4" s="1"/>
  <c r="AB1570" i="4"/>
  <c r="AG1570" i="4" s="1"/>
  <c r="AB1508" i="4"/>
  <c r="AG1508" i="4" s="1"/>
  <c r="AB1128" i="4"/>
  <c r="AB1384" i="4"/>
  <c r="AB1468" i="4"/>
  <c r="AG1468" i="4" s="1"/>
  <c r="AB1630" i="4"/>
  <c r="AC1630" i="4" s="1"/>
  <c r="AB2011" i="4"/>
  <c r="AH2011" i="4" s="1"/>
  <c r="AB1943" i="4"/>
  <c r="AC1943" i="4" s="1"/>
  <c r="AB2003" i="4"/>
  <c r="AG2003" i="4" s="1"/>
  <c r="AB80" i="4"/>
  <c r="AH80" i="4" s="1"/>
  <c r="AB236" i="4"/>
  <c r="AH236" i="4" s="1"/>
  <c r="AB334" i="4"/>
  <c r="AB676" i="4"/>
  <c r="AH676" i="4" s="1"/>
  <c r="AB1262" i="4"/>
  <c r="AB860" i="4"/>
  <c r="AG860" i="4" s="1"/>
  <c r="AB108" i="4"/>
  <c r="AB710" i="4"/>
  <c r="AB928" i="4"/>
  <c r="AH928" i="4" s="1"/>
  <c r="AB856" i="4"/>
  <c r="AB811" i="4"/>
  <c r="AB45" i="4"/>
  <c r="AC45" i="4" s="1"/>
  <c r="AB109" i="4"/>
  <c r="AB1520" i="4"/>
  <c r="AB57" i="4"/>
  <c r="AH57" i="4" s="1"/>
  <c r="AB249" i="4"/>
  <c r="AB124" i="4"/>
  <c r="AC124" i="4" s="1"/>
  <c r="AB352" i="4"/>
  <c r="AB1258" i="4"/>
  <c r="AB1168" i="4"/>
  <c r="AC1168" i="4" s="1"/>
  <c r="AB1215" i="4"/>
  <c r="AH1215" i="4" s="1"/>
  <c r="AB1253" i="4"/>
  <c r="AG1253" i="4" s="1"/>
  <c r="AB1778" i="4"/>
  <c r="AG1778" i="4" s="1"/>
  <c r="AB1328" i="4"/>
  <c r="AC1328" i="4" s="1"/>
  <c r="AB1336" i="4"/>
  <c r="AG1336" i="4" s="1"/>
  <c r="AB1498" i="4"/>
  <c r="AH1498" i="4" s="1"/>
  <c r="AB1096" i="4"/>
  <c r="AH1096" i="4" s="1"/>
  <c r="AB1308" i="4"/>
  <c r="AC1308" i="4" s="1"/>
  <c r="AB1668" i="4"/>
  <c r="AC1668" i="4" s="1"/>
  <c r="AB2030" i="4"/>
  <c r="AH2030" i="4" s="1"/>
  <c r="AB2059" i="4"/>
  <c r="AB2091" i="4"/>
  <c r="AH2091" i="4" s="1"/>
  <c r="AB1227" i="4"/>
  <c r="AH1227" i="4" s="1"/>
  <c r="AB1419" i="4"/>
  <c r="AB56" i="4"/>
  <c r="AG56" i="4" s="1"/>
  <c r="AB106" i="4"/>
  <c r="AB270" i="4"/>
  <c r="AB128" i="4"/>
  <c r="AB1142" i="4"/>
  <c r="AB58" i="4"/>
  <c r="AB842" i="4"/>
  <c r="AG842" i="4" s="1"/>
  <c r="AB598" i="4"/>
  <c r="AB662" i="4"/>
  <c r="AG662" i="4" s="1"/>
  <c r="AB812" i="4"/>
  <c r="AH812" i="4" s="1"/>
  <c r="AB1382" i="4"/>
  <c r="AB1736" i="4"/>
  <c r="AG1736" i="4" s="1"/>
  <c r="AB459" i="4"/>
  <c r="AC459" i="4" s="1"/>
  <c r="AB557" i="4"/>
  <c r="AB779" i="4"/>
  <c r="AG779" i="4" s="1"/>
  <c r="AB939" i="4"/>
  <c r="AH939" i="4" s="1"/>
  <c r="AB301" i="4"/>
  <c r="AH301" i="4" s="1"/>
  <c r="AB691" i="4"/>
  <c r="AB723" i="4"/>
  <c r="AB1853" i="4"/>
  <c r="AB1832" i="4"/>
  <c r="AH1832" i="4" s="1"/>
  <c r="AB349" i="4"/>
  <c r="AG349" i="4" s="1"/>
  <c r="AB415" i="4"/>
  <c r="AG415" i="4" s="1"/>
  <c r="AB471" i="4"/>
  <c r="AH471" i="4" s="1"/>
  <c r="AB793" i="4"/>
  <c r="AB985" i="4"/>
  <c r="AB206" i="4"/>
  <c r="AC206" i="4" s="1"/>
  <c r="AB458" i="4"/>
  <c r="AH458" i="4" s="1"/>
  <c r="AB982" i="4"/>
  <c r="AB597" i="4"/>
  <c r="AB1557" i="4"/>
  <c r="AG1557" i="4" s="1"/>
  <c r="AB1069" i="4"/>
  <c r="AH1069" i="4" s="1"/>
  <c r="AB1786" i="4"/>
  <c r="AG1786" i="4" s="1"/>
  <c r="AB828" i="4"/>
  <c r="AG828" i="4" s="1"/>
  <c r="AB1941" i="4"/>
  <c r="AC1941" i="4" s="1"/>
  <c r="AB505" i="4"/>
  <c r="AG505" i="4" s="1"/>
  <c r="AB1929" i="4"/>
  <c r="AH1929" i="4" s="1"/>
  <c r="AB1274" i="4"/>
  <c r="AH1274" i="4" s="1"/>
  <c r="AB325" i="4"/>
  <c r="AC325" i="4" s="1"/>
  <c r="AB1527" i="4"/>
  <c r="AB1818" i="4"/>
  <c r="AB1910" i="4"/>
  <c r="AA11" i="4"/>
  <c r="AA12" i="4"/>
  <c r="Z12" i="4"/>
  <c r="AB624" i="4"/>
  <c r="AG624" i="4" s="1"/>
  <c r="AB1358" i="4"/>
  <c r="AC1358" i="4" s="1"/>
  <c r="AB978" i="4"/>
  <c r="AG978" i="4" s="1"/>
  <c r="AB608" i="4"/>
  <c r="AB960" i="4"/>
  <c r="AB26" i="4"/>
  <c r="AH26" i="4" s="1"/>
  <c r="AB78" i="4"/>
  <c r="AG78" i="4" s="1"/>
  <c r="AB254" i="4"/>
  <c r="AB390" i="4"/>
  <c r="AB888" i="4"/>
  <c r="AG888" i="4" s="1"/>
  <c r="AB1992" i="4"/>
  <c r="AB59" i="4"/>
  <c r="AB553" i="4"/>
  <c r="AB641" i="4"/>
  <c r="AC641" i="4" s="1"/>
  <c r="AB801" i="4"/>
  <c r="AG801" i="4" s="1"/>
  <c r="AB1057" i="4"/>
  <c r="AB1515" i="4"/>
  <c r="AB1784" i="4"/>
  <c r="AH1784" i="4" s="1"/>
  <c r="AB263" i="4"/>
  <c r="AH263" i="4" s="1"/>
  <c r="AB327" i="4"/>
  <c r="AB385" i="4"/>
  <c r="AC385" i="4" s="1"/>
  <c r="AB513" i="4"/>
  <c r="AB685" i="4"/>
  <c r="AB717" i="4"/>
  <c r="AH717" i="4" s="1"/>
  <c r="AB1408" i="4"/>
  <c r="AB1744" i="4"/>
  <c r="AH1744" i="4" s="1"/>
  <c r="AB563" i="4"/>
  <c r="AB118" i="4"/>
  <c r="AB782" i="4"/>
  <c r="AB846" i="4"/>
  <c r="AH846" i="4" s="1"/>
  <c r="AB1852" i="4"/>
  <c r="AC1852" i="4" s="1"/>
  <c r="AB487" i="4"/>
  <c r="AB975" i="4"/>
  <c r="AB1165" i="4"/>
  <c r="AC1165" i="4" s="1"/>
  <c r="AB1793" i="4"/>
  <c r="AC1793" i="4" s="1"/>
  <c r="AB1881" i="4"/>
  <c r="AB1830" i="4"/>
  <c r="AB1524" i="4"/>
  <c r="AH1524" i="4" s="1"/>
  <c r="AB1083" i="4"/>
  <c r="AB1369" i="4"/>
  <c r="AB1687" i="4"/>
  <c r="AH1687" i="4" s="1"/>
  <c r="AB1704" i="4"/>
  <c r="AG1704" i="4" s="1"/>
  <c r="AB2002" i="4"/>
  <c r="AB1200" i="4"/>
  <c r="AB1212" i="4"/>
  <c r="AB1300" i="4"/>
  <c r="AG1300" i="4" s="1"/>
  <c r="AB1428" i="4"/>
  <c r="AG1428" i="4" s="1"/>
  <c r="AB1522" i="4"/>
  <c r="AB1526" i="4"/>
  <c r="AC1526" i="4" s="1"/>
  <c r="AB1747" i="4"/>
  <c r="AC1747" i="4" s="1"/>
  <c r="AA8" i="4"/>
  <c r="AA10" i="4"/>
  <c r="AA14" i="4"/>
  <c r="AA9" i="4"/>
  <c r="Z9" i="4"/>
  <c r="AB68" i="4"/>
  <c r="AH68" i="4" s="1"/>
  <c r="AB320" i="4"/>
  <c r="AG320" i="4" s="1"/>
  <c r="AB740" i="4"/>
  <c r="AB1074" i="4"/>
  <c r="AC1074" i="4" s="1"/>
  <c r="AB522" i="4"/>
  <c r="AB626" i="4"/>
  <c r="AB654" i="4"/>
  <c r="AB698" i="4"/>
  <c r="AB340" i="4"/>
  <c r="AB410" i="4"/>
  <c r="AB962" i="4"/>
  <c r="AB1840" i="4"/>
  <c r="AC1840" i="4" s="1"/>
  <c r="AB1920" i="4"/>
  <c r="AB273" i="4"/>
  <c r="AG273" i="4" s="1"/>
  <c r="AB599" i="4"/>
  <c r="AB663" i="4"/>
  <c r="AB1458" i="4"/>
  <c r="AB1417" i="4"/>
  <c r="AB2088" i="4"/>
  <c r="AB675" i="4"/>
  <c r="AC675" i="4" s="1"/>
  <c r="AB555" i="4"/>
  <c r="AB713" i="4"/>
  <c r="AG713" i="4" s="1"/>
  <c r="AB82" i="4"/>
  <c r="AG82" i="4" s="1"/>
  <c r="AB474" i="4"/>
  <c r="AC474" i="4" s="1"/>
  <c r="AB1728" i="4"/>
  <c r="AB1844" i="4"/>
  <c r="AB175" i="4"/>
  <c r="AB207" i="4"/>
  <c r="AG207" i="4" s="1"/>
  <c r="AB387" i="4"/>
  <c r="AB933" i="4"/>
  <c r="AB1207" i="4"/>
  <c r="AB1191" i="4"/>
  <c r="AB1287" i="4"/>
  <c r="AB1769" i="4"/>
  <c r="AB1746" i="4"/>
  <c r="AB1484" i="4"/>
  <c r="AC1484" i="4" s="1"/>
  <c r="AB1902" i="4"/>
  <c r="AB1794" i="4"/>
  <c r="AB1211" i="4"/>
  <c r="AB1539" i="4"/>
  <c r="AG1539" i="4" s="1"/>
  <c r="AB1919" i="4"/>
  <c r="AC1919" i="4" s="1"/>
  <c r="AB1590" i="4"/>
  <c r="AH1590" i="4" s="1"/>
  <c r="AB2099" i="4"/>
  <c r="AG2099" i="4" s="1"/>
  <c r="AB1815" i="4"/>
  <c r="AH1815" i="4" s="1"/>
  <c r="AB1727" i="4"/>
  <c r="AG1727" i="4" s="1"/>
  <c r="AB1723" i="4"/>
  <c r="AH1723" i="4" s="1"/>
  <c r="AA13" i="4"/>
  <c r="Y8" i="4"/>
  <c r="Z14" i="4"/>
  <c r="AB306" i="4"/>
  <c r="AC306" i="4" s="1"/>
  <c r="AB772" i="4"/>
  <c r="AG772" i="4" s="1"/>
  <c r="AB944" i="4"/>
  <c r="AG944" i="4" s="1"/>
  <c r="AB1134" i="4"/>
  <c r="AB510" i="4"/>
  <c r="AB1270" i="4"/>
  <c r="AC1270" i="4" s="1"/>
  <c r="AB84" i="4"/>
  <c r="AB504" i="4"/>
  <c r="AH504" i="4" s="1"/>
  <c r="AB800" i="4"/>
  <c r="AB884" i="4"/>
  <c r="AB32" i="4"/>
  <c r="AB310" i="4"/>
  <c r="AG310" i="4" s="1"/>
  <c r="AB432" i="4"/>
  <c r="AB728" i="4"/>
  <c r="AB898" i="4"/>
  <c r="AC898" i="4" s="1"/>
  <c r="AB1026" i="4"/>
  <c r="AC1026" i="4" s="1"/>
  <c r="AB1126" i="4"/>
  <c r="AG1126" i="4" s="1"/>
  <c r="AB1254" i="4"/>
  <c r="AH1254" i="4" s="1"/>
  <c r="AB1104" i="4"/>
  <c r="AB2020" i="4"/>
  <c r="AB65" i="4"/>
  <c r="AB161" i="4"/>
  <c r="AB679" i="4"/>
  <c r="AB971" i="4"/>
  <c r="AC971" i="4" s="1"/>
  <c r="AB1491" i="4"/>
  <c r="AC1491" i="4" s="1"/>
  <c r="AB1106" i="4"/>
  <c r="AB1653" i="4"/>
  <c r="AB1748" i="4"/>
  <c r="AB269" i="4"/>
  <c r="AB391" i="4"/>
  <c r="AG391" i="4" s="1"/>
  <c r="AB413" i="4"/>
  <c r="AB627" i="4"/>
  <c r="AB781" i="4"/>
  <c r="AC781" i="4" s="1"/>
  <c r="AB813" i="4"/>
  <c r="AH813" i="4" s="1"/>
  <c r="AB909" i="4"/>
  <c r="AB1529" i="4"/>
  <c r="AB1639" i="4"/>
  <c r="AH1639" i="4" s="1"/>
  <c r="AB1580" i="4"/>
  <c r="AH1580" i="4" s="1"/>
  <c r="AB121" i="4"/>
  <c r="AH121" i="4" s="1"/>
  <c r="AB153" i="4"/>
  <c r="AC153" i="4" s="1"/>
  <c r="AB185" i="4"/>
  <c r="AB729" i="4"/>
  <c r="AB921" i="4"/>
  <c r="AH921" i="4" s="1"/>
  <c r="AB1017" i="4"/>
  <c r="AB1277" i="4"/>
  <c r="AB280" i="4"/>
  <c r="AB388" i="4"/>
  <c r="AH388" i="4" s="1"/>
  <c r="AB430" i="4"/>
  <c r="AB628" i="4"/>
  <c r="AB660" i="4"/>
  <c r="AH660" i="4" s="1"/>
  <c r="AB690" i="4"/>
  <c r="AB1130" i="4"/>
  <c r="AB1386" i="4"/>
  <c r="AB1450" i="4"/>
  <c r="AH1450" i="4" s="1"/>
  <c r="AB1361" i="4"/>
  <c r="AG1361" i="4" s="1"/>
  <c r="AB1421" i="4"/>
  <c r="AB1533" i="4"/>
  <c r="AG1533" i="4" s="1"/>
  <c r="AB1868" i="4"/>
  <c r="AB1996" i="4"/>
  <c r="AB31" i="4"/>
  <c r="AB403" i="4"/>
  <c r="AB757" i="4"/>
  <c r="AB885" i="4"/>
  <c r="AB917" i="4"/>
  <c r="AG917" i="4" s="1"/>
  <c r="AB949" i="4"/>
  <c r="AG949" i="4" s="1"/>
  <c r="AB1169" i="4"/>
  <c r="AH1169" i="4" s="1"/>
  <c r="AB1209" i="4"/>
  <c r="AC1209" i="4" s="1"/>
  <c r="AB1305" i="4"/>
  <c r="AB1817" i="4"/>
  <c r="AB2061" i="4"/>
  <c r="AB1463" i="4"/>
  <c r="AH1463" i="4" s="1"/>
  <c r="AB1813" i="4"/>
  <c r="AC1813" i="4" s="1"/>
  <c r="AB2018" i="4"/>
  <c r="AC2018" i="4" s="1"/>
  <c r="AB1312" i="4"/>
  <c r="AG1312" i="4" s="1"/>
  <c r="AB1734" i="4"/>
  <c r="AH1734" i="4" s="1"/>
  <c r="AB1140" i="4"/>
  <c r="AC1140" i="4" s="1"/>
  <c r="AB1180" i="4"/>
  <c r="AB1707" i="4"/>
  <c r="AB1999" i="4"/>
  <c r="AC1999" i="4" s="1"/>
  <c r="AB1502" i="4"/>
  <c r="AB1847" i="4"/>
  <c r="AB1767" i="4"/>
  <c r="AG1767" i="4" s="1"/>
  <c r="AB1627" i="4"/>
  <c r="AC1627" i="4" s="1"/>
  <c r="AB1979" i="4"/>
  <c r="Z10" i="4"/>
  <c r="Z8" i="4"/>
  <c r="Y11" i="4"/>
  <c r="Y7" i="4"/>
  <c r="AB60" i="4"/>
  <c r="AG60" i="4" s="1"/>
  <c r="AB88" i="4"/>
  <c r="AC88" i="4" s="1"/>
  <c r="AB312" i="4"/>
  <c r="AB398" i="4"/>
  <c r="AC398" i="4" s="1"/>
  <c r="AB472" i="4"/>
  <c r="AB520" i="4"/>
  <c r="AC520" i="4" s="1"/>
  <c r="AB656" i="4"/>
  <c r="AB734" i="4"/>
  <c r="AH734" i="4" s="1"/>
  <c r="AB868" i="4"/>
  <c r="AG868" i="4" s="1"/>
  <c r="AB912" i="4"/>
  <c r="AG912" i="4" s="1"/>
  <c r="AB996" i="4"/>
  <c r="AB1166" i="4"/>
  <c r="AC1166" i="4" s="1"/>
  <c r="AB1294" i="4"/>
  <c r="AH1294" i="4" s="1"/>
  <c r="AB1422" i="4"/>
  <c r="AH1422" i="4" s="1"/>
  <c r="AB136" i="4"/>
  <c r="AB224" i="4"/>
  <c r="AG224" i="4" s="1"/>
  <c r="AB250" i="4"/>
  <c r="AB288" i="4"/>
  <c r="AG288" i="4" s="1"/>
  <c r="AB652" i="4"/>
  <c r="AC652" i="4" s="1"/>
  <c r="AB872" i="4"/>
  <c r="AC872" i="4" s="1"/>
  <c r="AB956" i="4"/>
  <c r="AH956" i="4" s="1"/>
  <c r="AB1058" i="4"/>
  <c r="AC1058" i="4" s="1"/>
  <c r="AB1174" i="4"/>
  <c r="AB1430" i="4"/>
  <c r="AC1430" i="4" s="1"/>
  <c r="AB36" i="4"/>
  <c r="AC36" i="4" s="1"/>
  <c r="AB240" i="4"/>
  <c r="AH240" i="4" s="1"/>
  <c r="AB278" i="4"/>
  <c r="AH278" i="4" s="1"/>
  <c r="AB408" i="4"/>
  <c r="AC408" i="4" s="1"/>
  <c r="AB438" i="4"/>
  <c r="AB518" i="4"/>
  <c r="AH518" i="4" s="1"/>
  <c r="AB688" i="4"/>
  <c r="AB852" i="4"/>
  <c r="AH852" i="4" s="1"/>
  <c r="AB896" i="4"/>
  <c r="AG896" i="4" s="1"/>
  <c r="AB1120" i="4"/>
  <c r="AH1120" i="4" s="1"/>
  <c r="AB132" i="4"/>
  <c r="AH132" i="4" s="1"/>
  <c r="AB178" i="4"/>
  <c r="AH178" i="4" s="1"/>
  <c r="AB286" i="4"/>
  <c r="AH286" i="4" s="1"/>
  <c r="AB326" i="4"/>
  <c r="AG326" i="4" s="1"/>
  <c r="AB538" i="4"/>
  <c r="AH538" i="4" s="1"/>
  <c r="AB604" i="4"/>
  <c r="AC604" i="4" s="1"/>
  <c r="AB952" i="4"/>
  <c r="AH952" i="4" s="1"/>
  <c r="AB1158" i="4"/>
  <c r="AC1158" i="4" s="1"/>
  <c r="AB1414" i="4"/>
  <c r="AG1414" i="4" s="1"/>
  <c r="AB1360" i="4"/>
  <c r="AH1360" i="4" s="1"/>
  <c r="AB1397" i="4"/>
  <c r="AB2069" i="4"/>
  <c r="AB1644" i="4"/>
  <c r="AC1644" i="4" s="1"/>
  <c r="AB1752" i="4"/>
  <c r="AH1752" i="4" s="1"/>
  <c r="AB139" i="4"/>
  <c r="AH139" i="4" s="1"/>
  <c r="AB171" i="4"/>
  <c r="AH171" i="4" s="1"/>
  <c r="AB467" i="4"/>
  <c r="AB497" i="4"/>
  <c r="AH497" i="4" s="1"/>
  <c r="AB593" i="4"/>
  <c r="AB657" i="4"/>
  <c r="AB753" i="4"/>
  <c r="AB849" i="4"/>
  <c r="AC849" i="4" s="1"/>
  <c r="AB881" i="4"/>
  <c r="AB945" i="4"/>
  <c r="AG945" i="4" s="1"/>
  <c r="AB1245" i="4"/>
  <c r="AG1245" i="4" s="1"/>
  <c r="AB1551" i="4"/>
  <c r="AH1551" i="4" s="1"/>
  <c r="AB1122" i="4"/>
  <c r="AH1122" i="4" s="1"/>
  <c r="AB1186" i="4"/>
  <c r="AH1186" i="4" s="1"/>
  <c r="AB1378" i="4"/>
  <c r="AB1296" i="4"/>
  <c r="AC1296" i="4" s="1"/>
  <c r="AB1559" i="4"/>
  <c r="AG1559" i="4" s="1"/>
  <c r="AB119" i="4"/>
  <c r="AC119" i="4" s="1"/>
  <c r="AB151" i="4"/>
  <c r="AG151" i="4" s="1"/>
  <c r="AB247" i="4"/>
  <c r="AC247" i="4" s="1"/>
  <c r="AB397" i="4"/>
  <c r="AH397" i="4" s="1"/>
  <c r="AB469" i="4"/>
  <c r="AC469" i="4" s="1"/>
  <c r="AB573" i="4"/>
  <c r="AB605" i="4"/>
  <c r="AG605" i="4" s="1"/>
  <c r="AB669" i="4"/>
  <c r="AG669" i="4" s="1"/>
  <c r="AB733" i="4"/>
  <c r="AG733" i="4" s="1"/>
  <c r="AB759" i="4"/>
  <c r="AG759" i="4" s="1"/>
  <c r="AB791" i="4"/>
  <c r="AC791" i="4" s="1"/>
  <c r="AB887" i="4"/>
  <c r="AB1053" i="4"/>
  <c r="AH1053" i="4" s="1"/>
  <c r="AB1637" i="4"/>
  <c r="AC1637" i="4" s="1"/>
  <c r="AB1648" i="4"/>
  <c r="AC1648" i="4" s="1"/>
  <c r="AB1465" i="4"/>
  <c r="AG1465" i="4" s="1"/>
  <c r="AB1540" i="4"/>
  <c r="AH1540" i="4" s="1"/>
  <c r="AB1796" i="4"/>
  <c r="AB1916" i="4"/>
  <c r="AH1916" i="4" s="1"/>
  <c r="AB1972" i="4"/>
  <c r="AB2028" i="4"/>
  <c r="AH2028" i="4" s="1"/>
  <c r="AB163" i="4"/>
  <c r="AB227" i="4"/>
  <c r="AG227" i="4" s="1"/>
  <c r="AB291" i="4"/>
  <c r="AC291" i="4" s="1"/>
  <c r="AB355" i="4"/>
  <c r="AG355" i="4" s="1"/>
  <c r="AB549" i="4"/>
  <c r="AC549" i="4" s="1"/>
  <c r="AB575" i="4"/>
  <c r="AG575" i="4" s="1"/>
  <c r="AB703" i="4"/>
  <c r="AH703" i="4" s="1"/>
  <c r="AB735" i="4"/>
  <c r="AB771" i="4"/>
  <c r="AB867" i="4"/>
  <c r="AH867" i="4" s="1"/>
  <c r="AB963" i="4"/>
  <c r="AB995" i="4"/>
  <c r="AB1427" i="4"/>
  <c r="AC1427" i="4" s="1"/>
  <c r="AB70" i="4"/>
  <c r="AC70" i="4" s="1"/>
  <c r="AB102" i="4"/>
  <c r="AB130" i="4"/>
  <c r="AB156" i="4"/>
  <c r="AG156" i="4" s="1"/>
  <c r="AB180" i="4"/>
  <c r="AH180" i="4" s="1"/>
  <c r="AB330" i="4"/>
  <c r="AH330" i="4" s="1"/>
  <c r="AB394" i="4"/>
  <c r="AC394" i="4" s="1"/>
  <c r="AB436" i="4"/>
  <c r="AC436" i="4" s="1"/>
  <c r="AB468" i="4"/>
  <c r="AH468" i="4" s="1"/>
  <c r="AB498" i="4"/>
  <c r="AB570" i="4"/>
  <c r="AG570" i="4" s="1"/>
  <c r="AB672" i="4"/>
  <c r="AG672" i="4" s="1"/>
  <c r="AB736" i="4"/>
  <c r="AG736" i="4" s="1"/>
  <c r="AB766" i="4"/>
  <c r="AC766" i="4" s="1"/>
  <c r="AB958" i="4"/>
  <c r="AC958" i="4" s="1"/>
  <c r="AB1210" i="4"/>
  <c r="AB1338" i="4"/>
  <c r="AG1338" i="4" s="1"/>
  <c r="AB1424" i="4"/>
  <c r="AH1424" i="4" s="1"/>
  <c r="AB1377" i="4"/>
  <c r="AH1377" i="4" s="1"/>
  <c r="AB1545" i="4"/>
  <c r="AC1545" i="4" s="1"/>
  <c r="AB1917" i="4"/>
  <c r="AH1917" i="4" s="1"/>
  <c r="AB1676" i="4"/>
  <c r="AB1828" i="4"/>
  <c r="AG1828" i="4" s="1"/>
  <c r="AB1884" i="4"/>
  <c r="AC1884" i="4" s="1"/>
  <c r="AB1936" i="4"/>
  <c r="AG1936" i="4" s="1"/>
  <c r="AB2008" i="4"/>
  <c r="AH2008" i="4" s="1"/>
  <c r="AB133" i="4"/>
  <c r="AC133" i="4" s="1"/>
  <c r="AB165" i="4"/>
  <c r="AG165" i="4" s="1"/>
  <c r="AB197" i="4"/>
  <c r="AH197" i="4" s="1"/>
  <c r="AB261" i="4"/>
  <c r="AG261" i="4" s="1"/>
  <c r="AB293" i="4"/>
  <c r="AG293" i="4" s="1"/>
  <c r="AB411" i="4"/>
  <c r="AG411" i="4" s="1"/>
  <c r="AB443" i="4"/>
  <c r="AH443" i="4" s="1"/>
  <c r="AB571" i="4"/>
  <c r="AC571" i="4" s="1"/>
  <c r="AB635" i="4"/>
  <c r="AG635" i="4" s="1"/>
  <c r="AB667" i="4"/>
  <c r="AH667" i="4" s="1"/>
  <c r="AB731" i="4"/>
  <c r="AC731" i="4" s="1"/>
  <c r="AB831" i="4"/>
  <c r="AC831" i="4" s="1"/>
  <c r="AB959" i="4"/>
  <c r="AH959" i="4" s="1"/>
  <c r="AB1023" i="4"/>
  <c r="AG1023" i="4" s="1"/>
  <c r="AB1051" i="4"/>
  <c r="AC1051" i="4" s="1"/>
  <c r="AB1119" i="4"/>
  <c r="AH1119" i="4" s="1"/>
  <c r="AB2053" i="4"/>
  <c r="AB1698" i="4"/>
  <c r="AG1698" i="4" s="1"/>
  <c r="AB1121" i="4"/>
  <c r="AH1121" i="4" s="1"/>
  <c r="AB1249" i="4"/>
  <c r="AH1249" i="4" s="1"/>
  <c r="AB1313" i="4"/>
  <c r="AC1313" i="4" s="1"/>
  <c r="AB1429" i="4"/>
  <c r="AG1429" i="4" s="1"/>
  <c r="AB1493" i="4"/>
  <c r="AH1493" i="4" s="1"/>
  <c r="AB1837" i="4"/>
  <c r="AH1837" i="4" s="1"/>
  <c r="AB2009" i="4"/>
  <c r="AH2009" i="4" s="1"/>
  <c r="AB1652" i="4"/>
  <c r="AB1141" i="4"/>
  <c r="AB1315" i="4"/>
  <c r="AB1921" i="4"/>
  <c r="AB1738" i="4"/>
  <c r="AB1862" i="4"/>
  <c r="AB1978" i="4"/>
  <c r="AB1067" i="4"/>
  <c r="AG1067" i="4" s="1"/>
  <c r="AB1183" i="4"/>
  <c r="AG1183" i="4" s="1"/>
  <c r="AB1411" i="4"/>
  <c r="AB1623" i="4"/>
  <c r="AB1745" i="4"/>
  <c r="AB1833" i="4"/>
  <c r="AG1833" i="4" s="1"/>
  <c r="AB2077" i="4"/>
  <c r="AH2077" i="4" s="1"/>
  <c r="AB1730" i="4"/>
  <c r="AB1914" i="4"/>
  <c r="AB1092" i="4"/>
  <c r="AB1132" i="4"/>
  <c r="AB1220" i="4"/>
  <c r="AH1220" i="4" s="1"/>
  <c r="AB1304" i="4"/>
  <c r="AH1304" i="4" s="1"/>
  <c r="AB1348" i="4"/>
  <c r="AB1388" i="4"/>
  <c r="AB1432" i="4"/>
  <c r="AB1886" i="4"/>
  <c r="AH1886" i="4" s="1"/>
  <c r="AB2094" i="4"/>
  <c r="AB1320" i="4"/>
  <c r="AB1774" i="4"/>
  <c r="AB2050" i="4"/>
  <c r="AB1195" i="4"/>
  <c r="AC1195" i="4" s="1"/>
  <c r="AB1643" i="4"/>
  <c r="AB1603" i="4"/>
  <c r="AB1697" i="4"/>
  <c r="AC1697" i="4" s="1"/>
  <c r="AB1995" i="4"/>
  <c r="AG1995" i="4" s="1"/>
  <c r="AB1891" i="4"/>
  <c r="AB2103" i="4"/>
  <c r="AB1935" i="4"/>
  <c r="AC1935" i="4" s="1"/>
  <c r="AB1542" i="4"/>
  <c r="AB2111" i="4"/>
  <c r="AC2111" i="4" s="1"/>
  <c r="AB1955" i="4"/>
  <c r="AB1843" i="4"/>
  <c r="AC1843" i="4" s="1"/>
  <c r="AB1787" i="4"/>
  <c r="AB1739" i="4"/>
  <c r="AB1355" i="4"/>
  <c r="Z7" i="4"/>
  <c r="Y9" i="4"/>
  <c r="Y10" i="4"/>
  <c r="Y12" i="4"/>
  <c r="Y14" i="4"/>
  <c r="Z11" i="4"/>
  <c r="Z2113" i="4"/>
  <c r="Y15" i="4"/>
  <c r="AB1952" i="4"/>
  <c r="AG1952" i="4" s="1"/>
  <c r="AB1797" i="4"/>
  <c r="Y2113" i="4"/>
  <c r="Z13" i="4"/>
  <c r="Y13" i="4"/>
  <c r="AB28" i="4"/>
  <c r="AB686" i="4"/>
  <c r="AB462" i="4"/>
  <c r="AG462" i="4" s="1"/>
  <c r="AB780" i="4"/>
  <c r="AC780" i="4" s="1"/>
  <c r="AB1572" i="4"/>
  <c r="AB2016" i="4"/>
  <c r="AG2016" i="4" s="1"/>
  <c r="AB533" i="4"/>
  <c r="AC533" i="4" s="1"/>
  <c r="AB1809" i="4"/>
  <c r="AG1809" i="4" s="1"/>
  <c r="AB1856" i="4"/>
  <c r="AC1856" i="4" s="1"/>
  <c r="AB607" i="4"/>
  <c r="AG607" i="4" s="1"/>
  <c r="AB212" i="4"/>
  <c r="AB634" i="4"/>
  <c r="AC634" i="4" s="1"/>
  <c r="AB507" i="4"/>
  <c r="AH507" i="4" s="1"/>
  <c r="AB1657" i="4"/>
  <c r="AB1075" i="4"/>
  <c r="AB2098" i="4"/>
  <c r="AC2098" i="4" s="1"/>
  <c r="AB1099" i="4"/>
  <c r="AB1221" i="4"/>
  <c r="AB1311" i="4"/>
  <c r="AC1311" i="4" s="1"/>
  <c r="AB1970" i="4"/>
  <c r="AC1970" i="4" s="1"/>
  <c r="AB1546" i="4"/>
  <c r="AB1678" i="4"/>
  <c r="AB1148" i="4"/>
  <c r="AH1148" i="4" s="1"/>
  <c r="AB1387" i="4"/>
  <c r="AH1387" i="4" s="1"/>
  <c r="AB1851" i="4"/>
  <c r="AB1819" i="4"/>
  <c r="AB1795" i="4"/>
  <c r="AG1795" i="4" s="1"/>
  <c r="AB1903" i="4"/>
  <c r="AH1903" i="4" s="1"/>
  <c r="AB762" i="4"/>
  <c r="AB954" i="4"/>
  <c r="AH954" i="4" s="1"/>
  <c r="AB1374" i="4"/>
  <c r="AH1374" i="4" s="1"/>
  <c r="AB908" i="4"/>
  <c r="AC908" i="4" s="1"/>
  <c r="AB785" i="4"/>
  <c r="AH785" i="4" s="1"/>
  <c r="AB913" i="4"/>
  <c r="AB1760" i="4"/>
  <c r="AG1760" i="4" s="1"/>
  <c r="AB1956" i="4"/>
  <c r="AC1956" i="4" s="1"/>
  <c r="AB951" i="4"/>
  <c r="AG951" i="4" s="1"/>
  <c r="AB393" i="4"/>
  <c r="AB991" i="4"/>
  <c r="AC991" i="4" s="1"/>
  <c r="AB1583" i="4"/>
  <c r="AH1583" i="4" s="1"/>
  <c r="AB1802" i="4"/>
  <c r="AB1267" i="4"/>
  <c r="AB1376" i="4"/>
  <c r="AH1376" i="4" s="1"/>
  <c r="AB1404" i="4"/>
  <c r="AH1404" i="4" s="1"/>
  <c r="AB1179" i="4"/>
  <c r="AB1927" i="4"/>
  <c r="AB592" i="4"/>
  <c r="AB44" i="4"/>
  <c r="AC44" i="4" s="1"/>
  <c r="AB100" i="4"/>
  <c r="AB300" i="4"/>
  <c r="AB804" i="4"/>
  <c r="AB890" i="4"/>
  <c r="AH890" i="4" s="1"/>
  <c r="AB1018" i="4"/>
  <c r="AB122" i="4"/>
  <c r="AB716" i="4"/>
  <c r="AH716" i="4" s="1"/>
  <c r="AB936" i="4"/>
  <c r="AG936" i="4" s="1"/>
  <c r="AB1366" i="4"/>
  <c r="AB20" i="4"/>
  <c r="AB144" i="4"/>
  <c r="AB302" i="4"/>
  <c r="AG302" i="4" s="1"/>
  <c r="AB744" i="4"/>
  <c r="AB648" i="4"/>
  <c r="AB746" i="4"/>
  <c r="AH746" i="4" s="1"/>
  <c r="AB844" i="4"/>
  <c r="AH844" i="4" s="1"/>
  <c r="AB1152" i="4"/>
  <c r="AC1152" i="4" s="1"/>
  <c r="AB929" i="4"/>
  <c r="AB1848" i="4"/>
  <c r="AH1848" i="4" s="1"/>
  <c r="AB2104" i="4"/>
  <c r="AC2104" i="4" s="1"/>
  <c r="AB807" i="4"/>
  <c r="AB2056" i="4"/>
  <c r="AB339" i="4"/>
  <c r="AC339" i="4" s="1"/>
  <c r="AB86" i="4"/>
  <c r="AH86" i="4" s="1"/>
  <c r="AB424" i="4"/>
  <c r="AC424" i="4" s="1"/>
  <c r="AB692" i="4"/>
  <c r="AB142" i="4"/>
  <c r="AC142" i="4" s="1"/>
  <c r="AB266" i="4"/>
  <c r="AC266" i="4" s="1"/>
  <c r="AB360" i="4"/>
  <c r="AG360" i="4" s="1"/>
  <c r="AB594" i="4"/>
  <c r="AB758" i="4"/>
  <c r="AG758" i="4" s="1"/>
  <c r="AB882" i="4"/>
  <c r="AC882" i="4" s="1"/>
  <c r="AB924" i="4"/>
  <c r="AC924" i="4" s="1"/>
  <c r="AB1462" i="4"/>
  <c r="AB368" i="4"/>
  <c r="AG368" i="4" s="1"/>
  <c r="AB724" i="4"/>
  <c r="AB546" i="4"/>
  <c r="AG546" i="4" s="1"/>
  <c r="AB792" i="4"/>
  <c r="AB1070" i="4"/>
  <c r="AH1070" i="4" s="1"/>
  <c r="AB1549" i="4"/>
  <c r="AG1549" i="4" s="1"/>
  <c r="AB437" i="4"/>
  <c r="AB955" i="4"/>
  <c r="AB1138" i="4"/>
  <c r="AB1499" i="4"/>
  <c r="AB1981" i="4"/>
  <c r="AB1836" i="4"/>
  <c r="AC1836" i="4" s="1"/>
  <c r="AB1892" i="4"/>
  <c r="AG1892" i="4" s="1"/>
  <c r="AB401" i="4"/>
  <c r="AB423" i="4"/>
  <c r="AH423" i="4" s="1"/>
  <c r="AB475" i="4"/>
  <c r="AB509" i="4"/>
  <c r="AH509" i="4" s="1"/>
  <c r="AB579" i="4"/>
  <c r="AC579" i="4" s="1"/>
  <c r="AB1407" i="4"/>
  <c r="AB1401" i="4"/>
  <c r="AB1505" i="4"/>
  <c r="AH1505" i="4" s="1"/>
  <c r="AB169" i="4"/>
  <c r="AC169" i="4" s="1"/>
  <c r="AB431" i="4"/>
  <c r="AC431" i="4" s="1"/>
  <c r="AB461" i="4"/>
  <c r="AB841" i="4"/>
  <c r="AB905" i="4"/>
  <c r="AB969" i="4"/>
  <c r="AB1785" i="4"/>
  <c r="AB314" i="4"/>
  <c r="AB580" i="4"/>
  <c r="AG580" i="4" s="1"/>
  <c r="AB702" i="4"/>
  <c r="AH702" i="4" s="1"/>
  <c r="AB902" i="4"/>
  <c r="AB966" i="4"/>
  <c r="AH966" i="4" s="1"/>
  <c r="AB1226" i="4"/>
  <c r="AB1482" i="4"/>
  <c r="AB1709" i="4"/>
  <c r="AB1681" i="4"/>
  <c r="AC1681" i="4" s="1"/>
  <c r="AB1948" i="4"/>
  <c r="AH1948" i="4" s="1"/>
  <c r="AB997" i="4"/>
  <c r="AB1127" i="4"/>
  <c r="AB1255" i="4"/>
  <c r="AG1255" i="4" s="1"/>
  <c r="AB1507" i="4"/>
  <c r="AG1507" i="4" s="1"/>
  <c r="AB1773" i="4"/>
  <c r="AB1155" i="4"/>
  <c r="AB1237" i="4"/>
  <c r="AB1365" i="4"/>
  <c r="AG1365" i="4" s="1"/>
  <c r="AB1673" i="4"/>
  <c r="AB1945" i="4"/>
  <c r="AC1945" i="4" s="1"/>
  <c r="AB1151" i="4"/>
  <c r="AB2106" i="4"/>
  <c r="AG2106" i="4" s="1"/>
  <c r="AB1188" i="4"/>
  <c r="AG1188" i="4" s="1"/>
  <c r="AB1400" i="4"/>
  <c r="AB1514" i="4"/>
  <c r="AG1514" i="4" s="1"/>
  <c r="AB1610" i="4"/>
  <c r="AC1610" i="4" s="1"/>
  <c r="AB1536" i="4"/>
  <c r="AB1594" i="4"/>
  <c r="AB1690" i="4"/>
  <c r="AH1690" i="4" s="1"/>
  <c r="AB1032" i="4"/>
  <c r="AH1032" i="4" s="1"/>
  <c r="AB1416" i="4"/>
  <c r="AB1460" i="4"/>
  <c r="AB1435" i="4"/>
  <c r="AG1435" i="4" s="1"/>
  <c r="AB1569" i="4"/>
  <c r="AH1569" i="4" s="1"/>
  <c r="AB1662" i="4"/>
  <c r="AC1662" i="4" s="1"/>
  <c r="AB1275" i="4"/>
  <c r="AB1131" i="4"/>
  <c r="AG1131" i="4" s="1"/>
  <c r="AB1547" i="4"/>
  <c r="AC1547" i="4" s="1"/>
  <c r="AB1763" i="4"/>
  <c r="AG1763" i="4" s="1"/>
  <c r="AB1791" i="4"/>
  <c r="AH1791" i="4" s="1"/>
  <c r="AB2007" i="4"/>
  <c r="AB1792" i="4"/>
  <c r="AH1792" i="4" s="1"/>
  <c r="AB149" i="4"/>
  <c r="AG149" i="4" s="1"/>
  <c r="AB527" i="4"/>
  <c r="AB683" i="4"/>
  <c r="AH683" i="4" s="1"/>
  <c r="AB911" i="4"/>
  <c r="AH911" i="4" s="1"/>
  <c r="AB1167" i="4"/>
  <c r="AC1167" i="4" s="1"/>
  <c r="AB1205" i="4"/>
  <c r="AB1379" i="4"/>
  <c r="AB1973" i="4"/>
  <c r="AG1973" i="4" s="1"/>
  <c r="AB1950" i="4"/>
  <c r="AH1950" i="4" s="1"/>
  <c r="AB2070" i="4"/>
  <c r="AH2070" i="4" s="1"/>
  <c r="AB1285" i="4"/>
  <c r="AH1285" i="4" s="1"/>
  <c r="AB1577" i="4"/>
  <c r="AG1577" i="4" s="1"/>
  <c r="AB1953" i="4"/>
  <c r="AH1953" i="4" s="1"/>
  <c r="AB2041" i="4"/>
  <c r="AB1762" i="4"/>
  <c r="AH1762" i="4" s="1"/>
  <c r="AB1942" i="4"/>
  <c r="AC1942" i="4" s="1"/>
  <c r="AB1156" i="4"/>
  <c r="AB414" i="4"/>
  <c r="AB1782" i="4"/>
  <c r="AH1782" i="4" s="1"/>
  <c r="AB1850" i="4"/>
  <c r="AB1084" i="4"/>
  <c r="AB1172" i="4"/>
  <c r="AH1172" i="4" s="1"/>
  <c r="AB1488" i="4"/>
  <c r="AC1488" i="4" s="1"/>
  <c r="AB1810" i="4"/>
  <c r="AC1810" i="4" s="1"/>
  <c r="AB2014" i="4"/>
  <c r="AB1585" i="4"/>
  <c r="AG1585" i="4" s="1"/>
  <c r="AB2107" i="4"/>
  <c r="AH2107" i="4" s="1"/>
  <c r="AB1735" i="4"/>
  <c r="AH1735" i="4" s="1"/>
  <c r="AB1510" i="4"/>
  <c r="AB1691" i="4"/>
  <c r="AH1691" i="4" s="1"/>
  <c r="AB646" i="4"/>
  <c r="AC646" i="4" s="1"/>
  <c r="AB30" i="4"/>
  <c r="AB1012" i="4"/>
  <c r="AB168" i="4"/>
  <c r="AC168" i="4" s="1"/>
  <c r="AB194" i="4"/>
  <c r="AH194" i="4" s="1"/>
  <c r="AB222" i="4"/>
  <c r="AG222" i="4" s="1"/>
  <c r="AB1509" i="4"/>
  <c r="AB1344" i="4"/>
  <c r="AB1804" i="4"/>
  <c r="AB321" i="4"/>
  <c r="AB711" i="4"/>
  <c r="AG711" i="4" s="1"/>
  <c r="AB843" i="4"/>
  <c r="AB875" i="4"/>
  <c r="AH875" i="4" s="1"/>
  <c r="AB1905" i="4"/>
  <c r="AH1905" i="4" s="1"/>
  <c r="AB1170" i="4"/>
  <c r="AB1426" i="4"/>
  <c r="AH1426" i="4" s="1"/>
  <c r="AB404" i="4"/>
  <c r="AC404" i="4" s="1"/>
  <c r="AB1473" i="4"/>
  <c r="AG1473" i="4" s="1"/>
  <c r="AB1541" i="4"/>
  <c r="AB1860" i="4"/>
  <c r="AB2060" i="4"/>
  <c r="AB141" i="4"/>
  <c r="AB455" i="4"/>
  <c r="AB495" i="4"/>
  <c r="AG495" i="4" s="1"/>
  <c r="AB659" i="4"/>
  <c r="AC659" i="4" s="1"/>
  <c r="AB845" i="4"/>
  <c r="AC845" i="4" s="1"/>
  <c r="AB877" i="4"/>
  <c r="AB1103" i="4"/>
  <c r="AH1103" i="4" s="1"/>
  <c r="AB1175" i="4"/>
  <c r="AC1175" i="4" s="1"/>
  <c r="AB1373" i="4"/>
  <c r="AC1373" i="4" s="1"/>
  <c r="AB1449" i="4"/>
  <c r="AH1449" i="4" s="1"/>
  <c r="AB1768" i="4"/>
  <c r="AG1768" i="4" s="1"/>
  <c r="AB2084" i="4"/>
  <c r="AG2084" i="4" s="1"/>
  <c r="AB313" i="4"/>
  <c r="AB383" i="4"/>
  <c r="AH383" i="4" s="1"/>
  <c r="AB569" i="4"/>
  <c r="AG569" i="4" s="1"/>
  <c r="AB697" i="4"/>
  <c r="AH697" i="4" s="1"/>
  <c r="AB66" i="4"/>
  <c r="AC66" i="4" s="1"/>
  <c r="AB726" i="4"/>
  <c r="AB886" i="4"/>
  <c r="AH886" i="4" s="1"/>
  <c r="AB1194" i="4"/>
  <c r="AB1636" i="4"/>
  <c r="AC1636" i="4" s="1"/>
  <c r="AB1756" i="4"/>
  <c r="AG1756" i="4" s="1"/>
  <c r="AB191" i="4"/>
  <c r="AG191" i="4" s="1"/>
  <c r="AB287" i="4"/>
  <c r="AC287" i="4" s="1"/>
  <c r="AB319" i="4"/>
  <c r="AB725" i="4"/>
  <c r="AB1013" i="4"/>
  <c r="AB1045" i="4"/>
  <c r="AH1045" i="4" s="1"/>
  <c r="AB1349" i="4"/>
  <c r="AH1349" i="4" s="1"/>
  <c r="AB1679" i="4"/>
  <c r="AB1273" i="4"/>
  <c r="AB1415" i="4"/>
  <c r="AG1415" i="4" s="1"/>
  <c r="AB1173" i="4"/>
  <c r="AG1173" i="4" s="1"/>
  <c r="AB1219" i="4"/>
  <c r="AH1219" i="4" s="1"/>
  <c r="AB1399" i="4"/>
  <c r="AH1399" i="4" s="1"/>
  <c r="AB1737" i="4"/>
  <c r="AB1821" i="4"/>
  <c r="AH1821" i="4" s="1"/>
  <c r="AB1993" i="4"/>
  <c r="AB1726" i="4"/>
  <c r="AB1846" i="4"/>
  <c r="AH1846" i="4" s="1"/>
  <c r="AB1061" i="4"/>
  <c r="AH1061" i="4" s="1"/>
  <c r="AB1125" i="4"/>
  <c r="AC1125" i="4" s="1"/>
  <c r="AB1391" i="4"/>
  <c r="AB1184" i="4"/>
  <c r="AH1184" i="4" s="1"/>
  <c r="AB1718" i="4"/>
  <c r="AG1718" i="4" s="1"/>
  <c r="AB1838" i="4"/>
  <c r="AG1838" i="4" s="1"/>
  <c r="AB1164" i="4"/>
  <c r="AC1164" i="4" s="1"/>
  <c r="AB1208" i="4"/>
  <c r="AC1208" i="4" s="1"/>
  <c r="AB1252" i="4"/>
  <c r="AH1252" i="4" s="1"/>
  <c r="AB1292" i="4"/>
  <c r="AC1292" i="4" s="1"/>
  <c r="AB2078" i="4"/>
  <c r="AB478" i="4"/>
  <c r="AH478" i="4" s="1"/>
  <c r="AB1052" i="4"/>
  <c r="AG1052" i="4" s="1"/>
  <c r="AB1436" i="4"/>
  <c r="AH1436" i="4" s="1"/>
  <c r="AB1566" i="4"/>
  <c r="AG1566" i="4" s="1"/>
  <c r="AB1544" i="4"/>
  <c r="AB1495" i="4"/>
  <c r="AC1495" i="4" s="1"/>
  <c r="AB1587" i="4"/>
  <c r="AG1587" i="4" s="1"/>
  <c r="AB1939" i="4"/>
  <c r="AC1939" i="4" s="1"/>
  <c r="AB1803" i="4"/>
  <c r="AB2027" i="4"/>
  <c r="AC2027" i="4" s="1"/>
  <c r="AB1907" i="4"/>
  <c r="AB1859" i="4"/>
  <c r="Q1337" i="4"/>
  <c r="P11" i="4"/>
  <c r="AB22" i="4"/>
  <c r="AH22" i="4" s="1"/>
  <c r="AB466" i="4"/>
  <c r="AH466" i="4" s="1"/>
  <c r="AB502" i="4"/>
  <c r="AC502" i="4" s="1"/>
  <c r="AB574" i="4"/>
  <c r="AB638" i="4"/>
  <c r="AB986" i="4"/>
  <c r="AH986" i="4" s="1"/>
  <c r="AB1390" i="4"/>
  <c r="AG1390" i="4" s="1"/>
  <c r="AB244" i="4"/>
  <c r="AB448" i="4"/>
  <c r="AB548" i="4"/>
  <c r="AG548" i="4" s="1"/>
  <c r="AB614" i="4"/>
  <c r="AB776" i="4"/>
  <c r="AB988" i="4"/>
  <c r="AB1038" i="4"/>
  <c r="AB344" i="4"/>
  <c r="AC344" i="4" s="1"/>
  <c r="AB558" i="4"/>
  <c r="AH558" i="4" s="1"/>
  <c r="AB682" i="4"/>
  <c r="AB264" i="4"/>
  <c r="AC264" i="4" s="1"/>
  <c r="AB560" i="4"/>
  <c r="AG560" i="4" s="1"/>
  <c r="AB374" i="4"/>
  <c r="AC374" i="4" s="1"/>
  <c r="AB496" i="4"/>
  <c r="AB600" i="4"/>
  <c r="AH600" i="4" s="1"/>
  <c r="AB104" i="4"/>
  <c r="AH104" i="4" s="1"/>
  <c r="AB220" i="4"/>
  <c r="AB268" i="4"/>
  <c r="AB450" i="4"/>
  <c r="AB674" i="4"/>
  <c r="AG674" i="4" s="1"/>
  <c r="AB704" i="4"/>
  <c r="AC704" i="4" s="1"/>
  <c r="AB874" i="4"/>
  <c r="AB1182" i="4"/>
  <c r="AB214" i="4"/>
  <c r="AH214" i="4" s="1"/>
  <c r="AB304" i="4"/>
  <c r="AB418" i="4"/>
  <c r="AB712" i="4"/>
  <c r="AB802" i="4"/>
  <c r="AB1478" i="4"/>
  <c r="AB1329" i="4"/>
  <c r="AB1581" i="4"/>
  <c r="AC1581" i="4" s="1"/>
  <c r="AB1689" i="4"/>
  <c r="AC1689" i="4" s="1"/>
  <c r="AB1932" i="4"/>
  <c r="AB27" i="4"/>
  <c r="AH27" i="4" s="1"/>
  <c r="AB283" i="4"/>
  <c r="AB347" i="4"/>
  <c r="AB389" i="4"/>
  <c r="AB489" i="4"/>
  <c r="AB517" i="4"/>
  <c r="AB577" i="4"/>
  <c r="AG577" i="4" s="1"/>
  <c r="AB748" i="4"/>
  <c r="AH748" i="4" s="1"/>
  <c r="AB1086" i="4"/>
  <c r="AB1342" i="4"/>
  <c r="AB110" i="4"/>
  <c r="AB364" i="4"/>
  <c r="AB396" i="4"/>
  <c r="AB500" i="4"/>
  <c r="AB1725" i="4"/>
  <c r="AG1725" i="4" s="1"/>
  <c r="AB1880" i="4"/>
  <c r="AB1944" i="4"/>
  <c r="AB2076" i="4"/>
  <c r="AG2076" i="4" s="1"/>
  <c r="AB357" i="4"/>
  <c r="AC357" i="4" s="1"/>
  <c r="AB493" i="4"/>
  <c r="AH493" i="4" s="1"/>
  <c r="AB523" i="4"/>
  <c r="AH523" i="4" s="1"/>
  <c r="AB583" i="4"/>
  <c r="AH583" i="4" s="1"/>
  <c r="AB747" i="4"/>
  <c r="AG747" i="4" s="1"/>
  <c r="AB907" i="4"/>
  <c r="AC907" i="4" s="1"/>
  <c r="AB1181" i="4"/>
  <c r="AG1181" i="4" s="1"/>
  <c r="AB1298" i="4"/>
  <c r="AB77" i="4"/>
  <c r="AH77" i="4" s="1"/>
  <c r="AB237" i="4"/>
  <c r="AG237" i="4" s="1"/>
  <c r="AB519" i="4"/>
  <c r="AC519" i="4" s="1"/>
  <c r="AB941" i="4"/>
  <c r="AG941" i="4" s="1"/>
  <c r="AB973" i="4"/>
  <c r="AH973" i="4" s="1"/>
  <c r="AB1005" i="4"/>
  <c r="AG1005" i="4" s="1"/>
  <c r="AB1265" i="4"/>
  <c r="AB1457" i="4"/>
  <c r="AH1457" i="4" s="1"/>
  <c r="AB1232" i="4"/>
  <c r="AC1232" i="4" s="1"/>
  <c r="AB25" i="4"/>
  <c r="AC25" i="4" s="1"/>
  <c r="AB89" i="4"/>
  <c r="AB511" i="4"/>
  <c r="AH511" i="4" s="1"/>
  <c r="AB535" i="4"/>
  <c r="AG535" i="4" s="1"/>
  <c r="AB761" i="4"/>
  <c r="AG761" i="4" s="1"/>
  <c r="AB825" i="4"/>
  <c r="AB1949" i="4"/>
  <c r="AB98" i="4"/>
  <c r="AB176" i="4"/>
  <c r="AB524" i="4"/>
  <c r="AB564" i="4"/>
  <c r="AB854" i="4"/>
  <c r="AG854" i="4" s="1"/>
  <c r="AB1647" i="4"/>
  <c r="AG1647" i="4" s="1"/>
  <c r="AB1825" i="4"/>
  <c r="AB1816" i="4"/>
  <c r="AG1816" i="4" s="1"/>
  <c r="AB2068" i="4"/>
  <c r="AH2068" i="4" s="1"/>
  <c r="AB63" i="4"/>
  <c r="AB95" i="4"/>
  <c r="AH95" i="4" s="1"/>
  <c r="AB159" i="4"/>
  <c r="AB223" i="4"/>
  <c r="AH223" i="4" s="1"/>
  <c r="AB371" i="4"/>
  <c r="AB537" i="4"/>
  <c r="AB629" i="4"/>
  <c r="AB693" i="4"/>
  <c r="AH693" i="4" s="1"/>
  <c r="AB821" i="4"/>
  <c r="AC821" i="4" s="1"/>
  <c r="AB1097" i="4"/>
  <c r="AB1664" i="4"/>
  <c r="AB1177" i="4"/>
  <c r="AH1177" i="4" s="1"/>
  <c r="AB1479" i="4"/>
  <c r="AB1897" i="4"/>
  <c r="AG1897" i="4" s="1"/>
  <c r="AB1091" i="4"/>
  <c r="AC1091" i="4" s="1"/>
  <c r="AB1453" i="4"/>
  <c r="AG1453" i="4" s="1"/>
  <c r="AB1513" i="4"/>
  <c r="AG1513" i="4" s="1"/>
  <c r="AB1770" i="4"/>
  <c r="AH1770" i="4" s="1"/>
  <c r="AB2010" i="4"/>
  <c r="AC2010" i="4" s="1"/>
  <c r="AB1157" i="4"/>
  <c r="AC1157" i="4" s="1"/>
  <c r="AB1642" i="4"/>
  <c r="AB1822" i="4"/>
  <c r="AB1882" i="4"/>
  <c r="AH1882" i="4" s="1"/>
  <c r="AB1112" i="4"/>
  <c r="AG1112" i="4" s="1"/>
  <c r="AB1324" i="4"/>
  <c r="AB1368" i="4"/>
  <c r="AB1412" i="4"/>
  <c r="AH1412" i="4" s="1"/>
  <c r="AB1554" i="4"/>
  <c r="AG1554" i="4" s="1"/>
  <c r="AB1714" i="4"/>
  <c r="AB1044" i="4"/>
  <c r="AG1044" i="4" s="1"/>
  <c r="AB1256" i="4"/>
  <c r="AH1256" i="4" s="1"/>
  <c r="AB1560" i="4"/>
  <c r="AB1878" i="4"/>
  <c r="AC1878" i="4" s="1"/>
  <c r="AB1946" i="4"/>
  <c r="AB2086" i="4"/>
  <c r="AC2086" i="4" s="1"/>
  <c r="AB1651" i="4"/>
  <c r="AC1651" i="4" s="1"/>
  <c r="AB1991" i="4"/>
  <c r="AC1991" i="4" s="1"/>
  <c r="AB1887" i="4"/>
  <c r="AC1887" i="4" s="1"/>
  <c r="AB1963" i="4"/>
  <c r="AG1963" i="4" s="1"/>
  <c r="AB1883" i="4"/>
  <c r="AH1883" i="4" s="1"/>
  <c r="AB1783" i="4"/>
  <c r="AC1783" i="4" s="1"/>
  <c r="K190" i="5"/>
  <c r="K8" i="5" s="1"/>
  <c r="J373" i="5"/>
  <c r="K373" i="5" s="1"/>
  <c r="L373" i="5" s="1"/>
  <c r="J780" i="5"/>
  <c r="K780" i="5" s="1"/>
  <c r="L780" i="5" s="1"/>
  <c r="J557" i="5"/>
  <c r="K557" i="5" s="1"/>
  <c r="L557" i="5" s="1"/>
  <c r="J894" i="5"/>
  <c r="K894" i="5" s="1"/>
  <c r="L894" i="5" s="1"/>
  <c r="J411" i="5"/>
  <c r="K411" i="5" s="1"/>
  <c r="L411" i="5" s="1"/>
  <c r="J701" i="5"/>
  <c r="K701" i="5" s="1"/>
  <c r="L701" i="5" s="1"/>
  <c r="J447" i="5"/>
  <c r="K447" i="5" s="1"/>
  <c r="L447" i="5" s="1"/>
  <c r="J574" i="5"/>
  <c r="K574" i="5" s="1"/>
  <c r="L574" i="5" s="1"/>
  <c r="J721" i="5"/>
  <c r="K721" i="5" s="1"/>
  <c r="L721" i="5" s="1"/>
  <c r="J659" i="5"/>
  <c r="K659" i="5" s="1"/>
  <c r="L659" i="5" s="1"/>
  <c r="J848" i="5"/>
  <c r="K848" i="5" s="1"/>
  <c r="L848" i="5" s="1"/>
  <c r="J707" i="5"/>
  <c r="K707" i="5" s="1"/>
  <c r="L707" i="5" s="1"/>
  <c r="J538" i="5"/>
  <c r="K538" i="5" s="1"/>
  <c r="L538" i="5" s="1"/>
  <c r="J847" i="5"/>
  <c r="K847" i="5" s="1"/>
  <c r="L847" i="5" s="1"/>
  <c r="J882" i="5"/>
  <c r="K882" i="5" s="1"/>
  <c r="L882" i="5" s="1"/>
  <c r="J357" i="5"/>
  <c r="K357" i="5" s="1"/>
  <c r="L357" i="5" s="1"/>
  <c r="J883" i="5"/>
  <c r="K883" i="5" s="1"/>
  <c r="L883" i="5" s="1"/>
  <c r="J420" i="5"/>
  <c r="K420" i="5" s="1"/>
  <c r="L420" i="5" s="1"/>
  <c r="J600" i="5"/>
  <c r="K600" i="5" s="1"/>
  <c r="L600" i="5" s="1"/>
  <c r="J855" i="5"/>
  <c r="K855" i="5" s="1"/>
  <c r="L855" i="5" s="1"/>
  <c r="J546" i="5"/>
  <c r="K546" i="5" s="1"/>
  <c r="L546" i="5" s="1"/>
  <c r="J820" i="5"/>
  <c r="K820" i="5" s="1"/>
  <c r="L820" i="5" s="1"/>
  <c r="J1721" i="5"/>
  <c r="K1721" i="5" s="1"/>
  <c r="L1721" i="5" s="1"/>
  <c r="J444" i="5"/>
  <c r="K444" i="5" s="1"/>
  <c r="L444" i="5" s="1"/>
  <c r="J881" i="5"/>
  <c r="K881" i="5" s="1"/>
  <c r="L881" i="5" s="1"/>
  <c r="J898" i="5"/>
  <c r="K898" i="5" s="1"/>
  <c r="L898" i="5" s="1"/>
  <c r="J604" i="5"/>
  <c r="K604" i="5" s="1"/>
  <c r="L604" i="5" s="1"/>
  <c r="J2005" i="5"/>
  <c r="K2005" i="5" s="1"/>
  <c r="L2005" i="5" s="1"/>
  <c r="J408" i="5"/>
  <c r="K408" i="5" s="1"/>
  <c r="L408" i="5" s="1"/>
  <c r="J658" i="5"/>
  <c r="K658" i="5" s="1"/>
  <c r="L658" i="5" s="1"/>
  <c r="J590" i="5"/>
  <c r="K590" i="5" s="1"/>
  <c r="L590" i="5" s="1"/>
  <c r="J803" i="5"/>
  <c r="K803" i="5" s="1"/>
  <c r="L803" i="5" s="1"/>
  <c r="J673" i="5"/>
  <c r="K673" i="5" s="1"/>
  <c r="L673" i="5" s="1"/>
  <c r="J573" i="5"/>
  <c r="K573" i="5" s="1"/>
  <c r="L573" i="5" s="1"/>
  <c r="J555" i="5"/>
  <c r="K555" i="5" s="1"/>
  <c r="L555" i="5" s="1"/>
  <c r="J860" i="5"/>
  <c r="K860" i="5" s="1"/>
  <c r="L860" i="5" s="1"/>
  <c r="J923" i="5"/>
  <c r="K923" i="5" s="1"/>
  <c r="L923" i="5" s="1"/>
  <c r="J508" i="5"/>
  <c r="K508" i="5" s="1"/>
  <c r="L508" i="5" s="1"/>
  <c r="K322" i="5"/>
  <c r="L322" i="5" s="1"/>
  <c r="J764" i="5"/>
  <c r="K764" i="5" s="1"/>
  <c r="L764" i="5" s="1"/>
  <c r="J460" i="5"/>
  <c r="K460" i="5" s="1"/>
  <c r="L460" i="5" s="1"/>
  <c r="J891" i="5"/>
  <c r="K891" i="5" s="1"/>
  <c r="L891" i="5" s="1"/>
  <c r="J752" i="5"/>
  <c r="K752" i="5" s="1"/>
  <c r="L752" i="5" s="1"/>
  <c r="J777" i="5"/>
  <c r="K777" i="5" s="1"/>
  <c r="L777" i="5" s="1"/>
  <c r="J560" i="5"/>
  <c r="K560" i="5" s="1"/>
  <c r="L560" i="5" s="1"/>
  <c r="J499" i="5"/>
  <c r="K499" i="5" s="1"/>
  <c r="L499" i="5" s="1"/>
  <c r="J483" i="5"/>
  <c r="K483" i="5" s="1"/>
  <c r="L483" i="5" s="1"/>
  <c r="J454" i="5"/>
  <c r="K454" i="5" s="1"/>
  <c r="L454" i="5" s="1"/>
  <c r="J334" i="5"/>
  <c r="K334" i="5" s="1"/>
  <c r="L334" i="5" s="1"/>
  <c r="J738" i="5"/>
  <c r="K738" i="5" s="1"/>
  <c r="L738" i="5" s="1"/>
  <c r="J814" i="5"/>
  <c r="K814" i="5" s="1"/>
  <c r="L814" i="5" s="1"/>
  <c r="J1763" i="5"/>
  <c r="K1763" i="5" s="1"/>
  <c r="L1763" i="5" s="1"/>
  <c r="J833" i="5"/>
  <c r="K833" i="5" s="1"/>
  <c r="L833" i="5" s="1"/>
  <c r="J1765" i="5"/>
  <c r="K1765" i="5" s="1"/>
  <c r="L1765" i="5" s="1"/>
  <c r="J583" i="5"/>
  <c r="K583" i="5" s="1"/>
  <c r="L583" i="5" s="1"/>
  <c r="J634" i="5"/>
  <c r="K634" i="5" s="1"/>
  <c r="L634" i="5" s="1"/>
  <c r="J595" i="5"/>
  <c r="K595" i="5" s="1"/>
  <c r="L595" i="5" s="1"/>
  <c r="J761" i="5"/>
  <c r="K761" i="5" s="1"/>
  <c r="L761" i="5" s="1"/>
  <c r="J374" i="5"/>
  <c r="K374" i="5" s="1"/>
  <c r="L374" i="5" s="1"/>
  <c r="J846" i="5"/>
  <c r="K846" i="5" s="1"/>
  <c r="L846" i="5" s="1"/>
  <c r="J403" i="5"/>
  <c r="K403" i="5" s="1"/>
  <c r="L403" i="5" s="1"/>
  <c r="J1020" i="5"/>
  <c r="K1020" i="5" s="1"/>
  <c r="L1020" i="5" s="1"/>
  <c r="J722" i="5"/>
  <c r="K722" i="5" s="1"/>
  <c r="L722" i="5" s="1"/>
  <c r="J726" i="5"/>
  <c r="K726" i="5" s="1"/>
  <c r="L726" i="5" s="1"/>
  <c r="J802" i="5"/>
  <c r="K802" i="5" s="1"/>
  <c r="L802" i="5" s="1"/>
  <c r="J694" i="5"/>
  <c r="K694" i="5" s="1"/>
  <c r="L694" i="5" s="1"/>
  <c r="J1480" i="5"/>
  <c r="K1480" i="5" s="1"/>
  <c r="L1480" i="5" s="1"/>
  <c r="J704" i="5"/>
  <c r="K704" i="5" s="1"/>
  <c r="L704" i="5" s="1"/>
  <c r="J421" i="5"/>
  <c r="K421" i="5" s="1"/>
  <c r="L421" i="5" s="1"/>
  <c r="J346" i="5"/>
  <c r="K346" i="5" s="1"/>
  <c r="L346" i="5" s="1"/>
  <c r="J735" i="5"/>
  <c r="K735" i="5" s="1"/>
  <c r="L735" i="5" s="1"/>
  <c r="J660" i="5"/>
  <c r="K660" i="5" s="1"/>
  <c r="L660" i="5" s="1"/>
  <c r="J709" i="5"/>
  <c r="K709" i="5" s="1"/>
  <c r="L709" i="5" s="1"/>
  <c r="J591" i="5"/>
  <c r="K591" i="5" s="1"/>
  <c r="L591" i="5" s="1"/>
  <c r="J714" i="5"/>
  <c r="K714" i="5" s="1"/>
  <c r="L714" i="5" s="1"/>
  <c r="J385" i="5"/>
  <c r="K385" i="5" s="1"/>
  <c r="L385" i="5" s="1"/>
  <c r="J719" i="5"/>
  <c r="K719" i="5" s="1"/>
  <c r="L719" i="5" s="1"/>
  <c r="J427" i="5"/>
  <c r="K427" i="5" s="1"/>
  <c r="L427" i="5" s="1"/>
  <c r="J626" i="5"/>
  <c r="K626" i="5" s="1"/>
  <c r="L626" i="5" s="1"/>
  <c r="J1160" i="5"/>
  <c r="K1160" i="5" s="1"/>
  <c r="L1160" i="5" s="1"/>
  <c r="J2036" i="5"/>
  <c r="K2036" i="5" s="1"/>
  <c r="L2036" i="5" s="1"/>
  <c r="J1700" i="5"/>
  <c r="K1700" i="5" s="1"/>
  <c r="L1700" i="5" s="1"/>
  <c r="J1126" i="5"/>
  <c r="K1126" i="5" s="1"/>
  <c r="L1126" i="5" s="1"/>
  <c r="J1497" i="5"/>
  <c r="K1497" i="5" s="1"/>
  <c r="L1497" i="5" s="1"/>
  <c r="J1960" i="5"/>
  <c r="K1960" i="5" s="1"/>
  <c r="L1960" i="5" s="1"/>
  <c r="J756" i="5"/>
  <c r="K756" i="5" s="1"/>
  <c r="L756" i="5" s="1"/>
  <c r="J446" i="5"/>
  <c r="K446" i="5" s="1"/>
  <c r="L446" i="5" s="1"/>
  <c r="J903" i="5"/>
  <c r="K903" i="5" s="1"/>
  <c r="L903" i="5" s="1"/>
  <c r="J506" i="5"/>
  <c r="K506" i="5" s="1"/>
  <c r="L506" i="5" s="1"/>
  <c r="J859" i="5"/>
  <c r="K859" i="5" s="1"/>
  <c r="L859" i="5" s="1"/>
  <c r="J815" i="5"/>
  <c r="K815" i="5" s="1"/>
  <c r="L815" i="5" s="1"/>
  <c r="J489" i="5"/>
  <c r="K489" i="5" s="1"/>
  <c r="L489" i="5" s="1"/>
  <c r="J468" i="5"/>
  <c r="K468" i="5" s="1"/>
  <c r="L468" i="5" s="1"/>
  <c r="J666" i="5"/>
  <c r="K666" i="5" s="1"/>
  <c r="L666" i="5" s="1"/>
  <c r="J712" i="5"/>
  <c r="K712" i="5" s="1"/>
  <c r="L712" i="5" s="1"/>
  <c r="J675" i="5"/>
  <c r="K675" i="5" s="1"/>
  <c r="L675" i="5" s="1"/>
  <c r="J556" i="5"/>
  <c r="K556" i="5" s="1"/>
  <c r="L556" i="5" s="1"/>
  <c r="J517" i="5"/>
  <c r="K517" i="5" s="1"/>
  <c r="L517" i="5" s="1"/>
  <c r="J778" i="5"/>
  <c r="K778" i="5" s="1"/>
  <c r="L778" i="5" s="1"/>
  <c r="J503" i="5"/>
  <c r="K503" i="5" s="1"/>
  <c r="L503" i="5" s="1"/>
  <c r="J692" i="5"/>
  <c r="K692" i="5" s="1"/>
  <c r="L692" i="5" s="1"/>
  <c r="J440" i="5"/>
  <c r="K440" i="5" s="1"/>
  <c r="L440" i="5" s="1"/>
  <c r="J844" i="5"/>
  <c r="K844" i="5" s="1"/>
  <c r="L844" i="5" s="1"/>
  <c r="J727" i="5"/>
  <c r="K727" i="5" s="1"/>
  <c r="L727" i="5" s="1"/>
  <c r="J816" i="5"/>
  <c r="K816" i="5" s="1"/>
  <c r="L816" i="5" s="1"/>
  <c r="J854" i="5"/>
  <c r="K854" i="5" s="1"/>
  <c r="L854" i="5" s="1"/>
  <c r="J774" i="5"/>
  <c r="K774" i="5" s="1"/>
  <c r="L774" i="5" s="1"/>
  <c r="J794" i="5"/>
  <c r="K794" i="5" s="1"/>
  <c r="L794" i="5" s="1"/>
  <c r="J839" i="5"/>
  <c r="K839" i="5" s="1"/>
  <c r="L839" i="5" s="1"/>
  <c r="J827" i="5"/>
  <c r="K827" i="5" s="1"/>
  <c r="L827" i="5" s="1"/>
  <c r="J925" i="5"/>
  <c r="K925" i="5" s="1"/>
  <c r="L925" i="5" s="1"/>
  <c r="J410" i="5"/>
  <c r="K410" i="5" s="1"/>
  <c r="L410" i="5" s="1"/>
  <c r="J840" i="5"/>
  <c r="K840" i="5" s="1"/>
  <c r="L840" i="5" s="1"/>
  <c r="J646" i="5"/>
  <c r="K646" i="5" s="1"/>
  <c r="L646" i="5" s="1"/>
  <c r="J917" i="5"/>
  <c r="K917" i="5" s="1"/>
  <c r="L917" i="5" s="1"/>
  <c r="J419" i="5"/>
  <c r="K419" i="5" s="1"/>
  <c r="L419" i="5" s="1"/>
  <c r="J697" i="5"/>
  <c r="K697" i="5" s="1"/>
  <c r="L697" i="5" s="1"/>
  <c r="J669" i="5"/>
  <c r="K669" i="5" s="1"/>
  <c r="L669" i="5" s="1"/>
  <c r="J473" i="5"/>
  <c r="K473" i="5" s="1"/>
  <c r="L473" i="5" s="1"/>
  <c r="J785" i="5"/>
  <c r="K785" i="5" s="1"/>
  <c r="L785" i="5" s="1"/>
  <c r="J910" i="5"/>
  <c r="K910" i="5" s="1"/>
  <c r="L910" i="5" s="1"/>
  <c r="J748" i="5"/>
  <c r="K748" i="5" s="1"/>
  <c r="L748" i="5" s="1"/>
  <c r="J565" i="5"/>
  <c r="K565" i="5" s="1"/>
  <c r="L565" i="5" s="1"/>
  <c r="J1944" i="5"/>
  <c r="K1944" i="5" s="1"/>
  <c r="L1944" i="5" s="1"/>
  <c r="J908" i="5"/>
  <c r="K908" i="5" s="1"/>
  <c r="L908" i="5" s="1"/>
  <c r="J426" i="5"/>
  <c r="K426" i="5" s="1"/>
  <c r="L426" i="5" s="1"/>
  <c r="J863" i="5"/>
  <c r="K863" i="5" s="1"/>
  <c r="L863" i="5" s="1"/>
  <c r="J464" i="5"/>
  <c r="K464" i="5" s="1"/>
  <c r="L464" i="5" s="1"/>
  <c r="J1032" i="5"/>
  <c r="K1032" i="5" s="1"/>
  <c r="L1032" i="5" s="1"/>
  <c r="J354" i="5"/>
  <c r="K354" i="5" s="1"/>
  <c r="L354" i="5" s="1"/>
  <c r="J789" i="5"/>
  <c r="K789" i="5" s="1"/>
  <c r="L789" i="5" s="1"/>
  <c r="J479" i="5"/>
  <c r="K479" i="5" s="1"/>
  <c r="L479" i="5" s="1"/>
  <c r="J389" i="5"/>
  <c r="K389" i="5" s="1"/>
  <c r="L389" i="5" s="1"/>
  <c r="J624" i="5"/>
  <c r="K624" i="5" s="1"/>
  <c r="L624" i="5" s="1"/>
  <c r="J341" i="5"/>
  <c r="K341" i="5" s="1"/>
  <c r="L341" i="5" s="1"/>
  <c r="J545" i="5"/>
  <c r="K545" i="5" s="1"/>
  <c r="L545" i="5" s="1"/>
  <c r="J683" i="5"/>
  <c r="K683" i="5" s="1"/>
  <c r="L683" i="5" s="1"/>
  <c r="J868" i="5"/>
  <c r="K868" i="5" s="1"/>
  <c r="L868" i="5" s="1"/>
  <c r="J763" i="5"/>
  <c r="K763" i="5" s="1"/>
  <c r="L763" i="5" s="1"/>
  <c r="J648" i="5"/>
  <c r="K648" i="5" s="1"/>
  <c r="L648" i="5" s="1"/>
  <c r="J678" i="5"/>
  <c r="K678" i="5" s="1"/>
  <c r="L678" i="5" s="1"/>
  <c r="J486" i="5"/>
  <c r="K486" i="5" s="1"/>
  <c r="L486" i="5" s="1"/>
  <c r="J1229" i="5"/>
  <c r="K1229" i="5" s="1"/>
  <c r="L1229" i="5" s="1"/>
  <c r="J461" i="5"/>
  <c r="K461" i="5" s="1"/>
  <c r="L461" i="5" s="1"/>
  <c r="J562" i="5"/>
  <c r="K562" i="5" s="1"/>
  <c r="L562" i="5" s="1"/>
  <c r="J602" i="5"/>
  <c r="K602" i="5" s="1"/>
  <c r="L602" i="5" s="1"/>
  <c r="J871" i="5"/>
  <c r="K871" i="5" s="1"/>
  <c r="L871" i="5" s="1"/>
  <c r="J519" i="5"/>
  <c r="K519" i="5" s="1"/>
  <c r="L519" i="5" s="1"/>
  <c r="J728" i="5"/>
  <c r="K728" i="5" s="1"/>
  <c r="L728" i="5" s="1"/>
  <c r="J523" i="5"/>
  <c r="K523" i="5" s="1"/>
  <c r="L523" i="5" s="1"/>
  <c r="J768" i="5"/>
  <c r="K768" i="5" s="1"/>
  <c r="L768" i="5" s="1"/>
  <c r="J333" i="5"/>
  <c r="K333" i="5" s="1"/>
  <c r="L333" i="5" s="1"/>
  <c r="J611" i="5"/>
  <c r="K611" i="5" s="1"/>
  <c r="L611" i="5" s="1"/>
  <c r="J1619" i="5"/>
  <c r="K1619" i="5" s="1"/>
  <c r="L1619" i="5" s="1"/>
  <c r="J906" i="5"/>
  <c r="K906" i="5" s="1"/>
  <c r="L906" i="5" s="1"/>
  <c r="J1408" i="5"/>
  <c r="K1408" i="5" s="1"/>
  <c r="L1408" i="5" s="1"/>
  <c r="J615" i="5"/>
  <c r="K615" i="5" s="1"/>
  <c r="L615" i="5" s="1"/>
  <c r="J1453" i="5"/>
  <c r="K1453" i="5" s="1"/>
  <c r="L1453" i="5" s="1"/>
  <c r="J743" i="5"/>
  <c r="K743" i="5" s="1"/>
  <c r="L743" i="5" s="1"/>
  <c r="J734" i="5"/>
  <c r="K734" i="5" s="1"/>
  <c r="L734" i="5" s="1"/>
  <c r="J1561" i="5"/>
  <c r="K1561" i="5" s="1"/>
  <c r="L1561" i="5" s="1"/>
  <c r="J693" i="5"/>
  <c r="K693" i="5" s="1"/>
  <c r="L693" i="5" s="1"/>
  <c r="J349" i="5"/>
  <c r="K349" i="5" s="1"/>
  <c r="L349" i="5" s="1"/>
  <c r="J581" i="5"/>
  <c r="K581" i="5" s="1"/>
  <c r="L581" i="5" s="1"/>
  <c r="J766" i="5"/>
  <c r="K766" i="5" s="1"/>
  <c r="L766" i="5" s="1"/>
  <c r="J1217" i="5"/>
  <c r="K1217" i="5" s="1"/>
  <c r="L1217" i="5" s="1"/>
  <c r="J899" i="5"/>
  <c r="K899" i="5" s="1"/>
  <c r="L899" i="5" s="1"/>
  <c r="J482" i="5"/>
  <c r="K482" i="5" s="1"/>
  <c r="L482" i="5" s="1"/>
  <c r="J795" i="5"/>
  <c r="K795" i="5" s="1"/>
  <c r="L795" i="5" s="1"/>
  <c r="J878" i="5"/>
  <c r="K878" i="5" s="1"/>
  <c r="L878" i="5" s="1"/>
  <c r="J436" i="5"/>
  <c r="K436" i="5" s="1"/>
  <c r="L436" i="5" s="1"/>
  <c r="J347" i="5"/>
  <c r="K347" i="5" s="1"/>
  <c r="L347" i="5" s="1"/>
  <c r="J832" i="5"/>
  <c r="K832" i="5" s="1"/>
  <c r="L832" i="5" s="1"/>
  <c r="J760" i="5"/>
  <c r="K760" i="5" s="1"/>
  <c r="L760" i="5" s="1"/>
  <c r="J554" i="5"/>
  <c r="K554" i="5" s="1"/>
  <c r="L554" i="5" s="1"/>
  <c r="J497" i="5"/>
  <c r="K497" i="5" s="1"/>
  <c r="L497" i="5" s="1"/>
  <c r="J782" i="5"/>
  <c r="K782" i="5" s="1"/>
  <c r="L782" i="5" s="1"/>
  <c r="J612" i="5"/>
  <c r="K612" i="5" s="1"/>
  <c r="L612" i="5" s="1"/>
  <c r="J431" i="5"/>
  <c r="K431" i="5" s="1"/>
  <c r="L431" i="5" s="1"/>
  <c r="J687" i="5"/>
  <c r="K687" i="5" s="1"/>
  <c r="L687" i="5" s="1"/>
  <c r="J614" i="5"/>
  <c r="K614" i="5" s="1"/>
  <c r="L614" i="5" s="1"/>
  <c r="J493" i="5"/>
  <c r="K493" i="5" s="1"/>
  <c r="L493" i="5" s="1"/>
  <c r="J781" i="5"/>
  <c r="K781" i="5" s="1"/>
  <c r="L781" i="5" s="1"/>
  <c r="J826" i="5"/>
  <c r="K826" i="5" s="1"/>
  <c r="L826" i="5" s="1"/>
  <c r="J380" i="5"/>
  <c r="K380" i="5" s="1"/>
  <c r="L380" i="5" s="1"/>
  <c r="J733" i="5"/>
  <c r="K733" i="5" s="1"/>
  <c r="L733" i="5" s="1"/>
  <c r="J695" i="5"/>
  <c r="K695" i="5" s="1"/>
  <c r="L695" i="5" s="1"/>
  <c r="J784" i="5"/>
  <c r="K784" i="5" s="1"/>
  <c r="L784" i="5" s="1"/>
  <c r="J531" i="5"/>
  <c r="K531" i="5" s="1"/>
  <c r="L531" i="5" s="1"/>
  <c r="J643" i="5"/>
  <c r="K643" i="5" s="1"/>
  <c r="L643" i="5" s="1"/>
  <c r="J617" i="5"/>
  <c r="K617" i="5" s="1"/>
  <c r="L617" i="5" s="1"/>
  <c r="J637" i="5"/>
  <c r="K637" i="5" s="1"/>
  <c r="L637" i="5" s="1"/>
  <c r="J351" i="5"/>
  <c r="K351" i="5" s="1"/>
  <c r="L351" i="5" s="1"/>
  <c r="J664" i="5"/>
  <c r="K664" i="5" s="1"/>
  <c r="L664" i="5" s="1"/>
  <c r="J547" i="5"/>
  <c r="K547" i="5" s="1"/>
  <c r="L547" i="5" s="1"/>
  <c r="J527" i="5"/>
  <c r="K527" i="5" s="1"/>
  <c r="L527" i="5" s="1"/>
  <c r="J792" i="5"/>
  <c r="K792" i="5" s="1"/>
  <c r="L792" i="5" s="1"/>
  <c r="J370" i="5"/>
  <c r="K370" i="5" s="1"/>
  <c r="L370" i="5" s="1"/>
  <c r="J511" i="5"/>
  <c r="K511" i="5" s="1"/>
  <c r="L511" i="5" s="1"/>
  <c r="J737" i="5"/>
  <c r="K737" i="5" s="1"/>
  <c r="L737" i="5" s="1"/>
  <c r="J596" i="5"/>
  <c r="K596" i="5" s="1"/>
  <c r="L596" i="5" s="1"/>
  <c r="J485" i="5"/>
  <c r="K485" i="5" s="1"/>
  <c r="L485" i="5" s="1"/>
  <c r="J372" i="5"/>
  <c r="K372" i="5" s="1"/>
  <c r="L372" i="5" s="1"/>
  <c r="J425" i="5"/>
  <c r="K425" i="5" s="1"/>
  <c r="L425" i="5" s="1"/>
  <c r="J367" i="5"/>
  <c r="K367" i="5" s="1"/>
  <c r="L367" i="5" s="1"/>
  <c r="J900" i="5"/>
  <c r="K900" i="5" s="1"/>
  <c r="L900" i="5" s="1"/>
  <c r="J377" i="5"/>
  <c r="K377" i="5" s="1"/>
  <c r="L377" i="5" s="1"/>
  <c r="J670" i="5"/>
  <c r="K670" i="5" s="1"/>
  <c r="L670" i="5" s="1"/>
  <c r="J838" i="5"/>
  <c r="K838" i="5" s="1"/>
  <c r="L838" i="5" s="1"/>
  <c r="J494" i="5"/>
  <c r="K494" i="5" s="1"/>
  <c r="L494" i="5" s="1"/>
  <c r="J336" i="5"/>
  <c r="K336" i="5" s="1"/>
  <c r="L336" i="5" s="1"/>
  <c r="J442" i="5"/>
  <c r="K442" i="5" s="1"/>
  <c r="L442" i="5" s="1"/>
  <c r="J471" i="5"/>
  <c r="K471" i="5" s="1"/>
  <c r="L471" i="5" s="1"/>
  <c r="J665" i="5"/>
  <c r="K665" i="5" s="1"/>
  <c r="L665" i="5" s="1"/>
  <c r="J769" i="5"/>
  <c r="K769" i="5" s="1"/>
  <c r="L769" i="5" s="1"/>
  <c r="J807" i="5"/>
  <c r="K807" i="5" s="1"/>
  <c r="L807" i="5" s="1"/>
  <c r="J877" i="5"/>
  <c r="K877" i="5" s="1"/>
  <c r="L877" i="5" s="1"/>
  <c r="J505" i="5"/>
  <c r="K505" i="5" s="1"/>
  <c r="L505" i="5" s="1"/>
  <c r="J623" i="5"/>
  <c r="K623" i="5" s="1"/>
  <c r="L623" i="5" s="1"/>
  <c r="J817" i="5"/>
  <c r="K817" i="5" s="1"/>
  <c r="L817" i="5" s="1"/>
  <c r="J745" i="5"/>
  <c r="K745" i="5" s="1"/>
  <c r="L745" i="5" s="1"/>
  <c r="J438" i="5"/>
  <c r="K438" i="5" s="1"/>
  <c r="L438" i="5" s="1"/>
  <c r="J558" i="5"/>
  <c r="K558" i="5" s="1"/>
  <c r="L558" i="5" s="1"/>
  <c r="J710" i="5"/>
  <c r="K710" i="5" s="1"/>
  <c r="L710" i="5" s="1"/>
  <c r="J742" i="5"/>
  <c r="K742" i="5" s="1"/>
  <c r="L742" i="5" s="1"/>
  <c r="J2037" i="5"/>
  <c r="K2037" i="5" s="1"/>
  <c r="L2037" i="5" s="1"/>
  <c r="J638" i="5"/>
  <c r="K638" i="5" s="1"/>
  <c r="L638" i="5" s="1"/>
  <c r="J879" i="5"/>
  <c r="K879" i="5" s="1"/>
  <c r="L879" i="5" s="1"/>
  <c r="J850" i="5"/>
  <c r="K850" i="5" s="1"/>
  <c r="L850" i="5" s="1"/>
  <c r="J1726" i="5"/>
  <c r="K1726" i="5" s="1"/>
  <c r="L1726" i="5" s="1"/>
  <c r="J353" i="5"/>
  <c r="K353" i="5" s="1"/>
  <c r="L353" i="5" s="1"/>
  <c r="J799" i="5"/>
  <c r="K799" i="5" s="1"/>
  <c r="L799" i="5" s="1"/>
  <c r="J2032" i="5"/>
  <c r="K2032" i="5" s="1"/>
  <c r="L2032" i="5" s="1"/>
  <c r="J950" i="5"/>
  <c r="K950" i="5" s="1"/>
  <c r="L950" i="5" s="1"/>
  <c r="J862" i="5"/>
  <c r="K862" i="5" s="1"/>
  <c r="L862" i="5" s="1"/>
  <c r="J1946" i="5"/>
  <c r="K1946" i="5" s="1"/>
  <c r="L1946" i="5" s="1"/>
  <c r="J589" i="5"/>
  <c r="K589" i="5" s="1"/>
  <c r="L589" i="5" s="1"/>
  <c r="J755" i="5"/>
  <c r="K755" i="5" s="1"/>
  <c r="L755" i="5" s="1"/>
  <c r="J405" i="5"/>
  <c r="K405" i="5" s="1"/>
  <c r="L405" i="5" s="1"/>
  <c r="J616" i="5"/>
  <c r="K616" i="5" s="1"/>
  <c r="L616" i="5" s="1"/>
  <c r="J361" i="5"/>
  <c r="K361" i="5" s="1"/>
  <c r="L361" i="5" s="1"/>
  <c r="J779" i="5"/>
  <c r="K779" i="5" s="1"/>
  <c r="L779" i="5" s="1"/>
  <c r="J620" i="5"/>
  <c r="K620" i="5" s="1"/>
  <c r="L620" i="5" s="1"/>
  <c r="J1060" i="5"/>
  <c r="K1060" i="5" s="1"/>
  <c r="L1060" i="5" s="1"/>
  <c r="J1101" i="5"/>
  <c r="K1101" i="5" s="1"/>
  <c r="L1101" i="5" s="1"/>
  <c r="J515" i="5"/>
  <c r="K515" i="5" s="1"/>
  <c r="L515" i="5" s="1"/>
  <c r="J631" i="5"/>
  <c r="K631" i="5" s="1"/>
  <c r="L631" i="5" s="1"/>
  <c r="J672" i="5"/>
  <c r="K672" i="5" s="1"/>
  <c r="L672" i="5" s="1"/>
  <c r="J605" i="5"/>
  <c r="K605" i="5" s="1"/>
  <c r="L605" i="5" s="1"/>
  <c r="J819" i="5"/>
  <c r="K819" i="5" s="1"/>
  <c r="L819" i="5" s="1"/>
  <c r="J435" i="5"/>
  <c r="K435" i="5" s="1"/>
  <c r="L435" i="5" s="1"/>
  <c r="J810" i="5"/>
  <c r="K810" i="5" s="1"/>
  <c r="L810" i="5" s="1"/>
  <c r="J366" i="5"/>
  <c r="K366" i="5" s="1"/>
  <c r="L366" i="5" s="1"/>
  <c r="J452" i="5"/>
  <c r="K452" i="5" s="1"/>
  <c r="L452" i="5" s="1"/>
  <c r="J434" i="5"/>
  <c r="K434" i="5" s="1"/>
  <c r="L434" i="5" s="1"/>
  <c r="J564" i="5"/>
  <c r="K564" i="5" s="1"/>
  <c r="L564" i="5" s="1"/>
  <c r="J758" i="5"/>
  <c r="K758" i="5" s="1"/>
  <c r="L758" i="5" s="1"/>
  <c r="J331" i="5"/>
  <c r="K331" i="5" s="1"/>
  <c r="L331" i="5" s="1"/>
  <c r="J537" i="5"/>
  <c r="K537" i="5" s="1"/>
  <c r="L537" i="5" s="1"/>
  <c r="J765" i="5"/>
  <c r="K765" i="5" s="1"/>
  <c r="L765" i="5" s="1"/>
  <c r="J813" i="5"/>
  <c r="K813" i="5" s="1"/>
  <c r="L813" i="5" s="1"/>
  <c r="J750" i="5"/>
  <c r="K750" i="5" s="1"/>
  <c r="L750" i="5" s="1"/>
  <c r="J504" i="5"/>
  <c r="K504" i="5" s="1"/>
  <c r="L504" i="5" s="1"/>
  <c r="J570" i="5"/>
  <c r="K570" i="5" s="1"/>
  <c r="L570" i="5" s="1"/>
  <c r="J364" i="5"/>
  <c r="K364" i="5" s="1"/>
  <c r="L364" i="5" s="1"/>
  <c r="J893" i="5"/>
  <c r="K893" i="5" s="1"/>
  <c r="L893" i="5" s="1"/>
  <c r="J593" i="5"/>
  <c r="K593" i="5" s="1"/>
  <c r="L593" i="5" s="1"/>
  <c r="J355" i="5"/>
  <c r="K355" i="5" s="1"/>
  <c r="L355" i="5" s="1"/>
  <c r="J365" i="5"/>
  <c r="K365" i="5" s="1"/>
  <c r="L365" i="5" s="1"/>
  <c r="J607" i="5"/>
  <c r="K607" i="5" s="1"/>
  <c r="L607" i="5" s="1"/>
  <c r="J837" i="5"/>
  <c r="K837" i="5" s="1"/>
  <c r="L837" i="5" s="1"/>
  <c r="J841" i="5"/>
  <c r="K841" i="5" s="1"/>
  <c r="L841" i="5" s="1"/>
  <c r="J539" i="5"/>
  <c r="K539" i="5" s="1"/>
  <c r="L539" i="5" s="1"/>
  <c r="J552" i="5"/>
  <c r="K552" i="5" s="1"/>
  <c r="L552" i="5" s="1"/>
  <c r="J1959" i="5"/>
  <c r="K1959" i="5" s="1"/>
  <c r="L1959" i="5" s="1"/>
  <c r="J457" i="5"/>
  <c r="K457" i="5" s="1"/>
  <c r="L457" i="5" s="1"/>
  <c r="J676" i="5"/>
  <c r="K676" i="5" s="1"/>
  <c r="L676" i="5" s="1"/>
  <c r="J835" i="5"/>
  <c r="K835" i="5" s="1"/>
  <c r="L835" i="5" s="1"/>
  <c r="J773" i="5"/>
  <c r="K773" i="5" s="1"/>
  <c r="L773" i="5" s="1"/>
  <c r="J350" i="5"/>
  <c r="K350" i="5" s="1"/>
  <c r="L350" i="5" s="1"/>
  <c r="J725" i="5"/>
  <c r="K725" i="5" s="1"/>
  <c r="L725" i="5" s="1"/>
  <c r="J342" i="5"/>
  <c r="K342" i="5" s="1"/>
  <c r="L342" i="5" s="1"/>
  <c r="J691" i="5"/>
  <c r="K691" i="5" s="1"/>
  <c r="L691" i="5" s="1"/>
  <c r="J895" i="5"/>
  <c r="K895" i="5" s="1"/>
  <c r="L895" i="5" s="1"/>
  <c r="J731" i="5"/>
  <c r="K731" i="5" s="1"/>
  <c r="L731" i="5" s="1"/>
  <c r="J521" i="5"/>
  <c r="K521" i="5" s="1"/>
  <c r="L521" i="5" s="1"/>
  <c r="J1659" i="5"/>
  <c r="K1659" i="5" s="1"/>
  <c r="L1659" i="5" s="1"/>
  <c r="J1702" i="5"/>
  <c r="K1702" i="5" s="1"/>
  <c r="L1702" i="5" s="1"/>
  <c r="J831" i="5"/>
  <c r="K831" i="5" s="1"/>
  <c r="L831" i="5" s="1"/>
  <c r="J1007" i="5"/>
  <c r="K1007" i="5" s="1"/>
  <c r="L1007" i="5" s="1"/>
  <c r="J585" i="5"/>
  <c r="K585" i="5" s="1"/>
  <c r="L585" i="5" s="1"/>
  <c r="J1879" i="5"/>
  <c r="K1879" i="5" s="1"/>
  <c r="L1879" i="5" s="1"/>
  <c r="J798" i="5"/>
  <c r="K798" i="5" s="1"/>
  <c r="L798" i="5" s="1"/>
  <c r="J533" i="5"/>
  <c r="K533" i="5" s="1"/>
  <c r="L533" i="5" s="1"/>
  <c r="J671" i="5"/>
  <c r="K671" i="5" s="1"/>
  <c r="L671" i="5" s="1"/>
  <c r="J1601" i="5"/>
  <c r="K1601" i="5" s="1"/>
  <c r="L1601" i="5" s="1"/>
  <c r="J549" i="5"/>
  <c r="K549" i="5" s="1"/>
  <c r="L549" i="5" s="1"/>
  <c r="J579" i="5"/>
  <c r="K579" i="5" s="1"/>
  <c r="L579" i="5" s="1"/>
  <c r="J1872" i="5"/>
  <c r="K1872" i="5" s="1"/>
  <c r="L1872" i="5" s="1"/>
  <c r="J1143" i="5"/>
  <c r="K1143" i="5" s="1"/>
  <c r="L1143" i="5" s="1"/>
  <c r="J806" i="5"/>
  <c r="K806" i="5" s="1"/>
  <c r="L806" i="5" s="1"/>
  <c r="J2039" i="5"/>
  <c r="K2039" i="5" s="1"/>
  <c r="L2039" i="5" s="1"/>
  <c r="J424" i="5"/>
  <c r="K424" i="5" s="1"/>
  <c r="L424" i="5" s="1"/>
  <c r="J1403" i="5"/>
  <c r="K1403" i="5" s="1"/>
  <c r="L1403" i="5" s="1"/>
  <c r="J513" i="5"/>
  <c r="K513" i="5" s="1"/>
  <c r="L513" i="5" s="1"/>
  <c r="J613" i="5"/>
  <c r="K613" i="5" s="1"/>
  <c r="L613" i="5" s="1"/>
  <c r="J851" i="5"/>
  <c r="K851" i="5" s="1"/>
  <c r="L851" i="5" s="1"/>
  <c r="J1067" i="5"/>
  <c r="K1067" i="5" s="1"/>
  <c r="L1067" i="5" s="1"/>
  <c r="J441" i="5"/>
  <c r="K441" i="5" s="1"/>
  <c r="L441" i="5" s="1"/>
  <c r="J829" i="5"/>
  <c r="K829" i="5" s="1"/>
  <c r="L829" i="5" s="1"/>
  <c r="J801" i="5"/>
  <c r="K801" i="5" s="1"/>
  <c r="L801" i="5" s="1"/>
  <c r="J747" i="5"/>
  <c r="K747" i="5" s="1"/>
  <c r="L747" i="5" s="1"/>
  <c r="J628" i="5"/>
  <c r="K628" i="5" s="1"/>
  <c r="L628" i="5" s="1"/>
  <c r="J463" i="5"/>
  <c r="K463" i="5" s="1"/>
  <c r="L463" i="5" s="1"/>
  <c r="J332" i="5"/>
  <c r="K332" i="5" s="1"/>
  <c r="L332" i="5" s="1"/>
  <c r="J797" i="5"/>
  <c r="K797" i="5" s="1"/>
  <c r="L797" i="5" s="1"/>
  <c r="J2038" i="5"/>
  <c r="K2038" i="5" s="1"/>
  <c r="L2038" i="5" s="1"/>
  <c r="J476" i="5"/>
  <c r="K476" i="5" s="1"/>
  <c r="L476" i="5" s="1"/>
  <c r="J1036" i="5"/>
  <c r="K1036" i="5" s="1"/>
  <c r="L1036" i="5" s="1"/>
  <c r="J912" i="5"/>
  <c r="K912" i="5" s="1"/>
  <c r="L912" i="5" s="1"/>
  <c r="J339" i="5"/>
  <c r="K339" i="5" s="1"/>
  <c r="L339" i="5" s="1"/>
  <c r="J477" i="5"/>
  <c r="K477" i="5" s="1"/>
  <c r="L477" i="5" s="1"/>
  <c r="J853" i="5"/>
  <c r="K853" i="5" s="1"/>
  <c r="L853" i="5" s="1"/>
  <c r="J488" i="5"/>
  <c r="K488" i="5" s="1"/>
  <c r="L488" i="5" s="1"/>
  <c r="J852" i="5"/>
  <c r="K852" i="5" s="1"/>
  <c r="L852" i="5" s="1"/>
  <c r="J400" i="5"/>
  <c r="K400" i="5" s="1"/>
  <c r="L400" i="5" s="1"/>
  <c r="J812" i="5"/>
  <c r="K812" i="5" s="1"/>
  <c r="L812" i="5" s="1"/>
  <c r="J412" i="5"/>
  <c r="K412" i="5" s="1"/>
  <c r="L412" i="5" s="1"/>
  <c r="J754" i="5"/>
  <c r="K754" i="5" s="1"/>
  <c r="L754" i="5" s="1"/>
  <c r="J481" i="5"/>
  <c r="K481" i="5" s="1"/>
  <c r="L481" i="5" s="1"/>
  <c r="J720" i="5"/>
  <c r="K720" i="5" s="1"/>
  <c r="L720" i="5" s="1"/>
  <c r="J821" i="5"/>
  <c r="K821" i="5" s="1"/>
  <c r="L821" i="5" s="1"/>
  <c r="J384" i="5"/>
  <c r="K384" i="5" s="1"/>
  <c r="L384" i="5" s="1"/>
  <c r="J601" i="5"/>
  <c r="K601" i="5" s="1"/>
  <c r="L601" i="5" s="1"/>
  <c r="J358" i="5"/>
  <c r="K358" i="5" s="1"/>
  <c r="L358" i="5" s="1"/>
  <c r="J791" i="5"/>
  <c r="K791" i="5" s="1"/>
  <c r="L791" i="5" s="1"/>
  <c r="J458" i="5"/>
  <c r="K458" i="5" s="1"/>
  <c r="L458" i="5" s="1"/>
  <c r="J469" i="5"/>
  <c r="K469" i="5" s="1"/>
  <c r="L469" i="5" s="1"/>
  <c r="J544" i="5"/>
  <c r="K544" i="5" s="1"/>
  <c r="L544" i="5" s="1"/>
  <c r="J770" i="5"/>
  <c r="K770" i="5" s="1"/>
  <c r="L770" i="5" s="1"/>
  <c r="J340" i="5"/>
  <c r="K340" i="5" s="1"/>
  <c r="L340" i="5" s="1"/>
  <c r="J415" i="5"/>
  <c r="K415" i="5" s="1"/>
  <c r="L415" i="5" s="1"/>
  <c r="J751" i="5"/>
  <c r="K751" i="5" s="1"/>
  <c r="L751" i="5" s="1"/>
  <c r="J532" i="5"/>
  <c r="K532" i="5" s="1"/>
  <c r="L532" i="5" s="1"/>
  <c r="J876" i="5"/>
  <c r="K876" i="5" s="1"/>
  <c r="L876" i="5" s="1"/>
  <c r="J857" i="5"/>
  <c r="K857" i="5" s="1"/>
  <c r="L857" i="5" s="1"/>
  <c r="J830" i="5"/>
  <c r="K830" i="5" s="1"/>
  <c r="L830" i="5" s="1"/>
  <c r="J478" i="5"/>
  <c r="K478" i="5" s="1"/>
  <c r="L478" i="5" s="1"/>
  <c r="J576" i="5"/>
  <c r="K576" i="5" s="1"/>
  <c r="L576" i="5" s="1"/>
  <c r="J356" i="5"/>
  <c r="K356" i="5" s="1"/>
  <c r="L356" i="5" s="1"/>
  <c r="J887" i="5"/>
  <c r="K887" i="5" s="1"/>
  <c r="L887" i="5" s="1"/>
  <c r="J535" i="5"/>
  <c r="K535" i="5" s="1"/>
  <c r="L535" i="5" s="1"/>
  <c r="J512" i="5"/>
  <c r="K512" i="5" s="1"/>
  <c r="L512" i="5" s="1"/>
  <c r="J922" i="5"/>
  <c r="K922" i="5" s="1"/>
  <c r="L922" i="5" s="1"/>
  <c r="J767" i="5"/>
  <c r="K767" i="5" s="1"/>
  <c r="L767" i="5" s="1"/>
  <c r="J348" i="5"/>
  <c r="K348" i="5" s="1"/>
  <c r="L348" i="5" s="1"/>
  <c r="J1582" i="5"/>
  <c r="K1582" i="5" s="1"/>
  <c r="L1582" i="5" s="1"/>
  <c r="J740" i="5"/>
  <c r="K740" i="5" s="1"/>
  <c r="L740" i="5" s="1"/>
  <c r="J716" i="5"/>
  <c r="K716" i="5" s="1"/>
  <c r="L716" i="5" s="1"/>
  <c r="J739" i="5"/>
  <c r="K739" i="5" s="1"/>
  <c r="L739" i="5" s="1"/>
  <c r="J500" i="5"/>
  <c r="K500" i="5" s="1"/>
  <c r="L500" i="5" s="1"/>
  <c r="J866" i="5"/>
  <c r="K866" i="5" s="1"/>
  <c r="L866" i="5" s="1"/>
  <c r="J861" i="5"/>
  <c r="K861" i="5" s="1"/>
  <c r="L861" i="5" s="1"/>
  <c r="J824" i="5"/>
  <c r="K824" i="5" s="1"/>
  <c r="L824" i="5" s="1"/>
  <c r="J484" i="5"/>
  <c r="K484" i="5" s="1"/>
  <c r="L484" i="5" s="1"/>
  <c r="J776" i="5"/>
  <c r="K776" i="5" s="1"/>
  <c r="L776" i="5" s="1"/>
  <c r="J582" i="5"/>
  <c r="K582" i="5" s="1"/>
  <c r="L582" i="5" s="1"/>
  <c r="J696" i="5"/>
  <c r="K696" i="5" s="1"/>
  <c r="L696" i="5" s="1"/>
  <c r="J715" i="5"/>
  <c r="K715" i="5" s="1"/>
  <c r="L715" i="5" s="1"/>
  <c r="J1292" i="5"/>
  <c r="K1292" i="5" s="1"/>
  <c r="L1292" i="5" s="1"/>
  <c r="J406" i="5"/>
  <c r="K406" i="5" s="1"/>
  <c r="L406" i="5" s="1"/>
  <c r="J496" i="5"/>
  <c r="K496" i="5" s="1"/>
  <c r="L496" i="5" s="1"/>
  <c r="J644" i="5"/>
  <c r="K644" i="5" s="1"/>
  <c r="L644" i="5" s="1"/>
  <c r="J753" i="5"/>
  <c r="K753" i="5" s="1"/>
  <c r="L753" i="5" s="1"/>
  <c r="J627" i="5"/>
  <c r="K627" i="5" s="1"/>
  <c r="L627" i="5" s="1"/>
  <c r="J921" i="5"/>
  <c r="K921" i="5" s="1"/>
  <c r="L921" i="5" s="1"/>
  <c r="J730" i="5"/>
  <c r="K730" i="5" s="1"/>
  <c r="L730" i="5" s="1"/>
  <c r="J864" i="5"/>
  <c r="K864" i="5" s="1"/>
  <c r="L864" i="5" s="1"/>
  <c r="J749" i="5"/>
  <c r="K749" i="5" s="1"/>
  <c r="L749" i="5" s="1"/>
  <c r="J399" i="5"/>
  <c r="K399" i="5" s="1"/>
  <c r="L399" i="5" s="1"/>
  <c r="J625" i="5"/>
  <c r="K625" i="5" s="1"/>
  <c r="L625" i="5" s="1"/>
  <c r="J888" i="5"/>
  <c r="K888" i="5" s="1"/>
  <c r="L888" i="5" s="1"/>
  <c r="J2082" i="5"/>
  <c r="K2082" i="5" s="1"/>
  <c r="L2082" i="5" s="1"/>
  <c r="J455" i="5"/>
  <c r="K455" i="5" s="1"/>
  <c r="L455" i="5" s="1"/>
  <c r="J661" i="5"/>
  <c r="K661" i="5" s="1"/>
  <c r="L661" i="5" s="1"/>
  <c r="J892" i="5"/>
  <c r="K892" i="5" s="1"/>
  <c r="L892" i="5" s="1"/>
  <c r="J1100" i="5"/>
  <c r="K1100" i="5" s="1"/>
  <c r="L1100" i="5" s="1"/>
  <c r="J920" i="5"/>
  <c r="K920" i="5" s="1"/>
  <c r="L920" i="5" s="1"/>
  <c r="J650" i="5"/>
  <c r="K650" i="5" s="1"/>
  <c r="L650" i="5" s="1"/>
  <c r="J551" i="5"/>
  <c r="K551" i="5" s="1"/>
  <c r="L551" i="5" s="1"/>
  <c r="J492" i="5"/>
  <c r="K492" i="5" s="1"/>
  <c r="L492" i="5" s="1"/>
  <c r="J736" i="5"/>
  <c r="K736" i="5" s="1"/>
  <c r="L736" i="5" s="1"/>
  <c r="J335" i="5"/>
  <c r="K335" i="5" s="1"/>
  <c r="L335" i="5" s="1"/>
  <c r="J759" i="5"/>
  <c r="K759" i="5" s="1"/>
  <c r="L759" i="5" s="1"/>
  <c r="J869" i="5"/>
  <c r="K869" i="5" s="1"/>
  <c r="L869" i="5" s="1"/>
  <c r="J1330" i="5"/>
  <c r="K1330" i="5" s="1"/>
  <c r="L1330" i="5" s="1"/>
  <c r="J568" i="5"/>
  <c r="K568" i="5" s="1"/>
  <c r="L568" i="5" s="1"/>
  <c r="J599" i="5"/>
  <c r="K599" i="5" s="1"/>
  <c r="L599" i="5" s="1"/>
  <c r="J640" i="5"/>
  <c r="K640" i="5" s="1"/>
  <c r="L640" i="5" s="1"/>
  <c r="J487" i="5"/>
  <c r="K487" i="5" s="1"/>
  <c r="L487" i="5" s="1"/>
  <c r="J509" i="5"/>
  <c r="K509" i="5" s="1"/>
  <c r="L509" i="5" s="1"/>
  <c r="J705" i="5"/>
  <c r="K705" i="5" s="1"/>
  <c r="L705" i="5" s="1"/>
  <c r="J409" i="5"/>
  <c r="K409" i="5" s="1"/>
  <c r="L409" i="5" s="1"/>
  <c r="J713" i="5"/>
  <c r="K713" i="5" s="1"/>
  <c r="L713" i="5" s="1"/>
  <c r="J2081" i="5"/>
  <c r="K2081" i="5" s="1"/>
  <c r="L2081" i="5" s="1"/>
  <c r="J430" i="5"/>
  <c r="K430" i="5" s="1"/>
  <c r="L430" i="5" s="1"/>
  <c r="J732" i="5"/>
  <c r="K732" i="5" s="1"/>
  <c r="L732" i="5" s="1"/>
  <c r="J1334" i="5"/>
  <c r="K1334" i="5" s="1"/>
  <c r="L1334" i="5" s="1"/>
  <c r="J909" i="5"/>
  <c r="K909" i="5" s="1"/>
  <c r="L909" i="5" s="1"/>
  <c r="J362" i="5"/>
  <c r="K362" i="5" s="1"/>
  <c r="L362" i="5" s="1"/>
  <c r="J563" i="5"/>
  <c r="K563" i="5" s="1"/>
  <c r="L563" i="5" s="1"/>
  <c r="J392" i="5"/>
  <c r="K392" i="5" s="1"/>
  <c r="L392" i="5" s="1"/>
  <c r="J682" i="5"/>
  <c r="K682" i="5" s="1"/>
  <c r="L682" i="5" s="1"/>
  <c r="J396" i="5"/>
  <c r="K396" i="5" s="1"/>
  <c r="L396" i="5" s="1"/>
  <c r="J825" i="5"/>
  <c r="K825" i="5" s="1"/>
  <c r="L825" i="5" s="1"/>
  <c r="J429" i="5"/>
  <c r="K429" i="5" s="1"/>
  <c r="L429" i="5" s="1"/>
  <c r="J586" i="5"/>
  <c r="K586" i="5" s="1"/>
  <c r="L586" i="5" s="1"/>
  <c r="J1821" i="5"/>
  <c r="K1821" i="5" s="1"/>
  <c r="L1821" i="5" s="1"/>
  <c r="J809" i="5"/>
  <c r="K809" i="5" s="1"/>
  <c r="L809" i="5" s="1"/>
  <c r="J793" i="5"/>
  <c r="K793" i="5" s="1"/>
  <c r="L793" i="5" s="1"/>
  <c r="J873" i="5"/>
  <c r="K873" i="5" s="1"/>
  <c r="L873" i="5" s="1"/>
  <c r="J534" i="5"/>
  <c r="K534" i="5" s="1"/>
  <c r="L534" i="5" s="1"/>
  <c r="J905" i="5"/>
  <c r="K905" i="5" s="1"/>
  <c r="L905" i="5" s="1"/>
  <c r="J462" i="5"/>
  <c r="K462" i="5" s="1"/>
  <c r="L462" i="5" s="1"/>
  <c r="J575" i="5"/>
  <c r="K575" i="5" s="1"/>
  <c r="L575" i="5" s="1"/>
  <c r="J635" i="5"/>
  <c r="K635" i="5" s="1"/>
  <c r="L635" i="5" s="1"/>
  <c r="J1343" i="5"/>
  <c r="K1343" i="5" s="1"/>
  <c r="L1343" i="5" s="1"/>
  <c r="J681" i="5"/>
  <c r="K681" i="5" s="1"/>
  <c r="L681" i="5" s="1"/>
  <c r="J1152" i="5"/>
  <c r="K1152" i="5" s="1"/>
  <c r="L1152" i="5" s="1"/>
  <c r="J1912" i="5"/>
  <c r="K1912" i="5" s="1"/>
  <c r="L1912" i="5" s="1"/>
  <c r="J524" i="5"/>
  <c r="K524" i="5" s="1"/>
  <c r="L524" i="5" s="1"/>
  <c r="J690" i="5"/>
  <c r="K690" i="5" s="1"/>
  <c r="L690" i="5" s="1"/>
  <c r="J772" i="5"/>
  <c r="K772" i="5" s="1"/>
  <c r="L772" i="5" s="1"/>
  <c r="J875" i="5"/>
  <c r="K875" i="5" s="1"/>
  <c r="L875" i="5" s="1"/>
  <c r="J569" i="5"/>
  <c r="K569" i="5" s="1"/>
  <c r="L569" i="5" s="1"/>
  <c r="J548" i="5"/>
  <c r="K548" i="5" s="1"/>
  <c r="L548" i="5" s="1"/>
  <c r="J667" i="5"/>
  <c r="K667" i="5" s="1"/>
  <c r="L667" i="5" s="1"/>
  <c r="J491" i="5"/>
  <c r="K491" i="5" s="1"/>
  <c r="L491" i="5" s="1"/>
  <c r="J651" i="5"/>
  <c r="K651" i="5" s="1"/>
  <c r="L651" i="5" s="1"/>
  <c r="J656" i="5"/>
  <c r="K656" i="5" s="1"/>
  <c r="L656" i="5" s="1"/>
  <c r="J386" i="5"/>
  <c r="K386" i="5" s="1"/>
  <c r="L386" i="5" s="1"/>
  <c r="J448" i="5"/>
  <c r="K448" i="5" s="1"/>
  <c r="L448" i="5" s="1"/>
  <c r="J790" i="5"/>
  <c r="K790" i="5" s="1"/>
  <c r="L790" i="5" s="1"/>
  <c r="J394" i="5"/>
  <c r="K394" i="5" s="1"/>
  <c r="L394" i="5" s="1"/>
  <c r="J381" i="5"/>
  <c r="K381" i="5" s="1"/>
  <c r="L381" i="5" s="1"/>
  <c r="J2004" i="5"/>
  <c r="K2004" i="5" s="1"/>
  <c r="L2004" i="5" s="1"/>
  <c r="J621" i="5"/>
  <c r="K621" i="5" s="1"/>
  <c r="L621" i="5" s="1"/>
  <c r="J395" i="5"/>
  <c r="K395" i="5" s="1"/>
  <c r="L395" i="5" s="1"/>
  <c r="J518" i="5"/>
  <c r="K518" i="5" s="1"/>
  <c r="L518" i="5" s="1"/>
  <c r="J543" i="5"/>
  <c r="K543" i="5" s="1"/>
  <c r="L543" i="5" s="1"/>
  <c r="J805" i="5"/>
  <c r="K805" i="5" s="1"/>
  <c r="L805" i="5" s="1"/>
  <c r="J472" i="5"/>
  <c r="K472" i="5" s="1"/>
  <c r="L472" i="5" s="1"/>
  <c r="J849" i="5"/>
  <c r="K849" i="5" s="1"/>
  <c r="L849" i="5" s="1"/>
  <c r="J516" i="5"/>
  <c r="K516" i="5" s="1"/>
  <c r="L516" i="5" s="1"/>
  <c r="J668" i="5"/>
  <c r="K668" i="5" s="1"/>
  <c r="L668" i="5" s="1"/>
  <c r="J757" i="5"/>
  <c r="K757" i="5" s="1"/>
  <c r="L757" i="5" s="1"/>
  <c r="J916" i="5"/>
  <c r="K916" i="5" s="1"/>
  <c r="L916" i="5" s="1"/>
  <c r="J428" i="5"/>
  <c r="K428" i="5" s="1"/>
  <c r="L428" i="5" s="1"/>
  <c r="J657" i="5"/>
  <c r="K657" i="5" s="1"/>
  <c r="L657" i="5" s="1"/>
  <c r="J1984" i="5"/>
  <c r="K1984" i="5" s="1"/>
  <c r="L1984" i="5" s="1"/>
  <c r="J703" i="5"/>
  <c r="K703" i="5" s="1"/>
  <c r="L703" i="5" s="1"/>
  <c r="J1719" i="5"/>
  <c r="K1719" i="5" s="1"/>
  <c r="L1719" i="5" s="1"/>
  <c r="J443" i="5"/>
  <c r="K443" i="5" s="1"/>
  <c r="L443" i="5" s="1"/>
  <c r="J652" i="5"/>
  <c r="K652" i="5" s="1"/>
  <c r="L652" i="5" s="1"/>
  <c r="J450" i="5"/>
  <c r="K450" i="5" s="1"/>
  <c r="L450" i="5" s="1"/>
  <c r="J818" i="5"/>
  <c r="K818" i="5" s="1"/>
  <c r="L818" i="5" s="1"/>
  <c r="J622" i="5"/>
  <c r="K622" i="5" s="1"/>
  <c r="L622" i="5" s="1"/>
  <c r="J698" i="5"/>
  <c r="K698" i="5" s="1"/>
  <c r="L698" i="5" s="1"/>
  <c r="J1257" i="5"/>
  <c r="K1257" i="5" s="1"/>
  <c r="L1257" i="5" s="1"/>
  <c r="J717" i="5"/>
  <c r="K717" i="5" s="1"/>
  <c r="L717" i="5" s="1"/>
  <c r="J1934" i="5"/>
  <c r="K1934" i="5" s="1"/>
  <c r="L1934" i="5" s="1"/>
  <c r="J501" i="5"/>
  <c r="K501" i="5" s="1"/>
  <c r="L501" i="5" s="1"/>
  <c r="J775" i="5"/>
  <c r="K775" i="5" s="1"/>
  <c r="L775" i="5" s="1"/>
  <c r="J1359" i="5"/>
  <c r="K1359" i="5" s="1"/>
  <c r="L1359" i="5" s="1"/>
  <c r="J363" i="5"/>
  <c r="K363" i="5" s="1"/>
  <c r="L363" i="5" s="1"/>
  <c r="J475" i="5"/>
  <c r="K475" i="5" s="1"/>
  <c r="L475" i="5" s="1"/>
  <c r="J811" i="5"/>
  <c r="K811" i="5" s="1"/>
  <c r="L811" i="5" s="1"/>
  <c r="J1029" i="5"/>
  <c r="K1029" i="5" s="1"/>
  <c r="L1029" i="5" s="1"/>
  <c r="J498" i="5"/>
  <c r="K498" i="5" s="1"/>
  <c r="L498" i="5" s="1"/>
  <c r="J577" i="5"/>
  <c r="K577" i="5" s="1"/>
  <c r="L577" i="5" s="1"/>
  <c r="J344" i="5"/>
  <c r="K344" i="5" s="1"/>
  <c r="L344" i="5" s="1"/>
  <c r="J836" i="5"/>
  <c r="K836" i="5" s="1"/>
  <c r="L836" i="5" s="1"/>
  <c r="J913" i="5"/>
  <c r="K913" i="5" s="1"/>
  <c r="L913" i="5" s="1"/>
  <c r="J393" i="5"/>
  <c r="K393" i="5" s="1"/>
  <c r="L393" i="5" s="1"/>
  <c r="J398" i="5"/>
  <c r="K398" i="5" s="1"/>
  <c r="L398" i="5" s="1"/>
  <c r="J480" i="5"/>
  <c r="K480" i="5" s="1"/>
  <c r="L480" i="5" s="1"/>
  <c r="J566" i="5"/>
  <c r="K566" i="5" s="1"/>
  <c r="L566" i="5" s="1"/>
  <c r="J684" i="5"/>
  <c r="K684" i="5" s="1"/>
  <c r="L684" i="5" s="1"/>
  <c r="J872" i="5"/>
  <c r="K872" i="5" s="1"/>
  <c r="L872" i="5" s="1"/>
  <c r="J1551" i="5"/>
  <c r="K1551" i="5" s="1"/>
  <c r="L1551" i="5" s="1"/>
  <c r="J1564" i="5"/>
  <c r="K1564" i="5" s="1"/>
  <c r="L1564" i="5" s="1"/>
  <c r="J1769" i="5"/>
  <c r="K1769" i="5" s="1"/>
  <c r="L1769" i="5" s="1"/>
  <c r="J943" i="5"/>
  <c r="K943" i="5" s="1"/>
  <c r="L943" i="5" s="1"/>
  <c r="J1073" i="5"/>
  <c r="K1073" i="5" s="1"/>
  <c r="L1073" i="5" s="1"/>
  <c r="J1937" i="5"/>
  <c r="K1937" i="5" s="1"/>
  <c r="L1937" i="5" s="1"/>
  <c r="J1956" i="5"/>
  <c r="K1956" i="5" s="1"/>
  <c r="L1956" i="5" s="1"/>
  <c r="J1235" i="5"/>
  <c r="K1235" i="5" s="1"/>
  <c r="L1235" i="5" s="1"/>
  <c r="J1252" i="5"/>
  <c r="K1252" i="5" s="1"/>
  <c r="L1252" i="5" s="1"/>
  <c r="J1761" i="5"/>
  <c r="K1761" i="5" s="1"/>
  <c r="L1761" i="5" s="1"/>
  <c r="J1002" i="5"/>
  <c r="K1002" i="5" s="1"/>
  <c r="L1002" i="5" s="1"/>
  <c r="J1803" i="5"/>
  <c r="K1803" i="5" s="1"/>
  <c r="L1803" i="5" s="1"/>
  <c r="J1762" i="5"/>
  <c r="K1762" i="5" s="1"/>
  <c r="L1762" i="5" s="1"/>
  <c r="J1452" i="5"/>
  <c r="K1452" i="5" s="1"/>
  <c r="L1452" i="5" s="1"/>
  <c r="J1037" i="5"/>
  <c r="K1037" i="5" s="1"/>
  <c r="L1037" i="5" s="1"/>
  <c r="J1631" i="5"/>
  <c r="K1631" i="5" s="1"/>
  <c r="L1631" i="5" s="1"/>
  <c r="J1804" i="5"/>
  <c r="K1804" i="5" s="1"/>
  <c r="L1804" i="5" s="1"/>
  <c r="J1626" i="5"/>
  <c r="K1626" i="5" s="1"/>
  <c r="L1626" i="5" s="1"/>
  <c r="J960" i="5"/>
  <c r="K960" i="5" s="1"/>
  <c r="L960" i="5" s="1"/>
  <c r="J1869" i="5"/>
  <c r="K1869" i="5" s="1"/>
  <c r="L1869" i="5" s="1"/>
  <c r="J1360" i="5"/>
  <c r="K1360" i="5" s="1"/>
  <c r="L1360" i="5" s="1"/>
  <c r="J1216" i="5"/>
  <c r="K1216" i="5" s="1"/>
  <c r="L1216" i="5" s="1"/>
  <c r="J1167" i="5"/>
  <c r="K1167" i="5" s="1"/>
  <c r="L1167" i="5" s="1"/>
  <c r="J1629" i="5"/>
  <c r="K1629" i="5" s="1"/>
  <c r="L1629" i="5" s="1"/>
  <c r="J1973" i="5"/>
  <c r="K1973" i="5" s="1"/>
  <c r="L1973" i="5" s="1"/>
  <c r="J1335" i="5"/>
  <c r="K1335" i="5" s="1"/>
  <c r="L1335" i="5" s="1"/>
  <c r="J968" i="5"/>
  <c r="K968" i="5" s="1"/>
  <c r="L968" i="5" s="1"/>
  <c r="J1275" i="5"/>
  <c r="K1275" i="5" s="1"/>
  <c r="L1275" i="5" s="1"/>
  <c r="J1494" i="5"/>
  <c r="K1494" i="5" s="1"/>
  <c r="L1494" i="5" s="1"/>
  <c r="J1535" i="5"/>
  <c r="K1535" i="5" s="1"/>
  <c r="L1535" i="5" s="1"/>
  <c r="J1771" i="5"/>
  <c r="K1771" i="5" s="1"/>
  <c r="L1771" i="5" s="1"/>
  <c r="J1746" i="5"/>
  <c r="K1746" i="5" s="1"/>
  <c r="L1746" i="5" s="1"/>
  <c r="J1048" i="5"/>
  <c r="K1048" i="5" s="1"/>
  <c r="L1048" i="5" s="1"/>
  <c r="J1656" i="5"/>
  <c r="K1656" i="5" s="1"/>
  <c r="L1656" i="5" s="1"/>
  <c r="J1503" i="5"/>
  <c r="K1503" i="5" s="1"/>
  <c r="L1503" i="5" s="1"/>
  <c r="J1522" i="5"/>
  <c r="K1522" i="5" s="1"/>
  <c r="L1522" i="5" s="1"/>
  <c r="J1127" i="5"/>
  <c r="K1127" i="5" s="1"/>
  <c r="L1127" i="5" s="1"/>
  <c r="J1976" i="5"/>
  <c r="K1976" i="5" s="1"/>
  <c r="L1976" i="5" s="1"/>
  <c r="J1678" i="5"/>
  <c r="K1678" i="5" s="1"/>
  <c r="L1678" i="5" s="1"/>
  <c r="J1341" i="5"/>
  <c r="K1341" i="5" s="1"/>
  <c r="L1341" i="5" s="1"/>
  <c r="J1157" i="5"/>
  <c r="K1157" i="5" s="1"/>
  <c r="L1157" i="5" s="1"/>
  <c r="J1704" i="5"/>
  <c r="K1704" i="5" s="1"/>
  <c r="L1704" i="5" s="1"/>
  <c r="J1591" i="5"/>
  <c r="K1591" i="5" s="1"/>
  <c r="L1591" i="5" s="1"/>
  <c r="J1064" i="5"/>
  <c r="K1064" i="5" s="1"/>
  <c r="L1064" i="5" s="1"/>
  <c r="J1696" i="5"/>
  <c r="K1696" i="5" s="1"/>
  <c r="L1696" i="5" s="1"/>
  <c r="J2066" i="5"/>
  <c r="K2066" i="5" s="1"/>
  <c r="L2066" i="5" s="1"/>
  <c r="J902" i="5"/>
  <c r="K902" i="5" s="1"/>
  <c r="L902" i="5" s="1"/>
  <c r="J1052" i="5"/>
  <c r="K1052" i="5" s="1"/>
  <c r="L1052" i="5" s="1"/>
  <c r="J610" i="5"/>
  <c r="K610" i="5" s="1"/>
  <c r="L610" i="5" s="1"/>
  <c r="J1881" i="5"/>
  <c r="K1881" i="5" s="1"/>
  <c r="L1881" i="5" s="1"/>
  <c r="J822" i="5"/>
  <c r="K822" i="5" s="1"/>
  <c r="L822" i="5" s="1"/>
  <c r="J418" i="5"/>
  <c r="K418" i="5" s="1"/>
  <c r="L418" i="5" s="1"/>
  <c r="J369" i="5"/>
  <c r="K369" i="5" s="1"/>
  <c r="L369" i="5" s="1"/>
  <c r="J741" i="5"/>
  <c r="K741" i="5" s="1"/>
  <c r="L741" i="5" s="1"/>
  <c r="J337" i="5"/>
  <c r="K337" i="5" s="1"/>
  <c r="L337" i="5" s="1"/>
  <c r="J762" i="5"/>
  <c r="K762" i="5" s="1"/>
  <c r="L762" i="5" s="1"/>
  <c r="J723" i="5"/>
  <c r="K723" i="5" s="1"/>
  <c r="L723" i="5" s="1"/>
  <c r="J423" i="5"/>
  <c r="K423" i="5" s="1"/>
  <c r="L423" i="5" s="1"/>
  <c r="J619" i="5"/>
  <c r="K619" i="5" s="1"/>
  <c r="L619" i="5" s="1"/>
  <c r="J439" i="5"/>
  <c r="K439" i="5" s="1"/>
  <c r="L439" i="5" s="1"/>
  <c r="J641" i="5"/>
  <c r="K641" i="5" s="1"/>
  <c r="L641" i="5" s="1"/>
  <c r="J584" i="5"/>
  <c r="K584" i="5" s="1"/>
  <c r="L584" i="5" s="1"/>
  <c r="J413" i="5"/>
  <c r="K413" i="5" s="1"/>
  <c r="L413" i="5" s="1"/>
  <c r="J867" i="5"/>
  <c r="K867" i="5" s="1"/>
  <c r="L867" i="5" s="1"/>
  <c r="J1311" i="5"/>
  <c r="K1311" i="5" s="1"/>
  <c r="L1311" i="5" s="1"/>
  <c r="J526" i="5"/>
  <c r="K526" i="5" s="1"/>
  <c r="L526" i="5" s="1"/>
  <c r="J718" i="5"/>
  <c r="K718" i="5" s="1"/>
  <c r="L718" i="5" s="1"/>
  <c r="J445" i="5"/>
  <c r="K445" i="5" s="1"/>
  <c r="L445" i="5" s="1"/>
  <c r="J397" i="5"/>
  <c r="K397" i="5" s="1"/>
  <c r="L397" i="5" s="1"/>
  <c r="J559" i="5"/>
  <c r="K559" i="5" s="1"/>
  <c r="L559" i="5" s="1"/>
  <c r="J525" i="5"/>
  <c r="K525" i="5" s="1"/>
  <c r="L525" i="5" s="1"/>
  <c r="J437" i="5"/>
  <c r="K437" i="5" s="1"/>
  <c r="L437" i="5" s="1"/>
  <c r="J874" i="5"/>
  <c r="K874" i="5" s="1"/>
  <c r="L874" i="5" s="1"/>
  <c r="J376" i="5"/>
  <c r="K376" i="5" s="1"/>
  <c r="L376" i="5" s="1"/>
  <c r="J679" i="5"/>
  <c r="K679" i="5" s="1"/>
  <c r="L679" i="5" s="1"/>
  <c r="J528" i="5"/>
  <c r="K528" i="5" s="1"/>
  <c r="L528" i="5" s="1"/>
  <c r="J587" i="5"/>
  <c r="K587" i="5" s="1"/>
  <c r="L587" i="5" s="1"/>
  <c r="J459" i="5"/>
  <c r="K459" i="5" s="1"/>
  <c r="L459" i="5" s="1"/>
  <c r="J655" i="5"/>
  <c r="K655" i="5" s="1"/>
  <c r="L655" i="5" s="1"/>
  <c r="J680" i="5"/>
  <c r="K680" i="5" s="1"/>
  <c r="L680" i="5" s="1"/>
  <c r="J391" i="5"/>
  <c r="K391" i="5" s="1"/>
  <c r="L391" i="5" s="1"/>
  <c r="J645" i="5"/>
  <c r="K645" i="5" s="1"/>
  <c r="L645" i="5" s="1"/>
  <c r="J890" i="5"/>
  <c r="K890" i="5" s="1"/>
  <c r="L890" i="5" s="1"/>
  <c r="J490" i="5"/>
  <c r="K490" i="5" s="1"/>
  <c r="L490" i="5" s="1"/>
  <c r="J338" i="5"/>
  <c r="K338" i="5" s="1"/>
  <c r="L338" i="5" s="1"/>
  <c r="J834" i="5"/>
  <c r="K834" i="5" s="1"/>
  <c r="L834" i="5" s="1"/>
  <c r="J456" i="5"/>
  <c r="K456" i="5" s="1"/>
  <c r="L456" i="5" s="1"/>
  <c r="J606" i="5"/>
  <c r="K606" i="5" s="1"/>
  <c r="L606" i="5" s="1"/>
  <c r="J843" i="5"/>
  <c r="K843" i="5" s="1"/>
  <c r="L843" i="5" s="1"/>
  <c r="J636" i="5"/>
  <c r="K636" i="5" s="1"/>
  <c r="L636" i="5" s="1"/>
  <c r="J919" i="5"/>
  <c r="K919" i="5" s="1"/>
  <c r="L919" i="5" s="1"/>
  <c r="J345" i="5"/>
  <c r="K345" i="5" s="1"/>
  <c r="L345" i="5" s="1"/>
  <c r="J540" i="5"/>
  <c r="K540" i="5" s="1"/>
  <c r="L540" i="5" s="1"/>
  <c r="J663" i="5"/>
  <c r="K663" i="5" s="1"/>
  <c r="L663" i="5" s="1"/>
  <c r="J561" i="5"/>
  <c r="K561" i="5" s="1"/>
  <c r="L561" i="5" s="1"/>
  <c r="J711" i="5"/>
  <c r="K711" i="5" s="1"/>
  <c r="L711" i="5" s="1"/>
  <c r="J746" i="5"/>
  <c r="K746" i="5" s="1"/>
  <c r="L746" i="5" s="1"/>
  <c r="J870" i="5"/>
  <c r="K870" i="5" s="1"/>
  <c r="L870" i="5" s="1"/>
  <c r="J567" i="5"/>
  <c r="K567" i="5" s="1"/>
  <c r="L567" i="5" s="1"/>
  <c r="J904" i="5"/>
  <c r="K904" i="5" s="1"/>
  <c r="L904" i="5" s="1"/>
  <c r="J474" i="5"/>
  <c r="K474" i="5" s="1"/>
  <c r="L474" i="5" s="1"/>
  <c r="J700" i="5"/>
  <c r="K700" i="5" s="1"/>
  <c r="L700" i="5" s="1"/>
  <c r="J618" i="5"/>
  <c r="K618" i="5" s="1"/>
  <c r="L618" i="5" s="1"/>
  <c r="J706" i="5"/>
  <c r="K706" i="5" s="1"/>
  <c r="L706" i="5" s="1"/>
  <c r="J800" i="5"/>
  <c r="K800" i="5" s="1"/>
  <c r="L800" i="5" s="1"/>
  <c r="J915" i="5"/>
  <c r="K915" i="5" s="1"/>
  <c r="L915" i="5" s="1"/>
  <c r="J536" i="5"/>
  <c r="K536" i="5" s="1"/>
  <c r="L536" i="5" s="1"/>
  <c r="J649" i="5"/>
  <c r="K649" i="5" s="1"/>
  <c r="L649" i="5" s="1"/>
  <c r="J608" i="5"/>
  <c r="K608" i="5" s="1"/>
  <c r="L608" i="5" s="1"/>
  <c r="J541" i="5"/>
  <c r="K541" i="5" s="1"/>
  <c r="L541" i="5" s="1"/>
  <c r="J783" i="5"/>
  <c r="K783" i="5" s="1"/>
  <c r="L783" i="5" s="1"/>
  <c r="J402" i="5"/>
  <c r="K402" i="5" s="1"/>
  <c r="L402" i="5" s="1"/>
  <c r="J699" i="5"/>
  <c r="K699" i="5" s="1"/>
  <c r="L699" i="5" s="1"/>
  <c r="J632" i="5"/>
  <c r="K632" i="5" s="1"/>
  <c r="L632" i="5" s="1"/>
  <c r="J901" i="5"/>
  <c r="K901" i="5" s="1"/>
  <c r="L901" i="5" s="1"/>
  <c r="J1274" i="5"/>
  <c r="K1274" i="5" s="1"/>
  <c r="L1274" i="5" s="1"/>
  <c r="J470" i="5"/>
  <c r="K470" i="5" s="1"/>
  <c r="L470" i="5" s="1"/>
  <c r="J686" i="5"/>
  <c r="K686" i="5" s="1"/>
  <c r="L686" i="5" s="1"/>
  <c r="J343" i="5"/>
  <c r="K343" i="5" s="1"/>
  <c r="L343" i="5" s="1"/>
  <c r="J677" i="5"/>
  <c r="K677" i="5" s="1"/>
  <c r="L677" i="5" s="1"/>
  <c r="J588" i="5"/>
  <c r="K588" i="5" s="1"/>
  <c r="L588" i="5" s="1"/>
  <c r="J918" i="5"/>
  <c r="K918" i="5" s="1"/>
  <c r="L918" i="5" s="1"/>
  <c r="J502" i="5"/>
  <c r="K502" i="5" s="1"/>
  <c r="L502" i="5" s="1"/>
  <c r="J708" i="5"/>
  <c r="K708" i="5" s="1"/>
  <c r="L708" i="5" s="1"/>
  <c r="J578" i="5"/>
  <c r="K578" i="5" s="1"/>
  <c r="L578" i="5" s="1"/>
  <c r="J414" i="5"/>
  <c r="K414" i="5" s="1"/>
  <c r="L414" i="5" s="1"/>
  <c r="J856" i="5"/>
  <c r="K856" i="5" s="1"/>
  <c r="L856" i="5" s="1"/>
  <c r="J674" i="5"/>
  <c r="K674" i="5" s="1"/>
  <c r="L674" i="5" s="1"/>
  <c r="J598" i="5"/>
  <c r="K598" i="5" s="1"/>
  <c r="L598" i="5" s="1"/>
  <c r="J1468" i="5"/>
  <c r="K1468" i="5" s="1"/>
  <c r="L1468" i="5" s="1"/>
  <c r="J388" i="5"/>
  <c r="K388" i="5" s="1"/>
  <c r="L388" i="5" s="1"/>
  <c r="J522" i="5"/>
  <c r="K522" i="5" s="1"/>
  <c r="L522" i="5" s="1"/>
  <c r="J451" i="5"/>
  <c r="K451" i="5" s="1"/>
  <c r="L451" i="5" s="1"/>
  <c r="J371" i="5"/>
  <c r="K371" i="5" s="1"/>
  <c r="L371" i="5" s="1"/>
  <c r="J542" i="5"/>
  <c r="K542" i="5" s="1"/>
  <c r="L542" i="5" s="1"/>
  <c r="J433" i="5"/>
  <c r="K433" i="5" s="1"/>
  <c r="L433" i="5" s="1"/>
  <c r="J744" i="5"/>
  <c r="K744" i="5" s="1"/>
  <c r="L744" i="5" s="1"/>
  <c r="J662" i="5"/>
  <c r="K662" i="5" s="1"/>
  <c r="L662" i="5" s="1"/>
  <c r="J352" i="5"/>
  <c r="K352" i="5" s="1"/>
  <c r="L352" i="5" s="1"/>
  <c r="J550" i="5"/>
  <c r="K550" i="5" s="1"/>
  <c r="L550" i="5" s="1"/>
  <c r="J724" i="5"/>
  <c r="K724" i="5" s="1"/>
  <c r="L724" i="5" s="1"/>
  <c r="J529" i="5"/>
  <c r="K529" i="5" s="1"/>
  <c r="L529" i="5" s="1"/>
  <c r="J647" i="5"/>
  <c r="K647" i="5" s="1"/>
  <c r="L647" i="5" s="1"/>
  <c r="J880" i="5"/>
  <c r="K880" i="5" s="1"/>
  <c r="L880" i="5" s="1"/>
  <c r="J375" i="5"/>
  <c r="K375" i="5" s="1"/>
  <c r="L375" i="5" s="1"/>
  <c r="J685" i="5"/>
  <c r="K685" i="5" s="1"/>
  <c r="L685" i="5" s="1"/>
  <c r="J467" i="5"/>
  <c r="K467" i="5" s="1"/>
  <c r="L467" i="5" s="1"/>
  <c r="J842" i="5"/>
  <c r="K842" i="5" s="1"/>
  <c r="L842" i="5" s="1"/>
  <c r="J865" i="5"/>
  <c r="K865" i="5" s="1"/>
  <c r="L865" i="5" s="1"/>
  <c r="J828" i="5"/>
  <c r="K828" i="5" s="1"/>
  <c r="L828" i="5" s="1"/>
  <c r="J897" i="5"/>
  <c r="K897" i="5" s="1"/>
  <c r="L897" i="5" s="1"/>
  <c r="J404" i="5"/>
  <c r="K404" i="5" s="1"/>
  <c r="L404" i="5" s="1"/>
  <c r="J530" i="5"/>
  <c r="K530" i="5" s="1"/>
  <c r="L530" i="5" s="1"/>
  <c r="J382" i="5"/>
  <c r="K382" i="5" s="1"/>
  <c r="L382" i="5" s="1"/>
  <c r="J642" i="5"/>
  <c r="K642" i="5" s="1"/>
  <c r="L642" i="5" s="1"/>
  <c r="J360" i="5"/>
  <c r="K360" i="5" s="1"/>
  <c r="L360" i="5" s="1"/>
  <c r="J629" i="5"/>
  <c r="K629" i="5" s="1"/>
  <c r="L629" i="5" s="1"/>
  <c r="J885" i="5"/>
  <c r="K885" i="5" s="1"/>
  <c r="L885" i="5" s="1"/>
  <c r="J387" i="5"/>
  <c r="K387" i="5" s="1"/>
  <c r="L387" i="5" s="1"/>
  <c r="J633" i="5"/>
  <c r="K633" i="5" s="1"/>
  <c r="L633" i="5" s="1"/>
  <c r="J592" i="5"/>
  <c r="K592" i="5" s="1"/>
  <c r="L592" i="5" s="1"/>
  <c r="J653" i="5"/>
  <c r="K653" i="5" s="1"/>
  <c r="L653" i="5" s="1"/>
  <c r="J580" i="5"/>
  <c r="K580" i="5" s="1"/>
  <c r="L580" i="5" s="1"/>
  <c r="J520" i="5"/>
  <c r="K520" i="5" s="1"/>
  <c r="L520" i="5" s="1"/>
  <c r="J609" i="5"/>
  <c r="K609" i="5" s="1"/>
  <c r="L609" i="5" s="1"/>
  <c r="J886" i="5"/>
  <c r="K886" i="5" s="1"/>
  <c r="L886" i="5" s="1"/>
  <c r="J823" i="5"/>
  <c r="K823" i="5" s="1"/>
  <c r="L823" i="5" s="1"/>
  <c r="J689" i="5"/>
  <c r="K689" i="5" s="1"/>
  <c r="L689" i="5" s="1"/>
  <c r="J914" i="5"/>
  <c r="K914" i="5" s="1"/>
  <c r="L914" i="5" s="1"/>
  <c r="J416" i="5"/>
  <c r="K416" i="5" s="1"/>
  <c r="L416" i="5" s="1"/>
  <c r="J597" i="5"/>
  <c r="K597" i="5" s="1"/>
  <c r="L597" i="5" s="1"/>
  <c r="J787" i="5"/>
  <c r="K787" i="5" s="1"/>
  <c r="L787" i="5" s="1"/>
  <c r="J808" i="5"/>
  <c r="K808" i="5" s="1"/>
  <c r="L808" i="5" s="1"/>
  <c r="J933" i="5"/>
  <c r="K933" i="5" s="1"/>
  <c r="L933" i="5" s="1"/>
  <c r="J383" i="5"/>
  <c r="K383" i="5" s="1"/>
  <c r="L383" i="5" s="1"/>
  <c r="J453" i="5"/>
  <c r="K453" i="5" s="1"/>
  <c r="L453" i="5" s="1"/>
  <c r="J422" i="5"/>
  <c r="K422" i="5" s="1"/>
  <c r="L422" i="5" s="1"/>
  <c r="J495" i="5"/>
  <c r="K495" i="5" s="1"/>
  <c r="L495" i="5" s="1"/>
  <c r="J572" i="5"/>
  <c r="K572" i="5" s="1"/>
  <c r="L572" i="5" s="1"/>
  <c r="J884" i="5"/>
  <c r="K884" i="5" s="1"/>
  <c r="L884" i="5" s="1"/>
  <c r="J507" i="5"/>
  <c r="K507" i="5" s="1"/>
  <c r="L507" i="5" s="1"/>
  <c r="J639" i="5"/>
  <c r="K639" i="5" s="1"/>
  <c r="L639" i="5" s="1"/>
  <c r="J630" i="5"/>
  <c r="K630" i="5" s="1"/>
  <c r="L630" i="5" s="1"/>
  <c r="J911" i="5"/>
  <c r="K911" i="5" s="1"/>
  <c r="L911" i="5" s="1"/>
  <c r="J514" i="5"/>
  <c r="K514" i="5" s="1"/>
  <c r="L514" i="5" s="1"/>
  <c r="J510" i="5"/>
  <c r="K510" i="5" s="1"/>
  <c r="L510" i="5" s="1"/>
  <c r="J465" i="5"/>
  <c r="K465" i="5" s="1"/>
  <c r="L465" i="5" s="1"/>
  <c r="J654" i="5"/>
  <c r="K654" i="5" s="1"/>
  <c r="L654" i="5" s="1"/>
  <c r="J594" i="5"/>
  <c r="K594" i="5" s="1"/>
  <c r="L594" i="5" s="1"/>
  <c r="J804" i="5"/>
  <c r="K804" i="5" s="1"/>
  <c r="L804" i="5" s="1"/>
  <c r="J907" i="5"/>
  <c r="K907" i="5" s="1"/>
  <c r="L907" i="5" s="1"/>
  <c r="J571" i="5"/>
  <c r="K571" i="5" s="1"/>
  <c r="L571" i="5" s="1"/>
  <c r="J407" i="5"/>
  <c r="K407" i="5" s="1"/>
  <c r="L407" i="5" s="1"/>
  <c r="J858" i="5"/>
  <c r="K858" i="5" s="1"/>
  <c r="L858" i="5" s="1"/>
  <c r="J889" i="5"/>
  <c r="K889" i="5" s="1"/>
  <c r="L889" i="5" s="1"/>
  <c r="J368" i="5"/>
  <c r="K368" i="5" s="1"/>
  <c r="L368" i="5" s="1"/>
  <c r="J603" i="5"/>
  <c r="K603" i="5" s="1"/>
  <c r="L603" i="5" s="1"/>
  <c r="J466" i="5"/>
  <c r="K466" i="5" s="1"/>
  <c r="L466" i="5" s="1"/>
  <c r="J771" i="5"/>
  <c r="K771" i="5" s="1"/>
  <c r="L771" i="5" s="1"/>
  <c r="J379" i="5"/>
  <c r="K379" i="5" s="1"/>
  <c r="L379" i="5" s="1"/>
  <c r="J924" i="5"/>
  <c r="K924" i="5" s="1"/>
  <c r="L924" i="5" s="1"/>
  <c r="J688" i="5"/>
  <c r="K688" i="5" s="1"/>
  <c r="L688" i="5" s="1"/>
  <c r="J449" i="5"/>
  <c r="K449" i="5" s="1"/>
  <c r="L449" i="5" s="1"/>
  <c r="J1506" i="5"/>
  <c r="K1506" i="5" s="1"/>
  <c r="L1506" i="5" s="1"/>
  <c r="J417" i="5"/>
  <c r="K417" i="5" s="1"/>
  <c r="L417" i="5" s="1"/>
  <c r="J390" i="5"/>
  <c r="K390" i="5" s="1"/>
  <c r="L390" i="5" s="1"/>
  <c r="J845" i="5"/>
  <c r="K845" i="5" s="1"/>
  <c r="L845" i="5" s="1"/>
  <c r="J359" i="5"/>
  <c r="K359" i="5" s="1"/>
  <c r="L359" i="5" s="1"/>
  <c r="J926" i="5"/>
  <c r="K926" i="5" s="1"/>
  <c r="L926" i="5" s="1"/>
  <c r="J896" i="5"/>
  <c r="K896" i="5" s="1"/>
  <c r="L896" i="5" s="1"/>
  <c r="J378" i="5"/>
  <c r="K378" i="5" s="1"/>
  <c r="L378" i="5" s="1"/>
  <c r="J702" i="5"/>
  <c r="K702" i="5" s="1"/>
  <c r="L702" i="5" s="1"/>
  <c r="J788" i="5"/>
  <c r="K788" i="5" s="1"/>
  <c r="L788" i="5" s="1"/>
  <c r="J401" i="5"/>
  <c r="K401" i="5" s="1"/>
  <c r="L401" i="5" s="1"/>
  <c r="J729" i="5"/>
  <c r="K729" i="5" s="1"/>
  <c r="L729" i="5" s="1"/>
  <c r="J786" i="5"/>
  <c r="K786" i="5" s="1"/>
  <c r="L786" i="5" s="1"/>
  <c r="J432" i="5"/>
  <c r="K432" i="5" s="1"/>
  <c r="L432" i="5" s="1"/>
  <c r="J796" i="5"/>
  <c r="K796" i="5" s="1"/>
  <c r="L796" i="5" s="1"/>
  <c r="J1306" i="5"/>
  <c r="K1306" i="5" s="1"/>
  <c r="L1306" i="5" s="1"/>
  <c r="J1438" i="5"/>
  <c r="K1438" i="5" s="1"/>
  <c r="L1438" i="5" s="1"/>
  <c r="J1411" i="5"/>
  <c r="K1411" i="5" s="1"/>
  <c r="L1411" i="5" s="1"/>
  <c r="J1198" i="5"/>
  <c r="K1198" i="5" s="1"/>
  <c r="L1198" i="5" s="1"/>
  <c r="J941" i="5"/>
  <c r="K941" i="5" s="1"/>
  <c r="L941" i="5" s="1"/>
  <c r="J1994" i="5"/>
  <c r="K1994" i="5" s="1"/>
  <c r="L1994" i="5" s="1"/>
  <c r="J1837" i="5"/>
  <c r="K1837" i="5" s="1"/>
  <c r="L1837" i="5" s="1"/>
  <c r="J1785" i="5"/>
  <c r="K1785" i="5" s="1"/>
  <c r="L1785" i="5" s="1"/>
  <c r="J1649" i="5"/>
  <c r="K1649" i="5" s="1"/>
  <c r="L1649" i="5" s="1"/>
  <c r="J1604" i="5"/>
  <c r="K1604" i="5" s="1"/>
  <c r="L1604" i="5" s="1"/>
  <c r="J1481" i="5"/>
  <c r="K1481" i="5" s="1"/>
  <c r="L1481" i="5" s="1"/>
  <c r="J1892" i="5"/>
  <c r="K1892" i="5" s="1"/>
  <c r="L1892" i="5" s="1"/>
  <c r="J1636" i="5"/>
  <c r="K1636" i="5" s="1"/>
  <c r="L1636" i="5" s="1"/>
  <c r="J1643" i="5"/>
  <c r="K1643" i="5" s="1"/>
  <c r="L1643" i="5" s="1"/>
  <c r="J1571" i="5"/>
  <c r="K1571" i="5" s="1"/>
  <c r="L1571" i="5" s="1"/>
  <c r="J1938" i="5"/>
  <c r="K1938" i="5" s="1"/>
  <c r="L1938" i="5" s="1"/>
  <c r="J1682" i="5"/>
  <c r="K1682" i="5" s="1"/>
  <c r="L1682" i="5" s="1"/>
  <c r="J1508" i="5"/>
  <c r="K1508" i="5" s="1"/>
  <c r="L1508" i="5" s="1"/>
  <c r="J1316" i="5"/>
  <c r="K1316" i="5" s="1"/>
  <c r="L1316" i="5" s="1"/>
  <c r="J1208" i="5"/>
  <c r="K1208" i="5" s="1"/>
  <c r="L1208" i="5" s="1"/>
  <c r="J1231" i="5"/>
  <c r="K1231" i="5" s="1"/>
  <c r="L1231" i="5" s="1"/>
  <c r="J1322" i="5"/>
  <c r="K1322" i="5" s="1"/>
  <c r="L1322" i="5" s="1"/>
  <c r="J1125" i="5"/>
  <c r="K1125" i="5" s="1"/>
  <c r="L1125" i="5" s="1"/>
  <c r="J1124" i="5"/>
  <c r="K1124" i="5" s="1"/>
  <c r="L1124" i="5" s="1"/>
  <c r="J939" i="5"/>
  <c r="K939" i="5" s="1"/>
  <c r="L939" i="5" s="1"/>
  <c r="J1444" i="5"/>
  <c r="K1444" i="5" s="1"/>
  <c r="L1444" i="5" s="1"/>
  <c r="J1848" i="5"/>
  <c r="K1848" i="5" s="1"/>
  <c r="L1848" i="5" s="1"/>
  <c r="J1923" i="5"/>
  <c r="K1923" i="5" s="1"/>
  <c r="L1923" i="5" s="1"/>
  <c r="J2100" i="5"/>
  <c r="K2100" i="5" s="1"/>
  <c r="L2100" i="5" s="1"/>
  <c r="J1889" i="5"/>
  <c r="K1889" i="5" s="1"/>
  <c r="L1889" i="5" s="1"/>
  <c r="J1363" i="5"/>
  <c r="K1363" i="5" s="1"/>
  <c r="L1363" i="5" s="1"/>
  <c r="J1386" i="5"/>
  <c r="K1386" i="5" s="1"/>
  <c r="L1386" i="5" s="1"/>
  <c r="J1693" i="5"/>
  <c r="K1693" i="5" s="1"/>
  <c r="L1693" i="5" s="1"/>
  <c r="J1563" i="5"/>
  <c r="K1563" i="5" s="1"/>
  <c r="L1563" i="5" s="1"/>
  <c r="J1518" i="5"/>
  <c r="K1518" i="5" s="1"/>
  <c r="L1518" i="5" s="1"/>
  <c r="J2033" i="5"/>
  <c r="K2033" i="5" s="1"/>
  <c r="L2033" i="5" s="1"/>
  <c r="J1583" i="5"/>
  <c r="K1583" i="5" s="1"/>
  <c r="L1583" i="5" s="1"/>
  <c r="J990" i="5"/>
  <c r="K990" i="5" s="1"/>
  <c r="L990" i="5" s="1"/>
  <c r="J1280" i="5"/>
  <c r="K1280" i="5" s="1"/>
  <c r="L1280" i="5" s="1"/>
  <c r="J1158" i="5"/>
  <c r="K1158" i="5" s="1"/>
  <c r="L1158" i="5" s="1"/>
  <c r="J1070" i="5"/>
  <c r="K1070" i="5" s="1"/>
  <c r="L1070" i="5" s="1"/>
  <c r="J1308" i="5"/>
  <c r="K1308" i="5" s="1"/>
  <c r="L1308" i="5" s="1"/>
  <c r="J988" i="5"/>
  <c r="K988" i="5" s="1"/>
  <c r="L988" i="5" s="1"/>
  <c r="J1464" i="5"/>
  <c r="K1464" i="5" s="1"/>
  <c r="L1464" i="5" s="1"/>
  <c r="J1808" i="5"/>
  <c r="K1808" i="5" s="1"/>
  <c r="L1808" i="5" s="1"/>
  <c r="J1843" i="5"/>
  <c r="K1843" i="5" s="1"/>
  <c r="L1843" i="5" s="1"/>
  <c r="J1870" i="5"/>
  <c r="K1870" i="5" s="1"/>
  <c r="L1870" i="5" s="1"/>
  <c r="J1967" i="5"/>
  <c r="K1967" i="5" s="1"/>
  <c r="L1967" i="5" s="1"/>
  <c r="J1397" i="5"/>
  <c r="K1397" i="5" s="1"/>
  <c r="L1397" i="5" s="1"/>
  <c r="J1555" i="5"/>
  <c r="K1555" i="5" s="1"/>
  <c r="L1555" i="5" s="1"/>
  <c r="J1433" i="5"/>
  <c r="K1433" i="5" s="1"/>
  <c r="L1433" i="5" s="1"/>
  <c r="J1675" i="5"/>
  <c r="K1675" i="5" s="1"/>
  <c r="L1675" i="5" s="1"/>
  <c r="J2078" i="5"/>
  <c r="K2078" i="5" s="1"/>
  <c r="L2078" i="5" s="1"/>
  <c r="J1954" i="5"/>
  <c r="K1954" i="5" s="1"/>
  <c r="L1954" i="5" s="1"/>
  <c r="J1698" i="5"/>
  <c r="K1698" i="5" s="1"/>
  <c r="L1698" i="5" s="1"/>
  <c r="J1751" i="5"/>
  <c r="K1751" i="5" s="1"/>
  <c r="L1751" i="5" s="1"/>
  <c r="J1424" i="5"/>
  <c r="K1424" i="5" s="1"/>
  <c r="L1424" i="5" s="1"/>
  <c r="J1193" i="5"/>
  <c r="K1193" i="5" s="1"/>
  <c r="L1193" i="5" s="1"/>
  <c r="J1055" i="5"/>
  <c r="K1055" i="5" s="1"/>
  <c r="L1055" i="5" s="1"/>
  <c r="J1314" i="5"/>
  <c r="K1314" i="5" s="1"/>
  <c r="L1314" i="5" s="1"/>
  <c r="J1247" i="5"/>
  <c r="K1247" i="5" s="1"/>
  <c r="L1247" i="5" s="1"/>
  <c r="J1083" i="5"/>
  <c r="K1083" i="5" s="1"/>
  <c r="L1083" i="5" s="1"/>
  <c r="J1132" i="5"/>
  <c r="K1132" i="5" s="1"/>
  <c r="L1132" i="5" s="1"/>
  <c r="J1271" i="5"/>
  <c r="K1271" i="5" s="1"/>
  <c r="L1271" i="5" s="1"/>
  <c r="J2030" i="5"/>
  <c r="K2030" i="5" s="1"/>
  <c r="L2030" i="5" s="1"/>
  <c r="J1896" i="5"/>
  <c r="K1896" i="5" s="1"/>
  <c r="L1896" i="5" s="1"/>
  <c r="J1640" i="5"/>
  <c r="K1640" i="5" s="1"/>
  <c r="L1640" i="5" s="1"/>
  <c r="J1635" i="5"/>
  <c r="K1635" i="5" s="1"/>
  <c r="L1635" i="5" s="1"/>
  <c r="J1972" i="5"/>
  <c r="K1972" i="5" s="1"/>
  <c r="L1972" i="5" s="1"/>
  <c r="J1958" i="5"/>
  <c r="K1958" i="5" s="1"/>
  <c r="L1958" i="5" s="1"/>
  <c r="J1638" i="5"/>
  <c r="K1638" i="5" s="1"/>
  <c r="L1638" i="5" s="1"/>
  <c r="J1584" i="5"/>
  <c r="K1584" i="5" s="1"/>
  <c r="L1584" i="5" s="1"/>
  <c r="J1457" i="5"/>
  <c r="K1457" i="5" s="1"/>
  <c r="L1457" i="5" s="1"/>
  <c r="J1740" i="5"/>
  <c r="K1740" i="5" s="1"/>
  <c r="L1740" i="5" s="1"/>
  <c r="J1882" i="5"/>
  <c r="K1882" i="5" s="1"/>
  <c r="L1882" i="5" s="1"/>
  <c r="J2011" i="5"/>
  <c r="K2011" i="5" s="1"/>
  <c r="L2011" i="5" s="1"/>
  <c r="J1061" i="5"/>
  <c r="K1061" i="5" s="1"/>
  <c r="L1061" i="5" s="1"/>
  <c r="J1045" i="5"/>
  <c r="K1045" i="5" s="1"/>
  <c r="L1045" i="5" s="1"/>
  <c r="J1028" i="5"/>
  <c r="K1028" i="5" s="1"/>
  <c r="L1028" i="5" s="1"/>
  <c r="J1368" i="5"/>
  <c r="K1368" i="5" s="1"/>
  <c r="L1368" i="5" s="1"/>
  <c r="J1952" i="5"/>
  <c r="K1952" i="5" s="1"/>
  <c r="L1952" i="5" s="1"/>
  <c r="J1632" i="5"/>
  <c r="K1632" i="5" s="1"/>
  <c r="L1632" i="5" s="1"/>
  <c r="J1533" i="5"/>
  <c r="K1533" i="5" s="1"/>
  <c r="L1533" i="5" s="1"/>
  <c r="J2076" i="5"/>
  <c r="K2076" i="5" s="1"/>
  <c r="L2076" i="5" s="1"/>
  <c r="J1662" i="5"/>
  <c r="K1662" i="5" s="1"/>
  <c r="L1662" i="5" s="1"/>
  <c r="J1665" i="5"/>
  <c r="K1665" i="5" s="1"/>
  <c r="L1665" i="5" s="1"/>
  <c r="J2067" i="5"/>
  <c r="K2067" i="5" s="1"/>
  <c r="L2067" i="5" s="1"/>
  <c r="J1038" i="5"/>
  <c r="K1038" i="5" s="1"/>
  <c r="L1038" i="5" s="1"/>
  <c r="J1846" i="5"/>
  <c r="K1846" i="5" s="1"/>
  <c r="L1846" i="5" s="1"/>
  <c r="J1441" i="5"/>
  <c r="K1441" i="5" s="1"/>
  <c r="L1441" i="5" s="1"/>
  <c r="J1568" i="5"/>
  <c r="K1568" i="5" s="1"/>
  <c r="L1568" i="5" s="1"/>
  <c r="J1273" i="5"/>
  <c r="K1273" i="5" s="1"/>
  <c r="L1273" i="5" s="1"/>
  <c r="J1035" i="5"/>
  <c r="K1035" i="5" s="1"/>
  <c r="L1035" i="5" s="1"/>
  <c r="J2058" i="5"/>
  <c r="K2058" i="5" s="1"/>
  <c r="L2058" i="5" s="1"/>
  <c r="J1945" i="5"/>
  <c r="K1945" i="5" s="1"/>
  <c r="L1945" i="5" s="1"/>
  <c r="J1716" i="5"/>
  <c r="K1716" i="5" s="1"/>
  <c r="L1716" i="5" s="1"/>
  <c r="J1234" i="5"/>
  <c r="K1234" i="5" s="1"/>
  <c r="L1234" i="5" s="1"/>
  <c r="J1731" i="5"/>
  <c r="K1731" i="5" s="1"/>
  <c r="L1731" i="5" s="1"/>
  <c r="J1320" i="5"/>
  <c r="K1320" i="5" s="1"/>
  <c r="L1320" i="5" s="1"/>
  <c r="J1902" i="5"/>
  <c r="K1902" i="5" s="1"/>
  <c r="L1902" i="5" s="1"/>
  <c r="J1248" i="5"/>
  <c r="K1248" i="5" s="1"/>
  <c r="L1248" i="5" s="1"/>
  <c r="J940" i="5"/>
  <c r="K940" i="5" s="1"/>
  <c r="L940" i="5" s="1"/>
  <c r="J1222" i="5"/>
  <c r="K1222" i="5" s="1"/>
  <c r="L1222" i="5" s="1"/>
  <c r="J2021" i="5"/>
  <c r="K2021" i="5" s="1"/>
  <c r="L2021" i="5" s="1"/>
  <c r="J1482" i="5"/>
  <c r="K1482" i="5" s="1"/>
  <c r="L1482" i="5" s="1"/>
  <c r="J1753" i="5"/>
  <c r="K1753" i="5" s="1"/>
  <c r="L1753" i="5" s="1"/>
  <c r="J1614" i="5"/>
  <c r="K1614" i="5" s="1"/>
  <c r="L1614" i="5" s="1"/>
  <c r="J1233" i="5"/>
  <c r="K1233" i="5" s="1"/>
  <c r="L1233" i="5" s="1"/>
  <c r="J1240" i="5"/>
  <c r="K1240" i="5" s="1"/>
  <c r="L1240" i="5" s="1"/>
  <c r="J1221" i="5"/>
  <c r="K1221" i="5" s="1"/>
  <c r="L1221" i="5" s="1"/>
  <c r="J1485" i="5"/>
  <c r="K1485" i="5" s="1"/>
  <c r="L1485" i="5" s="1"/>
  <c r="J1834" i="5"/>
  <c r="K1834" i="5" s="1"/>
  <c r="L1834" i="5" s="1"/>
  <c r="J1627" i="5"/>
  <c r="K1627" i="5" s="1"/>
  <c r="L1627" i="5" s="1"/>
  <c r="J1884" i="5"/>
  <c r="K1884" i="5" s="1"/>
  <c r="L1884" i="5" s="1"/>
  <c r="J1686" i="5"/>
  <c r="K1686" i="5" s="1"/>
  <c r="L1686" i="5" s="1"/>
  <c r="J2086" i="5"/>
  <c r="K2086" i="5" s="1"/>
  <c r="L2086" i="5" s="1"/>
  <c r="J1562" i="5"/>
  <c r="K1562" i="5" s="1"/>
  <c r="L1562" i="5" s="1"/>
  <c r="J1113" i="5"/>
  <c r="K1113" i="5" s="1"/>
  <c r="L1113" i="5" s="1"/>
  <c r="J928" i="5"/>
  <c r="K928" i="5" s="1"/>
  <c r="L928" i="5" s="1"/>
  <c r="J1226" i="5"/>
  <c r="K1226" i="5" s="1"/>
  <c r="L1226" i="5" s="1"/>
  <c r="J1086" i="5"/>
  <c r="K1086" i="5" s="1"/>
  <c r="L1086" i="5" s="1"/>
  <c r="J1615" i="5"/>
  <c r="K1615" i="5" s="1"/>
  <c r="L1615" i="5" s="1"/>
  <c r="J1596" i="5"/>
  <c r="K1596" i="5" s="1"/>
  <c r="L1596" i="5" s="1"/>
  <c r="J1871" i="5"/>
  <c r="K1871" i="5" s="1"/>
  <c r="L1871" i="5" s="1"/>
  <c r="J1982" i="5"/>
  <c r="K1982" i="5" s="1"/>
  <c r="L1982" i="5" s="1"/>
  <c r="J1664" i="5"/>
  <c r="K1664" i="5" s="1"/>
  <c r="L1664" i="5" s="1"/>
  <c r="J1983" i="5"/>
  <c r="K1983" i="5" s="1"/>
  <c r="L1983" i="5" s="1"/>
  <c r="J1078" i="5"/>
  <c r="K1078" i="5" s="1"/>
  <c r="L1078" i="5" s="1"/>
  <c r="J1215" i="5"/>
  <c r="K1215" i="5" s="1"/>
  <c r="L1215" i="5" s="1"/>
  <c r="J1722" i="5"/>
  <c r="K1722" i="5" s="1"/>
  <c r="L1722" i="5" s="1"/>
  <c r="J1524" i="5"/>
  <c r="K1524" i="5" s="1"/>
  <c r="L1524" i="5" s="1"/>
  <c r="J1900" i="5"/>
  <c r="K1900" i="5" s="1"/>
  <c r="L1900" i="5" s="1"/>
  <c r="J1951" i="5"/>
  <c r="K1951" i="5" s="1"/>
  <c r="L1951" i="5" s="1"/>
  <c r="J2031" i="5"/>
  <c r="K2031" i="5" s="1"/>
  <c r="L2031" i="5" s="1"/>
  <c r="J1736" i="5"/>
  <c r="K1736" i="5" s="1"/>
  <c r="L1736" i="5" s="1"/>
  <c r="J1122" i="5"/>
  <c r="K1122" i="5" s="1"/>
  <c r="L1122" i="5" s="1"/>
  <c r="J1042" i="5"/>
  <c r="K1042" i="5" s="1"/>
  <c r="L1042" i="5" s="1"/>
  <c r="J2003" i="5"/>
  <c r="K2003" i="5" s="1"/>
  <c r="L2003" i="5" s="1"/>
  <c r="J1748" i="5"/>
  <c r="K1748" i="5" s="1"/>
  <c r="L1748" i="5" s="1"/>
  <c r="J1133" i="5"/>
  <c r="K1133" i="5" s="1"/>
  <c r="L1133" i="5" s="1"/>
  <c r="J1237" i="5"/>
  <c r="K1237" i="5" s="1"/>
  <c r="L1237" i="5" s="1"/>
  <c r="J1651" i="5"/>
  <c r="K1651" i="5" s="1"/>
  <c r="L1651" i="5" s="1"/>
  <c r="J1712" i="5"/>
  <c r="K1712" i="5" s="1"/>
  <c r="L1712" i="5" s="1"/>
  <c r="J2096" i="5"/>
  <c r="K2096" i="5" s="1"/>
  <c r="L2096" i="5" s="1"/>
  <c r="J1749" i="5"/>
  <c r="K1749" i="5" s="1"/>
  <c r="L1749" i="5" s="1"/>
  <c r="J1475" i="5"/>
  <c r="K1475" i="5" s="1"/>
  <c r="L1475" i="5" s="1"/>
  <c r="J1281" i="5"/>
  <c r="K1281" i="5" s="1"/>
  <c r="L1281" i="5" s="1"/>
  <c r="J1195" i="5"/>
  <c r="K1195" i="5" s="1"/>
  <c r="L1195" i="5" s="1"/>
  <c r="J927" i="5"/>
  <c r="K927" i="5" s="1"/>
  <c r="L927" i="5" s="1"/>
  <c r="J1323" i="5"/>
  <c r="K1323" i="5" s="1"/>
  <c r="L1323" i="5" s="1"/>
  <c r="J1288" i="5"/>
  <c r="K1288" i="5" s="1"/>
  <c r="L1288" i="5" s="1"/>
  <c r="J1396" i="5"/>
  <c r="K1396" i="5" s="1"/>
  <c r="L1396" i="5" s="1"/>
  <c r="J1655" i="5"/>
  <c r="K1655" i="5" s="1"/>
  <c r="L1655" i="5" s="1"/>
  <c r="J1650" i="5"/>
  <c r="K1650" i="5" s="1"/>
  <c r="L1650" i="5" s="1"/>
  <c r="J1906" i="5"/>
  <c r="K1906" i="5" s="1"/>
  <c r="L1906" i="5" s="1"/>
  <c r="J1513" i="5"/>
  <c r="K1513" i="5" s="1"/>
  <c r="L1513" i="5" s="1"/>
  <c r="J1835" i="5"/>
  <c r="K1835" i="5" s="1"/>
  <c r="L1835" i="5" s="1"/>
  <c r="J1796" i="5"/>
  <c r="K1796" i="5" s="1"/>
  <c r="L1796" i="5" s="1"/>
  <c r="J1449" i="5"/>
  <c r="K1449" i="5" s="1"/>
  <c r="L1449" i="5" s="1"/>
  <c r="J2079" i="5"/>
  <c r="K2079" i="5" s="1"/>
  <c r="L2079" i="5" s="1"/>
  <c r="J1365" i="5"/>
  <c r="K1365" i="5" s="1"/>
  <c r="L1365" i="5" s="1"/>
  <c r="J1491" i="5"/>
  <c r="K1491" i="5" s="1"/>
  <c r="L1491" i="5" s="1"/>
  <c r="J1873" i="5"/>
  <c r="K1873" i="5" s="1"/>
  <c r="L1873" i="5" s="1"/>
  <c r="J2102" i="5"/>
  <c r="K2102" i="5" s="1"/>
  <c r="L2102" i="5" s="1"/>
  <c r="J1462" i="5"/>
  <c r="K1462" i="5" s="1"/>
  <c r="L1462" i="5" s="1"/>
  <c r="J1145" i="5"/>
  <c r="K1145" i="5" s="1"/>
  <c r="L1145" i="5" s="1"/>
  <c r="J1116" i="5"/>
  <c r="K1116" i="5" s="1"/>
  <c r="L1116" i="5" s="1"/>
  <c r="J1181" i="5"/>
  <c r="K1181" i="5" s="1"/>
  <c r="L1181" i="5" s="1"/>
  <c r="J1135" i="5"/>
  <c r="K1135" i="5" s="1"/>
  <c r="L1135" i="5" s="1"/>
  <c r="J1261" i="5"/>
  <c r="K1261" i="5" s="1"/>
  <c r="L1261" i="5" s="1"/>
  <c r="J1232" i="5"/>
  <c r="K1232" i="5" s="1"/>
  <c r="L1232" i="5" s="1"/>
  <c r="J1254" i="5"/>
  <c r="K1254" i="5" s="1"/>
  <c r="L1254" i="5" s="1"/>
  <c r="J1352" i="5"/>
  <c r="K1352" i="5" s="1"/>
  <c r="L1352" i="5" s="1"/>
  <c r="J1519" i="5"/>
  <c r="K1519" i="5" s="1"/>
  <c r="L1519" i="5" s="1"/>
  <c r="J1594" i="5"/>
  <c r="K1594" i="5" s="1"/>
  <c r="L1594" i="5" s="1"/>
  <c r="J993" i="5"/>
  <c r="K993" i="5" s="1"/>
  <c r="L993" i="5" s="1"/>
  <c r="J1371" i="5"/>
  <c r="K1371" i="5" s="1"/>
  <c r="L1371" i="5" s="1"/>
  <c r="J1657" i="5"/>
  <c r="K1657" i="5" s="1"/>
  <c r="L1657" i="5" s="1"/>
  <c r="J1307" i="5"/>
  <c r="K1307" i="5" s="1"/>
  <c r="L1307" i="5" s="1"/>
  <c r="J952" i="5"/>
  <c r="K952" i="5" s="1"/>
  <c r="L952" i="5" s="1"/>
  <c r="J1893" i="5"/>
  <c r="K1893" i="5" s="1"/>
  <c r="L1893" i="5" s="1"/>
  <c r="J2023" i="5"/>
  <c r="K2023" i="5" s="1"/>
  <c r="L2023" i="5" s="1"/>
  <c r="J1933" i="5"/>
  <c r="K1933" i="5" s="1"/>
  <c r="L1933" i="5" s="1"/>
  <c r="J1610" i="5"/>
  <c r="K1610" i="5" s="1"/>
  <c r="L1610" i="5" s="1"/>
  <c r="J1291" i="5"/>
  <c r="K1291" i="5" s="1"/>
  <c r="L1291" i="5" s="1"/>
  <c r="J992" i="5"/>
  <c r="K992" i="5" s="1"/>
  <c r="L992" i="5" s="1"/>
  <c r="J1212" i="5"/>
  <c r="K1212" i="5" s="1"/>
  <c r="L1212" i="5" s="1"/>
  <c r="J1611" i="5"/>
  <c r="K1611" i="5" s="1"/>
  <c r="L1611" i="5" s="1"/>
  <c r="J2017" i="5"/>
  <c r="K2017" i="5" s="1"/>
  <c r="L2017" i="5" s="1"/>
  <c r="J1805" i="5"/>
  <c r="K1805" i="5" s="1"/>
  <c r="L1805" i="5" s="1"/>
  <c r="J1606" i="5"/>
  <c r="K1606" i="5" s="1"/>
  <c r="L1606" i="5" s="1"/>
  <c r="J2073" i="5"/>
  <c r="K2073" i="5" s="1"/>
  <c r="L2073" i="5" s="1"/>
  <c r="J1148" i="5"/>
  <c r="K1148" i="5" s="1"/>
  <c r="L1148" i="5" s="1"/>
  <c r="J1256" i="5"/>
  <c r="K1256" i="5" s="1"/>
  <c r="L1256" i="5" s="1"/>
  <c r="J1224" i="5"/>
  <c r="K1224" i="5" s="1"/>
  <c r="L1224" i="5" s="1"/>
  <c r="J1448" i="5"/>
  <c r="K1448" i="5" s="1"/>
  <c r="L1448" i="5" s="1"/>
  <c r="J2075" i="5"/>
  <c r="K2075" i="5" s="1"/>
  <c r="L2075" i="5" s="1"/>
  <c r="J1431" i="5"/>
  <c r="K1431" i="5" s="1"/>
  <c r="L1431" i="5" s="1"/>
  <c r="J1628" i="5"/>
  <c r="K1628" i="5" s="1"/>
  <c r="L1628" i="5" s="1"/>
  <c r="J1473" i="5"/>
  <c r="K1473" i="5" s="1"/>
  <c r="L1473" i="5" s="1"/>
  <c r="J1727" i="5"/>
  <c r="K1727" i="5" s="1"/>
  <c r="L1727" i="5" s="1"/>
  <c r="J1942" i="5"/>
  <c r="K1942" i="5" s="1"/>
  <c r="L1942" i="5" s="1"/>
  <c r="J1454" i="5"/>
  <c r="K1454" i="5" s="1"/>
  <c r="L1454" i="5" s="1"/>
  <c r="J962" i="5"/>
  <c r="K962" i="5" s="1"/>
  <c r="L962" i="5" s="1"/>
  <c r="J1329" i="5"/>
  <c r="K1329" i="5" s="1"/>
  <c r="L1329" i="5" s="1"/>
  <c r="J1092" i="5"/>
  <c r="K1092" i="5" s="1"/>
  <c r="L1092" i="5" s="1"/>
  <c r="J1443" i="5"/>
  <c r="K1443" i="5" s="1"/>
  <c r="L1443" i="5" s="1"/>
  <c r="J1813" i="5"/>
  <c r="K1813" i="5" s="1"/>
  <c r="L1813" i="5" s="1"/>
  <c r="J1089" i="5"/>
  <c r="K1089" i="5" s="1"/>
  <c r="L1089" i="5" s="1"/>
  <c r="J1737" i="5"/>
  <c r="K1737" i="5" s="1"/>
  <c r="L1737" i="5" s="1"/>
  <c r="J1758" i="5"/>
  <c r="K1758" i="5" s="1"/>
  <c r="L1758" i="5" s="1"/>
  <c r="J1553" i="5"/>
  <c r="K1553" i="5" s="1"/>
  <c r="L1553" i="5" s="1"/>
  <c r="J1920" i="5"/>
  <c r="K1920" i="5" s="1"/>
  <c r="L1920" i="5" s="1"/>
  <c r="J1496" i="5"/>
  <c r="K1496" i="5" s="1"/>
  <c r="L1496" i="5" s="1"/>
  <c r="J1278" i="5"/>
  <c r="K1278" i="5" s="1"/>
  <c r="L1278" i="5" s="1"/>
  <c r="J1031" i="5"/>
  <c r="K1031" i="5" s="1"/>
  <c r="L1031" i="5" s="1"/>
  <c r="J1671" i="5"/>
  <c r="K1671" i="5" s="1"/>
  <c r="L1671" i="5" s="1"/>
  <c r="J2044" i="5"/>
  <c r="K2044" i="5" s="1"/>
  <c r="L2044" i="5" s="1"/>
  <c r="J1644" i="5"/>
  <c r="K1644" i="5" s="1"/>
  <c r="L1644" i="5" s="1"/>
  <c r="J1489" i="5"/>
  <c r="K1489" i="5" s="1"/>
  <c r="L1489" i="5" s="1"/>
  <c r="J1381" i="5"/>
  <c r="K1381" i="5" s="1"/>
  <c r="L1381" i="5" s="1"/>
  <c r="J1862" i="5"/>
  <c r="K1862" i="5" s="1"/>
  <c r="L1862" i="5" s="1"/>
  <c r="J1699" i="5"/>
  <c r="K1699" i="5" s="1"/>
  <c r="L1699" i="5" s="1"/>
  <c r="J1593" i="5"/>
  <c r="K1593" i="5" s="1"/>
  <c r="L1593" i="5" s="1"/>
  <c r="J1701" i="5"/>
  <c r="K1701" i="5" s="1"/>
  <c r="L1701" i="5" s="1"/>
  <c r="J1269" i="5"/>
  <c r="K1269" i="5" s="1"/>
  <c r="L1269" i="5" s="1"/>
  <c r="J2104" i="5"/>
  <c r="K2104" i="5" s="1"/>
  <c r="L2104" i="5" s="1"/>
  <c r="J1904" i="5"/>
  <c r="K1904" i="5" s="1"/>
  <c r="L1904" i="5" s="1"/>
  <c r="J1978" i="5"/>
  <c r="K1978" i="5" s="1"/>
  <c r="L1978" i="5" s="1"/>
  <c r="J2098" i="5"/>
  <c r="K2098" i="5" s="1"/>
  <c r="L2098" i="5" s="1"/>
  <c r="J1184" i="5"/>
  <c r="K1184" i="5" s="1"/>
  <c r="L1184" i="5" s="1"/>
  <c r="J1310" i="5"/>
  <c r="K1310" i="5" s="1"/>
  <c r="L1310" i="5" s="1"/>
  <c r="J1087" i="5"/>
  <c r="K1087" i="5" s="1"/>
  <c r="L1087" i="5" s="1"/>
  <c r="J1203" i="5"/>
  <c r="K1203" i="5" s="1"/>
  <c r="L1203" i="5" s="1"/>
  <c r="J1027" i="5"/>
  <c r="K1027" i="5" s="1"/>
  <c r="L1027" i="5" s="1"/>
  <c r="J937" i="5"/>
  <c r="K937" i="5" s="1"/>
  <c r="L937" i="5" s="1"/>
  <c r="J1033" i="5"/>
  <c r="K1033" i="5" s="1"/>
  <c r="L1033" i="5" s="1"/>
  <c r="J1373" i="5"/>
  <c r="K1373" i="5" s="1"/>
  <c r="L1373" i="5" s="1"/>
  <c r="J1911" i="5"/>
  <c r="K1911" i="5" s="1"/>
  <c r="L1911" i="5" s="1"/>
  <c r="J1778" i="5"/>
  <c r="K1778" i="5" s="1"/>
  <c r="L1778" i="5" s="1"/>
  <c r="J1375" i="5"/>
  <c r="K1375" i="5" s="1"/>
  <c r="L1375" i="5" s="1"/>
  <c r="J1668" i="5"/>
  <c r="K1668" i="5" s="1"/>
  <c r="L1668" i="5" s="1"/>
  <c r="J1924" i="5"/>
  <c r="K1924" i="5" s="1"/>
  <c r="L1924" i="5" s="1"/>
  <c r="J1679" i="5"/>
  <c r="K1679" i="5" s="1"/>
  <c r="L1679" i="5" s="1"/>
  <c r="J1781" i="5"/>
  <c r="K1781" i="5" s="1"/>
  <c r="L1781" i="5" s="1"/>
  <c r="J1901" i="5"/>
  <c r="K1901" i="5" s="1"/>
  <c r="L1901" i="5" s="1"/>
  <c r="J1542" i="5"/>
  <c r="K1542" i="5" s="1"/>
  <c r="L1542" i="5" s="1"/>
  <c r="J1733" i="5"/>
  <c r="K1733" i="5" s="1"/>
  <c r="L1733" i="5" s="1"/>
  <c r="J1128" i="5"/>
  <c r="K1128" i="5" s="1"/>
  <c r="L1128" i="5" s="1"/>
  <c r="J1211" i="5"/>
  <c r="K1211" i="5" s="1"/>
  <c r="L1211" i="5" s="1"/>
  <c r="J1236" i="5"/>
  <c r="K1236" i="5" s="1"/>
  <c r="L1236" i="5" s="1"/>
  <c r="J1131" i="5"/>
  <c r="K1131" i="5" s="1"/>
  <c r="L1131" i="5" s="1"/>
  <c r="J1321" i="5"/>
  <c r="K1321" i="5" s="1"/>
  <c r="L1321" i="5" s="1"/>
  <c r="J1175" i="5"/>
  <c r="K1175" i="5" s="1"/>
  <c r="L1175" i="5" s="1"/>
  <c r="J1303" i="5"/>
  <c r="K1303" i="5" s="1"/>
  <c r="L1303" i="5" s="1"/>
  <c r="J1054" i="5"/>
  <c r="K1054" i="5" s="1"/>
  <c r="L1054" i="5" s="1"/>
  <c r="J2099" i="5"/>
  <c r="K2099" i="5" s="1"/>
  <c r="L2099" i="5" s="1"/>
  <c r="J1595" i="5"/>
  <c r="K1595" i="5" s="1"/>
  <c r="L1595" i="5" s="1"/>
  <c r="J1502" i="5"/>
  <c r="K1502" i="5" s="1"/>
  <c r="L1502" i="5" s="1"/>
  <c r="J1997" i="5"/>
  <c r="K1997" i="5" s="1"/>
  <c r="L1997" i="5" s="1"/>
  <c r="J1757" i="5"/>
  <c r="K1757" i="5" s="1"/>
  <c r="L1757" i="5" s="1"/>
  <c r="J977" i="5"/>
  <c r="K977" i="5" s="1"/>
  <c r="L977" i="5" s="1"/>
  <c r="J1406" i="5"/>
  <c r="K1406" i="5" s="1"/>
  <c r="L1406" i="5" s="1"/>
  <c r="J1797" i="5"/>
  <c r="K1797" i="5" s="1"/>
  <c r="L1797" i="5" s="1"/>
  <c r="J1174" i="5"/>
  <c r="K1174" i="5" s="1"/>
  <c r="L1174" i="5" s="1"/>
  <c r="J1069" i="5"/>
  <c r="K1069" i="5" s="1"/>
  <c r="L1069" i="5" s="1"/>
  <c r="J1259" i="5"/>
  <c r="K1259" i="5" s="1"/>
  <c r="L1259" i="5" s="1"/>
  <c r="J1009" i="5"/>
  <c r="K1009" i="5" s="1"/>
  <c r="L1009" i="5" s="1"/>
  <c r="J1015" i="5"/>
  <c r="K1015" i="5" s="1"/>
  <c r="L1015" i="5" s="1"/>
  <c r="J1495" i="5"/>
  <c r="K1495" i="5" s="1"/>
  <c r="L1495" i="5" s="1"/>
  <c r="J1589" i="5"/>
  <c r="K1589" i="5" s="1"/>
  <c r="L1589" i="5" s="1"/>
  <c r="J1750" i="5"/>
  <c r="K1750" i="5" s="1"/>
  <c r="L1750" i="5" s="1"/>
  <c r="J1669" i="5"/>
  <c r="K1669" i="5" s="1"/>
  <c r="L1669" i="5" s="1"/>
  <c r="J1147" i="5"/>
  <c r="K1147" i="5" s="1"/>
  <c r="L1147" i="5" s="1"/>
  <c r="J1107" i="5"/>
  <c r="K1107" i="5" s="1"/>
  <c r="L1107" i="5" s="1"/>
  <c r="J2010" i="5"/>
  <c r="K2010" i="5" s="1"/>
  <c r="L2010" i="5" s="1"/>
  <c r="J2052" i="5"/>
  <c r="K2052" i="5" s="1"/>
  <c r="L2052" i="5" s="1"/>
  <c r="J1159" i="5"/>
  <c r="K1159" i="5" s="1"/>
  <c r="L1159" i="5" s="1"/>
  <c r="J1799" i="5"/>
  <c r="K1799" i="5" s="1"/>
  <c r="L1799" i="5" s="1"/>
  <c r="J1708" i="5"/>
  <c r="K1708" i="5" s="1"/>
  <c r="L1708" i="5" s="1"/>
  <c r="J2068" i="5"/>
  <c r="K2068" i="5" s="1"/>
  <c r="L2068" i="5" s="1"/>
  <c r="J1313" i="5"/>
  <c r="K1313" i="5" s="1"/>
  <c r="L1313" i="5" s="1"/>
  <c r="J1410" i="5"/>
  <c r="K1410" i="5" s="1"/>
  <c r="L1410" i="5" s="1"/>
  <c r="J1059" i="5"/>
  <c r="K1059" i="5" s="1"/>
  <c r="L1059" i="5" s="1"/>
  <c r="J1779" i="5"/>
  <c r="K1779" i="5" s="1"/>
  <c r="L1779" i="5" s="1"/>
  <c r="J2111" i="5"/>
  <c r="K2111" i="5" s="1"/>
  <c r="L2111" i="5" s="1"/>
  <c r="J1580" i="5"/>
  <c r="K1580" i="5" s="1"/>
  <c r="L1580" i="5" s="1"/>
  <c r="J1120" i="5"/>
  <c r="K1120" i="5" s="1"/>
  <c r="L1120" i="5" s="1"/>
  <c r="J1164" i="5"/>
  <c r="K1164" i="5" s="1"/>
  <c r="L1164" i="5" s="1"/>
  <c r="J1047" i="5"/>
  <c r="K1047" i="5" s="1"/>
  <c r="L1047" i="5" s="1"/>
  <c r="J1285" i="5"/>
  <c r="K1285" i="5" s="1"/>
  <c r="L1285" i="5" s="1"/>
  <c r="J1505" i="5"/>
  <c r="K1505" i="5" s="1"/>
  <c r="L1505" i="5" s="1"/>
  <c r="J1842" i="5"/>
  <c r="K1842" i="5" s="1"/>
  <c r="L1842" i="5" s="1"/>
  <c r="J1860" i="5"/>
  <c r="K1860" i="5" s="1"/>
  <c r="L1860" i="5" s="1"/>
  <c r="J1566" i="5"/>
  <c r="K1566" i="5" s="1"/>
  <c r="L1566" i="5" s="1"/>
  <c r="J1773" i="5"/>
  <c r="K1773" i="5" s="1"/>
  <c r="L1773" i="5" s="1"/>
  <c r="J1241" i="5"/>
  <c r="K1241" i="5" s="1"/>
  <c r="L1241" i="5" s="1"/>
  <c r="J1013" i="5"/>
  <c r="K1013" i="5" s="1"/>
  <c r="L1013" i="5" s="1"/>
  <c r="J1190" i="5"/>
  <c r="K1190" i="5" s="1"/>
  <c r="L1190" i="5" s="1"/>
  <c r="J1091" i="5"/>
  <c r="K1091" i="5" s="1"/>
  <c r="L1091" i="5" s="1"/>
  <c r="J1402" i="5"/>
  <c r="K1402" i="5" s="1"/>
  <c r="L1402" i="5" s="1"/>
  <c r="J2085" i="5"/>
  <c r="K2085" i="5" s="1"/>
  <c r="L2085" i="5" s="1"/>
  <c r="J2051" i="5"/>
  <c r="K2051" i="5" s="1"/>
  <c r="L2051" i="5" s="1"/>
  <c r="J1961" i="5"/>
  <c r="K1961" i="5" s="1"/>
  <c r="L1961" i="5" s="1"/>
  <c r="J1885" i="5"/>
  <c r="K1885" i="5" s="1"/>
  <c r="L1885" i="5" s="1"/>
  <c r="J1458" i="5"/>
  <c r="K1458" i="5" s="1"/>
  <c r="L1458" i="5" s="1"/>
  <c r="J1483" i="5"/>
  <c r="K1483" i="5" s="1"/>
  <c r="L1483" i="5" s="1"/>
  <c r="J1034" i="5"/>
  <c r="K1034" i="5" s="1"/>
  <c r="L1034" i="5" s="1"/>
  <c r="J1324" i="5"/>
  <c r="K1324" i="5" s="1"/>
  <c r="L1324" i="5" s="1"/>
  <c r="J1207" i="5"/>
  <c r="K1207" i="5" s="1"/>
  <c r="L1207" i="5" s="1"/>
  <c r="J1000" i="5"/>
  <c r="K1000" i="5" s="1"/>
  <c r="L1000" i="5" s="1"/>
  <c r="J1279" i="5"/>
  <c r="K1279" i="5" s="1"/>
  <c r="L1279" i="5" s="1"/>
  <c r="J1687" i="5"/>
  <c r="K1687" i="5" s="1"/>
  <c r="L1687" i="5" s="1"/>
  <c r="J1730" i="5"/>
  <c r="K1730" i="5" s="1"/>
  <c r="L1730" i="5" s="1"/>
  <c r="J2108" i="5"/>
  <c r="K2108" i="5" s="1"/>
  <c r="L2108" i="5" s="1"/>
  <c r="J1517" i="5"/>
  <c r="K1517" i="5" s="1"/>
  <c r="L1517" i="5" s="1"/>
  <c r="J1867" i="5"/>
  <c r="K1867" i="5" s="1"/>
  <c r="L1867" i="5" s="1"/>
  <c r="J1465" i="5"/>
  <c r="K1465" i="5" s="1"/>
  <c r="L1465" i="5" s="1"/>
  <c r="J1775" i="5"/>
  <c r="K1775" i="5" s="1"/>
  <c r="L1775" i="5" s="1"/>
  <c r="J1710" i="5"/>
  <c r="K1710" i="5" s="1"/>
  <c r="L1710" i="5" s="1"/>
  <c r="J1966" i="5"/>
  <c r="K1966" i="5" s="1"/>
  <c r="L1966" i="5" s="1"/>
  <c r="J1970" i="5"/>
  <c r="K1970" i="5" s="1"/>
  <c r="L1970" i="5" s="1"/>
  <c r="J1404" i="5"/>
  <c r="K1404" i="5" s="1"/>
  <c r="L1404" i="5" s="1"/>
  <c r="J1191" i="5"/>
  <c r="K1191" i="5" s="1"/>
  <c r="L1191" i="5" s="1"/>
  <c r="J1163" i="5"/>
  <c r="K1163" i="5" s="1"/>
  <c r="L1163" i="5" s="1"/>
  <c r="J1010" i="5"/>
  <c r="K1010" i="5" s="1"/>
  <c r="L1010" i="5" s="1"/>
  <c r="J938" i="5"/>
  <c r="K938" i="5" s="1"/>
  <c r="L938" i="5" s="1"/>
  <c r="J1074" i="5"/>
  <c r="K1074" i="5" s="1"/>
  <c r="L1074" i="5" s="1"/>
  <c r="J970" i="5"/>
  <c r="K970" i="5" s="1"/>
  <c r="L970" i="5" s="1"/>
  <c r="J1119" i="5"/>
  <c r="K1119" i="5" s="1"/>
  <c r="L1119" i="5" s="1"/>
  <c r="J1344" i="5"/>
  <c r="K1344" i="5" s="1"/>
  <c r="L1344" i="5" s="1"/>
  <c r="J1339" i="5"/>
  <c r="K1339" i="5" s="1"/>
  <c r="L1339" i="5" s="1"/>
  <c r="J1546" i="5"/>
  <c r="K1546" i="5" s="1"/>
  <c r="L1546" i="5" s="1"/>
  <c r="J1516" i="5"/>
  <c r="K1516" i="5" s="1"/>
  <c r="L1516" i="5" s="1"/>
  <c r="J1633" i="5"/>
  <c r="K1633" i="5" s="1"/>
  <c r="L1633" i="5" s="1"/>
  <c r="J1953" i="5"/>
  <c r="K1953" i="5" s="1"/>
  <c r="L1953" i="5" s="1"/>
  <c r="J1501" i="5"/>
  <c r="K1501" i="5" s="1"/>
  <c r="L1501" i="5" s="1"/>
  <c r="J1859" i="5"/>
  <c r="K1859" i="5" s="1"/>
  <c r="L1859" i="5" s="1"/>
  <c r="J1752" i="5"/>
  <c r="K1752" i="5" s="1"/>
  <c r="L1752" i="5" s="1"/>
  <c r="J2000" i="5"/>
  <c r="K2000" i="5" s="1"/>
  <c r="L2000" i="5" s="1"/>
  <c r="J1312" i="5"/>
  <c r="K1312" i="5" s="1"/>
  <c r="L1312" i="5" s="1"/>
  <c r="J1090" i="5"/>
  <c r="K1090" i="5" s="1"/>
  <c r="L1090" i="5" s="1"/>
  <c r="J1179" i="5"/>
  <c r="K1179" i="5" s="1"/>
  <c r="L1179" i="5" s="1"/>
  <c r="J1026" i="5"/>
  <c r="K1026" i="5" s="1"/>
  <c r="L1026" i="5" s="1"/>
  <c r="J930" i="5"/>
  <c r="K930" i="5" s="1"/>
  <c r="L930" i="5" s="1"/>
  <c r="J1388" i="5"/>
  <c r="K1388" i="5" s="1"/>
  <c r="L1388" i="5" s="1"/>
  <c r="J1492" i="5"/>
  <c r="K1492" i="5" s="1"/>
  <c r="L1492" i="5" s="1"/>
  <c r="J1434" i="5"/>
  <c r="K1434" i="5" s="1"/>
  <c r="L1434" i="5" s="1"/>
  <c r="J2001" i="5"/>
  <c r="K2001" i="5" s="1"/>
  <c r="L2001" i="5" s="1"/>
  <c r="J1844" i="5"/>
  <c r="K1844" i="5" s="1"/>
  <c r="L1844" i="5" s="1"/>
  <c r="J1419" i="5"/>
  <c r="K1419" i="5" s="1"/>
  <c r="L1419" i="5" s="1"/>
  <c r="J1547" i="5"/>
  <c r="K1547" i="5" s="1"/>
  <c r="L1547" i="5" s="1"/>
  <c r="J1639" i="5"/>
  <c r="K1639" i="5" s="1"/>
  <c r="L1639" i="5" s="1"/>
  <c r="J2056" i="5"/>
  <c r="K2056" i="5" s="1"/>
  <c r="L2056" i="5" s="1"/>
  <c r="J1545" i="5"/>
  <c r="K1545" i="5" s="1"/>
  <c r="L1545" i="5" s="1"/>
  <c r="J1729" i="5"/>
  <c r="K1729" i="5" s="1"/>
  <c r="L1729" i="5" s="1"/>
  <c r="J1743" i="5"/>
  <c r="K1743" i="5" s="1"/>
  <c r="L1743" i="5" s="1"/>
  <c r="J1939" i="5"/>
  <c r="K1939" i="5" s="1"/>
  <c r="L1939" i="5" s="1"/>
  <c r="J1267" i="5"/>
  <c r="K1267" i="5" s="1"/>
  <c r="L1267" i="5" s="1"/>
  <c r="J1786" i="5"/>
  <c r="K1786" i="5" s="1"/>
  <c r="L1786" i="5" s="1"/>
  <c r="J1964" i="5"/>
  <c r="K1964" i="5" s="1"/>
  <c r="L1964" i="5" s="1"/>
  <c r="J1823" i="5"/>
  <c r="K1823" i="5" s="1"/>
  <c r="L1823" i="5" s="1"/>
  <c r="J1827" i="5"/>
  <c r="K1827" i="5" s="1"/>
  <c r="L1827" i="5" s="1"/>
  <c r="J1812" i="5"/>
  <c r="K1812" i="5" s="1"/>
  <c r="L1812" i="5" s="1"/>
  <c r="J1648" i="5"/>
  <c r="K1648" i="5" s="1"/>
  <c r="L1648" i="5" s="1"/>
  <c r="J1076" i="5"/>
  <c r="K1076" i="5" s="1"/>
  <c r="L1076" i="5" s="1"/>
  <c r="J1268" i="5"/>
  <c r="K1268" i="5" s="1"/>
  <c r="L1268" i="5" s="1"/>
  <c r="J980" i="5"/>
  <c r="K980" i="5" s="1"/>
  <c r="L980" i="5" s="1"/>
  <c r="J1476" i="5"/>
  <c r="K1476" i="5" s="1"/>
  <c r="L1476" i="5" s="1"/>
  <c r="J1783" i="5"/>
  <c r="K1783" i="5" s="1"/>
  <c r="L1783" i="5" s="1"/>
  <c r="J1980" i="5"/>
  <c r="K1980" i="5" s="1"/>
  <c r="L1980" i="5" s="1"/>
  <c r="J1707" i="5"/>
  <c r="K1707" i="5" s="1"/>
  <c r="L1707" i="5" s="1"/>
  <c r="J1385" i="5"/>
  <c r="K1385" i="5" s="1"/>
  <c r="L1385" i="5" s="1"/>
  <c r="J1530" i="5"/>
  <c r="K1530" i="5" s="1"/>
  <c r="L1530" i="5" s="1"/>
  <c r="J2045" i="5"/>
  <c r="K2045" i="5" s="1"/>
  <c r="L2045" i="5" s="1"/>
  <c r="J1426" i="5"/>
  <c r="K1426" i="5" s="1"/>
  <c r="L1426" i="5" s="1"/>
  <c r="J1372" i="5"/>
  <c r="K1372" i="5" s="1"/>
  <c r="L1372" i="5" s="1"/>
  <c r="J1227" i="5"/>
  <c r="K1227" i="5" s="1"/>
  <c r="L1227" i="5" s="1"/>
  <c r="J998" i="5"/>
  <c r="K998" i="5" s="1"/>
  <c r="L998" i="5" s="1"/>
  <c r="J986" i="5"/>
  <c r="K986" i="5" s="1"/>
  <c r="L986" i="5" s="1"/>
  <c r="J1534" i="5"/>
  <c r="K1534" i="5" s="1"/>
  <c r="L1534" i="5" s="1"/>
  <c r="J1829" i="5"/>
  <c r="K1829" i="5" s="1"/>
  <c r="L1829" i="5" s="1"/>
  <c r="J1833" i="5"/>
  <c r="K1833" i="5" s="1"/>
  <c r="L1833" i="5" s="1"/>
  <c r="J2061" i="5"/>
  <c r="K2061" i="5" s="1"/>
  <c r="L2061" i="5" s="1"/>
  <c r="J1574" i="5"/>
  <c r="K1574" i="5" s="1"/>
  <c r="L1574" i="5" s="1"/>
  <c r="J1162" i="5"/>
  <c r="K1162" i="5" s="1"/>
  <c r="L1162" i="5" s="1"/>
  <c r="J1364" i="5"/>
  <c r="K1364" i="5" s="1"/>
  <c r="L1364" i="5" s="1"/>
  <c r="J1012" i="5"/>
  <c r="K1012" i="5" s="1"/>
  <c r="L1012" i="5" s="1"/>
  <c r="J1815" i="5"/>
  <c r="K1815" i="5" s="1"/>
  <c r="L1815" i="5" s="1"/>
  <c r="J1794" i="5"/>
  <c r="K1794" i="5" s="1"/>
  <c r="L1794" i="5" s="1"/>
  <c r="J1391" i="5"/>
  <c r="K1391" i="5" s="1"/>
  <c r="L1391" i="5" s="1"/>
  <c r="J1557" i="5"/>
  <c r="K1557" i="5" s="1"/>
  <c r="L1557" i="5" s="1"/>
  <c r="J2024" i="5"/>
  <c r="K2024" i="5" s="1"/>
  <c r="L2024" i="5" s="1"/>
  <c r="J1616" i="5"/>
  <c r="K1616" i="5" s="1"/>
  <c r="L1616" i="5" s="1"/>
  <c r="J1903" i="5"/>
  <c r="K1903" i="5" s="1"/>
  <c r="L1903" i="5" s="1"/>
  <c r="J1774" i="5"/>
  <c r="K1774" i="5" s="1"/>
  <c r="L1774" i="5" s="1"/>
  <c r="J1609" i="5"/>
  <c r="K1609" i="5" s="1"/>
  <c r="L1609" i="5" s="1"/>
  <c r="J1008" i="5"/>
  <c r="K1008" i="5" s="1"/>
  <c r="L1008" i="5" s="1"/>
  <c r="J1068" i="5"/>
  <c r="K1068" i="5" s="1"/>
  <c r="L1068" i="5" s="1"/>
  <c r="J978" i="5"/>
  <c r="K978" i="5" s="1"/>
  <c r="L978" i="5" s="1"/>
  <c r="J1096" i="5"/>
  <c r="K1096" i="5" s="1"/>
  <c r="L1096" i="5" s="1"/>
  <c r="J1062" i="5"/>
  <c r="K1062" i="5" s="1"/>
  <c r="L1062" i="5" s="1"/>
  <c r="J1108" i="5"/>
  <c r="K1108" i="5" s="1"/>
  <c r="L1108" i="5" s="1"/>
  <c r="J1532" i="5"/>
  <c r="K1532" i="5" s="1"/>
  <c r="L1532" i="5" s="1"/>
  <c r="J1347" i="5"/>
  <c r="K1347" i="5" s="1"/>
  <c r="L1347" i="5" s="1"/>
  <c r="J1990" i="5"/>
  <c r="K1990" i="5" s="1"/>
  <c r="L1990" i="5" s="1"/>
  <c r="J1825" i="5"/>
  <c r="K1825" i="5" s="1"/>
  <c r="L1825" i="5" s="1"/>
  <c r="J1541" i="5"/>
  <c r="K1541" i="5" s="1"/>
  <c r="L1541" i="5" s="1"/>
  <c r="J2008" i="5"/>
  <c r="K2008" i="5" s="1"/>
  <c r="L2008" i="5" s="1"/>
  <c r="J1816" i="5"/>
  <c r="K1816" i="5" s="1"/>
  <c r="L1816" i="5" s="1"/>
  <c r="J1376" i="5"/>
  <c r="K1376" i="5" s="1"/>
  <c r="L1376" i="5" s="1"/>
  <c r="J995" i="5"/>
  <c r="K995" i="5" s="1"/>
  <c r="L995" i="5" s="1"/>
  <c r="J1642" i="5"/>
  <c r="K1642" i="5" s="1"/>
  <c r="L1642" i="5" s="1"/>
  <c r="J1820" i="5"/>
  <c r="K1820" i="5" s="1"/>
  <c r="L1820" i="5" s="1"/>
  <c r="J1520" i="5"/>
  <c r="K1520" i="5" s="1"/>
  <c r="L1520" i="5" s="1"/>
  <c r="J1394" i="5"/>
  <c r="K1394" i="5" s="1"/>
  <c r="L1394" i="5" s="1"/>
  <c r="J1246" i="5"/>
  <c r="K1246" i="5" s="1"/>
  <c r="L1246" i="5" s="1"/>
  <c r="J1694" i="5"/>
  <c r="K1694" i="5" s="1"/>
  <c r="L1694" i="5" s="1"/>
  <c r="J1856" i="5"/>
  <c r="K1856" i="5" s="1"/>
  <c r="L1856" i="5" s="1"/>
  <c r="J1185" i="5"/>
  <c r="K1185" i="5" s="1"/>
  <c r="L1185" i="5" s="1"/>
  <c r="J1383" i="5"/>
  <c r="K1383" i="5" s="1"/>
  <c r="L1383" i="5" s="1"/>
  <c r="J2016" i="5"/>
  <c r="K2016" i="5" s="1"/>
  <c r="L2016" i="5" s="1"/>
  <c r="J1798" i="5"/>
  <c r="K1798" i="5" s="1"/>
  <c r="L1798" i="5" s="1"/>
  <c r="J1800" i="5"/>
  <c r="K1800" i="5" s="1"/>
  <c r="L1800" i="5" s="1"/>
  <c r="J1245" i="5"/>
  <c r="K1245" i="5" s="1"/>
  <c r="L1245" i="5" s="1"/>
  <c r="J1641" i="5"/>
  <c r="K1641" i="5" s="1"/>
  <c r="L1641" i="5" s="1"/>
  <c r="J1412" i="5"/>
  <c r="K1412" i="5" s="1"/>
  <c r="L1412" i="5" s="1"/>
  <c r="J1840" i="5"/>
  <c r="K1840" i="5" s="1"/>
  <c r="L1840" i="5" s="1"/>
  <c r="J1188" i="5"/>
  <c r="K1188" i="5" s="1"/>
  <c r="L1188" i="5" s="1"/>
  <c r="J1003" i="5"/>
  <c r="K1003" i="5" s="1"/>
  <c r="L1003" i="5" s="1"/>
  <c r="J953" i="5"/>
  <c r="K953" i="5" s="1"/>
  <c r="L953" i="5" s="1"/>
  <c r="J959" i="5"/>
  <c r="K959" i="5" s="1"/>
  <c r="L959" i="5" s="1"/>
  <c r="J1392" i="5"/>
  <c r="K1392" i="5" s="1"/>
  <c r="L1392" i="5" s="1"/>
  <c r="J2107" i="5"/>
  <c r="K2107" i="5" s="1"/>
  <c r="L2107" i="5" s="1"/>
  <c r="J1439" i="5"/>
  <c r="K1439" i="5" s="1"/>
  <c r="L1439" i="5" s="1"/>
  <c r="J1963" i="5"/>
  <c r="K1963" i="5" s="1"/>
  <c r="L1963" i="5" s="1"/>
  <c r="J1543" i="5"/>
  <c r="K1543" i="5" s="1"/>
  <c r="L1543" i="5" s="1"/>
  <c r="J1849" i="5"/>
  <c r="K1849" i="5" s="1"/>
  <c r="L1849" i="5" s="1"/>
  <c r="J1398" i="5"/>
  <c r="K1398" i="5" s="1"/>
  <c r="L1398" i="5" s="1"/>
  <c r="J1192" i="5"/>
  <c r="K1192" i="5" s="1"/>
  <c r="L1192" i="5" s="1"/>
  <c r="J1283" i="5"/>
  <c r="K1283" i="5" s="1"/>
  <c r="L1283" i="5" s="1"/>
  <c r="J1066" i="5"/>
  <c r="K1066" i="5" s="1"/>
  <c r="L1066" i="5" s="1"/>
  <c r="J1325" i="5"/>
  <c r="K1325" i="5" s="1"/>
  <c r="L1325" i="5" s="1"/>
  <c r="J2055" i="5"/>
  <c r="K2055" i="5" s="1"/>
  <c r="L2055" i="5" s="1"/>
  <c r="J1586" i="5"/>
  <c r="K1586" i="5" s="1"/>
  <c r="L1586" i="5" s="1"/>
  <c r="J1450" i="5"/>
  <c r="K1450" i="5" s="1"/>
  <c r="L1450" i="5" s="1"/>
  <c r="J2087" i="5"/>
  <c r="K2087" i="5" s="1"/>
  <c r="L2087" i="5" s="1"/>
  <c r="J1857" i="5"/>
  <c r="K1857" i="5" s="1"/>
  <c r="L1857" i="5" s="1"/>
  <c r="J1342" i="5"/>
  <c r="K1342" i="5" s="1"/>
  <c r="L1342" i="5" s="1"/>
  <c r="J1046" i="5"/>
  <c r="K1046" i="5" s="1"/>
  <c r="L1046" i="5" s="1"/>
  <c r="J972" i="5"/>
  <c r="K972" i="5" s="1"/>
  <c r="L972" i="5" s="1"/>
  <c r="J955" i="5"/>
  <c r="K955" i="5" s="1"/>
  <c r="L955" i="5" s="1"/>
  <c r="J1428" i="5"/>
  <c r="K1428" i="5" s="1"/>
  <c r="L1428" i="5" s="1"/>
  <c r="J1536" i="5"/>
  <c r="K1536" i="5" s="1"/>
  <c r="L1536" i="5" s="1"/>
  <c r="J1943" i="5"/>
  <c r="K1943" i="5" s="1"/>
  <c r="L1943" i="5" s="1"/>
  <c r="J1858" i="5"/>
  <c r="K1858" i="5" s="1"/>
  <c r="L1858" i="5" s="1"/>
  <c r="J1455" i="5"/>
  <c r="K1455" i="5" s="1"/>
  <c r="L1455" i="5" s="1"/>
  <c r="J1588" i="5"/>
  <c r="K1588" i="5" s="1"/>
  <c r="L1588" i="5" s="1"/>
  <c r="J1337" i="5"/>
  <c r="K1337" i="5" s="1"/>
  <c r="L1337" i="5" s="1"/>
  <c r="J1461" i="5"/>
  <c r="K1461" i="5" s="1"/>
  <c r="L1461" i="5" s="1"/>
  <c r="J2091" i="5"/>
  <c r="K2091" i="5" s="1"/>
  <c r="L2091" i="5" s="1"/>
  <c r="J1838" i="5"/>
  <c r="K1838" i="5" s="1"/>
  <c r="L1838" i="5" s="1"/>
  <c r="J2110" i="5"/>
  <c r="K2110" i="5" s="1"/>
  <c r="L2110" i="5" s="1"/>
  <c r="J1118" i="5"/>
  <c r="K1118" i="5" s="1"/>
  <c r="L1118" i="5" s="1"/>
  <c r="J984" i="5"/>
  <c r="K984" i="5" s="1"/>
  <c r="L984" i="5" s="1"/>
  <c r="J1065" i="5"/>
  <c r="K1065" i="5" s="1"/>
  <c r="L1065" i="5" s="1"/>
  <c r="J1504" i="5"/>
  <c r="K1504" i="5" s="1"/>
  <c r="L1504" i="5" s="1"/>
  <c r="J1079" i="5"/>
  <c r="K1079" i="5" s="1"/>
  <c r="L1079" i="5" s="1"/>
  <c r="J1732" i="5"/>
  <c r="K1732" i="5" s="1"/>
  <c r="L1732" i="5" s="1"/>
  <c r="J1230" i="5"/>
  <c r="K1230" i="5" s="1"/>
  <c r="L1230" i="5" s="1"/>
  <c r="J1661" i="5"/>
  <c r="K1661" i="5" s="1"/>
  <c r="L1661" i="5" s="1"/>
  <c r="J1187" i="5"/>
  <c r="K1187" i="5" s="1"/>
  <c r="L1187" i="5" s="1"/>
  <c r="J1666" i="5"/>
  <c r="K1666" i="5" s="1"/>
  <c r="L1666" i="5" s="1"/>
  <c r="J1401" i="5"/>
  <c r="K1401" i="5" s="1"/>
  <c r="L1401" i="5" s="1"/>
  <c r="J2095" i="5"/>
  <c r="K2095" i="5" s="1"/>
  <c r="L2095" i="5" s="1"/>
  <c r="J1528" i="5"/>
  <c r="K1528" i="5" s="1"/>
  <c r="L1528" i="5" s="1"/>
  <c r="J1853" i="5"/>
  <c r="K1853" i="5" s="1"/>
  <c r="L1853" i="5" s="1"/>
  <c r="J1624" i="5"/>
  <c r="K1624" i="5" s="1"/>
  <c r="L1624" i="5" s="1"/>
  <c r="J1228" i="5"/>
  <c r="K1228" i="5" s="1"/>
  <c r="L1228" i="5" s="1"/>
  <c r="J1186" i="5"/>
  <c r="K1186" i="5" s="1"/>
  <c r="L1186" i="5" s="1"/>
  <c r="J1123" i="5"/>
  <c r="K1123" i="5" s="1"/>
  <c r="L1123" i="5" s="1"/>
  <c r="J1082" i="5"/>
  <c r="K1082" i="5" s="1"/>
  <c r="L1082" i="5" s="1"/>
  <c r="J1991" i="5"/>
  <c r="K1991" i="5" s="1"/>
  <c r="L1991" i="5" s="1"/>
  <c r="J1025" i="5"/>
  <c r="K1025" i="5" s="1"/>
  <c r="L1025" i="5" s="1"/>
  <c r="J1780" i="5"/>
  <c r="K1780" i="5" s="1"/>
  <c r="L1780" i="5" s="1"/>
  <c r="J2103" i="5"/>
  <c r="K2103" i="5" s="1"/>
  <c r="L2103" i="5" s="1"/>
  <c r="J1705" i="5"/>
  <c r="K1705" i="5" s="1"/>
  <c r="L1705" i="5" s="1"/>
  <c r="J1451" i="5"/>
  <c r="K1451" i="5" s="1"/>
  <c r="L1451" i="5" s="1"/>
  <c r="J1817" i="5"/>
  <c r="K1817" i="5" s="1"/>
  <c r="L1817" i="5" s="1"/>
  <c r="J2070" i="5"/>
  <c r="K2070" i="5" s="1"/>
  <c r="L2070" i="5" s="1"/>
  <c r="J1382" i="5"/>
  <c r="K1382" i="5" s="1"/>
  <c r="L1382" i="5" s="1"/>
  <c r="J1861" i="5"/>
  <c r="K1861" i="5" s="1"/>
  <c r="L1861" i="5" s="1"/>
  <c r="J973" i="5"/>
  <c r="K973" i="5" s="1"/>
  <c r="L973" i="5" s="1"/>
  <c r="J1173" i="5"/>
  <c r="K1173" i="5" s="1"/>
  <c r="L1173" i="5" s="1"/>
  <c r="J1204" i="5"/>
  <c r="K1204" i="5" s="1"/>
  <c r="L1204" i="5" s="1"/>
  <c r="J969" i="5"/>
  <c r="K969" i="5" s="1"/>
  <c r="L969" i="5" s="1"/>
  <c r="J1121" i="5"/>
  <c r="K1121" i="5" s="1"/>
  <c r="L1121" i="5" s="1"/>
  <c r="J1044" i="5"/>
  <c r="K1044" i="5" s="1"/>
  <c r="L1044" i="5" s="1"/>
  <c r="J1421" i="5"/>
  <c r="K1421" i="5" s="1"/>
  <c r="L1421" i="5" s="1"/>
  <c r="J1674" i="5"/>
  <c r="K1674" i="5" s="1"/>
  <c r="L1674" i="5" s="1"/>
  <c r="J1930" i="5"/>
  <c r="K1930" i="5" s="1"/>
  <c r="L1930" i="5" s="1"/>
  <c r="J1999" i="5"/>
  <c r="K1999" i="5" s="1"/>
  <c r="L1999" i="5" s="1"/>
  <c r="J1585" i="5"/>
  <c r="K1585" i="5" s="1"/>
  <c r="L1585" i="5" s="1"/>
  <c r="J1660" i="5"/>
  <c r="K1660" i="5" s="1"/>
  <c r="L1660" i="5" s="1"/>
  <c r="J1916" i="5"/>
  <c r="K1916" i="5" s="1"/>
  <c r="L1916" i="5" s="1"/>
  <c r="J2080" i="5"/>
  <c r="K2080" i="5" s="1"/>
  <c r="L2080" i="5" s="1"/>
  <c r="J1477" i="5"/>
  <c r="K1477" i="5" s="1"/>
  <c r="L1477" i="5" s="1"/>
  <c r="J1654" i="5"/>
  <c r="K1654" i="5" s="1"/>
  <c r="L1654" i="5" s="1"/>
  <c r="J1910" i="5"/>
  <c r="K1910" i="5" s="1"/>
  <c r="L1910" i="5" s="1"/>
  <c r="J2022" i="5"/>
  <c r="K2022" i="5" s="1"/>
  <c r="L2022" i="5" s="1"/>
  <c r="J1358" i="5"/>
  <c r="K1358" i="5" s="1"/>
  <c r="L1358" i="5" s="1"/>
  <c r="J1637" i="5"/>
  <c r="K1637" i="5" s="1"/>
  <c r="L1637" i="5" s="1"/>
  <c r="J1166" i="5"/>
  <c r="K1166" i="5" s="1"/>
  <c r="L1166" i="5" s="1"/>
  <c r="J982" i="5"/>
  <c r="K982" i="5" s="1"/>
  <c r="L982" i="5" s="1"/>
  <c r="J1262" i="5"/>
  <c r="K1262" i="5" s="1"/>
  <c r="L1262" i="5" s="1"/>
  <c r="J946" i="5"/>
  <c r="K946" i="5" s="1"/>
  <c r="L946" i="5" s="1"/>
  <c r="J994" i="5"/>
  <c r="K994" i="5" s="1"/>
  <c r="L994" i="5" s="1"/>
  <c r="J1155" i="5"/>
  <c r="K1155" i="5" s="1"/>
  <c r="L1155" i="5" s="1"/>
  <c r="J1004" i="5"/>
  <c r="K1004" i="5" s="1"/>
  <c r="L1004" i="5" s="1"/>
  <c r="J1855" i="5"/>
  <c r="K1855" i="5" s="1"/>
  <c r="L1855" i="5" s="1"/>
  <c r="J1178" i="5"/>
  <c r="K1178" i="5" s="1"/>
  <c r="L1178" i="5" s="1"/>
  <c r="J1723" i="5"/>
  <c r="K1723" i="5" s="1"/>
  <c r="L1723" i="5" s="1"/>
  <c r="J2047" i="5"/>
  <c r="K2047" i="5" s="1"/>
  <c r="L2047" i="5" s="1"/>
  <c r="J1714" i="5"/>
  <c r="K1714" i="5" s="1"/>
  <c r="L1714" i="5" s="1"/>
  <c r="J2062" i="5"/>
  <c r="K2062" i="5" s="1"/>
  <c r="L2062" i="5" s="1"/>
  <c r="J1493" i="5"/>
  <c r="K1493" i="5" s="1"/>
  <c r="L1493" i="5" s="1"/>
  <c r="J1969" i="5"/>
  <c r="K1969" i="5" s="1"/>
  <c r="L1969" i="5" s="1"/>
  <c r="J1470" i="5"/>
  <c r="K1470" i="5" s="1"/>
  <c r="L1470" i="5" s="1"/>
  <c r="J1922" i="5"/>
  <c r="K1922" i="5" s="1"/>
  <c r="L1922" i="5" s="1"/>
  <c r="J1647" i="5"/>
  <c r="K1647" i="5" s="1"/>
  <c r="L1647" i="5" s="1"/>
  <c r="J1225" i="5"/>
  <c r="K1225" i="5" s="1"/>
  <c r="L1225" i="5" s="1"/>
  <c r="J1260" i="5"/>
  <c r="K1260" i="5" s="1"/>
  <c r="L1260" i="5" s="1"/>
  <c r="J1319" i="5"/>
  <c r="K1319" i="5" s="1"/>
  <c r="L1319" i="5" s="1"/>
  <c r="J1338" i="5"/>
  <c r="K1338" i="5" s="1"/>
  <c r="L1338" i="5" s="1"/>
  <c r="J1688" i="5"/>
  <c r="K1688" i="5" s="1"/>
  <c r="L1688" i="5" s="1"/>
  <c r="J1134" i="5"/>
  <c r="K1134" i="5" s="1"/>
  <c r="L1134" i="5" s="1"/>
  <c r="J1202" i="5"/>
  <c r="K1202" i="5" s="1"/>
  <c r="L1202" i="5" s="1"/>
  <c r="J974" i="5"/>
  <c r="K974" i="5" s="1"/>
  <c r="L974" i="5" s="1"/>
  <c r="J1095" i="5"/>
  <c r="K1095" i="5" s="1"/>
  <c r="L1095" i="5" s="1"/>
  <c r="J1427" i="5"/>
  <c r="K1427" i="5" s="1"/>
  <c r="L1427" i="5" s="1"/>
  <c r="J1908" i="5"/>
  <c r="K1908" i="5" s="1"/>
  <c r="L1908" i="5" s="1"/>
  <c r="J1645" i="5"/>
  <c r="K1645" i="5" s="1"/>
  <c r="L1645" i="5" s="1"/>
  <c r="J1697" i="5"/>
  <c r="K1697" i="5" s="1"/>
  <c r="L1697" i="5" s="1"/>
  <c r="J1653" i="5"/>
  <c r="K1653" i="5" s="1"/>
  <c r="L1653" i="5" s="1"/>
  <c r="J1841" i="5"/>
  <c r="K1841" i="5" s="1"/>
  <c r="L1841" i="5" s="1"/>
  <c r="J2041" i="5"/>
  <c r="K2041" i="5" s="1"/>
  <c r="L2041" i="5" s="1"/>
  <c r="J1446" i="5"/>
  <c r="K1446" i="5" s="1"/>
  <c r="L1446" i="5" s="1"/>
  <c r="J1005" i="5"/>
  <c r="K1005" i="5" s="1"/>
  <c r="L1005" i="5" s="1"/>
  <c r="J1176" i="5"/>
  <c r="K1176" i="5" s="1"/>
  <c r="L1176" i="5" s="1"/>
  <c r="J1294" i="5"/>
  <c r="K1294" i="5" s="1"/>
  <c r="L1294" i="5" s="1"/>
  <c r="J1318" i="5"/>
  <c r="K1318" i="5" s="1"/>
  <c r="L1318" i="5" s="1"/>
  <c r="J1063" i="5"/>
  <c r="K1063" i="5" s="1"/>
  <c r="L1063" i="5" s="1"/>
  <c r="J1331" i="5"/>
  <c r="K1331" i="5" s="1"/>
  <c r="L1331" i="5" s="1"/>
  <c r="J1472" i="5"/>
  <c r="K1472" i="5" s="1"/>
  <c r="L1472" i="5" s="1"/>
  <c r="J1703" i="5"/>
  <c r="K1703" i="5" s="1"/>
  <c r="L1703" i="5" s="1"/>
  <c r="J1738" i="5"/>
  <c r="K1738" i="5" s="1"/>
  <c r="L1738" i="5" s="1"/>
  <c r="J1399" i="5"/>
  <c r="K1399" i="5" s="1"/>
  <c r="L1399" i="5" s="1"/>
  <c r="J1691" i="5"/>
  <c r="K1691" i="5" s="1"/>
  <c r="L1691" i="5" s="1"/>
  <c r="J1724" i="5"/>
  <c r="K1724" i="5" s="1"/>
  <c r="L1724" i="5" s="1"/>
  <c r="J2060" i="5"/>
  <c r="K2060" i="5" s="1"/>
  <c r="L2060" i="5" s="1"/>
  <c r="J2015" i="5"/>
  <c r="K2015" i="5" s="1"/>
  <c r="L2015" i="5" s="1"/>
  <c r="J1663" i="5"/>
  <c r="K1663" i="5" s="1"/>
  <c r="L1663" i="5" s="1"/>
  <c r="J1718" i="5"/>
  <c r="K1718" i="5" s="1"/>
  <c r="L1718" i="5" s="1"/>
  <c r="J2012" i="5"/>
  <c r="K2012" i="5" s="1"/>
  <c r="L2012" i="5" s="1"/>
  <c r="J2029" i="5"/>
  <c r="K2029" i="5" s="1"/>
  <c r="L2029" i="5" s="1"/>
  <c r="J1422" i="5"/>
  <c r="K1422" i="5" s="1"/>
  <c r="L1422" i="5" s="1"/>
  <c r="J2090" i="5"/>
  <c r="K2090" i="5" s="1"/>
  <c r="L2090" i="5" s="1"/>
  <c r="J1098" i="5"/>
  <c r="K1098" i="5" s="1"/>
  <c r="L1098" i="5" s="1"/>
  <c r="J954" i="5"/>
  <c r="K954" i="5" s="1"/>
  <c r="L954" i="5" s="1"/>
  <c r="J1213" i="5"/>
  <c r="K1213" i="5" s="1"/>
  <c r="L1213" i="5" s="1"/>
  <c r="J1053" i="5"/>
  <c r="K1053" i="5" s="1"/>
  <c r="L1053" i="5" s="1"/>
  <c r="J1197" i="5"/>
  <c r="K1197" i="5" s="1"/>
  <c r="L1197" i="5" s="1"/>
  <c r="J1130" i="5"/>
  <c r="K1130" i="5" s="1"/>
  <c r="L1130" i="5" s="1"/>
  <c r="J948" i="5"/>
  <c r="K948" i="5" s="1"/>
  <c r="L948" i="5" s="1"/>
  <c r="J942" i="5"/>
  <c r="K942" i="5" s="1"/>
  <c r="L942" i="5" s="1"/>
  <c r="J1456" i="5"/>
  <c r="K1456" i="5" s="1"/>
  <c r="L1456" i="5" s="1"/>
  <c r="J1370" i="5"/>
  <c r="K1370" i="5" s="1"/>
  <c r="L1370" i="5" s="1"/>
  <c r="J1474" i="5"/>
  <c r="K1474" i="5" s="1"/>
  <c r="L1474" i="5" s="1"/>
  <c r="J1579" i="5"/>
  <c r="K1579" i="5" s="1"/>
  <c r="L1579" i="5" s="1"/>
  <c r="J1677" i="5"/>
  <c r="K1677" i="5" s="1"/>
  <c r="L1677" i="5" s="1"/>
  <c r="J1935" i="5"/>
  <c r="K1935" i="5" s="1"/>
  <c r="L1935" i="5" s="1"/>
  <c r="J1854" i="5"/>
  <c r="K1854" i="5" s="1"/>
  <c r="L1854" i="5" s="1"/>
  <c r="J2034" i="5"/>
  <c r="K2034" i="5" s="1"/>
  <c r="L2034" i="5" s="1"/>
  <c r="J1573" i="5"/>
  <c r="K1573" i="5" s="1"/>
  <c r="L1573" i="5" s="1"/>
  <c r="J2040" i="5"/>
  <c r="K2040" i="5" s="1"/>
  <c r="L2040" i="5" s="1"/>
  <c r="J1824" i="5"/>
  <c r="K1824" i="5" s="1"/>
  <c r="L1824" i="5" s="1"/>
  <c r="J2050" i="5"/>
  <c r="K2050" i="5" s="1"/>
  <c r="L2050" i="5" s="1"/>
  <c r="J1436" i="5"/>
  <c r="K1436" i="5" s="1"/>
  <c r="L1436" i="5" s="1"/>
  <c r="J1103" i="5"/>
  <c r="K1103" i="5" s="1"/>
  <c r="L1103" i="5" s="1"/>
  <c r="J931" i="5"/>
  <c r="K931" i="5" s="1"/>
  <c r="L931" i="5" s="1"/>
  <c r="J963" i="5"/>
  <c r="K963" i="5" s="1"/>
  <c r="L963" i="5" s="1"/>
  <c r="J1416" i="5"/>
  <c r="K1416" i="5" s="1"/>
  <c r="L1416" i="5" s="1"/>
  <c r="J1863" i="5"/>
  <c r="K1863" i="5" s="1"/>
  <c r="L1863" i="5" s="1"/>
  <c r="J1754" i="5"/>
  <c r="K1754" i="5" s="1"/>
  <c r="L1754" i="5" s="1"/>
  <c r="J1351" i="5"/>
  <c r="K1351" i="5" s="1"/>
  <c r="L1351" i="5" s="1"/>
  <c r="J1613" i="5"/>
  <c r="K1613" i="5" s="1"/>
  <c r="L1613" i="5" s="1"/>
  <c r="J1676" i="5"/>
  <c r="K1676" i="5" s="1"/>
  <c r="L1676" i="5" s="1"/>
  <c r="J1932" i="5"/>
  <c r="K1932" i="5" s="1"/>
  <c r="L1932" i="5" s="1"/>
  <c r="J1998" i="5"/>
  <c r="K1998" i="5" s="1"/>
  <c r="L1998" i="5" s="1"/>
  <c r="J1445" i="5"/>
  <c r="K1445" i="5" s="1"/>
  <c r="L1445" i="5" s="1"/>
  <c r="J2059" i="5"/>
  <c r="K2059" i="5" s="1"/>
  <c r="L2059" i="5" s="1"/>
  <c r="J1830" i="5"/>
  <c r="K1830" i="5" s="1"/>
  <c r="L1830" i="5" s="1"/>
  <c r="J1350" i="5"/>
  <c r="K1350" i="5" s="1"/>
  <c r="L1350" i="5" s="1"/>
  <c r="J1051" i="5"/>
  <c r="K1051" i="5" s="1"/>
  <c r="L1051" i="5" s="1"/>
  <c r="J1898" i="5"/>
  <c r="K1898" i="5" s="1"/>
  <c r="L1898" i="5" s="1"/>
  <c r="J1409" i="5"/>
  <c r="K1409" i="5" s="1"/>
  <c r="L1409" i="5" s="1"/>
  <c r="J1550" i="5"/>
  <c r="K1550" i="5" s="1"/>
  <c r="L1550" i="5" s="1"/>
  <c r="J1598" i="5"/>
  <c r="K1598" i="5" s="1"/>
  <c r="L1598" i="5" s="1"/>
  <c r="J1950" i="5"/>
  <c r="K1950" i="5" s="1"/>
  <c r="L1950" i="5" s="1"/>
  <c r="J1597" i="5"/>
  <c r="K1597" i="5" s="1"/>
  <c r="L1597" i="5" s="1"/>
  <c r="J1057" i="5"/>
  <c r="K1057" i="5" s="1"/>
  <c r="L1057" i="5" s="1"/>
  <c r="J1420" i="5"/>
  <c r="K1420" i="5" s="1"/>
  <c r="L1420" i="5" s="1"/>
  <c r="J2063" i="5"/>
  <c r="K2063" i="5" s="1"/>
  <c r="L2063" i="5" s="1"/>
  <c r="J1745" i="5"/>
  <c r="K1745" i="5" s="1"/>
  <c r="L1745" i="5" s="1"/>
  <c r="J1355" i="5"/>
  <c r="K1355" i="5" s="1"/>
  <c r="L1355" i="5" s="1"/>
  <c r="J1977" i="5"/>
  <c r="K1977" i="5" s="1"/>
  <c r="L1977" i="5" s="1"/>
  <c r="J1559" i="5"/>
  <c r="K1559" i="5" s="1"/>
  <c r="L1559" i="5" s="1"/>
  <c r="J1646" i="5"/>
  <c r="K1646" i="5" s="1"/>
  <c r="L1646" i="5" s="1"/>
  <c r="J976" i="5"/>
  <c r="K976" i="5" s="1"/>
  <c r="L976" i="5" s="1"/>
  <c r="J1305" i="5"/>
  <c r="K1305" i="5" s="1"/>
  <c r="L1305" i="5" s="1"/>
  <c r="J1021" i="5"/>
  <c r="K1021" i="5" s="1"/>
  <c r="L1021" i="5" s="1"/>
  <c r="J1050" i="5"/>
  <c r="K1050" i="5" s="1"/>
  <c r="L1050" i="5" s="1"/>
  <c r="J2035" i="5"/>
  <c r="K2035" i="5" s="1"/>
  <c r="L2035" i="5" s="1"/>
  <c r="J2009" i="5"/>
  <c r="K2009" i="5" s="1"/>
  <c r="L2009" i="5" s="1"/>
  <c r="J1929" i="5"/>
  <c r="K1929" i="5" s="1"/>
  <c r="L1929" i="5" s="1"/>
  <c r="J1556" i="5"/>
  <c r="K1556" i="5" s="1"/>
  <c r="L1556" i="5" s="1"/>
  <c r="J1880" i="5"/>
  <c r="K1880" i="5" s="1"/>
  <c r="L1880" i="5" s="1"/>
  <c r="J1072" i="5"/>
  <c r="K1072" i="5" s="1"/>
  <c r="L1072" i="5" s="1"/>
  <c r="J936" i="5"/>
  <c r="K936" i="5" s="1"/>
  <c r="L936" i="5" s="1"/>
  <c r="J1327" i="5"/>
  <c r="K1327" i="5" s="1"/>
  <c r="L1327" i="5" s="1"/>
  <c r="J1138" i="5"/>
  <c r="K1138" i="5" s="1"/>
  <c r="L1138" i="5" s="1"/>
  <c r="J1685" i="5"/>
  <c r="K1685" i="5" s="1"/>
  <c r="L1685" i="5" s="1"/>
  <c r="J1652" i="5"/>
  <c r="K1652" i="5" s="1"/>
  <c r="L1652" i="5" s="1"/>
  <c r="J1996" i="5"/>
  <c r="K1996" i="5" s="1"/>
  <c r="L1996" i="5" s="1"/>
  <c r="J2074" i="5"/>
  <c r="K2074" i="5" s="1"/>
  <c r="L2074" i="5" s="1"/>
  <c r="J1709" i="5"/>
  <c r="K1709" i="5" s="1"/>
  <c r="L1709" i="5" s="1"/>
  <c r="J1974" i="5"/>
  <c r="K1974" i="5" s="1"/>
  <c r="L1974" i="5" s="1"/>
  <c r="J2013" i="5"/>
  <c r="K2013" i="5" s="1"/>
  <c r="L2013" i="5" s="1"/>
  <c r="J2053" i="5"/>
  <c r="K2053" i="5" s="1"/>
  <c r="L2053" i="5" s="1"/>
  <c r="J1400" i="5"/>
  <c r="K1400" i="5" s="1"/>
  <c r="L1400" i="5" s="1"/>
  <c r="J1287" i="5"/>
  <c r="K1287" i="5" s="1"/>
  <c r="L1287" i="5" s="1"/>
  <c r="J1149" i="5"/>
  <c r="K1149" i="5" s="1"/>
  <c r="L1149" i="5" s="1"/>
  <c r="J1043" i="5"/>
  <c r="K1043" i="5" s="1"/>
  <c r="L1043" i="5" s="1"/>
  <c r="J961" i="5"/>
  <c r="K961" i="5" s="1"/>
  <c r="L961" i="5" s="1"/>
  <c r="J951" i="5"/>
  <c r="K951" i="5" s="1"/>
  <c r="L951" i="5" s="1"/>
  <c r="J1831" i="5"/>
  <c r="K1831" i="5" s="1"/>
  <c r="L1831" i="5" s="1"/>
  <c r="J1802" i="5"/>
  <c r="K1802" i="5" s="1"/>
  <c r="L1802" i="5" s="1"/>
  <c r="J1463" i="5"/>
  <c r="K1463" i="5" s="1"/>
  <c r="L1463" i="5" s="1"/>
  <c r="J1819" i="5"/>
  <c r="K1819" i="5" s="1"/>
  <c r="L1819" i="5" s="1"/>
  <c r="J1788" i="5"/>
  <c r="K1788" i="5" s="1"/>
  <c r="L1788" i="5" s="1"/>
  <c r="J1377" i="5"/>
  <c r="K1377" i="5" s="1"/>
  <c r="L1377" i="5" s="1"/>
  <c r="J1791" i="5"/>
  <c r="K1791" i="5" s="1"/>
  <c r="L1791" i="5" s="1"/>
  <c r="J1782" i="5"/>
  <c r="K1782" i="5" s="1"/>
  <c r="L1782" i="5" s="1"/>
  <c r="J2020" i="5"/>
  <c r="K2020" i="5" s="1"/>
  <c r="L2020" i="5" s="1"/>
  <c r="J2089" i="5"/>
  <c r="K2089" i="5" s="1"/>
  <c r="L2089" i="5" s="1"/>
  <c r="J1041" i="5"/>
  <c r="K1041" i="5" s="1"/>
  <c r="L1041" i="5" s="1"/>
  <c r="J1486" i="5"/>
  <c r="K1486" i="5" s="1"/>
  <c r="L1486" i="5" s="1"/>
  <c r="J1925" i="5"/>
  <c r="K1925" i="5" s="1"/>
  <c r="L1925" i="5" s="1"/>
  <c r="J1218" i="5"/>
  <c r="K1218" i="5" s="1"/>
  <c r="L1218" i="5" s="1"/>
  <c r="J1114" i="5"/>
  <c r="K1114" i="5" s="1"/>
  <c r="L1114" i="5" s="1"/>
  <c r="J1296" i="5"/>
  <c r="K1296" i="5" s="1"/>
  <c r="L1296" i="5" s="1"/>
  <c r="J1238" i="5"/>
  <c r="K1238" i="5" s="1"/>
  <c r="L1238" i="5" s="1"/>
  <c r="J1142" i="5"/>
  <c r="K1142" i="5" s="1"/>
  <c r="L1142" i="5" s="1"/>
  <c r="J958" i="5"/>
  <c r="K958" i="5" s="1"/>
  <c r="L958" i="5" s="1"/>
  <c r="J989" i="5"/>
  <c r="K989" i="5" s="1"/>
  <c r="L989" i="5" s="1"/>
  <c r="J1484" i="5"/>
  <c r="K1484" i="5" s="1"/>
  <c r="L1484" i="5" s="1"/>
  <c r="J1460" i="5"/>
  <c r="K1460" i="5" s="1"/>
  <c r="L1460" i="5" s="1"/>
  <c r="J2105" i="5"/>
  <c r="K2105" i="5" s="1"/>
  <c r="L2105" i="5" s="1"/>
  <c r="J1897" i="5"/>
  <c r="K1897" i="5" s="1"/>
  <c r="L1897" i="5" s="1"/>
  <c r="J1971" i="5"/>
  <c r="K1971" i="5" s="1"/>
  <c r="L1971" i="5" s="1"/>
  <c r="J1139" i="5"/>
  <c r="K1139" i="5" s="1"/>
  <c r="L1139" i="5" s="1"/>
  <c r="J1006" i="5"/>
  <c r="K1006" i="5" s="1"/>
  <c r="L1006" i="5" s="1"/>
  <c r="J1141" i="5"/>
  <c r="K1141" i="5" s="1"/>
  <c r="L1141" i="5" s="1"/>
  <c r="J1374" i="5"/>
  <c r="K1374" i="5" s="1"/>
  <c r="L1374" i="5" s="1"/>
  <c r="J1845" i="5"/>
  <c r="K1845" i="5" s="1"/>
  <c r="L1845" i="5" s="1"/>
  <c r="J1531" i="5"/>
  <c r="K1531" i="5" s="1"/>
  <c r="L1531" i="5" s="1"/>
  <c r="J1576" i="5"/>
  <c r="K1576" i="5" s="1"/>
  <c r="L1576" i="5" s="1"/>
  <c r="J1084" i="5"/>
  <c r="K1084" i="5" s="1"/>
  <c r="L1084" i="5" s="1"/>
  <c r="J1056" i="5"/>
  <c r="K1056" i="5" s="1"/>
  <c r="L1056" i="5" s="1"/>
  <c r="J1205" i="5"/>
  <c r="K1205" i="5" s="1"/>
  <c r="L1205" i="5" s="1"/>
  <c r="J1432" i="5"/>
  <c r="K1432" i="5" s="1"/>
  <c r="L1432" i="5" s="1"/>
  <c r="J1366" i="5"/>
  <c r="K1366" i="5" s="1"/>
  <c r="L1366" i="5" s="1"/>
  <c r="J1965" i="5"/>
  <c r="K1965" i="5" s="1"/>
  <c r="L1965" i="5" s="1"/>
  <c r="J2069" i="5"/>
  <c r="K2069" i="5" s="1"/>
  <c r="L2069" i="5" s="1"/>
  <c r="J1581" i="5"/>
  <c r="K1581" i="5" s="1"/>
  <c r="L1581" i="5" s="1"/>
  <c r="J1471" i="5"/>
  <c r="K1471" i="5" s="1"/>
  <c r="L1471" i="5" s="1"/>
  <c r="J1979" i="5"/>
  <c r="K1979" i="5" s="1"/>
  <c r="L1979" i="5" s="1"/>
  <c r="J1332" i="5"/>
  <c r="K1332" i="5" s="1"/>
  <c r="L1332" i="5" s="1"/>
  <c r="J991" i="5"/>
  <c r="K991" i="5" s="1"/>
  <c r="L991" i="5" s="1"/>
  <c r="J981" i="5"/>
  <c r="K981" i="5" s="1"/>
  <c r="L981" i="5" s="1"/>
  <c r="J1265" i="5"/>
  <c r="K1265" i="5" s="1"/>
  <c r="L1265" i="5" s="1"/>
  <c r="J1165" i="5"/>
  <c r="K1165" i="5" s="1"/>
  <c r="L1165" i="5" s="1"/>
  <c r="J1001" i="5"/>
  <c r="K1001" i="5" s="1"/>
  <c r="L1001" i="5" s="1"/>
  <c r="J1784" i="5"/>
  <c r="K1784" i="5" s="1"/>
  <c r="L1784" i="5" s="1"/>
  <c r="J1795" i="5"/>
  <c r="K1795" i="5" s="1"/>
  <c r="L1795" i="5" s="1"/>
  <c r="J1789" i="5"/>
  <c r="K1789" i="5" s="1"/>
  <c r="L1789" i="5" s="1"/>
  <c r="J1865" i="5"/>
  <c r="K1865" i="5" s="1"/>
  <c r="L1865" i="5" s="1"/>
  <c r="J1578" i="5"/>
  <c r="K1578" i="5" s="1"/>
  <c r="L1578" i="5" s="1"/>
  <c r="J1681" i="5"/>
  <c r="K1681" i="5" s="1"/>
  <c r="L1681" i="5" s="1"/>
  <c r="J1957" i="5"/>
  <c r="K1957" i="5" s="1"/>
  <c r="L1957" i="5" s="1"/>
  <c r="J1526" i="5"/>
  <c r="K1526" i="5" s="1"/>
  <c r="L1526" i="5" s="1"/>
  <c r="J2101" i="5"/>
  <c r="K2101" i="5" s="1"/>
  <c r="L2101" i="5" s="1"/>
  <c r="J1466" i="5"/>
  <c r="K1466" i="5" s="1"/>
  <c r="L1466" i="5" s="1"/>
  <c r="J1986" i="5"/>
  <c r="K1986" i="5" s="1"/>
  <c r="L1986" i="5" s="1"/>
  <c r="J1183" i="5"/>
  <c r="K1183" i="5" s="1"/>
  <c r="L1183" i="5" s="1"/>
  <c r="J934" i="5"/>
  <c r="K934" i="5" s="1"/>
  <c r="L934" i="5" s="1"/>
  <c r="J1106" i="5"/>
  <c r="K1106" i="5" s="1"/>
  <c r="L1106" i="5" s="1"/>
  <c r="J1099" i="5"/>
  <c r="K1099" i="5" s="1"/>
  <c r="L1099" i="5" s="1"/>
  <c r="J1317" i="5"/>
  <c r="K1317" i="5" s="1"/>
  <c r="L1317" i="5" s="1"/>
  <c r="J1182" i="5"/>
  <c r="K1182" i="5" s="1"/>
  <c r="L1182" i="5" s="1"/>
  <c r="J1744" i="5"/>
  <c r="K1744" i="5" s="1"/>
  <c r="L1744" i="5" s="1"/>
  <c r="J1715" i="5"/>
  <c r="K1715" i="5" s="1"/>
  <c r="L1715" i="5" s="1"/>
  <c r="J1603" i="5"/>
  <c r="K1603" i="5" s="1"/>
  <c r="L1603" i="5" s="1"/>
  <c r="J1806" i="5"/>
  <c r="K1806" i="5" s="1"/>
  <c r="L1806" i="5" s="1"/>
  <c r="J1839" i="5"/>
  <c r="K1839" i="5" s="1"/>
  <c r="L1839" i="5" s="1"/>
  <c r="J1523" i="5"/>
  <c r="K1523" i="5" s="1"/>
  <c r="L1523" i="5" s="1"/>
  <c r="J1369" i="5"/>
  <c r="K1369" i="5" s="1"/>
  <c r="L1369" i="5" s="1"/>
  <c r="J1521" i="5"/>
  <c r="K1521" i="5" s="1"/>
  <c r="L1521" i="5" s="1"/>
  <c r="J1487" i="5"/>
  <c r="K1487" i="5" s="1"/>
  <c r="L1487" i="5" s="1"/>
  <c r="J1890" i="5"/>
  <c r="K1890" i="5" s="1"/>
  <c r="L1890" i="5" s="1"/>
  <c r="J1634" i="5"/>
  <c r="K1634" i="5" s="1"/>
  <c r="L1634" i="5" s="1"/>
  <c r="J1623" i="5"/>
  <c r="K1623" i="5" s="1"/>
  <c r="L1623" i="5" s="1"/>
  <c r="J2057" i="5"/>
  <c r="K2057" i="5" s="1"/>
  <c r="L2057" i="5" s="1"/>
  <c r="J945" i="5"/>
  <c r="K945" i="5" s="1"/>
  <c r="L945" i="5" s="1"/>
  <c r="J949" i="5"/>
  <c r="K949" i="5" s="1"/>
  <c r="L949" i="5" s="1"/>
  <c r="J1039" i="5"/>
  <c r="K1039" i="5" s="1"/>
  <c r="L1039" i="5" s="1"/>
  <c r="J1080" i="5"/>
  <c r="K1080" i="5" s="1"/>
  <c r="L1080" i="5" s="1"/>
  <c r="J1326" i="5"/>
  <c r="K1326" i="5" s="1"/>
  <c r="L1326" i="5" s="1"/>
  <c r="J1284" i="5"/>
  <c r="K1284" i="5" s="1"/>
  <c r="L1284" i="5" s="1"/>
  <c r="J1168" i="5"/>
  <c r="K1168" i="5" s="1"/>
  <c r="L1168" i="5" s="1"/>
  <c r="J2064" i="5"/>
  <c r="K2064" i="5" s="1"/>
  <c r="L2064" i="5" s="1"/>
  <c r="J1832" i="5"/>
  <c r="K1832" i="5" s="1"/>
  <c r="L1832" i="5" s="1"/>
  <c r="J2072" i="5"/>
  <c r="K2072" i="5" s="1"/>
  <c r="L2072" i="5" s="1"/>
  <c r="J1605" i="5"/>
  <c r="K1605" i="5" s="1"/>
  <c r="L1605" i="5" s="1"/>
  <c r="J1539" i="5"/>
  <c r="K1539" i="5" s="1"/>
  <c r="L1539" i="5" s="1"/>
  <c r="J1894" i="5"/>
  <c r="K1894" i="5" s="1"/>
  <c r="L1894" i="5" s="1"/>
  <c r="J1887" i="5"/>
  <c r="K1887" i="5" s="1"/>
  <c r="L1887" i="5" s="1"/>
  <c r="J1393" i="5"/>
  <c r="K1393" i="5" s="1"/>
  <c r="L1393" i="5" s="1"/>
  <c r="J1915" i="5"/>
  <c r="K1915" i="5" s="1"/>
  <c r="L1915" i="5" s="1"/>
  <c r="J1479" i="5"/>
  <c r="K1479" i="5" s="1"/>
  <c r="L1479" i="5" s="1"/>
  <c r="J1818" i="5"/>
  <c r="K1818" i="5" s="1"/>
  <c r="L1818" i="5" s="1"/>
  <c r="J1735" i="5"/>
  <c r="K1735" i="5" s="1"/>
  <c r="L1735" i="5" s="1"/>
  <c r="J1071" i="5"/>
  <c r="K1071" i="5" s="1"/>
  <c r="L1071" i="5" s="1"/>
  <c r="J929" i="5"/>
  <c r="K929" i="5" s="1"/>
  <c r="L929" i="5" s="1"/>
  <c r="J1150" i="5"/>
  <c r="K1150" i="5" s="1"/>
  <c r="L1150" i="5" s="1"/>
  <c r="J985" i="5"/>
  <c r="K985" i="5" s="1"/>
  <c r="L985" i="5" s="1"/>
  <c r="J1888" i="5"/>
  <c r="K1888" i="5" s="1"/>
  <c r="L1888" i="5" s="1"/>
  <c r="J1875" i="5"/>
  <c r="K1875" i="5" s="1"/>
  <c r="L1875" i="5" s="1"/>
  <c r="J1918" i="5"/>
  <c r="K1918" i="5" s="1"/>
  <c r="L1918" i="5" s="1"/>
  <c r="J1807" i="5"/>
  <c r="K1807" i="5" s="1"/>
  <c r="L1807" i="5" s="1"/>
  <c r="J1673" i="5"/>
  <c r="K1673" i="5" s="1"/>
  <c r="L1673" i="5" s="1"/>
  <c r="J1558" i="5"/>
  <c r="K1558" i="5" s="1"/>
  <c r="L1558" i="5" s="1"/>
  <c r="J1170" i="5"/>
  <c r="K1170" i="5" s="1"/>
  <c r="L1170" i="5" s="1"/>
  <c r="J1289" i="5"/>
  <c r="K1289" i="5" s="1"/>
  <c r="L1289" i="5" s="1"/>
  <c r="J1348" i="5"/>
  <c r="K1348" i="5" s="1"/>
  <c r="L1348" i="5" s="1"/>
  <c r="J1919" i="5"/>
  <c r="K1919" i="5" s="1"/>
  <c r="L1919" i="5" s="1"/>
  <c r="J1852" i="5"/>
  <c r="K1852" i="5" s="1"/>
  <c r="L1852" i="5" s="1"/>
  <c r="J1577" i="5"/>
  <c r="K1577" i="5" s="1"/>
  <c r="L1577" i="5" s="1"/>
  <c r="J1172" i="5"/>
  <c r="K1172" i="5" s="1"/>
  <c r="L1172" i="5" s="1"/>
  <c r="J1362" i="5"/>
  <c r="K1362" i="5" s="1"/>
  <c r="L1362" i="5" s="1"/>
  <c r="J1354" i="5"/>
  <c r="K1354" i="5" s="1"/>
  <c r="L1354" i="5" s="1"/>
  <c r="J1290" i="5"/>
  <c r="K1290" i="5" s="1"/>
  <c r="L1290" i="5" s="1"/>
  <c r="J1258" i="5"/>
  <c r="K1258" i="5" s="1"/>
  <c r="L1258" i="5" s="1"/>
  <c r="J1739" i="5"/>
  <c r="K1739" i="5" s="1"/>
  <c r="L1739" i="5" s="1"/>
  <c r="J1242" i="5"/>
  <c r="K1242" i="5" s="1"/>
  <c r="L1242" i="5" s="1"/>
  <c r="J1877" i="5"/>
  <c r="K1877" i="5" s="1"/>
  <c r="L1877" i="5" s="1"/>
  <c r="J1220" i="5"/>
  <c r="K1220" i="5" s="1"/>
  <c r="L1220" i="5" s="1"/>
  <c r="J1209" i="5"/>
  <c r="K1209" i="5" s="1"/>
  <c r="L1209" i="5" s="1"/>
  <c r="J1293" i="5"/>
  <c r="K1293" i="5" s="1"/>
  <c r="L1293" i="5" s="1"/>
  <c r="J2094" i="5"/>
  <c r="K2094" i="5" s="1"/>
  <c r="L2094" i="5" s="1"/>
  <c r="J1949" i="5"/>
  <c r="K1949" i="5" s="1"/>
  <c r="L1949" i="5" s="1"/>
  <c r="J1570" i="5"/>
  <c r="K1570" i="5" s="1"/>
  <c r="L1570" i="5" s="1"/>
  <c r="J1102" i="5"/>
  <c r="K1102" i="5" s="1"/>
  <c r="L1102" i="5" s="1"/>
  <c r="J947" i="5"/>
  <c r="K947" i="5" s="1"/>
  <c r="L947" i="5" s="1"/>
  <c r="J1140" i="5"/>
  <c r="K1140" i="5" s="1"/>
  <c r="L1140" i="5" s="1"/>
  <c r="J1430" i="5"/>
  <c r="K1430" i="5" s="1"/>
  <c r="L1430" i="5" s="1"/>
  <c r="J2077" i="5"/>
  <c r="K2077" i="5" s="1"/>
  <c r="L2077" i="5" s="1"/>
  <c r="J1793" i="5"/>
  <c r="K1793" i="5" s="1"/>
  <c r="L1793" i="5" s="1"/>
  <c r="J1725" i="5"/>
  <c r="K1725" i="5" s="1"/>
  <c r="L1725" i="5" s="1"/>
  <c r="J1590" i="5"/>
  <c r="K1590" i="5" s="1"/>
  <c r="L1590" i="5" s="1"/>
  <c r="J2097" i="5"/>
  <c r="K2097" i="5" s="1"/>
  <c r="L2097" i="5" s="1"/>
  <c r="J1151" i="5"/>
  <c r="K1151" i="5" s="1"/>
  <c r="L1151" i="5" s="1"/>
  <c r="J1111" i="5"/>
  <c r="K1111" i="5" s="1"/>
  <c r="L1111" i="5" s="1"/>
  <c r="J1094" i="5"/>
  <c r="K1094" i="5" s="1"/>
  <c r="L1094" i="5" s="1"/>
  <c r="J1250" i="5"/>
  <c r="K1250" i="5" s="1"/>
  <c r="L1250" i="5" s="1"/>
  <c r="J1298" i="5"/>
  <c r="K1298" i="5" s="1"/>
  <c r="L1298" i="5" s="1"/>
  <c r="J1180" i="5"/>
  <c r="K1180" i="5" s="1"/>
  <c r="L1180" i="5" s="1"/>
  <c r="J1500" i="5"/>
  <c r="K1500" i="5" s="1"/>
  <c r="L1500" i="5" s="1"/>
  <c r="J1913" i="5"/>
  <c r="K1913" i="5" s="1"/>
  <c r="L1913" i="5" s="1"/>
  <c r="J1429" i="5"/>
  <c r="K1429" i="5" s="1"/>
  <c r="L1429" i="5" s="1"/>
  <c r="J1417" i="5"/>
  <c r="K1417" i="5" s="1"/>
  <c r="L1417" i="5" s="1"/>
  <c r="J1828" i="5"/>
  <c r="K1828" i="5" s="1"/>
  <c r="L1828" i="5" s="1"/>
  <c r="J2088" i="5"/>
  <c r="K2088" i="5" s="1"/>
  <c r="L2088" i="5" s="1"/>
  <c r="J1874" i="5"/>
  <c r="K1874" i="5" s="1"/>
  <c r="L1874" i="5" s="1"/>
  <c r="J1437" i="5"/>
  <c r="K1437" i="5" s="1"/>
  <c r="L1437" i="5" s="1"/>
  <c r="J979" i="5"/>
  <c r="K979" i="5" s="1"/>
  <c r="L979" i="5" s="1"/>
  <c r="J2026" i="5"/>
  <c r="K2026" i="5" s="1"/>
  <c r="L2026" i="5" s="1"/>
  <c r="J2054" i="5"/>
  <c r="K2054" i="5" s="1"/>
  <c r="L2054" i="5" s="1"/>
  <c r="J1921" i="5"/>
  <c r="K1921" i="5" s="1"/>
  <c r="L1921" i="5" s="1"/>
  <c r="J1985" i="5"/>
  <c r="K1985" i="5" s="1"/>
  <c r="L1985" i="5" s="1"/>
  <c r="J1592" i="5"/>
  <c r="K1592" i="5" s="1"/>
  <c r="L1592" i="5" s="1"/>
  <c r="J1713" i="5"/>
  <c r="K1713" i="5" s="1"/>
  <c r="L1713" i="5" s="1"/>
  <c r="J2042" i="5"/>
  <c r="K2042" i="5" s="1"/>
  <c r="L2042" i="5" s="1"/>
  <c r="J1378" i="5"/>
  <c r="K1378" i="5" s="1"/>
  <c r="L1378" i="5" s="1"/>
  <c r="J1625" i="5"/>
  <c r="K1625" i="5" s="1"/>
  <c r="L1625" i="5" s="1"/>
  <c r="J1081" i="5"/>
  <c r="K1081" i="5" s="1"/>
  <c r="L1081" i="5" s="1"/>
  <c r="J956" i="5"/>
  <c r="K956" i="5" s="1"/>
  <c r="L956" i="5" s="1"/>
  <c r="J1301" i="5"/>
  <c r="K1301" i="5" s="1"/>
  <c r="L1301" i="5" s="1"/>
  <c r="J1304" i="5"/>
  <c r="K1304" i="5" s="1"/>
  <c r="L1304" i="5" s="1"/>
  <c r="J1206" i="5"/>
  <c r="K1206" i="5" s="1"/>
  <c r="L1206" i="5" s="1"/>
  <c r="J1105" i="5"/>
  <c r="K1105" i="5" s="1"/>
  <c r="L1105" i="5" s="1"/>
  <c r="J1153" i="5"/>
  <c r="K1153" i="5" s="1"/>
  <c r="L1153" i="5" s="1"/>
  <c r="J1117" i="5"/>
  <c r="K1117" i="5" s="1"/>
  <c r="L1117" i="5" s="1"/>
  <c r="J1255" i="5"/>
  <c r="K1255" i="5" s="1"/>
  <c r="L1255" i="5" s="1"/>
  <c r="J2007" i="5"/>
  <c r="K2007" i="5" s="1"/>
  <c r="L2007" i="5" s="1"/>
  <c r="J2025" i="5"/>
  <c r="K2025" i="5" s="1"/>
  <c r="L2025" i="5" s="1"/>
  <c r="J1809" i="5"/>
  <c r="K1809" i="5" s="1"/>
  <c r="L1809" i="5" s="1"/>
  <c r="J2006" i="5"/>
  <c r="K2006" i="5" s="1"/>
  <c r="L2006" i="5" s="1"/>
  <c r="J2019" i="5"/>
  <c r="K2019" i="5" s="1"/>
  <c r="L2019" i="5" s="1"/>
  <c r="J1552" i="5"/>
  <c r="K1552" i="5" s="1"/>
  <c r="L1552" i="5" s="1"/>
  <c r="J1353" i="5"/>
  <c r="K1353" i="5" s="1"/>
  <c r="L1353" i="5" s="1"/>
  <c r="J1764" i="5"/>
  <c r="K1764" i="5" s="1"/>
  <c r="L1764" i="5" s="1"/>
  <c r="J1899" i="5"/>
  <c r="K1899" i="5" s="1"/>
  <c r="L1899" i="5" s="1"/>
  <c r="J1407" i="5"/>
  <c r="K1407" i="5" s="1"/>
  <c r="L1407" i="5" s="1"/>
  <c r="J1810" i="5"/>
  <c r="K1810" i="5" s="1"/>
  <c r="L1810" i="5" s="1"/>
  <c r="J1847" i="5"/>
  <c r="K1847" i="5" s="1"/>
  <c r="L1847" i="5" s="1"/>
  <c r="J1600" i="5"/>
  <c r="K1600" i="5" s="1"/>
  <c r="L1600" i="5" s="1"/>
  <c r="J1328" i="5"/>
  <c r="K1328" i="5" s="1"/>
  <c r="L1328" i="5" s="1"/>
  <c r="J1129" i="5"/>
  <c r="K1129" i="5" s="1"/>
  <c r="L1129" i="5" s="1"/>
  <c r="J1109" i="5"/>
  <c r="K1109" i="5" s="1"/>
  <c r="L1109" i="5" s="1"/>
  <c r="J1077" i="5"/>
  <c r="K1077" i="5" s="1"/>
  <c r="L1077" i="5" s="1"/>
  <c r="J1199" i="5"/>
  <c r="K1199" i="5" s="1"/>
  <c r="L1199" i="5" s="1"/>
  <c r="J987" i="5"/>
  <c r="K987" i="5" s="1"/>
  <c r="L987" i="5" s="1"/>
  <c r="J1239" i="5"/>
  <c r="K1239" i="5" s="1"/>
  <c r="L1239" i="5" s="1"/>
  <c r="J2028" i="5"/>
  <c r="K2028" i="5" s="1"/>
  <c r="L2028" i="5" s="1"/>
  <c r="J1720" i="5"/>
  <c r="K1720" i="5" s="1"/>
  <c r="L1720" i="5" s="1"/>
  <c r="J1667" i="5"/>
  <c r="K1667" i="5" s="1"/>
  <c r="L1667" i="5" s="1"/>
  <c r="J1917" i="5"/>
  <c r="K1917" i="5" s="1"/>
  <c r="L1917" i="5" s="1"/>
  <c r="J1717" i="5"/>
  <c r="K1717" i="5" s="1"/>
  <c r="L1717" i="5" s="1"/>
  <c r="J1987" i="5"/>
  <c r="K1987" i="5" s="1"/>
  <c r="L1987" i="5" s="1"/>
  <c r="J1689" i="5"/>
  <c r="K1689" i="5" s="1"/>
  <c r="L1689" i="5" s="1"/>
  <c r="J2106" i="5"/>
  <c r="K2106" i="5" s="1"/>
  <c r="L2106" i="5" s="1"/>
  <c r="J1442" i="5"/>
  <c r="K1442" i="5" s="1"/>
  <c r="L1442" i="5" s="1"/>
  <c r="J1387" i="5"/>
  <c r="K1387" i="5" s="1"/>
  <c r="L1387" i="5" s="1"/>
  <c r="J1512" i="5"/>
  <c r="K1512" i="5" s="1"/>
  <c r="L1512" i="5" s="1"/>
  <c r="J1384" i="5"/>
  <c r="K1384" i="5" s="1"/>
  <c r="L1384" i="5" s="1"/>
  <c r="J1171" i="5"/>
  <c r="K1171" i="5" s="1"/>
  <c r="L1171" i="5" s="1"/>
  <c r="J1264" i="5"/>
  <c r="K1264" i="5" s="1"/>
  <c r="L1264" i="5" s="1"/>
  <c r="J1270" i="5"/>
  <c r="K1270" i="5" s="1"/>
  <c r="L1270" i="5" s="1"/>
  <c r="J1014" i="5"/>
  <c r="K1014" i="5" s="1"/>
  <c r="L1014" i="5" s="1"/>
  <c r="J1276" i="5"/>
  <c r="K1276" i="5" s="1"/>
  <c r="L1276" i="5" s="1"/>
  <c r="J1936" i="5"/>
  <c r="K1936" i="5" s="1"/>
  <c r="L1936" i="5" s="1"/>
  <c r="J1680" i="5"/>
  <c r="K1680" i="5" s="1"/>
  <c r="L1680" i="5" s="1"/>
  <c r="J1509" i="5"/>
  <c r="K1509" i="5" s="1"/>
  <c r="L1509" i="5" s="1"/>
  <c r="J1527" i="5"/>
  <c r="K1527" i="5" s="1"/>
  <c r="L1527" i="5" s="1"/>
  <c r="J1742" i="5"/>
  <c r="K1742" i="5" s="1"/>
  <c r="L1742" i="5" s="1"/>
  <c r="J1711" i="5"/>
  <c r="K1711" i="5" s="1"/>
  <c r="L1711" i="5" s="1"/>
  <c r="J2048" i="5"/>
  <c r="K2048" i="5" s="1"/>
  <c r="L2048" i="5" s="1"/>
  <c r="J1931" i="5"/>
  <c r="K1931" i="5" s="1"/>
  <c r="L1931" i="5" s="1"/>
  <c r="J1423" i="5"/>
  <c r="K1423" i="5" s="1"/>
  <c r="L1423" i="5" s="1"/>
  <c r="J1826" i="5"/>
  <c r="K1826" i="5" s="1"/>
  <c r="L1826" i="5" s="1"/>
  <c r="J2043" i="5"/>
  <c r="K2043" i="5" s="1"/>
  <c r="L2043" i="5" s="1"/>
  <c r="J1469" i="5"/>
  <c r="K1469" i="5" s="1"/>
  <c r="L1469" i="5" s="1"/>
  <c r="J1097" i="5"/>
  <c r="K1097" i="5" s="1"/>
  <c r="L1097" i="5" s="1"/>
  <c r="J999" i="5"/>
  <c r="K999" i="5" s="1"/>
  <c r="L999" i="5" s="1"/>
  <c r="J997" i="5"/>
  <c r="K997" i="5" s="1"/>
  <c r="L997" i="5" s="1"/>
  <c r="J1189" i="5"/>
  <c r="K1189" i="5" s="1"/>
  <c r="L1189" i="5" s="1"/>
  <c r="J1156" i="5"/>
  <c r="K1156" i="5" s="1"/>
  <c r="L1156" i="5" s="1"/>
  <c r="J971" i="5"/>
  <c r="K971" i="5" s="1"/>
  <c r="L971" i="5" s="1"/>
  <c r="J1511" i="5"/>
  <c r="K1511" i="5" s="1"/>
  <c r="L1511" i="5" s="1"/>
  <c r="J1768" i="5"/>
  <c r="K1768" i="5" s="1"/>
  <c r="L1768" i="5" s="1"/>
  <c r="J1891" i="5"/>
  <c r="K1891" i="5" s="1"/>
  <c r="L1891" i="5" s="1"/>
  <c r="J1565" i="5"/>
  <c r="K1565" i="5" s="1"/>
  <c r="L1565" i="5" s="1"/>
  <c r="J1766" i="5"/>
  <c r="K1766" i="5" s="1"/>
  <c r="L1766" i="5" s="1"/>
  <c r="J1759" i="5"/>
  <c r="K1759" i="5" s="1"/>
  <c r="L1759" i="5" s="1"/>
  <c r="J1868" i="5"/>
  <c r="K1868" i="5" s="1"/>
  <c r="L1868" i="5" s="1"/>
  <c r="J1787" i="5"/>
  <c r="K1787" i="5" s="1"/>
  <c r="L1787" i="5" s="1"/>
  <c r="J1415" i="5"/>
  <c r="K1415" i="5" s="1"/>
  <c r="L1415" i="5" s="1"/>
  <c r="J1690" i="5"/>
  <c r="K1690" i="5" s="1"/>
  <c r="L1690" i="5" s="1"/>
  <c r="J1572" i="5"/>
  <c r="K1572" i="5" s="1"/>
  <c r="L1572" i="5" s="1"/>
  <c r="J1272" i="5"/>
  <c r="K1272" i="5" s="1"/>
  <c r="L1272" i="5" s="1"/>
  <c r="J935" i="5"/>
  <c r="K935" i="5" s="1"/>
  <c r="L935" i="5" s="1"/>
  <c r="J1266" i="5"/>
  <c r="K1266" i="5" s="1"/>
  <c r="L1266" i="5" s="1"/>
  <c r="J1110" i="5"/>
  <c r="K1110" i="5" s="1"/>
  <c r="L1110" i="5" s="1"/>
  <c r="J1760" i="5"/>
  <c r="K1760" i="5" s="1"/>
  <c r="L1760" i="5" s="1"/>
  <c r="J1747" i="5"/>
  <c r="K1747" i="5" s="1"/>
  <c r="L1747" i="5" s="1"/>
  <c r="J1790" i="5"/>
  <c r="K1790" i="5" s="1"/>
  <c r="L1790" i="5" s="1"/>
  <c r="J1418" i="5"/>
  <c r="K1418" i="5" s="1"/>
  <c r="L1418" i="5" s="1"/>
  <c r="J1554" i="5"/>
  <c r="K1554" i="5" s="1"/>
  <c r="L1554" i="5" s="1"/>
  <c r="J2065" i="5"/>
  <c r="K2065" i="5" s="1"/>
  <c r="L2065" i="5" s="1"/>
  <c r="J1244" i="5"/>
  <c r="K1244" i="5" s="1"/>
  <c r="L1244" i="5" s="1"/>
  <c r="J932" i="5"/>
  <c r="K932" i="5" s="1"/>
  <c r="L932" i="5" s="1"/>
  <c r="J2071" i="5"/>
  <c r="K2071" i="5" s="1"/>
  <c r="L2071" i="5" s="1"/>
  <c r="J1349" i="5"/>
  <c r="K1349" i="5" s="1"/>
  <c r="L1349" i="5" s="1"/>
  <c r="J1947" i="5"/>
  <c r="K1947" i="5" s="1"/>
  <c r="L1947" i="5" s="1"/>
  <c r="J1866" i="5"/>
  <c r="K1866" i="5" s="1"/>
  <c r="L1866" i="5" s="1"/>
  <c r="J1137" i="5"/>
  <c r="K1137" i="5" s="1"/>
  <c r="L1137" i="5" s="1"/>
  <c r="J1249" i="5"/>
  <c r="K1249" i="5" s="1"/>
  <c r="L1249" i="5" s="1"/>
  <c r="J1602" i="5"/>
  <c r="K1602" i="5" s="1"/>
  <c r="L1602" i="5" s="1"/>
  <c r="J944" i="5"/>
  <c r="K944" i="5" s="1"/>
  <c r="L944" i="5" s="1"/>
  <c r="J1112" i="5"/>
  <c r="K1112" i="5" s="1"/>
  <c r="L1112" i="5" s="1"/>
  <c r="J1801" i="5"/>
  <c r="K1801" i="5" s="1"/>
  <c r="L1801" i="5" s="1"/>
  <c r="J1405" i="5"/>
  <c r="K1405" i="5" s="1"/>
  <c r="L1405" i="5" s="1"/>
  <c r="J1263" i="5"/>
  <c r="K1263" i="5" s="1"/>
  <c r="L1263" i="5" s="1"/>
  <c r="J1567" i="5"/>
  <c r="K1567" i="5" s="1"/>
  <c r="L1567" i="5" s="1"/>
  <c r="J1968" i="5"/>
  <c r="K1968" i="5" s="1"/>
  <c r="L1968" i="5" s="1"/>
  <c r="H17" i="5"/>
  <c r="J1440" i="5"/>
  <c r="K1440" i="5" s="1"/>
  <c r="L1440" i="5" s="1"/>
  <c r="J1115" i="5"/>
  <c r="K1115" i="5" s="1"/>
  <c r="L1115" i="5" s="1"/>
  <c r="J966" i="5"/>
  <c r="K966" i="5" s="1"/>
  <c r="L966" i="5" s="1"/>
  <c r="J1380" i="5"/>
  <c r="K1380" i="5" s="1"/>
  <c r="L1380" i="5" s="1"/>
  <c r="J1459" i="5"/>
  <c r="K1459" i="5" s="1"/>
  <c r="L1459" i="5" s="1"/>
  <c r="J1618" i="5"/>
  <c r="K1618" i="5" s="1"/>
  <c r="L1618" i="5" s="1"/>
  <c r="J1599" i="5"/>
  <c r="K1599" i="5" s="1"/>
  <c r="L1599" i="5" s="1"/>
  <c r="J1909" i="5"/>
  <c r="K1909" i="5" s="1"/>
  <c r="L1909" i="5" s="1"/>
  <c r="J1905" i="5"/>
  <c r="K1905" i="5" s="1"/>
  <c r="L1905" i="5" s="1"/>
  <c r="J2109" i="5"/>
  <c r="K2109" i="5" s="1"/>
  <c r="L2109" i="5" s="1"/>
  <c r="J1414" i="5"/>
  <c r="K1414" i="5" s="1"/>
  <c r="L1414" i="5" s="1"/>
  <c r="J1621" i="5"/>
  <c r="K1621" i="5" s="1"/>
  <c r="L1621" i="5" s="1"/>
  <c r="J1336" i="5"/>
  <c r="K1336" i="5" s="1"/>
  <c r="L1336" i="5" s="1"/>
  <c r="J1144" i="5"/>
  <c r="K1144" i="5" s="1"/>
  <c r="L1144" i="5" s="1"/>
  <c r="J1243" i="5"/>
  <c r="K1243" i="5" s="1"/>
  <c r="L1243" i="5" s="1"/>
  <c r="J1315" i="5"/>
  <c r="K1315" i="5" s="1"/>
  <c r="L1315" i="5" s="1"/>
  <c r="J975" i="5"/>
  <c r="K975" i="5" s="1"/>
  <c r="L975" i="5" s="1"/>
  <c r="J1075" i="5"/>
  <c r="K1075" i="5" s="1"/>
  <c r="L1075" i="5" s="1"/>
  <c r="J1023" i="5"/>
  <c r="K1023" i="5" s="1"/>
  <c r="L1023" i="5" s="1"/>
  <c r="J1011" i="5"/>
  <c r="K1011" i="5" s="1"/>
  <c r="L1011" i="5" s="1"/>
  <c r="J1767" i="5"/>
  <c r="K1767" i="5" s="1"/>
  <c r="L1767" i="5" s="1"/>
  <c r="J1706" i="5"/>
  <c r="K1706" i="5" s="1"/>
  <c r="L1706" i="5" s="1"/>
  <c r="J1962" i="5"/>
  <c r="K1962" i="5" s="1"/>
  <c r="L1962" i="5" s="1"/>
  <c r="J2014" i="5"/>
  <c r="K2014" i="5" s="1"/>
  <c r="L2014" i="5" s="1"/>
  <c r="J1755" i="5"/>
  <c r="K1755" i="5" s="1"/>
  <c r="L1755" i="5" s="1"/>
  <c r="J1692" i="5"/>
  <c r="K1692" i="5" s="1"/>
  <c r="L1692" i="5" s="1"/>
  <c r="J1948" i="5"/>
  <c r="K1948" i="5" s="1"/>
  <c r="L1948" i="5" s="1"/>
  <c r="J1607" i="5"/>
  <c r="K1607" i="5" s="1"/>
  <c r="L1607" i="5" s="1"/>
  <c r="J1413" i="5"/>
  <c r="K1413" i="5" s="1"/>
  <c r="L1413" i="5" s="1"/>
  <c r="J1995" i="5"/>
  <c r="K1995" i="5" s="1"/>
  <c r="L1995" i="5" s="1"/>
  <c r="J1814" i="5"/>
  <c r="K1814" i="5" s="1"/>
  <c r="L1814" i="5" s="1"/>
  <c r="J2046" i="5"/>
  <c r="K2046" i="5" s="1"/>
  <c r="L2046" i="5" s="1"/>
  <c r="J1510" i="5"/>
  <c r="K1510" i="5" s="1"/>
  <c r="L1510" i="5" s="1"/>
  <c r="J1989" i="5"/>
  <c r="K1989" i="5" s="1"/>
  <c r="L1989" i="5" s="1"/>
  <c r="J1548" i="5"/>
  <c r="K1548" i="5" s="1"/>
  <c r="L1548" i="5" s="1"/>
  <c r="J1300" i="5"/>
  <c r="K1300" i="5" s="1"/>
  <c r="L1300" i="5" s="1"/>
  <c r="J1297" i="5"/>
  <c r="K1297" i="5" s="1"/>
  <c r="L1297" i="5" s="1"/>
  <c r="J1154" i="5"/>
  <c r="K1154" i="5" s="1"/>
  <c r="L1154" i="5" s="1"/>
  <c r="J1196" i="5"/>
  <c r="K1196" i="5" s="1"/>
  <c r="L1196" i="5" s="1"/>
  <c r="J1194" i="5"/>
  <c r="K1194" i="5" s="1"/>
  <c r="L1194" i="5" s="1"/>
  <c r="J1210" i="5"/>
  <c r="K1210" i="5" s="1"/>
  <c r="L1210" i="5" s="1"/>
  <c r="J1018" i="5"/>
  <c r="K1018" i="5" s="1"/>
  <c r="L1018" i="5" s="1"/>
  <c r="J1514" i="5"/>
  <c r="K1514" i="5" s="1"/>
  <c r="L1514" i="5" s="1"/>
  <c r="J1346" i="5"/>
  <c r="K1346" i="5" s="1"/>
  <c r="L1346" i="5" s="1"/>
  <c r="J1515" i="5"/>
  <c r="K1515" i="5" s="1"/>
  <c r="L1515" i="5" s="1"/>
  <c r="J1741" i="5"/>
  <c r="K1741" i="5" s="1"/>
  <c r="L1741" i="5" s="1"/>
  <c r="J2027" i="5"/>
  <c r="K2027" i="5" s="1"/>
  <c r="L2027" i="5" s="1"/>
  <c r="J1822" i="5"/>
  <c r="K1822" i="5" s="1"/>
  <c r="L1822" i="5" s="1"/>
  <c r="J2002" i="5"/>
  <c r="K2002" i="5" s="1"/>
  <c r="L2002" i="5" s="1"/>
  <c r="J1683" i="5"/>
  <c r="K1683" i="5" s="1"/>
  <c r="L1683" i="5" s="1"/>
  <c r="J1728" i="5"/>
  <c r="K1728" i="5" s="1"/>
  <c r="L1728" i="5" s="1"/>
  <c r="J2092" i="5"/>
  <c r="K2092" i="5" s="1"/>
  <c r="L2092" i="5" s="1"/>
  <c r="J1088" i="5"/>
  <c r="K1088" i="5" s="1"/>
  <c r="L1088" i="5" s="1"/>
  <c r="J1299" i="5"/>
  <c r="K1299" i="5" s="1"/>
  <c r="L1299" i="5" s="1"/>
  <c r="J996" i="5"/>
  <c r="K996" i="5" s="1"/>
  <c r="L996" i="5" s="1"/>
  <c r="J983" i="5"/>
  <c r="K983" i="5" s="1"/>
  <c r="L983" i="5" s="1"/>
  <c r="J1169" i="5"/>
  <c r="K1169" i="5" s="1"/>
  <c r="L1169" i="5" s="1"/>
  <c r="J1389" i="5"/>
  <c r="K1389" i="5" s="1"/>
  <c r="L1389" i="5" s="1"/>
  <c r="J1927" i="5"/>
  <c r="K1927" i="5" s="1"/>
  <c r="L1927" i="5" s="1"/>
  <c r="J1850" i="5"/>
  <c r="K1850" i="5" s="1"/>
  <c r="L1850" i="5" s="1"/>
  <c r="J1447" i="5"/>
  <c r="K1447" i="5" s="1"/>
  <c r="L1447" i="5" s="1"/>
  <c r="J1851" i="5"/>
  <c r="K1851" i="5" s="1"/>
  <c r="L1851" i="5" s="1"/>
  <c r="J1772" i="5"/>
  <c r="K1772" i="5" s="1"/>
  <c r="L1772" i="5" s="1"/>
  <c r="J1361" i="5"/>
  <c r="K1361" i="5" s="1"/>
  <c r="L1361" i="5" s="1"/>
  <c r="J1587" i="5"/>
  <c r="K1587" i="5" s="1"/>
  <c r="L1587" i="5" s="1"/>
  <c r="J1537" i="5"/>
  <c r="K1537" i="5" s="1"/>
  <c r="L1537" i="5" s="1"/>
  <c r="J1670" i="5"/>
  <c r="K1670" i="5" s="1"/>
  <c r="L1670" i="5" s="1"/>
  <c r="J1926" i="5"/>
  <c r="K1926" i="5" s="1"/>
  <c r="L1926" i="5" s="1"/>
  <c r="J2084" i="5"/>
  <c r="K2084" i="5" s="1"/>
  <c r="L2084" i="5" s="1"/>
  <c r="J1955" i="5"/>
  <c r="K1955" i="5" s="1"/>
  <c r="L1955" i="5" s="1"/>
  <c r="J1864" i="5"/>
  <c r="K1864" i="5" s="1"/>
  <c r="L1864" i="5" s="1"/>
  <c r="J1146" i="5"/>
  <c r="K1146" i="5" s="1"/>
  <c r="L1146" i="5" s="1"/>
  <c r="J1024" i="5"/>
  <c r="K1024" i="5" s="1"/>
  <c r="L1024" i="5" s="1"/>
  <c r="J1040" i="5"/>
  <c r="K1040" i="5" s="1"/>
  <c r="L1040" i="5" s="1"/>
  <c r="J1993" i="5"/>
  <c r="K1993" i="5" s="1"/>
  <c r="L1993" i="5" s="1"/>
  <c r="J1620" i="5"/>
  <c r="K1620" i="5" s="1"/>
  <c r="L1620" i="5" s="1"/>
  <c r="J1876" i="5"/>
  <c r="K1876" i="5" s="1"/>
  <c r="L1876" i="5" s="1"/>
  <c r="J1049" i="5"/>
  <c r="K1049" i="5" s="1"/>
  <c r="L1049" i="5" s="1"/>
  <c r="J1201" i="5"/>
  <c r="K1201" i="5" s="1"/>
  <c r="L1201" i="5" s="1"/>
  <c r="J1253" i="5"/>
  <c r="K1253" i="5" s="1"/>
  <c r="L1253" i="5" s="1"/>
  <c r="J1907" i="5"/>
  <c r="K1907" i="5" s="1"/>
  <c r="L1907" i="5" s="1"/>
  <c r="J1776" i="5"/>
  <c r="K1776" i="5" s="1"/>
  <c r="L1776" i="5" s="1"/>
  <c r="J1529" i="5"/>
  <c r="K1529" i="5" s="1"/>
  <c r="L1529" i="5" s="1"/>
  <c r="J1499" i="5"/>
  <c r="K1499" i="5" s="1"/>
  <c r="L1499" i="5" s="1"/>
  <c r="J2049" i="5"/>
  <c r="K2049" i="5" s="1"/>
  <c r="L2049" i="5" s="1"/>
  <c r="J1214" i="5"/>
  <c r="K1214" i="5" s="1"/>
  <c r="L1214" i="5" s="1"/>
  <c r="J1177" i="5"/>
  <c r="K1177" i="5" s="1"/>
  <c r="L1177" i="5" s="1"/>
  <c r="J1295" i="5"/>
  <c r="K1295" i="5" s="1"/>
  <c r="L1295" i="5" s="1"/>
  <c r="J1309" i="5"/>
  <c r="K1309" i="5" s="1"/>
  <c r="L1309" i="5" s="1"/>
  <c r="J1498" i="5"/>
  <c r="K1498" i="5" s="1"/>
  <c r="L1498" i="5" s="1"/>
  <c r="J1612" i="5"/>
  <c r="K1612" i="5" s="1"/>
  <c r="L1612" i="5" s="1"/>
  <c r="J2083" i="5"/>
  <c r="K2083" i="5" s="1"/>
  <c r="L2083" i="5" s="1"/>
  <c r="J1981" i="5"/>
  <c r="K1981" i="5" s="1"/>
  <c r="L1981" i="5" s="1"/>
  <c r="J1777" i="5"/>
  <c r="K1777" i="5" s="1"/>
  <c r="L1777" i="5" s="1"/>
  <c r="J2093" i="5"/>
  <c r="K2093" i="5" s="1"/>
  <c r="L2093" i="5" s="1"/>
  <c r="J1490" i="5"/>
  <c r="K1490" i="5" s="1"/>
  <c r="L1490" i="5" s="1"/>
  <c r="J1478" i="5"/>
  <c r="K1478" i="5" s="1"/>
  <c r="L1478" i="5" s="1"/>
  <c r="J1435" i="5"/>
  <c r="K1435" i="5" s="1"/>
  <c r="L1435" i="5" s="1"/>
  <c r="J1340" i="5"/>
  <c r="K1340" i="5" s="1"/>
  <c r="L1340" i="5" s="1"/>
  <c r="J1223" i="5"/>
  <c r="K1223" i="5" s="1"/>
  <c r="L1223" i="5" s="1"/>
  <c r="J957" i="5"/>
  <c r="K957" i="5" s="1"/>
  <c r="L957" i="5" s="1"/>
  <c r="J1219" i="5"/>
  <c r="K1219" i="5" s="1"/>
  <c r="L1219" i="5" s="1"/>
  <c r="J1019" i="5"/>
  <c r="K1019" i="5" s="1"/>
  <c r="L1019" i="5" s="1"/>
  <c r="J1251" i="5"/>
  <c r="K1251" i="5" s="1"/>
  <c r="L1251" i="5" s="1"/>
  <c r="J1093" i="5"/>
  <c r="K1093" i="5" s="1"/>
  <c r="L1093" i="5" s="1"/>
  <c r="J1016" i="5"/>
  <c r="K1016" i="5" s="1"/>
  <c r="L1016" i="5" s="1"/>
  <c r="J1488" i="5"/>
  <c r="K1488" i="5" s="1"/>
  <c r="L1488" i="5" s="1"/>
  <c r="J1357" i="5"/>
  <c r="K1357" i="5" s="1"/>
  <c r="L1357" i="5" s="1"/>
  <c r="J1895" i="5"/>
  <c r="K1895" i="5" s="1"/>
  <c r="L1895" i="5" s="1"/>
  <c r="J1770" i="5"/>
  <c r="K1770" i="5" s="1"/>
  <c r="L1770" i="5" s="1"/>
  <c r="J1367" i="5"/>
  <c r="K1367" i="5" s="1"/>
  <c r="L1367" i="5" s="1"/>
  <c r="J1507" i="5"/>
  <c r="K1507" i="5" s="1"/>
  <c r="L1507" i="5" s="1"/>
  <c r="J1549" i="5"/>
  <c r="K1549" i="5" s="1"/>
  <c r="L1549" i="5" s="1"/>
  <c r="J1883" i="5"/>
  <c r="K1883" i="5" s="1"/>
  <c r="L1883" i="5" s="1"/>
  <c r="J1756" i="5"/>
  <c r="K1756" i="5" s="1"/>
  <c r="L1756" i="5" s="1"/>
  <c r="J1345" i="5"/>
  <c r="K1345" i="5" s="1"/>
  <c r="L1345" i="5" s="1"/>
  <c r="J1540" i="5"/>
  <c r="K1540" i="5" s="1"/>
  <c r="L1540" i="5" s="1"/>
  <c r="J1622" i="5"/>
  <c r="K1622" i="5" s="1"/>
  <c r="L1622" i="5" s="1"/>
  <c r="J1878" i="5"/>
  <c r="K1878" i="5" s="1"/>
  <c r="L1878" i="5" s="1"/>
  <c r="J2018" i="5"/>
  <c r="K2018" i="5" s="1"/>
  <c r="L2018" i="5" s="1"/>
  <c r="J1390" i="5"/>
  <c r="K1390" i="5" s="1"/>
  <c r="L1390" i="5" s="1"/>
  <c r="J1395" i="5"/>
  <c r="K1395" i="5" s="1"/>
  <c r="L1395" i="5" s="1"/>
  <c r="J1104" i="5"/>
  <c r="K1104" i="5" s="1"/>
  <c r="L1104" i="5" s="1"/>
  <c r="J1085" i="5"/>
  <c r="K1085" i="5" s="1"/>
  <c r="L1085" i="5" s="1"/>
  <c r="J964" i="5"/>
  <c r="K964" i="5" s="1"/>
  <c r="L964" i="5" s="1"/>
  <c r="J1282" i="5"/>
  <c r="K1282" i="5" s="1"/>
  <c r="L1282" i="5" s="1"/>
  <c r="J1030" i="5"/>
  <c r="K1030" i="5" s="1"/>
  <c r="L1030" i="5" s="1"/>
  <c r="J1286" i="5"/>
  <c r="K1286" i="5" s="1"/>
  <c r="L1286" i="5" s="1"/>
  <c r="J1356" i="5"/>
  <c r="K1356" i="5" s="1"/>
  <c r="L1356" i="5" s="1"/>
  <c r="J1544" i="5"/>
  <c r="K1544" i="5" s="1"/>
  <c r="L1544" i="5" s="1"/>
  <c r="J1467" i="5"/>
  <c r="K1467" i="5" s="1"/>
  <c r="L1467" i="5" s="1"/>
  <c r="J1975" i="5"/>
  <c r="K1975" i="5" s="1"/>
  <c r="L1975" i="5" s="1"/>
  <c r="J1538" i="5"/>
  <c r="K1538" i="5" s="1"/>
  <c r="L1538" i="5" s="1"/>
  <c r="J1379" i="5"/>
  <c r="K1379" i="5" s="1"/>
  <c r="L1379" i="5" s="1"/>
  <c r="J1560" i="5"/>
  <c r="K1560" i="5" s="1"/>
  <c r="L1560" i="5" s="1"/>
  <c r="J1630" i="5"/>
  <c r="K1630" i="5" s="1"/>
  <c r="L1630" i="5" s="1"/>
  <c r="J1886" i="5"/>
  <c r="K1886" i="5" s="1"/>
  <c r="L1886" i="5" s="1"/>
  <c r="J1988" i="5"/>
  <c r="K1988" i="5" s="1"/>
  <c r="L1988" i="5" s="1"/>
  <c r="J1811" i="5"/>
  <c r="K1811" i="5" s="1"/>
  <c r="L1811" i="5" s="1"/>
  <c r="J1792" i="5"/>
  <c r="K1792" i="5" s="1"/>
  <c r="L1792" i="5" s="1"/>
  <c r="J1575" i="5"/>
  <c r="K1575" i="5" s="1"/>
  <c r="L1575" i="5" s="1"/>
  <c r="J1017" i="5"/>
  <c r="K1017" i="5" s="1"/>
  <c r="L1017" i="5" s="1"/>
  <c r="J1200" i="5"/>
  <c r="K1200" i="5" s="1"/>
  <c r="L1200" i="5" s="1"/>
  <c r="J1058" i="5"/>
  <c r="K1058" i="5" s="1"/>
  <c r="L1058" i="5" s="1"/>
  <c r="J1277" i="5"/>
  <c r="K1277" i="5" s="1"/>
  <c r="L1277" i="5" s="1"/>
  <c r="J967" i="5"/>
  <c r="K967" i="5" s="1"/>
  <c r="L967" i="5" s="1"/>
  <c r="J1161" i="5"/>
  <c r="K1161" i="5" s="1"/>
  <c r="L1161" i="5" s="1"/>
  <c r="J1569" i="5"/>
  <c r="K1569" i="5" s="1"/>
  <c r="L1569" i="5" s="1"/>
  <c r="J1658" i="5"/>
  <c r="K1658" i="5" s="1"/>
  <c r="L1658" i="5" s="1"/>
  <c r="J1914" i="5"/>
  <c r="K1914" i="5" s="1"/>
  <c r="L1914" i="5" s="1"/>
  <c r="J1525" i="5"/>
  <c r="K1525" i="5" s="1"/>
  <c r="L1525" i="5" s="1"/>
  <c r="J1992" i="5"/>
  <c r="K1992" i="5" s="1"/>
  <c r="L1992" i="5" s="1"/>
  <c r="J1836" i="5"/>
  <c r="K1836" i="5" s="1"/>
  <c r="L1836" i="5" s="1"/>
  <c r="J1425" i="5"/>
  <c r="K1425" i="5" s="1"/>
  <c r="L1425" i="5" s="1"/>
  <c r="J1695" i="5"/>
  <c r="K1695" i="5" s="1"/>
  <c r="L1695" i="5" s="1"/>
  <c r="J1734" i="5"/>
  <c r="K1734" i="5" s="1"/>
  <c r="L1734" i="5" s="1"/>
  <c r="J1617" i="5"/>
  <c r="K1617" i="5" s="1"/>
  <c r="L1617" i="5" s="1"/>
  <c r="J1672" i="5"/>
  <c r="K1672" i="5" s="1"/>
  <c r="L1672" i="5" s="1"/>
  <c r="J1928" i="5"/>
  <c r="K1928" i="5" s="1"/>
  <c r="L1928" i="5" s="1"/>
  <c r="J1333" i="5"/>
  <c r="K1333" i="5" s="1"/>
  <c r="L1333" i="5" s="1"/>
  <c r="J1022" i="5"/>
  <c r="K1022" i="5" s="1"/>
  <c r="L1022" i="5" s="1"/>
  <c r="J1608" i="5"/>
  <c r="K1608" i="5" s="1"/>
  <c r="L1608" i="5" s="1"/>
  <c r="J1941" i="5"/>
  <c r="K1941" i="5" s="1"/>
  <c r="L1941" i="5" s="1"/>
  <c r="J1684" i="5"/>
  <c r="K1684" i="5" s="1"/>
  <c r="L1684" i="5" s="1"/>
  <c r="J1940" i="5"/>
  <c r="K1940" i="5" s="1"/>
  <c r="L1940" i="5" s="1"/>
  <c r="J1136" i="5"/>
  <c r="K1136" i="5" s="1"/>
  <c r="L1136" i="5" s="1"/>
  <c r="J1302" i="5"/>
  <c r="K1302" i="5" s="1"/>
  <c r="L1302" i="5" s="1"/>
  <c r="J965" i="5"/>
  <c r="K965" i="5" s="1"/>
  <c r="L965" i="5" s="1"/>
  <c r="Q895" i="4"/>
  <c r="Q10" i="4" s="1"/>
  <c r="P10" i="4"/>
  <c r="P14" i="4"/>
  <c r="AB112" i="4"/>
  <c r="AB210" i="4"/>
  <c r="AC210" i="4" s="1"/>
  <c r="AB248" i="4"/>
  <c r="AG248" i="4" s="1"/>
  <c r="AB440" i="4"/>
  <c r="AH440" i="4" s="1"/>
  <c r="AB1054" i="4"/>
  <c r="AB62" i="4"/>
  <c r="AH62" i="4" s="1"/>
  <c r="AB356" i="4"/>
  <c r="AG356" i="4" s="1"/>
  <c r="AB386" i="4"/>
  <c r="AH386" i="4" s="1"/>
  <c r="AB516" i="4"/>
  <c r="AB1000" i="4"/>
  <c r="AG1000" i="4" s="1"/>
  <c r="AB1302" i="4"/>
  <c r="AG1302" i="4" s="1"/>
  <c r="AB64" i="4"/>
  <c r="AB90" i="4"/>
  <c r="AB174" i="4"/>
  <c r="AB316" i="4"/>
  <c r="AG316" i="4" s="1"/>
  <c r="AB350" i="4"/>
  <c r="AB768" i="4"/>
  <c r="AB810" i="4"/>
  <c r="AB1246" i="4"/>
  <c r="AC1246" i="4" s="1"/>
  <c r="AB42" i="4"/>
  <c r="AH42" i="4" s="1"/>
  <c r="AB226" i="4"/>
  <c r="Q202" i="4"/>
  <c r="P8" i="4"/>
  <c r="P13" i="4"/>
  <c r="AB636" i="4"/>
  <c r="AG636" i="4" s="1"/>
  <c r="AB866" i="4"/>
  <c r="AG866" i="4" s="1"/>
  <c r="AB1625" i="4"/>
  <c r="AG1625" i="4" s="1"/>
  <c r="AB1908" i="4"/>
  <c r="AB1968" i="4"/>
  <c r="AB2092" i="4"/>
  <c r="AH2092" i="4" s="1"/>
  <c r="AB267" i="4"/>
  <c r="AG267" i="4" s="1"/>
  <c r="AB531" i="4"/>
  <c r="AB625" i="4"/>
  <c r="AB817" i="4"/>
  <c r="AH817" i="4" s="1"/>
  <c r="AB1997" i="4"/>
  <c r="AC1997" i="4" s="1"/>
  <c r="AB2072" i="4"/>
  <c r="AB55" i="4"/>
  <c r="AB439" i="4"/>
  <c r="AH439" i="4" s="1"/>
  <c r="AB637" i="4"/>
  <c r="AG637" i="4" s="1"/>
  <c r="AB701" i="4"/>
  <c r="AB823" i="4"/>
  <c r="AG823" i="4" s="1"/>
  <c r="AB855" i="4"/>
  <c r="AH855" i="4" s="1"/>
  <c r="AB1015" i="4"/>
  <c r="AC1015" i="4" s="1"/>
  <c r="AB1113" i="4"/>
  <c r="AB1201" i="4"/>
  <c r="AG1201" i="4" s="1"/>
  <c r="AB1556" i="4"/>
  <c r="AG1556" i="4" s="1"/>
  <c r="AB1393" i="4"/>
  <c r="AG1393" i="4" s="1"/>
  <c r="AB1567" i="4"/>
  <c r="AB1720" i="4"/>
  <c r="AH1720" i="4" s="1"/>
  <c r="AB35" i="4"/>
  <c r="AC35" i="4" s="1"/>
  <c r="AB67" i="4"/>
  <c r="AB259" i="4"/>
  <c r="AB457" i="4"/>
  <c r="AB485" i="4"/>
  <c r="AG485" i="4" s="1"/>
  <c r="AB521" i="4"/>
  <c r="AC521" i="4" s="1"/>
  <c r="AB639" i="4"/>
  <c r="AB671" i="4"/>
  <c r="AC671" i="4" s="1"/>
  <c r="AB803" i="4"/>
  <c r="AH803" i="4" s="1"/>
  <c r="AB835" i="4"/>
  <c r="AC835" i="4" s="1"/>
  <c r="AB899" i="4"/>
  <c r="AB1055" i="4"/>
  <c r="AB2033" i="4"/>
  <c r="AG2033" i="4" s="1"/>
  <c r="AB252" i="4"/>
  <c r="AH252" i="4" s="1"/>
  <c r="AB296" i="4"/>
  <c r="AH296" i="4" s="1"/>
  <c r="AB602" i="4"/>
  <c r="AH602" i="4" s="1"/>
  <c r="AB798" i="4"/>
  <c r="AC798" i="4" s="1"/>
  <c r="AB862" i="4"/>
  <c r="AC862" i="4" s="1"/>
  <c r="AB894" i="4"/>
  <c r="AB1022" i="4"/>
  <c r="AB1146" i="4"/>
  <c r="AC1146" i="4" s="1"/>
  <c r="AB1716" i="4"/>
  <c r="AH1716" i="4" s="1"/>
  <c r="AB69" i="4"/>
  <c r="AB799" i="4"/>
  <c r="AB863" i="4"/>
  <c r="AC863" i="4" s="1"/>
  <c r="AB1193" i="4"/>
  <c r="AB1347" i="4"/>
  <c r="AB1913" i="4"/>
  <c r="AB2081" i="4"/>
  <c r="AG2081" i="4" s="1"/>
  <c r="AB1596" i="4"/>
  <c r="AB1341" i="4"/>
  <c r="AB1645" i="4"/>
  <c r="AB2065" i="4"/>
  <c r="AC2065" i="4" s="1"/>
  <c r="AB1906" i="4"/>
  <c r="AH1906" i="4" s="1"/>
  <c r="AB1501" i="4"/>
  <c r="AC1501" i="4" s="1"/>
  <c r="AB1605" i="4"/>
  <c r="AG1605" i="4" s="1"/>
  <c r="AB1656" i="4"/>
  <c r="AG1656" i="4" s="1"/>
  <c r="AB2074" i="4"/>
  <c r="AC2074" i="4" s="1"/>
  <c r="AB1036" i="4"/>
  <c r="AB1080" i="4"/>
  <c r="AB1464" i="4"/>
  <c r="AH1464" i="4" s="1"/>
  <c r="AB1534" i="4"/>
  <c r="AG1534" i="4" s="1"/>
  <c r="AB1592" i="4"/>
  <c r="AB2006" i="4"/>
  <c r="AG2006" i="4" s="1"/>
  <c r="AB1268" i="4"/>
  <c r="AC1268" i="4" s="1"/>
  <c r="AB1666" i="4"/>
  <c r="AG1666" i="4" s="1"/>
  <c r="AB1259" i="4"/>
  <c r="AB1467" i="4"/>
  <c r="AC1467" i="4" s="1"/>
  <c r="AB1680" i="4"/>
  <c r="AC1680" i="4" s="1"/>
  <c r="AB1307" i="4"/>
  <c r="AG1307" i="4" s="1"/>
  <c r="AB1579" i="4"/>
  <c r="AG1579" i="4" s="1"/>
  <c r="AB1915" i="4"/>
  <c r="AG1915" i="4" s="1"/>
  <c r="AB1670" i="4"/>
  <c r="AG1670" i="4" s="1"/>
  <c r="AB2039" i="4"/>
  <c r="AG2039" i="4" s="1"/>
  <c r="AB1807" i="4"/>
  <c r="AG1807" i="4" s="1"/>
  <c r="AB2043" i="4"/>
  <c r="AG2043" i="4" s="1"/>
  <c r="AB1947" i="4"/>
  <c r="AH1947" i="4" s="1"/>
  <c r="AB1863" i="4"/>
  <c r="AH1863" i="4" s="1"/>
  <c r="AB1622" i="4"/>
  <c r="AH1622" i="4" s="1"/>
  <c r="AB256" i="4"/>
  <c r="AB922" i="4"/>
  <c r="AH922" i="4" s="1"/>
  <c r="AB964" i="4"/>
  <c r="AC964" i="4" s="1"/>
  <c r="AB1008" i="4"/>
  <c r="AB1454" i="4"/>
  <c r="AH1454" i="4" s="1"/>
  <c r="AB392" i="4"/>
  <c r="AH392" i="4" s="1"/>
  <c r="AB490" i="4"/>
  <c r="AH490" i="4" s="1"/>
  <c r="AB658" i="4"/>
  <c r="AB708" i="4"/>
  <c r="AB796" i="4"/>
  <c r="AC796" i="4" s="1"/>
  <c r="AB416" i="4"/>
  <c r="AH416" i="4" s="1"/>
  <c r="AB476" i="4"/>
  <c r="AB536" i="4"/>
  <c r="AH536" i="4" s="1"/>
  <c r="AB820" i="4"/>
  <c r="AH820" i="4" s="1"/>
  <c r="AB992" i="4"/>
  <c r="AC992" i="4" s="1"/>
  <c r="AB1042" i="4"/>
  <c r="AB246" i="4"/>
  <c r="AG246" i="4" s="1"/>
  <c r="AB834" i="4"/>
  <c r="AB876" i="4"/>
  <c r="AG876" i="4" s="1"/>
  <c r="AB920" i="4"/>
  <c r="AB1446" i="4"/>
  <c r="AH1446" i="4" s="1"/>
  <c r="AB1405" i="4"/>
  <c r="AB1980" i="4"/>
  <c r="AH1980" i="4" s="1"/>
  <c r="AB49" i="4"/>
  <c r="AB177" i="4"/>
  <c r="AB209" i="4"/>
  <c r="AG209" i="4" s="1"/>
  <c r="AB241" i="4"/>
  <c r="AB305" i="4"/>
  <c r="AB479" i="4"/>
  <c r="AB543" i="4"/>
  <c r="AG543" i="4" s="1"/>
  <c r="AB631" i="4"/>
  <c r="AB695" i="4"/>
  <c r="AB727" i="4"/>
  <c r="AC727" i="4" s="1"/>
  <c r="AB827" i="4"/>
  <c r="AC827" i="4" s="1"/>
  <c r="AB1741" i="4"/>
  <c r="AC1741" i="4" s="1"/>
  <c r="AB1202" i="4"/>
  <c r="AB1330" i="4"/>
  <c r="AB1591" i="4"/>
  <c r="AC1591" i="4" s="1"/>
  <c r="AB1772" i="4"/>
  <c r="AB1976" i="4"/>
  <c r="AB2032" i="4"/>
  <c r="AB93" i="4"/>
  <c r="AH93" i="4" s="1"/>
  <c r="AB611" i="4"/>
  <c r="AB643" i="4"/>
  <c r="AC643" i="4" s="1"/>
  <c r="AB707" i="4"/>
  <c r="AB829" i="4"/>
  <c r="AB957" i="4"/>
  <c r="AG957" i="4" s="1"/>
  <c r="AB1137" i="4"/>
  <c r="AB1682" i="4"/>
  <c r="AH1682" i="4" s="1"/>
  <c r="AB1893" i="4"/>
  <c r="AB1280" i="4"/>
  <c r="AG1280" i="4" s="1"/>
  <c r="AB1732" i="4"/>
  <c r="AB41" i="4"/>
  <c r="AB105" i="4"/>
  <c r="AG105" i="4" s="1"/>
  <c r="AB297" i="4"/>
  <c r="AH297" i="4" s="1"/>
  <c r="AB333" i="4"/>
  <c r="AB681" i="4"/>
  <c r="AG681" i="4" s="1"/>
  <c r="AB745" i="4"/>
  <c r="AG745" i="4" s="1"/>
  <c r="AB809" i="4"/>
  <c r="AH809" i="4" s="1"/>
  <c r="AB873" i="4"/>
  <c r="AC873" i="4" s="1"/>
  <c r="AB937" i="4"/>
  <c r="AB1001" i="4"/>
  <c r="AG1001" i="4" s="1"/>
  <c r="AB258" i="4"/>
  <c r="AB372" i="4"/>
  <c r="AB508" i="4"/>
  <c r="AB540" i="4"/>
  <c r="AH540" i="4" s="1"/>
  <c r="AB612" i="4"/>
  <c r="AC612" i="4" s="1"/>
  <c r="AB678" i="4"/>
  <c r="AB934" i="4"/>
  <c r="AB998" i="4"/>
  <c r="AG998" i="4" s="1"/>
  <c r="AB1162" i="4"/>
  <c r="AH1162" i="4" s="1"/>
  <c r="AB1290" i="4"/>
  <c r="AB1354" i="4"/>
  <c r="AB1385" i="4"/>
  <c r="AG1385" i="4" s="1"/>
  <c r="AB1477" i="4"/>
  <c r="AH1477" i="4" s="1"/>
  <c r="AB1575" i="4"/>
  <c r="AB1965" i="4"/>
  <c r="AB1780" i="4"/>
  <c r="AB47" i="4"/>
  <c r="AH47" i="4" s="1"/>
  <c r="AB111" i="4"/>
  <c r="AB329" i="4"/>
  <c r="AG329" i="4" s="1"/>
  <c r="AB481" i="4"/>
  <c r="AG481" i="4" s="1"/>
  <c r="AB545" i="4"/>
  <c r="AB581" i="4"/>
  <c r="AB773" i="4"/>
  <c r="AB1065" i="4"/>
  <c r="AC1065" i="4" s="1"/>
  <c r="AB1159" i="4"/>
  <c r="AG1159" i="4" s="1"/>
  <c r="AB1375" i="4"/>
  <c r="AB1437" i="4"/>
  <c r="AB1593" i="4"/>
  <c r="AB1693" i="4"/>
  <c r="AC1693" i="4" s="1"/>
  <c r="AB1187" i="4"/>
  <c r="AB1269" i="4"/>
  <c r="AB1353" i="4"/>
  <c r="AC1353" i="4" s="1"/>
  <c r="AB1423" i="4"/>
  <c r="AC1423" i="4" s="1"/>
  <c r="AB1661" i="4"/>
  <c r="AB1753" i="4"/>
  <c r="AC1753" i="4" s="1"/>
  <c r="AB2085" i="4"/>
  <c r="AC2085" i="4" s="1"/>
  <c r="AB1918" i="4"/>
  <c r="AH1918" i="4" s="1"/>
  <c r="AB1392" i="4"/>
  <c r="AB1351" i="4"/>
  <c r="AB1674" i="4"/>
  <c r="AG1674" i="4" s="1"/>
  <c r="AB1854" i="4"/>
  <c r="AC1854" i="4" s="1"/>
  <c r="AB2034" i="4"/>
  <c r="AB1260" i="4"/>
  <c r="AB1476" i="4"/>
  <c r="AB1492" i="4"/>
  <c r="AH1492" i="4" s="1"/>
  <c r="AB1582" i="4"/>
  <c r="AB1750" i="4"/>
  <c r="AB754" i="4"/>
  <c r="AC754" i="4" s="1"/>
  <c r="AB1108" i="4"/>
  <c r="AH1108" i="4" s="1"/>
  <c r="AB1192" i="4"/>
  <c r="AB1276" i="4"/>
  <c r="AC1276" i="4" s="1"/>
  <c r="AB1364" i="4"/>
  <c r="AC1364" i="4" s="1"/>
  <c r="AB1658" i="4"/>
  <c r="AH1658" i="4" s="1"/>
  <c r="AB1504" i="4"/>
  <c r="AB1982" i="4"/>
  <c r="AB1147" i="4"/>
  <c r="AH1147" i="4" s="1"/>
  <c r="AB1601" i="4"/>
  <c r="AG1601" i="4" s="1"/>
  <c r="AB1503" i="4"/>
  <c r="AB1665" i="4"/>
  <c r="AB2087" i="4"/>
  <c r="AC2087" i="4" s="1"/>
  <c r="AB2031" i="4"/>
  <c r="AG2031" i="4" s="1"/>
  <c r="AB1931" i="4"/>
  <c r="AB2035" i="4"/>
  <c r="AC2035" i="4" s="1"/>
  <c r="AB1895" i="4"/>
  <c r="AH1895" i="4" s="1"/>
  <c r="AB673" i="4"/>
  <c r="AG673" i="4" s="1"/>
  <c r="AB865" i="4"/>
  <c r="AB1829" i="4"/>
  <c r="AB1346" i="4"/>
  <c r="AH1346" i="4" s="1"/>
  <c r="AB1474" i="4"/>
  <c r="AH1474" i="4" s="1"/>
  <c r="AB1904" i="4"/>
  <c r="AB1988" i="4"/>
  <c r="AG1988" i="4" s="1"/>
  <c r="AB1239" i="4"/>
  <c r="AG1239" i="4" s="1"/>
  <c r="AB1331" i="4"/>
  <c r="AG1331" i="4" s="1"/>
  <c r="AB1765" i="4"/>
  <c r="AG1765" i="4" s="1"/>
  <c r="AB1040" i="4"/>
  <c r="AC1040" i="4" s="1"/>
  <c r="AB1621" i="4"/>
  <c r="AC1621" i="4" s="1"/>
  <c r="AB1957" i="4"/>
  <c r="AH1957" i="4" s="1"/>
  <c r="AB1820" i="4"/>
  <c r="AB1888" i="4"/>
  <c r="AB115" i="4"/>
  <c r="AG115" i="4" s="1"/>
  <c r="AB211" i="4"/>
  <c r="AC211" i="4" s="1"/>
  <c r="AB307" i="4"/>
  <c r="AB441" i="4"/>
  <c r="AB529" i="4"/>
  <c r="AG529" i="4" s="1"/>
  <c r="AB623" i="4"/>
  <c r="AG623" i="4" s="1"/>
  <c r="AB947" i="4"/>
  <c r="AB979" i="4"/>
  <c r="AG979" i="4" s="1"/>
  <c r="AB1011" i="4"/>
  <c r="AH1011" i="4" s="1"/>
  <c r="AB1039" i="4"/>
  <c r="AC1039" i="4" s="1"/>
  <c r="AB228" i="4"/>
  <c r="AB378" i="4"/>
  <c r="AH378" i="4" s="1"/>
  <c r="AB452" i="4"/>
  <c r="AC452" i="4" s="1"/>
  <c r="AB480" i="4"/>
  <c r="AH480" i="4" s="1"/>
  <c r="AB554" i="4"/>
  <c r="AB974" i="4"/>
  <c r="AB1114" i="4"/>
  <c r="AH1114" i="4" s="1"/>
  <c r="AB1370" i="4"/>
  <c r="AC1370" i="4" s="1"/>
  <c r="AB1072" i="4"/>
  <c r="AB1216" i="4"/>
  <c r="AC1216" i="4" s="1"/>
  <c r="AB213" i="4"/>
  <c r="AH213" i="4" s="1"/>
  <c r="AB277" i="4"/>
  <c r="AC277" i="4" s="1"/>
  <c r="AB367" i="4"/>
  <c r="AB395" i="4"/>
  <c r="AC395" i="4" s="1"/>
  <c r="AB551" i="4"/>
  <c r="AC551" i="4" s="1"/>
  <c r="AB783" i="4"/>
  <c r="AC783" i="4" s="1"/>
  <c r="AB1007" i="4"/>
  <c r="AB1087" i="4"/>
  <c r="AB1143" i="4"/>
  <c r="AC1143" i="4" s="1"/>
  <c r="AB1073" i="4"/>
  <c r="AC1073" i="4" s="1"/>
  <c r="AB1229" i="4"/>
  <c r="AB1293" i="4"/>
  <c r="AG1293" i="4" s="1"/>
  <c r="AB1199" i="4"/>
  <c r="AC1199" i="4" s="1"/>
  <c r="AB1597" i="4"/>
  <c r="AB1777" i="4"/>
  <c r="AH1777" i="4" s="1"/>
  <c r="AB1865" i="4"/>
  <c r="AB2029" i="4"/>
  <c r="AH2029" i="4" s="1"/>
  <c r="AB1754" i="4"/>
  <c r="AB1814" i="4"/>
  <c r="AB2110" i="4"/>
  <c r="AC2110" i="4" s="1"/>
  <c r="AB1109" i="4"/>
  <c r="AH1109" i="4" s="1"/>
  <c r="AB1857" i="4"/>
  <c r="AC1857" i="4" s="1"/>
  <c r="AB2021" i="4"/>
  <c r="AB2093" i="4"/>
  <c r="AG2093" i="4" s="1"/>
  <c r="AB1806" i="4"/>
  <c r="AH1806" i="4" s="1"/>
  <c r="AB1926" i="4"/>
  <c r="AC1926" i="4" s="1"/>
  <c r="AB2046" i="4"/>
  <c r="AB1144" i="4"/>
  <c r="AC1144" i="4" s="1"/>
  <c r="AB1316" i="4"/>
  <c r="AG1316" i="4" s="1"/>
  <c r="AB1444" i="4"/>
  <c r="AC1444" i="4" s="1"/>
  <c r="AB1604" i="4"/>
  <c r="AC1604" i="4" s="1"/>
  <c r="AB1500" i="4"/>
  <c r="AB1116" i="4"/>
  <c r="AH1116" i="4" s="1"/>
  <c r="AB1332" i="4"/>
  <c r="AG1332" i="4" s="1"/>
  <c r="AB1584" i="4"/>
  <c r="AB1512" i="4"/>
  <c r="AB1614" i="4"/>
  <c r="AC1614" i="4" s="1"/>
  <c r="AB1722" i="4"/>
  <c r="AH1722" i="4" s="1"/>
  <c r="AB1537" i="4"/>
  <c r="AB1640" i="4"/>
  <c r="AB1523" i="4"/>
  <c r="AH1523" i="4" s="1"/>
  <c r="AB1531" i="4"/>
  <c r="AG1531" i="4" s="1"/>
  <c r="AB2055" i="4"/>
  <c r="AB1563" i="4"/>
  <c r="AH1563" i="4" s="1"/>
  <c r="AB1654" i="4"/>
  <c r="AC1654" i="4" s="1"/>
  <c r="AB1751" i="4"/>
  <c r="AG1751" i="4" s="1"/>
  <c r="AB1702" i="4"/>
  <c r="AB2023" i="4"/>
  <c r="AB1975" i="4"/>
  <c r="AC1975" i="4" s="1"/>
  <c r="AB1759" i="4"/>
  <c r="AG1759" i="4" s="1"/>
  <c r="P7" i="4"/>
  <c r="AB172" i="4"/>
  <c r="AG172" i="4" s="1"/>
  <c r="AB938" i="4"/>
  <c r="AH938" i="4" s="1"/>
  <c r="AB370" i="4"/>
  <c r="AH370" i="4" s="1"/>
  <c r="AB506" i="4"/>
  <c r="AB1286" i="4"/>
  <c r="AB43" i="4"/>
  <c r="AG43" i="4" s="1"/>
  <c r="AB363" i="4"/>
  <c r="AB1663" i="4"/>
  <c r="AG1663" i="4" s="1"/>
  <c r="AB784" i="4"/>
  <c r="AG784" i="4" s="1"/>
  <c r="AB24" i="4"/>
  <c r="AC24" i="4" s="1"/>
  <c r="AB198" i="4"/>
  <c r="AB668" i="4"/>
  <c r="AH668" i="4" s="1"/>
  <c r="AB107" i="4"/>
  <c r="AB561" i="4"/>
  <c r="AH561" i="4" s="1"/>
  <c r="AB1442" i="4"/>
  <c r="AC1442" i="4" s="1"/>
  <c r="AB1409" i="4"/>
  <c r="AB1876" i="4"/>
  <c r="AB87" i="4"/>
  <c r="AH87" i="4" s="1"/>
  <c r="AB215" i="4"/>
  <c r="AH215" i="4" s="1"/>
  <c r="AB279" i="4"/>
  <c r="AG279" i="4" s="1"/>
  <c r="AB919" i="4"/>
  <c r="AB1359" i="4"/>
  <c r="AB195" i="4"/>
  <c r="AC195" i="4" s="1"/>
  <c r="AB323" i="4"/>
  <c r="AC323" i="4" s="1"/>
  <c r="AB1027" i="4"/>
  <c r="AG1027" i="4" s="1"/>
  <c r="AB1671" i="4"/>
  <c r="AC1671" i="4" s="1"/>
  <c r="AB37" i="4"/>
  <c r="AH37" i="4" s="1"/>
  <c r="AB101" i="4"/>
  <c r="AB229" i="4"/>
  <c r="AB699" i="4"/>
  <c r="AC699" i="4" s="1"/>
  <c r="AB1443" i="4"/>
  <c r="AH1443" i="4" s="1"/>
  <c r="AB1717" i="4"/>
  <c r="AC1717" i="4" s="1"/>
  <c r="AB1101" i="4"/>
  <c r="AG1101" i="4" s="1"/>
  <c r="AB2026" i="4"/>
  <c r="AC2026" i="4" s="1"/>
  <c r="AB1093" i="4"/>
  <c r="AC1093" i="4" s="1"/>
  <c r="AB1171" i="4"/>
  <c r="AC1171" i="4" s="1"/>
  <c r="AB1345" i="4"/>
  <c r="AB1985" i="4"/>
  <c r="AC1985" i="4" s="1"/>
  <c r="AB1352" i="4"/>
  <c r="AG1352" i="4" s="1"/>
  <c r="AB2102" i="4"/>
  <c r="AH2102" i="4" s="1"/>
  <c r="P9" i="4"/>
  <c r="AB292" i="4"/>
  <c r="AG292" i="4" s="1"/>
  <c r="AB534" i="4"/>
  <c r="AG534" i="4" s="1"/>
  <c r="AB664" i="4"/>
  <c r="AB1334" i="4"/>
  <c r="AB444" i="4"/>
  <c r="AG444" i="4" s="1"/>
  <c r="AB1150" i="4"/>
  <c r="AB1406" i="4"/>
  <c r="AB512" i="4"/>
  <c r="AG512" i="4" s="1"/>
  <c r="AB1318" i="4"/>
  <c r="AC1318" i="4" s="1"/>
  <c r="AB1677" i="4"/>
  <c r="AB1548" i="4"/>
  <c r="AB1776" i="4"/>
  <c r="AH1776" i="4" s="1"/>
  <c r="AB2048" i="4"/>
  <c r="AG2048" i="4" s="1"/>
  <c r="AB795" i="4"/>
  <c r="AB859" i="4"/>
  <c r="AB987" i="4"/>
  <c r="AB1033" i="4"/>
  <c r="AC1033" i="4" s="1"/>
  <c r="P12" i="4"/>
  <c r="AB826" i="4"/>
  <c r="AB556" i="4"/>
  <c r="AB576" i="4"/>
  <c r="AH576" i="4" s="1"/>
  <c r="AB718" i="4"/>
  <c r="AB980" i="4"/>
  <c r="AB1459" i="4"/>
  <c r="AH1459" i="4" s="1"/>
  <c r="AB1781" i="4"/>
  <c r="AH1781" i="4" s="1"/>
  <c r="AB1812" i="4"/>
  <c r="AH1812" i="4" s="1"/>
  <c r="AB75" i="4"/>
  <c r="AG75" i="4" s="1"/>
  <c r="AB235" i="4"/>
  <c r="AB299" i="4"/>
  <c r="AH299" i="4" s="1"/>
  <c r="AB421" i="4"/>
  <c r="AG421" i="4" s="1"/>
  <c r="AB977" i="4"/>
  <c r="AB1314" i="4"/>
  <c r="AC1314" i="4" s="1"/>
  <c r="AB1824" i="4"/>
  <c r="AG1824" i="4" s="1"/>
  <c r="AB183" i="4"/>
  <c r="AC183" i="4" s="1"/>
  <c r="AB311" i="4"/>
  <c r="AB375" i="4"/>
  <c r="AB417" i="4"/>
  <c r="AG417" i="4" s="1"/>
  <c r="AB1289" i="4"/>
  <c r="AH1289" i="4" s="1"/>
  <c r="AB99" i="4"/>
  <c r="AB425" i="4"/>
  <c r="AG425" i="4" s="1"/>
  <c r="AB696" i="4"/>
  <c r="AC696" i="4" s="1"/>
  <c r="AB2080" i="4"/>
  <c r="AG2080" i="4" s="1"/>
  <c r="AB477" i="4"/>
  <c r="AC477" i="4" s="1"/>
  <c r="AB541" i="4"/>
  <c r="AB603" i="4"/>
  <c r="AG603" i="4" s="1"/>
  <c r="AB1271" i="4"/>
  <c r="AG1271" i="4" s="1"/>
  <c r="AB1089" i="4"/>
  <c r="AB1153" i="4"/>
  <c r="AB1217" i="4"/>
  <c r="AG1217" i="4" s="1"/>
  <c r="AB1281" i="4"/>
  <c r="AH1281" i="4" s="1"/>
  <c r="AB1962" i="4"/>
  <c r="AB2057" i="4"/>
  <c r="AB1898" i="4"/>
  <c r="AC1898" i="4" s="1"/>
  <c r="AB1420" i="4"/>
  <c r="AH1420" i="4" s="1"/>
  <c r="AB1516" i="4"/>
  <c r="AG1516" i="4" s="1"/>
  <c r="AB1576" i="4"/>
  <c r="AH1576" i="4" s="1"/>
  <c r="AB1624" i="4"/>
  <c r="AG1624" i="4" s="1"/>
  <c r="AB1224" i="4"/>
  <c r="AH1224" i="4" s="1"/>
  <c r="AB1396" i="4"/>
  <c r="AB1626" i="4"/>
  <c r="AB1586" i="4"/>
  <c r="AG1586" i="4" s="1"/>
  <c r="AB1826" i="4"/>
  <c r="AC1826" i="4" s="1"/>
  <c r="AB1694" i="4"/>
  <c r="AB1667" i="4"/>
  <c r="AH1667" i="4" s="1"/>
  <c r="AB1323" i="4"/>
  <c r="AG1323" i="4" s="1"/>
  <c r="AB1649" i="4"/>
  <c r="AC1649" i="4" s="1"/>
  <c r="AB1983" i="4"/>
  <c r="AC1983" i="4" s="1"/>
  <c r="AB1835" i="4"/>
  <c r="AC1835" i="4" s="1"/>
  <c r="AB1967" i="4"/>
  <c r="AG1967" i="4" s="1"/>
  <c r="AB1827" i="4"/>
  <c r="AC1827" i="4" s="1"/>
  <c r="AB1779" i="4"/>
  <c r="AG1779" i="4" s="1"/>
  <c r="AB1711" i="4"/>
  <c r="AH1711" i="4" s="1"/>
  <c r="AB92" i="4"/>
  <c r="AB406" i="4"/>
  <c r="AB606" i="4"/>
  <c r="AC606" i="4" s="1"/>
  <c r="AB1326" i="4"/>
  <c r="AB840" i="4"/>
  <c r="AC840" i="4" s="1"/>
  <c r="AB72" i="4"/>
  <c r="AB1845" i="4"/>
  <c r="AB1700" i="4"/>
  <c r="AB2108" i="4"/>
  <c r="AH2108" i="4" s="1"/>
  <c r="AB81" i="4"/>
  <c r="AH81" i="4" s="1"/>
  <c r="AB763" i="4"/>
  <c r="AB891" i="4"/>
  <c r="AB125" i="4"/>
  <c r="AH125" i="4" s="1"/>
  <c r="AB317" i="4"/>
  <c r="AH317" i="4" s="1"/>
  <c r="AB539" i="4"/>
  <c r="AB893" i="4"/>
  <c r="AG893" i="4" s="1"/>
  <c r="AB1071" i="4"/>
  <c r="AC1071" i="4" s="1"/>
  <c r="AB1701" i="4"/>
  <c r="AC1701" i="4" s="1"/>
  <c r="AB2017" i="4"/>
  <c r="AB1684" i="4"/>
  <c r="AB1685" i="4"/>
  <c r="AH1685" i="4" s="1"/>
  <c r="AB201" i="4"/>
  <c r="AB233" i="4"/>
  <c r="AB265" i="4"/>
  <c r="AH265" i="4" s="1"/>
  <c r="AB365" i="4"/>
  <c r="AG365" i="4" s="1"/>
  <c r="AB491" i="4"/>
  <c r="AC491" i="4" s="1"/>
  <c r="AB617" i="4"/>
  <c r="AG617" i="4" s="1"/>
  <c r="AB2105" i="4"/>
  <c r="AH2105" i="4" s="1"/>
  <c r="AB160" i="4"/>
  <c r="AB218" i="4"/>
  <c r="AC218" i="4" s="1"/>
  <c r="AB412" i="4"/>
  <c r="AB742" i="4"/>
  <c r="AG742" i="4" s="1"/>
  <c r="AB1098" i="4"/>
  <c r="AB2024" i="4"/>
  <c r="AB303" i="4"/>
  <c r="AB515" i="4"/>
  <c r="AG515" i="4" s="1"/>
  <c r="AB645" i="4"/>
  <c r="AB709" i="4"/>
  <c r="AB837" i="4"/>
  <c r="AB1801" i="4"/>
  <c r="AC1801" i="4" s="1"/>
  <c r="AB1095" i="4"/>
  <c r="AB2025" i="4"/>
  <c r="AB1231" i="4"/>
  <c r="AG1231" i="4" s="1"/>
  <c r="AB1573" i="4"/>
  <c r="AC1573" i="4" s="1"/>
  <c r="AB1139" i="4"/>
  <c r="AG1139" i="4" s="1"/>
  <c r="AB1909" i="4"/>
  <c r="AB1555" i="4"/>
  <c r="AB1790" i="4"/>
  <c r="AH1790" i="4" s="1"/>
  <c r="AB2090" i="4"/>
  <c r="AB1064" i="4"/>
  <c r="AB1236" i="4"/>
  <c r="AB1518" i="4"/>
  <c r="AB1550" i="4"/>
  <c r="AG1550" i="4" s="1"/>
  <c r="AB1710" i="4"/>
  <c r="AB1842" i="4"/>
  <c r="AB1371" i="4"/>
  <c r="AG1371" i="4" s="1"/>
  <c r="AB1855" i="4"/>
  <c r="AB1731" i="4"/>
  <c r="AB1606" i="4"/>
  <c r="AG1606" i="4" s="1"/>
  <c r="AB1771" i="4"/>
  <c r="AG1771" i="4" s="1"/>
  <c r="P2113" i="4"/>
  <c r="AB74" i="4"/>
  <c r="AB184" i="4"/>
  <c r="AH184" i="4" s="1"/>
  <c r="AB700" i="4"/>
  <c r="AH700" i="4" s="1"/>
  <c r="AB752" i="4"/>
  <c r="AG752" i="4" s="1"/>
  <c r="AB848" i="4"/>
  <c r="AB1486" i="4"/>
  <c r="AB154" i="4"/>
  <c r="AC154" i="4" s="1"/>
  <c r="AB196" i="4"/>
  <c r="AG196" i="4" s="1"/>
  <c r="AB272" i="4"/>
  <c r="AB764" i="4"/>
  <c r="AB850" i="4"/>
  <c r="AG850" i="4" s="1"/>
  <c r="AB1110" i="4"/>
  <c r="AC1110" i="4" s="1"/>
  <c r="AB1238" i="4"/>
  <c r="AB76" i="4"/>
  <c r="AG76" i="4" s="1"/>
  <c r="AB422" i="4"/>
  <c r="AH422" i="4" s="1"/>
  <c r="AB544" i="4"/>
  <c r="AH544" i="4" s="1"/>
  <c r="AB832" i="4"/>
  <c r="AB1002" i="4"/>
  <c r="AC1002" i="4" s="1"/>
  <c r="AB1350" i="4"/>
  <c r="AC1350" i="4" s="1"/>
  <c r="AB1712" i="4"/>
  <c r="AH1712" i="4" s="1"/>
  <c r="AB91" i="4"/>
  <c r="AB123" i="4"/>
  <c r="AG123" i="4" s="1"/>
  <c r="AB251" i="4"/>
  <c r="AH251" i="4" s="1"/>
  <c r="AB609" i="4"/>
  <c r="AB737" i="4"/>
  <c r="AG737" i="4" s="1"/>
  <c r="AB993" i="4"/>
  <c r="AB1090" i="4"/>
  <c r="AG1090" i="4" s="1"/>
  <c r="AB1154" i="4"/>
  <c r="AC1154" i="4" s="1"/>
  <c r="AB1282" i="4"/>
  <c r="AB1629" i="4"/>
  <c r="AC1629" i="4" s="1"/>
  <c r="AB1724" i="4"/>
  <c r="AG1724" i="4" s="1"/>
  <c r="AB39" i="4"/>
  <c r="AC39" i="4" s="1"/>
  <c r="AB71" i="4"/>
  <c r="AB135" i="4"/>
  <c r="AG135" i="4" s="1"/>
  <c r="AB167" i="4"/>
  <c r="AH167" i="4" s="1"/>
  <c r="AB231" i="4"/>
  <c r="AB429" i="4"/>
  <c r="AB449" i="4"/>
  <c r="AB621" i="4"/>
  <c r="AC621" i="4" s="1"/>
  <c r="AB743" i="4"/>
  <c r="AG743" i="4" s="1"/>
  <c r="AB903" i="4"/>
  <c r="AC903" i="4" s="1"/>
  <c r="AB967" i="4"/>
  <c r="AC967" i="4" s="1"/>
  <c r="AB1433" i="4"/>
  <c r="AH1433" i="4" s="1"/>
  <c r="AB1439" i="4"/>
  <c r="AB1703" i="4"/>
  <c r="AB147" i="4"/>
  <c r="AB465" i="4"/>
  <c r="AC465" i="4" s="1"/>
  <c r="AB499" i="4"/>
  <c r="AG499" i="4" s="1"/>
  <c r="AB655" i="4"/>
  <c r="AB755" i="4"/>
  <c r="AB851" i="4"/>
  <c r="AG851" i="4" s="1"/>
  <c r="AB915" i="4"/>
  <c r="AB140" i="4"/>
  <c r="AB318" i="4"/>
  <c r="AB346" i="4"/>
  <c r="AC346" i="4" s="1"/>
  <c r="AB618" i="4"/>
  <c r="AB714" i="4"/>
  <c r="AB814" i="4"/>
  <c r="AB878" i="4"/>
  <c r="AC878" i="4" s="1"/>
  <c r="AB1178" i="4"/>
  <c r="AB1434" i="4"/>
  <c r="AB1485" i="4"/>
  <c r="AB1607" i="4"/>
  <c r="AB1761" i="4"/>
  <c r="AG1761" i="4" s="1"/>
  <c r="AB2037" i="4"/>
  <c r="AB1912" i="4"/>
  <c r="AB1960" i="4"/>
  <c r="AH1960" i="4" s="1"/>
  <c r="AB53" i="4"/>
  <c r="AG53" i="4" s="1"/>
  <c r="AB85" i="4"/>
  <c r="AB427" i="4"/>
  <c r="AG427" i="4" s="1"/>
  <c r="AB463" i="4"/>
  <c r="AB587" i="4"/>
  <c r="AB651" i="4"/>
  <c r="AC651" i="4" s="1"/>
  <c r="AB715" i="4"/>
  <c r="AG715" i="4" s="1"/>
  <c r="AB751" i="4"/>
  <c r="AC751" i="4" s="1"/>
  <c r="AB847" i="4"/>
  <c r="AC847" i="4" s="1"/>
  <c r="AB943" i="4"/>
  <c r="AB1035" i="4"/>
  <c r="AG1035" i="4" s="1"/>
  <c r="AB1321" i="4"/>
  <c r="AG1321" i="4" s="1"/>
  <c r="AB1885" i="4"/>
  <c r="AC1885" i="4" s="1"/>
  <c r="AB1634" i="4"/>
  <c r="AB1325" i="4"/>
  <c r="AC1325" i="4" s="1"/>
  <c r="AB1461" i="4"/>
  <c r="AC1461" i="4" s="1"/>
  <c r="AB1631" i="4"/>
  <c r="AH1631" i="4" s="1"/>
  <c r="AB1117" i="4"/>
  <c r="AB1283" i="4"/>
  <c r="AB2101" i="4"/>
  <c r="AB1874" i="4"/>
  <c r="AG1874" i="4" s="1"/>
  <c r="AB1934" i="4"/>
  <c r="AB1933" i="4"/>
  <c r="AG1933" i="4" s="1"/>
  <c r="AB1870" i="4"/>
  <c r="AC1870" i="4" s="1"/>
  <c r="AB542" i="4"/>
  <c r="AH542" i="4" s="1"/>
  <c r="AB1060" i="4"/>
  <c r="AB1100" i="4"/>
  <c r="AB1356" i="4"/>
  <c r="AC1356" i="4" s="1"/>
  <c r="AB1552" i="4"/>
  <c r="AC1552" i="4" s="1"/>
  <c r="AB1766" i="4"/>
  <c r="AB1974" i="4"/>
  <c r="AH1974" i="4" s="1"/>
  <c r="AB1538" i="4"/>
  <c r="AC1538" i="4" s="1"/>
  <c r="AB1696" i="4"/>
  <c r="AG1696" i="4" s="1"/>
  <c r="AB756" i="4"/>
  <c r="AB1562" i="4"/>
  <c r="AG1562" i="4" s="1"/>
  <c r="AB1998" i="4"/>
  <c r="AG1998" i="4" s="1"/>
  <c r="AB1635" i="4"/>
  <c r="AB1611" i="4"/>
  <c r="AC1611" i="4" s="1"/>
  <c r="AB2083" i="4"/>
  <c r="AB2019" i="4"/>
  <c r="AG2019" i="4" s="1"/>
  <c r="AB2079" i="4"/>
  <c r="AG2079" i="4" s="1"/>
  <c r="AB1987" i="4"/>
  <c r="R19" i="4"/>
  <c r="Q7" i="4"/>
  <c r="K7" i="5"/>
  <c r="L19" i="5"/>
  <c r="AC38" i="4"/>
  <c r="AG38" i="4"/>
  <c r="AH38" i="4"/>
  <c r="AC68" i="4"/>
  <c r="AC120" i="4"/>
  <c r="AC320" i="4"/>
  <c r="AG354" i="4"/>
  <c r="AH482" i="4"/>
  <c r="AC482" i="4"/>
  <c r="AC1198" i="4"/>
  <c r="AG1198" i="4"/>
  <c r="AH1198" i="4"/>
  <c r="AC34" i="4"/>
  <c r="AG34" i="4"/>
  <c r="AH34" i="4"/>
  <c r="AG188" i="4"/>
  <c r="AH562" i="4"/>
  <c r="AC562" i="4"/>
  <c r="AG562" i="4"/>
  <c r="AH882" i="4"/>
  <c r="AG1010" i="4"/>
  <c r="AH1010" i="4"/>
  <c r="AC1078" i="4"/>
  <c r="AG1078" i="4"/>
  <c r="AH1078" i="4"/>
  <c r="AC1206" i="4"/>
  <c r="AG1206" i="4"/>
  <c r="AH1206" i="4"/>
  <c r="AG46" i="4"/>
  <c r="AG96" i="4"/>
  <c r="AC96" i="4"/>
  <c r="AH96" i="4"/>
  <c r="AC138" i="4"/>
  <c r="AG138" i="4"/>
  <c r="AH138" i="4"/>
  <c r="AG192" i="4"/>
  <c r="AG778" i="4"/>
  <c r="AG864" i="4"/>
  <c r="AH864" i="4"/>
  <c r="AC864" i="4"/>
  <c r="AC48" i="4"/>
  <c r="AC150" i="4"/>
  <c r="AC182" i="4"/>
  <c r="AG182" i="4"/>
  <c r="AH182" i="4"/>
  <c r="AG208" i="4"/>
  <c r="AH208" i="4"/>
  <c r="AC208" i="4"/>
  <c r="AC290" i="4"/>
  <c r="AG290" i="4"/>
  <c r="AH290" i="4"/>
  <c r="AG610" i="4"/>
  <c r="AH610" i="4"/>
  <c r="AC610" i="4"/>
  <c r="AG706" i="4"/>
  <c r="AH706" i="4"/>
  <c r="AC706" i="4"/>
  <c r="AG738" i="4"/>
  <c r="AC738" i="4"/>
  <c r="AC1004" i="4"/>
  <c r="AH1620" i="4"/>
  <c r="AC1620" i="4"/>
  <c r="AG1620" i="4"/>
  <c r="AC1469" i="4"/>
  <c r="AG1469" i="4"/>
  <c r="AH1469" i="4"/>
  <c r="AC1549" i="4"/>
  <c r="AH145" i="4"/>
  <c r="AC145" i="4"/>
  <c r="AG145" i="4"/>
  <c r="AC273" i="4"/>
  <c r="AG373" i="4"/>
  <c r="AH373" i="4"/>
  <c r="AC373" i="4"/>
  <c r="AH1047" i="4"/>
  <c r="AC1047" i="4"/>
  <c r="AC1309" i="4"/>
  <c r="AG1309" i="4"/>
  <c r="AH1309" i="4"/>
  <c r="AC1628" i="4"/>
  <c r="AG1628" i="4"/>
  <c r="AH1628" i="4"/>
  <c r="AC1417" i="4"/>
  <c r="AC1733" i="4"/>
  <c r="AG1733" i="4"/>
  <c r="AH1733" i="4"/>
  <c r="AG2088" i="4"/>
  <c r="AG29" i="4"/>
  <c r="AH157" i="4"/>
  <c r="AG157" i="4"/>
  <c r="AC157" i="4"/>
  <c r="AH189" i="4"/>
  <c r="AG189" i="4"/>
  <c r="AC189" i="4"/>
  <c r="AG221" i="4"/>
  <c r="AC221" i="4"/>
  <c r="AC353" i="4"/>
  <c r="AG353" i="4"/>
  <c r="AH353" i="4"/>
  <c r="AG445" i="4"/>
  <c r="AC765" i="4"/>
  <c r="AH989" i="4"/>
  <c r="AC989" i="4"/>
  <c r="AG989" i="4"/>
  <c r="AH1021" i="4"/>
  <c r="AC1021" i="4"/>
  <c r="AG1021" i="4"/>
  <c r="AC1225" i="4"/>
  <c r="AG1225" i="4"/>
  <c r="AH1225" i="4"/>
  <c r="AG1303" i="4"/>
  <c r="AH1303" i="4"/>
  <c r="AC1303" i="4"/>
  <c r="AH1599" i="4"/>
  <c r="AG1872" i="4"/>
  <c r="AH1984" i="4"/>
  <c r="AC1984" i="4"/>
  <c r="AG1984" i="4"/>
  <c r="AH2040" i="4"/>
  <c r="AC2040" i="4"/>
  <c r="AG2040" i="4"/>
  <c r="AH169" i="4"/>
  <c r="AH399" i="4"/>
  <c r="AC525" i="4"/>
  <c r="AC649" i="4"/>
  <c r="AG649" i="4"/>
  <c r="AH649" i="4"/>
  <c r="AH1149" i="4"/>
  <c r="AH336" i="4"/>
  <c r="AC336" i="4"/>
  <c r="AG336" i="4"/>
  <c r="AC644" i="4"/>
  <c r="AG644" i="4"/>
  <c r="AH644" i="4"/>
  <c r="AC774" i="4"/>
  <c r="AG774" i="4"/>
  <c r="AH774" i="4"/>
  <c r="AG806" i="4"/>
  <c r="AH806" i="4"/>
  <c r="AG838" i="4"/>
  <c r="AC870" i="4"/>
  <c r="AG870" i="4"/>
  <c r="AH870" i="4"/>
  <c r="AG966" i="4"/>
  <c r="AG1844" i="4"/>
  <c r="AH1896" i="4"/>
  <c r="AC1896" i="4"/>
  <c r="AG1896" i="4"/>
  <c r="AG1948" i="4"/>
  <c r="AH2096" i="4"/>
  <c r="AC2096" i="4"/>
  <c r="AG2096" i="4"/>
  <c r="AC79" i="4"/>
  <c r="AC239" i="4"/>
  <c r="AG239" i="4"/>
  <c r="AH239" i="4"/>
  <c r="AC361" i="4"/>
  <c r="AG361" i="4"/>
  <c r="AH361" i="4"/>
  <c r="AC419" i="4"/>
  <c r="AG419" i="4"/>
  <c r="AH419" i="4"/>
  <c r="AC869" i="4"/>
  <c r="AG869" i="4"/>
  <c r="AC901" i="4"/>
  <c r="AG997" i="4"/>
  <c r="AH1029" i="4"/>
  <c r="AC1029" i="4"/>
  <c r="AG1029" i="4"/>
  <c r="AC1129" i="4"/>
  <c r="AG1129" i="4"/>
  <c r="AH1129" i="4"/>
  <c r="AG1297" i="4"/>
  <c r="AG1471" i="4"/>
  <c r="AH1471" i="4"/>
  <c r="AC1471" i="4"/>
  <c r="AC1613" i="4"/>
  <c r="AG1613" i="4"/>
  <c r="AH1613" i="4"/>
  <c r="AC1223" i="4"/>
  <c r="AG1319" i="4"/>
  <c r="AC2097" i="4"/>
  <c r="AG1107" i="4"/>
  <c r="AH1107" i="4"/>
  <c r="AC1107" i="4"/>
  <c r="AH1487" i="4"/>
  <c r="AC1487" i="4"/>
  <c r="AG1487" i="4"/>
  <c r="AC1841" i="4"/>
  <c r="AG1841" i="4"/>
  <c r="AH1841" i="4"/>
  <c r="AC2042" i="4"/>
  <c r="AG2042" i="4"/>
  <c r="AH2042" i="4"/>
  <c r="AC1623" i="4"/>
  <c r="AC2001" i="4"/>
  <c r="AG2001" i="4"/>
  <c r="AH2001" i="4"/>
  <c r="I12" i="4"/>
  <c r="J1456" i="4"/>
  <c r="AC1176" i="4"/>
  <c r="AG1176" i="4"/>
  <c r="AC1598" i="4"/>
  <c r="AH1646" i="4"/>
  <c r="I14" i="4"/>
  <c r="J2022" i="4"/>
  <c r="AG1578" i="4"/>
  <c r="AC1578" i="4"/>
  <c r="AH1578" i="4"/>
  <c r="AH486" i="4"/>
  <c r="AC486" i="4"/>
  <c r="AG1608" i="4"/>
  <c r="AH1608" i="4"/>
  <c r="AC1608" i="4"/>
  <c r="I15" i="4"/>
  <c r="AH1339" i="4"/>
  <c r="AC1339" i="4"/>
  <c r="AC1521" i="4"/>
  <c r="AH1521" i="4"/>
  <c r="AG1521" i="4"/>
  <c r="AG1707" i="4"/>
  <c r="AH1706" i="4"/>
  <c r="AG2059" i="4"/>
  <c r="AG1959" i="4"/>
  <c r="I13" i="4"/>
  <c r="J1743" i="4"/>
  <c r="AG1558" i="4"/>
  <c r="AC1558" i="4"/>
  <c r="AH1558" i="4"/>
  <c r="R15" i="4"/>
  <c r="Q15" i="4"/>
  <c r="R322" i="4"/>
  <c r="R9" i="4" s="1"/>
  <c r="Q9" i="4"/>
  <c r="AG126" i="4"/>
  <c r="AH126" i="4"/>
  <c r="AC328" i="4"/>
  <c r="AC488" i="4"/>
  <c r="AG488" i="4"/>
  <c r="AH488" i="4"/>
  <c r="AG670" i="4"/>
  <c r="AH670" i="4"/>
  <c r="AC670" i="4"/>
  <c r="AG1358" i="4"/>
  <c r="AG40" i="4"/>
  <c r="AH40" i="4"/>
  <c r="AC40" i="4"/>
  <c r="I9" i="4"/>
  <c r="J322" i="4"/>
  <c r="AC632" i="4"/>
  <c r="AG632" i="4"/>
  <c r="AG666" i="4"/>
  <c r="AH666" i="4"/>
  <c r="AC666" i="4"/>
  <c r="AC1020" i="4"/>
  <c r="AG52" i="4"/>
  <c r="AH52" i="4"/>
  <c r="AC52" i="4"/>
  <c r="AC104" i="4"/>
  <c r="AH916" i="4"/>
  <c r="AC916" i="4"/>
  <c r="AC1062" i="4"/>
  <c r="AG1062" i="4"/>
  <c r="AH1062" i="4"/>
  <c r="AC26" i="4"/>
  <c r="AG26" i="4"/>
  <c r="I8" i="4"/>
  <c r="J190" i="4"/>
  <c r="AG214" i="4"/>
  <c r="AH358" i="4"/>
  <c r="AH494" i="4"/>
  <c r="AC494" i="4"/>
  <c r="AG494" i="4"/>
  <c r="AC584" i="4"/>
  <c r="AG584" i="4"/>
  <c r="AH584" i="4"/>
  <c r="AC844" i="4"/>
  <c r="AC1489" i="4"/>
  <c r="AH1489" i="4"/>
  <c r="AH1689" i="4"/>
  <c r="AG1925" i="4"/>
  <c r="AC155" i="4"/>
  <c r="AH155" i="4"/>
  <c r="AC187" i="4"/>
  <c r="AG187" i="4"/>
  <c r="AH187" i="4"/>
  <c r="AG219" i="4"/>
  <c r="AC577" i="4"/>
  <c r="AH577" i="4"/>
  <c r="AG641" i="4"/>
  <c r="AH641" i="4"/>
  <c r="AC961" i="4"/>
  <c r="AG961" i="4"/>
  <c r="AH1025" i="4"/>
  <c r="AG1025" i="4"/>
  <c r="AC1025" i="4"/>
  <c r="AC1410" i="4"/>
  <c r="AC1431" i="4"/>
  <c r="AC1805" i="4"/>
  <c r="AG1805" i="4"/>
  <c r="AH1805" i="4"/>
  <c r="AG2109" i="4"/>
  <c r="AC199" i="4"/>
  <c r="AC359" i="4"/>
  <c r="AG359" i="4"/>
  <c r="AH483" i="4"/>
  <c r="AG513" i="4"/>
  <c r="AC513" i="4"/>
  <c r="AH513" i="4"/>
  <c r="AC547" i="4"/>
  <c r="AG547" i="4"/>
  <c r="AH547" i="4"/>
  <c r="AC839" i="4"/>
  <c r="AG839" i="4"/>
  <c r="AH839" i="4"/>
  <c r="AG871" i="4"/>
  <c r="AH871" i="4"/>
  <c r="AC999" i="4"/>
  <c r="AG999" i="4"/>
  <c r="AH999" i="4"/>
  <c r="AC1081" i="4"/>
  <c r="AG1081" i="4"/>
  <c r="AH1081" i="4"/>
  <c r="AH1519" i="4"/>
  <c r="AC1519" i="4"/>
  <c r="AG1519" i="4"/>
  <c r="I7" i="4"/>
  <c r="I2113" i="4"/>
  <c r="J2113" i="4" s="1"/>
  <c r="J19" i="4"/>
  <c r="AC179" i="4"/>
  <c r="AG179" i="4"/>
  <c r="AH179" i="4"/>
  <c r="AH409" i="4"/>
  <c r="AH591" i="4"/>
  <c r="AC591" i="4"/>
  <c r="AG591" i="4"/>
  <c r="AH719" i="4"/>
  <c r="AC719" i="4"/>
  <c r="AC883" i="4"/>
  <c r="AG883" i="4"/>
  <c r="AH883" i="4"/>
  <c r="AC1869" i="4"/>
  <c r="AG1869" i="4"/>
  <c r="AH1869" i="4"/>
  <c r="AC54" i="4"/>
  <c r="AH514" i="4"/>
  <c r="AG514" i="4"/>
  <c r="AG586" i="4"/>
  <c r="AH586" i="4"/>
  <c r="AC586" i="4"/>
  <c r="AG650" i="4"/>
  <c r="AC846" i="4"/>
  <c r="AG846" i="4"/>
  <c r="AC1006" i="4"/>
  <c r="AC1050" i="4"/>
  <c r="AH1050" i="4"/>
  <c r="AC1242" i="4"/>
  <c r="AC1413" i="4"/>
  <c r="AG1413" i="4"/>
  <c r="AH1413" i="4"/>
  <c r="AH1740" i="4"/>
  <c r="AC1740" i="4"/>
  <c r="AG1740" i="4"/>
  <c r="AH21" i="4"/>
  <c r="AC21" i="4"/>
  <c r="AG21" i="4"/>
  <c r="AH619" i="4"/>
  <c r="AC619" i="4"/>
  <c r="AG619" i="4"/>
  <c r="AC879" i="4"/>
  <c r="AG879" i="4"/>
  <c r="AH879" i="4"/>
  <c r="AC1517" i="4"/>
  <c r="AH1517" i="4"/>
  <c r="AC1105" i="4"/>
  <c r="AG1105" i="4"/>
  <c r="AC1261" i="4"/>
  <c r="AG1261" i="4"/>
  <c r="AH1261" i="4"/>
  <c r="AC1705" i="4"/>
  <c r="AG1248" i="4"/>
  <c r="AC1085" i="4"/>
  <c r="AG1085" i="4"/>
  <c r="AH1085" i="4"/>
  <c r="AC1327" i="4"/>
  <c r="AH1365" i="4"/>
  <c r="AC1441" i="4"/>
  <c r="AC1994" i="4"/>
  <c r="AG1994" i="4"/>
  <c r="AH1994" i="4"/>
  <c r="AC2054" i="4"/>
  <c r="AG2054" i="4"/>
  <c r="AH2054" i="4"/>
  <c r="AG1660" i="4"/>
  <c r="AC1189" i="4"/>
  <c r="AG1189" i="4"/>
  <c r="AH1189" i="4"/>
  <c r="AG1317" i="4"/>
  <c r="AG1447" i="4"/>
  <c r="AH1447" i="4"/>
  <c r="AC1447" i="4"/>
  <c r="AC1669" i="4"/>
  <c r="AH1618" i="4"/>
  <c r="AH1228" i="4"/>
  <c r="AC1228" i="4"/>
  <c r="AG1228" i="4"/>
  <c r="AG1272" i="4"/>
  <c r="AC1834" i="4"/>
  <c r="AG1834" i="4"/>
  <c r="AH1834" i="4"/>
  <c r="AC1032" i="4"/>
  <c r="AH1076" i="4"/>
  <c r="AC1076" i="4"/>
  <c r="AG1076" i="4"/>
  <c r="AH1160" i="4"/>
  <c r="AC1160" i="4"/>
  <c r="AG1160" i="4"/>
  <c r="AH1244" i="4"/>
  <c r="AH1372" i="4"/>
  <c r="AC1372" i="4"/>
  <c r="AG1372" i="4"/>
  <c r="AH1858" i="4"/>
  <c r="AH2066" i="4"/>
  <c r="AH1697" i="4"/>
  <c r="AG1891" i="4"/>
  <c r="AG1811" i="4"/>
  <c r="AH1811" i="4"/>
  <c r="AC1811" i="4"/>
  <c r="AG1719" i="4"/>
  <c r="AH1719" i="4"/>
  <c r="AC1719" i="4"/>
  <c r="AC2103" i="4"/>
  <c r="AG1879" i="4"/>
  <c r="AH1879" i="4"/>
  <c r="AC1879" i="4"/>
  <c r="AG2111" i="4"/>
  <c r="AG270" i="4"/>
  <c r="AC270" i="4"/>
  <c r="AH270" i="4"/>
  <c r="AH306" i="4"/>
  <c r="AH434" i="4"/>
  <c r="AC434" i="4"/>
  <c r="AG434" i="4"/>
  <c r="AG720" i="4"/>
  <c r="AC720" i="4"/>
  <c r="AH720" i="4"/>
  <c r="AC858" i="4"/>
  <c r="AC1262" i="4"/>
  <c r="AG1262" i="4"/>
  <c r="AH1262" i="4"/>
  <c r="AH1390" i="4"/>
  <c r="AH1056" i="4"/>
  <c r="AC1056" i="4"/>
  <c r="AG1056" i="4"/>
  <c r="AH244" i="4"/>
  <c r="AG582" i="4"/>
  <c r="AH582" i="4"/>
  <c r="AC680" i="4"/>
  <c r="AG680" i="4"/>
  <c r="AH680" i="4"/>
  <c r="AG904" i="4"/>
  <c r="AH904" i="4"/>
  <c r="AC904" i="4"/>
  <c r="AC946" i="4"/>
  <c r="AG946" i="4"/>
  <c r="AH946" i="4"/>
  <c r="AH1270" i="4"/>
  <c r="AH58" i="4"/>
  <c r="AC274" i="4"/>
  <c r="AH274" i="4"/>
  <c r="AG274" i="4"/>
  <c r="AC308" i="4"/>
  <c r="AH308" i="4"/>
  <c r="AH344" i="4"/>
  <c r="AG884" i="4"/>
  <c r="AC970" i="4"/>
  <c r="AG970" i="4"/>
  <c r="AC1214" i="4"/>
  <c r="AG1214" i="4"/>
  <c r="AH1214" i="4"/>
  <c r="AC1470" i="4"/>
  <c r="AH532" i="4"/>
  <c r="AG630" i="4"/>
  <c r="AH630" i="4"/>
  <c r="AC630" i="4"/>
  <c r="AC770" i="4"/>
  <c r="AG770" i="4"/>
  <c r="AH770" i="4"/>
  <c r="AG984" i="4"/>
  <c r="AH984" i="4"/>
  <c r="AC984" i="4"/>
  <c r="AC1382" i="4"/>
  <c r="AG1382" i="4"/>
  <c r="AH1382" i="4"/>
  <c r="AG1367" i="4"/>
  <c r="AH1367" i="4"/>
  <c r="AC1367" i="4"/>
  <c r="AH1615" i="4"/>
  <c r="AC1615" i="4"/>
  <c r="AG1615" i="4"/>
  <c r="AC1725" i="4"/>
  <c r="AH1725" i="4"/>
  <c r="AC1969" i="4"/>
  <c r="AG1969" i="4"/>
  <c r="AH1969" i="4"/>
  <c r="AC225" i="4"/>
  <c r="AH321" i="4"/>
  <c r="AH405" i="4"/>
  <c r="AC405" i="4"/>
  <c r="AG459" i="4"/>
  <c r="AC557" i="4"/>
  <c r="AC711" i="4"/>
  <c r="AC747" i="4"/>
  <c r="AH747" i="4"/>
  <c r="AH843" i="4"/>
  <c r="AC875" i="4"/>
  <c r="AG971" i="4"/>
  <c r="AG1003" i="4"/>
  <c r="AH1003" i="4"/>
  <c r="AG1031" i="4"/>
  <c r="AH1031" i="4"/>
  <c r="AC1031" i="4"/>
  <c r="AC1234" i="4"/>
  <c r="AG1362" i="4"/>
  <c r="AC1389" i="4"/>
  <c r="AG1389" i="4"/>
  <c r="AH1389" i="4"/>
  <c r="AC1849" i="4"/>
  <c r="AG1849" i="4"/>
  <c r="AH1849" i="4"/>
  <c r="AH1472" i="4"/>
  <c r="AC1472" i="4"/>
  <c r="AG1472" i="4"/>
  <c r="AH1928" i="4"/>
  <c r="AC1928" i="4"/>
  <c r="AG1928" i="4"/>
  <c r="AH109" i="4"/>
  <c r="AC109" i="4"/>
  <c r="AG109" i="4"/>
  <c r="AG205" i="4"/>
  <c r="AC337" i="4"/>
  <c r="AG337" i="4"/>
  <c r="AG519" i="4"/>
  <c r="AH595" i="4"/>
  <c r="AC595" i="4"/>
  <c r="AG595" i="4"/>
  <c r="AH723" i="4"/>
  <c r="AC723" i="4"/>
  <c r="AG723" i="4"/>
  <c r="AH749" i="4"/>
  <c r="AC749" i="4"/>
  <c r="AG749" i="4"/>
  <c r="AH781" i="4"/>
  <c r="AC973" i="4"/>
  <c r="AG973" i="4"/>
  <c r="AG1175" i="4"/>
  <c r="AC1580" i="4"/>
  <c r="AC1832" i="4"/>
  <c r="AG1900" i="4"/>
  <c r="AH1964" i="4"/>
  <c r="AC1964" i="4"/>
  <c r="AH2012" i="4"/>
  <c r="AC2012" i="4"/>
  <c r="AG2012" i="4"/>
  <c r="AG57" i="4"/>
  <c r="AC281" i="4"/>
  <c r="AC349" i="4"/>
  <c r="AH535" i="4"/>
  <c r="AC535" i="4"/>
  <c r="AC601" i="4"/>
  <c r="AG601" i="4"/>
  <c r="AH601" i="4"/>
  <c r="AC665" i="4"/>
  <c r="AG665" i="4"/>
  <c r="AH665" i="4"/>
  <c r="AH857" i="4"/>
  <c r="AC857" i="4"/>
  <c r="AG857" i="4"/>
  <c r="AC985" i="4"/>
  <c r="AH1049" i="4"/>
  <c r="AG124" i="4"/>
  <c r="AH146" i="4"/>
  <c r="AC146" i="4"/>
  <c r="AG146" i="4"/>
  <c r="AG206" i="4"/>
  <c r="AH206" i="4"/>
  <c r="AC492" i="4"/>
  <c r="AH492" i="4"/>
  <c r="AH628" i="4"/>
  <c r="AC790" i="4"/>
  <c r="AG790" i="4"/>
  <c r="AH790" i="4"/>
  <c r="AC854" i="4"/>
  <c r="AC950" i="4"/>
  <c r="AG950" i="4"/>
  <c r="AH950" i="4"/>
  <c r="AC1014" i="4"/>
  <c r="AG1014" i="4"/>
  <c r="AH1014" i="4"/>
  <c r="AC1440" i="4"/>
  <c r="AG1440" i="4"/>
  <c r="AC2068" i="4"/>
  <c r="AH287" i="4"/>
  <c r="AC345" i="4"/>
  <c r="AG345" i="4"/>
  <c r="AH345" i="4"/>
  <c r="AC435" i="4"/>
  <c r="AG435" i="4"/>
  <c r="AH435" i="4"/>
  <c r="AG473" i="4"/>
  <c r="AC473" i="4"/>
  <c r="AH473" i="4"/>
  <c r="AG501" i="4"/>
  <c r="AH501" i="4"/>
  <c r="AC501" i="4"/>
  <c r="AC565" i="4"/>
  <c r="AC597" i="4"/>
  <c r="AC757" i="4"/>
  <c r="AC917" i="4"/>
  <c r="AH981" i="4"/>
  <c r="AC981" i="4"/>
  <c r="AG1045" i="4"/>
  <c r="AC1257" i="4"/>
  <c r="AC1561" i="4"/>
  <c r="AG1561" i="4"/>
  <c r="AH1561" i="4"/>
  <c r="AG1977" i="4"/>
  <c r="AG1111" i="4"/>
  <c r="AH1111" i="4"/>
  <c r="AC1111" i="4"/>
  <c r="AG1177" i="4"/>
  <c r="AH1415" i="4"/>
  <c r="AC1415" i="4"/>
  <c r="AC1989" i="4"/>
  <c r="AG1989" i="4"/>
  <c r="AH2061" i="4"/>
  <c r="AC1617" i="4"/>
  <c r="AH1617" i="4"/>
  <c r="AG1617" i="4"/>
  <c r="AH1335" i="4"/>
  <c r="AC1335" i="4"/>
  <c r="AC1609" i="4"/>
  <c r="AG1609" i="4"/>
  <c r="AH1609" i="4"/>
  <c r="AC1881" i="4"/>
  <c r="AC1619" i="4"/>
  <c r="AG1619" i="4"/>
  <c r="AC1890" i="4"/>
  <c r="AC1524" i="4"/>
  <c r="AG1524" i="4"/>
  <c r="AG1157" i="4"/>
  <c r="AH1157" i="4"/>
  <c r="AH1203" i="4"/>
  <c r="AC1203" i="4"/>
  <c r="I11" i="4"/>
  <c r="J1337" i="4"/>
  <c r="AC1789" i="4"/>
  <c r="AG1789" i="4"/>
  <c r="AH1789" i="4"/>
  <c r="AC1873" i="4"/>
  <c r="AG1873" i="4"/>
  <c r="AH1873" i="4"/>
  <c r="AC2062" i="4"/>
  <c r="AH1068" i="4"/>
  <c r="AH1112" i="4"/>
  <c r="AH1452" i="4"/>
  <c r="AG1452" i="4"/>
  <c r="AG1490" i="4"/>
  <c r="AH1490" i="4"/>
  <c r="AC1490" i="4"/>
  <c r="AC1616" i="4"/>
  <c r="AG1616" i="4"/>
  <c r="AH1616" i="4"/>
  <c r="AH1554" i="4"/>
  <c r="AC1554" i="4"/>
  <c r="AC1782" i="4"/>
  <c r="AC1922" i="4"/>
  <c r="AG1922" i="4"/>
  <c r="AH1922" i="4"/>
  <c r="AH1300" i="4"/>
  <c r="AC1300" i="4"/>
  <c r="AH1384" i="4"/>
  <c r="AC1612" i="4"/>
  <c r="AG1612" i="4"/>
  <c r="AG1630" i="4"/>
  <c r="AH1630" i="4"/>
  <c r="AG1672" i="4"/>
  <c r="AH1672" i="4"/>
  <c r="AC1672" i="4"/>
  <c r="AG1403" i="4"/>
  <c r="AH1403" i="4"/>
  <c r="AC1403" i="4"/>
  <c r="AH1651" i="4"/>
  <c r="AG1651" i="4"/>
  <c r="AC1569" i="4"/>
  <c r="AH1659" i="4"/>
  <c r="AC1659" i="4"/>
  <c r="AG1659" i="4"/>
  <c r="AG1662" i="4"/>
  <c r="AC1633" i="4"/>
  <c r="AG2067" i="4"/>
  <c r="AG2051" i="4"/>
  <c r="AG1839" i="4"/>
  <c r="AH1839" i="4"/>
  <c r="AC1839" i="4"/>
  <c r="AH1763" i="4"/>
  <c r="AG1590" i="4"/>
  <c r="AG2075" i="4"/>
  <c r="AH2075" i="4"/>
  <c r="AC2075" i="4"/>
  <c r="AG1923" i="4"/>
  <c r="AH1923" i="4"/>
  <c r="AC1923" i="4"/>
  <c r="AG1791" i="4"/>
  <c r="AC1727" i="4"/>
  <c r="AC1483" i="4"/>
  <c r="AG1971" i="4"/>
  <c r="AH1971" i="4"/>
  <c r="AC1971" i="4"/>
  <c r="AG1951" i="4"/>
  <c r="AH1951" i="4"/>
  <c r="AC1951" i="4"/>
  <c r="AG1831" i="4"/>
  <c r="AG1755" i="4"/>
  <c r="AH1755" i="4"/>
  <c r="AC1755" i="4"/>
  <c r="AG1686" i="4"/>
  <c r="AC1686" i="4"/>
  <c r="AH1686" i="4"/>
  <c r="AA7" i="4"/>
  <c r="R1456" i="4"/>
  <c r="R12" i="4" s="1"/>
  <c r="Q12" i="4"/>
  <c r="R2022" i="4"/>
  <c r="R14" i="4" s="1"/>
  <c r="Q14" i="4"/>
  <c r="R1743" i="4"/>
  <c r="R13" i="4" s="1"/>
  <c r="Q13" i="4"/>
  <c r="AG276" i="4"/>
  <c r="AC276" i="4"/>
  <c r="AH276" i="4"/>
  <c r="AC348" i="4"/>
  <c r="AH520" i="4"/>
  <c r="AC686" i="4"/>
  <c r="AG954" i="4"/>
  <c r="AG1422" i="4"/>
  <c r="AH224" i="4"/>
  <c r="AC462" i="4"/>
  <c r="AG694" i="4"/>
  <c r="AH694" i="4"/>
  <c r="AC694" i="4"/>
  <c r="AG730" i="4"/>
  <c r="AC730" i="4"/>
  <c r="AH730" i="4"/>
  <c r="AG786" i="4"/>
  <c r="AC914" i="4"/>
  <c r="AG914" i="4"/>
  <c r="AH914" i="4"/>
  <c r="AG116" i="4"/>
  <c r="AC116" i="4"/>
  <c r="AH116" i="4"/>
  <c r="AH470" i="4"/>
  <c r="AC470" i="4"/>
  <c r="AG470" i="4"/>
  <c r="AC640" i="4"/>
  <c r="AG640" i="4"/>
  <c r="AH640" i="4"/>
  <c r="AC852" i="4"/>
  <c r="AC896" i="4"/>
  <c r="AC1024" i="4"/>
  <c r="AC326" i="4"/>
  <c r="AC538" i="4"/>
  <c r="AG732" i="4"/>
  <c r="AC732" i="4"/>
  <c r="AH732" i="4"/>
  <c r="AH780" i="4"/>
  <c r="AG824" i="4"/>
  <c r="AH824" i="4"/>
  <c r="AC824" i="4"/>
  <c r="AC952" i="4"/>
  <c r="AC1046" i="4"/>
  <c r="AG1046" i="4"/>
  <c r="AH1046" i="4"/>
  <c r="AG1525" i="4"/>
  <c r="AG1752" i="4"/>
  <c r="AH2036" i="4"/>
  <c r="AC2036" i="4"/>
  <c r="AG2036" i="4"/>
  <c r="AC139" i="4"/>
  <c r="AC203" i="4"/>
  <c r="AG203" i="4"/>
  <c r="AH203" i="4"/>
  <c r="AG331" i="4"/>
  <c r="AH331" i="4"/>
  <c r="AC331" i="4"/>
  <c r="AG497" i="4"/>
  <c r="AH657" i="4"/>
  <c r="AC689" i="4"/>
  <c r="AG689" i="4"/>
  <c r="AH689" i="4"/>
  <c r="AC721" i="4"/>
  <c r="AH721" i="4"/>
  <c r="AG721" i="4"/>
  <c r="AH849" i="4"/>
  <c r="AC881" i="4"/>
  <c r="AH1009" i="4"/>
  <c r="AC1009" i="4"/>
  <c r="AG1009" i="4"/>
  <c r="AC1041" i="4"/>
  <c r="AG1041" i="4"/>
  <c r="AH1041" i="4"/>
  <c r="AG1551" i="4"/>
  <c r="AC1122" i="4"/>
  <c r="AC1250" i="4"/>
  <c r="AG1250" i="4"/>
  <c r="AH1250" i="4"/>
  <c r="AC1481" i="4"/>
  <c r="AG1481" i="4"/>
  <c r="AH1481" i="4"/>
  <c r="AH1559" i="4"/>
  <c r="AG1941" i="4"/>
  <c r="AH1941" i="4"/>
  <c r="AH1760" i="4"/>
  <c r="AC23" i="4"/>
  <c r="AG23" i="4"/>
  <c r="AH23" i="4"/>
  <c r="AC343" i="4"/>
  <c r="AH605" i="4"/>
  <c r="AH791" i="4"/>
  <c r="AC983" i="4"/>
  <c r="AG983" i="4"/>
  <c r="AH983" i="4"/>
  <c r="AC1053" i="4"/>
  <c r="AC1929" i="4"/>
  <c r="AH1648" i="4"/>
  <c r="AC1465" i="4"/>
  <c r="AC1809" i="4"/>
  <c r="AH1809" i="4"/>
  <c r="AH1972" i="4"/>
  <c r="AC227" i="4"/>
  <c r="AH291" i="4"/>
  <c r="AC607" i="4"/>
  <c r="AC703" i="4"/>
  <c r="AG735" i="4"/>
  <c r="AG867" i="4"/>
  <c r="AC931" i="4"/>
  <c r="AG931" i="4"/>
  <c r="AH931" i="4"/>
  <c r="AG963" i="4"/>
  <c r="AH70" i="4"/>
  <c r="AC102" i="4"/>
  <c r="AG130" i="4"/>
  <c r="AC330" i="4"/>
  <c r="AG362" i="4"/>
  <c r="AH362" i="4"/>
  <c r="AC362" i="4"/>
  <c r="AC468" i="4"/>
  <c r="AG498" i="4"/>
  <c r="AG530" i="4"/>
  <c r="AG766" i="4"/>
  <c r="AC830" i="4"/>
  <c r="AG958" i="4"/>
  <c r="AC990" i="4"/>
  <c r="AG990" i="4"/>
  <c r="AH990" i="4"/>
  <c r="AC1082" i="4"/>
  <c r="AG1082" i="4"/>
  <c r="AC1274" i="4"/>
  <c r="AH1402" i="4"/>
  <c r="AC1466" i="4"/>
  <c r="AG1466" i="4"/>
  <c r="AH1466" i="4"/>
  <c r="AG1424" i="4"/>
  <c r="AG1455" i="4"/>
  <c r="AG1917" i="4"/>
  <c r="AH1676" i="4"/>
  <c r="AH1764" i="4"/>
  <c r="AC1764" i="4"/>
  <c r="AG1764" i="4"/>
  <c r="AH1936" i="4"/>
  <c r="AC2008" i="4"/>
  <c r="AH261" i="4"/>
  <c r="AC261" i="4"/>
  <c r="AG351" i="4"/>
  <c r="AH351" i="4"/>
  <c r="AC351" i="4"/>
  <c r="AG379" i="4"/>
  <c r="AH379" i="4"/>
  <c r="AC379" i="4"/>
  <c r="AG571" i="4"/>
  <c r="AC635" i="4"/>
  <c r="AG767" i="4"/>
  <c r="AG831" i="4"/>
  <c r="I10" i="4"/>
  <c r="J895" i="4"/>
  <c r="AC927" i="4"/>
  <c r="AG927" i="4"/>
  <c r="AH927" i="4"/>
  <c r="AG1121" i="4"/>
  <c r="AC1185" i="4"/>
  <c r="AG1185" i="4"/>
  <c r="AH1185" i="4"/>
  <c r="AG1249" i="4"/>
  <c r="AC1749" i="4"/>
  <c r="AG1749" i="4"/>
  <c r="AH1749" i="4"/>
  <c r="AC2009" i="4"/>
  <c r="AC1301" i="4"/>
  <c r="AG1301" i="4"/>
  <c r="AC1463" i="4"/>
  <c r="AC1737" i="4"/>
  <c r="AC1846" i="4"/>
  <c r="AG1846" i="4"/>
  <c r="AC2082" i="4"/>
  <c r="AG2082" i="4"/>
  <c r="AH2082" i="4"/>
  <c r="AC1264" i="4"/>
  <c r="AG1215" i="4"/>
  <c r="AC1215" i="4"/>
  <c r="AH1813" i="4"/>
  <c r="AC1184" i="4"/>
  <c r="AC1778" i="4"/>
  <c r="AG1954" i="4"/>
  <c r="AG2018" i="4"/>
  <c r="AH1328" i="4"/>
  <c r="AG1328" i="4"/>
  <c r="AC1124" i="4"/>
  <c r="AG1124" i="4"/>
  <c r="AH1208" i="4"/>
  <c r="AG1208" i="4"/>
  <c r="AG550" i="4"/>
  <c r="AC1798" i="4"/>
  <c r="AG1798" i="4"/>
  <c r="AH1798" i="4"/>
  <c r="AH1308" i="4"/>
  <c r="AG1308" i="4"/>
  <c r="AH1480" i="4"/>
  <c r="AC1480" i="4"/>
  <c r="AG1480" i="4"/>
  <c r="AH1668" i="4"/>
  <c r="AG1668" i="4"/>
  <c r="AG1544" i="4"/>
  <c r="AH1544" i="4"/>
  <c r="AC1544" i="4"/>
  <c r="AC1894" i="4"/>
  <c r="AH1894" i="4"/>
  <c r="AC2030" i="4"/>
  <c r="AH1571" i="4"/>
  <c r="AC1571" i="4"/>
  <c r="AG1571" i="4"/>
  <c r="AH1526" i="4"/>
  <c r="AH1867" i="4"/>
  <c r="AC1867" i="4"/>
  <c r="AG1775" i="4"/>
  <c r="AC1775" i="4"/>
  <c r="AG1291" i="4"/>
  <c r="AH1291" i="4"/>
  <c r="AC1291" i="4"/>
  <c r="AH2003" i="4"/>
  <c r="R1337" i="4"/>
  <c r="R11" i="4" s="1"/>
  <c r="Q11" i="4"/>
  <c r="R190" i="4"/>
  <c r="AC27" i="4" l="1"/>
  <c r="AC114" i="4"/>
  <c r="AC2100" i="4"/>
  <c r="AG1799" i="4"/>
  <c r="AG797" i="4"/>
  <c r="AG143" i="4"/>
  <c r="AG1402" i="4"/>
  <c r="AI1402" i="4" s="1"/>
  <c r="AK1402" i="4" s="1"/>
  <c r="AC1049" i="4"/>
  <c r="AH1327" i="4"/>
  <c r="AC1266" i="4"/>
  <c r="AG1278" i="4"/>
  <c r="AI1278" i="4" s="1"/>
  <c r="AK1278" i="4" s="1"/>
  <c r="AC880" i="4"/>
  <c r="AG1496" i="4"/>
  <c r="AH1140" i="4"/>
  <c r="AC1721" i="4"/>
  <c r="AC178" i="4"/>
  <c r="AH872" i="4"/>
  <c r="AH588" i="4"/>
  <c r="AC662" i="4"/>
  <c r="AC585" i="4"/>
  <c r="AH880" i="4"/>
  <c r="AC1691" i="4"/>
  <c r="AC1786" i="4"/>
  <c r="AC443" i="4"/>
  <c r="AG926" i="4"/>
  <c r="AG588" i="4"/>
  <c r="AI588" i="4" s="1"/>
  <c r="AK588" i="4" s="1"/>
  <c r="AH398" i="4"/>
  <c r="AG589" i="4"/>
  <c r="AH1410" i="4"/>
  <c r="AG1493" i="4"/>
  <c r="AG1916" i="4"/>
  <c r="AI1916" i="4" s="1"/>
  <c r="AK1916" i="4" s="1"/>
  <c r="AC1360" i="4"/>
  <c r="AG1638" i="4"/>
  <c r="AH1066" i="4"/>
  <c r="AC702" i="4"/>
  <c r="AC1954" i="4"/>
  <c r="AH767" i="4"/>
  <c r="AH348" i="4"/>
  <c r="AC315" i="4"/>
  <c r="AG525" i="4"/>
  <c r="AI525" i="4" s="1"/>
  <c r="AK525" i="4" s="1"/>
  <c r="AC778" i="4"/>
  <c r="AG1163" i="4"/>
  <c r="AI1163" i="4" s="1"/>
  <c r="AK1163" i="4" s="1"/>
  <c r="AH1958" i="4"/>
  <c r="AI1958" i="4" s="1"/>
  <c r="AK1958" i="4" s="1"/>
  <c r="AG1048" i="4"/>
  <c r="AG1937" i="4"/>
  <c r="AC741" i="4"/>
  <c r="AC1564" i="4"/>
  <c r="AC1808" i="4"/>
  <c r="AG1019" i="4"/>
  <c r="AC216" i="4"/>
  <c r="AC1135" i="4"/>
  <c r="AC152" i="4"/>
  <c r="AH830" i="4"/>
  <c r="AC131" i="4"/>
  <c r="AH152" i="4"/>
  <c r="AI152" i="4" s="1"/>
  <c r="AK152" i="4" s="1"/>
  <c r="AC1799" i="4"/>
  <c r="AC1958" i="4"/>
  <c r="AH1048" i="4"/>
  <c r="AC1319" i="4"/>
  <c r="AH741" i="4"/>
  <c r="AC134" i="4"/>
  <c r="AG739" i="4"/>
  <c r="AG216" i="4"/>
  <c r="AI216" i="4" s="1"/>
  <c r="AK216" i="4" s="1"/>
  <c r="AG2047" i="4"/>
  <c r="AI2047" i="4" s="1"/>
  <c r="AK2047" i="4" s="1"/>
  <c r="AG1498" i="4"/>
  <c r="AG1135" i="4"/>
  <c r="AI1135" i="4" s="1"/>
  <c r="AK1135" i="4" s="1"/>
  <c r="AG2100" i="4"/>
  <c r="AI2100" i="4" s="1"/>
  <c r="AK2100" i="4" s="1"/>
  <c r="AH1245" i="4"/>
  <c r="AH1511" i="4"/>
  <c r="AH2067" i="4"/>
  <c r="AG2058" i="4"/>
  <c r="AH1204" i="4"/>
  <c r="AI1204" i="4" s="1"/>
  <c r="AK1204" i="4" s="1"/>
  <c r="AH114" i="4"/>
  <c r="AC739" i="4"/>
  <c r="AH150" i="4"/>
  <c r="AI150" i="4" s="1"/>
  <c r="AK150" i="4" s="1"/>
  <c r="AC1181" i="4"/>
  <c r="AG181" i="4"/>
  <c r="AG684" i="4"/>
  <c r="AH1125" i="4"/>
  <c r="AG402" i="4"/>
  <c r="AI402" i="4" s="1"/>
  <c r="AK402" i="4" s="1"/>
  <c r="AG769" i="4"/>
  <c r="AC1163" i="4"/>
  <c r="AC1757" i="4"/>
  <c r="AH402" i="4"/>
  <c r="AG1938" i="4"/>
  <c r="AH1251" i="4"/>
  <c r="AC2004" i="4"/>
  <c r="AH1484" i="4"/>
  <c r="AH1564" i="4"/>
  <c r="AH1937" i="4"/>
  <c r="AG1808" i="4"/>
  <c r="AI1808" i="4" s="1"/>
  <c r="AK1808" i="4" s="1"/>
  <c r="AH1019" i="4"/>
  <c r="AC1043" i="4"/>
  <c r="AG289" i="4"/>
  <c r="AC1028" i="4"/>
  <c r="AC769" i="4"/>
  <c r="AH552" i="4"/>
  <c r="AG1043" i="4"/>
  <c r="AI1043" i="4" s="1"/>
  <c r="AK1043" i="4" s="1"/>
  <c r="AH289" i="4"/>
  <c r="AC234" i="4"/>
  <c r="AG1028" i="4"/>
  <c r="AG1204" i="4"/>
  <c r="AH1363" i="4"/>
  <c r="AI1363" i="4" s="1"/>
  <c r="AK1363" i="4" s="1"/>
  <c r="AC1094" i="4"/>
  <c r="AC552" i="4"/>
  <c r="AG1887" i="4"/>
  <c r="AC1363" i="4"/>
  <c r="AG935" i="4"/>
  <c r="AG1823" i="4"/>
  <c r="AH1299" i="4"/>
  <c r="AC930" i="4"/>
  <c r="AH1051" i="4"/>
  <c r="AC310" i="4"/>
  <c r="AC400" i="4"/>
  <c r="AC2095" i="4"/>
  <c r="AG171" i="4"/>
  <c r="AG780" i="4"/>
  <c r="AH1990" i="4"/>
  <c r="AC1704" i="4"/>
  <c r="AH842" i="4"/>
  <c r="AI842" i="4" s="1"/>
  <c r="AK842" i="4" s="1"/>
  <c r="AG1858" i="4"/>
  <c r="AH2038" i="4"/>
  <c r="AC1317" i="4"/>
  <c r="AC113" i="4"/>
  <c r="AG2095" i="4"/>
  <c r="AH1866" i="4"/>
  <c r="AC1336" i="4"/>
  <c r="AC1866" i="4"/>
  <c r="AH1336" i="4"/>
  <c r="AC1263" i="4"/>
  <c r="AG1145" i="4"/>
  <c r="AI1145" i="4" s="1"/>
  <c r="AK1145" i="4" s="1"/>
  <c r="AH1800" i="4"/>
  <c r="AC816" i="4"/>
  <c r="AC80" i="4"/>
  <c r="AG1986" i="4"/>
  <c r="AI1986" i="4" s="1"/>
  <c r="AK1986" i="4" s="1"/>
  <c r="AH1961" i="4"/>
  <c r="AH245" i="4"/>
  <c r="AH787" i="4"/>
  <c r="AG1310" i="4"/>
  <c r="AH338" i="4"/>
  <c r="AG325" i="4"/>
  <c r="AH634" i="4"/>
  <c r="AG572" i="4"/>
  <c r="AI572" i="4" s="1"/>
  <c r="AK572" i="4" s="1"/>
  <c r="AC1683" i="4"/>
  <c r="AC1588" i="4"/>
  <c r="AC1123" i="4"/>
  <c r="AH1557" i="4"/>
  <c r="AI1557" i="4" s="1"/>
  <c r="AK1557" i="4" s="1"/>
  <c r="AC1145" i="4"/>
  <c r="AH1257" i="4"/>
  <c r="AH124" i="4"/>
  <c r="AC928" i="4"/>
  <c r="AH816" i="4"/>
  <c r="AI816" i="4" s="1"/>
  <c r="AK816" i="4" s="1"/>
  <c r="AG80" i="4"/>
  <c r="AG1243" i="4"/>
  <c r="AI1243" i="4" s="1"/>
  <c r="AK1243" i="4" s="1"/>
  <c r="AC1986" i="4"/>
  <c r="AG1961" i="4"/>
  <c r="AH1165" i="4"/>
  <c r="AC1381" i="4"/>
  <c r="AC888" i="4"/>
  <c r="AC338" i="4"/>
  <c r="AC2013" i="4"/>
  <c r="AC1553" i="4"/>
  <c r="AH965" i="4"/>
  <c r="AI965" i="4" s="1"/>
  <c r="AK965" i="4" s="1"/>
  <c r="AH445" i="4"/>
  <c r="AH285" i="4"/>
  <c r="AC464" i="4"/>
  <c r="AG2063" i="4"/>
  <c r="AG1264" i="4"/>
  <c r="AI1264" i="4" s="1"/>
  <c r="AK1264" i="4" s="1"/>
  <c r="AH325" i="4"/>
  <c r="AG634" i="4"/>
  <c r="AI634" i="4" s="1"/>
  <c r="AK634" i="4" s="1"/>
  <c r="AC572" i="4"/>
  <c r="AH1633" i="4"/>
  <c r="AH1683" i="4"/>
  <c r="AH1588" i="4"/>
  <c r="AH1123" i="4"/>
  <c r="AI1123" i="4" s="1"/>
  <c r="AK1123" i="4" s="1"/>
  <c r="AC1557" i="4"/>
  <c r="AC1343" i="4"/>
  <c r="AH1470" i="4"/>
  <c r="AI1470" i="4" s="1"/>
  <c r="AK1470" i="4" s="1"/>
  <c r="AG928" i="4"/>
  <c r="AI928" i="4" s="1"/>
  <c r="AK928" i="4" s="1"/>
  <c r="AG1165" i="4"/>
  <c r="AG1784" i="4"/>
  <c r="AH219" i="4"/>
  <c r="AH888" i="4"/>
  <c r="AI888" i="4" s="1"/>
  <c r="AK888" i="4" s="1"/>
  <c r="AC302" i="4"/>
  <c r="AH1358" i="4"/>
  <c r="AG1227" i="4"/>
  <c r="AI1227" i="4" s="1"/>
  <c r="AK1227" i="4" s="1"/>
  <c r="AG765" i="4"/>
  <c r="AI765" i="4" s="1"/>
  <c r="AK765" i="4" s="1"/>
  <c r="AH1024" i="4"/>
  <c r="AH530" i="4"/>
  <c r="AC446" i="4"/>
  <c r="AG1483" i="4"/>
  <c r="AI1483" i="4" s="1"/>
  <c r="AK1483" i="4" s="1"/>
  <c r="AC1990" i="4"/>
  <c r="AC1508" i="4"/>
  <c r="AH1704" i="4"/>
  <c r="AI1704" i="4" s="1"/>
  <c r="AK1704" i="4" s="1"/>
  <c r="AC1577" i="4"/>
  <c r="AH1241" i="4"/>
  <c r="AC415" i="4"/>
  <c r="AG33" i="4"/>
  <c r="AC842" i="4"/>
  <c r="AH148" i="4"/>
  <c r="AI148" i="4" s="1"/>
  <c r="AK148" i="4" s="1"/>
  <c r="AG2038" i="4"/>
  <c r="AH1395" i="4"/>
  <c r="AI1395" i="4" s="1"/>
  <c r="AK1395" i="4" s="1"/>
  <c r="AH2052" i="4"/>
  <c r="AC1744" i="4"/>
  <c r="AG775" i="4"/>
  <c r="AG616" i="4"/>
  <c r="AH113" i="4"/>
  <c r="AI113" i="4" s="1"/>
  <c r="AK113" i="4" s="1"/>
  <c r="AH2099" i="4"/>
  <c r="AI2099" i="4" s="1"/>
  <c r="AK2099" i="4" s="1"/>
  <c r="AC1241" i="4"/>
  <c r="AG633" i="4"/>
  <c r="AI633" i="4" s="1"/>
  <c r="AK633" i="4" s="1"/>
  <c r="AH779" i="4"/>
  <c r="AI779" i="4" s="1"/>
  <c r="AK779" i="4" s="1"/>
  <c r="AC33" i="4"/>
  <c r="AC148" i="4"/>
  <c r="AC775" i="4"/>
  <c r="AC616" i="4"/>
  <c r="AH1438" i="4"/>
  <c r="AC382" i="4"/>
  <c r="AG1970" i="4"/>
  <c r="AG1063" i="4"/>
  <c r="AI1063" i="4" s="1"/>
  <c r="AK1063" i="4" s="1"/>
  <c r="AH158" i="4"/>
  <c r="AC633" i="4"/>
  <c r="AC1800" i="4"/>
  <c r="AC779" i="4"/>
  <c r="AG1935" i="4"/>
  <c r="AG911" i="4"/>
  <c r="AG245" i="4"/>
  <c r="AH1310" i="4"/>
  <c r="AH382" i="4"/>
  <c r="AH2013" i="4"/>
  <c r="AG1553" i="4"/>
  <c r="AH1418" i="4"/>
  <c r="AC158" i="4"/>
  <c r="AG343" i="4"/>
  <c r="AG446" i="4"/>
  <c r="AI446" i="4" s="1"/>
  <c r="AK446" i="4" s="1"/>
  <c r="AH1508" i="4"/>
  <c r="AI1508" i="4" s="1"/>
  <c r="AK1508" i="4" s="1"/>
  <c r="AH565" i="4"/>
  <c r="AH225" i="4"/>
  <c r="AH50" i="4"/>
  <c r="AC1272" i="4"/>
  <c r="AC1395" i="4"/>
  <c r="AC2109" i="4"/>
  <c r="AG1706" i="4"/>
  <c r="AI1706" i="4" s="1"/>
  <c r="AK1706" i="4" s="1"/>
  <c r="AC1646" i="4"/>
  <c r="AC1063" i="4"/>
  <c r="AH923" i="4"/>
  <c r="AC1911" i="4"/>
  <c r="AC1507" i="4"/>
  <c r="AH1940" i="4"/>
  <c r="AI1940" i="4" s="1"/>
  <c r="AK1940" i="4" s="1"/>
  <c r="AC285" i="4"/>
  <c r="AH464" i="4"/>
  <c r="AI464" i="4" s="1"/>
  <c r="AK464" i="4" s="1"/>
  <c r="AC260" i="4"/>
  <c r="AC1735" i="4"/>
  <c r="AC965" i="4"/>
  <c r="AG1418" i="4"/>
  <c r="AH137" i="4"/>
  <c r="AH579" i="4"/>
  <c r="AC906" i="4"/>
  <c r="AG260" i="4"/>
  <c r="AI260" i="4" s="1"/>
  <c r="AK260" i="4" s="1"/>
  <c r="AH1747" i="4"/>
  <c r="AG243" i="4"/>
  <c r="AC1227" i="4"/>
  <c r="AH1263" i="4"/>
  <c r="AC1831" i="4"/>
  <c r="AH822" i="4"/>
  <c r="AI822" i="4" s="1"/>
  <c r="AK822" i="4" s="1"/>
  <c r="AG1343" i="4"/>
  <c r="AC940" i="4"/>
  <c r="AH1398" i="4"/>
  <c r="AG50" i="4"/>
  <c r="AC1243" i="4"/>
  <c r="AG2052" i="4"/>
  <c r="AC650" i="4"/>
  <c r="AG787" i="4"/>
  <c r="AH1952" i="4"/>
  <c r="AC1784" i="4"/>
  <c r="AH1381" i="4"/>
  <c r="AI1381" i="4" s="1"/>
  <c r="AK1381" i="4" s="1"/>
  <c r="AG1438" i="4"/>
  <c r="AC932" i="4"/>
  <c r="AH1911" i="4"/>
  <c r="AC1404" i="4"/>
  <c r="AH1223" i="4"/>
  <c r="AI1223" i="4" s="1"/>
  <c r="AK1223" i="4" s="1"/>
  <c r="AG137" i="4"/>
  <c r="AG923" i="4"/>
  <c r="AG376" i="4"/>
  <c r="AI376" i="4" s="1"/>
  <c r="AK376" i="4" s="1"/>
  <c r="AH906" i="4"/>
  <c r="AG266" i="4"/>
  <c r="AG1747" i="4"/>
  <c r="AC2063" i="4"/>
  <c r="AG240" i="4"/>
  <c r="AI240" i="4" s="1"/>
  <c r="AK240" i="4" s="1"/>
  <c r="AG822" i="4"/>
  <c r="AH415" i="4"/>
  <c r="AI415" i="4" s="1"/>
  <c r="AK415" i="4" s="1"/>
  <c r="AH940" i="4"/>
  <c r="AI940" i="4" s="1"/>
  <c r="AK940" i="4" s="1"/>
  <c r="AG1398" i="4"/>
  <c r="AG1903" i="4"/>
  <c r="AC243" i="4"/>
  <c r="AG1744" i="4"/>
  <c r="AI1744" i="4" s="1"/>
  <c r="AK1744" i="4" s="1"/>
  <c r="AH932" i="4"/>
  <c r="AI932" i="4" s="1"/>
  <c r="AK932" i="4" s="1"/>
  <c r="AG79" i="4"/>
  <c r="AC1940" i="4"/>
  <c r="AC376" i="4"/>
  <c r="AC1453" i="4"/>
  <c r="AC1279" i="4"/>
  <c r="AG1883" i="4"/>
  <c r="AG833" i="4"/>
  <c r="AI833" i="4" s="1"/>
  <c r="AK833" i="4" s="1"/>
  <c r="AG478" i="4"/>
  <c r="AI478" i="4" s="1"/>
  <c r="AK478" i="4" s="1"/>
  <c r="AH620" i="4"/>
  <c r="AH380" i="4"/>
  <c r="AC2071" i="4"/>
  <c r="AC1362" i="4"/>
  <c r="AH120" i="4"/>
  <c r="AH828" i="4"/>
  <c r="AH2071" i="4"/>
  <c r="AI2071" i="4" s="1"/>
  <c r="AK2071" i="4" s="1"/>
  <c r="AH1322" i="4"/>
  <c r="AG166" i="4"/>
  <c r="AI166" i="4" s="1"/>
  <c r="AK166" i="4" s="1"/>
  <c r="AG295" i="4"/>
  <c r="AG620" i="4"/>
  <c r="AG1294" i="4"/>
  <c r="AI1294" i="4" s="1"/>
  <c r="AK1294" i="4" s="1"/>
  <c r="AC1715" i="4"/>
  <c r="AC693" i="4"/>
  <c r="AG1322" i="4"/>
  <c r="AG380" i="4"/>
  <c r="AG502" i="4"/>
  <c r="AC1650" i="4"/>
  <c r="AH295" i="4"/>
  <c r="AH1455" i="4"/>
  <c r="AI1455" i="4" s="1"/>
  <c r="AK1455" i="4" s="1"/>
  <c r="AC397" i="4"/>
  <c r="AH1525" i="4"/>
  <c r="AH1715" i="4"/>
  <c r="AI1715" i="4" s="1"/>
  <c r="AK1715" i="4" s="1"/>
  <c r="AG2068" i="4"/>
  <c r="AI2068" i="4" s="1"/>
  <c r="AK2068" i="4" s="1"/>
  <c r="AC324" i="4"/>
  <c r="AH659" i="4"/>
  <c r="AC205" i="4"/>
  <c r="AH1650" i="4"/>
  <c r="AI1650" i="4" s="1"/>
  <c r="AK1650" i="4" s="1"/>
  <c r="AH94" i="4"/>
  <c r="AG1603" i="4"/>
  <c r="AC1603" i="4"/>
  <c r="AC887" i="4"/>
  <c r="AG887" i="4"/>
  <c r="AG1397" i="4"/>
  <c r="AC1397" i="4"/>
  <c r="AH593" i="4"/>
  <c r="AG593" i="4"/>
  <c r="AC438" i="4"/>
  <c r="AG438" i="4"/>
  <c r="AC472" i="4"/>
  <c r="AG472" i="4"/>
  <c r="AG1180" i="4"/>
  <c r="AH1180" i="4"/>
  <c r="AG653" i="4"/>
  <c r="AH653" i="4"/>
  <c r="AG1589" i="4"/>
  <c r="AH1589" i="4"/>
  <c r="AC284" i="4"/>
  <c r="AH284" i="4"/>
  <c r="AH853" i="4"/>
  <c r="AC853" i="4"/>
  <c r="AG853" i="4"/>
  <c r="AH1284" i="4"/>
  <c r="AC1284" i="4"/>
  <c r="AG1006" i="4"/>
  <c r="AH1006" i="4"/>
  <c r="AG622" i="4"/>
  <c r="AH622" i="4"/>
  <c r="AC1497" i="4"/>
  <c r="AH1497" i="4"/>
  <c r="AG1497" i="4"/>
  <c r="AG48" i="4"/>
  <c r="AH48" i="4"/>
  <c r="AG1230" i="4"/>
  <c r="AH1230" i="4"/>
  <c r="AC559" i="4"/>
  <c r="AG559" i="4"/>
  <c r="AH1899" i="4"/>
  <c r="AC1837" i="4"/>
  <c r="AG956" i="4"/>
  <c r="AG1279" i="4"/>
  <c r="AI1279" i="4" s="1"/>
  <c r="AK1279" i="4" s="1"/>
  <c r="AC687" i="4"/>
  <c r="AC674" i="4"/>
  <c r="AG1595" i="4"/>
  <c r="AI1595" i="4" s="1"/>
  <c r="AK1595" i="4" s="1"/>
  <c r="AC1448" i="4"/>
  <c r="AG805" i="4"/>
  <c r="AI805" i="4" s="1"/>
  <c r="AK805" i="4" s="1"/>
  <c r="AC1149" i="4"/>
  <c r="AC925" i="4"/>
  <c r="AH294" i="4"/>
  <c r="AG94" i="4"/>
  <c r="AC1560" i="4"/>
  <c r="AH1560" i="4"/>
  <c r="AH98" i="4"/>
  <c r="AG98" i="4"/>
  <c r="AH1232" i="4"/>
  <c r="AG1232" i="4"/>
  <c r="AG110" i="4"/>
  <c r="AC110" i="4"/>
  <c r="AH110" i="4"/>
  <c r="AH347" i="4"/>
  <c r="AG347" i="4"/>
  <c r="AG802" i="4"/>
  <c r="AH802" i="4"/>
  <c r="AG614" i="4"/>
  <c r="AC614" i="4"/>
  <c r="AH1803" i="4"/>
  <c r="AG1803" i="4"/>
  <c r="AH1737" i="4"/>
  <c r="AG1737" i="4"/>
  <c r="AC1194" i="4"/>
  <c r="AG1194" i="4"/>
  <c r="AG1602" i="4"/>
  <c r="AH1602" i="4"/>
  <c r="AC1425" i="4"/>
  <c r="AG1425" i="4"/>
  <c r="AH1425" i="4"/>
  <c r="AC568" i="4"/>
  <c r="AG568" i="4"/>
  <c r="AH567" i="4"/>
  <c r="AI567" i="4" s="1"/>
  <c r="AK567" i="4" s="1"/>
  <c r="AC567" i="4"/>
  <c r="AC1288" i="4"/>
  <c r="AG1288" i="4"/>
  <c r="AH1924" i="4"/>
  <c r="AC1924" i="4"/>
  <c r="AH777" i="4"/>
  <c r="AC777" i="4"/>
  <c r="AG777" i="4"/>
  <c r="AH1758" i="4"/>
  <c r="AC478" i="4"/>
  <c r="AG1560" i="4"/>
  <c r="AG1729" i="4"/>
  <c r="AC1045" i="4"/>
  <c r="AG1924" i="4"/>
  <c r="AG324" i="4"/>
  <c r="AI324" i="4" s="1"/>
  <c r="AK324" i="4" s="1"/>
  <c r="AC1900" i="4"/>
  <c r="AG257" i="4"/>
  <c r="AH1288" i="4"/>
  <c r="AG687" i="4"/>
  <c r="AI687" i="4" s="1"/>
  <c r="AK687" i="4" s="1"/>
  <c r="AC833" i="4"/>
  <c r="AG1448" i="4"/>
  <c r="AI1448" i="4" s="1"/>
  <c r="AK1448" i="4" s="1"/>
  <c r="AG1899" i="4"/>
  <c r="AG1758" i="4"/>
  <c r="AH1632" i="4"/>
  <c r="AC1468" i="4"/>
  <c r="AC1729" i="4"/>
  <c r="AH242" i="4"/>
  <c r="AH559" i="4"/>
  <c r="AC257" i="4"/>
  <c r="AG1632" i="4"/>
  <c r="AC1589" i="4"/>
  <c r="AH994" i="4"/>
  <c r="AG242" i="4"/>
  <c r="AC622" i="4"/>
  <c r="AH614" i="4"/>
  <c r="AH568" i="4"/>
  <c r="AC1230" i="4"/>
  <c r="AC1959" i="4"/>
  <c r="AC1595" i="4"/>
  <c r="AH2097" i="4"/>
  <c r="AI2097" i="4" s="1"/>
  <c r="AK2097" i="4" s="1"/>
  <c r="AC805" i="4"/>
  <c r="AG1599" i="4"/>
  <c r="AI1599" i="4" s="1"/>
  <c r="AK1599" i="4" s="1"/>
  <c r="AH925" i="4"/>
  <c r="AI925" i="4" s="1"/>
  <c r="AK925" i="4" s="1"/>
  <c r="AG294" i="4"/>
  <c r="AC1212" i="4"/>
  <c r="AG1212" i="4"/>
  <c r="AG1910" i="4"/>
  <c r="AC1910" i="4"/>
  <c r="AH647" i="4"/>
  <c r="AC647" i="4"/>
  <c r="AG1889" i="4"/>
  <c r="AH1889" i="4"/>
  <c r="AC815" i="4"/>
  <c r="AH815" i="4"/>
  <c r="AG815" i="4"/>
  <c r="AG1357" i="4"/>
  <c r="AH1357" i="4"/>
  <c r="AG794" i="4"/>
  <c r="AC794" i="4"/>
  <c r="AG1115" i="4"/>
  <c r="AH1115" i="4"/>
  <c r="AC1115" i="4"/>
  <c r="AC1930" i="4"/>
  <c r="AG1930" i="4"/>
  <c r="AH1930" i="4"/>
  <c r="AC271" i="4"/>
  <c r="AH271" i="4"/>
  <c r="AG271" i="4"/>
  <c r="AC1394" i="4"/>
  <c r="AG1394" i="4"/>
  <c r="AH1394" i="4"/>
  <c r="AG232" i="4"/>
  <c r="AH232" i="4"/>
  <c r="AG1184" i="4"/>
  <c r="AI1184" i="4" s="1"/>
  <c r="AK1184" i="4" s="1"/>
  <c r="AG1119" i="4"/>
  <c r="AI1119" i="4" s="1"/>
  <c r="AK1119" i="4" s="1"/>
  <c r="AG994" i="4"/>
  <c r="AG1284" i="4"/>
  <c r="AH357" i="4"/>
  <c r="AC166" i="4"/>
  <c r="AC1618" i="4"/>
  <c r="AH794" i="4"/>
  <c r="AG1380" i="4"/>
  <c r="AH1253" i="4"/>
  <c r="AI1253" i="4" s="1"/>
  <c r="AK1253" i="4" s="1"/>
  <c r="AC1023" i="4"/>
  <c r="AG1884" i="4"/>
  <c r="AC951" i="4"/>
  <c r="AG230" i="4"/>
  <c r="AI230" i="4" s="1"/>
  <c r="AK230" i="4" s="1"/>
  <c r="AC2015" i="4"/>
  <c r="AG1878" i="4"/>
  <c r="AG1251" i="4"/>
  <c r="AG204" i="4"/>
  <c r="AH384" i="4"/>
  <c r="AI384" i="4" s="1"/>
  <c r="AK384" i="4" s="1"/>
  <c r="AG2066" i="4"/>
  <c r="AI2066" i="4" s="1"/>
  <c r="AK2066" i="4" s="1"/>
  <c r="AC1565" i="4"/>
  <c r="AC1660" i="4"/>
  <c r="AC1248" i="4"/>
  <c r="AH1133" i="4"/>
  <c r="AI1133" i="4" s="1"/>
  <c r="AK1133" i="4" s="1"/>
  <c r="AH181" i="4"/>
  <c r="AC684" i="4"/>
  <c r="AG1213" i="4"/>
  <c r="AI1213" i="4" s="1"/>
  <c r="AK1213" i="4" s="1"/>
  <c r="AH275" i="4"/>
  <c r="AC838" i="4"/>
  <c r="AG134" i="4"/>
  <c r="AI134" i="4" s="1"/>
  <c r="AK134" i="4" s="1"/>
  <c r="AG399" i="4"/>
  <c r="AI399" i="4" s="1"/>
  <c r="AK399" i="4" s="1"/>
  <c r="AC1872" i="4"/>
  <c r="AC797" i="4"/>
  <c r="AC1451" i="4"/>
  <c r="AH1380" i="4"/>
  <c r="AG1810" i="4"/>
  <c r="AH1528" i="4"/>
  <c r="AI1528" i="4" s="1"/>
  <c r="AK1528" i="4" s="1"/>
  <c r="AH1333" i="4"/>
  <c r="AI1333" i="4" s="1"/>
  <c r="AK1333" i="4" s="1"/>
  <c r="AG889" i="4"/>
  <c r="AI889" i="4" s="1"/>
  <c r="AK889" i="4" s="1"/>
  <c r="AC217" i="4"/>
  <c r="AH615" i="4"/>
  <c r="AI615" i="4" s="1"/>
  <c r="AK615" i="4" s="1"/>
  <c r="AG97" i="4"/>
  <c r="AC282" i="4"/>
  <c r="AC722" i="4"/>
  <c r="AC384" i="4"/>
  <c r="AG1532" i="4"/>
  <c r="AI1532" i="4" s="1"/>
  <c r="AK1532" i="4" s="1"/>
  <c r="AH1669" i="4"/>
  <c r="AI1669" i="4" s="1"/>
  <c r="AK1669" i="4" s="1"/>
  <c r="AC1235" i="4"/>
  <c r="AH1877" i="4"/>
  <c r="AI1877" i="4" s="1"/>
  <c r="AK1877" i="4" s="1"/>
  <c r="AC1133" i="4"/>
  <c r="AH1306" i="4"/>
  <c r="AG1506" i="4"/>
  <c r="AI1506" i="4" s="1"/>
  <c r="AK1506" i="4" s="1"/>
  <c r="AH503" i="4"/>
  <c r="AI503" i="4" s="1"/>
  <c r="AK503" i="4" s="1"/>
  <c r="AC2011" i="4"/>
  <c r="AH1966" i="4"/>
  <c r="AI1966" i="4" s="1"/>
  <c r="AK1966" i="4" s="1"/>
  <c r="AC1938" i="4"/>
  <c r="AC411" i="4"/>
  <c r="AC165" i="4"/>
  <c r="AH1414" i="4"/>
  <c r="AI1414" i="4" s="1"/>
  <c r="AK1414" i="4" s="1"/>
  <c r="AG278" i="4"/>
  <c r="AI278" i="4" s="1"/>
  <c r="AK278" i="4" s="1"/>
  <c r="AH1783" i="4"/>
  <c r="AC1815" i="4"/>
  <c r="AC1977" i="4"/>
  <c r="AH661" i="4"/>
  <c r="AI661" i="4" s="1"/>
  <c r="AK661" i="4" s="1"/>
  <c r="AH918" i="4"/>
  <c r="AI918" i="4" s="1"/>
  <c r="AK918" i="4" s="1"/>
  <c r="AH281" i="4"/>
  <c r="AI281" i="4" s="1"/>
  <c r="AK281" i="4" s="1"/>
  <c r="AG407" i="4"/>
  <c r="AH103" i="4"/>
  <c r="AH1383" i="4"/>
  <c r="AC1016" i="4"/>
  <c r="AG164" i="4"/>
  <c r="AI164" i="4" s="1"/>
  <c r="AK164" i="4" s="1"/>
  <c r="AG484" i="4"/>
  <c r="AI484" i="4" s="1"/>
  <c r="AK484" i="4" s="1"/>
  <c r="AC1506" i="4"/>
  <c r="AC1297" i="4"/>
  <c r="AH143" i="4"/>
  <c r="AI143" i="4" s="1"/>
  <c r="AK143" i="4" s="1"/>
  <c r="AC381" i="4"/>
  <c r="AC29" i="4"/>
  <c r="AH2073" i="4"/>
  <c r="AI2073" i="4" s="1"/>
  <c r="AK2073" i="4" s="1"/>
  <c r="AC503" i="4"/>
  <c r="AH1004" i="4"/>
  <c r="AI1004" i="4" s="1"/>
  <c r="AK1004" i="4" s="1"/>
  <c r="AC642" i="4"/>
  <c r="AG1088" i="4"/>
  <c r="AC1278" i="4"/>
  <c r="AC46" i="4"/>
  <c r="AC354" i="4"/>
  <c r="AC1574" i="4"/>
  <c r="AG2011" i="4"/>
  <c r="AI2011" i="4" s="1"/>
  <c r="AK2011" i="4" s="1"/>
  <c r="AC1966" i="4"/>
  <c r="AC1252" i="4"/>
  <c r="AH1718" i="4"/>
  <c r="AI1718" i="4" s="1"/>
  <c r="AK1718" i="4" s="1"/>
  <c r="AC1253" i="4"/>
  <c r="AG1061" i="4"/>
  <c r="AI1061" i="4" s="1"/>
  <c r="AK1061" i="4" s="1"/>
  <c r="AC1543" i="4"/>
  <c r="AC507" i="4"/>
  <c r="AH165" i="4"/>
  <c r="AI165" i="4" s="1"/>
  <c r="AK165" i="4" s="1"/>
  <c r="AH1884" i="4"/>
  <c r="AH1427" i="4"/>
  <c r="AH131" i="4"/>
  <c r="AI131" i="4" s="1"/>
  <c r="AK131" i="4" s="1"/>
  <c r="AG1856" i="4"/>
  <c r="AH505" i="4"/>
  <c r="AI505" i="4" s="1"/>
  <c r="AK505" i="4" s="1"/>
  <c r="AH151" i="4"/>
  <c r="AI151" i="4" s="1"/>
  <c r="AK151" i="4" s="1"/>
  <c r="AG1695" i="4"/>
  <c r="AG1871" i="4"/>
  <c r="AH2015" i="4"/>
  <c r="AI2015" i="4" s="1"/>
  <c r="AK2015" i="4" s="1"/>
  <c r="AH1568" i="4"/>
  <c r="AI1568" i="4" s="1"/>
  <c r="AK1568" i="4" s="1"/>
  <c r="AC1030" i="4"/>
  <c r="AH2062" i="4"/>
  <c r="AI2062" i="4" s="1"/>
  <c r="AK2062" i="4" s="1"/>
  <c r="AG1136" i="4"/>
  <c r="AG127" i="4"/>
  <c r="AC918" i="4"/>
  <c r="AH596" i="4"/>
  <c r="AH407" i="4"/>
  <c r="AG1383" i="4"/>
  <c r="AH930" i="4"/>
  <c r="AI930" i="4" s="1"/>
  <c r="AK930" i="4" s="1"/>
  <c r="AC484" i="4"/>
  <c r="AC808" i="4"/>
  <c r="AG976" i="4"/>
  <c r="AI976" i="4" s="1"/>
  <c r="AK976" i="4" s="1"/>
  <c r="AC230" i="4"/>
  <c r="AH1861" i="4"/>
  <c r="AI1861" i="4" s="1"/>
  <c r="AK1861" i="4" s="1"/>
  <c r="AH613" i="4"/>
  <c r="AH585" i="4"/>
  <c r="AI585" i="4" s="1"/>
  <c r="AK585" i="4" s="1"/>
  <c r="AC73" i="4"/>
  <c r="AG381" i="4"/>
  <c r="AI381" i="4" s="1"/>
  <c r="AK381" i="4" s="1"/>
  <c r="AG61" i="4"/>
  <c r="AH1266" i="4"/>
  <c r="AI1266" i="4" s="1"/>
  <c r="AK1266" i="4" s="1"/>
  <c r="AC2073" i="4"/>
  <c r="AH642" i="4"/>
  <c r="AI642" i="4" s="1"/>
  <c r="AK642" i="4" s="1"/>
  <c r="AH1088" i="4"/>
  <c r="AG968" i="4"/>
  <c r="AG1574" i="4"/>
  <c r="AI1574" i="4" s="1"/>
  <c r="AK1574" i="4" s="1"/>
  <c r="AC2047" i="4"/>
  <c r="AG1451" i="4"/>
  <c r="AI1451" i="4" s="1"/>
  <c r="AK1451" i="4" s="1"/>
  <c r="AC1498" i="4"/>
  <c r="AC1718" i="4"/>
  <c r="AC1299" i="4"/>
  <c r="AG1821" i="4"/>
  <c r="AI1821" i="4" s="1"/>
  <c r="AK1821" i="4" s="1"/>
  <c r="AG1543" i="4"/>
  <c r="AI1543" i="4" s="1"/>
  <c r="AK1543" i="4" s="1"/>
  <c r="AC1173" i="4"/>
  <c r="AG1069" i="4"/>
  <c r="AI1069" i="4" s="1"/>
  <c r="AK1069" i="4" s="1"/>
  <c r="AC1698" i="4"/>
  <c r="AC667" i="4"/>
  <c r="AG507" i="4"/>
  <c r="AI507" i="4" s="1"/>
  <c r="AK507" i="4" s="1"/>
  <c r="AH549" i="4"/>
  <c r="AH1856" i="4"/>
  <c r="AG1644" i="4"/>
  <c r="AG1511" i="4"/>
  <c r="AI1511" i="4" s="1"/>
  <c r="AK1511" i="4" s="1"/>
  <c r="AH2058" i="4"/>
  <c r="AH1030" i="4"/>
  <c r="AI1030" i="4" s="1"/>
  <c r="AK1030" i="4" s="1"/>
  <c r="AH1136" i="4"/>
  <c r="AH127" i="4"/>
  <c r="AG596" i="4"/>
  <c r="AI596" i="4" s="1"/>
  <c r="AK596" i="4" s="1"/>
  <c r="AH217" i="4"/>
  <c r="AI217" i="4" s="1"/>
  <c r="AK217" i="4" s="1"/>
  <c r="AH1757" i="4"/>
  <c r="AI1757" i="4" s="1"/>
  <c r="AK1757" i="4" s="1"/>
  <c r="AG369" i="4"/>
  <c r="AI369" i="4" s="1"/>
  <c r="AK369" i="4" s="1"/>
  <c r="AG2004" i="4"/>
  <c r="AI2004" i="4" s="1"/>
  <c r="AK2004" i="4" s="1"/>
  <c r="AH97" i="4"/>
  <c r="AG532" i="4"/>
  <c r="AI532" i="4" s="1"/>
  <c r="AK532" i="4" s="1"/>
  <c r="AG282" i="4"/>
  <c r="AI282" i="4" s="1"/>
  <c r="AK282" i="4" s="1"/>
  <c r="AC428" i="4"/>
  <c r="AG234" i="4"/>
  <c r="AI234" i="4" s="1"/>
  <c r="AK234" i="4" s="1"/>
  <c r="AC900" i="4"/>
  <c r="AG1244" i="4"/>
  <c r="AI1244" i="4" s="1"/>
  <c r="AK1244" i="4" s="1"/>
  <c r="AC1532" i="4"/>
  <c r="AG1235" i="4"/>
  <c r="AI1235" i="4" s="1"/>
  <c r="AK1235" i="4" s="1"/>
  <c r="AH1441" i="4"/>
  <c r="AI1441" i="4" s="1"/>
  <c r="AK1441" i="4" s="1"/>
  <c r="AC1877" i="4"/>
  <c r="AG1306" i="4"/>
  <c r="AH262" i="4"/>
  <c r="AI262" i="4" s="1"/>
  <c r="AK262" i="4" s="1"/>
  <c r="AH51" i="4"/>
  <c r="AH2000" i="4"/>
  <c r="AI2000" i="4" s="1"/>
  <c r="AK2000" i="4" s="1"/>
  <c r="AH935" i="4"/>
  <c r="AI935" i="4" s="1"/>
  <c r="AK935" i="4" s="1"/>
  <c r="AH1925" i="4"/>
  <c r="AI1925" i="4" s="1"/>
  <c r="AK1925" i="4" s="1"/>
  <c r="AH1094" i="4"/>
  <c r="AI1094" i="4" s="1"/>
  <c r="AK1094" i="4" s="1"/>
  <c r="AG808" i="4"/>
  <c r="AI808" i="4" s="1"/>
  <c r="AK808" i="4" s="1"/>
  <c r="AG328" i="4"/>
  <c r="AI328" i="4" s="1"/>
  <c r="AK328" i="4" s="1"/>
  <c r="AH1823" i="4"/>
  <c r="AG1495" i="4"/>
  <c r="AH1598" i="4"/>
  <c r="AI1598" i="4" s="1"/>
  <c r="AK1598" i="4" s="1"/>
  <c r="AC1861" i="4"/>
  <c r="AG901" i="4"/>
  <c r="AI901" i="4" s="1"/>
  <c r="AK901" i="4" s="1"/>
  <c r="AG613" i="4"/>
  <c r="AH186" i="4"/>
  <c r="AI186" i="4" s="1"/>
  <c r="AK186" i="4" s="1"/>
  <c r="AH73" i="4"/>
  <c r="AI73" i="4" s="1"/>
  <c r="AK73" i="4" s="1"/>
  <c r="AH61" i="4"/>
  <c r="AC578" i="4"/>
  <c r="AG298" i="4"/>
  <c r="AC192" i="4"/>
  <c r="AC188" i="4"/>
  <c r="AC785" i="4"/>
  <c r="AG785" i="4"/>
  <c r="AI785" i="4" s="1"/>
  <c r="AK785" i="4" s="1"/>
  <c r="AH1572" i="4"/>
  <c r="AC1572" i="4"/>
  <c r="AG28" i="4"/>
  <c r="AC28" i="4"/>
  <c r="AG1735" i="4"/>
  <c r="AI1735" i="4" s="1"/>
  <c r="AK1735" i="4" s="1"/>
  <c r="AC1052" i="4"/>
  <c r="AG1734" i="4"/>
  <c r="AI1734" i="4" s="1"/>
  <c r="AK1734" i="4" s="1"/>
  <c r="AH1173" i="4"/>
  <c r="AI1173" i="4" s="1"/>
  <c r="AK1173" i="4" s="1"/>
  <c r="AH1429" i="4"/>
  <c r="AI1429" i="4" s="1"/>
  <c r="AK1429" i="4" s="1"/>
  <c r="AH1023" i="4"/>
  <c r="AI1023" i="4" s="1"/>
  <c r="AK1023" i="4" s="1"/>
  <c r="AG1637" i="4"/>
  <c r="AH759" i="4"/>
  <c r="AI759" i="4" s="1"/>
  <c r="AK759" i="4" s="1"/>
  <c r="AH1695" i="4"/>
  <c r="AC1414" i="4"/>
  <c r="AG132" i="4"/>
  <c r="AI132" i="4" s="1"/>
  <c r="AK132" i="4" s="1"/>
  <c r="AH786" i="4"/>
  <c r="AI786" i="4" s="1"/>
  <c r="AK786" i="4" s="1"/>
  <c r="AG652" i="4"/>
  <c r="AH1871" i="4"/>
  <c r="AH1991" i="4"/>
  <c r="AC1568" i="4"/>
  <c r="AC1528" i="4"/>
  <c r="AC1333" i="4"/>
  <c r="AC661" i="4"/>
  <c r="AC889" i="4"/>
  <c r="AC369" i="4"/>
  <c r="AC615" i="4"/>
  <c r="AG428" i="4"/>
  <c r="AI428" i="4" s="1"/>
  <c r="AK428" i="4" s="1"/>
  <c r="AH722" i="4"/>
  <c r="AI722" i="4" s="1"/>
  <c r="AK722" i="4" s="1"/>
  <c r="AH204" i="4"/>
  <c r="AG900" i="4"/>
  <c r="AI900" i="4" s="1"/>
  <c r="AK900" i="4" s="1"/>
  <c r="AG1565" i="4"/>
  <c r="AI1565" i="4" s="1"/>
  <c r="AK1565" i="4" s="1"/>
  <c r="AC262" i="4"/>
  <c r="AC1213" i="4"/>
  <c r="AG275" i="4"/>
  <c r="AG51" i="4"/>
  <c r="AI51" i="4" s="1"/>
  <c r="AK51" i="4" s="1"/>
  <c r="AC2000" i="4"/>
  <c r="AG103" i="4"/>
  <c r="AG315" i="4"/>
  <c r="AI315" i="4" s="1"/>
  <c r="AK315" i="4" s="1"/>
  <c r="AH1016" i="4"/>
  <c r="AI1016" i="4" s="1"/>
  <c r="AK1016" i="4" s="1"/>
  <c r="AC164" i="4"/>
  <c r="AC976" i="4"/>
  <c r="AC186" i="4"/>
  <c r="AG578" i="4"/>
  <c r="AI578" i="4" s="1"/>
  <c r="AK578" i="4" s="1"/>
  <c r="AH298" i="4"/>
  <c r="AH968" i="4"/>
  <c r="AC1946" i="4"/>
  <c r="AG1946" i="4"/>
  <c r="AH1946" i="4"/>
  <c r="AH1822" i="4"/>
  <c r="AC1822" i="4"/>
  <c r="AC89" i="4"/>
  <c r="AH89" i="4"/>
  <c r="AG89" i="4"/>
  <c r="AH874" i="4"/>
  <c r="AC874" i="4"/>
  <c r="AC682" i="4"/>
  <c r="AG682" i="4"/>
  <c r="AG1993" i="4"/>
  <c r="AH1993" i="4"/>
  <c r="AG725" i="4"/>
  <c r="AC725" i="4"/>
  <c r="AC726" i="4"/>
  <c r="AG726" i="4"/>
  <c r="AG877" i="4"/>
  <c r="AH877" i="4"/>
  <c r="AC877" i="4"/>
  <c r="AG1012" i="4"/>
  <c r="AH1012" i="4"/>
  <c r="AH1084" i="4"/>
  <c r="AC1084" i="4"/>
  <c r="AG1084" i="4"/>
  <c r="AC527" i="4"/>
  <c r="AG527" i="4"/>
  <c r="AH527" i="4"/>
  <c r="AC1275" i="4"/>
  <c r="AH1275" i="4"/>
  <c r="AC1594" i="4"/>
  <c r="AH1594" i="4"/>
  <c r="AC1127" i="4"/>
  <c r="AH1127" i="4"/>
  <c r="AH902" i="4"/>
  <c r="AC902" i="4"/>
  <c r="AC461" i="4"/>
  <c r="AG461" i="4"/>
  <c r="AC792" i="4"/>
  <c r="AG792" i="4"/>
  <c r="AH792" i="4"/>
  <c r="AH594" i="4"/>
  <c r="AG594" i="4"/>
  <c r="AC594" i="4"/>
  <c r="AG2056" i="4"/>
  <c r="AH2056" i="4"/>
  <c r="AC648" i="4"/>
  <c r="AG648" i="4"/>
  <c r="AH648" i="4"/>
  <c r="AG122" i="4"/>
  <c r="AC122" i="4"/>
  <c r="AH122" i="4"/>
  <c r="AC1927" i="4"/>
  <c r="AG1927" i="4"/>
  <c r="AG393" i="4"/>
  <c r="AH393" i="4"/>
  <c r="AG1678" i="4"/>
  <c r="AH1678" i="4"/>
  <c r="AG686" i="4"/>
  <c r="AH686" i="4"/>
  <c r="AG1320" i="4"/>
  <c r="AC1320" i="4"/>
  <c r="AH1132" i="4"/>
  <c r="AC1132" i="4"/>
  <c r="AG1132" i="4"/>
  <c r="AG1411" i="4"/>
  <c r="AC1411" i="4"/>
  <c r="AH1411" i="4"/>
  <c r="AG1141" i="4"/>
  <c r="AC1141" i="4"/>
  <c r="AH1141" i="4"/>
  <c r="AH1305" i="4"/>
  <c r="AC1305" i="4"/>
  <c r="AG1305" i="4"/>
  <c r="AG31" i="4"/>
  <c r="AC31" i="4"/>
  <c r="AH31" i="4"/>
  <c r="AH1421" i="4"/>
  <c r="AC1421" i="4"/>
  <c r="AG430" i="4"/>
  <c r="AH430" i="4"/>
  <c r="AC430" i="4"/>
  <c r="AH1017" i="4"/>
  <c r="AG1017" i="4"/>
  <c r="AG1529" i="4"/>
  <c r="AC1529" i="4"/>
  <c r="AH1529" i="4"/>
  <c r="AC2020" i="4"/>
  <c r="AG2020" i="4"/>
  <c r="AC1134" i="4"/>
  <c r="AH1134" i="4"/>
  <c r="AC1902" i="4"/>
  <c r="AG1902" i="4"/>
  <c r="AC387" i="4"/>
  <c r="AG387" i="4"/>
  <c r="AH387" i="4"/>
  <c r="AH555" i="4"/>
  <c r="AC555" i="4"/>
  <c r="AG340" i="4"/>
  <c r="AH340" i="4"/>
  <c r="AG1200" i="4"/>
  <c r="AC1200" i="4"/>
  <c r="AG1881" i="4"/>
  <c r="AH1881" i="4"/>
  <c r="AG118" i="4"/>
  <c r="AH118" i="4"/>
  <c r="AC118" i="4"/>
  <c r="AC327" i="4"/>
  <c r="AH327" i="4"/>
  <c r="AH59" i="4"/>
  <c r="AG59" i="4"/>
  <c r="AC59" i="4"/>
  <c r="AC608" i="4"/>
  <c r="AH608" i="4"/>
  <c r="AH1818" i="4"/>
  <c r="AC1818" i="4"/>
  <c r="AG1818" i="4"/>
  <c r="AC1142" i="4"/>
  <c r="AG1142" i="4"/>
  <c r="AC2059" i="4"/>
  <c r="AH2059" i="4"/>
  <c r="AI2059" i="4" s="1"/>
  <c r="AK2059" i="4" s="1"/>
  <c r="AG1258" i="4"/>
  <c r="AH1258" i="4"/>
  <c r="AG811" i="4"/>
  <c r="AC811" i="4"/>
  <c r="AH811" i="4"/>
  <c r="AH1705" i="4"/>
  <c r="AG1705" i="4"/>
  <c r="AC1233" i="4"/>
  <c r="AH1233" i="4"/>
  <c r="AG1233" i="4"/>
  <c r="AC170" i="4"/>
  <c r="AH170" i="4"/>
  <c r="AC972" i="4"/>
  <c r="AG972" i="4"/>
  <c r="AH972" i="4"/>
  <c r="AG366" i="4"/>
  <c r="AC366" i="4"/>
  <c r="AG1530" i="4"/>
  <c r="AH1530" i="4"/>
  <c r="AG456" i="4"/>
  <c r="AC456" i="4"/>
  <c r="AH456" i="4"/>
  <c r="AG1190" i="4"/>
  <c r="AC1190" i="4"/>
  <c r="AH1699" i="4"/>
  <c r="AC1699" i="4"/>
  <c r="AG1699" i="4"/>
  <c r="AH1079" i="4"/>
  <c r="AC1079" i="4"/>
  <c r="AG255" i="4"/>
  <c r="AH255" i="4"/>
  <c r="AC760" i="4"/>
  <c r="AH760" i="4"/>
  <c r="AH953" i="4"/>
  <c r="AC953" i="4"/>
  <c r="AG953" i="4"/>
  <c r="AG1234" i="4"/>
  <c r="AH1234" i="4"/>
  <c r="AG1600" i="4"/>
  <c r="AC1600" i="4"/>
  <c r="AH1600" i="4"/>
  <c r="AH1692" i="4"/>
  <c r="AG1692" i="4"/>
  <c r="AG83" i="4"/>
  <c r="AC83" i="4"/>
  <c r="AG1431" i="4"/>
  <c r="AH1431" i="4"/>
  <c r="AC453" i="4"/>
  <c r="AG453" i="4"/>
  <c r="AG1222" i="4"/>
  <c r="AC1222" i="4"/>
  <c r="AH1222" i="4"/>
  <c r="AC566" i="4"/>
  <c r="AH566" i="4"/>
  <c r="AG566" i="4"/>
  <c r="AC818" i="4"/>
  <c r="AG818" i="4"/>
  <c r="AG858" i="4"/>
  <c r="AH858" i="4"/>
  <c r="AH1034" i="4"/>
  <c r="AC1034" i="4"/>
  <c r="AG1034" i="4"/>
  <c r="AC590" i="4"/>
  <c r="AH590" i="4"/>
  <c r="AG590" i="4"/>
  <c r="AG454" i="4"/>
  <c r="AH454" i="4"/>
  <c r="AC454" i="4"/>
  <c r="AH788" i="4"/>
  <c r="AG788" i="4"/>
  <c r="AG892" i="4"/>
  <c r="AH892" i="4"/>
  <c r="AG460" i="4"/>
  <c r="AC460" i="4"/>
  <c r="AH460" i="4"/>
  <c r="AC253" i="4"/>
  <c r="AH253" i="4"/>
  <c r="AG253" i="4"/>
  <c r="AC332" i="4"/>
  <c r="AH332" i="4"/>
  <c r="AG332" i="4"/>
  <c r="AG1742" i="4"/>
  <c r="AH1742" i="4"/>
  <c r="AH1295" i="4"/>
  <c r="AC1295" i="4"/>
  <c r="AC1102" i="4"/>
  <c r="AG1102" i="4"/>
  <c r="AG451" i="4"/>
  <c r="AH451" i="4"/>
  <c r="AC451" i="4"/>
  <c r="AG861" i="4"/>
  <c r="AC861" i="4"/>
  <c r="AG836" i="4"/>
  <c r="AH836" i="4"/>
  <c r="AC836" i="4"/>
  <c r="AH1943" i="4"/>
  <c r="AH1838" i="4"/>
  <c r="AI1838" i="4" s="1"/>
  <c r="AK1838" i="4" s="1"/>
  <c r="AG1125" i="4"/>
  <c r="AC1993" i="4"/>
  <c r="AC1219" i="4"/>
  <c r="AC1493" i="4"/>
  <c r="AC1121" i="4"/>
  <c r="AG1051" i="4"/>
  <c r="AC1917" i="4"/>
  <c r="AH607" i="4"/>
  <c r="AI607" i="4" s="1"/>
  <c r="AK607" i="4" s="1"/>
  <c r="AC605" i="4"/>
  <c r="AC1825" i="4"/>
  <c r="AG1825" i="4"/>
  <c r="AH1825" i="4"/>
  <c r="AG396" i="4"/>
  <c r="AH396" i="4"/>
  <c r="AC1329" i="4"/>
  <c r="AH1329" i="4"/>
  <c r="AH268" i="4"/>
  <c r="AG268" i="4"/>
  <c r="AC268" i="4"/>
  <c r="AH448" i="4"/>
  <c r="AC448" i="4"/>
  <c r="AG448" i="4"/>
  <c r="AC1587" i="4"/>
  <c r="AH1587" i="4"/>
  <c r="AI1587" i="4" s="1"/>
  <c r="AK1587" i="4" s="1"/>
  <c r="AH1292" i="4"/>
  <c r="AG1292" i="4"/>
  <c r="AH455" i="4"/>
  <c r="AC455" i="4"/>
  <c r="AG455" i="4"/>
  <c r="AC1170" i="4"/>
  <c r="AG1170" i="4"/>
  <c r="AC1509" i="4"/>
  <c r="AG1509" i="4"/>
  <c r="AG2014" i="4"/>
  <c r="AC2014" i="4"/>
  <c r="AG1156" i="4"/>
  <c r="AH1156" i="4"/>
  <c r="AG2041" i="4"/>
  <c r="AH2041" i="4"/>
  <c r="AH1205" i="4"/>
  <c r="AC1205" i="4"/>
  <c r="AH1460" i="4"/>
  <c r="AG1460" i="4"/>
  <c r="AH1155" i="4"/>
  <c r="AC1155" i="4"/>
  <c r="AG1709" i="4"/>
  <c r="AC1709" i="4"/>
  <c r="AH1785" i="4"/>
  <c r="AC1785" i="4"/>
  <c r="AG1785" i="4"/>
  <c r="AH1401" i="4"/>
  <c r="AC1401" i="4"/>
  <c r="AG1401" i="4"/>
  <c r="AG475" i="4"/>
  <c r="AC475" i="4"/>
  <c r="AH475" i="4"/>
  <c r="AH955" i="4"/>
  <c r="AC955" i="4"/>
  <c r="AG1462" i="4"/>
  <c r="AH1462" i="4"/>
  <c r="AC692" i="4"/>
  <c r="AG692" i="4"/>
  <c r="AC929" i="4"/>
  <c r="AH929" i="4"/>
  <c r="AG929" i="4"/>
  <c r="AC20" i="4"/>
  <c r="AG20" i="4"/>
  <c r="AG300" i="4"/>
  <c r="AH300" i="4"/>
  <c r="AG1267" i="4"/>
  <c r="AH1267" i="4"/>
  <c r="AC913" i="4"/>
  <c r="AG913" i="4"/>
  <c r="AG1819" i="4"/>
  <c r="AC1819" i="4"/>
  <c r="AC1221" i="4"/>
  <c r="AG1221" i="4"/>
  <c r="AH1221" i="4"/>
  <c r="AC1657" i="4"/>
  <c r="AG1657" i="4"/>
  <c r="AC1739" i="4"/>
  <c r="AG1739" i="4"/>
  <c r="AH1739" i="4"/>
  <c r="AH1643" i="4"/>
  <c r="AC1643" i="4"/>
  <c r="AG1388" i="4"/>
  <c r="AH1388" i="4"/>
  <c r="AG2077" i="4"/>
  <c r="AI2077" i="4" s="1"/>
  <c r="AK2077" i="4" s="1"/>
  <c r="AC2077" i="4"/>
  <c r="AG1862" i="4"/>
  <c r="AH1862" i="4"/>
  <c r="AC1862" i="4"/>
  <c r="AC1979" i="4"/>
  <c r="AH1979" i="4"/>
  <c r="AH1502" i="4"/>
  <c r="AC1502" i="4"/>
  <c r="AG1130" i="4"/>
  <c r="AC1130" i="4"/>
  <c r="AH1130" i="4"/>
  <c r="AG627" i="4"/>
  <c r="AH627" i="4"/>
  <c r="AH1748" i="4"/>
  <c r="AG1748" i="4"/>
  <c r="AG1287" i="4"/>
  <c r="AH1287" i="4"/>
  <c r="AC1728" i="4"/>
  <c r="AH1728" i="4"/>
  <c r="AG1728" i="4"/>
  <c r="AC1458" i="4"/>
  <c r="AG1458" i="4"/>
  <c r="AH1458" i="4"/>
  <c r="AG1920" i="4"/>
  <c r="AC1920" i="4"/>
  <c r="AG522" i="4"/>
  <c r="AC522" i="4"/>
  <c r="AH522" i="4"/>
  <c r="AH1522" i="4"/>
  <c r="AC1522" i="4"/>
  <c r="AC1369" i="4"/>
  <c r="AG1369" i="4"/>
  <c r="AH1369" i="4"/>
  <c r="AH487" i="4"/>
  <c r="AC487" i="4"/>
  <c r="AC1057" i="4"/>
  <c r="AH1057" i="4"/>
  <c r="AH254" i="4"/>
  <c r="AC254" i="4"/>
  <c r="AG254" i="4"/>
  <c r="AH982" i="4"/>
  <c r="AC982" i="4"/>
  <c r="AG793" i="4"/>
  <c r="AC793" i="4"/>
  <c r="AG301" i="4"/>
  <c r="AI301" i="4" s="1"/>
  <c r="AK301" i="4" s="1"/>
  <c r="AC301" i="4"/>
  <c r="AC56" i="4"/>
  <c r="AH56" i="4"/>
  <c r="AI56" i="4" s="1"/>
  <c r="AK56" i="4" s="1"/>
  <c r="AH108" i="4"/>
  <c r="AG108" i="4"/>
  <c r="AC108" i="4"/>
  <c r="AG334" i="4"/>
  <c r="AH334" i="4"/>
  <c r="AC1384" i="4"/>
  <c r="AG1384" i="4"/>
  <c r="AI1384" i="4" s="1"/>
  <c r="AK1384" i="4" s="1"/>
  <c r="AG2089" i="4"/>
  <c r="AH2089" i="4"/>
  <c r="AC2089" i="4"/>
  <c r="AH528" i="4"/>
  <c r="AC528" i="4"/>
  <c r="AG528" i="4"/>
  <c r="AG129" i="4"/>
  <c r="AH129" i="4"/>
  <c r="AC129" i="4"/>
  <c r="AG162" i="4"/>
  <c r="AC162" i="4"/>
  <c r="AC1494" i="4"/>
  <c r="AG1494" i="4"/>
  <c r="AH1494" i="4"/>
  <c r="AC1641" i="4"/>
  <c r="AG1641" i="4"/>
  <c r="AC789" i="4"/>
  <c r="AH789" i="4"/>
  <c r="AG789" i="4"/>
  <c r="AG173" i="4"/>
  <c r="AH173" i="4"/>
  <c r="AG1340" i="4"/>
  <c r="AH1340" i="4"/>
  <c r="AC1196" i="4"/>
  <c r="AG1196" i="4"/>
  <c r="AI1196" i="4" s="1"/>
  <c r="AK1196" i="4" s="1"/>
  <c r="AH1247" i="4"/>
  <c r="AG1247" i="4"/>
  <c r="AC1247" i="4"/>
  <c r="AC1197" i="4"/>
  <c r="AH1197" i="4"/>
  <c r="AC309" i="4"/>
  <c r="AG309" i="4"/>
  <c r="AI309" i="4" s="1"/>
  <c r="AK309" i="4" s="1"/>
  <c r="AH750" i="4"/>
  <c r="AG750" i="4"/>
  <c r="AC377" i="4"/>
  <c r="AH377" i="4"/>
  <c r="AG342" i="4"/>
  <c r="AC342" i="4"/>
  <c r="AH342" i="4"/>
  <c r="AC677" i="4"/>
  <c r="AG677" i="4"/>
  <c r="AH677" i="4"/>
  <c r="AH1708" i="4"/>
  <c r="AC1708" i="4"/>
  <c r="AG1708" i="4"/>
  <c r="AH442" i="4"/>
  <c r="AG442" i="4"/>
  <c r="AG341" i="4"/>
  <c r="AC341" i="4"/>
  <c r="AH341" i="4"/>
  <c r="AG942" i="4"/>
  <c r="AH942" i="4"/>
  <c r="AG1788" i="4"/>
  <c r="AC1788" i="4"/>
  <c r="AH1788" i="4"/>
  <c r="AH1688" i="4"/>
  <c r="AC1688" i="4"/>
  <c r="AG1096" i="4"/>
  <c r="AI1096" i="4" s="1"/>
  <c r="AK1096" i="4" s="1"/>
  <c r="AC550" i="4"/>
  <c r="AG1813" i="4"/>
  <c r="AI1813" i="4" s="1"/>
  <c r="AK1813" i="4" s="1"/>
  <c r="AG731" i="4"/>
  <c r="AG443" i="4"/>
  <c r="AI443" i="4" s="1"/>
  <c r="AK443" i="4" s="1"/>
  <c r="AH1338" i="4"/>
  <c r="AI1338" i="4" s="1"/>
  <c r="AK1338" i="4" s="1"/>
  <c r="AH736" i="4"/>
  <c r="AI736" i="4" s="1"/>
  <c r="AK736" i="4" s="1"/>
  <c r="AG70" i="4"/>
  <c r="AI70" i="4" s="1"/>
  <c r="AK70" i="4" s="1"/>
  <c r="AC867" i="4"/>
  <c r="AC393" i="4"/>
  <c r="AC1916" i="4"/>
  <c r="AG1648" i="4"/>
  <c r="AI1648" i="4" s="1"/>
  <c r="AK1648" i="4" s="1"/>
  <c r="AG791" i="4"/>
  <c r="AI791" i="4" s="1"/>
  <c r="AK791" i="4" s="1"/>
  <c r="AC2016" i="4"/>
  <c r="AC1551" i="4"/>
  <c r="AH913" i="4"/>
  <c r="AC1752" i="4"/>
  <c r="AG852" i="4"/>
  <c r="AI852" i="4" s="1"/>
  <c r="AK852" i="4" s="1"/>
  <c r="AH408" i="4"/>
  <c r="AH1430" i="4"/>
  <c r="AG872" i="4"/>
  <c r="AI872" i="4" s="1"/>
  <c r="AK872" i="4" s="1"/>
  <c r="AC224" i="4"/>
  <c r="AH1166" i="4"/>
  <c r="AC954" i="4"/>
  <c r="AH1786" i="4"/>
  <c r="AI1786" i="4" s="1"/>
  <c r="AK1786" i="4" s="1"/>
  <c r="AG1219" i="4"/>
  <c r="AI1219" i="4" s="1"/>
  <c r="AK1219" i="4" s="1"/>
  <c r="AH1657" i="4"/>
  <c r="AH731" i="4"/>
  <c r="AC197" i="4"/>
  <c r="AC1338" i="4"/>
  <c r="AC736" i="4"/>
  <c r="AC180" i="4"/>
  <c r="AC575" i="4"/>
  <c r="AG247" i="4"/>
  <c r="AH2016" i="4"/>
  <c r="AI2016" i="4" s="1"/>
  <c r="AK2016" i="4" s="1"/>
  <c r="AG1296" i="4"/>
  <c r="AH604" i="4"/>
  <c r="AG1118" i="4"/>
  <c r="AI1118" i="4" s="1"/>
  <c r="AK1118" i="4" s="1"/>
  <c r="AG408" i="4"/>
  <c r="AG1430" i="4"/>
  <c r="AG1166" i="4"/>
  <c r="AC734" i="4"/>
  <c r="AH1320" i="4"/>
  <c r="AC1388" i="4"/>
  <c r="AG555" i="4"/>
  <c r="AH461" i="4"/>
  <c r="AH861" i="4"/>
  <c r="AH1836" i="4"/>
  <c r="AH1920" i="4"/>
  <c r="AH1190" i="4"/>
  <c r="AH1368" i="4"/>
  <c r="AG1368" i="4"/>
  <c r="AH1097" i="4"/>
  <c r="AC1097" i="4"/>
  <c r="AC537" i="4"/>
  <c r="AH537" i="4"/>
  <c r="AG524" i="4"/>
  <c r="AH524" i="4"/>
  <c r="AC524" i="4"/>
  <c r="AC825" i="4"/>
  <c r="AH825" i="4"/>
  <c r="AC1265" i="4"/>
  <c r="AH1265" i="4"/>
  <c r="AG1265" i="4"/>
  <c r="AC1944" i="4"/>
  <c r="AG1944" i="4"/>
  <c r="AG1086" i="4"/>
  <c r="AH1086" i="4"/>
  <c r="AC489" i="4"/>
  <c r="AH489" i="4"/>
  <c r="AC418" i="4"/>
  <c r="AH418" i="4"/>
  <c r="AG496" i="4"/>
  <c r="AC496" i="4"/>
  <c r="AH496" i="4"/>
  <c r="AH988" i="4"/>
  <c r="AG988" i="4"/>
  <c r="AG638" i="4"/>
  <c r="AH638" i="4"/>
  <c r="AC1907" i="4"/>
  <c r="AG1907" i="4"/>
  <c r="AH1907" i="4"/>
  <c r="AC1679" i="4"/>
  <c r="AH1679" i="4"/>
  <c r="AC1756" i="4"/>
  <c r="AH1756" i="4"/>
  <c r="AI1756" i="4" s="1"/>
  <c r="AK1756" i="4" s="1"/>
  <c r="AC1541" i="4"/>
  <c r="AH1541" i="4"/>
  <c r="AG1510" i="4"/>
  <c r="AH1510" i="4"/>
  <c r="AG1400" i="4"/>
  <c r="AC1400" i="4"/>
  <c r="AH1891" i="4"/>
  <c r="AI1891" i="4" s="1"/>
  <c r="AK1891" i="4" s="1"/>
  <c r="AC1891" i="4"/>
  <c r="AC948" i="4"/>
  <c r="AH948" i="4"/>
  <c r="AH1727" i="4"/>
  <c r="AI1727" i="4" s="1"/>
  <c r="AK1727" i="4" s="1"/>
  <c r="AH1919" i="4"/>
  <c r="AH2014" i="4"/>
  <c r="AC1340" i="4"/>
  <c r="AC1044" i="4"/>
  <c r="AC1156" i="4"/>
  <c r="AG1079" i="4"/>
  <c r="AG1679" i="4"/>
  <c r="AH917" i="4"/>
  <c r="AI917" i="4" s="1"/>
  <c r="AK917" i="4" s="1"/>
  <c r="AC255" i="4"/>
  <c r="AG95" i="4"/>
  <c r="AI95" i="4" s="1"/>
  <c r="AK95" i="4" s="1"/>
  <c r="AG1421" i="4"/>
  <c r="AI1421" i="4" s="1"/>
  <c r="AK1421" i="4" s="1"/>
  <c r="AG1066" i="4"/>
  <c r="AG982" i="4"/>
  <c r="AC1017" i="4"/>
  <c r="AH793" i="4"/>
  <c r="AH447" i="4"/>
  <c r="AC383" i="4"/>
  <c r="AG153" i="4"/>
  <c r="AC57" i="4"/>
  <c r="AC627" i="4"/>
  <c r="AC433" i="4"/>
  <c r="AC173" i="4"/>
  <c r="AH1170" i="4"/>
  <c r="AH711" i="4"/>
  <c r="AI711" i="4" s="1"/>
  <c r="AK711" i="4" s="1"/>
  <c r="AC523" i="4"/>
  <c r="AG1445" i="4"/>
  <c r="AI1445" i="4" s="1"/>
  <c r="AK1445" i="4" s="1"/>
  <c r="AH1026" i="4"/>
  <c r="AH662" i="4"/>
  <c r="AI662" i="4" s="1"/>
  <c r="AK662" i="4" s="1"/>
  <c r="AH310" i="4"/>
  <c r="AI310" i="4" s="1"/>
  <c r="AK310" i="4" s="1"/>
  <c r="AC1086" i="4"/>
  <c r="AH1142" i="4"/>
  <c r="AH818" i="4"/>
  <c r="AG1134" i="4"/>
  <c r="AC638" i="4"/>
  <c r="AC334" i="4"/>
  <c r="AC22" i="4"/>
  <c r="AH1902" i="4"/>
  <c r="AH1945" i="4"/>
  <c r="AC750" i="4"/>
  <c r="AG717" i="4"/>
  <c r="AI717" i="4" s="1"/>
  <c r="AK717" i="4" s="1"/>
  <c r="AC589" i="4"/>
  <c r="AG483" i="4"/>
  <c r="AI483" i="4" s="1"/>
  <c r="AK483" i="4" s="1"/>
  <c r="AG897" i="4"/>
  <c r="AG489" i="4"/>
  <c r="AG358" i="4"/>
  <c r="AI358" i="4" s="1"/>
  <c r="AK358" i="4" s="1"/>
  <c r="AC892" i="4"/>
  <c r="AG420" i="4"/>
  <c r="AG1502" i="4"/>
  <c r="AC1287" i="4"/>
  <c r="AC442" i="4"/>
  <c r="AG948" i="4"/>
  <c r="AG68" i="4"/>
  <c r="AI68" i="4" s="1"/>
  <c r="AK68" i="4" s="1"/>
  <c r="AG1943" i="4"/>
  <c r="AC1875" i="4"/>
  <c r="AC1675" i="4"/>
  <c r="AG1436" i="4"/>
  <c r="AI1436" i="4" s="1"/>
  <c r="AK1436" i="4" s="1"/>
  <c r="AC1096" i="4"/>
  <c r="AC1838" i="4"/>
  <c r="AH1901" i="4"/>
  <c r="AC1791" i="4"/>
  <c r="AG1919" i="4"/>
  <c r="AG1522" i="4"/>
  <c r="AH1044" i="4"/>
  <c r="AI1044" i="4" s="1"/>
  <c r="AK1044" i="4" s="1"/>
  <c r="AC1368" i="4"/>
  <c r="AG1240" i="4"/>
  <c r="AI1240" i="4" s="1"/>
  <c r="AK1240" i="4" s="1"/>
  <c r="AH1200" i="4"/>
  <c r="AG2070" i="4"/>
  <c r="AI2070" i="4" s="1"/>
  <c r="AK2070" i="4" s="1"/>
  <c r="AG1770" i="4"/>
  <c r="AI1770" i="4" s="1"/>
  <c r="AK1770" i="4" s="1"/>
  <c r="AH2049" i="4"/>
  <c r="AG1295" i="4"/>
  <c r="AG1205" i="4"/>
  <c r="AI1205" i="4" s="1"/>
  <c r="AK1205" i="4" s="1"/>
  <c r="AH1059" i="4"/>
  <c r="AH1897" i="4"/>
  <c r="AI1897" i="4" s="1"/>
  <c r="AK1897" i="4" s="1"/>
  <c r="AG1097" i="4"/>
  <c r="AC95" i="4"/>
  <c r="AC1258" i="4"/>
  <c r="AG760" i="4"/>
  <c r="AG447" i="4"/>
  <c r="AH153" i="4"/>
  <c r="AH2005" i="4"/>
  <c r="AG433" i="4"/>
  <c r="AI433" i="4" s="1"/>
  <c r="AK433" i="4" s="1"/>
  <c r="AC1748" i="4"/>
  <c r="AC193" i="4"/>
  <c r="AH2020" i="4"/>
  <c r="AC1445" i="4"/>
  <c r="AG1026" i="4"/>
  <c r="AG504" i="4"/>
  <c r="AI504" i="4" s="1"/>
  <c r="AK504" i="4" s="1"/>
  <c r="AC988" i="4"/>
  <c r="AH162" i="4"/>
  <c r="AG1688" i="4"/>
  <c r="AH1077" i="4"/>
  <c r="AC942" i="4"/>
  <c r="AG170" i="4"/>
  <c r="AG377" i="4"/>
  <c r="AC2056" i="4"/>
  <c r="AG1037" i="4"/>
  <c r="AI1037" i="4" s="1"/>
  <c r="AK1037" i="4" s="1"/>
  <c r="AC717" i="4"/>
  <c r="AG1057" i="4"/>
  <c r="AH897" i="4"/>
  <c r="AH453" i="4"/>
  <c r="AC1864" i="4"/>
  <c r="AG1329" i="4"/>
  <c r="AG874" i="4"/>
  <c r="AG608" i="4"/>
  <c r="AH420" i="4"/>
  <c r="AH1102" i="4"/>
  <c r="AH366" i="4"/>
  <c r="AC300" i="4"/>
  <c r="AC1510" i="4"/>
  <c r="AG1875" i="4"/>
  <c r="AI1875" i="4" s="1"/>
  <c r="AK1875" i="4" s="1"/>
  <c r="AH1675" i="4"/>
  <c r="AI1675" i="4" s="1"/>
  <c r="AK1675" i="4" s="1"/>
  <c r="AH1496" i="4"/>
  <c r="AI1496" i="4" s="1"/>
  <c r="AK1496" i="4" s="1"/>
  <c r="AC1436" i="4"/>
  <c r="AG1140" i="4"/>
  <c r="AI1140" i="4" s="1"/>
  <c r="AK1140" i="4" s="1"/>
  <c r="AH1778" i="4"/>
  <c r="AI1778" i="4" s="1"/>
  <c r="AK1778" i="4" s="1"/>
  <c r="AG1721" i="4"/>
  <c r="AI1721" i="4" s="1"/>
  <c r="AK1721" i="4" s="1"/>
  <c r="AG1901" i="4"/>
  <c r="AG197" i="4"/>
  <c r="AI197" i="4" s="1"/>
  <c r="AK197" i="4" s="1"/>
  <c r="AC1936" i="4"/>
  <c r="AH926" i="4"/>
  <c r="AG468" i="4"/>
  <c r="AI468" i="4" s="1"/>
  <c r="AK468" i="4" s="1"/>
  <c r="AG180" i="4"/>
  <c r="AI180" i="4" s="1"/>
  <c r="AK180" i="4" s="1"/>
  <c r="AH575" i="4"/>
  <c r="AI575" i="4" s="1"/>
  <c r="AK575" i="4" s="1"/>
  <c r="AH227" i="4"/>
  <c r="AI227" i="4" s="1"/>
  <c r="AK227" i="4" s="1"/>
  <c r="AG1929" i="4"/>
  <c r="AI1929" i="4" s="1"/>
  <c r="AK1929" i="4" s="1"/>
  <c r="AH247" i="4"/>
  <c r="AH1296" i="4"/>
  <c r="AG849" i="4"/>
  <c r="AI849" i="4" s="1"/>
  <c r="AK849" i="4" s="1"/>
  <c r="AC497" i="4"/>
  <c r="AG1360" i="4"/>
  <c r="AI1360" i="4" s="1"/>
  <c r="AK1360" i="4" s="1"/>
  <c r="AG604" i="4"/>
  <c r="AG178" i="4"/>
  <c r="AI178" i="4" s="1"/>
  <c r="AK178" i="4" s="1"/>
  <c r="AC1118" i="4"/>
  <c r="AG734" i="4"/>
  <c r="AI734" i="4" s="1"/>
  <c r="AK734" i="4" s="1"/>
  <c r="AG398" i="4"/>
  <c r="AC1638" i="4"/>
  <c r="AH1887" i="4"/>
  <c r="AC2051" i="4"/>
  <c r="AG1275" i="4"/>
  <c r="AI1275" i="4" s="1"/>
  <c r="AK1275" i="4" s="1"/>
  <c r="AC1240" i="4"/>
  <c r="AC1068" i="4"/>
  <c r="AG1822" i="4"/>
  <c r="AC2041" i="4"/>
  <c r="AC2070" i="4"/>
  <c r="AC1770" i="4"/>
  <c r="AG2049" i="4"/>
  <c r="AG1059" i="4"/>
  <c r="AC1897" i="4"/>
  <c r="AH1641" i="4"/>
  <c r="AH725" i="4"/>
  <c r="AG537" i="4"/>
  <c r="AI537" i="4" s="1"/>
  <c r="AK537" i="4" s="1"/>
  <c r="AH726" i="4"/>
  <c r="AG1832" i="4"/>
  <c r="AI1832" i="4" s="1"/>
  <c r="AK1832" i="4" s="1"/>
  <c r="AG2005" i="4"/>
  <c r="AC1449" i="4"/>
  <c r="AH1181" i="4"/>
  <c r="AI1181" i="4" s="1"/>
  <c r="AK1181" i="4" s="1"/>
  <c r="AH971" i="4"/>
  <c r="AI971" i="4" s="1"/>
  <c r="AK971" i="4" s="1"/>
  <c r="AH459" i="4"/>
  <c r="AI459" i="4" s="1"/>
  <c r="AK459" i="4" s="1"/>
  <c r="AH193" i="4"/>
  <c r="AI193" i="4" s="1"/>
  <c r="AK193" i="4" s="1"/>
  <c r="AH1944" i="4"/>
  <c r="AC504" i="4"/>
  <c r="AG400" i="4"/>
  <c r="AI400" i="4" s="1"/>
  <c r="AK400" i="4" s="1"/>
  <c r="AH2111" i="4"/>
  <c r="AI2111" i="4" s="1"/>
  <c r="AK2111" i="4" s="1"/>
  <c r="AG1643" i="4"/>
  <c r="AG1077" i="4"/>
  <c r="AG1197" i="4"/>
  <c r="AG487" i="4"/>
  <c r="AC1692" i="4"/>
  <c r="AH1242" i="4"/>
  <c r="AI1242" i="4" s="1"/>
  <c r="AK1242" i="4" s="1"/>
  <c r="AH54" i="4"/>
  <c r="AI54" i="4" s="1"/>
  <c r="AK54" i="4" s="1"/>
  <c r="AH83" i="4"/>
  <c r="AC1037" i="4"/>
  <c r="AG327" i="4"/>
  <c r="AH199" i="4"/>
  <c r="AI199" i="4" s="1"/>
  <c r="AK199" i="4" s="1"/>
  <c r="AG27" i="4"/>
  <c r="AI27" i="4" s="1"/>
  <c r="AK27" i="4" s="1"/>
  <c r="AH1864" i="4"/>
  <c r="AI1864" i="4" s="1"/>
  <c r="AK1864" i="4" s="1"/>
  <c r="AC788" i="4"/>
  <c r="AG1979" i="4"/>
  <c r="AC1530" i="4"/>
  <c r="AC340" i="4"/>
  <c r="AC1583" i="4"/>
  <c r="AH293" i="4"/>
  <c r="AI293" i="4" s="1"/>
  <c r="AK293" i="4" s="1"/>
  <c r="AG394" i="4"/>
  <c r="AG908" i="4"/>
  <c r="AC1120" i="4"/>
  <c r="AC1883" i="4"/>
  <c r="AC1112" i="4"/>
  <c r="AG1762" i="4"/>
  <c r="AI1762" i="4" s="1"/>
  <c r="AK1762" i="4" s="1"/>
  <c r="AH1453" i="4"/>
  <c r="AI1453" i="4" s="1"/>
  <c r="AK1453" i="4" s="1"/>
  <c r="AC1177" i="4"/>
  <c r="AG693" i="4"/>
  <c r="AI693" i="4" s="1"/>
  <c r="AK693" i="4" s="1"/>
  <c r="AG287" i="4"/>
  <c r="AI287" i="4" s="1"/>
  <c r="AK287" i="4" s="1"/>
  <c r="AC223" i="4"/>
  <c r="AC98" i="4"/>
  <c r="AG697" i="4"/>
  <c r="AI697" i="4" s="1"/>
  <c r="AK697" i="4" s="1"/>
  <c r="AH2084" i="4"/>
  <c r="AI2084" i="4" s="1"/>
  <c r="AK2084" i="4" s="1"/>
  <c r="AH1175" i="4"/>
  <c r="AI1175" i="4" s="1"/>
  <c r="AK1175" i="4" s="1"/>
  <c r="AC813" i="4"/>
  <c r="AG659" i="4"/>
  <c r="AC77" i="4"/>
  <c r="AG344" i="4"/>
  <c r="AI344" i="4" s="1"/>
  <c r="AK344" i="4" s="1"/>
  <c r="AC1390" i="4"/>
  <c r="AC1952" i="4"/>
  <c r="AC347" i="4"/>
  <c r="AC214" i="4"/>
  <c r="AC560" i="4"/>
  <c r="AC1803" i="4"/>
  <c r="AH2098" i="4"/>
  <c r="AC82" i="4"/>
  <c r="AC1714" i="4"/>
  <c r="AG1714" i="4"/>
  <c r="AH1324" i="4"/>
  <c r="AC1324" i="4"/>
  <c r="AG1642" i="4"/>
  <c r="AH1642" i="4"/>
  <c r="AC1513" i="4"/>
  <c r="AH1513" i="4"/>
  <c r="AI1513" i="4" s="1"/>
  <c r="AK1513" i="4" s="1"/>
  <c r="AH1479" i="4"/>
  <c r="AC1479" i="4"/>
  <c r="AG821" i="4"/>
  <c r="AH821" i="4"/>
  <c r="AC371" i="4"/>
  <c r="AG371" i="4"/>
  <c r="AC63" i="4"/>
  <c r="AH63" i="4"/>
  <c r="AH1647" i="4"/>
  <c r="AI1647" i="4" s="1"/>
  <c r="AK1647" i="4" s="1"/>
  <c r="AC1647" i="4"/>
  <c r="AC176" i="4"/>
  <c r="AH176" i="4"/>
  <c r="AH761" i="4"/>
  <c r="AI761" i="4" s="1"/>
  <c r="AK761" i="4" s="1"/>
  <c r="AC761" i="4"/>
  <c r="AG25" i="4"/>
  <c r="AH25" i="4"/>
  <c r="AH1005" i="4"/>
  <c r="AI1005" i="4" s="1"/>
  <c r="AK1005" i="4" s="1"/>
  <c r="AC1005" i="4"/>
  <c r="AH237" i="4"/>
  <c r="AI237" i="4" s="1"/>
  <c r="AK237" i="4" s="1"/>
  <c r="AC237" i="4"/>
  <c r="AG907" i="4"/>
  <c r="AH907" i="4"/>
  <c r="AG493" i="4"/>
  <c r="AI493" i="4" s="1"/>
  <c r="AK493" i="4" s="1"/>
  <c r="AC493" i="4"/>
  <c r="AG1880" i="4"/>
  <c r="AH1880" i="4"/>
  <c r="AG364" i="4"/>
  <c r="AH364" i="4"/>
  <c r="AG748" i="4"/>
  <c r="AI748" i="4" s="1"/>
  <c r="AK748" i="4" s="1"/>
  <c r="AC748" i="4"/>
  <c r="AC389" i="4"/>
  <c r="AH389" i="4"/>
  <c r="AG389" i="4"/>
  <c r="AC1932" i="4"/>
  <c r="AH1932" i="4"/>
  <c r="AG1478" i="4"/>
  <c r="AC1478" i="4"/>
  <c r="AC304" i="4"/>
  <c r="AH304" i="4"/>
  <c r="AH704" i="4"/>
  <c r="AG704" i="4"/>
  <c r="AC220" i="4"/>
  <c r="AH220" i="4"/>
  <c r="AH374" i="4"/>
  <c r="AG374" i="4"/>
  <c r="AG558" i="4"/>
  <c r="AI558" i="4" s="1"/>
  <c r="AK558" i="4" s="1"/>
  <c r="AC558" i="4"/>
  <c r="AG776" i="4"/>
  <c r="AH776" i="4"/>
  <c r="AC776" i="4"/>
  <c r="AC244" i="4"/>
  <c r="AG244" i="4"/>
  <c r="AI244" i="4" s="1"/>
  <c r="AK244" i="4" s="1"/>
  <c r="AC574" i="4"/>
  <c r="AG574" i="4"/>
  <c r="AH2027" i="4"/>
  <c r="AG2027" i="4"/>
  <c r="AG1349" i="4"/>
  <c r="AI1349" i="4" s="1"/>
  <c r="AK1349" i="4" s="1"/>
  <c r="AC1349" i="4"/>
  <c r="AG319" i="4"/>
  <c r="AH319" i="4"/>
  <c r="AH1636" i="4"/>
  <c r="AG1636" i="4"/>
  <c r="AG66" i="4"/>
  <c r="AH66" i="4"/>
  <c r="AG313" i="4"/>
  <c r="AC313" i="4"/>
  <c r="AH1373" i="4"/>
  <c r="AG1373" i="4"/>
  <c r="AH845" i="4"/>
  <c r="AG845" i="4"/>
  <c r="AG141" i="4"/>
  <c r="AC141" i="4"/>
  <c r="AH1473" i="4"/>
  <c r="AI1473" i="4" s="1"/>
  <c r="AK1473" i="4" s="1"/>
  <c r="AC1473" i="4"/>
  <c r="AG1905" i="4"/>
  <c r="AI1905" i="4" s="1"/>
  <c r="AK1905" i="4" s="1"/>
  <c r="AC1905" i="4"/>
  <c r="AG321" i="4"/>
  <c r="AI321" i="4" s="1"/>
  <c r="AK321" i="4" s="1"/>
  <c r="AC321" i="4"/>
  <c r="AH222" i="4"/>
  <c r="AI222" i="4" s="1"/>
  <c r="AK222" i="4" s="1"/>
  <c r="AC222" i="4"/>
  <c r="AH30" i="4"/>
  <c r="AC30" i="4"/>
  <c r="AC1850" i="4"/>
  <c r="AH1850" i="4"/>
  <c r="AH1942" i="4"/>
  <c r="AG1942" i="4"/>
  <c r="AG1953" i="4"/>
  <c r="AI1953" i="4" s="1"/>
  <c r="AK1953" i="4" s="1"/>
  <c r="AC1953" i="4"/>
  <c r="AC1950" i="4"/>
  <c r="AG1950" i="4"/>
  <c r="AI1950" i="4" s="1"/>
  <c r="AK1950" i="4" s="1"/>
  <c r="AG1167" i="4"/>
  <c r="AH1167" i="4"/>
  <c r="AH149" i="4"/>
  <c r="AI149" i="4" s="1"/>
  <c r="AK149" i="4" s="1"/>
  <c r="AC149" i="4"/>
  <c r="AC1416" i="4"/>
  <c r="AH1416" i="4"/>
  <c r="AG1416" i="4"/>
  <c r="AC1536" i="4"/>
  <c r="AG1536" i="4"/>
  <c r="AC1188" i="4"/>
  <c r="AH1188" i="4"/>
  <c r="AI1188" i="4" s="1"/>
  <c r="AK1188" i="4" s="1"/>
  <c r="AH1673" i="4"/>
  <c r="AG1673" i="4"/>
  <c r="AG1773" i="4"/>
  <c r="AC1773" i="4"/>
  <c r="AH1773" i="4"/>
  <c r="AC997" i="4"/>
  <c r="AH997" i="4"/>
  <c r="AI997" i="4" s="1"/>
  <c r="AK997" i="4" s="1"/>
  <c r="AC1482" i="4"/>
  <c r="AG1482" i="4"/>
  <c r="AH1482" i="4"/>
  <c r="AH969" i="4"/>
  <c r="AG969" i="4"/>
  <c r="AH431" i="4"/>
  <c r="AG431" i="4"/>
  <c r="AG1407" i="4"/>
  <c r="AH1407" i="4"/>
  <c r="AC1407" i="4"/>
  <c r="AC423" i="4"/>
  <c r="AG423" i="4"/>
  <c r="AI423" i="4" s="1"/>
  <c r="AK423" i="4" s="1"/>
  <c r="AC1981" i="4"/>
  <c r="AH1981" i="4"/>
  <c r="AG1981" i="4"/>
  <c r="AC437" i="4"/>
  <c r="AG437" i="4"/>
  <c r="AC546" i="4"/>
  <c r="AH546" i="4"/>
  <c r="AI546" i="4" s="1"/>
  <c r="AK546" i="4" s="1"/>
  <c r="AH924" i="4"/>
  <c r="AG924" i="4"/>
  <c r="AH360" i="4"/>
  <c r="AI360" i="4" s="1"/>
  <c r="AK360" i="4" s="1"/>
  <c r="AC360" i="4"/>
  <c r="AH424" i="4"/>
  <c r="AG424" i="4"/>
  <c r="AG807" i="4"/>
  <c r="AC807" i="4"/>
  <c r="AG1152" i="4"/>
  <c r="AH1152" i="4"/>
  <c r="AH744" i="4"/>
  <c r="AG744" i="4"/>
  <c r="AG1366" i="4"/>
  <c r="AC1366" i="4"/>
  <c r="AC1018" i="4"/>
  <c r="AH1018" i="4"/>
  <c r="AH100" i="4"/>
  <c r="AC100" i="4"/>
  <c r="AG100" i="4"/>
  <c r="AC1179" i="4"/>
  <c r="AH1179" i="4"/>
  <c r="AC1802" i="4"/>
  <c r="AH1802" i="4"/>
  <c r="AH762" i="4"/>
  <c r="AG762" i="4"/>
  <c r="AC762" i="4"/>
  <c r="AH1851" i="4"/>
  <c r="AG1851" i="4"/>
  <c r="AH1546" i="4"/>
  <c r="AG1546" i="4"/>
  <c r="AC1546" i="4"/>
  <c r="AG1099" i="4"/>
  <c r="AC1099" i="4"/>
  <c r="AC1797" i="4"/>
  <c r="AG1797" i="4"/>
  <c r="AH1787" i="4"/>
  <c r="AG1787" i="4"/>
  <c r="AH1542" i="4"/>
  <c r="AG1542" i="4"/>
  <c r="AC1995" i="4"/>
  <c r="AH1995" i="4"/>
  <c r="AI1995" i="4" s="1"/>
  <c r="AK1995" i="4" s="1"/>
  <c r="AC2094" i="4"/>
  <c r="AG2094" i="4"/>
  <c r="AH1348" i="4"/>
  <c r="AG1348" i="4"/>
  <c r="AC1092" i="4"/>
  <c r="AG1092" i="4"/>
  <c r="AH1092" i="4"/>
  <c r="AH1738" i="4"/>
  <c r="AG1738" i="4"/>
  <c r="AC1738" i="4"/>
  <c r="AH1545" i="4"/>
  <c r="AG1545" i="4"/>
  <c r="AH1210" i="4"/>
  <c r="AC1210" i="4"/>
  <c r="AC672" i="4"/>
  <c r="AH672" i="4"/>
  <c r="AI672" i="4" s="1"/>
  <c r="AK672" i="4" s="1"/>
  <c r="AH436" i="4"/>
  <c r="AG436" i="4"/>
  <c r="AH156" i="4"/>
  <c r="AI156" i="4" s="1"/>
  <c r="AK156" i="4" s="1"/>
  <c r="AC156" i="4"/>
  <c r="AH771" i="4"/>
  <c r="AC771" i="4"/>
  <c r="AG163" i="4"/>
  <c r="AH163" i="4"/>
  <c r="AG1796" i="4"/>
  <c r="AC1796" i="4"/>
  <c r="AC573" i="4"/>
  <c r="AH573" i="4"/>
  <c r="AH1378" i="4"/>
  <c r="AG1378" i="4"/>
  <c r="AH753" i="4"/>
  <c r="AG753" i="4"/>
  <c r="AC467" i="4"/>
  <c r="AG467" i="4"/>
  <c r="AH688" i="4"/>
  <c r="AC688" i="4"/>
  <c r="AC1174" i="4"/>
  <c r="AH1174" i="4"/>
  <c r="AH136" i="4"/>
  <c r="AG136" i="4"/>
  <c r="AC996" i="4"/>
  <c r="AG996" i="4"/>
  <c r="AC656" i="4"/>
  <c r="AG656" i="4"/>
  <c r="AC312" i="4"/>
  <c r="AG312" i="4"/>
  <c r="AG1209" i="4"/>
  <c r="AH1209" i="4"/>
  <c r="AH885" i="4"/>
  <c r="AG885" i="4"/>
  <c r="AC885" i="4"/>
  <c r="AC1996" i="4"/>
  <c r="AG1996" i="4"/>
  <c r="AH690" i="4"/>
  <c r="AG690" i="4"/>
  <c r="AC690" i="4"/>
  <c r="AC121" i="4"/>
  <c r="AG121" i="4"/>
  <c r="AI121" i="4" s="1"/>
  <c r="AK121" i="4" s="1"/>
  <c r="AC413" i="4"/>
  <c r="AH413" i="4"/>
  <c r="AG679" i="4"/>
  <c r="AC679" i="4"/>
  <c r="AH32" i="4"/>
  <c r="AC32" i="4"/>
  <c r="AC84" i="4"/>
  <c r="AH84" i="4"/>
  <c r="AC1539" i="4"/>
  <c r="AH1539" i="4"/>
  <c r="AI1539" i="4" s="1"/>
  <c r="AK1539" i="4" s="1"/>
  <c r="AH1191" i="4"/>
  <c r="AC1191" i="4"/>
  <c r="AH207" i="4"/>
  <c r="AI207" i="4" s="1"/>
  <c r="AK207" i="4" s="1"/>
  <c r="AC207" i="4"/>
  <c r="AG698" i="4"/>
  <c r="AH698" i="4"/>
  <c r="AH1074" i="4"/>
  <c r="AG1074" i="4"/>
  <c r="AH1428" i="4"/>
  <c r="AI1428" i="4" s="1"/>
  <c r="AK1428" i="4" s="1"/>
  <c r="AC1428" i="4"/>
  <c r="AC2002" i="4"/>
  <c r="AH2002" i="4"/>
  <c r="AC1083" i="4"/>
  <c r="AH1083" i="4"/>
  <c r="AG1083" i="4"/>
  <c r="AH563" i="4"/>
  <c r="AG563" i="4"/>
  <c r="AG685" i="4"/>
  <c r="AH685" i="4"/>
  <c r="AG1992" i="4"/>
  <c r="AH1992" i="4"/>
  <c r="AC1992" i="4"/>
  <c r="AC78" i="4"/>
  <c r="AH78" i="4"/>
  <c r="AI78" i="4" s="1"/>
  <c r="AK78" i="4" s="1"/>
  <c r="AH1853" i="4"/>
  <c r="AC1853" i="4"/>
  <c r="AH1736" i="4"/>
  <c r="AI1736" i="4" s="1"/>
  <c r="AK1736" i="4" s="1"/>
  <c r="AC1736" i="4"/>
  <c r="AC598" i="4"/>
  <c r="AH598" i="4"/>
  <c r="AG598" i="4"/>
  <c r="AG128" i="4"/>
  <c r="AH128" i="4"/>
  <c r="AC352" i="4"/>
  <c r="AG352" i="4"/>
  <c r="AH352" i="4"/>
  <c r="AG1520" i="4"/>
  <c r="AC1520" i="4"/>
  <c r="AG856" i="4"/>
  <c r="AH856" i="4"/>
  <c r="AC236" i="4"/>
  <c r="AG236" i="4"/>
  <c r="AI236" i="4" s="1"/>
  <c r="AK236" i="4" s="1"/>
  <c r="AG1128" i="4"/>
  <c r="AC1128" i="4"/>
  <c r="AC1713" i="4"/>
  <c r="AG1713" i="4"/>
  <c r="AI1713" i="4" s="1"/>
  <c r="AK1713" i="4" s="1"/>
  <c r="AH1535" i="4"/>
  <c r="AC1535" i="4"/>
  <c r="AG1535" i="4"/>
  <c r="AG910" i="4"/>
  <c r="AC910" i="4"/>
  <c r="AC819" i="4"/>
  <c r="AG819" i="4"/>
  <c r="AH1161" i="4"/>
  <c r="AC1161" i="4"/>
  <c r="AG1161" i="4"/>
  <c r="AG2044" i="4"/>
  <c r="AH2044" i="4"/>
  <c r="AH705" i="4"/>
  <c r="AG705" i="4"/>
  <c r="AG526" i="4"/>
  <c r="AC526" i="4"/>
  <c r="AC238" i="4"/>
  <c r="AG238" i="4"/>
  <c r="AC2003" i="4"/>
  <c r="AH1052" i="4"/>
  <c r="AI1052" i="4" s="1"/>
  <c r="AK1052" i="4" s="1"/>
  <c r="AG1252" i="4"/>
  <c r="AI1252" i="4" s="1"/>
  <c r="AK1252" i="4" s="1"/>
  <c r="AH2018" i="4"/>
  <c r="AI2018" i="4" s="1"/>
  <c r="AK2018" i="4" s="1"/>
  <c r="AC1061" i="4"/>
  <c r="AC1821" i="4"/>
  <c r="AG1463" i="4"/>
  <c r="AI1463" i="4" s="1"/>
  <c r="AK1463" i="4" s="1"/>
  <c r="AC1069" i="4"/>
  <c r="AC1249" i="4"/>
  <c r="AH1698" i="4"/>
  <c r="AI1698" i="4" s="1"/>
  <c r="AK1698" i="4" s="1"/>
  <c r="AC1119" i="4"/>
  <c r="AG991" i="4"/>
  <c r="AG1274" i="4"/>
  <c r="AI1274" i="4" s="1"/>
  <c r="AK1274" i="4" s="1"/>
  <c r="AH766" i="4"/>
  <c r="AI766" i="4" s="1"/>
  <c r="AK766" i="4" s="1"/>
  <c r="AG330" i="4"/>
  <c r="AI330" i="4" s="1"/>
  <c r="AK330" i="4" s="1"/>
  <c r="AG1427" i="4"/>
  <c r="AG771" i="4"/>
  <c r="AI771" i="4" s="1"/>
  <c r="AK771" i="4" s="1"/>
  <c r="AH1796" i="4"/>
  <c r="AH1465" i="4"/>
  <c r="AI1465" i="4" s="1"/>
  <c r="AK1465" i="4" s="1"/>
  <c r="AH1637" i="4"/>
  <c r="AH887" i="4"/>
  <c r="AG573" i="4"/>
  <c r="AG397" i="4"/>
  <c r="AI397" i="4" s="1"/>
  <c r="AK397" i="4" s="1"/>
  <c r="AC151" i="4"/>
  <c r="AG1572" i="4"/>
  <c r="AC1559" i="4"/>
  <c r="AC1378" i="4"/>
  <c r="AG1122" i="4"/>
  <c r="AI1122" i="4" s="1"/>
  <c r="AK1122" i="4" s="1"/>
  <c r="AC593" i="4"/>
  <c r="AH467" i="4"/>
  <c r="AG139" i="4"/>
  <c r="AI139" i="4" s="1"/>
  <c r="AK139" i="4" s="1"/>
  <c r="AH1644" i="4"/>
  <c r="AG538" i="4"/>
  <c r="AI538" i="4" s="1"/>
  <c r="AK538" i="4" s="1"/>
  <c r="AC132" i="4"/>
  <c r="AC956" i="4"/>
  <c r="AC828" i="4"/>
  <c r="AH652" i="4"/>
  <c r="AC1294" i="4"/>
  <c r="AH996" i="4"/>
  <c r="AH472" i="4"/>
  <c r="AH312" i="4"/>
  <c r="AC1590" i="4"/>
  <c r="AC1763" i="4"/>
  <c r="AG1991" i="4"/>
  <c r="AH1662" i="4"/>
  <c r="AI1662" i="4" s="1"/>
  <c r="AK1662" i="4" s="1"/>
  <c r="AH1810" i="4"/>
  <c r="AH1468" i="4"/>
  <c r="AI1468" i="4" s="1"/>
  <c r="AK1468" i="4" s="1"/>
  <c r="AH1212" i="4"/>
  <c r="AH1714" i="4"/>
  <c r="AG1324" i="4"/>
  <c r="AH1890" i="4"/>
  <c r="AI1890" i="4" s="1"/>
  <c r="AK1890" i="4" s="1"/>
  <c r="AH1996" i="4"/>
  <c r="AG176" i="4"/>
  <c r="AH349" i="4"/>
  <c r="AI349" i="4" s="1"/>
  <c r="AK349" i="4" s="1"/>
  <c r="AC1639" i="4"/>
  <c r="AG1853" i="4"/>
  <c r="AG413" i="4"/>
  <c r="AG1491" i="4"/>
  <c r="AC939" i="4"/>
  <c r="AC1880" i="4"/>
  <c r="AC364" i="4"/>
  <c r="AH574" i="4"/>
  <c r="AG1179" i="4"/>
  <c r="AH819" i="4"/>
  <c r="AH807" i="4"/>
  <c r="AC653" i="4"/>
  <c r="AH385" i="4"/>
  <c r="AC705" i="4"/>
  <c r="AG1932" i="4"/>
  <c r="AH1478" i="4"/>
  <c r="AH526" i="4"/>
  <c r="AG304" i="4"/>
  <c r="AC744" i="4"/>
  <c r="AH1366" i="4"/>
  <c r="AH1495" i="4"/>
  <c r="AC969" i="4"/>
  <c r="AC517" i="4"/>
  <c r="AH517" i="4"/>
  <c r="AH1344" i="4"/>
  <c r="AC1344" i="4"/>
  <c r="AC1151" i="4"/>
  <c r="AH1151" i="4"/>
  <c r="AH1237" i="4"/>
  <c r="AC1237" i="4"/>
  <c r="AC314" i="4"/>
  <c r="AH314" i="4"/>
  <c r="AG212" i="4"/>
  <c r="AH212" i="4"/>
  <c r="AG1355" i="4"/>
  <c r="AH1355" i="4"/>
  <c r="AC1955" i="4"/>
  <c r="AG1955" i="4"/>
  <c r="AH1955" i="4"/>
  <c r="AG2103" i="4"/>
  <c r="AH2103" i="4"/>
  <c r="AC1774" i="4"/>
  <c r="AG1774" i="4"/>
  <c r="AH1432" i="4"/>
  <c r="AG1432" i="4"/>
  <c r="AC1432" i="4"/>
  <c r="AC1220" i="4"/>
  <c r="AG1220" i="4"/>
  <c r="AI1220" i="4" s="1"/>
  <c r="AK1220" i="4" s="1"/>
  <c r="AG1730" i="4"/>
  <c r="AH1730" i="4"/>
  <c r="AC1730" i="4"/>
  <c r="AG1623" i="4"/>
  <c r="AH1623" i="4"/>
  <c r="AC1978" i="4"/>
  <c r="AH1978" i="4"/>
  <c r="AH1315" i="4"/>
  <c r="AC1315" i="4"/>
  <c r="AC1676" i="4"/>
  <c r="AG1676" i="4"/>
  <c r="AI1676" i="4" s="1"/>
  <c r="AK1676" i="4" s="1"/>
  <c r="AC498" i="4"/>
  <c r="AH498" i="4"/>
  <c r="AI498" i="4" s="1"/>
  <c r="AK498" i="4" s="1"/>
  <c r="AH102" i="4"/>
  <c r="AG102" i="4"/>
  <c r="AH963" i="4"/>
  <c r="AI963" i="4" s="1"/>
  <c r="AK963" i="4" s="1"/>
  <c r="AC963" i="4"/>
  <c r="AG1972" i="4"/>
  <c r="AI1972" i="4" s="1"/>
  <c r="AK1972" i="4" s="1"/>
  <c r="AC1972" i="4"/>
  <c r="AH669" i="4"/>
  <c r="AI669" i="4" s="1"/>
  <c r="AK669" i="4" s="1"/>
  <c r="AC669" i="4"/>
  <c r="AH881" i="4"/>
  <c r="AG881" i="4"/>
  <c r="AG286" i="4"/>
  <c r="AI286" i="4" s="1"/>
  <c r="AK286" i="4" s="1"/>
  <c r="AC286" i="4"/>
  <c r="AG36" i="4"/>
  <c r="AH36" i="4"/>
  <c r="AH250" i="4"/>
  <c r="AC250" i="4"/>
  <c r="AC868" i="4"/>
  <c r="AH868" i="4"/>
  <c r="AI868" i="4" s="1"/>
  <c r="AK868" i="4" s="1"/>
  <c r="AH60" i="4"/>
  <c r="AI60" i="4" s="1"/>
  <c r="AK60" i="4" s="1"/>
  <c r="AC60" i="4"/>
  <c r="AC1847" i="4"/>
  <c r="AG1847" i="4"/>
  <c r="AC1817" i="4"/>
  <c r="AH1817" i="4"/>
  <c r="AG1817" i="4"/>
  <c r="AH949" i="4"/>
  <c r="AI949" i="4" s="1"/>
  <c r="AK949" i="4" s="1"/>
  <c r="AC949" i="4"/>
  <c r="AG403" i="4"/>
  <c r="AH403" i="4"/>
  <c r="AC403" i="4"/>
  <c r="AG1386" i="4"/>
  <c r="AH1386" i="4"/>
  <c r="AG628" i="4"/>
  <c r="AI628" i="4" s="1"/>
  <c r="AK628" i="4" s="1"/>
  <c r="AC628" i="4"/>
  <c r="AG1277" i="4"/>
  <c r="AH1277" i="4"/>
  <c r="AH185" i="4"/>
  <c r="AC185" i="4"/>
  <c r="AG185" i="4"/>
  <c r="AC269" i="4"/>
  <c r="AG269" i="4"/>
  <c r="AC65" i="4"/>
  <c r="AG65" i="4"/>
  <c r="AC1126" i="4"/>
  <c r="AH1126" i="4"/>
  <c r="AI1126" i="4" s="1"/>
  <c r="AK1126" i="4" s="1"/>
  <c r="AH432" i="4"/>
  <c r="AG432" i="4"/>
  <c r="AC432" i="4"/>
  <c r="AH800" i="4"/>
  <c r="AG800" i="4"/>
  <c r="AC510" i="4"/>
  <c r="AG510" i="4"/>
  <c r="AH510" i="4"/>
  <c r="AC1723" i="4"/>
  <c r="AG1723" i="4"/>
  <c r="AI1723" i="4" s="1"/>
  <c r="AK1723" i="4" s="1"/>
  <c r="AG1794" i="4"/>
  <c r="AH1794" i="4"/>
  <c r="AC1794" i="4"/>
  <c r="AC1769" i="4"/>
  <c r="AG1769" i="4"/>
  <c r="AH933" i="4"/>
  <c r="AC933" i="4"/>
  <c r="AH1844" i="4"/>
  <c r="AI1844" i="4" s="1"/>
  <c r="AK1844" i="4" s="1"/>
  <c r="AC1844" i="4"/>
  <c r="AC713" i="4"/>
  <c r="AH713" i="4"/>
  <c r="AI713" i="4" s="1"/>
  <c r="AK713" i="4" s="1"/>
  <c r="AH1417" i="4"/>
  <c r="AG1417" i="4"/>
  <c r="AC410" i="4"/>
  <c r="AH410" i="4"/>
  <c r="AG410" i="4"/>
  <c r="AG626" i="4"/>
  <c r="AH626" i="4"/>
  <c r="AC626" i="4"/>
  <c r="AG1687" i="4"/>
  <c r="AI1687" i="4" s="1"/>
  <c r="AK1687" i="4" s="1"/>
  <c r="AC1687" i="4"/>
  <c r="AH1830" i="4"/>
  <c r="AG1830" i="4"/>
  <c r="AH975" i="4"/>
  <c r="AC975" i="4"/>
  <c r="AG975" i="4"/>
  <c r="AG782" i="4"/>
  <c r="AC782" i="4"/>
  <c r="AH782" i="4"/>
  <c r="AG1408" i="4"/>
  <c r="AC1408" i="4"/>
  <c r="AH1408" i="4"/>
  <c r="AH1515" i="4"/>
  <c r="AG1515" i="4"/>
  <c r="AC553" i="4"/>
  <c r="AH553" i="4"/>
  <c r="AH390" i="4"/>
  <c r="AC390" i="4"/>
  <c r="AG390" i="4"/>
  <c r="AG960" i="4"/>
  <c r="AH960" i="4"/>
  <c r="AC960" i="4"/>
  <c r="AH624" i="4"/>
  <c r="AI624" i="4" s="1"/>
  <c r="AK624" i="4" s="1"/>
  <c r="AC624" i="4"/>
  <c r="AG597" i="4"/>
  <c r="AH597" i="4"/>
  <c r="AG985" i="4"/>
  <c r="AH985" i="4"/>
  <c r="AG691" i="4"/>
  <c r="AH691" i="4"/>
  <c r="AG557" i="4"/>
  <c r="AH557" i="4"/>
  <c r="AG812" i="4"/>
  <c r="AI812" i="4" s="1"/>
  <c r="AK812" i="4" s="1"/>
  <c r="AC812" i="4"/>
  <c r="AC58" i="4"/>
  <c r="AG58" i="4"/>
  <c r="AI58" i="4" s="1"/>
  <c r="AK58" i="4" s="1"/>
  <c r="AG106" i="4"/>
  <c r="AC106" i="4"/>
  <c r="AH106" i="4"/>
  <c r="AC2091" i="4"/>
  <c r="AG2091" i="4"/>
  <c r="AI2091" i="4" s="1"/>
  <c r="AK2091" i="4" s="1"/>
  <c r="AH1168" i="4"/>
  <c r="AG1168" i="4"/>
  <c r="AH249" i="4"/>
  <c r="AG249" i="4"/>
  <c r="AH45" i="4"/>
  <c r="AG45" i="4"/>
  <c r="AC710" i="4"/>
  <c r="AG710" i="4"/>
  <c r="AG676" i="4"/>
  <c r="AI676" i="4" s="1"/>
  <c r="AK676" i="4" s="1"/>
  <c r="AC676" i="4"/>
  <c r="AC1570" i="4"/>
  <c r="AH1570" i="4"/>
  <c r="AI1570" i="4" s="1"/>
  <c r="AK1570" i="4" s="1"/>
  <c r="AC2045" i="4"/>
  <c r="AH2045" i="4"/>
  <c r="AI2045" i="4" s="1"/>
  <c r="AK2045" i="4" s="1"/>
  <c r="AH1655" i="4"/>
  <c r="AG1655" i="4"/>
  <c r="AH117" i="4"/>
  <c r="AG117" i="4"/>
  <c r="AG200" i="4"/>
  <c r="AH200" i="4"/>
  <c r="AG409" i="4"/>
  <c r="AI409" i="4" s="1"/>
  <c r="AK409" i="4" s="1"/>
  <c r="AC409" i="4"/>
  <c r="AC1218" i="4"/>
  <c r="AH1218" i="4"/>
  <c r="AI1218" i="4" s="1"/>
  <c r="AK1218" i="4" s="1"/>
  <c r="AH2064" i="4"/>
  <c r="AG2064" i="4"/>
  <c r="AG1020" i="4"/>
  <c r="AH1020" i="4"/>
  <c r="AG426" i="4"/>
  <c r="AI426" i="4" s="1"/>
  <c r="AK426" i="4" s="1"/>
  <c r="AC426" i="4"/>
  <c r="AG1526" i="4"/>
  <c r="AI1526" i="4" s="1"/>
  <c r="AK1526" i="4" s="1"/>
  <c r="AC1585" i="4"/>
  <c r="AG2030" i="4"/>
  <c r="AI2030" i="4" s="1"/>
  <c r="AK2030" i="4" s="1"/>
  <c r="AC1180" i="4"/>
  <c r="AC1734" i="4"/>
  <c r="AG1837" i="4"/>
  <c r="AI1837" i="4" s="1"/>
  <c r="AK1837" i="4" s="1"/>
  <c r="AC1429" i="4"/>
  <c r="AH831" i="4"/>
  <c r="AI831" i="4" s="1"/>
  <c r="AK831" i="4" s="1"/>
  <c r="AG667" i="4"/>
  <c r="AI667" i="4" s="1"/>
  <c r="AK667" i="4" s="1"/>
  <c r="AH571" i="4"/>
  <c r="AI571" i="4" s="1"/>
  <c r="AK571" i="4" s="1"/>
  <c r="AH411" i="4"/>
  <c r="AI411" i="4" s="1"/>
  <c r="AK411" i="4" s="1"/>
  <c r="AG2008" i="4"/>
  <c r="AI2008" i="4" s="1"/>
  <c r="AK2008" i="4" s="1"/>
  <c r="AC1424" i="4"/>
  <c r="AG1210" i="4"/>
  <c r="AG703" i="4"/>
  <c r="AI703" i="4" s="1"/>
  <c r="AK703" i="4" s="1"/>
  <c r="AG549" i="4"/>
  <c r="AG291" i="4"/>
  <c r="AI291" i="4" s="1"/>
  <c r="AK291" i="4" s="1"/>
  <c r="AC163" i="4"/>
  <c r="AH951" i="4"/>
  <c r="AI951" i="4" s="1"/>
  <c r="AK951" i="4" s="1"/>
  <c r="AC759" i="4"/>
  <c r="AC505" i="4"/>
  <c r="AC1245" i="4"/>
  <c r="AC753" i="4"/>
  <c r="AH1397" i="4"/>
  <c r="AG952" i="4"/>
  <c r="AI952" i="4" s="1"/>
  <c r="AK952" i="4" s="1"/>
  <c r="AH896" i="4"/>
  <c r="AI896" i="4" s="1"/>
  <c r="AK896" i="4" s="1"/>
  <c r="AG688" i="4"/>
  <c r="AH438" i="4"/>
  <c r="AC278" i="4"/>
  <c r="AG250" i="4"/>
  <c r="AH656" i="4"/>
  <c r="AH28" i="4"/>
  <c r="AG1783" i="4"/>
  <c r="AH1878" i="4"/>
  <c r="AG1850" i="4"/>
  <c r="AG2002" i="4"/>
  <c r="AC1642" i="4"/>
  <c r="AH1475" i="4"/>
  <c r="AC1830" i="4"/>
  <c r="AH1797" i="4"/>
  <c r="AG1479" i="4"/>
  <c r="AH371" i="4"/>
  <c r="AC319" i="4"/>
  <c r="AG63" i="4"/>
  <c r="AC1533" i="4"/>
  <c r="AC1361" i="4"/>
  <c r="AG458" i="4"/>
  <c r="AI458" i="4" s="1"/>
  <c r="AK458" i="4" s="1"/>
  <c r="AC1277" i="4"/>
  <c r="AH313" i="4"/>
  <c r="AC249" i="4"/>
  <c r="AC691" i="4"/>
  <c r="AH269" i="4"/>
  <c r="AH141" i="4"/>
  <c r="AH679" i="4"/>
  <c r="AH65" i="4"/>
  <c r="AC2076" i="4"/>
  <c r="AH710" i="4"/>
  <c r="AG30" i="4"/>
  <c r="AC128" i="4"/>
  <c r="AC1355" i="4"/>
  <c r="AC1851" i="4"/>
  <c r="AH1536" i="4"/>
  <c r="AC1673" i="4"/>
  <c r="AC1515" i="4"/>
  <c r="AG553" i="4"/>
  <c r="AI553" i="4" s="1"/>
  <c r="AK553" i="4" s="1"/>
  <c r="AG220" i="4"/>
  <c r="AG1018" i="4"/>
  <c r="AH1910" i="4"/>
  <c r="AH1099" i="4"/>
  <c r="AG1802" i="4"/>
  <c r="AG702" i="4"/>
  <c r="AI702" i="4" s="1"/>
  <c r="AK702" i="4" s="1"/>
  <c r="AG474" i="4"/>
  <c r="AH437" i="4"/>
  <c r="AH1195" i="4"/>
  <c r="AG1195" i="4"/>
  <c r="AC1833" i="4"/>
  <c r="AH1833" i="4"/>
  <c r="AI1833" i="4" s="1"/>
  <c r="AK1833" i="4" s="1"/>
  <c r="AC1183" i="4"/>
  <c r="AH1183" i="4"/>
  <c r="AI1183" i="4" s="1"/>
  <c r="AK1183" i="4" s="1"/>
  <c r="AG1652" i="4"/>
  <c r="AH1652" i="4"/>
  <c r="AG1627" i="4"/>
  <c r="AH1627" i="4"/>
  <c r="AG1999" i="4"/>
  <c r="AH1999" i="4"/>
  <c r="AG388" i="4"/>
  <c r="AI388" i="4" s="1"/>
  <c r="AK388" i="4" s="1"/>
  <c r="AC388" i="4"/>
  <c r="AG921" i="4"/>
  <c r="AI921" i="4" s="1"/>
  <c r="AK921" i="4" s="1"/>
  <c r="AC921" i="4"/>
  <c r="AG909" i="4"/>
  <c r="AC909" i="4"/>
  <c r="AG1653" i="4"/>
  <c r="AC1653" i="4"/>
  <c r="AH1104" i="4"/>
  <c r="AG1104" i="4"/>
  <c r="AG898" i="4"/>
  <c r="AH898" i="4"/>
  <c r="AH944" i="4"/>
  <c r="AI944" i="4" s="1"/>
  <c r="AK944" i="4" s="1"/>
  <c r="AC944" i="4"/>
  <c r="AG675" i="4"/>
  <c r="AH675" i="4"/>
  <c r="AG663" i="4"/>
  <c r="AC663" i="4"/>
  <c r="AG1840" i="4"/>
  <c r="AH1840" i="4"/>
  <c r="AG1793" i="4"/>
  <c r="AH1793" i="4"/>
  <c r="AG1852" i="4"/>
  <c r="AH1852" i="4"/>
  <c r="AC263" i="4"/>
  <c r="AG263" i="4"/>
  <c r="AI263" i="4" s="1"/>
  <c r="AK263" i="4" s="1"/>
  <c r="AC801" i="4"/>
  <c r="AH801" i="4"/>
  <c r="AI801" i="4" s="1"/>
  <c r="AK801" i="4" s="1"/>
  <c r="AH978" i="4"/>
  <c r="AI978" i="4" s="1"/>
  <c r="AK978" i="4" s="1"/>
  <c r="AC978" i="4"/>
  <c r="AG1527" i="4"/>
  <c r="AC1527" i="4"/>
  <c r="AC471" i="4"/>
  <c r="AG471" i="4"/>
  <c r="AI471" i="4" s="1"/>
  <c r="AK471" i="4" s="1"/>
  <c r="AH1419" i="4"/>
  <c r="AG1419" i="4"/>
  <c r="AH860" i="4"/>
  <c r="AI860" i="4" s="1"/>
  <c r="AK860" i="4" s="1"/>
  <c r="AC860" i="4"/>
  <c r="AC335" i="4"/>
  <c r="AH335" i="4"/>
  <c r="AI335" i="4" s="1"/>
  <c r="AK335" i="4" s="1"/>
  <c r="AG1174" i="4"/>
  <c r="AC136" i="4"/>
  <c r="AG1815" i="4"/>
  <c r="AI1815" i="4" s="1"/>
  <c r="AK1815" i="4" s="1"/>
  <c r="AH1128" i="4"/>
  <c r="AG1475" i="4"/>
  <c r="AH1361" i="4"/>
  <c r="AI1361" i="4" s="1"/>
  <c r="AK1361" i="4" s="1"/>
  <c r="AC458" i="4"/>
  <c r="AH1520" i="4"/>
  <c r="AH909" i="4"/>
  <c r="AH1653" i="4"/>
  <c r="AG939" i="4"/>
  <c r="AI939" i="4" s="1"/>
  <c r="AK939" i="4" s="1"/>
  <c r="AC1104" i="4"/>
  <c r="AC856" i="4"/>
  <c r="AG32" i="4"/>
  <c r="AG84" i="4"/>
  <c r="AC1787" i="4"/>
  <c r="AC1542" i="4"/>
  <c r="AG1484" i="4"/>
  <c r="AH910" i="4"/>
  <c r="AC563" i="4"/>
  <c r="AC685" i="4"/>
  <c r="AC2044" i="4"/>
  <c r="AH238" i="4"/>
  <c r="AC1419" i="4"/>
  <c r="AH2094" i="4"/>
  <c r="AC1348" i="4"/>
  <c r="AH1527" i="4"/>
  <c r="AC1652" i="4"/>
  <c r="AG1191" i="4"/>
  <c r="AH474" i="4"/>
  <c r="AH663" i="4"/>
  <c r="AC698" i="4"/>
  <c r="AH2060" i="4"/>
  <c r="AC2060" i="4"/>
  <c r="AG1804" i="4"/>
  <c r="AC1804" i="4"/>
  <c r="AH2106" i="4"/>
  <c r="AC2106" i="4"/>
  <c r="AC1226" i="4"/>
  <c r="AG1226" i="4"/>
  <c r="AC905" i="4"/>
  <c r="AG905" i="4"/>
  <c r="AG401" i="4"/>
  <c r="AH401" i="4"/>
  <c r="AH1499" i="4"/>
  <c r="AG1499" i="4"/>
  <c r="AG724" i="4"/>
  <c r="AH724" i="4"/>
  <c r="AG223" i="4"/>
  <c r="AI223" i="4" s="1"/>
  <c r="AK223" i="4" s="1"/>
  <c r="AH1194" i="4"/>
  <c r="AH854" i="4"/>
  <c r="AI854" i="4" s="1"/>
  <c r="AK854" i="4" s="1"/>
  <c r="AC697" i="4"/>
  <c r="AC2084" i="4"/>
  <c r="AG77" i="4"/>
  <c r="AI77" i="4" s="1"/>
  <c r="AK77" i="4" s="1"/>
  <c r="AG357" i="4"/>
  <c r="AI357" i="4" s="1"/>
  <c r="AK357" i="4" s="1"/>
  <c r="AH1804" i="4"/>
  <c r="AC194" i="4"/>
  <c r="AH502" i="4"/>
  <c r="AG2104" i="4"/>
  <c r="AG1689" i="4"/>
  <c r="AI1689" i="4" s="1"/>
  <c r="AK1689" i="4" s="1"/>
  <c r="AC802" i="4"/>
  <c r="AH674" i="4"/>
  <c r="AI674" i="4" s="1"/>
  <c r="AK674" i="4" s="1"/>
  <c r="AG104" i="4"/>
  <c r="AI104" i="4" s="1"/>
  <c r="AK104" i="4" s="1"/>
  <c r="AH560" i="4"/>
  <c r="AI560" i="4" s="1"/>
  <c r="AK560" i="4" s="1"/>
  <c r="AC1499" i="4"/>
  <c r="AH266" i="4"/>
  <c r="AG1459" i="4"/>
  <c r="AI1459" i="4" s="1"/>
  <c r="AK1459" i="4" s="1"/>
  <c r="AH1533" i="4"/>
  <c r="AI1533" i="4" s="1"/>
  <c r="AK1533" i="4" s="1"/>
  <c r="AC1386" i="4"/>
  <c r="AG825" i="4"/>
  <c r="AG383" i="4"/>
  <c r="AI383" i="4" s="1"/>
  <c r="AK383" i="4" s="1"/>
  <c r="AG1639" i="4"/>
  <c r="AI1639" i="4" s="1"/>
  <c r="AK1639" i="4" s="1"/>
  <c r="AG1449" i="4"/>
  <c r="AI1449" i="4" s="1"/>
  <c r="AK1449" i="4" s="1"/>
  <c r="AG781" i="4"/>
  <c r="AI781" i="4" s="1"/>
  <c r="AK781" i="4" s="1"/>
  <c r="AH519" i="4"/>
  <c r="AI519" i="4" s="1"/>
  <c r="AK519" i="4" s="1"/>
  <c r="AG1541" i="4"/>
  <c r="AH1491" i="4"/>
  <c r="AG523" i="4"/>
  <c r="AI523" i="4" s="1"/>
  <c r="AK523" i="4" s="1"/>
  <c r="AH1509" i="4"/>
  <c r="AC396" i="4"/>
  <c r="AC1012" i="4"/>
  <c r="AC800" i="4"/>
  <c r="AH682" i="4"/>
  <c r="AG306" i="4"/>
  <c r="AI306" i="4" s="1"/>
  <c r="AK306" i="4" s="1"/>
  <c r="AG22" i="4"/>
  <c r="AI22" i="4" s="1"/>
  <c r="AK22" i="4" s="1"/>
  <c r="AH1819" i="4"/>
  <c r="AH1927" i="4"/>
  <c r="AH1603" i="4"/>
  <c r="AI1603" i="4" s="1"/>
  <c r="AK1603" i="4" s="1"/>
  <c r="AC1460" i="4"/>
  <c r="AG1594" i="4"/>
  <c r="AH1400" i="4"/>
  <c r="AH1769" i="4"/>
  <c r="AG1945" i="4"/>
  <c r="AG1155" i="4"/>
  <c r="AG385" i="4"/>
  <c r="AG418" i="4"/>
  <c r="AH20" i="4"/>
  <c r="AH1847" i="4"/>
  <c r="AH1774" i="4"/>
  <c r="AC1678" i="4"/>
  <c r="AC1267" i="4"/>
  <c r="AG1978" i="4"/>
  <c r="AG1315" i="4"/>
  <c r="AG1127" i="4"/>
  <c r="AG933" i="4"/>
  <c r="AH1709" i="4"/>
  <c r="AG902" i="4"/>
  <c r="AG1836" i="4"/>
  <c r="AG955" i="4"/>
  <c r="AH273" i="4"/>
  <c r="AI273" i="4" s="1"/>
  <c r="AK273" i="4" s="1"/>
  <c r="AC1462" i="4"/>
  <c r="AH692" i="4"/>
  <c r="AH320" i="4"/>
  <c r="AI320" i="4" s="1"/>
  <c r="AK320" i="4" s="1"/>
  <c r="AH1531" i="4"/>
  <c r="AI1531" i="4" s="1"/>
  <c r="AK1531" i="4" s="1"/>
  <c r="AC1293" i="4"/>
  <c r="AC427" i="4"/>
  <c r="AC979" i="4"/>
  <c r="AC636" i="4"/>
  <c r="AG1563" i="4"/>
  <c r="AI1563" i="4" s="1"/>
  <c r="AK1563" i="4" s="1"/>
  <c r="Y17" i="4"/>
  <c r="AH1707" i="4"/>
  <c r="AI1707" i="4" s="1"/>
  <c r="AK1707" i="4" s="1"/>
  <c r="AC1707" i="4"/>
  <c r="AC2061" i="4"/>
  <c r="AG2061" i="4"/>
  <c r="AI2061" i="4" s="1"/>
  <c r="AK2061" i="4" s="1"/>
  <c r="AC1169" i="4"/>
  <c r="AG1169" i="4"/>
  <c r="AI1169" i="4" s="1"/>
  <c r="AK1169" i="4" s="1"/>
  <c r="AH757" i="4"/>
  <c r="AG757" i="4"/>
  <c r="AH1868" i="4"/>
  <c r="AC1868" i="4"/>
  <c r="AG280" i="4"/>
  <c r="AH280" i="4"/>
  <c r="AH729" i="4"/>
  <c r="AG729" i="4"/>
  <c r="AC1106" i="4"/>
  <c r="AG1106" i="4"/>
  <c r="AC161" i="4"/>
  <c r="AG161" i="4"/>
  <c r="AH728" i="4"/>
  <c r="AC728" i="4"/>
  <c r="AH884" i="4"/>
  <c r="AI884" i="4" s="1"/>
  <c r="AK884" i="4" s="1"/>
  <c r="AC884" i="4"/>
  <c r="AH772" i="4"/>
  <c r="AI772" i="4" s="1"/>
  <c r="AK772" i="4" s="1"/>
  <c r="AC772" i="4"/>
  <c r="AG2086" i="4"/>
  <c r="AG1285" i="4"/>
  <c r="AI1285" i="4" s="1"/>
  <c r="AK1285" i="4" s="1"/>
  <c r="AG660" i="4"/>
  <c r="AI660" i="4" s="1"/>
  <c r="AK660" i="4" s="1"/>
  <c r="AC729" i="4"/>
  <c r="AC391" i="4"/>
  <c r="AG1254" i="4"/>
  <c r="AI1254" i="4" s="1"/>
  <c r="AK1254" i="4" s="1"/>
  <c r="AG1270" i="4"/>
  <c r="AI1270" i="4" s="1"/>
  <c r="AK1270" i="4" s="1"/>
  <c r="AC1690" i="4"/>
  <c r="AC1514" i="4"/>
  <c r="AG1151" i="4"/>
  <c r="AC1767" i="4"/>
  <c r="AG1376" i="4"/>
  <c r="AI1376" i="4" s="1"/>
  <c r="AK1376" i="4" s="1"/>
  <c r="AC966" i="4"/>
  <c r="AG314" i="4"/>
  <c r="AC1859" i="4"/>
  <c r="AG1859" i="4"/>
  <c r="AH2078" i="4"/>
  <c r="AC2078" i="4"/>
  <c r="AC843" i="4"/>
  <c r="AG843" i="4"/>
  <c r="AI843" i="4" s="1"/>
  <c r="AK843" i="4" s="1"/>
  <c r="AC414" i="4"/>
  <c r="AG414" i="4"/>
  <c r="AG2007" i="4"/>
  <c r="AH2007" i="4"/>
  <c r="AC2050" i="4"/>
  <c r="AG2050" i="4"/>
  <c r="AG1914" i="4"/>
  <c r="AH1914" i="4"/>
  <c r="AG1921" i="4"/>
  <c r="AH1921" i="4"/>
  <c r="AC2053" i="4"/>
  <c r="AG2053" i="4"/>
  <c r="AH735" i="4"/>
  <c r="AI735" i="4" s="1"/>
  <c r="AK735" i="4" s="1"/>
  <c r="AC735" i="4"/>
  <c r="AG2069" i="4"/>
  <c r="AH2069" i="4"/>
  <c r="AG1211" i="4"/>
  <c r="AH1211" i="4"/>
  <c r="AG1746" i="4"/>
  <c r="AH1746" i="4"/>
  <c r="AG1207" i="4"/>
  <c r="AH1207" i="4"/>
  <c r="AG175" i="4"/>
  <c r="AH175" i="4"/>
  <c r="AH2088" i="4"/>
  <c r="AI2088" i="4" s="1"/>
  <c r="AK2088" i="4" s="1"/>
  <c r="AC2088" i="4"/>
  <c r="AH599" i="4"/>
  <c r="AG599" i="4"/>
  <c r="AC599" i="4"/>
  <c r="AG962" i="4"/>
  <c r="AH962" i="4"/>
  <c r="AG654" i="4"/>
  <c r="AC654" i="4"/>
  <c r="AH654" i="4"/>
  <c r="AC740" i="4"/>
  <c r="AG740" i="4"/>
  <c r="AG959" i="4"/>
  <c r="AI959" i="4" s="1"/>
  <c r="AK959" i="4" s="1"/>
  <c r="AC1828" i="4"/>
  <c r="AC212" i="4"/>
  <c r="AG1186" i="4"/>
  <c r="AI1186" i="4" s="1"/>
  <c r="AK1186" i="4" s="1"/>
  <c r="AG518" i="4"/>
  <c r="AI518" i="4" s="1"/>
  <c r="AK518" i="4" s="1"/>
  <c r="AC1422" i="4"/>
  <c r="AG520" i="4"/>
  <c r="AI520" i="4" s="1"/>
  <c r="AK520" i="4" s="1"/>
  <c r="AG2078" i="4"/>
  <c r="AC1312" i="4"/>
  <c r="AH2053" i="4"/>
  <c r="AC959" i="4"/>
  <c r="AG133" i="4"/>
  <c r="AH1828" i="4"/>
  <c r="AI1828" i="4" s="1"/>
  <c r="AK1828" i="4" s="1"/>
  <c r="AC570" i="4"/>
  <c r="AH355" i="4"/>
  <c r="AI355" i="4" s="1"/>
  <c r="AK355" i="4" s="1"/>
  <c r="AH469" i="4"/>
  <c r="AC1186" i="4"/>
  <c r="AC2069" i="4"/>
  <c r="AC1374" i="4"/>
  <c r="AC518" i="4"/>
  <c r="AC2007" i="4"/>
  <c r="AC1285" i="4"/>
  <c r="AG1868" i="4"/>
  <c r="AG1450" i="4"/>
  <c r="AI1450" i="4" s="1"/>
  <c r="AK1450" i="4" s="1"/>
  <c r="AG886" i="4"/>
  <c r="AI886" i="4" s="1"/>
  <c r="AK886" i="4" s="1"/>
  <c r="AC660" i="4"/>
  <c r="AC280" i="4"/>
  <c r="AC569" i="4"/>
  <c r="AH391" i="4"/>
  <c r="AI391" i="4" s="1"/>
  <c r="AK391" i="4" s="1"/>
  <c r="AH1106" i="4"/>
  <c r="AC1254" i="4"/>
  <c r="AH168" i="4"/>
  <c r="AG1690" i="4"/>
  <c r="AI1690" i="4" s="1"/>
  <c r="AK1690" i="4" s="1"/>
  <c r="AH1514" i="4"/>
  <c r="AI1514" i="4" s="1"/>
  <c r="AK1514" i="4" s="1"/>
  <c r="AC1746" i="4"/>
  <c r="AG683" i="4"/>
  <c r="AI683" i="4" s="1"/>
  <c r="AK683" i="4" s="1"/>
  <c r="AH1767" i="4"/>
  <c r="AI1767" i="4" s="1"/>
  <c r="AK1767" i="4" s="1"/>
  <c r="AH2050" i="4"/>
  <c r="AC1376" i="4"/>
  <c r="AC1914" i="4"/>
  <c r="AC1067" i="4"/>
  <c r="AC175" i="4"/>
  <c r="AG1681" i="4"/>
  <c r="AC962" i="4"/>
  <c r="AH1038" i="4"/>
  <c r="AC1038" i="4"/>
  <c r="AG1939" i="4"/>
  <c r="AH1939" i="4"/>
  <c r="AH1566" i="4"/>
  <c r="AI1566" i="4" s="1"/>
  <c r="AK1566" i="4" s="1"/>
  <c r="AC1566" i="4"/>
  <c r="AC1391" i="4"/>
  <c r="AG1391" i="4"/>
  <c r="AC1726" i="4"/>
  <c r="AH1726" i="4"/>
  <c r="AH1273" i="4"/>
  <c r="AC1273" i="4"/>
  <c r="AG1273" i="4"/>
  <c r="AH1013" i="4"/>
  <c r="AC1013" i="4"/>
  <c r="AG1013" i="4"/>
  <c r="AH1768" i="4"/>
  <c r="AI1768" i="4" s="1"/>
  <c r="AK1768" i="4" s="1"/>
  <c r="AC1768" i="4"/>
  <c r="AC1860" i="4"/>
  <c r="AG1860" i="4"/>
  <c r="AC1426" i="4"/>
  <c r="AG1426" i="4"/>
  <c r="AI1426" i="4" s="1"/>
  <c r="AK1426" i="4" s="1"/>
  <c r="AC1172" i="4"/>
  <c r="AG1172" i="4"/>
  <c r="AI1172" i="4" s="1"/>
  <c r="AK1172" i="4" s="1"/>
  <c r="AH1379" i="4"/>
  <c r="AC1379" i="4"/>
  <c r="AH1131" i="4"/>
  <c r="AI1131" i="4" s="1"/>
  <c r="AK1131" i="4" s="1"/>
  <c r="AC1131" i="4"/>
  <c r="AH1435" i="4"/>
  <c r="AI1435" i="4" s="1"/>
  <c r="AK1435" i="4" s="1"/>
  <c r="AC1435" i="4"/>
  <c r="AH1255" i="4"/>
  <c r="AI1255" i="4" s="1"/>
  <c r="AK1255" i="4" s="1"/>
  <c r="AC1255" i="4"/>
  <c r="AH841" i="4"/>
  <c r="AC841" i="4"/>
  <c r="AC1505" i="4"/>
  <c r="AG1505" i="4"/>
  <c r="AI1505" i="4" s="1"/>
  <c r="AK1505" i="4" s="1"/>
  <c r="AG509" i="4"/>
  <c r="AI509" i="4" s="1"/>
  <c r="AK509" i="4" s="1"/>
  <c r="AC509" i="4"/>
  <c r="AC1892" i="4"/>
  <c r="AH1892" i="4"/>
  <c r="AI1892" i="4" s="1"/>
  <c r="AK1892" i="4" s="1"/>
  <c r="AG1138" i="4"/>
  <c r="AC1138" i="4"/>
  <c r="AG1070" i="4"/>
  <c r="AI1070" i="4" s="1"/>
  <c r="AK1070" i="4" s="1"/>
  <c r="AC1070" i="4"/>
  <c r="AH368" i="4"/>
  <c r="AI368" i="4" s="1"/>
  <c r="AK368" i="4" s="1"/>
  <c r="AC368" i="4"/>
  <c r="AH758" i="4"/>
  <c r="AI758" i="4" s="1"/>
  <c r="AK758" i="4" s="1"/>
  <c r="AC758" i="4"/>
  <c r="AH142" i="4"/>
  <c r="AG142" i="4"/>
  <c r="AG339" i="4"/>
  <c r="AH339" i="4"/>
  <c r="AC1848" i="4"/>
  <c r="AG1848" i="4"/>
  <c r="AI1848" i="4" s="1"/>
  <c r="AK1848" i="4" s="1"/>
  <c r="AC746" i="4"/>
  <c r="AG746" i="4"/>
  <c r="AI746" i="4" s="1"/>
  <c r="AK746" i="4" s="1"/>
  <c r="AG144" i="4"/>
  <c r="AH144" i="4"/>
  <c r="AC716" i="4"/>
  <c r="AG716" i="4"/>
  <c r="AI716" i="4" s="1"/>
  <c r="AK716" i="4" s="1"/>
  <c r="AH804" i="4"/>
  <c r="AC804" i="4"/>
  <c r="AC592" i="4"/>
  <c r="AG592" i="4"/>
  <c r="AH1795" i="4"/>
  <c r="AI1795" i="4" s="1"/>
  <c r="AK1795" i="4" s="1"/>
  <c r="AC1795" i="4"/>
  <c r="AC1148" i="4"/>
  <c r="AG1148" i="4"/>
  <c r="AI1148" i="4" s="1"/>
  <c r="AK1148" i="4" s="1"/>
  <c r="AG1311" i="4"/>
  <c r="AH1311" i="4"/>
  <c r="AG1075" i="4"/>
  <c r="AH1075" i="4"/>
  <c r="AG533" i="4"/>
  <c r="AH533" i="4"/>
  <c r="AG1843" i="4"/>
  <c r="AH1843" i="4"/>
  <c r="AC1886" i="4"/>
  <c r="AG1886" i="4"/>
  <c r="AI1886" i="4" s="1"/>
  <c r="AK1886" i="4" s="1"/>
  <c r="AC1304" i="4"/>
  <c r="AG1304" i="4"/>
  <c r="AI1304" i="4" s="1"/>
  <c r="AK1304" i="4" s="1"/>
  <c r="AC1745" i="4"/>
  <c r="AG1745" i="4"/>
  <c r="AG1313" i="4"/>
  <c r="AH1313" i="4"/>
  <c r="AC1377" i="4"/>
  <c r="AG1377" i="4"/>
  <c r="AI1377" i="4" s="1"/>
  <c r="AK1377" i="4" s="1"/>
  <c r="AH130" i="4"/>
  <c r="AI130" i="4" s="1"/>
  <c r="AK130" i="4" s="1"/>
  <c r="AC130" i="4"/>
  <c r="AG995" i="4"/>
  <c r="AH995" i="4"/>
  <c r="AC2028" i="4"/>
  <c r="AG2028" i="4"/>
  <c r="AI2028" i="4" s="1"/>
  <c r="AK2028" i="4" s="1"/>
  <c r="AC1540" i="4"/>
  <c r="AG1540" i="4"/>
  <c r="AI1540" i="4" s="1"/>
  <c r="AK1540" i="4" s="1"/>
  <c r="AC733" i="4"/>
  <c r="AH733" i="4"/>
  <c r="AI733" i="4" s="1"/>
  <c r="AK733" i="4" s="1"/>
  <c r="AH119" i="4"/>
  <c r="AG119" i="4"/>
  <c r="AH945" i="4"/>
  <c r="AI945" i="4" s="1"/>
  <c r="AK945" i="4" s="1"/>
  <c r="AC945" i="4"/>
  <c r="AC657" i="4"/>
  <c r="AG657" i="4"/>
  <c r="AI657" i="4" s="1"/>
  <c r="AK657" i="4" s="1"/>
  <c r="AG1158" i="4"/>
  <c r="AH1158" i="4"/>
  <c r="AG1058" i="4"/>
  <c r="AH1058" i="4"/>
  <c r="AC288" i="4"/>
  <c r="AH288" i="4"/>
  <c r="AI288" i="4" s="1"/>
  <c r="AK288" i="4" s="1"/>
  <c r="AH912" i="4"/>
  <c r="AI912" i="4" s="1"/>
  <c r="AK912" i="4" s="1"/>
  <c r="AC912" i="4"/>
  <c r="AG88" i="4"/>
  <c r="AH88" i="4"/>
  <c r="AH635" i="4"/>
  <c r="AI635" i="4" s="1"/>
  <c r="AK635" i="4" s="1"/>
  <c r="AH394" i="4"/>
  <c r="AC355" i="4"/>
  <c r="AC171" i="4"/>
  <c r="AH326" i="4"/>
  <c r="AI326" i="4" s="1"/>
  <c r="AK326" i="4" s="1"/>
  <c r="AG1374" i="4"/>
  <c r="AI1374" i="4" s="1"/>
  <c r="AK1374" i="4" s="1"/>
  <c r="AH462" i="4"/>
  <c r="AI462" i="4" s="1"/>
  <c r="AK462" i="4" s="1"/>
  <c r="AG1691" i="4"/>
  <c r="AI1691" i="4" s="1"/>
  <c r="AK1691" i="4" s="1"/>
  <c r="AH1585" i="4"/>
  <c r="AI1585" i="4" s="1"/>
  <c r="AK1585" i="4" s="1"/>
  <c r="AH1312" i="4"/>
  <c r="AI1312" i="4" s="1"/>
  <c r="AK1312" i="4" s="1"/>
  <c r="AH1391" i="4"/>
  <c r="AG2009" i="4"/>
  <c r="AI2009" i="4" s="1"/>
  <c r="AK2009" i="4" s="1"/>
  <c r="AH991" i="4"/>
  <c r="AC293" i="4"/>
  <c r="AH133" i="4"/>
  <c r="AH958" i="4"/>
  <c r="AI958" i="4" s="1"/>
  <c r="AK958" i="4" s="1"/>
  <c r="AH570" i="4"/>
  <c r="AI570" i="4" s="1"/>
  <c r="AK570" i="4" s="1"/>
  <c r="AC995" i="4"/>
  <c r="AG1053" i="4"/>
  <c r="AI1053" i="4" s="1"/>
  <c r="AK1053" i="4" s="1"/>
  <c r="AG469" i="4"/>
  <c r="AI469" i="4" s="1"/>
  <c r="AK469" i="4" s="1"/>
  <c r="AC1760" i="4"/>
  <c r="AG1120" i="4"/>
  <c r="AI1120" i="4" s="1"/>
  <c r="AK1120" i="4" s="1"/>
  <c r="AC240" i="4"/>
  <c r="AH592" i="4"/>
  <c r="AC1963" i="4"/>
  <c r="AC2099" i="4"/>
  <c r="AC1211" i="4"/>
  <c r="AH414" i="4"/>
  <c r="AG1379" i="4"/>
  <c r="AC1450" i="4"/>
  <c r="AG1580" i="4"/>
  <c r="AI1580" i="4" s="1"/>
  <c r="AK1580" i="4" s="1"/>
  <c r="AG813" i="4"/>
  <c r="AI813" i="4" s="1"/>
  <c r="AK813" i="4" s="1"/>
  <c r="AH1860" i="4"/>
  <c r="AH161" i="4"/>
  <c r="AG1344" i="4"/>
  <c r="AG728" i="4"/>
  <c r="AG168" i="4"/>
  <c r="AH1935" i="4"/>
  <c r="AG1697" i="4"/>
  <c r="AI1697" i="4" s="1"/>
  <c r="AK1697" i="4" s="1"/>
  <c r="AG1237" i="4"/>
  <c r="AC683" i="4"/>
  <c r="AC144" i="4"/>
  <c r="AG804" i="4"/>
  <c r="AH1859" i="4"/>
  <c r="AH1745" i="4"/>
  <c r="AH1067" i="4"/>
  <c r="AI1067" i="4" s="1"/>
  <c r="AK1067" i="4" s="1"/>
  <c r="AC1921" i="4"/>
  <c r="AC1075" i="4"/>
  <c r="AC1207" i="4"/>
  <c r="AH1681" i="4"/>
  <c r="AH82" i="4"/>
  <c r="AI82" i="4" s="1"/>
  <c r="AK82" i="4" s="1"/>
  <c r="AG841" i="4"/>
  <c r="AH1138" i="4"/>
  <c r="AH740" i="4"/>
  <c r="AC1231" i="4"/>
  <c r="AC246" i="4"/>
  <c r="AG1711" i="4"/>
  <c r="AI1711" i="4" s="1"/>
  <c r="AK1711" i="4" s="1"/>
  <c r="AG1835" i="4"/>
  <c r="AC1915" i="4"/>
  <c r="AH1314" i="4"/>
  <c r="AH172" i="4"/>
  <c r="AI172" i="4" s="1"/>
  <c r="AK172" i="4" s="1"/>
  <c r="AC378" i="4"/>
  <c r="AH76" i="4"/>
  <c r="AI76" i="4" s="1"/>
  <c r="AK76" i="4" s="1"/>
  <c r="AG184" i="4"/>
  <c r="AI184" i="4" s="1"/>
  <c r="AK184" i="4" s="1"/>
  <c r="AG1073" i="4"/>
  <c r="AG2026" i="4"/>
  <c r="AC2043" i="4"/>
  <c r="AG378" i="4"/>
  <c r="AI378" i="4" s="1"/>
  <c r="AK378" i="4" s="1"/>
  <c r="AC1988" i="4"/>
  <c r="AC1606" i="4"/>
  <c r="Z15" i="4"/>
  <c r="Z17" i="4" s="1"/>
  <c r="AC42" i="4"/>
  <c r="AC1352" i="4"/>
  <c r="AC1666" i="4"/>
  <c r="AH1827" i="4"/>
  <c r="AG2107" i="4"/>
  <c r="AI2107" i="4" s="1"/>
  <c r="AK2107" i="4" s="1"/>
  <c r="AH1666" i="4"/>
  <c r="AI1666" i="4" s="1"/>
  <c r="AK1666" i="4" s="1"/>
  <c r="AH1164" i="4"/>
  <c r="AG1399" i="4"/>
  <c r="AI1399" i="4" s="1"/>
  <c r="AK1399" i="4" s="1"/>
  <c r="AG1583" i="4"/>
  <c r="AI1583" i="4" s="1"/>
  <c r="AK1583" i="4" s="1"/>
  <c r="AC2080" i="4"/>
  <c r="AG1716" i="4"/>
  <c r="AI1716" i="4" s="1"/>
  <c r="AK1716" i="4" s="1"/>
  <c r="AC215" i="4"/>
  <c r="AH908" i="4"/>
  <c r="AC576" i="4"/>
  <c r="AH1547" i="4"/>
  <c r="AG1569" i="4"/>
  <c r="AI1569" i="4" s="1"/>
  <c r="AK1569" i="4" s="1"/>
  <c r="AC191" i="4"/>
  <c r="AC941" i="4"/>
  <c r="AH495" i="4"/>
  <c r="AI495" i="4" s="1"/>
  <c r="AK495" i="4" s="1"/>
  <c r="AG194" i="4"/>
  <c r="AI194" i="4" s="1"/>
  <c r="AK194" i="4" s="1"/>
  <c r="AG1387" i="4"/>
  <c r="AI1387" i="4" s="1"/>
  <c r="AK1387" i="4" s="1"/>
  <c r="AG1610" i="4"/>
  <c r="AC1792" i="4"/>
  <c r="AC936" i="4"/>
  <c r="AH44" i="4"/>
  <c r="AG1404" i="4"/>
  <c r="AI1404" i="4" s="1"/>
  <c r="AK1404" i="4" s="1"/>
  <c r="AH1970" i="4"/>
  <c r="AI1970" i="4" s="1"/>
  <c r="AK1970" i="4" s="1"/>
  <c r="AH1507" i="4"/>
  <c r="AI1507" i="4" s="1"/>
  <c r="AK1507" i="4" s="1"/>
  <c r="AH1226" i="4"/>
  <c r="AH1549" i="4"/>
  <c r="AI1549" i="4" s="1"/>
  <c r="AK1549" i="4" s="1"/>
  <c r="AC416" i="4"/>
  <c r="AG882" i="4"/>
  <c r="AI882" i="4" s="1"/>
  <c r="AK882" i="4" s="1"/>
  <c r="AC1307" i="4"/>
  <c r="AH1601" i="4"/>
  <c r="AI1601" i="4" s="1"/>
  <c r="AK1601" i="4" s="1"/>
  <c r="AC1476" i="4"/>
  <c r="AH1476" i="4"/>
  <c r="AH810" i="4"/>
  <c r="AG810" i="4"/>
  <c r="AH1534" i="4"/>
  <c r="AI1534" i="4" s="1"/>
  <c r="AK1534" i="4" s="1"/>
  <c r="AH2074" i="4"/>
  <c r="AC1906" i="4"/>
  <c r="AG1726" i="4"/>
  <c r="AG1956" i="4"/>
  <c r="AC1625" i="4"/>
  <c r="AG1547" i="4"/>
  <c r="AH191" i="4"/>
  <c r="AI191" i="4" s="1"/>
  <c r="AK191" i="4" s="1"/>
  <c r="AC886" i="4"/>
  <c r="AC495" i="4"/>
  <c r="AG404" i="4"/>
  <c r="AH646" i="4"/>
  <c r="AC1903" i="4"/>
  <c r="AC1365" i="4"/>
  <c r="AC86" i="4"/>
  <c r="AH2104" i="4"/>
  <c r="AH1854" i="4"/>
  <c r="AG2098" i="4"/>
  <c r="AH580" i="4"/>
  <c r="AI580" i="4" s="1"/>
  <c r="AK580" i="4" s="1"/>
  <c r="AG169" i="4"/>
  <c r="AI169" i="4" s="1"/>
  <c r="AK169" i="4" s="1"/>
  <c r="AC401" i="4"/>
  <c r="AH1101" i="4"/>
  <c r="AI1101" i="4" s="1"/>
  <c r="AK1101" i="4" s="1"/>
  <c r="AC1101" i="4"/>
  <c r="AC1027" i="4"/>
  <c r="AH1027" i="4"/>
  <c r="AI1027" i="4" s="1"/>
  <c r="AK1027" i="4" s="1"/>
  <c r="AC1829" i="4"/>
  <c r="AH1829" i="4"/>
  <c r="AG1269" i="4"/>
  <c r="AC1269" i="4"/>
  <c r="AG799" i="4"/>
  <c r="AC799" i="4"/>
  <c r="AC2107" i="4"/>
  <c r="AG1420" i="4"/>
  <c r="AI1420" i="4" s="1"/>
  <c r="AK1420" i="4" s="1"/>
  <c r="AG1164" i="4"/>
  <c r="AC1399" i="4"/>
  <c r="AH866" i="4"/>
  <c r="AI866" i="4" s="1"/>
  <c r="AK866" i="4" s="1"/>
  <c r="AH1488" i="4"/>
  <c r="AC1762" i="4"/>
  <c r="AH1973" i="4"/>
  <c r="AI1973" i="4" s="1"/>
  <c r="AK1973" i="4" s="1"/>
  <c r="AC1103" i="4"/>
  <c r="AC1387" i="4"/>
  <c r="AH1614" i="4"/>
  <c r="AC911" i="4"/>
  <c r="AH1724" i="4"/>
  <c r="AI1724" i="4" s="1"/>
  <c r="AK1724" i="4" s="1"/>
  <c r="AG844" i="4"/>
  <c r="AI844" i="4" s="1"/>
  <c r="AK844" i="4" s="1"/>
  <c r="AH936" i="4"/>
  <c r="AI936" i="4" s="1"/>
  <c r="AK936" i="4" s="1"/>
  <c r="AG890" i="4"/>
  <c r="AI890" i="4" s="1"/>
  <c r="AK890" i="4" s="1"/>
  <c r="AG44" i="4"/>
  <c r="AC1948" i="4"/>
  <c r="AH905" i="4"/>
  <c r="AC724" i="4"/>
  <c r="AH796" i="4"/>
  <c r="AH1002" i="4"/>
  <c r="AG1002" i="4"/>
  <c r="AG541" i="4"/>
  <c r="AH541" i="4"/>
  <c r="AH425" i="4"/>
  <c r="AI425" i="4" s="1"/>
  <c r="AK425" i="4" s="1"/>
  <c r="AC425" i="4"/>
  <c r="AG235" i="4"/>
  <c r="AC235" i="4"/>
  <c r="AH2110" i="4"/>
  <c r="AG2110" i="4"/>
  <c r="AC1865" i="4"/>
  <c r="AH1865" i="4"/>
  <c r="AC1354" i="4"/>
  <c r="AH1354" i="4"/>
  <c r="AG1913" i="4"/>
  <c r="AC1913" i="4"/>
  <c r="AG55" i="4"/>
  <c r="AC55" i="4"/>
  <c r="AH1835" i="4"/>
  <c r="AH1093" i="4"/>
  <c r="AC541" i="4"/>
  <c r="AH1015" i="4"/>
  <c r="AH1956" i="4"/>
  <c r="AG1488" i="4"/>
  <c r="AG1782" i="4"/>
  <c r="AI1782" i="4" s="1"/>
  <c r="AK1782" i="4" s="1"/>
  <c r="AG1412" i="4"/>
  <c r="AI1412" i="4" s="1"/>
  <c r="AK1412" i="4" s="1"/>
  <c r="AH1577" i="4"/>
  <c r="AI1577" i="4" s="1"/>
  <c r="AK1577" i="4" s="1"/>
  <c r="AC1973" i="4"/>
  <c r="AG1091" i="4"/>
  <c r="AI1617" i="4"/>
  <c r="AK1617" i="4" s="1"/>
  <c r="AH569" i="4"/>
  <c r="AI569" i="4" s="1"/>
  <c r="AK569" i="4" s="1"/>
  <c r="AG1103" i="4"/>
  <c r="AI1103" i="4" s="1"/>
  <c r="AK1103" i="4" s="1"/>
  <c r="AG2060" i="4"/>
  <c r="AH404" i="4"/>
  <c r="AG875" i="4"/>
  <c r="AI875" i="4" s="1"/>
  <c r="AK875" i="4" s="1"/>
  <c r="AG646" i="4"/>
  <c r="AH1759" i="4"/>
  <c r="AI1759" i="4" s="1"/>
  <c r="AK1759" i="4" s="1"/>
  <c r="AG1032" i="4"/>
  <c r="AI1032" i="4" s="1"/>
  <c r="AK1032" i="4" s="1"/>
  <c r="AH1610" i="4"/>
  <c r="AG1109" i="4"/>
  <c r="AI1109" i="4" s="1"/>
  <c r="AK1109" i="4" s="1"/>
  <c r="AG1792" i="4"/>
  <c r="AI1792" i="4" s="1"/>
  <c r="AK1792" i="4" s="1"/>
  <c r="AG86" i="4"/>
  <c r="AI86" i="4" s="1"/>
  <c r="AK86" i="4" s="1"/>
  <c r="AH1040" i="4"/>
  <c r="AH967" i="4"/>
  <c r="AH1988" i="4"/>
  <c r="AI1988" i="4" s="1"/>
  <c r="AK1988" i="4" s="1"/>
  <c r="AH302" i="4"/>
  <c r="AI302" i="4" s="1"/>
  <c r="AK302" i="4" s="1"/>
  <c r="AC890" i="4"/>
  <c r="AC700" i="4"/>
  <c r="R895" i="4"/>
  <c r="R10" i="4" s="1"/>
  <c r="AH1753" i="4"/>
  <c r="AC580" i="4"/>
  <c r="AH1280" i="4"/>
  <c r="AI1280" i="4" s="1"/>
  <c r="AK1280" i="4" s="1"/>
  <c r="AG579" i="4"/>
  <c r="AG1776" i="4"/>
  <c r="AI1776" i="4" s="1"/>
  <c r="AK1776" i="4" s="1"/>
  <c r="AG210" i="4"/>
  <c r="AH1975" i="4"/>
  <c r="AC587" i="4"/>
  <c r="AH587" i="4"/>
  <c r="AC1754" i="4"/>
  <c r="AH1754" i="4"/>
  <c r="AH1597" i="4"/>
  <c r="AG1597" i="4"/>
  <c r="AG277" i="4"/>
  <c r="AH277" i="4"/>
  <c r="AH1596" i="4"/>
  <c r="AG1596" i="4"/>
  <c r="AC1193" i="4"/>
  <c r="AG1193" i="4"/>
  <c r="AH67" i="4"/>
  <c r="AC67" i="4"/>
  <c r="L190" i="5"/>
  <c r="L8" i="5" s="1"/>
  <c r="AC1882" i="4"/>
  <c r="AG1882" i="4"/>
  <c r="AI1882" i="4" s="1"/>
  <c r="AK1882" i="4" s="1"/>
  <c r="AG1664" i="4"/>
  <c r="AH1664" i="4"/>
  <c r="AH159" i="4"/>
  <c r="AG159" i="4"/>
  <c r="AH564" i="4"/>
  <c r="AG564" i="4"/>
  <c r="AG1949" i="4"/>
  <c r="AH1949" i="4"/>
  <c r="AC1298" i="4"/>
  <c r="AG1298" i="4"/>
  <c r="AC500" i="4"/>
  <c r="AH500" i="4"/>
  <c r="AC1342" i="4"/>
  <c r="AG1342" i="4"/>
  <c r="AC283" i="4"/>
  <c r="AG283" i="4"/>
  <c r="AG1182" i="4"/>
  <c r="AH1182" i="4"/>
  <c r="AC810" i="4"/>
  <c r="AG517" i="4"/>
  <c r="AH283" i="4"/>
  <c r="AC1182" i="4"/>
  <c r="AH264" i="4"/>
  <c r="AH2083" i="4"/>
  <c r="AG2083" i="4"/>
  <c r="AC1974" i="4"/>
  <c r="AG1974" i="4"/>
  <c r="AI1974" i="4" s="1"/>
  <c r="AK1974" i="4" s="1"/>
  <c r="AC1100" i="4"/>
  <c r="AH1100" i="4"/>
  <c r="AH1933" i="4"/>
  <c r="AI1933" i="4" s="1"/>
  <c r="AK1933" i="4" s="1"/>
  <c r="AC1933" i="4"/>
  <c r="AG1283" i="4"/>
  <c r="AH1283" i="4"/>
  <c r="AH1325" i="4"/>
  <c r="AG1325" i="4"/>
  <c r="AH715" i="4"/>
  <c r="AI715" i="4" s="1"/>
  <c r="AK715" i="4" s="1"/>
  <c r="AC715" i="4"/>
  <c r="AG1912" i="4"/>
  <c r="AH1912" i="4"/>
  <c r="AC1912" i="4"/>
  <c r="AG1485" i="4"/>
  <c r="AC1485" i="4"/>
  <c r="AC814" i="4"/>
  <c r="AG814" i="4"/>
  <c r="AH318" i="4"/>
  <c r="AC318" i="4"/>
  <c r="AG318" i="4"/>
  <c r="AG755" i="4"/>
  <c r="AC755" i="4"/>
  <c r="AC147" i="4"/>
  <c r="AH147" i="4"/>
  <c r="AH449" i="4"/>
  <c r="AG449" i="4"/>
  <c r="AC449" i="4"/>
  <c r="AH135" i="4"/>
  <c r="AI135" i="4" s="1"/>
  <c r="AK135" i="4" s="1"/>
  <c r="AC135" i="4"/>
  <c r="AH1629" i="4"/>
  <c r="AG1629" i="4"/>
  <c r="AH993" i="4"/>
  <c r="AG993" i="4"/>
  <c r="AG764" i="4"/>
  <c r="AC764" i="4"/>
  <c r="AH764" i="4"/>
  <c r="AC1486" i="4"/>
  <c r="AH1486" i="4"/>
  <c r="AH1842" i="4"/>
  <c r="AC1842" i="4"/>
  <c r="AG1842" i="4"/>
  <c r="AC1236" i="4"/>
  <c r="AH1236" i="4"/>
  <c r="AH1555" i="4"/>
  <c r="AG1555" i="4"/>
  <c r="AH837" i="4"/>
  <c r="AG837" i="4"/>
  <c r="AH303" i="4"/>
  <c r="AC303" i="4"/>
  <c r="AG412" i="4"/>
  <c r="AC412" i="4"/>
  <c r="AG233" i="4"/>
  <c r="AC233" i="4"/>
  <c r="AH1684" i="4"/>
  <c r="AC1684" i="4"/>
  <c r="AG1684" i="4"/>
  <c r="AH893" i="4"/>
  <c r="AI893" i="4" s="1"/>
  <c r="AK893" i="4" s="1"/>
  <c r="AC893" i="4"/>
  <c r="AC891" i="4"/>
  <c r="AG891" i="4"/>
  <c r="AH891" i="4"/>
  <c r="AH1700" i="4"/>
  <c r="AC1700" i="4"/>
  <c r="AG1700" i="4"/>
  <c r="AH1326" i="4"/>
  <c r="AC1326" i="4"/>
  <c r="AG1326" i="4"/>
  <c r="AG1667" i="4"/>
  <c r="AI1667" i="4" s="1"/>
  <c r="AK1667" i="4" s="1"/>
  <c r="AC1667" i="4"/>
  <c r="AG1626" i="4"/>
  <c r="AH1626" i="4"/>
  <c r="AC1576" i="4"/>
  <c r="AG1576" i="4"/>
  <c r="AI1576" i="4" s="1"/>
  <c r="AK1576" i="4" s="1"/>
  <c r="AH2057" i="4"/>
  <c r="AC2057" i="4"/>
  <c r="AG2057" i="4"/>
  <c r="AG1153" i="4"/>
  <c r="AC1153" i="4"/>
  <c r="AH375" i="4"/>
  <c r="AG375" i="4"/>
  <c r="AG556" i="4"/>
  <c r="AC556" i="4"/>
  <c r="AH987" i="4"/>
  <c r="AC987" i="4"/>
  <c r="AG987" i="4"/>
  <c r="AC512" i="4"/>
  <c r="AH512" i="4"/>
  <c r="AI512" i="4" s="1"/>
  <c r="AK512" i="4" s="1"/>
  <c r="AH1334" i="4"/>
  <c r="AC1334" i="4"/>
  <c r="AG1334" i="4"/>
  <c r="AG1345" i="4"/>
  <c r="AC1345" i="4"/>
  <c r="AG229" i="4"/>
  <c r="AH229" i="4"/>
  <c r="AC229" i="4"/>
  <c r="AC919" i="4"/>
  <c r="AH919" i="4"/>
  <c r="AC1876" i="4"/>
  <c r="AH1876" i="4"/>
  <c r="AH107" i="4"/>
  <c r="AC107" i="4"/>
  <c r="AC784" i="4"/>
  <c r="AH784" i="4"/>
  <c r="AI784" i="4" s="1"/>
  <c r="AK784" i="4" s="1"/>
  <c r="AG1286" i="4"/>
  <c r="AC1286" i="4"/>
  <c r="AG2023" i="4"/>
  <c r="AC2023" i="4"/>
  <c r="AG1640" i="4"/>
  <c r="AC1640" i="4"/>
  <c r="AC1512" i="4"/>
  <c r="AG1512" i="4"/>
  <c r="AH1512" i="4"/>
  <c r="AG1500" i="4"/>
  <c r="AC1500" i="4"/>
  <c r="AG1144" i="4"/>
  <c r="AH1144" i="4"/>
  <c r="AC2093" i="4"/>
  <c r="AH2093" i="4"/>
  <c r="AI2093" i="4" s="1"/>
  <c r="AK2093" i="4" s="1"/>
  <c r="AH1087" i="4"/>
  <c r="AG1087" i="4"/>
  <c r="AG395" i="4"/>
  <c r="AH395" i="4"/>
  <c r="AG1216" i="4"/>
  <c r="AH1216" i="4"/>
  <c r="AC974" i="4"/>
  <c r="AG974" i="4"/>
  <c r="AH974" i="4"/>
  <c r="AC441" i="4"/>
  <c r="AG441" i="4"/>
  <c r="AC1888" i="4"/>
  <c r="AH1888" i="4"/>
  <c r="AG2035" i="4"/>
  <c r="AH2035" i="4"/>
  <c r="AG1665" i="4"/>
  <c r="AC1665" i="4"/>
  <c r="AH1665" i="4"/>
  <c r="AC1982" i="4"/>
  <c r="AH1982" i="4"/>
  <c r="AG1276" i="4"/>
  <c r="AH1276" i="4"/>
  <c r="AH1750" i="4"/>
  <c r="AC1750" i="4"/>
  <c r="AG1750" i="4"/>
  <c r="AH1260" i="4"/>
  <c r="AG1260" i="4"/>
  <c r="AG1351" i="4"/>
  <c r="AH1351" i="4"/>
  <c r="AC1351" i="4"/>
  <c r="AC1437" i="4"/>
  <c r="AG1437" i="4"/>
  <c r="AH1437" i="4"/>
  <c r="AG773" i="4"/>
  <c r="AH773" i="4"/>
  <c r="AC773" i="4"/>
  <c r="AH329" i="4"/>
  <c r="AI329" i="4" s="1"/>
  <c r="AK329" i="4" s="1"/>
  <c r="AC329" i="4"/>
  <c r="AC1965" i="4"/>
  <c r="AH1965" i="4"/>
  <c r="AC934" i="4"/>
  <c r="AH934" i="4"/>
  <c r="AC508" i="4"/>
  <c r="AH508" i="4"/>
  <c r="AH937" i="4"/>
  <c r="AG937" i="4"/>
  <c r="AC681" i="4"/>
  <c r="AH681" i="4"/>
  <c r="AI681" i="4" s="1"/>
  <c r="AK681" i="4" s="1"/>
  <c r="AG41" i="4"/>
  <c r="AH41" i="4"/>
  <c r="AC41" i="4"/>
  <c r="AC1682" i="4"/>
  <c r="AG1682" i="4"/>
  <c r="AI1682" i="4" s="1"/>
  <c r="AK1682" i="4" s="1"/>
  <c r="AG707" i="4"/>
  <c r="AH707" i="4"/>
  <c r="AC707" i="4"/>
  <c r="AH2032" i="4"/>
  <c r="AG2032" i="4"/>
  <c r="AG1330" i="4"/>
  <c r="AC1330" i="4"/>
  <c r="AH727" i="4"/>
  <c r="AG727" i="4"/>
  <c r="AH479" i="4"/>
  <c r="AC479" i="4"/>
  <c r="AG479" i="4"/>
  <c r="AC177" i="4"/>
  <c r="AH177" i="4"/>
  <c r="AC1446" i="4"/>
  <c r="AG1446" i="4"/>
  <c r="AI1446" i="4" s="1"/>
  <c r="AK1446" i="4" s="1"/>
  <c r="AC536" i="4"/>
  <c r="AG536" i="4"/>
  <c r="AI536" i="4" s="1"/>
  <c r="AK536" i="4" s="1"/>
  <c r="AC708" i="4"/>
  <c r="AG708" i="4"/>
  <c r="AH708" i="4"/>
  <c r="AC1454" i="4"/>
  <c r="AG1454" i="4"/>
  <c r="AI1454" i="4" s="1"/>
  <c r="AK1454" i="4" s="1"/>
  <c r="AC256" i="4"/>
  <c r="AG256" i="4"/>
  <c r="AG1467" i="4"/>
  <c r="AH1467" i="4"/>
  <c r="AC2006" i="4"/>
  <c r="AH2006" i="4"/>
  <c r="AI2006" i="4" s="1"/>
  <c r="AK2006" i="4" s="1"/>
  <c r="AC1080" i="4"/>
  <c r="AH1080" i="4"/>
  <c r="AH1605" i="4"/>
  <c r="AI1605" i="4" s="1"/>
  <c r="AK1605" i="4" s="1"/>
  <c r="AC1605" i="4"/>
  <c r="AC1645" i="4"/>
  <c r="AG1645" i="4"/>
  <c r="AH1645" i="4"/>
  <c r="AC1022" i="4"/>
  <c r="AH1022" i="4"/>
  <c r="AG602" i="4"/>
  <c r="AI602" i="4" s="1"/>
  <c r="AK602" i="4" s="1"/>
  <c r="AC602" i="4"/>
  <c r="AG1055" i="4"/>
  <c r="AC1055" i="4"/>
  <c r="AH671" i="4"/>
  <c r="AG671" i="4"/>
  <c r="AG457" i="4"/>
  <c r="AC457" i="4"/>
  <c r="AH457" i="4"/>
  <c r="AG1720" i="4"/>
  <c r="AI1720" i="4" s="1"/>
  <c r="AK1720" i="4" s="1"/>
  <c r="AC1720" i="4"/>
  <c r="AC1201" i="4"/>
  <c r="AH1201" i="4"/>
  <c r="AI1201" i="4" s="1"/>
  <c r="AK1201" i="4" s="1"/>
  <c r="AC823" i="4"/>
  <c r="AH823" i="4"/>
  <c r="AI823" i="4" s="1"/>
  <c r="AK823" i="4" s="1"/>
  <c r="AG625" i="4"/>
  <c r="AC625" i="4"/>
  <c r="AH1968" i="4"/>
  <c r="AG1968" i="4"/>
  <c r="R202" i="4"/>
  <c r="AB202" i="4" s="1"/>
  <c r="AH202" i="4" s="1"/>
  <c r="Q2113" i="4"/>
  <c r="AC174" i="4"/>
  <c r="AH174" i="4"/>
  <c r="AC629" i="4"/>
  <c r="AG629" i="4"/>
  <c r="AH450" i="4"/>
  <c r="AC450" i="4"/>
  <c r="AC1664" i="4"/>
  <c r="AC159" i="4"/>
  <c r="AG1457" i="4"/>
  <c r="AI1457" i="4" s="1"/>
  <c r="AK1457" i="4" s="1"/>
  <c r="AC62" i="4"/>
  <c r="AG2010" i="4"/>
  <c r="AH629" i="4"/>
  <c r="AG511" i="4"/>
  <c r="AI511" i="4" s="1"/>
  <c r="AK511" i="4" s="1"/>
  <c r="AC1457" i="4"/>
  <c r="AG583" i="4"/>
  <c r="AI583" i="4" s="1"/>
  <c r="AK583" i="4" s="1"/>
  <c r="AH548" i="4"/>
  <c r="AI548" i="4" s="1"/>
  <c r="AK548" i="4" s="1"/>
  <c r="AC986" i="4"/>
  <c r="AC466" i="4"/>
  <c r="AH1581" i="4"/>
  <c r="AG450" i="4"/>
  <c r="AG264" i="4"/>
  <c r="AC1555" i="4"/>
  <c r="AH233" i="4"/>
  <c r="AC1256" i="4"/>
  <c r="AG1256" i="4"/>
  <c r="AI1256" i="4" s="1"/>
  <c r="AK1256" i="4" s="1"/>
  <c r="AH1816" i="4"/>
  <c r="AI1816" i="4" s="1"/>
  <c r="AK1816" i="4" s="1"/>
  <c r="AC1816" i="4"/>
  <c r="AG712" i="4"/>
  <c r="AH712" i="4"/>
  <c r="AC600" i="4"/>
  <c r="AG600" i="4"/>
  <c r="AI600" i="4" s="1"/>
  <c r="AK600" i="4" s="1"/>
  <c r="AH1963" i="4"/>
  <c r="AI1963" i="4" s="1"/>
  <c r="AK1963" i="4" s="1"/>
  <c r="AC1412" i="4"/>
  <c r="AH2010" i="4"/>
  <c r="AC564" i="4"/>
  <c r="AH941" i="4"/>
  <c r="AI941" i="4" s="1"/>
  <c r="AK941" i="4" s="1"/>
  <c r="AH1298" i="4"/>
  <c r="AH2076" i="4"/>
  <c r="AI2076" i="4" s="1"/>
  <c r="AK2076" i="4" s="1"/>
  <c r="AG500" i="4"/>
  <c r="AG986" i="4"/>
  <c r="AI986" i="4" s="1"/>
  <c r="AK986" i="4" s="1"/>
  <c r="AG466" i="4"/>
  <c r="AI466" i="4" s="1"/>
  <c r="AK466" i="4" s="1"/>
  <c r="Q8" i="4"/>
  <c r="Q17" i="4" s="1"/>
  <c r="AG174" i="4"/>
  <c r="AC1000" i="4"/>
  <c r="AG62" i="4"/>
  <c r="AI62" i="4" s="1"/>
  <c r="AK62" i="4" s="1"/>
  <c r="AH2086" i="4"/>
  <c r="AH1091" i="4"/>
  <c r="AC1949" i="4"/>
  <c r="AC511" i="4"/>
  <c r="AC583" i="4"/>
  <c r="AH1342" i="4"/>
  <c r="AG1038" i="4"/>
  <c r="AC548" i="4"/>
  <c r="AH1562" i="4"/>
  <c r="AI1562" i="4" s="1"/>
  <c r="AK1562" i="4" s="1"/>
  <c r="AC1283" i="4"/>
  <c r="AC1035" i="4"/>
  <c r="AH814" i="4"/>
  <c r="AG147" i="4"/>
  <c r="AG967" i="4"/>
  <c r="AC123" i="4"/>
  <c r="AG1581" i="4"/>
  <c r="AC712" i="4"/>
  <c r="AH1606" i="4"/>
  <c r="AI1606" i="4" s="1"/>
  <c r="AK1606" i="4" s="1"/>
  <c r="AC617" i="4"/>
  <c r="AH2039" i="4"/>
  <c r="AI2039" i="4" s="1"/>
  <c r="AK2039" i="4" s="1"/>
  <c r="AH1307" i="4"/>
  <c r="AI1307" i="4" s="1"/>
  <c r="AK1307" i="4" s="1"/>
  <c r="AG2074" i="4"/>
  <c r="AG1281" i="4"/>
  <c r="AI1281" i="4" s="1"/>
  <c r="AK1281" i="4" s="1"/>
  <c r="AH1193" i="4"/>
  <c r="AG1812" i="4"/>
  <c r="AI1812" i="4" s="1"/>
  <c r="AK1812" i="4" s="1"/>
  <c r="AC1759" i="4"/>
  <c r="AC1531" i="4"/>
  <c r="AC53" i="4"/>
  <c r="AG1854" i="4"/>
  <c r="AG2092" i="4"/>
  <c r="AI2092" i="4" s="1"/>
  <c r="AK2092" i="4" s="1"/>
  <c r="AG2029" i="4"/>
  <c r="AI2029" i="4" s="1"/>
  <c r="AK2029" i="4" s="1"/>
  <c r="AG1114" i="4"/>
  <c r="AI1114" i="4" s="1"/>
  <c r="AK1114" i="4" s="1"/>
  <c r="AC529" i="4"/>
  <c r="AC1001" i="4"/>
  <c r="AC922" i="4"/>
  <c r="AG1947" i="4"/>
  <c r="AI1947" i="4" s="1"/>
  <c r="AK1947" i="4" s="1"/>
  <c r="AH1680" i="4"/>
  <c r="AH1268" i="4"/>
  <c r="AG1523" i="4"/>
  <c r="AI1523" i="4" s="1"/>
  <c r="AK1523" i="4" s="1"/>
  <c r="AH799" i="4"/>
  <c r="AG1022" i="4"/>
  <c r="AH1055" i="4"/>
  <c r="AG919" i="4"/>
  <c r="AC375" i="4"/>
  <c r="AH55" i="4"/>
  <c r="AG1876" i="4"/>
  <c r="AG1314" i="4"/>
  <c r="AC817" i="4"/>
  <c r="AH625" i="4"/>
  <c r="AH235" i="4"/>
  <c r="AG107" i="4"/>
  <c r="AC1968" i="4"/>
  <c r="AC1459" i="4"/>
  <c r="AH1286" i="4"/>
  <c r="AH636" i="4"/>
  <c r="AI636" i="4" s="1"/>
  <c r="AK636" i="4" s="1"/>
  <c r="AH1000" i="4"/>
  <c r="AI1000" i="4" s="1"/>
  <c r="AK1000" i="4" s="1"/>
  <c r="AH556" i="4"/>
  <c r="AC172" i="4"/>
  <c r="AH210" i="4"/>
  <c r="AH2023" i="4"/>
  <c r="AC2083" i="4"/>
  <c r="AC1562" i="4"/>
  <c r="AH1500" i="4"/>
  <c r="AG1865" i="4"/>
  <c r="AH1293" i="4"/>
  <c r="AI1293" i="4" s="1"/>
  <c r="AK1293" i="4" s="1"/>
  <c r="AH1035" i="4"/>
  <c r="AI1035" i="4" s="1"/>
  <c r="AK1035" i="4" s="1"/>
  <c r="AH551" i="4"/>
  <c r="AH427" i="4"/>
  <c r="AI427" i="4" s="1"/>
  <c r="AK427" i="4" s="1"/>
  <c r="AG213" i="4"/>
  <c r="AI213" i="4" s="1"/>
  <c r="AK213" i="4" s="1"/>
  <c r="AC993" i="4"/>
  <c r="AG1486" i="4"/>
  <c r="AG1236" i="4"/>
  <c r="AC1260" i="4"/>
  <c r="AC837" i="4"/>
  <c r="AG303" i="4"/>
  <c r="AG934" i="4"/>
  <c r="AG508" i="4"/>
  <c r="AH412" i="4"/>
  <c r="AC937" i="4"/>
  <c r="AH617" i="4"/>
  <c r="AI617" i="4" s="1"/>
  <c r="AK617" i="4" s="1"/>
  <c r="AG177" i="4"/>
  <c r="AC1776" i="4"/>
  <c r="AH246" i="4"/>
  <c r="AI246" i="4" s="1"/>
  <c r="AK246" i="4" s="1"/>
  <c r="AH1146" i="4"/>
  <c r="AC1711" i="4"/>
  <c r="AH2043" i="4"/>
  <c r="AI2043" i="4" s="1"/>
  <c r="AK2043" i="4" s="1"/>
  <c r="AH1915" i="4"/>
  <c r="AI1915" i="4" s="1"/>
  <c r="AK1915" i="4" s="1"/>
  <c r="AC1626" i="4"/>
  <c r="AG1080" i="4"/>
  <c r="AH1345" i="4"/>
  <c r="AC2081" i="4"/>
  <c r="AH1913" i="4"/>
  <c r="AC1217" i="4"/>
  <c r="AH1153" i="4"/>
  <c r="AC1563" i="4"/>
  <c r="AH1640" i="4"/>
  <c r="AG1100" i="4"/>
  <c r="AC1087" i="4"/>
  <c r="AH1485" i="4"/>
  <c r="AH979" i="4"/>
  <c r="AI979" i="4" s="1"/>
  <c r="AK979" i="4" s="1"/>
  <c r="AH755" i="4"/>
  <c r="AH441" i="4"/>
  <c r="AG1888" i="4"/>
  <c r="AG1040" i="4"/>
  <c r="AG1829" i="4"/>
  <c r="AH123" i="4"/>
  <c r="AI123" i="4" s="1"/>
  <c r="AK123" i="4" s="1"/>
  <c r="AC76" i="4"/>
  <c r="AC184" i="4"/>
  <c r="AG1982" i="4"/>
  <c r="AG1753" i="4"/>
  <c r="AH1269" i="4"/>
  <c r="AH1231" i="4"/>
  <c r="AI1231" i="4" s="1"/>
  <c r="AK1231" i="4" s="1"/>
  <c r="AG1065" i="4"/>
  <c r="AG1965" i="4"/>
  <c r="AG1354" i="4"/>
  <c r="AC2032" i="4"/>
  <c r="AH1330" i="4"/>
  <c r="AH256" i="4"/>
  <c r="AH1670" i="4"/>
  <c r="AI1670" i="4" s="1"/>
  <c r="AK1670" i="4" s="1"/>
  <c r="AH1586" i="4"/>
  <c r="AI1586" i="4" s="1"/>
  <c r="AK1586" i="4" s="1"/>
  <c r="AH2065" i="4"/>
  <c r="AG855" i="4"/>
  <c r="AI855" i="4" s="1"/>
  <c r="AK855" i="4" s="1"/>
  <c r="AC115" i="4"/>
  <c r="AH1621" i="4"/>
  <c r="AC1147" i="4"/>
  <c r="AC1674" i="4"/>
  <c r="AH1385" i="4"/>
  <c r="AI1385" i="4" s="1"/>
  <c r="AK1385" i="4" s="1"/>
  <c r="AH742" i="4"/>
  <c r="AI742" i="4" s="1"/>
  <c r="AK742" i="4" s="1"/>
  <c r="AG392" i="4"/>
  <c r="AI392" i="4" s="1"/>
  <c r="AK392" i="4" s="1"/>
  <c r="AH92" i="4"/>
  <c r="AG92" i="4"/>
  <c r="AC1593" i="4"/>
  <c r="AG1593" i="4"/>
  <c r="AG1863" i="4"/>
  <c r="AI1863" i="4" s="1"/>
  <c r="AK1863" i="4" s="1"/>
  <c r="AC1967" i="4"/>
  <c r="AC2039" i="4"/>
  <c r="AC1670" i="4"/>
  <c r="AG1680" i="4"/>
  <c r="AG1224" i="4"/>
  <c r="AI1224" i="4" s="1"/>
  <c r="AK1224" i="4" s="1"/>
  <c r="AC1534" i="4"/>
  <c r="AG1464" i="4"/>
  <c r="AI1464" i="4" s="1"/>
  <c r="AK1464" i="4" s="1"/>
  <c r="AC1656" i="4"/>
  <c r="AG1906" i="4"/>
  <c r="AI1906" i="4" s="1"/>
  <c r="AK1906" i="4" s="1"/>
  <c r="AG2065" i="4"/>
  <c r="AC1596" i="4"/>
  <c r="AH863" i="4"/>
  <c r="AG37" i="4"/>
  <c r="AI37" i="4" s="1"/>
  <c r="AK37" i="4" s="1"/>
  <c r="AG1146" i="4"/>
  <c r="AH798" i="4"/>
  <c r="AH835" i="4"/>
  <c r="AH35" i="4"/>
  <c r="AC1393" i="4"/>
  <c r="AC855" i="4"/>
  <c r="AC637" i="4"/>
  <c r="AG439" i="4"/>
  <c r="AI439" i="4" s="1"/>
  <c r="AK439" i="4" s="1"/>
  <c r="AC2092" i="4"/>
  <c r="AC866" i="4"/>
  <c r="AG370" i="4"/>
  <c r="AI370" i="4" s="1"/>
  <c r="AK370" i="4" s="1"/>
  <c r="AH1246" i="4"/>
  <c r="AH316" i="4"/>
  <c r="AI316" i="4" s="1"/>
  <c r="AK316" i="4" s="1"/>
  <c r="AC386" i="4"/>
  <c r="AC248" i="4"/>
  <c r="AG1975" i="4"/>
  <c r="AC1523" i="4"/>
  <c r="AG1614" i="4"/>
  <c r="AG1806" i="4"/>
  <c r="AI1806" i="4" s="1"/>
  <c r="AK1806" i="4" s="1"/>
  <c r="AC1109" i="4"/>
  <c r="AC1874" i="4"/>
  <c r="AC2029" i="4"/>
  <c r="AH1143" i="4"/>
  <c r="AC213" i="4"/>
  <c r="AC1114" i="4"/>
  <c r="AG452" i="4"/>
  <c r="AG346" i="4"/>
  <c r="AH1039" i="4"/>
  <c r="AC499" i="4"/>
  <c r="AG1621" i="4"/>
  <c r="AC1771" i="4"/>
  <c r="AG1147" i="4"/>
  <c r="AI1147" i="4" s="1"/>
  <c r="AK1147" i="4" s="1"/>
  <c r="AG754" i="4"/>
  <c r="AH1573" i="4"/>
  <c r="AH1353" i="4"/>
  <c r="AH1593" i="4"/>
  <c r="AH481" i="4"/>
  <c r="AI481" i="4" s="1"/>
  <c r="AK481" i="4" s="1"/>
  <c r="AC1385" i="4"/>
  <c r="AG1162" i="4"/>
  <c r="AI1162" i="4" s="1"/>
  <c r="AK1162" i="4" s="1"/>
  <c r="AH998" i="4"/>
  <c r="AI998" i="4" s="1"/>
  <c r="AK998" i="4" s="1"/>
  <c r="AH1001" i="4"/>
  <c r="AI1001" i="4" s="1"/>
  <c r="AK1001" i="4" s="1"/>
  <c r="AC745" i="4"/>
  <c r="AH543" i="4"/>
  <c r="AI543" i="4" s="1"/>
  <c r="AK543" i="4" s="1"/>
  <c r="AC209" i="4"/>
  <c r="AG796" i="4"/>
  <c r="AC392" i="4"/>
  <c r="AC534" i="4"/>
  <c r="AH2101" i="4"/>
  <c r="AC2101" i="4"/>
  <c r="AH1607" i="4"/>
  <c r="AG1607" i="4"/>
  <c r="AH2085" i="4"/>
  <c r="AG2085" i="4"/>
  <c r="AH1780" i="4"/>
  <c r="AC1780" i="4"/>
  <c r="AG1893" i="4"/>
  <c r="AC1893" i="4"/>
  <c r="AH829" i="4"/>
  <c r="AG829" i="4"/>
  <c r="AH827" i="4"/>
  <c r="AG827" i="4"/>
  <c r="AG1405" i="4"/>
  <c r="AC1405" i="4"/>
  <c r="AC834" i="4"/>
  <c r="AH834" i="4"/>
  <c r="AC1947" i="4"/>
  <c r="AG1268" i="4"/>
  <c r="AH1654" i="4"/>
  <c r="AG1116" i="4"/>
  <c r="AI1116" i="4" s="1"/>
  <c r="AK1116" i="4" s="1"/>
  <c r="AC1316" i="4"/>
  <c r="AC1806" i="4"/>
  <c r="AH1199" i="4"/>
  <c r="AH1461" i="4"/>
  <c r="AG1143" i="4"/>
  <c r="AH452" i="4"/>
  <c r="AG1011" i="4"/>
  <c r="AI1011" i="4" s="1"/>
  <c r="AK1011" i="4" s="1"/>
  <c r="AC1239" i="4"/>
  <c r="AG1346" i="4"/>
  <c r="AI1346" i="4" s="1"/>
  <c r="AK1346" i="4" s="1"/>
  <c r="AC422" i="4"/>
  <c r="AG154" i="4"/>
  <c r="AC1895" i="4"/>
  <c r="AH2087" i="4"/>
  <c r="AG1364" i="4"/>
  <c r="AH754" i="4"/>
  <c r="AC998" i="4"/>
  <c r="AH745" i="4"/>
  <c r="AI745" i="4" s="1"/>
  <c r="AK745" i="4" s="1"/>
  <c r="AC105" i="4"/>
  <c r="AG1591" i="4"/>
  <c r="AC543" i="4"/>
  <c r="AH1405" i="4"/>
  <c r="AC463" i="4"/>
  <c r="AG463" i="4"/>
  <c r="AG1518" i="4"/>
  <c r="AH1518" i="4"/>
  <c r="AH1359" i="4"/>
  <c r="AC1359" i="4"/>
  <c r="AG540" i="4"/>
  <c r="AI540" i="4" s="1"/>
  <c r="AK540" i="4" s="1"/>
  <c r="AC540" i="4"/>
  <c r="AG93" i="4"/>
  <c r="AI93" i="4" s="1"/>
  <c r="AK93" i="4" s="1"/>
  <c r="AC93" i="4"/>
  <c r="AC820" i="4"/>
  <c r="AG820" i="4"/>
  <c r="AI820" i="4" s="1"/>
  <c r="AK820" i="4" s="1"/>
  <c r="AC1464" i="4"/>
  <c r="AH1656" i="4"/>
  <c r="AI1656" i="4" s="1"/>
  <c r="AK1656" i="4" s="1"/>
  <c r="AH2081" i="4"/>
  <c r="AI2081" i="4" s="1"/>
  <c r="AK2081" i="4" s="1"/>
  <c r="AG863" i="4"/>
  <c r="AH603" i="4"/>
  <c r="AI603" i="4" s="1"/>
  <c r="AK603" i="4" s="1"/>
  <c r="AG798" i="4"/>
  <c r="AH2033" i="4"/>
  <c r="AI2033" i="4" s="1"/>
  <c r="AK2033" i="4" s="1"/>
  <c r="AG803" i="4"/>
  <c r="AI803" i="4" s="1"/>
  <c r="AK803" i="4" s="1"/>
  <c r="AC485" i="4"/>
  <c r="AG35" i="4"/>
  <c r="AC1556" i="4"/>
  <c r="AC439" i="4"/>
  <c r="AG1246" i="4"/>
  <c r="AC316" i="4"/>
  <c r="AH1302" i="4"/>
  <c r="AI1302" i="4" s="1"/>
  <c r="AK1302" i="4" s="1"/>
  <c r="AC356" i="4"/>
  <c r="AH248" i="4"/>
  <c r="AI248" i="4" s="1"/>
  <c r="AK248" i="4" s="1"/>
  <c r="AG1476" i="4"/>
  <c r="AG1353" i="4"/>
  <c r="AC481" i="4"/>
  <c r="AH209" i="4"/>
  <c r="AI209" i="4" s="1"/>
  <c r="AK209" i="4" s="1"/>
  <c r="AG834" i="4"/>
  <c r="AC1779" i="4"/>
  <c r="AG1898" i="4"/>
  <c r="AC2033" i="4"/>
  <c r="AC803" i="4"/>
  <c r="AH485" i="4"/>
  <c r="AI485" i="4" s="1"/>
  <c r="AK485" i="4" s="1"/>
  <c r="AH1556" i="4"/>
  <c r="AI1556" i="4" s="1"/>
  <c r="AK1556" i="4" s="1"/>
  <c r="AG817" i="4"/>
  <c r="AI817" i="4" s="1"/>
  <c r="AK817" i="4" s="1"/>
  <c r="AC43" i="4"/>
  <c r="AC1302" i="4"/>
  <c r="AH356" i="4"/>
  <c r="AI356" i="4" s="1"/>
  <c r="AK356" i="4" s="1"/>
  <c r="AG1654" i="4"/>
  <c r="AC1116" i="4"/>
  <c r="AH1316" i="4"/>
  <c r="AI1316" i="4" s="1"/>
  <c r="AK1316" i="4" s="1"/>
  <c r="AG1199" i="4"/>
  <c r="AG551" i="4"/>
  <c r="AC1011" i="4"/>
  <c r="AH529" i="4"/>
  <c r="AI529" i="4" s="1"/>
  <c r="AK529" i="4" s="1"/>
  <c r="AH115" i="4"/>
  <c r="AI115" i="4" s="1"/>
  <c r="AK115" i="4" s="1"/>
  <c r="AH1239" i="4"/>
  <c r="AI1239" i="4" s="1"/>
  <c r="AK1239" i="4" s="1"/>
  <c r="AC1346" i="4"/>
  <c r="AG1895" i="4"/>
  <c r="AI1895" i="4" s="1"/>
  <c r="AK1895" i="4" s="1"/>
  <c r="AG2087" i="4"/>
  <c r="AI2087" i="4" s="1"/>
  <c r="AK2087" i="4" s="1"/>
  <c r="AH1364" i="4"/>
  <c r="AH1674" i="4"/>
  <c r="AI1674" i="4" s="1"/>
  <c r="AK1674" i="4" s="1"/>
  <c r="AH1065" i="4"/>
  <c r="AG1780" i="4"/>
  <c r="AI1780" i="4" s="1"/>
  <c r="AK1780" i="4" s="1"/>
  <c r="AH105" i="4"/>
  <c r="AI105" i="4" s="1"/>
  <c r="AK105" i="4" s="1"/>
  <c r="AH1893" i="4"/>
  <c r="AC829" i="4"/>
  <c r="AH1591" i="4"/>
  <c r="AG922" i="4"/>
  <c r="AI922" i="4" s="1"/>
  <c r="AK922" i="4" s="1"/>
  <c r="AG1439" i="4"/>
  <c r="AC1439" i="4"/>
  <c r="AH609" i="4"/>
  <c r="AG609" i="4"/>
  <c r="AH718" i="4"/>
  <c r="AG718" i="4"/>
  <c r="AH198" i="4"/>
  <c r="AG198" i="4"/>
  <c r="AH363" i="4"/>
  <c r="AG363" i="4"/>
  <c r="AG1444" i="4"/>
  <c r="AH1444" i="4"/>
  <c r="AG211" i="4"/>
  <c r="AH211" i="4"/>
  <c r="AH673" i="4"/>
  <c r="AI673" i="4" s="1"/>
  <c r="AK673" i="4" s="1"/>
  <c r="AC673" i="4"/>
  <c r="AG1772" i="4"/>
  <c r="AC1772" i="4"/>
  <c r="AG631" i="4"/>
  <c r="AH631" i="4"/>
  <c r="AH241" i="4"/>
  <c r="AG241" i="4"/>
  <c r="AH862" i="4"/>
  <c r="AG862" i="4"/>
  <c r="AG252" i="4"/>
  <c r="AI252" i="4" s="1"/>
  <c r="AK252" i="4" s="1"/>
  <c r="AC252" i="4"/>
  <c r="AG521" i="4"/>
  <c r="AH521" i="4"/>
  <c r="AH1997" i="4"/>
  <c r="AG1997" i="4"/>
  <c r="AC267" i="4"/>
  <c r="AH267" i="4"/>
  <c r="AI267" i="4" s="1"/>
  <c r="AK267" i="4" s="1"/>
  <c r="AC350" i="4"/>
  <c r="AH350" i="4"/>
  <c r="AG64" i="4"/>
  <c r="AC64" i="4"/>
  <c r="AC440" i="4"/>
  <c r="AG440" i="4"/>
  <c r="AI440" i="4" s="1"/>
  <c r="AK440" i="4" s="1"/>
  <c r="K15" i="5"/>
  <c r="L9" i="5"/>
  <c r="K9" i="5"/>
  <c r="L15" i="5"/>
  <c r="K14" i="5"/>
  <c r="L12" i="5"/>
  <c r="K13" i="5"/>
  <c r="K11" i="5"/>
  <c r="K12" i="5"/>
  <c r="L14" i="5"/>
  <c r="L10" i="5"/>
  <c r="K10" i="5"/>
  <c r="L13" i="5"/>
  <c r="L11" i="5"/>
  <c r="K2113" i="5"/>
  <c r="AI419" i="4"/>
  <c r="AK419" i="4" s="1"/>
  <c r="AC1863" i="4"/>
  <c r="AC1716" i="4"/>
  <c r="AG835" i="4"/>
  <c r="AG67" i="4"/>
  <c r="AH1393" i="4"/>
  <c r="AI1393" i="4" s="1"/>
  <c r="AK1393" i="4" s="1"/>
  <c r="AG1289" i="4"/>
  <c r="AI1289" i="4" s="1"/>
  <c r="AK1289" i="4" s="1"/>
  <c r="AG1015" i="4"/>
  <c r="AH637" i="4"/>
  <c r="AI637" i="4" s="1"/>
  <c r="AK637" i="4" s="1"/>
  <c r="AG350" i="4"/>
  <c r="AG1754" i="4"/>
  <c r="AC1597" i="4"/>
  <c r="AG1039" i="4"/>
  <c r="AC743" i="4"/>
  <c r="AH1154" i="4"/>
  <c r="AG544" i="4"/>
  <c r="AI544" i="4" s="1"/>
  <c r="AK544" i="4" s="1"/>
  <c r="AC1601" i="4"/>
  <c r="AH1550" i="4"/>
  <c r="AI1550" i="4" s="1"/>
  <c r="AK1550" i="4" s="1"/>
  <c r="AG1658" i="4"/>
  <c r="AI1658" i="4" s="1"/>
  <c r="AK1658" i="4" s="1"/>
  <c r="AG490" i="4"/>
  <c r="AI490" i="4" s="1"/>
  <c r="AK490" i="4" s="1"/>
  <c r="AC1622" i="4"/>
  <c r="AH1983" i="4"/>
  <c r="AG1443" i="4"/>
  <c r="AI1443" i="4" s="1"/>
  <c r="AK1443" i="4" s="1"/>
  <c r="AH1442" i="4"/>
  <c r="AH1625" i="4"/>
  <c r="AI1625" i="4" s="1"/>
  <c r="AK1625" i="4" s="1"/>
  <c r="AG42" i="4"/>
  <c r="AI42" i="4" s="1"/>
  <c r="AK42" i="4" s="1"/>
  <c r="AH64" i="4"/>
  <c r="AG386" i="4"/>
  <c r="AI386" i="4" s="1"/>
  <c r="AK386" i="4" s="1"/>
  <c r="AI1630" i="4"/>
  <c r="AK1630" i="4" s="1"/>
  <c r="AI1683" i="4"/>
  <c r="AK1683" i="4" s="1"/>
  <c r="AI1068" i="4"/>
  <c r="AK1068" i="4" s="1"/>
  <c r="AC1696" i="4"/>
  <c r="AH1073" i="4"/>
  <c r="AC1761" i="4"/>
  <c r="AH2031" i="4"/>
  <c r="AI2031" i="4" s="1"/>
  <c r="AK2031" i="4" s="1"/>
  <c r="AC1139" i="4"/>
  <c r="AC1918" i="4"/>
  <c r="AG1477" i="4"/>
  <c r="AI1477" i="4" s="1"/>
  <c r="AK1477" i="4" s="1"/>
  <c r="AH612" i="4"/>
  <c r="AG297" i="4"/>
  <c r="AI297" i="4" s="1"/>
  <c r="AK297" i="4" s="1"/>
  <c r="AG1741" i="4"/>
  <c r="AG1702" i="4"/>
  <c r="AC1702" i="4"/>
  <c r="AH1702" i="4"/>
  <c r="AC1537" i="4"/>
  <c r="AH1537" i="4"/>
  <c r="AG1537" i="4"/>
  <c r="AG1604" i="4"/>
  <c r="AH1604" i="4"/>
  <c r="AC2021" i="4"/>
  <c r="AH2021" i="4"/>
  <c r="AC1777" i="4"/>
  <c r="AG1777" i="4"/>
  <c r="AI1777" i="4" s="1"/>
  <c r="AK1777" i="4" s="1"/>
  <c r="AC1007" i="4"/>
  <c r="AG1007" i="4"/>
  <c r="AH1007" i="4"/>
  <c r="AC367" i="4"/>
  <c r="AG367" i="4"/>
  <c r="AH367" i="4"/>
  <c r="AC554" i="4"/>
  <c r="AH554" i="4"/>
  <c r="AC947" i="4"/>
  <c r="AG947" i="4"/>
  <c r="AH947" i="4"/>
  <c r="AH1820" i="4"/>
  <c r="AC1820" i="4"/>
  <c r="AG1820" i="4"/>
  <c r="AH1904" i="4"/>
  <c r="AC1904" i="4"/>
  <c r="AH865" i="4"/>
  <c r="AC865" i="4"/>
  <c r="AG865" i="4"/>
  <c r="AG1503" i="4"/>
  <c r="AH1503" i="4"/>
  <c r="AH1192" i="4"/>
  <c r="AC1192" i="4"/>
  <c r="AG1192" i="4"/>
  <c r="AH2034" i="4"/>
  <c r="AC2034" i="4"/>
  <c r="AG1661" i="4"/>
  <c r="AH1661" i="4"/>
  <c r="AG1187" i="4"/>
  <c r="AH1187" i="4"/>
  <c r="AC1187" i="4"/>
  <c r="AH581" i="4"/>
  <c r="AC581" i="4"/>
  <c r="AC111" i="4"/>
  <c r="AH111" i="4"/>
  <c r="AG111" i="4"/>
  <c r="AC1290" i="4"/>
  <c r="AG1290" i="4"/>
  <c r="AH1290" i="4"/>
  <c r="AH678" i="4"/>
  <c r="AC678" i="4"/>
  <c r="AG678" i="4"/>
  <c r="AH873" i="4"/>
  <c r="AG873" i="4"/>
  <c r="AH1732" i="4"/>
  <c r="AC1732" i="4"/>
  <c r="AG1732" i="4"/>
  <c r="AC1137" i="4"/>
  <c r="AG1137" i="4"/>
  <c r="AH1137" i="4"/>
  <c r="AC1976" i="4"/>
  <c r="AG1976" i="4"/>
  <c r="AH1976" i="4"/>
  <c r="AH1202" i="4"/>
  <c r="AG1202" i="4"/>
  <c r="AC305" i="4"/>
  <c r="AG305" i="4"/>
  <c r="AH305" i="4"/>
  <c r="AG49" i="4"/>
  <c r="AH49" i="4"/>
  <c r="AC49" i="4"/>
  <c r="AC1042" i="4"/>
  <c r="AG1042" i="4"/>
  <c r="AC476" i="4"/>
  <c r="AG476" i="4"/>
  <c r="AH476" i="4"/>
  <c r="AG658" i="4"/>
  <c r="AH658" i="4"/>
  <c r="AC658" i="4"/>
  <c r="AH1008" i="4"/>
  <c r="AC1008" i="4"/>
  <c r="AG1008" i="4"/>
  <c r="AG1259" i="4"/>
  <c r="AH1259" i="4"/>
  <c r="AG1592" i="4"/>
  <c r="AH1592" i="4"/>
  <c r="AH1036" i="4"/>
  <c r="AC1036" i="4"/>
  <c r="AG1036" i="4"/>
  <c r="AG1501" i="4"/>
  <c r="AH1501" i="4"/>
  <c r="AH1341" i="4"/>
  <c r="AC1341" i="4"/>
  <c r="AG1347" i="4"/>
  <c r="AH1347" i="4"/>
  <c r="AC1347" i="4"/>
  <c r="AC69" i="4"/>
  <c r="AG69" i="4"/>
  <c r="AC894" i="4"/>
  <c r="AG894" i="4"/>
  <c r="AC296" i="4"/>
  <c r="AG296" i="4"/>
  <c r="AI296" i="4" s="1"/>
  <c r="AK296" i="4" s="1"/>
  <c r="AC899" i="4"/>
  <c r="AG899" i="4"/>
  <c r="AH639" i="4"/>
  <c r="AC639" i="4"/>
  <c r="AC259" i="4"/>
  <c r="AG259" i="4"/>
  <c r="AG1567" i="4"/>
  <c r="AH1567" i="4"/>
  <c r="AC1113" i="4"/>
  <c r="AG1113" i="4"/>
  <c r="AH1113" i="4"/>
  <c r="AC701" i="4"/>
  <c r="AG701" i="4"/>
  <c r="AH701" i="4"/>
  <c r="AG2072" i="4"/>
  <c r="AH2072" i="4"/>
  <c r="AC531" i="4"/>
  <c r="AG531" i="4"/>
  <c r="AH531" i="4"/>
  <c r="AH1908" i="4"/>
  <c r="AC1908" i="4"/>
  <c r="AG1908" i="4"/>
  <c r="AC226" i="4"/>
  <c r="AG226" i="4"/>
  <c r="AH226" i="4"/>
  <c r="AG768" i="4"/>
  <c r="AH768" i="4"/>
  <c r="AC768" i="4"/>
  <c r="AC90" i="4"/>
  <c r="AG90" i="4"/>
  <c r="AH90" i="4"/>
  <c r="AG516" i="4"/>
  <c r="AC516" i="4"/>
  <c r="AH516" i="4"/>
  <c r="AG112" i="4"/>
  <c r="AC112" i="4"/>
  <c r="AH112" i="4"/>
  <c r="AG1622" i="4"/>
  <c r="AI1622" i="4" s="1"/>
  <c r="AK1622" i="4" s="1"/>
  <c r="AH1779" i="4"/>
  <c r="AI1779" i="4" s="1"/>
  <c r="AK1779" i="4" s="1"/>
  <c r="AC1807" i="4"/>
  <c r="AG1983" i="4"/>
  <c r="AG639" i="4"/>
  <c r="AH259" i="4"/>
  <c r="AC2072" i="4"/>
  <c r="AG554" i="4"/>
  <c r="AC1503" i="4"/>
  <c r="AC1661" i="4"/>
  <c r="AG1987" i="4"/>
  <c r="AH1987" i="4"/>
  <c r="AC1987" i="4"/>
  <c r="AH1611" i="4"/>
  <c r="AG1611" i="4"/>
  <c r="AG756" i="4"/>
  <c r="AC756" i="4"/>
  <c r="AH756" i="4"/>
  <c r="AC1766" i="4"/>
  <c r="AG1766" i="4"/>
  <c r="AH1766" i="4"/>
  <c r="AG1060" i="4"/>
  <c r="AH1060" i="4"/>
  <c r="AC1060" i="4"/>
  <c r="AC1934" i="4"/>
  <c r="AG1934" i="4"/>
  <c r="AH1934" i="4"/>
  <c r="AG1117" i="4"/>
  <c r="AH1117" i="4"/>
  <c r="AC1117" i="4"/>
  <c r="AC1634" i="4"/>
  <c r="AG1634" i="4"/>
  <c r="AH1634" i="4"/>
  <c r="AG943" i="4"/>
  <c r="AH943" i="4"/>
  <c r="AC943" i="4"/>
  <c r="AG651" i="4"/>
  <c r="AH651" i="4"/>
  <c r="AH85" i="4"/>
  <c r="AC85" i="4"/>
  <c r="AG85" i="4"/>
  <c r="AG2037" i="4"/>
  <c r="AH2037" i="4"/>
  <c r="AC2037" i="4"/>
  <c r="AH1434" i="4"/>
  <c r="AG1434" i="4"/>
  <c r="AH714" i="4"/>
  <c r="AC714" i="4"/>
  <c r="AG714" i="4"/>
  <c r="AG140" i="4"/>
  <c r="AC140" i="4"/>
  <c r="AH140" i="4"/>
  <c r="AC655" i="4"/>
  <c r="AG655" i="4"/>
  <c r="AH655" i="4"/>
  <c r="AH1703" i="4"/>
  <c r="AG1703" i="4"/>
  <c r="AC1703" i="4"/>
  <c r="AG903" i="4"/>
  <c r="AH903" i="4"/>
  <c r="AC429" i="4"/>
  <c r="AH429" i="4"/>
  <c r="AG429" i="4"/>
  <c r="AC71" i="4"/>
  <c r="AH71" i="4"/>
  <c r="AG71" i="4"/>
  <c r="AG1282" i="4"/>
  <c r="AH1282" i="4"/>
  <c r="AC1282" i="4"/>
  <c r="AC737" i="4"/>
  <c r="AH737" i="4"/>
  <c r="AI737" i="4" s="1"/>
  <c r="AK737" i="4" s="1"/>
  <c r="AC91" i="4"/>
  <c r="AH91" i="4"/>
  <c r="AG91" i="4"/>
  <c r="AH832" i="4"/>
  <c r="AC832" i="4"/>
  <c r="AC1238" i="4"/>
  <c r="AG1238" i="4"/>
  <c r="AH1238" i="4"/>
  <c r="AC272" i="4"/>
  <c r="AG272" i="4"/>
  <c r="AH272" i="4"/>
  <c r="AG848" i="4"/>
  <c r="AH848" i="4"/>
  <c r="AC848" i="4"/>
  <c r="AG74" i="4"/>
  <c r="AC74" i="4"/>
  <c r="AH74" i="4"/>
  <c r="AG1731" i="4"/>
  <c r="AH1731" i="4"/>
  <c r="AC1731" i="4"/>
  <c r="AG1710" i="4"/>
  <c r="AH1710" i="4"/>
  <c r="AC1710" i="4"/>
  <c r="AH1064" i="4"/>
  <c r="AC1064" i="4"/>
  <c r="AH1909" i="4"/>
  <c r="AC1909" i="4"/>
  <c r="AG1909" i="4"/>
  <c r="AG2025" i="4"/>
  <c r="AH2025" i="4"/>
  <c r="AC2025" i="4"/>
  <c r="AC709" i="4"/>
  <c r="AG709" i="4"/>
  <c r="AH709" i="4"/>
  <c r="AH2024" i="4"/>
  <c r="AC2024" i="4"/>
  <c r="AG2024" i="4"/>
  <c r="AH218" i="4"/>
  <c r="AG218" i="4"/>
  <c r="AG491" i="4"/>
  <c r="AH491" i="4"/>
  <c r="AC201" i="4"/>
  <c r="AG201" i="4"/>
  <c r="AH201" i="4"/>
  <c r="AC2017" i="4"/>
  <c r="AG2017" i="4"/>
  <c r="AH2017" i="4"/>
  <c r="AG539" i="4"/>
  <c r="AH539" i="4"/>
  <c r="AC539" i="4"/>
  <c r="AH763" i="4"/>
  <c r="AC763" i="4"/>
  <c r="AG763" i="4"/>
  <c r="AC1845" i="4"/>
  <c r="AG1845" i="4"/>
  <c r="AH1845" i="4"/>
  <c r="AG606" i="4"/>
  <c r="AH606" i="4"/>
  <c r="AG1694" i="4"/>
  <c r="AC1694" i="4"/>
  <c r="AH1694" i="4"/>
  <c r="AH1396" i="4"/>
  <c r="AC1396" i="4"/>
  <c r="AH1516" i="4"/>
  <c r="AI1516" i="4" s="1"/>
  <c r="AK1516" i="4" s="1"/>
  <c r="AC1516" i="4"/>
  <c r="AC1962" i="4"/>
  <c r="AG1962" i="4"/>
  <c r="AH1962" i="4"/>
  <c r="AC1089" i="4"/>
  <c r="AG1089" i="4"/>
  <c r="AH1089" i="4"/>
  <c r="AH477" i="4"/>
  <c r="AG477" i="4"/>
  <c r="AC99" i="4"/>
  <c r="AH99" i="4"/>
  <c r="AC311" i="4"/>
  <c r="AG311" i="4"/>
  <c r="AH311" i="4"/>
  <c r="AC977" i="4"/>
  <c r="AG977" i="4"/>
  <c r="AC75" i="4"/>
  <c r="AH75" i="4"/>
  <c r="AI75" i="4" s="1"/>
  <c r="AK75" i="4" s="1"/>
  <c r="AG980" i="4"/>
  <c r="AC980" i="4"/>
  <c r="AC826" i="4"/>
  <c r="AG826" i="4"/>
  <c r="AC859" i="4"/>
  <c r="AG859" i="4"/>
  <c r="AH859" i="4"/>
  <c r="AC1548" i="4"/>
  <c r="AG1548" i="4"/>
  <c r="AH1548" i="4"/>
  <c r="AC1406" i="4"/>
  <c r="AG1406" i="4"/>
  <c r="AG664" i="4"/>
  <c r="AH664" i="4"/>
  <c r="AC664" i="4"/>
  <c r="AC2102" i="4"/>
  <c r="AG2102" i="4"/>
  <c r="AI2102" i="4" s="1"/>
  <c r="AK2102" i="4" s="1"/>
  <c r="AG1171" i="4"/>
  <c r="AH1171" i="4"/>
  <c r="AG1717" i="4"/>
  <c r="AH1717" i="4"/>
  <c r="AG101" i="4"/>
  <c r="AH101" i="4"/>
  <c r="AG323" i="4"/>
  <c r="AH323" i="4"/>
  <c r="AC279" i="4"/>
  <c r="AH279" i="4"/>
  <c r="AI279" i="4" s="1"/>
  <c r="AK279" i="4" s="1"/>
  <c r="AC1409" i="4"/>
  <c r="AG1409" i="4"/>
  <c r="AH1409" i="4"/>
  <c r="AG668" i="4"/>
  <c r="AI668" i="4" s="1"/>
  <c r="AK668" i="4" s="1"/>
  <c r="AC668" i="4"/>
  <c r="AH1663" i="4"/>
  <c r="AI1663" i="4" s="1"/>
  <c r="AK1663" i="4" s="1"/>
  <c r="AC1663" i="4"/>
  <c r="AH506" i="4"/>
  <c r="AG506" i="4"/>
  <c r="AC506" i="4"/>
  <c r="AC2055" i="4"/>
  <c r="AH2055" i="4"/>
  <c r="AC1584" i="4"/>
  <c r="AG1584" i="4"/>
  <c r="AH1584" i="4"/>
  <c r="AC2046" i="4"/>
  <c r="AG2046" i="4"/>
  <c r="AH2046" i="4"/>
  <c r="AC1814" i="4"/>
  <c r="AG1814" i="4"/>
  <c r="AH1814" i="4"/>
  <c r="AC1229" i="4"/>
  <c r="AG1229" i="4"/>
  <c r="AH1229" i="4"/>
  <c r="AH1072" i="4"/>
  <c r="AC1072" i="4"/>
  <c r="AG1072" i="4"/>
  <c r="AG228" i="4"/>
  <c r="AC228" i="4"/>
  <c r="AH228" i="4"/>
  <c r="AG307" i="4"/>
  <c r="AH307" i="4"/>
  <c r="AC307" i="4"/>
  <c r="AH1765" i="4"/>
  <c r="AI1765" i="4" s="1"/>
  <c r="AK1765" i="4" s="1"/>
  <c r="AC1765" i="4"/>
  <c r="AH1931" i="4"/>
  <c r="AC1931" i="4"/>
  <c r="AG1931" i="4"/>
  <c r="AC1504" i="4"/>
  <c r="AG1504" i="4"/>
  <c r="AH1504" i="4"/>
  <c r="AH1582" i="4"/>
  <c r="AG1582" i="4"/>
  <c r="AG1392" i="4"/>
  <c r="AH1392" i="4"/>
  <c r="AH1375" i="4"/>
  <c r="AC1375" i="4"/>
  <c r="AG1375" i="4"/>
  <c r="AH1575" i="4"/>
  <c r="AC1575" i="4"/>
  <c r="AC372" i="4"/>
  <c r="AH372" i="4"/>
  <c r="AC333" i="4"/>
  <c r="AG333" i="4"/>
  <c r="AG643" i="4"/>
  <c r="AH643" i="4"/>
  <c r="AH695" i="4"/>
  <c r="AC695" i="4"/>
  <c r="AG695" i="4"/>
  <c r="AC920" i="4"/>
  <c r="AG920" i="4"/>
  <c r="AH920" i="4"/>
  <c r="AG1054" i="4"/>
  <c r="AC1054" i="4"/>
  <c r="AH1054" i="4"/>
  <c r="AH1807" i="4"/>
  <c r="AI1807" i="4" s="1"/>
  <c r="AK1807" i="4" s="1"/>
  <c r="AC1579" i="4"/>
  <c r="AC1259" i="4"/>
  <c r="AG1341" i="4"/>
  <c r="AC101" i="4"/>
  <c r="AC1567" i="4"/>
  <c r="AH980" i="4"/>
  <c r="AH826" i="4"/>
  <c r="AG2055" i="4"/>
  <c r="AG2021" i="4"/>
  <c r="AC1434" i="4"/>
  <c r="AG1904" i="4"/>
  <c r="AG2034" i="4"/>
  <c r="AG581" i="4"/>
  <c r="AG372" i="4"/>
  <c r="AH333" i="4"/>
  <c r="AC1202" i="4"/>
  <c r="AH1406" i="4"/>
  <c r="AH1042" i="4"/>
  <c r="AH1579" i="4"/>
  <c r="AI1579" i="4" s="1"/>
  <c r="AK1579" i="4" s="1"/>
  <c r="AG1396" i="4"/>
  <c r="AC1592" i="4"/>
  <c r="AH69" i="4"/>
  <c r="AH894" i="4"/>
  <c r="AH899" i="4"/>
  <c r="AG99" i="4"/>
  <c r="AH977" i="4"/>
  <c r="AG832" i="4"/>
  <c r="AG1064" i="4"/>
  <c r="AC1582" i="4"/>
  <c r="AC1392" i="4"/>
  <c r="AG1575" i="4"/>
  <c r="AI1575" i="4" s="1"/>
  <c r="AK1575" i="4" s="1"/>
  <c r="AC1635" i="4"/>
  <c r="AH1635" i="4"/>
  <c r="AG1178" i="4"/>
  <c r="AC1178" i="4"/>
  <c r="AG618" i="4"/>
  <c r="AC618" i="4"/>
  <c r="AG915" i="4"/>
  <c r="AC915" i="4"/>
  <c r="AH231" i="4"/>
  <c r="AC231" i="4"/>
  <c r="AG1855" i="4"/>
  <c r="AC1855" i="4"/>
  <c r="AC2090" i="4"/>
  <c r="AH2090" i="4"/>
  <c r="AG1095" i="4"/>
  <c r="AC1095" i="4"/>
  <c r="AH645" i="4"/>
  <c r="AG645" i="4"/>
  <c r="AC1098" i="4"/>
  <c r="AH1098" i="4"/>
  <c r="AC160" i="4"/>
  <c r="AH160" i="4"/>
  <c r="AG72" i="4"/>
  <c r="AC72" i="4"/>
  <c r="AH406" i="4"/>
  <c r="AG406" i="4"/>
  <c r="P17" i="4"/>
  <c r="AG795" i="4"/>
  <c r="AC795" i="4"/>
  <c r="AC1677" i="4"/>
  <c r="AH1677" i="4"/>
  <c r="AG1150" i="4"/>
  <c r="AC1150" i="4"/>
  <c r="AH1751" i="4"/>
  <c r="AI1751" i="4" s="1"/>
  <c r="AK1751" i="4" s="1"/>
  <c r="AC1751" i="4"/>
  <c r="AC1722" i="4"/>
  <c r="AG1722" i="4"/>
  <c r="AI1722" i="4" s="1"/>
  <c r="AK1722" i="4" s="1"/>
  <c r="AH1332" i="4"/>
  <c r="AI1332" i="4" s="1"/>
  <c r="AK1332" i="4" s="1"/>
  <c r="AC1332" i="4"/>
  <c r="AG1926" i="4"/>
  <c r="AH1926" i="4"/>
  <c r="AG1857" i="4"/>
  <c r="AH1857" i="4"/>
  <c r="AG783" i="4"/>
  <c r="AH783" i="4"/>
  <c r="AG1370" i="4"/>
  <c r="AH1370" i="4"/>
  <c r="AC480" i="4"/>
  <c r="AG480" i="4"/>
  <c r="AI480" i="4" s="1"/>
  <c r="AK480" i="4" s="1"/>
  <c r="AH623" i="4"/>
  <c r="AI623" i="4" s="1"/>
  <c r="AK623" i="4" s="1"/>
  <c r="AC623" i="4"/>
  <c r="AC1957" i="4"/>
  <c r="AG1957" i="4"/>
  <c r="AI1957" i="4" s="1"/>
  <c r="AK1957" i="4" s="1"/>
  <c r="AH1331" i="4"/>
  <c r="AI1331" i="4" s="1"/>
  <c r="AK1331" i="4" s="1"/>
  <c r="AC1331" i="4"/>
  <c r="AC1474" i="4"/>
  <c r="AG1474" i="4"/>
  <c r="AI1474" i="4" s="1"/>
  <c r="AK1474" i="4" s="1"/>
  <c r="AC1108" i="4"/>
  <c r="AG1108" i="4"/>
  <c r="AI1108" i="4" s="1"/>
  <c r="AK1108" i="4" s="1"/>
  <c r="AC1492" i="4"/>
  <c r="AG1492" i="4"/>
  <c r="AI1492" i="4" s="1"/>
  <c r="AK1492" i="4" s="1"/>
  <c r="AG1423" i="4"/>
  <c r="AH1423" i="4"/>
  <c r="AG1693" i="4"/>
  <c r="AH1693" i="4"/>
  <c r="AC545" i="4"/>
  <c r="AH545" i="4"/>
  <c r="AG258" i="4"/>
  <c r="AH258" i="4"/>
  <c r="AC809" i="4"/>
  <c r="AG809" i="4"/>
  <c r="AI809" i="4" s="1"/>
  <c r="AK809" i="4" s="1"/>
  <c r="AH957" i="4"/>
  <c r="AI957" i="4" s="1"/>
  <c r="AK957" i="4" s="1"/>
  <c r="AC957" i="4"/>
  <c r="AC611" i="4"/>
  <c r="AG611" i="4"/>
  <c r="AC1980" i="4"/>
  <c r="AG1980" i="4"/>
  <c r="AI1980" i="4" s="1"/>
  <c r="AK1980" i="4" s="1"/>
  <c r="AH876" i="4"/>
  <c r="AI876" i="4" s="1"/>
  <c r="AK876" i="4" s="1"/>
  <c r="AC876" i="4"/>
  <c r="AG964" i="4"/>
  <c r="AH964" i="4"/>
  <c r="AI1936" i="4"/>
  <c r="AK1936" i="4" s="1"/>
  <c r="AI497" i="4"/>
  <c r="AK497" i="4" s="1"/>
  <c r="AC2031" i="4"/>
  <c r="AC1658" i="4"/>
  <c r="AC1159" i="4"/>
  <c r="AG545" i="4"/>
  <c r="AG47" i="4"/>
  <c r="AI47" i="4" s="1"/>
  <c r="AK47" i="4" s="1"/>
  <c r="AC1477" i="4"/>
  <c r="AC1162" i="4"/>
  <c r="AG612" i="4"/>
  <c r="AC297" i="4"/>
  <c r="AH611" i="4"/>
  <c r="AH1772" i="4"/>
  <c r="AC241" i="4"/>
  <c r="AH992" i="4"/>
  <c r="AI1760" i="4"/>
  <c r="AK1760" i="4" s="1"/>
  <c r="AG1918" i="4"/>
  <c r="AI1918" i="4" s="1"/>
  <c r="AK1918" i="4" s="1"/>
  <c r="AH1159" i="4"/>
  <c r="AI1159" i="4" s="1"/>
  <c r="AK1159" i="4" s="1"/>
  <c r="AC47" i="4"/>
  <c r="AC258" i="4"/>
  <c r="AC365" i="4"/>
  <c r="AC1280" i="4"/>
  <c r="AH1741" i="4"/>
  <c r="AC631" i="4"/>
  <c r="AG992" i="4"/>
  <c r="AG416" i="4"/>
  <c r="AI416" i="4" s="1"/>
  <c r="AK416" i="4" s="1"/>
  <c r="AC490" i="4"/>
  <c r="AI1613" i="4"/>
  <c r="AK1613" i="4" s="1"/>
  <c r="AI1471" i="4"/>
  <c r="AK1471" i="4" s="1"/>
  <c r="AI1129" i="4"/>
  <c r="AK1129" i="4" s="1"/>
  <c r="AI966" i="4"/>
  <c r="AK966" i="4" s="1"/>
  <c r="AI838" i="4"/>
  <c r="AK838" i="4" s="1"/>
  <c r="AI989" i="4"/>
  <c r="AK989" i="4" s="1"/>
  <c r="AI1339" i="4"/>
  <c r="AK1339" i="4" s="1"/>
  <c r="AI1608" i="4"/>
  <c r="AK1608" i="4" s="1"/>
  <c r="AC1790" i="4"/>
  <c r="AG1033" i="4"/>
  <c r="AG840" i="4"/>
  <c r="AG1827" i="4"/>
  <c r="AG1649" i="4"/>
  <c r="AH1826" i="4"/>
  <c r="AH1352" i="4"/>
  <c r="AI1352" i="4" s="1"/>
  <c r="AK1352" i="4" s="1"/>
  <c r="AC1224" i="4"/>
  <c r="AC1420" i="4"/>
  <c r="AG1093" i="4"/>
  <c r="AC1281" i="4"/>
  <c r="AC1271" i="4"/>
  <c r="AC37" i="4"/>
  <c r="AH2080" i="4"/>
  <c r="AI2080" i="4" s="1"/>
  <c r="AK2080" i="4" s="1"/>
  <c r="AH195" i="4"/>
  <c r="AC1289" i="4"/>
  <c r="AG183" i="4"/>
  <c r="AG1442" i="4"/>
  <c r="AC421" i="4"/>
  <c r="AC363" i="4"/>
  <c r="AC1812" i="4"/>
  <c r="AC370" i="4"/>
  <c r="AC198" i="4"/>
  <c r="AI981" i="4"/>
  <c r="AK981" i="4" s="1"/>
  <c r="AI535" i="4"/>
  <c r="AK535" i="4" s="1"/>
  <c r="AI1900" i="4"/>
  <c r="AK1900" i="4" s="1"/>
  <c r="AI973" i="4"/>
  <c r="AK973" i="4" s="1"/>
  <c r="AI723" i="4"/>
  <c r="AK723" i="4" s="1"/>
  <c r="AI595" i="4"/>
  <c r="AK595" i="4" s="1"/>
  <c r="AI109" i="4"/>
  <c r="AK109" i="4" s="1"/>
  <c r="AI1800" i="4"/>
  <c r="AK1800" i="4" s="1"/>
  <c r="AI33" i="4"/>
  <c r="AK33" i="4" s="1"/>
  <c r="AI308" i="4"/>
  <c r="AK308" i="4" s="1"/>
  <c r="AI284" i="4"/>
  <c r="AK284" i="4" s="1"/>
  <c r="AI1056" i="4"/>
  <c r="AK1056" i="4" s="1"/>
  <c r="AC2079" i="4"/>
  <c r="AH1552" i="4"/>
  <c r="AG542" i="4"/>
  <c r="AI542" i="4" s="1"/>
  <c r="AK542" i="4" s="1"/>
  <c r="AG1631" i="4"/>
  <c r="AI1631" i="4" s="1"/>
  <c r="AK1631" i="4" s="1"/>
  <c r="AH1885" i="4"/>
  <c r="AH847" i="4"/>
  <c r="AH53" i="4"/>
  <c r="AI53" i="4" s="1"/>
  <c r="AK53" i="4" s="1"/>
  <c r="AH618" i="4"/>
  <c r="AH1439" i="4"/>
  <c r="AH39" i="4"/>
  <c r="AG1154" i="4"/>
  <c r="AC609" i="4"/>
  <c r="AG1712" i="4"/>
  <c r="AI1712" i="4" s="1"/>
  <c r="AK1712" i="4" s="1"/>
  <c r="AC544" i="4"/>
  <c r="AH1110" i="4"/>
  <c r="AH196" i="4"/>
  <c r="AI196" i="4" s="1"/>
  <c r="AK196" i="4" s="1"/>
  <c r="AC752" i="4"/>
  <c r="AH1855" i="4"/>
  <c r="AC1550" i="4"/>
  <c r="AG2090" i="4"/>
  <c r="AH1139" i="4"/>
  <c r="AI1139" i="4" s="1"/>
  <c r="AK1139" i="4" s="1"/>
  <c r="AH1095" i="4"/>
  <c r="AC645" i="4"/>
  <c r="AG1098" i="4"/>
  <c r="AG160" i="4"/>
  <c r="AH1701" i="4"/>
  <c r="AG317" i="4"/>
  <c r="AI317" i="4" s="1"/>
  <c r="AK317" i="4" s="1"/>
  <c r="AG81" i="4"/>
  <c r="AI81" i="4" s="1"/>
  <c r="AK81" i="4" s="1"/>
  <c r="AG1677" i="4"/>
  <c r="AH72" i="4"/>
  <c r="AH534" i="4"/>
  <c r="AI534" i="4" s="1"/>
  <c r="AK534" i="4" s="1"/>
  <c r="AC406" i="4"/>
  <c r="AH1649" i="4"/>
  <c r="AG1826" i="4"/>
  <c r="AI1480" i="4"/>
  <c r="AK1480" i="4" s="1"/>
  <c r="AI1308" i="4"/>
  <c r="AK1308" i="4" s="1"/>
  <c r="AC1443" i="4"/>
  <c r="AH1271" i="4"/>
  <c r="AI1271" i="4" s="1"/>
  <c r="AK1271" i="4" s="1"/>
  <c r="AG195" i="4"/>
  <c r="AG215" i="4"/>
  <c r="AI215" i="4" s="1"/>
  <c r="AK215" i="4" s="1"/>
  <c r="AH183" i="4"/>
  <c r="AH421" i="4"/>
  <c r="AI421" i="4" s="1"/>
  <c r="AK421" i="4" s="1"/>
  <c r="AC718" i="4"/>
  <c r="AH2079" i="4"/>
  <c r="AI2079" i="4" s="1"/>
  <c r="AK2079" i="4" s="1"/>
  <c r="AG1635" i="4"/>
  <c r="AH1696" i="4"/>
  <c r="AI1696" i="4" s="1"/>
  <c r="AK1696" i="4" s="1"/>
  <c r="AG1552" i="4"/>
  <c r="AC542" i="4"/>
  <c r="AH1874" i="4"/>
  <c r="AI1874" i="4" s="1"/>
  <c r="AK1874" i="4" s="1"/>
  <c r="AC1631" i="4"/>
  <c r="AG1885" i="4"/>
  <c r="AG847" i="4"/>
  <c r="AG587" i="4"/>
  <c r="AH1761" i="4"/>
  <c r="AI1761" i="4" s="1"/>
  <c r="AK1761" i="4" s="1"/>
  <c r="AH1178" i="4"/>
  <c r="AH915" i="4"/>
  <c r="AH499" i="4"/>
  <c r="AI499" i="4" s="1"/>
  <c r="AK499" i="4" s="1"/>
  <c r="AH743" i="4"/>
  <c r="AI743" i="4" s="1"/>
  <c r="AK743" i="4" s="1"/>
  <c r="AG231" i="4"/>
  <c r="AG39" i="4"/>
  <c r="AC1712" i="4"/>
  <c r="AG1110" i="4"/>
  <c r="AC196" i="4"/>
  <c r="AH752" i="4"/>
  <c r="AI752" i="4" s="1"/>
  <c r="AK752" i="4" s="1"/>
  <c r="AI869" i="4"/>
  <c r="AK869" i="4" s="1"/>
  <c r="AH365" i="4"/>
  <c r="AI365" i="4" s="1"/>
  <c r="AK365" i="4" s="1"/>
  <c r="AG1701" i="4"/>
  <c r="AC317" i="4"/>
  <c r="AH795" i="4"/>
  <c r="AC81" i="4"/>
  <c r="AH1150" i="4"/>
  <c r="AI482" i="4"/>
  <c r="AK482" i="4" s="1"/>
  <c r="AG1538" i="4"/>
  <c r="AG1870" i="4"/>
  <c r="AG751" i="4"/>
  <c r="AC1433" i="4"/>
  <c r="AH621" i="4"/>
  <c r="AI1025" i="4"/>
  <c r="AK1025" i="4" s="1"/>
  <c r="AC251" i="4"/>
  <c r="AH1350" i="4"/>
  <c r="AC1685" i="4"/>
  <c r="AH2048" i="4"/>
  <c r="AI2048" i="4" s="1"/>
  <c r="AK2048" i="4" s="1"/>
  <c r="AH1318" i="4"/>
  <c r="AC292" i="4"/>
  <c r="AH1671" i="4"/>
  <c r="AH696" i="4"/>
  <c r="AH417" i="4"/>
  <c r="AI417" i="4" s="1"/>
  <c r="AK417" i="4" s="1"/>
  <c r="AC299" i="4"/>
  <c r="AH2019" i="4"/>
  <c r="AI2019" i="4" s="1"/>
  <c r="AK2019" i="4" s="1"/>
  <c r="AH1371" i="4"/>
  <c r="AI1371" i="4" s="1"/>
  <c r="AK1371" i="4" s="1"/>
  <c r="AC2105" i="4"/>
  <c r="AG1071" i="4"/>
  <c r="AG125" i="4"/>
  <c r="AI125" i="4" s="1"/>
  <c r="AK125" i="4" s="1"/>
  <c r="AI138" i="4"/>
  <c r="AK138" i="4" s="1"/>
  <c r="AI1010" i="4"/>
  <c r="AK1010" i="4" s="1"/>
  <c r="AH1323" i="4"/>
  <c r="AI1323" i="4" s="1"/>
  <c r="AK1323" i="4" s="1"/>
  <c r="AH1624" i="4"/>
  <c r="AI1624" i="4" s="1"/>
  <c r="AK1624" i="4" s="1"/>
  <c r="AI1208" i="4"/>
  <c r="AK1208" i="4" s="1"/>
  <c r="AH1985" i="4"/>
  <c r="AH1824" i="4"/>
  <c r="AI1824" i="4" s="1"/>
  <c r="AK1824" i="4" s="1"/>
  <c r="AC938" i="4"/>
  <c r="AG24" i="4"/>
  <c r="AC1960" i="4"/>
  <c r="AG878" i="4"/>
  <c r="AI1319" i="4"/>
  <c r="AK1319" i="4" s="1"/>
  <c r="AH1801" i="4"/>
  <c r="AC265" i="4"/>
  <c r="AI1303" i="4"/>
  <c r="AK1303" i="4" s="1"/>
  <c r="AC2108" i="4"/>
  <c r="AH1217" i="4"/>
  <c r="AI1217" i="4" s="1"/>
  <c r="AK1217" i="4" s="1"/>
  <c r="AI1424" i="4"/>
  <c r="AK1424" i="4" s="1"/>
  <c r="AG1359" i="4"/>
  <c r="AC561" i="4"/>
  <c r="AH43" i="4"/>
  <c r="AI43" i="4" s="1"/>
  <c r="AK43" i="4" s="1"/>
  <c r="AG1781" i="4"/>
  <c r="AI1781" i="4" s="1"/>
  <c r="AK1781" i="4" s="1"/>
  <c r="AC1323" i="4"/>
  <c r="AC1586" i="4"/>
  <c r="AC1624" i="4"/>
  <c r="AH1898" i="4"/>
  <c r="AH2026" i="4"/>
  <c r="AH699" i="4"/>
  <c r="AC603" i="4"/>
  <c r="AG1671" i="4"/>
  <c r="AC87" i="4"/>
  <c r="AC1824" i="4"/>
  <c r="AG561" i="4"/>
  <c r="AI561" i="4" s="1"/>
  <c r="AK561" i="4" s="1"/>
  <c r="AG299" i="4"/>
  <c r="AI299" i="4" s="1"/>
  <c r="AK299" i="4" s="1"/>
  <c r="AC1781" i="4"/>
  <c r="AG938" i="4"/>
  <c r="AI938" i="4" s="1"/>
  <c r="AK938" i="4" s="1"/>
  <c r="AG576" i="4"/>
  <c r="AI576" i="4" s="1"/>
  <c r="AK576" i="4" s="1"/>
  <c r="AH24" i="4"/>
  <c r="AC2019" i="4"/>
  <c r="AC1998" i="4"/>
  <c r="AH1538" i="4"/>
  <c r="AH1356" i="4"/>
  <c r="AH1870" i="4"/>
  <c r="AG2101" i="4"/>
  <c r="AC1321" i="4"/>
  <c r="AH463" i="4"/>
  <c r="AG1960" i="4"/>
  <c r="AI1960" i="4" s="1"/>
  <c r="AK1960" i="4" s="1"/>
  <c r="AC1607" i="4"/>
  <c r="AH878" i="4"/>
  <c r="AH346" i="4"/>
  <c r="AC851" i="4"/>
  <c r="AG465" i="4"/>
  <c r="AG1433" i="4"/>
  <c r="AI1433" i="4" s="1"/>
  <c r="AK1433" i="4" s="1"/>
  <c r="AC167" i="4"/>
  <c r="AC1724" i="4"/>
  <c r="AC1090" i="4"/>
  <c r="AG251" i="4"/>
  <c r="AI251" i="4" s="1"/>
  <c r="AK251" i="4" s="1"/>
  <c r="AG422" i="4"/>
  <c r="AI422" i="4" s="1"/>
  <c r="AK422" i="4" s="1"/>
  <c r="AC850" i="4"/>
  <c r="AG700" i="4"/>
  <c r="AI700" i="4" s="1"/>
  <c r="AK700" i="4" s="1"/>
  <c r="AC1371" i="4"/>
  <c r="AG1790" i="4"/>
  <c r="AI1790" i="4" s="1"/>
  <c r="AK1790" i="4" s="1"/>
  <c r="AC515" i="4"/>
  <c r="AC742" i="4"/>
  <c r="AG2105" i="4"/>
  <c r="AI2105" i="4" s="1"/>
  <c r="AK2105" i="4" s="1"/>
  <c r="AH1033" i="4"/>
  <c r="AG265" i="4"/>
  <c r="AI265" i="4" s="1"/>
  <c r="AK265" i="4" s="1"/>
  <c r="AG1685" i="4"/>
  <c r="AI1685" i="4" s="1"/>
  <c r="AK1685" i="4" s="1"/>
  <c r="AH1071" i="4"/>
  <c r="AG2108" i="4"/>
  <c r="AI2108" i="4" s="1"/>
  <c r="AK2108" i="4" s="1"/>
  <c r="AC2048" i="4"/>
  <c r="AC444" i="4"/>
  <c r="AH840" i="4"/>
  <c r="AH292" i="4"/>
  <c r="AI292" i="4" s="1"/>
  <c r="AK292" i="4" s="1"/>
  <c r="AC92" i="4"/>
  <c r="AH1967" i="4"/>
  <c r="AI1967" i="4" s="1"/>
  <c r="AK1967" i="4" s="1"/>
  <c r="AI2003" i="4"/>
  <c r="AK2003" i="4" s="1"/>
  <c r="AI1954" i="4"/>
  <c r="AK1954" i="4" s="1"/>
  <c r="AG1985" i="4"/>
  <c r="AI2082" i="4"/>
  <c r="AK2082" i="4" s="1"/>
  <c r="AI1846" i="4"/>
  <c r="AK1846" i="4" s="1"/>
  <c r="AI1493" i="4"/>
  <c r="AK1493" i="4" s="1"/>
  <c r="AG699" i="4"/>
  <c r="AI379" i="4"/>
  <c r="AK379" i="4" s="1"/>
  <c r="AI830" i="4"/>
  <c r="AK830" i="4" s="1"/>
  <c r="AG696" i="4"/>
  <c r="AI867" i="4"/>
  <c r="AK867" i="4" s="1"/>
  <c r="AC417" i="4"/>
  <c r="AG87" i="4"/>
  <c r="AI87" i="4" s="1"/>
  <c r="AK87" i="4" s="1"/>
  <c r="AI1481" i="4"/>
  <c r="AK1481" i="4" s="1"/>
  <c r="AI1041" i="4"/>
  <c r="AK1041" i="4" s="1"/>
  <c r="AI331" i="4"/>
  <c r="AK331" i="4" s="1"/>
  <c r="AI1046" i="4"/>
  <c r="AK1046" i="4" s="1"/>
  <c r="AI824" i="4"/>
  <c r="AK824" i="4" s="1"/>
  <c r="AI956" i="4"/>
  <c r="AK956" i="4" s="1"/>
  <c r="AI954" i="4"/>
  <c r="AK954" i="4" s="1"/>
  <c r="AI1971" i="4"/>
  <c r="AK1971" i="4" s="1"/>
  <c r="AI1763" i="4"/>
  <c r="AK1763" i="4" s="1"/>
  <c r="AI1403" i="4"/>
  <c r="AK1403" i="4" s="1"/>
  <c r="AI1490" i="4"/>
  <c r="AK1490" i="4" s="1"/>
  <c r="AI1989" i="4"/>
  <c r="AK1989" i="4" s="1"/>
  <c r="AI1561" i="4"/>
  <c r="AK1561" i="4" s="1"/>
  <c r="AI435" i="4"/>
  <c r="AK435" i="4" s="1"/>
  <c r="AI1343" i="4"/>
  <c r="AK1343" i="4" s="1"/>
  <c r="AI337" i="4"/>
  <c r="AK337" i="4" s="1"/>
  <c r="AI1031" i="4"/>
  <c r="AK1031" i="4" s="1"/>
  <c r="AI1725" i="4"/>
  <c r="AK1725" i="4" s="1"/>
  <c r="AI680" i="4"/>
  <c r="AK680" i="4" s="1"/>
  <c r="AI1390" i="4"/>
  <c r="AK1390" i="4" s="1"/>
  <c r="AH1998" i="4"/>
  <c r="AI1998" i="4" s="1"/>
  <c r="AK1998" i="4" s="1"/>
  <c r="AG1356" i="4"/>
  <c r="AI1618" i="4"/>
  <c r="AK1618" i="4" s="1"/>
  <c r="AI1447" i="4"/>
  <c r="AK1447" i="4" s="1"/>
  <c r="AI2054" i="4"/>
  <c r="AK2054" i="4" s="1"/>
  <c r="AG1461" i="4"/>
  <c r="AI1261" i="4"/>
  <c r="AK1261" i="4" s="1"/>
  <c r="AH1321" i="4"/>
  <c r="AI1321" i="4" s="1"/>
  <c r="AK1321" i="4" s="1"/>
  <c r="AI879" i="4"/>
  <c r="AK879" i="4" s="1"/>
  <c r="AH751" i="4"/>
  <c r="AI1050" i="4"/>
  <c r="AK1050" i="4" s="1"/>
  <c r="AH851" i="4"/>
  <c r="AI851" i="4" s="1"/>
  <c r="AK851" i="4" s="1"/>
  <c r="AH465" i="4"/>
  <c r="AI179" i="4"/>
  <c r="AK179" i="4" s="1"/>
  <c r="AI999" i="4"/>
  <c r="AK999" i="4" s="1"/>
  <c r="AI871" i="4"/>
  <c r="AK871" i="4" s="1"/>
  <c r="AG621" i="4"/>
  <c r="AG167" i="4"/>
  <c r="AI167" i="4" s="1"/>
  <c r="AK167" i="4" s="1"/>
  <c r="AI1805" i="4"/>
  <c r="AK1805" i="4" s="1"/>
  <c r="AH1090" i="4"/>
  <c r="AI1090" i="4" s="1"/>
  <c r="AK1090" i="4" s="1"/>
  <c r="AI187" i="4"/>
  <c r="AK187" i="4" s="1"/>
  <c r="AI1489" i="4"/>
  <c r="AK1489" i="4" s="1"/>
  <c r="AG1350" i="4"/>
  <c r="AI802" i="4"/>
  <c r="AK802" i="4" s="1"/>
  <c r="AI616" i="4"/>
  <c r="AK616" i="4" s="1"/>
  <c r="AH850" i="4"/>
  <c r="AI850" i="4" s="1"/>
  <c r="AK850" i="4" s="1"/>
  <c r="AI632" i="4"/>
  <c r="AK632" i="4" s="1"/>
  <c r="AH154" i="4"/>
  <c r="AI1358" i="4"/>
  <c r="AK1358" i="4" s="1"/>
  <c r="AH1771" i="4"/>
  <c r="AI1771" i="4" s="1"/>
  <c r="AK1771" i="4" s="1"/>
  <c r="AC1518" i="4"/>
  <c r="AG1573" i="4"/>
  <c r="AG1801" i="4"/>
  <c r="AH515" i="4"/>
  <c r="AI515" i="4" s="1"/>
  <c r="AK515" i="4" s="1"/>
  <c r="AC125" i="4"/>
  <c r="AG1318" i="4"/>
  <c r="AH444" i="4"/>
  <c r="AI444" i="4" s="1"/>
  <c r="AK444" i="4" s="1"/>
  <c r="AI1764" i="4"/>
  <c r="AK1764" i="4" s="1"/>
  <c r="AI1551" i="4"/>
  <c r="AK1551" i="4" s="1"/>
  <c r="AI116" i="4"/>
  <c r="AK116" i="4" s="1"/>
  <c r="AI1452" i="4"/>
  <c r="AK1452" i="4" s="1"/>
  <c r="AI1112" i="4"/>
  <c r="AK1112" i="4" s="1"/>
  <c r="AI57" i="4"/>
  <c r="AK57" i="4" s="1"/>
  <c r="AI1964" i="4"/>
  <c r="AK1964" i="4" s="1"/>
  <c r="AI749" i="4"/>
  <c r="AK749" i="4" s="1"/>
  <c r="AI1160" i="4"/>
  <c r="AK1160" i="4" s="1"/>
  <c r="AI1228" i="4"/>
  <c r="AK1228" i="4" s="1"/>
  <c r="AI382" i="4"/>
  <c r="AK382" i="4" s="1"/>
  <c r="AI325" i="4"/>
  <c r="AK325" i="4" s="1"/>
  <c r="AI1559" i="4"/>
  <c r="AK1559" i="4" s="1"/>
  <c r="AI721" i="4"/>
  <c r="AK721" i="4" s="1"/>
  <c r="AI1638" i="4"/>
  <c r="AK1638" i="4" s="1"/>
  <c r="AI1633" i="4"/>
  <c r="AK1633" i="4" s="1"/>
  <c r="AI274" i="4"/>
  <c r="AK274" i="4" s="1"/>
  <c r="AI270" i="4"/>
  <c r="AK270" i="4" s="1"/>
  <c r="AI1176" i="4"/>
  <c r="AK1176" i="4" s="1"/>
  <c r="AI1841" i="4"/>
  <c r="AK1841" i="4" s="1"/>
  <c r="AI1291" i="4"/>
  <c r="AK1291" i="4" s="1"/>
  <c r="AI1867" i="4"/>
  <c r="AK1867" i="4" s="1"/>
  <c r="AI2095" i="4"/>
  <c r="AK2095" i="4" s="1"/>
  <c r="AI1798" i="4"/>
  <c r="AK1798" i="4" s="1"/>
  <c r="AI1498" i="4"/>
  <c r="AK1498" i="4" s="1"/>
  <c r="AI1299" i="4"/>
  <c r="AK1299" i="4" s="1"/>
  <c r="AI1185" i="4"/>
  <c r="AK1185" i="4" s="1"/>
  <c r="AI927" i="4"/>
  <c r="AK927" i="4" s="1"/>
  <c r="AI1466" i="4"/>
  <c r="AK1466" i="4" s="1"/>
  <c r="AI990" i="4"/>
  <c r="AK990" i="4" s="1"/>
  <c r="AI1809" i="4"/>
  <c r="AK1809" i="4" s="1"/>
  <c r="AI1245" i="4"/>
  <c r="AK1245" i="4" s="1"/>
  <c r="AI689" i="4"/>
  <c r="AK689" i="4" s="1"/>
  <c r="AI1024" i="4"/>
  <c r="AK1024" i="4" s="1"/>
  <c r="AI828" i="4"/>
  <c r="AK828" i="4" s="1"/>
  <c r="AI1422" i="4"/>
  <c r="AK1422" i="4" s="1"/>
  <c r="AI1755" i="4"/>
  <c r="AK1755" i="4" s="1"/>
  <c r="AI1951" i="4"/>
  <c r="AK1951" i="4" s="1"/>
  <c r="AI2075" i="4"/>
  <c r="AK2075" i="4" s="1"/>
  <c r="AI2067" i="4"/>
  <c r="AK2067" i="4" s="1"/>
  <c r="AI1789" i="4"/>
  <c r="AK1789" i="4" s="1"/>
  <c r="AI1203" i="4"/>
  <c r="AK1203" i="4" s="1"/>
  <c r="AI1729" i="4"/>
  <c r="AK1729" i="4" s="1"/>
  <c r="AI1241" i="4"/>
  <c r="AK1241" i="4" s="1"/>
  <c r="AI565" i="4"/>
  <c r="AK565" i="4" s="1"/>
  <c r="AI345" i="4"/>
  <c r="AK345" i="4" s="1"/>
  <c r="AI1014" i="4"/>
  <c r="AK1014" i="4" s="1"/>
  <c r="AI492" i="4"/>
  <c r="AK492" i="4" s="1"/>
  <c r="AI1049" i="4"/>
  <c r="AK1049" i="4" s="1"/>
  <c r="AI665" i="4"/>
  <c r="AK665" i="4" s="1"/>
  <c r="AI405" i="4"/>
  <c r="AK405" i="4" s="1"/>
  <c r="AI1969" i="4"/>
  <c r="AK1969" i="4" s="1"/>
  <c r="AI1367" i="4"/>
  <c r="AK1367" i="4" s="1"/>
  <c r="AI770" i="4"/>
  <c r="AK770" i="4" s="1"/>
  <c r="AI1214" i="4"/>
  <c r="AK1214" i="4" s="1"/>
  <c r="AI1879" i="4"/>
  <c r="AK1879" i="4" s="1"/>
  <c r="AI1811" i="4"/>
  <c r="AK1811" i="4" s="1"/>
  <c r="AI1317" i="4"/>
  <c r="AK1317" i="4" s="1"/>
  <c r="AI1365" i="4"/>
  <c r="AK1365" i="4" s="1"/>
  <c r="AI1327" i="4"/>
  <c r="AK1327" i="4" s="1"/>
  <c r="AI1165" i="4"/>
  <c r="AK1165" i="4" s="1"/>
  <c r="AI911" i="4"/>
  <c r="AK911" i="4" s="1"/>
  <c r="AI1413" i="4"/>
  <c r="AK1413" i="4" s="1"/>
  <c r="AI684" i="4"/>
  <c r="AK684" i="4" s="1"/>
  <c r="AI650" i="4"/>
  <c r="AK650" i="4" s="1"/>
  <c r="AI1869" i="4"/>
  <c r="AK1869" i="4" s="1"/>
  <c r="AI775" i="4"/>
  <c r="AK775" i="4" s="1"/>
  <c r="AI2109" i="4"/>
  <c r="AK2109" i="4" s="1"/>
  <c r="AI641" i="4"/>
  <c r="AK641" i="4" s="1"/>
  <c r="AI219" i="4"/>
  <c r="AK219" i="4" s="1"/>
  <c r="AI26" i="4"/>
  <c r="AK26" i="4" s="1"/>
  <c r="AI1062" i="4"/>
  <c r="AK1062" i="4" s="1"/>
  <c r="AI338" i="4"/>
  <c r="AK338" i="4" s="1"/>
  <c r="AI767" i="4"/>
  <c r="AK767" i="4" s="1"/>
  <c r="AI1372" i="4"/>
  <c r="AK1372" i="4" s="1"/>
  <c r="AI1272" i="4"/>
  <c r="AK1272" i="4" s="1"/>
  <c r="AI1740" i="4"/>
  <c r="AK1740" i="4" s="1"/>
  <c r="AI513" i="4"/>
  <c r="AK513" i="4" s="1"/>
  <c r="AI359" i="4"/>
  <c r="AK359" i="4" s="1"/>
  <c r="AI1784" i="4"/>
  <c r="AK1784" i="4" s="1"/>
  <c r="AI961" i="4"/>
  <c r="AK961" i="4" s="1"/>
  <c r="AI126" i="4"/>
  <c r="AK126" i="4" s="1"/>
  <c r="AI1959" i="4"/>
  <c r="AK1959" i="4" s="1"/>
  <c r="AI2001" i="4"/>
  <c r="AK2001" i="4" s="1"/>
  <c r="AI2013" i="4"/>
  <c r="AK2013" i="4" s="1"/>
  <c r="AI1297" i="4"/>
  <c r="AK1297" i="4" s="1"/>
  <c r="AI806" i="4"/>
  <c r="AK806" i="4" s="1"/>
  <c r="AI1019" i="4"/>
  <c r="AK1019" i="4" s="1"/>
  <c r="AI610" i="4"/>
  <c r="AK610" i="4" s="1"/>
  <c r="AI182" i="4"/>
  <c r="AK182" i="4" s="1"/>
  <c r="AI1198" i="4"/>
  <c r="AK1198" i="4" s="1"/>
  <c r="AI880" i="4"/>
  <c r="AK880" i="4" s="1"/>
  <c r="AI354" i="4"/>
  <c r="AK354" i="4" s="1"/>
  <c r="AI1911" i="4"/>
  <c r="AK1911" i="4" s="1"/>
  <c r="AI486" i="4"/>
  <c r="AK486" i="4" s="1"/>
  <c r="AI1578" i="4"/>
  <c r="AK1578" i="4" s="1"/>
  <c r="AI1646" i="4"/>
  <c r="AK1646" i="4" s="1"/>
  <c r="AI1487" i="4"/>
  <c r="AK1487" i="4" s="1"/>
  <c r="AI1948" i="4"/>
  <c r="AK1948" i="4" s="1"/>
  <c r="AI336" i="4"/>
  <c r="AK336" i="4" s="1"/>
  <c r="AI1872" i="4"/>
  <c r="AK1872" i="4" s="1"/>
  <c r="AI189" i="4"/>
  <c r="AK189" i="4" s="1"/>
  <c r="AI145" i="4"/>
  <c r="AK145" i="4" s="1"/>
  <c r="AI96" i="4"/>
  <c r="AK96" i="4" s="1"/>
  <c r="AI562" i="4"/>
  <c r="AK562" i="4" s="1"/>
  <c r="AI221" i="4"/>
  <c r="AK221" i="4" s="1"/>
  <c r="AI205" i="4"/>
  <c r="AK205" i="4" s="1"/>
  <c r="AI80" i="4"/>
  <c r="AK80" i="4" s="1"/>
  <c r="AI1248" i="4"/>
  <c r="AK1248" i="4" s="1"/>
  <c r="AI21" i="4"/>
  <c r="AK21" i="4" s="1"/>
  <c r="AI719" i="4"/>
  <c r="AK719" i="4" s="1"/>
  <c r="AI591" i="4"/>
  <c r="AK591" i="4" s="1"/>
  <c r="I17" i="4"/>
  <c r="AI769" i="4"/>
  <c r="AK769" i="4" s="1"/>
  <c r="K190" i="4"/>
  <c r="J8" i="4"/>
  <c r="K322" i="4"/>
  <c r="J9" i="4"/>
  <c r="AI1799" i="4"/>
  <c r="AK1799" i="4" s="1"/>
  <c r="K1456" i="4"/>
  <c r="J12" i="4"/>
  <c r="AI2042" i="4"/>
  <c r="AK2042" i="4" s="1"/>
  <c r="AI1107" i="4"/>
  <c r="AK1107" i="4" s="1"/>
  <c r="AI1553" i="4"/>
  <c r="AK1553" i="4" s="1"/>
  <c r="AI1029" i="4"/>
  <c r="AK1029" i="4" s="1"/>
  <c r="AI741" i="4"/>
  <c r="AK741" i="4" s="1"/>
  <c r="AI361" i="4"/>
  <c r="AK361" i="4" s="1"/>
  <c r="AI239" i="4"/>
  <c r="AK239" i="4" s="1"/>
  <c r="AI2096" i="4"/>
  <c r="AK2096" i="4" s="1"/>
  <c r="AI1564" i="4"/>
  <c r="AK1564" i="4" s="1"/>
  <c r="AI774" i="4"/>
  <c r="AK774" i="4" s="1"/>
  <c r="AI644" i="4"/>
  <c r="AK644" i="4" s="1"/>
  <c r="AI1149" i="4"/>
  <c r="AK1149" i="4" s="1"/>
  <c r="AI1984" i="4"/>
  <c r="AK1984" i="4" s="1"/>
  <c r="AI1225" i="4"/>
  <c r="AK1225" i="4" s="1"/>
  <c r="AI1021" i="4"/>
  <c r="AK1021" i="4" s="1"/>
  <c r="AI739" i="4"/>
  <c r="AK739" i="4" s="1"/>
  <c r="AI445" i="4"/>
  <c r="AK445" i="4" s="1"/>
  <c r="AI29" i="4"/>
  <c r="AK29" i="4" s="1"/>
  <c r="AI1733" i="4"/>
  <c r="AK1733" i="4" s="1"/>
  <c r="AI1628" i="4"/>
  <c r="AK1628" i="4" s="1"/>
  <c r="AI1469" i="4"/>
  <c r="AK1469" i="4" s="1"/>
  <c r="AI738" i="4"/>
  <c r="AK738" i="4" s="1"/>
  <c r="AI290" i="4"/>
  <c r="AK290" i="4" s="1"/>
  <c r="AI778" i="4"/>
  <c r="AK778" i="4" s="1"/>
  <c r="AI192" i="4"/>
  <c r="AK192" i="4" s="1"/>
  <c r="AI1206" i="4"/>
  <c r="AK1206" i="4" s="1"/>
  <c r="AI188" i="4"/>
  <c r="AK188" i="4" s="1"/>
  <c r="AI34" i="4"/>
  <c r="AK34" i="4" s="1"/>
  <c r="AI120" i="4"/>
  <c r="AK120" i="4" s="1"/>
  <c r="AI38" i="4"/>
  <c r="AK38" i="4" s="1"/>
  <c r="AI1558" i="4"/>
  <c r="AK1558" i="4" s="1"/>
  <c r="K1743" i="4"/>
  <c r="J13" i="4"/>
  <c r="J15" i="4"/>
  <c r="AI1896" i="4"/>
  <c r="AK1896" i="4" s="1"/>
  <c r="AI114" i="4"/>
  <c r="AK114" i="4" s="1"/>
  <c r="AI2040" i="4"/>
  <c r="AK2040" i="4" s="1"/>
  <c r="AI797" i="4"/>
  <c r="AK797" i="4" s="1"/>
  <c r="AI285" i="4"/>
  <c r="AK285" i="4" s="1"/>
  <c r="AI157" i="4"/>
  <c r="AK157" i="4" s="1"/>
  <c r="AI1620" i="4"/>
  <c r="AK1620" i="4" s="1"/>
  <c r="AI158" i="4"/>
  <c r="AK158" i="4" s="1"/>
  <c r="AI2063" i="4"/>
  <c r="AK2063" i="4" s="1"/>
  <c r="AI1866" i="4"/>
  <c r="AK1866" i="4" s="1"/>
  <c r="AI1124" i="4"/>
  <c r="AK1124" i="4" s="1"/>
  <c r="AI1328" i="4"/>
  <c r="AK1328" i="4" s="1"/>
  <c r="AI530" i="4"/>
  <c r="AK530" i="4" s="1"/>
  <c r="AI931" i="4"/>
  <c r="AK931" i="4" s="1"/>
  <c r="AI983" i="4"/>
  <c r="AK983" i="4" s="1"/>
  <c r="AI605" i="4"/>
  <c r="AK605" i="4" s="1"/>
  <c r="AI343" i="4"/>
  <c r="AK343" i="4" s="1"/>
  <c r="AI1250" i="4"/>
  <c r="AK1250" i="4" s="1"/>
  <c r="AI1009" i="4"/>
  <c r="AK1009" i="4" s="1"/>
  <c r="AI171" i="4"/>
  <c r="AK171" i="4" s="1"/>
  <c r="AI732" i="4"/>
  <c r="AK732" i="4" s="1"/>
  <c r="AI914" i="4"/>
  <c r="AK914" i="4" s="1"/>
  <c r="AI694" i="4"/>
  <c r="AK694" i="4" s="1"/>
  <c r="AI348" i="4"/>
  <c r="AK348" i="4" s="1"/>
  <c r="AI276" i="4"/>
  <c r="AK276" i="4" s="1"/>
  <c r="AI1883" i="4"/>
  <c r="AK1883" i="4" s="1"/>
  <c r="AI1791" i="4"/>
  <c r="AK1791" i="4" s="1"/>
  <c r="AI2051" i="4"/>
  <c r="AK2051" i="4" s="1"/>
  <c r="AI1922" i="4"/>
  <c r="AK1922" i="4" s="1"/>
  <c r="AI1554" i="4"/>
  <c r="AK1554" i="4" s="1"/>
  <c r="AI1616" i="4"/>
  <c r="AK1616" i="4" s="1"/>
  <c r="AI1588" i="4"/>
  <c r="AK1588" i="4" s="1"/>
  <c r="AI1873" i="4"/>
  <c r="AK1873" i="4" s="1"/>
  <c r="AI1609" i="4"/>
  <c r="AK1609" i="4" s="1"/>
  <c r="AI1415" i="4"/>
  <c r="AK1415" i="4" s="1"/>
  <c r="AI1111" i="4"/>
  <c r="AK1111" i="4" s="1"/>
  <c r="AI1977" i="4"/>
  <c r="AK1977" i="4" s="1"/>
  <c r="AI1257" i="4"/>
  <c r="AK1257" i="4" s="1"/>
  <c r="AI473" i="4"/>
  <c r="AK473" i="4" s="1"/>
  <c r="AI1440" i="4"/>
  <c r="AK1440" i="4" s="1"/>
  <c r="AI790" i="4"/>
  <c r="AK790" i="4" s="1"/>
  <c r="AI206" i="4"/>
  <c r="AK206" i="4" s="1"/>
  <c r="AI146" i="4"/>
  <c r="AK146" i="4" s="1"/>
  <c r="AI857" i="4"/>
  <c r="AK857" i="4" s="1"/>
  <c r="AI2012" i="4"/>
  <c r="AK2012" i="4" s="1"/>
  <c r="AI1928" i="4"/>
  <c r="AK1928" i="4" s="1"/>
  <c r="AI1472" i="4"/>
  <c r="AK1472" i="4" s="1"/>
  <c r="AI1849" i="4"/>
  <c r="AK1849" i="4" s="1"/>
  <c r="AI1389" i="4"/>
  <c r="AK1389" i="4" s="1"/>
  <c r="AI1003" i="4"/>
  <c r="AK1003" i="4" s="1"/>
  <c r="AI747" i="4"/>
  <c r="AK747" i="4" s="1"/>
  <c r="AI647" i="4"/>
  <c r="AK647" i="4" s="1"/>
  <c r="AI225" i="4"/>
  <c r="AK225" i="4" s="1"/>
  <c r="AI1615" i="4"/>
  <c r="AK1615" i="4" s="1"/>
  <c r="AI1382" i="4"/>
  <c r="AK1382" i="4" s="1"/>
  <c r="AI970" i="4"/>
  <c r="AK970" i="4" s="1"/>
  <c r="AI946" i="4"/>
  <c r="AK946" i="4" s="1"/>
  <c r="AI904" i="4"/>
  <c r="AK904" i="4" s="1"/>
  <c r="AI582" i="4"/>
  <c r="AK582" i="4" s="1"/>
  <c r="AI50" i="4"/>
  <c r="AK50" i="4" s="1"/>
  <c r="AI1028" i="4"/>
  <c r="AK1028" i="4" s="1"/>
  <c r="AI1719" i="4"/>
  <c r="AK1719" i="4" s="1"/>
  <c r="AI1834" i="4"/>
  <c r="AK1834" i="4" s="1"/>
  <c r="AI1189" i="4"/>
  <c r="AK1189" i="4" s="1"/>
  <c r="AI1660" i="4"/>
  <c r="AK1660" i="4" s="1"/>
  <c r="AI1085" i="4"/>
  <c r="AK1085" i="4" s="1"/>
  <c r="AI1517" i="4"/>
  <c r="AK1517" i="4" s="1"/>
  <c r="AI846" i="4"/>
  <c r="AK846" i="4" s="1"/>
  <c r="AI883" i="4"/>
  <c r="AK883" i="4" s="1"/>
  <c r="AI243" i="4"/>
  <c r="AK243" i="4" s="1"/>
  <c r="K19" i="4"/>
  <c r="J7" i="4"/>
  <c r="AI1081" i="4"/>
  <c r="AK1081" i="4" s="1"/>
  <c r="AI547" i="4"/>
  <c r="AK547" i="4" s="1"/>
  <c r="AI1410" i="4"/>
  <c r="AK1410" i="4" s="1"/>
  <c r="AI552" i="4"/>
  <c r="AK552" i="4" s="1"/>
  <c r="AI666" i="4"/>
  <c r="AK666" i="4" s="1"/>
  <c r="AI670" i="4"/>
  <c r="AK670" i="4" s="1"/>
  <c r="AI488" i="4"/>
  <c r="AK488" i="4" s="1"/>
  <c r="AI1521" i="4"/>
  <c r="AK1521" i="4" s="1"/>
  <c r="K2022" i="4"/>
  <c r="J14" i="4"/>
  <c r="AI79" i="4"/>
  <c r="AK79" i="4" s="1"/>
  <c r="L7" i="5"/>
  <c r="AI1775" i="4"/>
  <c r="AK1775" i="4" s="1"/>
  <c r="AI1571" i="4"/>
  <c r="AK1571" i="4" s="1"/>
  <c r="AI1894" i="4"/>
  <c r="AK1894" i="4" s="1"/>
  <c r="AI1544" i="4"/>
  <c r="AK1544" i="4" s="1"/>
  <c r="AI1668" i="4"/>
  <c r="AK1668" i="4" s="1"/>
  <c r="AI1938" i="4"/>
  <c r="AK1938" i="4" s="1"/>
  <c r="AI550" i="4"/>
  <c r="AK550" i="4" s="1"/>
  <c r="AI1336" i="4"/>
  <c r="AK1336" i="4" s="1"/>
  <c r="AI1215" i="4"/>
  <c r="AK1215" i="4" s="1"/>
  <c r="AI1301" i="4"/>
  <c r="AK1301" i="4" s="1"/>
  <c r="AI1263" i="4"/>
  <c r="AK1263" i="4" s="1"/>
  <c r="AI1749" i="4"/>
  <c r="AK1749" i="4" s="1"/>
  <c r="AI1249" i="4"/>
  <c r="AK1249" i="4" s="1"/>
  <c r="AI1121" i="4"/>
  <c r="AK1121" i="4" s="1"/>
  <c r="K895" i="4"/>
  <c r="J10" i="4"/>
  <c r="AI351" i="4"/>
  <c r="AK351" i="4" s="1"/>
  <c r="AI261" i="4"/>
  <c r="AK261" i="4" s="1"/>
  <c r="AI1917" i="4"/>
  <c r="AK1917" i="4" s="1"/>
  <c r="AI1082" i="4"/>
  <c r="AK1082" i="4" s="1"/>
  <c r="AI362" i="4"/>
  <c r="AK362" i="4" s="1"/>
  <c r="AI23" i="4"/>
  <c r="AK23" i="4" s="1"/>
  <c r="AI1941" i="4"/>
  <c r="AK1941" i="4" s="1"/>
  <c r="AI203" i="4"/>
  <c r="AK203" i="4" s="1"/>
  <c r="AI2036" i="4"/>
  <c r="AK2036" i="4" s="1"/>
  <c r="AI1752" i="4"/>
  <c r="AK1752" i="4" s="1"/>
  <c r="AI1525" i="4"/>
  <c r="AK1525" i="4" s="1"/>
  <c r="AI780" i="4"/>
  <c r="AK780" i="4" s="1"/>
  <c r="AI640" i="4"/>
  <c r="AK640" i="4" s="1"/>
  <c r="AI470" i="4"/>
  <c r="AK470" i="4" s="1"/>
  <c r="AI730" i="4"/>
  <c r="AK730" i="4" s="1"/>
  <c r="AI224" i="4"/>
  <c r="AK224" i="4" s="1"/>
  <c r="AI1686" i="4"/>
  <c r="AK1686" i="4" s="1"/>
  <c r="AI1831" i="4"/>
  <c r="AK1831" i="4" s="1"/>
  <c r="AI1923" i="4"/>
  <c r="AK1923" i="4" s="1"/>
  <c r="AI1590" i="4"/>
  <c r="AK1590" i="4" s="1"/>
  <c r="AI1839" i="4"/>
  <c r="AK1839" i="4" s="1"/>
  <c r="AI1659" i="4"/>
  <c r="AK1659" i="4" s="1"/>
  <c r="AI1651" i="4"/>
  <c r="AK1651" i="4" s="1"/>
  <c r="AI1672" i="4"/>
  <c r="AK1672" i="4" s="1"/>
  <c r="AI1612" i="4"/>
  <c r="AK1612" i="4" s="1"/>
  <c r="AI1602" i="4"/>
  <c r="AK1602" i="4" s="1"/>
  <c r="AI1300" i="4"/>
  <c r="AK1300" i="4" s="1"/>
  <c r="AI1990" i="4"/>
  <c r="AK1990" i="4" s="1"/>
  <c r="K1337" i="4"/>
  <c r="J11" i="4"/>
  <c r="AI1157" i="4"/>
  <c r="AK1157" i="4" s="1"/>
  <c r="AI1524" i="4"/>
  <c r="AK1524" i="4" s="1"/>
  <c r="AI1619" i="4"/>
  <c r="AK1619" i="4" s="1"/>
  <c r="AI1335" i="4"/>
  <c r="AK1335" i="4" s="1"/>
  <c r="AI1177" i="4"/>
  <c r="AK1177" i="4" s="1"/>
  <c r="AI1045" i="4"/>
  <c r="AK1045" i="4" s="1"/>
  <c r="AI501" i="4"/>
  <c r="AK501" i="4" s="1"/>
  <c r="AI950" i="4"/>
  <c r="AK950" i="4" s="1"/>
  <c r="AI124" i="4"/>
  <c r="AK124" i="4" s="1"/>
  <c r="AI601" i="4"/>
  <c r="AK601" i="4" s="1"/>
  <c r="AI1362" i="4"/>
  <c r="AK1362" i="4" s="1"/>
  <c r="AI257" i="4"/>
  <c r="AK257" i="4" s="1"/>
  <c r="AI984" i="4"/>
  <c r="AK984" i="4" s="1"/>
  <c r="AI630" i="4"/>
  <c r="AK630" i="4" s="1"/>
  <c r="AI1262" i="4"/>
  <c r="AK1262" i="4" s="1"/>
  <c r="AI720" i="4"/>
  <c r="AK720" i="4" s="1"/>
  <c r="AI434" i="4"/>
  <c r="AK434" i="4" s="1"/>
  <c r="AI1903" i="4"/>
  <c r="AK1903" i="4" s="1"/>
  <c r="AI1858" i="4"/>
  <c r="AK1858" i="4" s="1"/>
  <c r="AI1076" i="4"/>
  <c r="AK1076" i="4" s="1"/>
  <c r="AI2106" i="4"/>
  <c r="AK2106" i="4" s="1"/>
  <c r="AI1994" i="4"/>
  <c r="AK1994" i="4" s="1"/>
  <c r="AI1105" i="4"/>
  <c r="AK1105" i="4" s="1"/>
  <c r="AI619" i="4"/>
  <c r="AK619" i="4" s="1"/>
  <c r="AI586" i="4"/>
  <c r="AK586" i="4" s="1"/>
  <c r="AI514" i="4"/>
  <c r="AK514" i="4" s="1"/>
  <c r="AI1952" i="4"/>
  <c r="AK1952" i="4" s="1"/>
  <c r="AI1519" i="4"/>
  <c r="AK1519" i="4" s="1"/>
  <c r="AI839" i="4"/>
  <c r="AK839" i="4" s="1"/>
  <c r="AI589" i="4"/>
  <c r="AK589" i="4" s="1"/>
  <c r="AI577" i="4"/>
  <c r="AK577" i="4" s="1"/>
  <c r="AI155" i="4"/>
  <c r="AK155" i="4" s="1"/>
  <c r="AI584" i="4"/>
  <c r="AK584" i="4" s="1"/>
  <c r="AI494" i="4"/>
  <c r="AK494" i="4" s="1"/>
  <c r="AI214" i="4"/>
  <c r="AK214" i="4" s="1"/>
  <c r="AI916" i="4"/>
  <c r="AK916" i="4" s="1"/>
  <c r="AI52" i="4"/>
  <c r="AK52" i="4" s="1"/>
  <c r="AI40" i="4"/>
  <c r="AK40" i="4" s="1"/>
  <c r="AI870" i="4"/>
  <c r="AK870" i="4" s="1"/>
  <c r="AI649" i="4"/>
  <c r="AK649" i="4" s="1"/>
  <c r="AI353" i="4"/>
  <c r="AK353" i="4" s="1"/>
  <c r="AI1309" i="4"/>
  <c r="AK1309" i="4" s="1"/>
  <c r="AI1047" i="4"/>
  <c r="AK1047" i="4" s="1"/>
  <c r="AI373" i="4"/>
  <c r="AK373" i="4" s="1"/>
  <c r="AI706" i="4"/>
  <c r="AK706" i="4" s="1"/>
  <c r="AI208" i="4"/>
  <c r="AK208" i="4" s="1"/>
  <c r="AI906" i="4"/>
  <c r="AK906" i="4" s="1"/>
  <c r="AI864" i="4"/>
  <c r="AK864" i="4" s="1"/>
  <c r="AI46" i="4"/>
  <c r="AK46" i="4" s="1"/>
  <c r="AI1078" i="4"/>
  <c r="AK1078" i="4" s="1"/>
  <c r="R7" i="4"/>
  <c r="AI1251" i="4" l="1"/>
  <c r="AK1251" i="4" s="1"/>
  <c r="AI48" i="4"/>
  <c r="AK48" i="4" s="1"/>
  <c r="AI1006" i="4"/>
  <c r="AK1006" i="4" s="1"/>
  <c r="AI1125" i="4"/>
  <c r="AK1125" i="4" s="1"/>
  <c r="AI2058" i="4"/>
  <c r="AK2058" i="4" s="1"/>
  <c r="AI181" i="4"/>
  <c r="AK181" i="4" s="1"/>
  <c r="AI266" i="4"/>
  <c r="AK266" i="4" s="1"/>
  <c r="AI1823" i="4"/>
  <c r="AK1823" i="4" s="1"/>
  <c r="AI1398" i="4"/>
  <c r="AK1398" i="4" s="1"/>
  <c r="AI1484" i="4"/>
  <c r="AK1484" i="4" s="1"/>
  <c r="AI1051" i="4"/>
  <c r="AK1051" i="4" s="1"/>
  <c r="AI1589" i="4"/>
  <c r="AK1589" i="4" s="1"/>
  <c r="AI1418" i="4"/>
  <c r="AK1418" i="4" s="1"/>
  <c r="AI1747" i="4"/>
  <c r="AK1747" i="4" s="1"/>
  <c r="AI2052" i="4"/>
  <c r="AK2052" i="4" s="1"/>
  <c r="AI289" i="4"/>
  <c r="AK289" i="4" s="1"/>
  <c r="AI1937" i="4"/>
  <c r="AK1937" i="4" s="1"/>
  <c r="AI926" i="4"/>
  <c r="AK926" i="4" s="1"/>
  <c r="AI1066" i="4"/>
  <c r="AK1066" i="4" s="1"/>
  <c r="AI794" i="4"/>
  <c r="AK794" i="4" s="1"/>
  <c r="AI398" i="4"/>
  <c r="AK398" i="4" s="1"/>
  <c r="AI923" i="4"/>
  <c r="AK923" i="4" s="1"/>
  <c r="AI245" i="4"/>
  <c r="AK245" i="4" s="1"/>
  <c r="AI2038" i="4"/>
  <c r="AK2038" i="4" s="1"/>
  <c r="AI1048" i="4"/>
  <c r="AK1048" i="4" s="1"/>
  <c r="AI94" i="4"/>
  <c r="AK94" i="4" s="1"/>
  <c r="AI137" i="4"/>
  <c r="AK137" i="4" s="1"/>
  <c r="AI1887" i="4"/>
  <c r="AK1887" i="4" s="1"/>
  <c r="AI1893" i="4"/>
  <c r="AK1893" i="4" s="1"/>
  <c r="AI1310" i="4"/>
  <c r="AK1310" i="4" s="1"/>
  <c r="AI1212" i="4"/>
  <c r="AK1212" i="4" s="1"/>
  <c r="AI1737" i="4"/>
  <c r="AK1737" i="4" s="1"/>
  <c r="AI347" i="4"/>
  <c r="AK347" i="4" s="1"/>
  <c r="AI1180" i="4"/>
  <c r="AK1180" i="4" s="1"/>
  <c r="AI295" i="4"/>
  <c r="AK295" i="4" s="1"/>
  <c r="AI1945" i="4"/>
  <c r="AK1945" i="4" s="1"/>
  <c r="AI787" i="4"/>
  <c r="AK787" i="4" s="1"/>
  <c r="AI1438" i="4"/>
  <c r="AK1438" i="4" s="1"/>
  <c r="AI30" i="4"/>
  <c r="AK30" i="4" s="1"/>
  <c r="AI377" i="4"/>
  <c r="AK377" i="4" s="1"/>
  <c r="AI1383" i="4"/>
  <c r="AK1383" i="4" s="1"/>
  <c r="AI20" i="4"/>
  <c r="AK20" i="4" s="1"/>
  <c r="AI232" i="4"/>
  <c r="AK232" i="4" s="1"/>
  <c r="AI1930" i="4"/>
  <c r="AK1930" i="4" s="1"/>
  <c r="AI1357" i="4"/>
  <c r="AK1357" i="4" s="1"/>
  <c r="AI1758" i="4"/>
  <c r="AK1758" i="4" s="1"/>
  <c r="AI438" i="4"/>
  <c r="AK438" i="4" s="1"/>
  <c r="AI1295" i="4"/>
  <c r="AK1295" i="4" s="1"/>
  <c r="AI1079" i="4"/>
  <c r="AK1079" i="4" s="1"/>
  <c r="AI408" i="4"/>
  <c r="AK408" i="4" s="1"/>
  <c r="AI1919" i="4"/>
  <c r="AK1919" i="4" s="1"/>
  <c r="AI614" i="4"/>
  <c r="AK614" i="4" s="1"/>
  <c r="AI242" i="4"/>
  <c r="AK242" i="4" s="1"/>
  <c r="AI1288" i="4"/>
  <c r="AK1288" i="4" s="1"/>
  <c r="AI1322" i="4"/>
  <c r="AK1322" i="4" s="1"/>
  <c r="AI1961" i="4"/>
  <c r="AK1961" i="4" s="1"/>
  <c r="AI1155" i="4"/>
  <c r="AK1155" i="4" s="1"/>
  <c r="AI1560" i="4"/>
  <c r="AK1560" i="4" s="1"/>
  <c r="AI380" i="4"/>
  <c r="AK380" i="4" s="1"/>
  <c r="AI271" i="4"/>
  <c r="AK271" i="4" s="1"/>
  <c r="AI1889" i="4"/>
  <c r="AK1889" i="4" s="1"/>
  <c r="AI1803" i="4"/>
  <c r="AK1803" i="4" s="1"/>
  <c r="AI1230" i="4"/>
  <c r="AK1230" i="4" s="1"/>
  <c r="AI579" i="4"/>
  <c r="AK579" i="4" s="1"/>
  <c r="AI1935" i="4"/>
  <c r="AK1935" i="4" s="1"/>
  <c r="AI1679" i="4"/>
  <c r="AK1679" i="4" s="1"/>
  <c r="AI1430" i="4"/>
  <c r="AK1430" i="4" s="1"/>
  <c r="AI294" i="4"/>
  <c r="AK294" i="4" s="1"/>
  <c r="AI559" i="4"/>
  <c r="AK559" i="4" s="1"/>
  <c r="AI1924" i="4"/>
  <c r="AK1924" i="4" s="1"/>
  <c r="AI110" i="4"/>
  <c r="AK110" i="4" s="1"/>
  <c r="AI620" i="4"/>
  <c r="AK620" i="4" s="1"/>
  <c r="AI1115" i="4"/>
  <c r="AK1115" i="4" s="1"/>
  <c r="AI1425" i="4"/>
  <c r="AK1425" i="4" s="1"/>
  <c r="AI622" i="4"/>
  <c r="AK622" i="4" s="1"/>
  <c r="AI1397" i="4"/>
  <c r="AK1397" i="4" s="1"/>
  <c r="AI692" i="4"/>
  <c r="AK692" i="4" s="1"/>
  <c r="AI659" i="4"/>
  <c r="AK659" i="4" s="1"/>
  <c r="AI853" i="4"/>
  <c r="AK853" i="4" s="1"/>
  <c r="AI472" i="4"/>
  <c r="AK472" i="4" s="1"/>
  <c r="AI887" i="4"/>
  <c r="AK887" i="4" s="1"/>
  <c r="AI502" i="4"/>
  <c r="AK502" i="4" s="1"/>
  <c r="AI646" i="4"/>
  <c r="AK646" i="4" s="1"/>
  <c r="AI841" i="4"/>
  <c r="AK841" i="4" s="1"/>
  <c r="AI1394" i="4"/>
  <c r="AK1394" i="4" s="1"/>
  <c r="AI815" i="4"/>
  <c r="AK815" i="4" s="1"/>
  <c r="AI568" i="4"/>
  <c r="AK568" i="4" s="1"/>
  <c r="AI98" i="4"/>
  <c r="AK98" i="4" s="1"/>
  <c r="AI1899" i="4"/>
  <c r="AK1899" i="4" s="1"/>
  <c r="AI1306" i="4"/>
  <c r="AK1306" i="4" s="1"/>
  <c r="AI275" i="4"/>
  <c r="AK275" i="4" s="1"/>
  <c r="AI1232" i="4"/>
  <c r="AK1232" i="4" s="1"/>
  <c r="AI1910" i="4"/>
  <c r="AK1910" i="4" s="1"/>
  <c r="AI394" i="4"/>
  <c r="AK394" i="4" s="1"/>
  <c r="AI372" i="4"/>
  <c r="AK372" i="4" s="1"/>
  <c r="AI1688" i="4"/>
  <c r="AK1688" i="4" s="1"/>
  <c r="AI1210" i="4"/>
  <c r="AK1210" i="4" s="1"/>
  <c r="AI994" i="4"/>
  <c r="AK994" i="4" s="1"/>
  <c r="AI1632" i="4"/>
  <c r="AK1632" i="4" s="1"/>
  <c r="AI777" i="4"/>
  <c r="AK777" i="4" s="1"/>
  <c r="AI1497" i="4"/>
  <c r="AK1497" i="4" s="1"/>
  <c r="AI1284" i="4"/>
  <c r="AK1284" i="4" s="1"/>
  <c r="AI653" i="4"/>
  <c r="AK653" i="4" s="1"/>
  <c r="AI593" i="4"/>
  <c r="AK593" i="4" s="1"/>
  <c r="AI35" i="4"/>
  <c r="AK35" i="4" s="1"/>
  <c r="AI385" i="4"/>
  <c r="AK385" i="4" s="1"/>
  <c r="AI1509" i="4"/>
  <c r="AK1509" i="4" s="1"/>
  <c r="AI1475" i="4"/>
  <c r="AK1475" i="4" s="1"/>
  <c r="AI1237" i="4"/>
  <c r="AK1237" i="4" s="1"/>
  <c r="AI948" i="4"/>
  <c r="AK948" i="4" s="1"/>
  <c r="AI902" i="4"/>
  <c r="AK902" i="4" s="1"/>
  <c r="AI682" i="4"/>
  <c r="AK682" i="4" s="1"/>
  <c r="AI1194" i="4"/>
  <c r="AK1194" i="4" s="1"/>
  <c r="AI1783" i="4"/>
  <c r="AK1783" i="4" s="1"/>
  <c r="AI1991" i="4"/>
  <c r="AK1991" i="4" s="1"/>
  <c r="AI1644" i="4"/>
  <c r="AK1644" i="4" s="1"/>
  <c r="AI1637" i="4"/>
  <c r="AK1637" i="4" s="1"/>
  <c r="AI1427" i="4"/>
  <c r="AK1427" i="4" s="1"/>
  <c r="AI28" i="4"/>
  <c r="AK28" i="4" s="1"/>
  <c r="AI1495" i="4"/>
  <c r="AK1495" i="4" s="1"/>
  <c r="AI827" i="4"/>
  <c r="AK827" i="4" s="1"/>
  <c r="AI1136" i="4"/>
  <c r="AK1136" i="4" s="1"/>
  <c r="AI487" i="4"/>
  <c r="AK487" i="4" s="1"/>
  <c r="AI61" i="4"/>
  <c r="AK61" i="4" s="1"/>
  <c r="AI103" i="4"/>
  <c r="AK103" i="4" s="1"/>
  <c r="AI1871" i="4"/>
  <c r="AK1871" i="4" s="1"/>
  <c r="AI460" i="4"/>
  <c r="AK460" i="4" s="1"/>
  <c r="AI1942" i="4"/>
  <c r="AK1942" i="4" s="1"/>
  <c r="AI1287" i="4"/>
  <c r="AK1287" i="4" s="1"/>
  <c r="AI968" i="4"/>
  <c r="AK968" i="4" s="1"/>
  <c r="AI1380" i="4"/>
  <c r="AK1380" i="4" s="1"/>
  <c r="AI1946" i="4"/>
  <c r="AK1946" i="4" s="1"/>
  <c r="AI127" i="4"/>
  <c r="AK127" i="4" s="1"/>
  <c r="AI254" i="4"/>
  <c r="AK254" i="4" s="1"/>
  <c r="AI522" i="4"/>
  <c r="AK522" i="4" s="1"/>
  <c r="AI475" i="4"/>
  <c r="AK475" i="4" s="1"/>
  <c r="AI1234" i="4"/>
  <c r="AK1234" i="4" s="1"/>
  <c r="AI403" i="4"/>
  <c r="AK403" i="4" s="1"/>
  <c r="AI212" i="4"/>
  <c r="AK212" i="4" s="1"/>
  <c r="AI467" i="4"/>
  <c r="AK467" i="4" s="1"/>
  <c r="AI574" i="4"/>
  <c r="AK574" i="4" s="1"/>
  <c r="AI1296" i="4"/>
  <c r="AK1296" i="4" s="1"/>
  <c r="AI461" i="4"/>
  <c r="AK461" i="4" s="1"/>
  <c r="AI1077" i="4"/>
  <c r="AK1077" i="4" s="1"/>
  <c r="AI1901" i="4"/>
  <c r="AK1901" i="4" s="1"/>
  <c r="AI1692" i="4"/>
  <c r="AK1692" i="4" s="1"/>
  <c r="AI1881" i="4"/>
  <c r="AK1881" i="4" s="1"/>
  <c r="AI393" i="4"/>
  <c r="AK393" i="4" s="1"/>
  <c r="AI638" i="4"/>
  <c r="AK638" i="4" s="1"/>
  <c r="AI448" i="4"/>
  <c r="AK448" i="4" s="1"/>
  <c r="AI1102" i="4"/>
  <c r="AK1102" i="4" s="1"/>
  <c r="AI1600" i="4"/>
  <c r="AK1600" i="4" s="1"/>
  <c r="AI1699" i="4"/>
  <c r="AK1699" i="4" s="1"/>
  <c r="AI1190" i="4"/>
  <c r="AK1190" i="4" s="1"/>
  <c r="AI1305" i="4"/>
  <c r="AK1305" i="4" s="1"/>
  <c r="AI1411" i="4"/>
  <c r="AK1411" i="4" s="1"/>
  <c r="AI122" i="4"/>
  <c r="AK122" i="4" s="1"/>
  <c r="AI874" i="4"/>
  <c r="AK874" i="4" s="1"/>
  <c r="AI613" i="4"/>
  <c r="AK613" i="4" s="1"/>
  <c r="AI1884" i="4"/>
  <c r="AK1884" i="4" s="1"/>
  <c r="AI604" i="4"/>
  <c r="AK604" i="4" s="1"/>
  <c r="AI162" i="4"/>
  <c r="AK162" i="4" s="1"/>
  <c r="AI527" i="4"/>
  <c r="AK527" i="4" s="1"/>
  <c r="AI1856" i="4"/>
  <c r="AK1856" i="4" s="1"/>
  <c r="AI407" i="4"/>
  <c r="AK407" i="4" s="1"/>
  <c r="AI238" i="4"/>
  <c r="AK238" i="4" s="1"/>
  <c r="AI63" i="4"/>
  <c r="AK63" i="4" s="1"/>
  <c r="AI1709" i="4"/>
  <c r="AK1709" i="4" s="1"/>
  <c r="AI1594" i="4"/>
  <c r="AK1594" i="4" s="1"/>
  <c r="AI1819" i="4"/>
  <c r="AK1819" i="4" s="1"/>
  <c r="AI1179" i="4"/>
  <c r="AK1179" i="4" s="1"/>
  <c r="AI1944" i="4"/>
  <c r="AK1944" i="4" s="1"/>
  <c r="AI489" i="4"/>
  <c r="AK489" i="4" s="1"/>
  <c r="AI1510" i="4"/>
  <c r="AK1510" i="4" s="1"/>
  <c r="AI1292" i="4"/>
  <c r="AK1292" i="4" s="1"/>
  <c r="AI268" i="4"/>
  <c r="AK268" i="4" s="1"/>
  <c r="AI396" i="4"/>
  <c r="AK396" i="4" s="1"/>
  <c r="AI1742" i="4"/>
  <c r="AK1742" i="4" s="1"/>
  <c r="AI454" i="4"/>
  <c r="AK454" i="4" s="1"/>
  <c r="AI858" i="4"/>
  <c r="AK858" i="4" s="1"/>
  <c r="AI255" i="4"/>
  <c r="AK255" i="4" s="1"/>
  <c r="AI1530" i="4"/>
  <c r="AK1530" i="4" s="1"/>
  <c r="AI972" i="4"/>
  <c r="AK972" i="4" s="1"/>
  <c r="AI1878" i="4"/>
  <c r="AK1878" i="4" s="1"/>
  <c r="AI413" i="4"/>
  <c r="AK413" i="4" s="1"/>
  <c r="AI1979" i="4"/>
  <c r="AK1979" i="4" s="1"/>
  <c r="AI2049" i="4"/>
  <c r="AK2049" i="4" s="1"/>
  <c r="AI247" i="4"/>
  <c r="AK247" i="4" s="1"/>
  <c r="AI2014" i="4"/>
  <c r="AK2014" i="4" s="1"/>
  <c r="AI861" i="4"/>
  <c r="AK861" i="4" s="1"/>
  <c r="AI942" i="4"/>
  <c r="AK942" i="4" s="1"/>
  <c r="AI129" i="4"/>
  <c r="AK129" i="4" s="1"/>
  <c r="AI1458" i="4"/>
  <c r="AK1458" i="4" s="1"/>
  <c r="AI1748" i="4"/>
  <c r="AK1748" i="4" s="1"/>
  <c r="AI1862" i="4"/>
  <c r="AK1862" i="4" s="1"/>
  <c r="AI1388" i="4"/>
  <c r="AK1388" i="4" s="1"/>
  <c r="AI1739" i="4"/>
  <c r="AK1739" i="4" s="1"/>
  <c r="AI1267" i="4"/>
  <c r="AK1267" i="4" s="1"/>
  <c r="AI1460" i="4"/>
  <c r="AK1460" i="4" s="1"/>
  <c r="AI430" i="4"/>
  <c r="AK430" i="4" s="1"/>
  <c r="AI648" i="4"/>
  <c r="AK648" i="4" s="1"/>
  <c r="AI792" i="4"/>
  <c r="AK792" i="4" s="1"/>
  <c r="AI1993" i="4"/>
  <c r="AK1993" i="4" s="1"/>
  <c r="AI1221" i="4"/>
  <c r="AK1221" i="4" s="1"/>
  <c r="AI2104" i="4"/>
  <c r="AK2104" i="4" s="1"/>
  <c r="AI2041" i="4"/>
  <c r="AK2041" i="4" s="1"/>
  <c r="AI892" i="4"/>
  <c r="AK892" i="4" s="1"/>
  <c r="AI549" i="4"/>
  <c r="AK549" i="4" s="1"/>
  <c r="AI163" i="4"/>
  <c r="AK163" i="4" s="1"/>
  <c r="AI1907" i="4"/>
  <c r="AK1907" i="4" s="1"/>
  <c r="AI524" i="4"/>
  <c r="AK524" i="4" s="1"/>
  <c r="AI1247" i="4"/>
  <c r="AK1247" i="4" s="1"/>
  <c r="AI1340" i="4"/>
  <c r="AK1340" i="4" s="1"/>
  <c r="AI108" i="4"/>
  <c r="AK108" i="4" s="1"/>
  <c r="AI566" i="4"/>
  <c r="AK566" i="4" s="1"/>
  <c r="AI1431" i="4"/>
  <c r="AK1431" i="4" s="1"/>
  <c r="AI933" i="4"/>
  <c r="AK933" i="4" s="1"/>
  <c r="AI1491" i="4"/>
  <c r="AK1491" i="4" s="1"/>
  <c r="AI1499" i="4"/>
  <c r="AK1499" i="4" s="1"/>
  <c r="AI1802" i="4"/>
  <c r="AK1802" i="4" s="1"/>
  <c r="AI371" i="4"/>
  <c r="AK371" i="4" s="1"/>
  <c r="AI691" i="4"/>
  <c r="AK691" i="4" s="1"/>
  <c r="AI1515" i="4"/>
  <c r="AK1515" i="4" s="1"/>
  <c r="AI626" i="4"/>
  <c r="AK626" i="4" s="1"/>
  <c r="AI1794" i="4"/>
  <c r="AK1794" i="4" s="1"/>
  <c r="AI1817" i="4"/>
  <c r="AK1817" i="4" s="1"/>
  <c r="AI1623" i="4"/>
  <c r="AK1623" i="4" s="1"/>
  <c r="AI1432" i="4"/>
  <c r="AK1432" i="4" s="1"/>
  <c r="AI1714" i="4"/>
  <c r="AK1714" i="4" s="1"/>
  <c r="AI312" i="4"/>
  <c r="AK312" i="4" s="1"/>
  <c r="AI1572" i="4"/>
  <c r="AK1572" i="4" s="1"/>
  <c r="AI2044" i="4"/>
  <c r="AK2044" i="4" s="1"/>
  <c r="AI698" i="4"/>
  <c r="AK698" i="4" s="1"/>
  <c r="AI885" i="4"/>
  <c r="AK885" i="4" s="1"/>
  <c r="AI1796" i="4"/>
  <c r="AK1796" i="4" s="1"/>
  <c r="AI436" i="4"/>
  <c r="AK436" i="4" s="1"/>
  <c r="AI1542" i="4"/>
  <c r="AK1542" i="4" s="1"/>
  <c r="AI1636" i="4"/>
  <c r="AK1636" i="4" s="1"/>
  <c r="AI907" i="4"/>
  <c r="AK907" i="4" s="1"/>
  <c r="AI1642" i="4"/>
  <c r="AK1642" i="4" s="1"/>
  <c r="AI725" i="4"/>
  <c r="AK725" i="4" s="1"/>
  <c r="AI1329" i="4"/>
  <c r="AK1329" i="4" s="1"/>
  <c r="AI1026" i="4"/>
  <c r="AK1026" i="4" s="1"/>
  <c r="AI153" i="4"/>
  <c r="AK153" i="4" s="1"/>
  <c r="AI1086" i="4"/>
  <c r="AK1086" i="4" s="1"/>
  <c r="AI1265" i="4"/>
  <c r="AK1265" i="4" s="1"/>
  <c r="AI1368" i="4"/>
  <c r="AK1368" i="4" s="1"/>
  <c r="AI173" i="4"/>
  <c r="AK173" i="4" s="1"/>
  <c r="AI1728" i="4"/>
  <c r="AK1728" i="4" s="1"/>
  <c r="AI1462" i="4"/>
  <c r="AK1462" i="4" s="1"/>
  <c r="AI1825" i="4"/>
  <c r="AK1825" i="4" s="1"/>
  <c r="AI451" i="4"/>
  <c r="AK451" i="4" s="1"/>
  <c r="AI332" i="4"/>
  <c r="AK332" i="4" s="1"/>
  <c r="AI590" i="4"/>
  <c r="AK590" i="4" s="1"/>
  <c r="AI118" i="4"/>
  <c r="AK118" i="4" s="1"/>
  <c r="AI298" i="4"/>
  <c r="AK298" i="4" s="1"/>
  <c r="AI339" i="4"/>
  <c r="AK339" i="4" s="1"/>
  <c r="AI442" i="4"/>
  <c r="AK442" i="4" s="1"/>
  <c r="AI789" i="4"/>
  <c r="AK789" i="4" s="1"/>
  <c r="AI1705" i="4"/>
  <c r="AK1705" i="4" s="1"/>
  <c r="AI340" i="4"/>
  <c r="AK340" i="4" s="1"/>
  <c r="AI387" i="4"/>
  <c r="AK387" i="4" s="1"/>
  <c r="AI1017" i="4"/>
  <c r="AK1017" i="4" s="1"/>
  <c r="AI686" i="4"/>
  <c r="AK686" i="4" s="1"/>
  <c r="AI793" i="4"/>
  <c r="AK793" i="4" s="1"/>
  <c r="AI1810" i="4"/>
  <c r="AK1810" i="4" s="1"/>
  <c r="AI1197" i="4"/>
  <c r="AK1197" i="4" s="1"/>
  <c r="AI447" i="4"/>
  <c r="AK447" i="4" s="1"/>
  <c r="AI1641" i="4"/>
  <c r="AK1641" i="4" s="1"/>
  <c r="AI1479" i="4"/>
  <c r="AK1479" i="4" s="1"/>
  <c r="AI1170" i="4"/>
  <c r="AK1170" i="4" s="1"/>
  <c r="AI1943" i="4"/>
  <c r="AK1943" i="4" s="1"/>
  <c r="AI83" i="4"/>
  <c r="AK83" i="4" s="1"/>
  <c r="AI366" i="4"/>
  <c r="AK366" i="4" s="1"/>
  <c r="AI170" i="4"/>
  <c r="AK170" i="4" s="1"/>
  <c r="AI327" i="4"/>
  <c r="AK327" i="4" s="1"/>
  <c r="AI1902" i="4"/>
  <c r="AK1902" i="4" s="1"/>
  <c r="AI1695" i="4"/>
  <c r="AK1695" i="4" s="1"/>
  <c r="AI1088" i="4"/>
  <c r="AK1088" i="4" s="1"/>
  <c r="AI97" i="4"/>
  <c r="AK97" i="4" s="1"/>
  <c r="AI204" i="4"/>
  <c r="AK204" i="4" s="1"/>
  <c r="AI1191" i="4"/>
  <c r="AK1191" i="4" s="1"/>
  <c r="AI679" i="4"/>
  <c r="AK679" i="4" s="1"/>
  <c r="AI1320" i="4"/>
  <c r="AK1320" i="4" s="1"/>
  <c r="AI1314" i="4"/>
  <c r="AK1314" i="4" s="1"/>
  <c r="AI909" i="4"/>
  <c r="AK909" i="4" s="1"/>
  <c r="AI1200" i="4"/>
  <c r="AK1200" i="4" s="1"/>
  <c r="AI1273" i="4"/>
  <c r="AK1273" i="4" s="1"/>
  <c r="AI1868" i="4"/>
  <c r="AK1868" i="4" s="1"/>
  <c r="AI728" i="4"/>
  <c r="AK728" i="4" s="1"/>
  <c r="AI1400" i="4"/>
  <c r="AK1400" i="4" s="1"/>
  <c r="AI663" i="4"/>
  <c r="AK663" i="4" s="1"/>
  <c r="AI106" i="4"/>
  <c r="AK106" i="4" s="1"/>
  <c r="AI390" i="4"/>
  <c r="AK390" i="4" s="1"/>
  <c r="AI782" i="4"/>
  <c r="AK782" i="4" s="1"/>
  <c r="AI526" i="4"/>
  <c r="AK526" i="4" s="1"/>
  <c r="AI1535" i="4"/>
  <c r="AK1535" i="4" s="1"/>
  <c r="AI1536" i="4"/>
  <c r="AK1536" i="4" s="1"/>
  <c r="AI1932" i="4"/>
  <c r="AK1932" i="4" s="1"/>
  <c r="AI726" i="4"/>
  <c r="AK726" i="4" s="1"/>
  <c r="AI2020" i="4"/>
  <c r="AK2020" i="4" s="1"/>
  <c r="AI2005" i="4"/>
  <c r="AK2005" i="4" s="1"/>
  <c r="AI1502" i="4"/>
  <c r="AK1502" i="4" s="1"/>
  <c r="AI496" i="4"/>
  <c r="AK496" i="4" s="1"/>
  <c r="AI1097" i="4"/>
  <c r="AK1097" i="4" s="1"/>
  <c r="AI555" i="4"/>
  <c r="AK555" i="4" s="1"/>
  <c r="AI1166" i="4"/>
  <c r="AK1166" i="4" s="1"/>
  <c r="AI341" i="4"/>
  <c r="AK341" i="4" s="1"/>
  <c r="AI528" i="4"/>
  <c r="AK528" i="4" s="1"/>
  <c r="AI982" i="4"/>
  <c r="AK982" i="4" s="1"/>
  <c r="AI1130" i="4"/>
  <c r="AK1130" i="4" s="1"/>
  <c r="AI1401" i="4"/>
  <c r="AK1401" i="4" s="1"/>
  <c r="AI455" i="4"/>
  <c r="AK455" i="4" s="1"/>
  <c r="AI1034" i="4"/>
  <c r="AK1034" i="4" s="1"/>
  <c r="AI1222" i="4"/>
  <c r="AK1222" i="4" s="1"/>
  <c r="AI953" i="4"/>
  <c r="AK953" i="4" s="1"/>
  <c r="AI456" i="4"/>
  <c r="AK456" i="4" s="1"/>
  <c r="AI1818" i="4"/>
  <c r="AK1818" i="4" s="1"/>
  <c r="AI1529" i="4"/>
  <c r="AK1529" i="4" s="1"/>
  <c r="AI31" i="4"/>
  <c r="AK31" i="4" s="1"/>
  <c r="AI1141" i="4"/>
  <c r="AK1141" i="4" s="1"/>
  <c r="AI1132" i="4"/>
  <c r="AK1132" i="4" s="1"/>
  <c r="AI1084" i="4"/>
  <c r="AK1084" i="4" s="1"/>
  <c r="AI67" i="4"/>
  <c r="AK67" i="4" s="1"/>
  <c r="AI2086" i="4"/>
  <c r="AK2086" i="4" s="1"/>
  <c r="AI1597" i="4"/>
  <c r="AK1597" i="4" s="1"/>
  <c r="AI1138" i="4"/>
  <c r="AK1138" i="4" s="1"/>
  <c r="AI1379" i="4"/>
  <c r="AK1379" i="4" s="1"/>
  <c r="AI1058" i="4"/>
  <c r="AK1058" i="4" s="1"/>
  <c r="AI119" i="4"/>
  <c r="AK119" i="4" s="1"/>
  <c r="AI729" i="4"/>
  <c r="AK729" i="4" s="1"/>
  <c r="AI1793" i="4"/>
  <c r="AK1793" i="4" s="1"/>
  <c r="AI1104" i="4"/>
  <c r="AK1104" i="4" s="1"/>
  <c r="AI1627" i="4"/>
  <c r="AK1627" i="4" s="1"/>
  <c r="AI1195" i="4"/>
  <c r="AK1195" i="4" s="1"/>
  <c r="AI597" i="4"/>
  <c r="AK597" i="4" s="1"/>
  <c r="AI510" i="4"/>
  <c r="AK510" i="4" s="1"/>
  <c r="AI1730" i="4"/>
  <c r="AK1730" i="4" s="1"/>
  <c r="AI1174" i="4"/>
  <c r="AK1174" i="4" s="1"/>
  <c r="AI1378" i="4"/>
  <c r="AK1378" i="4" s="1"/>
  <c r="AI2094" i="4"/>
  <c r="AK2094" i="4" s="1"/>
  <c r="AI807" i="4"/>
  <c r="AK807" i="4" s="1"/>
  <c r="AI1773" i="4"/>
  <c r="AK1773" i="4" s="1"/>
  <c r="AI845" i="4"/>
  <c r="AK845" i="4" s="1"/>
  <c r="AI1880" i="4"/>
  <c r="AK1880" i="4" s="1"/>
  <c r="AI420" i="4"/>
  <c r="AK420" i="4" s="1"/>
  <c r="AI1788" i="4"/>
  <c r="AK1788" i="4" s="1"/>
  <c r="AI1708" i="4"/>
  <c r="AK1708" i="4" s="1"/>
  <c r="AI342" i="4"/>
  <c r="AK342" i="4" s="1"/>
  <c r="AI1657" i="4"/>
  <c r="AK1657" i="4" s="1"/>
  <c r="AI1785" i="4"/>
  <c r="AK1785" i="4" s="1"/>
  <c r="AI760" i="4"/>
  <c r="AK760" i="4" s="1"/>
  <c r="AI811" i="4"/>
  <c r="AK811" i="4" s="1"/>
  <c r="AI1678" i="4"/>
  <c r="AK1678" i="4" s="1"/>
  <c r="AI2056" i="4"/>
  <c r="AK2056" i="4" s="1"/>
  <c r="AI1012" i="4"/>
  <c r="AK1012" i="4" s="1"/>
  <c r="AI652" i="4"/>
  <c r="AK652" i="4" s="1"/>
  <c r="AI1038" i="4"/>
  <c r="AK1038" i="4" s="1"/>
  <c r="AI2060" i="4"/>
  <c r="AK2060" i="4" s="1"/>
  <c r="AI804" i="4"/>
  <c r="AK804" i="4" s="1"/>
  <c r="AI2078" i="4"/>
  <c r="AK2078" i="4" s="1"/>
  <c r="AI1769" i="4"/>
  <c r="AK1769" i="4" s="1"/>
  <c r="AI1520" i="4"/>
  <c r="AK1520" i="4" s="1"/>
  <c r="AI437" i="4"/>
  <c r="AK437" i="4" s="1"/>
  <c r="AI710" i="4"/>
  <c r="AK710" i="4" s="1"/>
  <c r="AI313" i="4"/>
  <c r="AK313" i="4" s="1"/>
  <c r="AI1020" i="4"/>
  <c r="AK1020" i="4" s="1"/>
  <c r="AI200" i="4"/>
  <c r="AK200" i="4" s="1"/>
  <c r="AI1655" i="4"/>
  <c r="AK1655" i="4" s="1"/>
  <c r="AI249" i="4"/>
  <c r="AK249" i="4" s="1"/>
  <c r="AI960" i="4"/>
  <c r="AK960" i="4" s="1"/>
  <c r="AI819" i="4"/>
  <c r="AK819" i="4" s="1"/>
  <c r="AI1853" i="4"/>
  <c r="AK1853" i="4" s="1"/>
  <c r="AI1996" i="4"/>
  <c r="AK1996" i="4" s="1"/>
  <c r="AI897" i="4"/>
  <c r="AK897" i="4" s="1"/>
  <c r="AI731" i="4"/>
  <c r="AK731" i="4" s="1"/>
  <c r="AI1829" i="4"/>
  <c r="AK1829" i="4" s="1"/>
  <c r="AI2074" i="4"/>
  <c r="AK2074" i="4" s="1"/>
  <c r="AI517" i="4"/>
  <c r="AK517" i="4" s="1"/>
  <c r="AI1927" i="4"/>
  <c r="AK1927" i="4" s="1"/>
  <c r="AI910" i="4"/>
  <c r="AK910" i="4" s="1"/>
  <c r="AI84" i="4"/>
  <c r="AK84" i="4" s="1"/>
  <c r="AI1653" i="4"/>
  <c r="AK1653" i="4" s="1"/>
  <c r="AI474" i="4"/>
  <c r="AK474" i="4" s="1"/>
  <c r="AI269" i="4"/>
  <c r="AK269" i="4" s="1"/>
  <c r="AI1797" i="4"/>
  <c r="AK1797" i="4" s="1"/>
  <c r="AI2064" i="4"/>
  <c r="AK2064" i="4" s="1"/>
  <c r="AI117" i="4"/>
  <c r="AK117" i="4" s="1"/>
  <c r="AI45" i="4"/>
  <c r="AK45" i="4" s="1"/>
  <c r="AI1168" i="4"/>
  <c r="AK1168" i="4" s="1"/>
  <c r="AI1830" i="4"/>
  <c r="AK1830" i="4" s="1"/>
  <c r="AI800" i="4"/>
  <c r="AK800" i="4" s="1"/>
  <c r="AI36" i="4"/>
  <c r="AK36" i="4" s="1"/>
  <c r="AI881" i="4"/>
  <c r="AK881" i="4" s="1"/>
  <c r="AI102" i="4"/>
  <c r="AK102" i="4" s="1"/>
  <c r="AI1955" i="4"/>
  <c r="AK1955" i="4" s="1"/>
  <c r="AI996" i="4"/>
  <c r="AK996" i="4" s="1"/>
  <c r="AI598" i="4"/>
  <c r="AK598" i="4" s="1"/>
  <c r="AI685" i="4"/>
  <c r="AK685" i="4" s="1"/>
  <c r="AI1083" i="4"/>
  <c r="AK1083" i="4" s="1"/>
  <c r="AI32" i="4"/>
  <c r="AK32" i="4" s="1"/>
  <c r="AI690" i="4"/>
  <c r="AK690" i="4" s="1"/>
  <c r="AI688" i="4"/>
  <c r="AK688" i="4" s="1"/>
  <c r="AI1092" i="4"/>
  <c r="AK1092" i="4" s="1"/>
  <c r="AI1851" i="4"/>
  <c r="AK1851" i="4" s="1"/>
  <c r="AI1018" i="4"/>
  <c r="AK1018" i="4" s="1"/>
  <c r="AI744" i="4"/>
  <c r="AK744" i="4" s="1"/>
  <c r="AI1981" i="4"/>
  <c r="AK1981" i="4" s="1"/>
  <c r="AI431" i="4"/>
  <c r="AK431" i="4" s="1"/>
  <c r="AI1482" i="4"/>
  <c r="AK1482" i="4" s="1"/>
  <c r="AI1673" i="4"/>
  <c r="AK1673" i="4" s="1"/>
  <c r="AI220" i="4"/>
  <c r="AK220" i="4" s="1"/>
  <c r="AI1324" i="4"/>
  <c r="AK1324" i="4" s="1"/>
  <c r="AI2098" i="4"/>
  <c r="AK2098" i="4" s="1"/>
  <c r="AI1643" i="4"/>
  <c r="AK1643" i="4" s="1"/>
  <c r="AI608" i="4"/>
  <c r="AK608" i="4" s="1"/>
  <c r="AI453" i="4"/>
  <c r="AK453" i="4" s="1"/>
  <c r="AI1059" i="4"/>
  <c r="AK1059" i="4" s="1"/>
  <c r="AI818" i="4"/>
  <c r="AK818" i="4" s="1"/>
  <c r="AI988" i="4"/>
  <c r="AK988" i="4" s="1"/>
  <c r="AI1920" i="4"/>
  <c r="AK1920" i="4" s="1"/>
  <c r="AI677" i="4"/>
  <c r="AK677" i="4" s="1"/>
  <c r="AI750" i="4"/>
  <c r="AK750" i="4" s="1"/>
  <c r="AI1494" i="4"/>
  <c r="AK1494" i="4" s="1"/>
  <c r="AI2089" i="4"/>
  <c r="AK2089" i="4" s="1"/>
  <c r="AI334" i="4"/>
  <c r="AK334" i="4" s="1"/>
  <c r="AI1057" i="4"/>
  <c r="AK1057" i="4" s="1"/>
  <c r="AI1369" i="4"/>
  <c r="AK1369" i="4" s="1"/>
  <c r="AI1522" i="4"/>
  <c r="AK1522" i="4" s="1"/>
  <c r="AI627" i="4"/>
  <c r="AK627" i="4" s="1"/>
  <c r="AI913" i="4"/>
  <c r="AK913" i="4" s="1"/>
  <c r="AI300" i="4"/>
  <c r="AK300" i="4" s="1"/>
  <c r="AI929" i="4"/>
  <c r="AK929" i="4" s="1"/>
  <c r="AI955" i="4"/>
  <c r="AK955" i="4" s="1"/>
  <c r="AI1156" i="4"/>
  <c r="AK1156" i="4" s="1"/>
  <c r="AI836" i="4"/>
  <c r="AK836" i="4" s="1"/>
  <c r="AI253" i="4"/>
  <c r="AK253" i="4" s="1"/>
  <c r="AI788" i="4"/>
  <c r="AK788" i="4" s="1"/>
  <c r="AI1233" i="4"/>
  <c r="AK1233" i="4" s="1"/>
  <c r="AI1258" i="4"/>
  <c r="AK1258" i="4" s="1"/>
  <c r="AI1142" i="4"/>
  <c r="AK1142" i="4" s="1"/>
  <c r="AI59" i="4"/>
  <c r="AK59" i="4" s="1"/>
  <c r="AI1134" i="4"/>
  <c r="AK1134" i="4" s="1"/>
  <c r="AI594" i="4"/>
  <c r="AK594" i="4" s="1"/>
  <c r="AI877" i="4"/>
  <c r="AK877" i="4" s="1"/>
  <c r="AI89" i="4"/>
  <c r="AK89" i="4" s="1"/>
  <c r="AI1822" i="4"/>
  <c r="AK1822" i="4" s="1"/>
  <c r="AI303" i="4"/>
  <c r="AK303" i="4" s="1"/>
  <c r="AI107" i="4"/>
  <c r="AK107" i="4" s="1"/>
  <c r="AI264" i="4"/>
  <c r="AK264" i="4" s="1"/>
  <c r="AI905" i="4"/>
  <c r="AK905" i="4" s="1"/>
  <c r="AI235" i="4"/>
  <c r="AK235" i="4" s="1"/>
  <c r="AI1836" i="4"/>
  <c r="AK1836" i="4" s="1"/>
  <c r="AI1127" i="4"/>
  <c r="AK1127" i="4" s="1"/>
  <c r="AI418" i="4"/>
  <c r="AK418" i="4" s="1"/>
  <c r="AI1541" i="4"/>
  <c r="AK1541" i="4" s="1"/>
  <c r="AI1408" i="4"/>
  <c r="AK1408" i="4" s="1"/>
  <c r="AI551" i="4"/>
  <c r="AK551" i="4" s="1"/>
  <c r="AI1876" i="4"/>
  <c r="AK1876" i="4" s="1"/>
  <c r="AI825" i="4"/>
  <c r="AK825" i="4" s="1"/>
  <c r="AI1527" i="4"/>
  <c r="AK1527" i="4" s="1"/>
  <c r="AI1860" i="4"/>
  <c r="AK1860" i="4" s="1"/>
  <c r="AI975" i="4"/>
  <c r="AK975" i="4" s="1"/>
  <c r="AI1417" i="4"/>
  <c r="AK1417" i="4" s="1"/>
  <c r="AI185" i="4"/>
  <c r="AK185" i="4" s="1"/>
  <c r="AI1277" i="4"/>
  <c r="AK1277" i="4" s="1"/>
  <c r="AI1386" i="4"/>
  <c r="AK1386" i="4" s="1"/>
  <c r="AI2103" i="4"/>
  <c r="AK2103" i="4" s="1"/>
  <c r="AI1161" i="4"/>
  <c r="AK1161" i="4" s="1"/>
  <c r="AI128" i="4"/>
  <c r="AK128" i="4" s="1"/>
  <c r="AI1992" i="4"/>
  <c r="AK1992" i="4" s="1"/>
  <c r="AI563" i="4"/>
  <c r="AK563" i="4" s="1"/>
  <c r="AI1738" i="4"/>
  <c r="AK1738" i="4" s="1"/>
  <c r="AI1546" i="4"/>
  <c r="AK1546" i="4" s="1"/>
  <c r="AI100" i="4"/>
  <c r="AK100" i="4" s="1"/>
  <c r="AI1152" i="4"/>
  <c r="AK1152" i="4" s="1"/>
  <c r="AI424" i="4"/>
  <c r="AK424" i="4" s="1"/>
  <c r="AI924" i="4"/>
  <c r="AK924" i="4" s="1"/>
  <c r="AI1407" i="4"/>
  <c r="AK1407" i="4" s="1"/>
  <c r="AI969" i="4"/>
  <c r="AK969" i="4" s="1"/>
  <c r="AI1416" i="4"/>
  <c r="AK1416" i="4" s="1"/>
  <c r="AI776" i="4"/>
  <c r="AK776" i="4" s="1"/>
  <c r="AI374" i="4"/>
  <c r="AK374" i="4" s="1"/>
  <c r="AI704" i="4"/>
  <c r="AK704" i="4" s="1"/>
  <c r="AI389" i="4"/>
  <c r="AK389" i="4" s="1"/>
  <c r="AI1681" i="4"/>
  <c r="AK1681" i="4" s="1"/>
  <c r="AI1774" i="4"/>
  <c r="AK1774" i="4" s="1"/>
  <c r="AI2026" i="4"/>
  <c r="AK2026" i="4" s="1"/>
  <c r="AI1865" i="4"/>
  <c r="AK1865" i="4" s="1"/>
  <c r="AI908" i="4"/>
  <c r="AK908" i="4" s="1"/>
  <c r="R2113" i="4"/>
  <c r="AI1344" i="4"/>
  <c r="AK1344" i="4" s="1"/>
  <c r="AI88" i="4"/>
  <c r="AK88" i="4" s="1"/>
  <c r="AI1158" i="4"/>
  <c r="AK1158" i="4" s="1"/>
  <c r="AI1313" i="4"/>
  <c r="AK1313" i="4" s="1"/>
  <c r="AI1843" i="4"/>
  <c r="AK1843" i="4" s="1"/>
  <c r="AI1075" i="4"/>
  <c r="AK1075" i="4" s="1"/>
  <c r="AI1391" i="4"/>
  <c r="AK1391" i="4" s="1"/>
  <c r="AI1939" i="4"/>
  <c r="AK1939" i="4" s="1"/>
  <c r="AI599" i="4"/>
  <c r="AK599" i="4" s="1"/>
  <c r="AI175" i="4"/>
  <c r="AK175" i="4" s="1"/>
  <c r="AI1746" i="4"/>
  <c r="AK1746" i="4" s="1"/>
  <c r="AI2069" i="4"/>
  <c r="AK2069" i="4" s="1"/>
  <c r="AI1914" i="4"/>
  <c r="AK1914" i="4" s="1"/>
  <c r="AI2007" i="4"/>
  <c r="AK2007" i="4" s="1"/>
  <c r="AI280" i="4"/>
  <c r="AK280" i="4" s="1"/>
  <c r="AI757" i="4"/>
  <c r="AK757" i="4" s="1"/>
  <c r="AI1804" i="4"/>
  <c r="AK1804" i="4" s="1"/>
  <c r="AI724" i="4"/>
  <c r="AK724" i="4" s="1"/>
  <c r="AI401" i="4"/>
  <c r="AK401" i="4" s="1"/>
  <c r="AI1128" i="4"/>
  <c r="AK1128" i="4" s="1"/>
  <c r="AI1419" i="4"/>
  <c r="AK1419" i="4" s="1"/>
  <c r="AI1852" i="4"/>
  <c r="AK1852" i="4" s="1"/>
  <c r="AI1840" i="4"/>
  <c r="AK1840" i="4" s="1"/>
  <c r="AI675" i="4"/>
  <c r="AK675" i="4" s="1"/>
  <c r="AI898" i="4"/>
  <c r="AK898" i="4" s="1"/>
  <c r="AI1999" i="4"/>
  <c r="AK1999" i="4" s="1"/>
  <c r="AI1652" i="4"/>
  <c r="AK1652" i="4" s="1"/>
  <c r="AI1099" i="4"/>
  <c r="AK1099" i="4" s="1"/>
  <c r="AI141" i="4"/>
  <c r="AK141" i="4" s="1"/>
  <c r="AI557" i="4"/>
  <c r="AK557" i="4" s="1"/>
  <c r="AI985" i="4"/>
  <c r="AK985" i="4" s="1"/>
  <c r="AI410" i="4"/>
  <c r="AK410" i="4" s="1"/>
  <c r="AI432" i="4"/>
  <c r="AK432" i="4" s="1"/>
  <c r="AI65" i="4"/>
  <c r="AK65" i="4" s="1"/>
  <c r="AI250" i="4"/>
  <c r="AK250" i="4" s="1"/>
  <c r="AI1355" i="4"/>
  <c r="AK1355" i="4" s="1"/>
  <c r="AI304" i="4"/>
  <c r="AK304" i="4" s="1"/>
  <c r="AI705" i="4"/>
  <c r="AK705" i="4" s="1"/>
  <c r="AI856" i="4"/>
  <c r="AK856" i="4" s="1"/>
  <c r="AI352" i="4"/>
  <c r="AK352" i="4" s="1"/>
  <c r="AI1074" i="4"/>
  <c r="AK1074" i="4" s="1"/>
  <c r="AI1209" i="4"/>
  <c r="AK1209" i="4" s="1"/>
  <c r="AI136" i="4"/>
  <c r="AK136" i="4" s="1"/>
  <c r="AI753" i="4"/>
  <c r="AK753" i="4" s="1"/>
  <c r="AI573" i="4"/>
  <c r="AK573" i="4" s="1"/>
  <c r="AI1545" i="4"/>
  <c r="AK1545" i="4" s="1"/>
  <c r="AI1348" i="4"/>
  <c r="AK1348" i="4" s="1"/>
  <c r="AI1787" i="4"/>
  <c r="AK1787" i="4" s="1"/>
  <c r="AI762" i="4"/>
  <c r="AK762" i="4" s="1"/>
  <c r="AI1167" i="4"/>
  <c r="AK1167" i="4" s="1"/>
  <c r="AI1373" i="4"/>
  <c r="AK1373" i="4" s="1"/>
  <c r="AI66" i="4"/>
  <c r="AK66" i="4" s="1"/>
  <c r="AI319" i="4"/>
  <c r="AK319" i="4" s="1"/>
  <c r="AI2027" i="4"/>
  <c r="AK2027" i="4" s="1"/>
  <c r="AI364" i="4"/>
  <c r="AK364" i="4" s="1"/>
  <c r="AI25" i="4"/>
  <c r="AK25" i="4" s="1"/>
  <c r="AI821" i="4"/>
  <c r="AK821" i="4" s="1"/>
  <c r="AI1080" i="4"/>
  <c r="AK1080" i="4" s="1"/>
  <c r="AI508" i="4"/>
  <c r="AK508" i="4" s="1"/>
  <c r="AI995" i="4"/>
  <c r="AK995" i="4" s="1"/>
  <c r="AI533" i="4"/>
  <c r="AK533" i="4" s="1"/>
  <c r="AI1311" i="4"/>
  <c r="AK1311" i="4" s="1"/>
  <c r="AI144" i="4"/>
  <c r="AK144" i="4" s="1"/>
  <c r="AI142" i="4"/>
  <c r="AK142" i="4" s="1"/>
  <c r="AI1207" i="4"/>
  <c r="AK1207" i="4" s="1"/>
  <c r="AI1211" i="4"/>
  <c r="AK1211" i="4" s="1"/>
  <c r="AI1921" i="4"/>
  <c r="AK1921" i="4" s="1"/>
  <c r="AI1978" i="4"/>
  <c r="AK1978" i="4" s="1"/>
  <c r="AI1847" i="4"/>
  <c r="AK1847" i="4" s="1"/>
  <c r="AI1315" i="4"/>
  <c r="AK1315" i="4" s="1"/>
  <c r="AI991" i="4"/>
  <c r="AK991" i="4" s="1"/>
  <c r="AI2002" i="4"/>
  <c r="AK2002" i="4" s="1"/>
  <c r="AI656" i="4"/>
  <c r="AK656" i="4" s="1"/>
  <c r="AI1366" i="4"/>
  <c r="AK1366" i="4" s="1"/>
  <c r="AI1850" i="4"/>
  <c r="AK1850" i="4" s="1"/>
  <c r="AI1478" i="4"/>
  <c r="AK1478" i="4" s="1"/>
  <c r="AI176" i="4"/>
  <c r="AK176" i="4" s="1"/>
  <c r="R8" i="4"/>
  <c r="R17" i="4" s="1"/>
  <c r="AI449" i="4"/>
  <c r="AK449" i="4" s="1"/>
  <c r="AI1754" i="4"/>
  <c r="AK1754" i="4" s="1"/>
  <c r="AI1975" i="4"/>
  <c r="AK1975" i="4" s="1"/>
  <c r="AI314" i="4"/>
  <c r="AK314" i="4" s="1"/>
  <c r="AI1151" i="4"/>
  <c r="AK1151" i="4" s="1"/>
  <c r="AI195" i="4"/>
  <c r="AK195" i="4" s="1"/>
  <c r="AI1033" i="4"/>
  <c r="AK1033" i="4" s="1"/>
  <c r="AI1835" i="4"/>
  <c r="AK1835" i="4" s="1"/>
  <c r="AI404" i="4"/>
  <c r="AK404" i="4" s="1"/>
  <c r="AI1226" i="4"/>
  <c r="AK1226" i="4" s="1"/>
  <c r="AI1745" i="4"/>
  <c r="AK1745" i="4" s="1"/>
  <c r="AI962" i="4"/>
  <c r="AK962" i="4" s="1"/>
  <c r="AI2050" i="4"/>
  <c r="AK2050" i="4" s="1"/>
  <c r="AI161" i="4"/>
  <c r="AK161" i="4" s="1"/>
  <c r="AI1040" i="4"/>
  <c r="AK1040" i="4" s="1"/>
  <c r="AI1596" i="4"/>
  <c r="AK1596" i="4" s="1"/>
  <c r="AI587" i="4"/>
  <c r="AK587" i="4" s="1"/>
  <c r="AI1913" i="4"/>
  <c r="AK1913" i="4" s="1"/>
  <c r="AI1956" i="4"/>
  <c r="AK1956" i="4" s="1"/>
  <c r="AI1547" i="4"/>
  <c r="AK1547" i="4" s="1"/>
  <c r="AI414" i="4"/>
  <c r="AK414" i="4" s="1"/>
  <c r="AI1013" i="4"/>
  <c r="AK1013" i="4" s="1"/>
  <c r="AI654" i="4"/>
  <c r="AK654" i="4" s="1"/>
  <c r="AI2053" i="4"/>
  <c r="AK2053" i="4" s="1"/>
  <c r="AI1073" i="4"/>
  <c r="AK1073" i="4" s="1"/>
  <c r="AI541" i="4"/>
  <c r="AK541" i="4" s="1"/>
  <c r="AI44" i="4"/>
  <c r="AK44" i="4" s="1"/>
  <c r="AI1726" i="4"/>
  <c r="AK1726" i="4" s="1"/>
  <c r="AI810" i="4"/>
  <c r="AK810" i="4" s="1"/>
  <c r="AI1857" i="4"/>
  <c r="AK1857" i="4" s="1"/>
  <c r="AI554" i="4"/>
  <c r="AK554" i="4" s="1"/>
  <c r="AI834" i="4"/>
  <c r="AK834" i="4" s="1"/>
  <c r="AI154" i="4"/>
  <c r="AK154" i="4" s="1"/>
  <c r="AI1485" i="4"/>
  <c r="AK1485" i="4" s="1"/>
  <c r="AI1236" i="4"/>
  <c r="AK1236" i="4" s="1"/>
  <c r="AI174" i="4"/>
  <c r="AK174" i="4" s="1"/>
  <c r="AI177" i="4"/>
  <c r="AK177" i="4" s="1"/>
  <c r="AI229" i="4"/>
  <c r="AK229" i="4" s="1"/>
  <c r="AI1326" i="4"/>
  <c r="AK1326" i="4" s="1"/>
  <c r="AI2110" i="4"/>
  <c r="AK2110" i="4" s="1"/>
  <c r="AI1002" i="4"/>
  <c r="AK1002" i="4" s="1"/>
  <c r="AI592" i="4"/>
  <c r="AK592" i="4" s="1"/>
  <c r="AI168" i="4"/>
  <c r="AK168" i="4" s="1"/>
  <c r="AI133" i="4"/>
  <c r="AK133" i="4" s="1"/>
  <c r="AI740" i="4"/>
  <c r="AK740" i="4" s="1"/>
  <c r="AI1859" i="4"/>
  <c r="AK1859" i="4" s="1"/>
  <c r="AI1106" i="4"/>
  <c r="AK1106" i="4" s="1"/>
  <c r="AI1649" i="4"/>
  <c r="AK1649" i="4" s="1"/>
  <c r="AI1772" i="4"/>
  <c r="AK1772" i="4" s="1"/>
  <c r="AI1110" i="4"/>
  <c r="AK1110" i="4" s="1"/>
  <c r="AI49" i="4"/>
  <c r="AK49" i="4" s="1"/>
  <c r="AI1065" i="4"/>
  <c r="AK1065" i="4" s="1"/>
  <c r="AI1982" i="4"/>
  <c r="AK1982" i="4" s="1"/>
  <c r="AI837" i="4"/>
  <c r="AK837" i="4" s="1"/>
  <c r="AI1664" i="4"/>
  <c r="AK1664" i="4" s="1"/>
  <c r="AI463" i="4"/>
  <c r="AK463" i="4" s="1"/>
  <c r="AI1654" i="4"/>
  <c r="AK1654" i="4" s="1"/>
  <c r="AI1246" i="4"/>
  <c r="AK1246" i="4" s="1"/>
  <c r="AI1193" i="4"/>
  <c r="AK1193" i="4" s="1"/>
  <c r="AI707" i="4"/>
  <c r="AK707" i="4" s="1"/>
  <c r="AI773" i="4"/>
  <c r="AK773" i="4" s="1"/>
  <c r="AI1260" i="4"/>
  <c r="AK1260" i="4" s="1"/>
  <c r="AI2035" i="4"/>
  <c r="AK2035" i="4" s="1"/>
  <c r="AI891" i="4"/>
  <c r="AK891" i="4" s="1"/>
  <c r="AI1555" i="4"/>
  <c r="AK1555" i="4" s="1"/>
  <c r="AI993" i="4"/>
  <c r="AK993" i="4" s="1"/>
  <c r="AI1949" i="4"/>
  <c r="AK1949" i="4" s="1"/>
  <c r="AI159" i="4"/>
  <c r="AK159" i="4" s="1"/>
  <c r="AI277" i="4"/>
  <c r="AK277" i="4" s="1"/>
  <c r="AI1488" i="4"/>
  <c r="AK1488" i="4" s="1"/>
  <c r="AI1318" i="4"/>
  <c r="AK1318" i="4" s="1"/>
  <c r="AI1072" i="4"/>
  <c r="AK1072" i="4" s="1"/>
  <c r="AI516" i="4"/>
  <c r="AK516" i="4" s="1"/>
  <c r="AI1039" i="4"/>
  <c r="AK1039" i="4" s="1"/>
  <c r="AI1330" i="4"/>
  <c r="AK1330" i="4" s="1"/>
  <c r="AI755" i="4"/>
  <c r="AK755" i="4" s="1"/>
  <c r="AA15" i="4"/>
  <c r="AA17" i="4" s="1"/>
  <c r="AA2113" i="4"/>
  <c r="AI1439" i="4"/>
  <c r="AK1439" i="4" s="1"/>
  <c r="AI92" i="4"/>
  <c r="AK92" i="4" s="1"/>
  <c r="AI441" i="4"/>
  <c r="AK441" i="4" s="1"/>
  <c r="AI1153" i="4"/>
  <c r="AK1153" i="4" s="1"/>
  <c r="AI1500" i="4"/>
  <c r="AK1500" i="4" s="1"/>
  <c r="AI919" i="4"/>
  <c r="AK919" i="4" s="1"/>
  <c r="AI814" i="4"/>
  <c r="AK814" i="4" s="1"/>
  <c r="AI2101" i="4"/>
  <c r="AK2101" i="4" s="1"/>
  <c r="AI1396" i="4"/>
  <c r="AK1396" i="4" s="1"/>
  <c r="AI2034" i="4"/>
  <c r="AK2034" i="4" s="1"/>
  <c r="AI1732" i="4"/>
  <c r="AK1732" i="4" s="1"/>
  <c r="AI1997" i="4"/>
  <c r="AK1997" i="4" s="1"/>
  <c r="AI241" i="4"/>
  <c r="AK241" i="4" s="1"/>
  <c r="AI211" i="4"/>
  <c r="AK211" i="4" s="1"/>
  <c r="AI363" i="4"/>
  <c r="AK363" i="4" s="1"/>
  <c r="AI718" i="4"/>
  <c r="AK718" i="4" s="1"/>
  <c r="AI754" i="4"/>
  <c r="AK754" i="4" s="1"/>
  <c r="AI1146" i="4"/>
  <c r="AK1146" i="4" s="1"/>
  <c r="AI556" i="4"/>
  <c r="AK556" i="4" s="1"/>
  <c r="AI625" i="4"/>
  <c r="AK625" i="4" s="1"/>
  <c r="AI55" i="4"/>
  <c r="AK55" i="4" s="1"/>
  <c r="AI1022" i="4"/>
  <c r="AK1022" i="4" s="1"/>
  <c r="AI1854" i="4"/>
  <c r="AK1854" i="4" s="1"/>
  <c r="AI1091" i="4"/>
  <c r="AK1091" i="4" s="1"/>
  <c r="AI2010" i="4"/>
  <c r="AK2010" i="4" s="1"/>
  <c r="AI457" i="4"/>
  <c r="AK457" i="4" s="1"/>
  <c r="AI1467" i="4"/>
  <c r="AK1467" i="4" s="1"/>
  <c r="AI395" i="4"/>
  <c r="AK395" i="4" s="1"/>
  <c r="AI2023" i="4"/>
  <c r="AK2023" i="4" s="1"/>
  <c r="AI1283" i="4"/>
  <c r="AK1283" i="4" s="1"/>
  <c r="AI2083" i="4"/>
  <c r="AK2083" i="4" s="1"/>
  <c r="AI283" i="4"/>
  <c r="AK283" i="4" s="1"/>
  <c r="AI1015" i="4"/>
  <c r="AK1015" i="4" s="1"/>
  <c r="AI1354" i="4"/>
  <c r="AK1354" i="4" s="1"/>
  <c r="AI1164" i="4"/>
  <c r="AK1164" i="4" s="1"/>
  <c r="AI1476" i="4"/>
  <c r="AK1476" i="4" s="1"/>
  <c r="AI1461" i="4"/>
  <c r="AK1461" i="4" s="1"/>
  <c r="AI1356" i="4"/>
  <c r="AK1356" i="4" s="1"/>
  <c r="AI1827" i="4"/>
  <c r="AK1827" i="4" s="1"/>
  <c r="AG202" i="4"/>
  <c r="AI202" i="4" s="1"/>
  <c r="AK202" i="4" s="1"/>
  <c r="AI799" i="4"/>
  <c r="AK799" i="4" s="1"/>
  <c r="AI228" i="4"/>
  <c r="AK228" i="4" s="1"/>
  <c r="AI763" i="4"/>
  <c r="AK763" i="4" s="1"/>
  <c r="AI140" i="4"/>
  <c r="AK140" i="4" s="1"/>
  <c r="AC202" i="4"/>
  <c r="AI1741" i="4"/>
  <c r="AK1741" i="4" s="1"/>
  <c r="AI350" i="4"/>
  <c r="AK350" i="4" s="1"/>
  <c r="AI1364" i="4"/>
  <c r="AK1364" i="4" s="1"/>
  <c r="AI1268" i="4"/>
  <c r="AK1268" i="4" s="1"/>
  <c r="AI1607" i="4"/>
  <c r="AK1607" i="4" s="1"/>
  <c r="AI1353" i="4"/>
  <c r="AK1353" i="4" s="1"/>
  <c r="AI835" i="4"/>
  <c r="AK835" i="4" s="1"/>
  <c r="AI1680" i="4"/>
  <c r="AK1680" i="4" s="1"/>
  <c r="AI1965" i="4"/>
  <c r="AK1965" i="4" s="1"/>
  <c r="AI1753" i="4"/>
  <c r="AK1753" i="4" s="1"/>
  <c r="AI1486" i="4"/>
  <c r="AK1486" i="4" s="1"/>
  <c r="AI1581" i="4"/>
  <c r="AK1581" i="4" s="1"/>
  <c r="AI1298" i="4"/>
  <c r="AK1298" i="4" s="1"/>
  <c r="AI708" i="4"/>
  <c r="AK708" i="4" s="1"/>
  <c r="AI937" i="4"/>
  <c r="AK937" i="4" s="1"/>
  <c r="AI934" i="4"/>
  <c r="AK934" i="4" s="1"/>
  <c r="AI1665" i="4"/>
  <c r="AK1665" i="4" s="1"/>
  <c r="AI1216" i="4"/>
  <c r="AK1216" i="4" s="1"/>
  <c r="AI1512" i="4"/>
  <c r="AK1512" i="4" s="1"/>
  <c r="AI1640" i="4"/>
  <c r="AK1640" i="4" s="1"/>
  <c r="AI1334" i="4"/>
  <c r="AK1334" i="4" s="1"/>
  <c r="AI2057" i="4"/>
  <c r="AK2057" i="4" s="1"/>
  <c r="AI1700" i="4"/>
  <c r="AK1700" i="4" s="1"/>
  <c r="AI1684" i="4"/>
  <c r="AK1684" i="4" s="1"/>
  <c r="AI233" i="4"/>
  <c r="AK233" i="4" s="1"/>
  <c r="AI764" i="4"/>
  <c r="AK764" i="4" s="1"/>
  <c r="AI147" i="4"/>
  <c r="AK147" i="4" s="1"/>
  <c r="AI318" i="4"/>
  <c r="AK318" i="4" s="1"/>
  <c r="AI967" i="4"/>
  <c r="AK967" i="4" s="1"/>
  <c r="AI796" i="4"/>
  <c r="AK796" i="4" s="1"/>
  <c r="AI1269" i="4"/>
  <c r="AK1269" i="4" s="1"/>
  <c r="AI1610" i="4"/>
  <c r="AK1610" i="4" s="1"/>
  <c r="AI539" i="4"/>
  <c r="AK539" i="4" s="1"/>
  <c r="AI1518" i="4"/>
  <c r="AK1518" i="4" s="1"/>
  <c r="AI1621" i="4"/>
  <c r="AK1621" i="4" s="1"/>
  <c r="AI1614" i="4"/>
  <c r="AK1614" i="4" s="1"/>
  <c r="AI2065" i="4"/>
  <c r="AK2065" i="4" s="1"/>
  <c r="AI1100" i="4"/>
  <c r="AK1100" i="4" s="1"/>
  <c r="AI412" i="4"/>
  <c r="AK412" i="4" s="1"/>
  <c r="AI671" i="4"/>
  <c r="AK671" i="4" s="1"/>
  <c r="AI1645" i="4"/>
  <c r="AK1645" i="4" s="1"/>
  <c r="AI1437" i="4"/>
  <c r="AK1437" i="4" s="1"/>
  <c r="AI1351" i="4"/>
  <c r="AK1351" i="4" s="1"/>
  <c r="AI974" i="4"/>
  <c r="AK974" i="4" s="1"/>
  <c r="AI1626" i="4"/>
  <c r="AK1626" i="4" s="1"/>
  <c r="AI1629" i="4"/>
  <c r="AK1629" i="4" s="1"/>
  <c r="AI1182" i="4"/>
  <c r="AK1182" i="4" s="1"/>
  <c r="AI1342" i="4"/>
  <c r="AK1342" i="4" s="1"/>
  <c r="AI564" i="4"/>
  <c r="AK564" i="4" s="1"/>
  <c r="AI992" i="4"/>
  <c r="AK992" i="4" s="1"/>
  <c r="AI1931" i="4"/>
  <c r="AK1931" i="4" s="1"/>
  <c r="AI859" i="4"/>
  <c r="AK859" i="4" s="1"/>
  <c r="AI903" i="4"/>
  <c r="AK903" i="4" s="1"/>
  <c r="AI1987" i="4"/>
  <c r="AK1987" i="4" s="1"/>
  <c r="AI1661" i="4"/>
  <c r="AK1661" i="4" s="1"/>
  <c r="AI1671" i="4"/>
  <c r="AK1671" i="4" s="1"/>
  <c r="AI1178" i="4"/>
  <c r="AK1178" i="4" s="1"/>
  <c r="AI1504" i="4"/>
  <c r="AK1504" i="4" s="1"/>
  <c r="AI506" i="4"/>
  <c r="AK506" i="4" s="1"/>
  <c r="AI311" i="4"/>
  <c r="AK311" i="4" s="1"/>
  <c r="AI1634" i="4"/>
  <c r="AK1634" i="4" s="1"/>
  <c r="AI256" i="4"/>
  <c r="AK256" i="4" s="1"/>
  <c r="AI210" i="4"/>
  <c r="AK210" i="4" s="1"/>
  <c r="AI259" i="4"/>
  <c r="AK259" i="4" s="1"/>
  <c r="AI899" i="4"/>
  <c r="AK899" i="4" s="1"/>
  <c r="AI1359" i="4"/>
  <c r="AK1359" i="4" s="1"/>
  <c r="AI783" i="4"/>
  <c r="AK783" i="4" s="1"/>
  <c r="AI1926" i="4"/>
  <c r="AK1926" i="4" s="1"/>
  <c r="AI894" i="4"/>
  <c r="AK894" i="4" s="1"/>
  <c r="AI333" i="4"/>
  <c r="AK333" i="4" s="1"/>
  <c r="AI1341" i="4"/>
  <c r="AK1341" i="4" s="1"/>
  <c r="AI1054" i="4"/>
  <c r="AK1054" i="4" s="1"/>
  <c r="AI920" i="4"/>
  <c r="AK920" i="4" s="1"/>
  <c r="AI2046" i="4"/>
  <c r="AK2046" i="4" s="1"/>
  <c r="AI323" i="4"/>
  <c r="AK323" i="4" s="1"/>
  <c r="AI1717" i="4"/>
  <c r="AK1717" i="4" s="1"/>
  <c r="AI1089" i="4"/>
  <c r="AK1089" i="4" s="1"/>
  <c r="AI2017" i="4"/>
  <c r="AK2017" i="4" s="1"/>
  <c r="AI218" i="4"/>
  <c r="AK218" i="4" s="1"/>
  <c r="AI1731" i="4"/>
  <c r="AK1731" i="4" s="1"/>
  <c r="AI272" i="4"/>
  <c r="AK272" i="4" s="1"/>
  <c r="AI91" i="4"/>
  <c r="AK91" i="4" s="1"/>
  <c r="AI1434" i="4"/>
  <c r="AK1434" i="4" s="1"/>
  <c r="AI651" i="4"/>
  <c r="AK651" i="4" s="1"/>
  <c r="AI639" i="4"/>
  <c r="AK639" i="4" s="1"/>
  <c r="AI768" i="4"/>
  <c r="AK768" i="4" s="1"/>
  <c r="AI701" i="4"/>
  <c r="AK701" i="4" s="1"/>
  <c r="AI1036" i="4"/>
  <c r="AK1036" i="4" s="1"/>
  <c r="AI305" i="4"/>
  <c r="AK305" i="4" s="1"/>
  <c r="AI64" i="4"/>
  <c r="AK64" i="4" s="1"/>
  <c r="AI521" i="4"/>
  <c r="AK521" i="4" s="1"/>
  <c r="AI862" i="4"/>
  <c r="AK862" i="4" s="1"/>
  <c r="AI631" i="4"/>
  <c r="AK631" i="4" s="1"/>
  <c r="AI1444" i="4"/>
  <c r="AK1444" i="4" s="1"/>
  <c r="AI198" i="4"/>
  <c r="AK198" i="4" s="1"/>
  <c r="AI609" i="4"/>
  <c r="AK609" i="4" s="1"/>
  <c r="AI1591" i="4"/>
  <c r="AK1591" i="4" s="1"/>
  <c r="AI1199" i="4"/>
  <c r="AK1199" i="4" s="1"/>
  <c r="AI1898" i="4"/>
  <c r="AK1898" i="4" s="1"/>
  <c r="AI863" i="4"/>
  <c r="AK863" i="4" s="1"/>
  <c r="AI1143" i="4"/>
  <c r="AK1143" i="4" s="1"/>
  <c r="AI1405" i="4"/>
  <c r="AK1405" i="4" s="1"/>
  <c r="AI829" i="4"/>
  <c r="AK829" i="4" s="1"/>
  <c r="AI452" i="4"/>
  <c r="AK452" i="4" s="1"/>
  <c r="AI798" i="4"/>
  <c r="AK798" i="4" s="1"/>
  <c r="AI1286" i="4"/>
  <c r="AK1286" i="4" s="1"/>
  <c r="AI1055" i="4"/>
  <c r="AK1055" i="4" s="1"/>
  <c r="AI712" i="4"/>
  <c r="AK712" i="4" s="1"/>
  <c r="AI450" i="4"/>
  <c r="AK450" i="4" s="1"/>
  <c r="AI629" i="4"/>
  <c r="AK629" i="4" s="1"/>
  <c r="AI1968" i="4"/>
  <c r="AK1968" i="4" s="1"/>
  <c r="AI479" i="4"/>
  <c r="AK479" i="4" s="1"/>
  <c r="AI727" i="4"/>
  <c r="AK727" i="4" s="1"/>
  <c r="AI2032" i="4"/>
  <c r="AK2032" i="4" s="1"/>
  <c r="AI41" i="4"/>
  <c r="AK41" i="4" s="1"/>
  <c r="AI1750" i="4"/>
  <c r="AK1750" i="4" s="1"/>
  <c r="AI1276" i="4"/>
  <c r="AK1276" i="4" s="1"/>
  <c r="AI1888" i="4"/>
  <c r="AK1888" i="4" s="1"/>
  <c r="AI1087" i="4"/>
  <c r="AK1087" i="4" s="1"/>
  <c r="AI1144" i="4"/>
  <c r="AK1144" i="4" s="1"/>
  <c r="AI1345" i="4"/>
  <c r="AK1345" i="4" s="1"/>
  <c r="AI987" i="4"/>
  <c r="AK987" i="4" s="1"/>
  <c r="AI375" i="4"/>
  <c r="AK375" i="4" s="1"/>
  <c r="AI1842" i="4"/>
  <c r="AK1842" i="4" s="1"/>
  <c r="AI1912" i="4"/>
  <c r="AK1912" i="4" s="1"/>
  <c r="AI1325" i="4"/>
  <c r="AK1325" i="4" s="1"/>
  <c r="AI500" i="4"/>
  <c r="AK500" i="4" s="1"/>
  <c r="AI346" i="4"/>
  <c r="AK346" i="4" s="1"/>
  <c r="AI1093" i="4"/>
  <c r="AK1093" i="4" s="1"/>
  <c r="AI2037" i="4"/>
  <c r="AK2037" i="4" s="1"/>
  <c r="AI1611" i="4"/>
  <c r="AK1611" i="4" s="1"/>
  <c r="L2113" i="5"/>
  <c r="AI840" i="4"/>
  <c r="AK840" i="4" s="1"/>
  <c r="AI878" i="4"/>
  <c r="AK878" i="4" s="1"/>
  <c r="AI1538" i="4"/>
  <c r="AK1538" i="4" s="1"/>
  <c r="AI2090" i="4"/>
  <c r="AK2090" i="4" s="1"/>
  <c r="AI531" i="4"/>
  <c r="AK531" i="4" s="1"/>
  <c r="AI1442" i="4"/>
  <c r="AK1442" i="4" s="1"/>
  <c r="AI545" i="4"/>
  <c r="AK545" i="4" s="1"/>
  <c r="AI1071" i="4"/>
  <c r="AK1071" i="4" s="1"/>
  <c r="AI1150" i="4"/>
  <c r="AK1150" i="4" s="1"/>
  <c r="AI826" i="4"/>
  <c r="AK826" i="4" s="1"/>
  <c r="AI90" i="4"/>
  <c r="AK90" i="4" s="1"/>
  <c r="AI1259" i="4"/>
  <c r="AK1259" i="4" s="1"/>
  <c r="AI1137" i="4"/>
  <c r="AK1137" i="4" s="1"/>
  <c r="AI1187" i="4"/>
  <c r="AK1187" i="4" s="1"/>
  <c r="AI367" i="4"/>
  <c r="AK367" i="4" s="1"/>
  <c r="AI1537" i="4"/>
  <c r="AK1537" i="4" s="1"/>
  <c r="AI1154" i="4"/>
  <c r="AK1154" i="4" s="1"/>
  <c r="AI1593" i="4"/>
  <c r="AK1593" i="4" s="1"/>
  <c r="AI1573" i="4"/>
  <c r="AK1573" i="4" s="1"/>
  <c r="AI696" i="4"/>
  <c r="AK696" i="4" s="1"/>
  <c r="AI465" i="4"/>
  <c r="AK465" i="4" s="1"/>
  <c r="AI1098" i="4"/>
  <c r="AK1098" i="4" s="1"/>
  <c r="AI1423" i="4"/>
  <c r="AK1423" i="4" s="1"/>
  <c r="AI980" i="4"/>
  <c r="AK980" i="4" s="1"/>
  <c r="AI1392" i="4"/>
  <c r="AK1392" i="4" s="1"/>
  <c r="AI1814" i="4"/>
  <c r="AK1814" i="4" s="1"/>
  <c r="AI606" i="4"/>
  <c r="AK606" i="4" s="1"/>
  <c r="AI709" i="4"/>
  <c r="AK709" i="4" s="1"/>
  <c r="AI2025" i="4"/>
  <c r="AK2025" i="4" s="1"/>
  <c r="AI1710" i="4"/>
  <c r="AK1710" i="4" s="1"/>
  <c r="AI1703" i="4"/>
  <c r="AK1703" i="4" s="1"/>
  <c r="AI1117" i="4"/>
  <c r="AK1117" i="4" s="1"/>
  <c r="AI1766" i="4"/>
  <c r="AK1766" i="4" s="1"/>
  <c r="AI1347" i="4"/>
  <c r="AK1347" i="4" s="1"/>
  <c r="AI1501" i="4"/>
  <c r="AK1501" i="4" s="1"/>
  <c r="AI1976" i="4"/>
  <c r="AK1976" i="4" s="1"/>
  <c r="AI1503" i="4"/>
  <c r="AK1503" i="4" s="1"/>
  <c r="K17" i="5"/>
  <c r="AI2085" i="4"/>
  <c r="AK2085" i="4" s="1"/>
  <c r="AI1870" i="4"/>
  <c r="AK1870" i="4" s="1"/>
  <c r="AI795" i="4"/>
  <c r="AK795" i="4" s="1"/>
  <c r="AI231" i="4"/>
  <c r="AK231" i="4" s="1"/>
  <c r="AI1552" i="4"/>
  <c r="AK1552" i="4" s="1"/>
  <c r="AI618" i="4"/>
  <c r="AK618" i="4" s="1"/>
  <c r="AI612" i="4"/>
  <c r="AK612" i="4" s="1"/>
  <c r="AI964" i="4"/>
  <c r="AK964" i="4" s="1"/>
  <c r="AI258" i="4"/>
  <c r="AK258" i="4" s="1"/>
  <c r="AI1693" i="4"/>
  <c r="AK1693" i="4" s="1"/>
  <c r="AI406" i="4"/>
  <c r="AK406" i="4" s="1"/>
  <c r="AI645" i="4"/>
  <c r="AK645" i="4" s="1"/>
  <c r="AI99" i="4"/>
  <c r="AK99" i="4" s="1"/>
  <c r="AI1406" i="4"/>
  <c r="AK1406" i="4" s="1"/>
  <c r="AI2021" i="4"/>
  <c r="AK2021" i="4" s="1"/>
  <c r="AI695" i="4"/>
  <c r="AK695" i="4" s="1"/>
  <c r="AI1582" i="4"/>
  <c r="AK1582" i="4" s="1"/>
  <c r="AI1584" i="4"/>
  <c r="AK1584" i="4" s="1"/>
  <c r="AI1409" i="4"/>
  <c r="AK1409" i="4" s="1"/>
  <c r="AI664" i="4"/>
  <c r="AK664" i="4" s="1"/>
  <c r="AI1548" i="4"/>
  <c r="AK1548" i="4" s="1"/>
  <c r="AI1962" i="4"/>
  <c r="AK1962" i="4" s="1"/>
  <c r="AI1845" i="4"/>
  <c r="AK1845" i="4" s="1"/>
  <c r="AI201" i="4"/>
  <c r="AK201" i="4" s="1"/>
  <c r="AI1909" i="4"/>
  <c r="AK1909" i="4" s="1"/>
  <c r="AI1064" i="4"/>
  <c r="AK1064" i="4" s="1"/>
  <c r="AI1238" i="4"/>
  <c r="AK1238" i="4" s="1"/>
  <c r="AI832" i="4"/>
  <c r="AK832" i="4" s="1"/>
  <c r="AI429" i="4"/>
  <c r="AK429" i="4" s="1"/>
  <c r="AI655" i="4"/>
  <c r="AK655" i="4" s="1"/>
  <c r="AI714" i="4"/>
  <c r="AK714" i="4" s="1"/>
  <c r="AI85" i="4"/>
  <c r="AK85" i="4" s="1"/>
  <c r="AI943" i="4"/>
  <c r="AK943" i="4" s="1"/>
  <c r="AI1934" i="4"/>
  <c r="AK1934" i="4" s="1"/>
  <c r="AI1060" i="4"/>
  <c r="AK1060" i="4" s="1"/>
  <c r="AI1113" i="4"/>
  <c r="AK1113" i="4" s="1"/>
  <c r="AI1202" i="4"/>
  <c r="AK1202" i="4" s="1"/>
  <c r="AI1290" i="4"/>
  <c r="AK1290" i="4" s="1"/>
  <c r="AI865" i="4"/>
  <c r="AK865" i="4" s="1"/>
  <c r="AI1904" i="4"/>
  <c r="AK1904" i="4" s="1"/>
  <c r="AI947" i="4"/>
  <c r="AK947" i="4" s="1"/>
  <c r="AI1007" i="4"/>
  <c r="AK1007" i="4" s="1"/>
  <c r="AI1702" i="4"/>
  <c r="AK1702" i="4" s="1"/>
  <c r="AI1985" i="4"/>
  <c r="AK1985" i="4" s="1"/>
  <c r="L17" i="5"/>
  <c r="AI24" i="4"/>
  <c r="AK24" i="4" s="1"/>
  <c r="AI1801" i="4"/>
  <c r="AK1801" i="4" s="1"/>
  <c r="AI1701" i="4"/>
  <c r="AK1701" i="4" s="1"/>
  <c r="AI1635" i="4"/>
  <c r="AK1635" i="4" s="1"/>
  <c r="AI160" i="4"/>
  <c r="AK160" i="4" s="1"/>
  <c r="AI476" i="4"/>
  <c r="AK476" i="4" s="1"/>
  <c r="AI1885" i="4"/>
  <c r="AK1885" i="4" s="1"/>
  <c r="AI1370" i="4"/>
  <c r="AK1370" i="4" s="1"/>
  <c r="AI1677" i="4"/>
  <c r="AK1677" i="4" s="1"/>
  <c r="AI72" i="4"/>
  <c r="AK72" i="4" s="1"/>
  <c r="AI915" i="4"/>
  <c r="AK915" i="4" s="1"/>
  <c r="AI977" i="4"/>
  <c r="AK977" i="4" s="1"/>
  <c r="AI643" i="4"/>
  <c r="AK643" i="4" s="1"/>
  <c r="AI1375" i="4"/>
  <c r="AK1375" i="4" s="1"/>
  <c r="AI307" i="4"/>
  <c r="AK307" i="4" s="1"/>
  <c r="AI1229" i="4"/>
  <c r="AK1229" i="4" s="1"/>
  <c r="AI2055" i="4"/>
  <c r="AK2055" i="4" s="1"/>
  <c r="AI101" i="4"/>
  <c r="AK101" i="4" s="1"/>
  <c r="AI1171" i="4"/>
  <c r="AK1171" i="4" s="1"/>
  <c r="AI477" i="4"/>
  <c r="AK477" i="4" s="1"/>
  <c r="AI1694" i="4"/>
  <c r="AK1694" i="4" s="1"/>
  <c r="AI491" i="4"/>
  <c r="AK491" i="4" s="1"/>
  <c r="AI2024" i="4"/>
  <c r="AK2024" i="4" s="1"/>
  <c r="AI74" i="4"/>
  <c r="AK74" i="4" s="1"/>
  <c r="AI848" i="4"/>
  <c r="AK848" i="4" s="1"/>
  <c r="AI1282" i="4"/>
  <c r="AK1282" i="4" s="1"/>
  <c r="AI756" i="4"/>
  <c r="AK756" i="4" s="1"/>
  <c r="AI1983" i="4"/>
  <c r="AK1983" i="4" s="1"/>
  <c r="AI112" i="4"/>
  <c r="AK112" i="4" s="1"/>
  <c r="AI226" i="4"/>
  <c r="AK226" i="4" s="1"/>
  <c r="AI1908" i="4"/>
  <c r="AK1908" i="4" s="1"/>
  <c r="AI2072" i="4"/>
  <c r="AK2072" i="4" s="1"/>
  <c r="AI1567" i="4"/>
  <c r="AK1567" i="4" s="1"/>
  <c r="AI1592" i="4"/>
  <c r="AK1592" i="4" s="1"/>
  <c r="AI1008" i="4"/>
  <c r="AK1008" i="4" s="1"/>
  <c r="AI658" i="4"/>
  <c r="AK658" i="4" s="1"/>
  <c r="AI873" i="4"/>
  <c r="AK873" i="4" s="1"/>
  <c r="AI678" i="4"/>
  <c r="AK678" i="4" s="1"/>
  <c r="AI111" i="4"/>
  <c r="AK111" i="4" s="1"/>
  <c r="AI1192" i="4"/>
  <c r="AK1192" i="4" s="1"/>
  <c r="AI1820" i="4"/>
  <c r="AK1820" i="4" s="1"/>
  <c r="AI1604" i="4"/>
  <c r="AK1604" i="4" s="1"/>
  <c r="AI581" i="4"/>
  <c r="AK581" i="4" s="1"/>
  <c r="AI1042" i="4"/>
  <c r="AK1042" i="4" s="1"/>
  <c r="AI69" i="4"/>
  <c r="AK69" i="4" s="1"/>
  <c r="AI71" i="4"/>
  <c r="AK71" i="4" s="1"/>
  <c r="AI183" i="4"/>
  <c r="AK183" i="4" s="1"/>
  <c r="AI1095" i="4"/>
  <c r="AK1095" i="4" s="1"/>
  <c r="AI1855" i="4"/>
  <c r="AK1855" i="4" s="1"/>
  <c r="AI39" i="4"/>
  <c r="AK39" i="4" s="1"/>
  <c r="AI847" i="4"/>
  <c r="AK847" i="4" s="1"/>
  <c r="AI1826" i="4"/>
  <c r="AK1826" i="4" s="1"/>
  <c r="AI611" i="4"/>
  <c r="AK611" i="4" s="1"/>
  <c r="AI621" i="4"/>
  <c r="AK621" i="4" s="1"/>
  <c r="AI751" i="4"/>
  <c r="AK751" i="4" s="1"/>
  <c r="AI1350" i="4"/>
  <c r="AK1350" i="4" s="1"/>
  <c r="AI699" i="4"/>
  <c r="AK699" i="4" s="1"/>
  <c r="AB1337" i="4"/>
  <c r="K11" i="4"/>
  <c r="AB1743" i="4"/>
  <c r="K13" i="4"/>
  <c r="AB322" i="4"/>
  <c r="K9" i="4"/>
  <c r="AB2022" i="4"/>
  <c r="K14" i="4"/>
  <c r="K15" i="4"/>
  <c r="J17" i="4"/>
  <c r="AB895" i="4"/>
  <c r="K10" i="4"/>
  <c r="AB19" i="4"/>
  <c r="K7" i="4"/>
  <c r="K2113" i="4"/>
  <c r="AB1456" i="4"/>
  <c r="K12" i="4"/>
  <c r="AB190" i="4"/>
  <c r="K8" i="4"/>
  <c r="AC895" i="4" l="1"/>
  <c r="AC10" i="4" s="1"/>
  <c r="AG895" i="4"/>
  <c r="AH895" i="4"/>
  <c r="AH10" i="4" s="1"/>
  <c r="AC19" i="4"/>
  <c r="AG19" i="4"/>
  <c r="AH19" i="4"/>
  <c r="AG190" i="4"/>
  <c r="AC190" i="4"/>
  <c r="AC8" i="4" s="1"/>
  <c r="AH190" i="4"/>
  <c r="AH8" i="4" s="1"/>
  <c r="K17" i="4"/>
  <c r="AC2022" i="4"/>
  <c r="AC14" i="4" s="1"/>
  <c r="AG2022" i="4"/>
  <c r="AH2022" i="4"/>
  <c r="AH14" i="4" s="1"/>
  <c r="AG1743" i="4"/>
  <c r="AH1743" i="4"/>
  <c r="AH13" i="4" s="1"/>
  <c r="AC1743" i="4"/>
  <c r="AC13" i="4" s="1"/>
  <c r="AH1456" i="4"/>
  <c r="AH12" i="4" s="1"/>
  <c r="AC1456" i="4"/>
  <c r="AC12" i="4" s="1"/>
  <c r="AG1456" i="4"/>
  <c r="AC15" i="4"/>
  <c r="AH15" i="4"/>
  <c r="AH322" i="4"/>
  <c r="AH9" i="4" s="1"/>
  <c r="AC322" i="4"/>
  <c r="AC9" i="4" s="1"/>
  <c r="AG322" i="4"/>
  <c r="AC1337" i="4"/>
  <c r="AC11" i="4" s="1"/>
  <c r="AG1337" i="4"/>
  <c r="AH1337" i="4"/>
  <c r="AH11" i="4" s="1"/>
  <c r="AI2022" i="4" l="1"/>
  <c r="AG14" i="4"/>
  <c r="AC2113" i="4"/>
  <c r="AC7" i="4"/>
  <c r="AC17" i="4" s="1"/>
  <c r="AI322" i="4"/>
  <c r="AG9" i="4"/>
  <c r="AG15" i="4"/>
  <c r="AI1456" i="4"/>
  <c r="AG12" i="4"/>
  <c r="AI190" i="4"/>
  <c r="AG8" i="4"/>
  <c r="AI1337" i="4"/>
  <c r="AG11" i="4"/>
  <c r="AI1743" i="4"/>
  <c r="AG13" i="4"/>
  <c r="AH2113" i="4"/>
  <c r="AH7" i="4"/>
  <c r="AH17" i="4" s="1"/>
  <c r="AI895" i="4"/>
  <c r="AG10" i="4"/>
  <c r="AG7" i="4"/>
  <c r="AI19" i="4"/>
  <c r="AG2113" i="4"/>
  <c r="AD8" i="4" l="1"/>
  <c r="AF8" i="4" s="1"/>
  <c r="AD9" i="4"/>
  <c r="AF9" i="4" s="1"/>
  <c r="AD10" i="4"/>
  <c r="AF10" i="4" s="1"/>
  <c r="AD11" i="4"/>
  <c r="AF11" i="4" s="1"/>
  <c r="AD12" i="4"/>
  <c r="AF12" i="4" s="1"/>
  <c r="AD13" i="4"/>
  <c r="AF13" i="4" s="1"/>
  <c r="AD14" i="4"/>
  <c r="AF14" i="4" s="1"/>
  <c r="AD15" i="4"/>
  <c r="AF15" i="4" s="1"/>
  <c r="AD7" i="4"/>
  <c r="AI2113" i="4"/>
  <c r="AK19" i="4"/>
  <c r="AI7" i="4"/>
  <c r="AK895" i="4"/>
  <c r="AK10" i="4" s="1"/>
  <c r="AI10" i="4"/>
  <c r="AK1743" i="4"/>
  <c r="AK13" i="4" s="1"/>
  <c r="AI13" i="4"/>
  <c r="AK190" i="4"/>
  <c r="AK8" i="4" s="1"/>
  <c r="AI8" i="4"/>
  <c r="AK15" i="4"/>
  <c r="AI15" i="4"/>
  <c r="AG17" i="4"/>
  <c r="AI11" i="4"/>
  <c r="AK1337" i="4"/>
  <c r="AK11" i="4" s="1"/>
  <c r="AK1456" i="4"/>
  <c r="AK12" i="4" s="1"/>
  <c r="AI12" i="4"/>
  <c r="AK322" i="4"/>
  <c r="AK9" i="4" s="1"/>
  <c r="AI9" i="4"/>
  <c r="AK2022" i="4"/>
  <c r="AK14" i="4" s="1"/>
  <c r="AI14" i="4"/>
  <c r="AL2022" i="4" l="1"/>
  <c r="AL2026" i="4"/>
  <c r="AL2030" i="4"/>
  <c r="AL2034" i="4"/>
  <c r="AL2038" i="4"/>
  <c r="AL2042" i="4"/>
  <c r="AL2046" i="4"/>
  <c r="AL2050" i="4"/>
  <c r="AL2054" i="4"/>
  <c r="AL2058" i="4"/>
  <c r="AL2062" i="4"/>
  <c r="AL2066" i="4"/>
  <c r="AL2070" i="4"/>
  <c r="AL2074" i="4"/>
  <c r="AL2078" i="4"/>
  <c r="AL2082" i="4"/>
  <c r="AL2086" i="4"/>
  <c r="AL2090" i="4"/>
  <c r="AL2094" i="4"/>
  <c r="AL2098" i="4"/>
  <c r="AL2102" i="4"/>
  <c r="AL2106" i="4"/>
  <c r="AL2110" i="4"/>
  <c r="AL2025" i="4"/>
  <c r="AL2029" i="4"/>
  <c r="AL2033" i="4"/>
  <c r="AL2037" i="4"/>
  <c r="AL2041" i="4"/>
  <c r="AL2045" i="4"/>
  <c r="AL2049" i="4"/>
  <c r="AL2053" i="4"/>
  <c r="AL2057" i="4"/>
  <c r="AL2061" i="4"/>
  <c r="AL2065" i="4"/>
  <c r="AL2069" i="4"/>
  <c r="AL2073" i="4"/>
  <c r="AL2077" i="4"/>
  <c r="AL2081" i="4"/>
  <c r="AL2085" i="4"/>
  <c r="AL2089" i="4"/>
  <c r="AL2093" i="4"/>
  <c r="AL2097" i="4"/>
  <c r="AL2101" i="4"/>
  <c r="AL2105" i="4"/>
  <c r="AL2109" i="4"/>
  <c r="AL2095" i="4"/>
  <c r="AL2111" i="4"/>
  <c r="AL2035" i="4"/>
  <c r="AL2027" i="4"/>
  <c r="AL2023" i="4"/>
  <c r="AL2083" i="4"/>
  <c r="AL2071" i="4"/>
  <c r="AL2047" i="4"/>
  <c r="AL2043" i="4"/>
  <c r="AL2107" i="4"/>
  <c r="AL2108" i="4"/>
  <c r="AL2092" i="4"/>
  <c r="AL2076" i="4"/>
  <c r="AL2064" i="4"/>
  <c r="AL2048" i="4"/>
  <c r="AL2036" i="4"/>
  <c r="AL2099" i="4"/>
  <c r="AL2067" i="4"/>
  <c r="AL2059" i="4"/>
  <c r="AL2039" i="4"/>
  <c r="AL2031" i="4"/>
  <c r="AL2051" i="4"/>
  <c r="AL2096" i="4"/>
  <c r="AL2080" i="4"/>
  <c r="AL2068" i="4"/>
  <c r="AL2052" i="4"/>
  <c r="AL2024" i="4"/>
  <c r="AL2087" i="4"/>
  <c r="AL2079" i="4"/>
  <c r="AL2055" i="4"/>
  <c r="AL2100" i="4"/>
  <c r="AL2084" i="4"/>
  <c r="AL2056" i="4"/>
  <c r="AL2040" i="4"/>
  <c r="AL2028" i="4"/>
  <c r="AL2075" i="4"/>
  <c r="AL2063" i="4"/>
  <c r="AL2104" i="4"/>
  <c r="AL2088" i="4"/>
  <c r="AL2072" i="4"/>
  <c r="AL2060" i="4"/>
  <c r="AL2044" i="4"/>
  <c r="AL2032" i="4"/>
  <c r="AL2103" i="4"/>
  <c r="AL2091" i="4"/>
  <c r="AL1456" i="4"/>
  <c r="AL1460" i="4"/>
  <c r="AL1464" i="4"/>
  <c r="AL1468" i="4"/>
  <c r="AL1472" i="4"/>
  <c r="AL1476" i="4"/>
  <c r="AL1480" i="4"/>
  <c r="AL1484" i="4"/>
  <c r="AL1457" i="4"/>
  <c r="AL1473" i="4"/>
  <c r="AL1525" i="4"/>
  <c r="AL1541" i="4"/>
  <c r="AL1557" i="4"/>
  <c r="AL1573" i="4"/>
  <c r="AL1589" i="4"/>
  <c r="AL1605" i="4"/>
  <c r="AL1621" i="4"/>
  <c r="AL1637" i="4"/>
  <c r="AL1653" i="4"/>
  <c r="AL1669" i="4"/>
  <c r="AL1685" i="4"/>
  <c r="AL1701" i="4"/>
  <c r="AL1461" i="4"/>
  <c r="AL1477" i="4"/>
  <c r="AL1465" i="4"/>
  <c r="AL1481" i="4"/>
  <c r="AL1714" i="4"/>
  <c r="AL1718" i="4"/>
  <c r="AL1722" i="4"/>
  <c r="AL1726" i="4"/>
  <c r="AL1730" i="4"/>
  <c r="AL1734" i="4"/>
  <c r="AL1738" i="4"/>
  <c r="AL1742" i="4"/>
  <c r="AL1493" i="4"/>
  <c r="AL1496" i="4"/>
  <c r="AL1553" i="4"/>
  <c r="AL1617" i="4"/>
  <c r="AL1681" i="4"/>
  <c r="AL1524" i="4"/>
  <c r="AL1537" i="4"/>
  <c r="AL1601" i="4"/>
  <c r="AL1665" i="4"/>
  <c r="AL1485" i="4"/>
  <c r="AL1501" i="4"/>
  <c r="AL1504" i="4"/>
  <c r="AL1556" i="4"/>
  <c r="AL1569" i="4"/>
  <c r="AL1633" i="4"/>
  <c r="AL1697" i="4"/>
  <c r="AL1488" i="4"/>
  <c r="AL1570" i="4"/>
  <c r="AL1588" i="4"/>
  <c r="AL1634" i="4"/>
  <c r="AL1652" i="4"/>
  <c r="AL1698" i="4"/>
  <c r="AL1509" i="4"/>
  <c r="AL1512" i="4"/>
  <c r="AL1521" i="4"/>
  <c r="AL1554" i="4"/>
  <c r="AL1572" i="4"/>
  <c r="AL1585" i="4"/>
  <c r="AL1618" i="4"/>
  <c r="AL1636" i="4"/>
  <c r="AL1649" i="4"/>
  <c r="AL1682" i="4"/>
  <c r="AL1700" i="4"/>
  <c r="AL1713" i="4"/>
  <c r="AL1717" i="4"/>
  <c r="AL1721" i="4"/>
  <c r="AL1725" i="4"/>
  <c r="AL1729" i="4"/>
  <c r="AL1733" i="4"/>
  <c r="AL1737" i="4"/>
  <c r="AL1741" i="4"/>
  <c r="AL1684" i="4"/>
  <c r="AL1666" i="4"/>
  <c r="AL1668" i="4"/>
  <c r="AL1540" i="4"/>
  <c r="AL1620" i="4"/>
  <c r="AL1469" i="4"/>
  <c r="AL1586" i="4"/>
  <c r="AL1602" i="4"/>
  <c r="AL1522" i="4"/>
  <c r="AL1538" i="4"/>
  <c r="AL1693" i="4"/>
  <c r="AL1629" i="4"/>
  <c r="AL1545" i="4"/>
  <c r="AL1654" i="4"/>
  <c r="AL1650" i="4"/>
  <c r="AL1739" i="4"/>
  <c r="AL1526" i="4"/>
  <c r="AL1604" i="4"/>
  <c r="AL1678" i="4"/>
  <c r="AL1664" i="4"/>
  <c r="AL1550" i="4"/>
  <c r="AL1532" i="4"/>
  <c r="AL1690" i="4"/>
  <c r="AL1667" i="4"/>
  <c r="AL1657" i="4"/>
  <c r="AL1603" i="4"/>
  <c r="AL1584" i="4"/>
  <c r="AL1562" i="4"/>
  <c r="AL1549" i="4"/>
  <c r="AL1731" i="4"/>
  <c r="AL1719" i="4"/>
  <c r="AL1711" i="4"/>
  <c r="AL1662" i="4"/>
  <c r="AL1638" i="4"/>
  <c r="AL1624" i="4"/>
  <c r="AL1593" i="4"/>
  <c r="AL1539" i="4"/>
  <c r="AL1520" i="4"/>
  <c r="AL1702" i="4"/>
  <c r="AL1688" i="4"/>
  <c r="AL1644" i="4"/>
  <c r="AL1598" i="4"/>
  <c r="AL1574" i="4"/>
  <c r="AL1560" i="4"/>
  <c r="AL1529" i="4"/>
  <c r="AL1723" i="4"/>
  <c r="AL1715" i="4"/>
  <c r="AL1642" i="4"/>
  <c r="AL1596" i="4"/>
  <c r="AL1536" i="4"/>
  <c r="AL1708" i="4"/>
  <c r="AL1677" i="4"/>
  <c r="AL1648" i="4"/>
  <c r="AL1626" i="4"/>
  <c r="AL1613" i="4"/>
  <c r="AL1580" i="4"/>
  <c r="AL1534" i="4"/>
  <c r="AL1500" i="4"/>
  <c r="AL1489" i="4"/>
  <c r="AL1640" i="4"/>
  <c r="AL1578" i="4"/>
  <c r="AL1508" i="4"/>
  <c r="AL1614" i="4"/>
  <c r="AL1497" i="4"/>
  <c r="AL1736" i="4"/>
  <c r="AL1712" i="4"/>
  <c r="AL1705" i="4"/>
  <c r="AL1651" i="4"/>
  <c r="AL1632" i="4"/>
  <c r="AL1597" i="4"/>
  <c r="AL1582" i="4"/>
  <c r="AL1558" i="4"/>
  <c r="AL1544" i="4"/>
  <c r="AL1492" i="4"/>
  <c r="AL1727" i="4"/>
  <c r="AL1565" i="4"/>
  <c r="AL1555" i="4"/>
  <c r="AL1676" i="4"/>
  <c r="AL1645" i="4"/>
  <c r="AL1625" i="4"/>
  <c r="AL1548" i="4"/>
  <c r="AL1517" i="4"/>
  <c r="AL1478" i="4"/>
  <c r="AL1695" i="4"/>
  <c r="AL1631" i="4"/>
  <c r="AL1567" i="4"/>
  <c r="AL1502" i="4"/>
  <c r="AL1495" i="4"/>
  <c r="AL1474" i="4"/>
  <c r="AL1740" i="4"/>
  <c r="AL1728" i="4"/>
  <c r="AL1716" i="4"/>
  <c r="AL1710" i="4"/>
  <c r="AL1686" i="4"/>
  <c r="AL1672" i="4"/>
  <c r="AL1641" i="4"/>
  <c r="AL1610" i="4"/>
  <c r="AL1564" i="4"/>
  <c r="AL1533" i="4"/>
  <c r="AL1518" i="4"/>
  <c r="AL1462" i="4"/>
  <c r="AL1706" i="4"/>
  <c r="AL1609" i="4"/>
  <c r="AL1699" i="4"/>
  <c r="AL1680" i="4"/>
  <c r="AL1658" i="4"/>
  <c r="AL1630" i="4"/>
  <c r="AL1606" i="4"/>
  <c r="AL1592" i="4"/>
  <c r="AL1571" i="4"/>
  <c r="AL1552" i="4"/>
  <c r="AL1530" i="4"/>
  <c r="AL1516" i="4"/>
  <c r="AL1679" i="4"/>
  <c r="AL1615" i="4"/>
  <c r="AL1551" i="4"/>
  <c r="AL1494" i="4"/>
  <c r="AL1463" i="4"/>
  <c r="AL1732" i="4"/>
  <c r="AL1720" i="4"/>
  <c r="AL1692" i="4"/>
  <c r="AL1661" i="4"/>
  <c r="AL1646" i="4"/>
  <c r="AL1622" i="4"/>
  <c r="AL1587" i="4"/>
  <c r="AL1568" i="4"/>
  <c r="AL1546" i="4"/>
  <c r="AL1735" i="4"/>
  <c r="AL1704" i="4"/>
  <c r="AL1576" i="4"/>
  <c r="AL1483" i="4"/>
  <c r="AL1709" i="4"/>
  <c r="AL1689" i="4"/>
  <c r="AL1612" i="4"/>
  <c r="AL1581" i="4"/>
  <c r="AL1561" i="4"/>
  <c r="AL1505" i="4"/>
  <c r="AL1663" i="4"/>
  <c r="AL1599" i="4"/>
  <c r="AL1535" i="4"/>
  <c r="AL1511" i="4"/>
  <c r="AL1458" i="4"/>
  <c r="AL1673" i="4"/>
  <c r="AL1590" i="4"/>
  <c r="AL1724" i="4"/>
  <c r="AL1696" i="4"/>
  <c r="AL1674" i="4"/>
  <c r="AL1628" i="4"/>
  <c r="AL1608" i="4"/>
  <c r="AL1577" i="4"/>
  <c r="AL1523" i="4"/>
  <c r="AL1513" i="4"/>
  <c r="AL1683" i="4"/>
  <c r="AL1660" i="4"/>
  <c r="AL1619" i="4"/>
  <c r="AL1600" i="4"/>
  <c r="AL1694" i="4"/>
  <c r="AL1670" i="4"/>
  <c r="AL1656" i="4"/>
  <c r="AL1635" i="4"/>
  <c r="AL1616" i="4"/>
  <c r="AL1594" i="4"/>
  <c r="AL1566" i="4"/>
  <c r="AL1542" i="4"/>
  <c r="AL1528" i="4"/>
  <c r="AL1467" i="4"/>
  <c r="AL1647" i="4"/>
  <c r="AL1583" i="4"/>
  <c r="AL1519" i="4"/>
  <c r="AL1510" i="4"/>
  <c r="AL1503" i="4"/>
  <c r="AL1479" i="4"/>
  <c r="AL1659" i="4"/>
  <c r="AL1595" i="4"/>
  <c r="AL1531" i="4"/>
  <c r="AL1486" i="4"/>
  <c r="AL1470" i="4"/>
  <c r="AL1703" i="4"/>
  <c r="AL1639" i="4"/>
  <c r="AL1575" i="4"/>
  <c r="AL1514" i="4"/>
  <c r="AL1499" i="4"/>
  <c r="AL1471" i="4"/>
  <c r="AL1675" i="4"/>
  <c r="AL1611" i="4"/>
  <c r="AL1547" i="4"/>
  <c r="AL1655" i="4"/>
  <c r="AL1591" i="4"/>
  <c r="AL1527" i="4"/>
  <c r="AL1507" i="4"/>
  <c r="AL1490" i="4"/>
  <c r="AL1466" i="4"/>
  <c r="AL1691" i="4"/>
  <c r="AL1627" i="4"/>
  <c r="AL1563" i="4"/>
  <c r="AL1475" i="4"/>
  <c r="AL1459" i="4"/>
  <c r="AL1671" i="4"/>
  <c r="AL1607" i="4"/>
  <c r="AL1543" i="4"/>
  <c r="AL1515" i="4"/>
  <c r="AL1498" i="4"/>
  <c r="AL1487" i="4"/>
  <c r="AL1707" i="4"/>
  <c r="AL1643" i="4"/>
  <c r="AL1579" i="4"/>
  <c r="AL1687" i="4"/>
  <c r="AL1623" i="4"/>
  <c r="AL1559" i="4"/>
  <c r="AL1506" i="4"/>
  <c r="AL1491" i="4"/>
  <c r="AL1482" i="4"/>
  <c r="AI17" i="4"/>
  <c r="AL1340" i="4"/>
  <c r="AL1344" i="4"/>
  <c r="AL1348" i="4"/>
  <c r="AL1352" i="4"/>
  <c r="AL1356" i="4"/>
  <c r="AL1360" i="4"/>
  <c r="AL1364" i="4"/>
  <c r="AL1368" i="4"/>
  <c r="AL1372" i="4"/>
  <c r="AL1376" i="4"/>
  <c r="AL1380" i="4"/>
  <c r="AL1384" i="4"/>
  <c r="AL1388" i="4"/>
  <c r="AL1392" i="4"/>
  <c r="AL1396" i="4"/>
  <c r="AL1400" i="4"/>
  <c r="AL1404" i="4"/>
  <c r="AL1408" i="4"/>
  <c r="AL1412" i="4"/>
  <c r="AL1416" i="4"/>
  <c r="AL1420" i="4"/>
  <c r="AL1424" i="4"/>
  <c r="AL1428" i="4"/>
  <c r="AL1432" i="4"/>
  <c r="AL1436" i="4"/>
  <c r="AL1440" i="4"/>
  <c r="AL1444" i="4"/>
  <c r="AL1448" i="4"/>
  <c r="AL1452" i="4"/>
  <c r="AL1345" i="4"/>
  <c r="AL1361" i="4"/>
  <c r="AL1377" i="4"/>
  <c r="AL1393" i="4"/>
  <c r="AL1409" i="4"/>
  <c r="AL1425" i="4"/>
  <c r="AL1441" i="4"/>
  <c r="AL1349" i="4"/>
  <c r="AL1365" i="4"/>
  <c r="AL1381" i="4"/>
  <c r="AL1397" i="4"/>
  <c r="AL1413" i="4"/>
  <c r="AL1429" i="4"/>
  <c r="AL1445" i="4"/>
  <c r="AL1337" i="4"/>
  <c r="AL1353" i="4"/>
  <c r="AL1369" i="4"/>
  <c r="AL1385" i="4"/>
  <c r="AL1401" i="4"/>
  <c r="AL1417" i="4"/>
  <c r="AL1433" i="4"/>
  <c r="AL1449" i="4"/>
  <c r="AL1389" i="4"/>
  <c r="AL1357" i="4"/>
  <c r="AL1421" i="4"/>
  <c r="AL1453" i="4"/>
  <c r="AL1405" i="4"/>
  <c r="AL1341" i="4"/>
  <c r="AL1430" i="4"/>
  <c r="AL1437" i="4"/>
  <c r="AL1373" i="4"/>
  <c r="AL1355" i="4"/>
  <c r="AL1435" i="4"/>
  <c r="AL1382" i="4"/>
  <c r="AL1419" i="4"/>
  <c r="AL1446" i="4"/>
  <c r="AL1371" i="4"/>
  <c r="AL1451" i="4"/>
  <c r="AL1398" i="4"/>
  <c r="AL1442" i="4"/>
  <c r="AL1410" i="4"/>
  <c r="AL1378" i="4"/>
  <c r="AL1346" i="4"/>
  <c r="AL1339" i="4"/>
  <c r="AL1431" i="4"/>
  <c r="AL1399" i="4"/>
  <c r="AL1367" i="4"/>
  <c r="AL1387" i="4"/>
  <c r="AL1366" i="4"/>
  <c r="AL1403" i="4"/>
  <c r="AL1350" i="4"/>
  <c r="AL1426" i="4"/>
  <c r="AL1394" i="4"/>
  <c r="AL1362" i="4"/>
  <c r="AL1414" i="4"/>
  <c r="AL1447" i="4"/>
  <c r="AL1415" i="4"/>
  <c r="AL1383" i="4"/>
  <c r="AL1351" i="4"/>
  <c r="AL1454" i="4"/>
  <c r="AL1438" i="4"/>
  <c r="AL1422" i="4"/>
  <c r="AL1406" i="4"/>
  <c r="AL1390" i="4"/>
  <c r="AL1374" i="4"/>
  <c r="AL1358" i="4"/>
  <c r="AL1342" i="4"/>
  <c r="AL1439" i="4"/>
  <c r="AL1407" i="4"/>
  <c r="AL1375" i="4"/>
  <c r="AL1343" i="4"/>
  <c r="AL1434" i="4"/>
  <c r="AL1402" i="4"/>
  <c r="AL1370" i="4"/>
  <c r="AL1338" i="4"/>
  <c r="AL1443" i="4"/>
  <c r="AL1427" i="4"/>
  <c r="AL1411" i="4"/>
  <c r="AL1395" i="4"/>
  <c r="AL1379" i="4"/>
  <c r="AL1363" i="4"/>
  <c r="AL1347" i="4"/>
  <c r="AL1455" i="4"/>
  <c r="AL1423" i="4"/>
  <c r="AL1391" i="4"/>
  <c r="AL1359" i="4"/>
  <c r="AL1450" i="4"/>
  <c r="AL1418" i="4"/>
  <c r="AL1386" i="4"/>
  <c r="AL1354" i="4"/>
  <c r="AL1746" i="4"/>
  <c r="AL1750" i="4"/>
  <c r="AL1754" i="4"/>
  <c r="AL1758" i="4"/>
  <c r="AL1762" i="4"/>
  <c r="AL1766" i="4"/>
  <c r="AL1770" i="4"/>
  <c r="AL1774" i="4"/>
  <c r="AL1778" i="4"/>
  <c r="AL1782" i="4"/>
  <c r="AL1786" i="4"/>
  <c r="AL1790" i="4"/>
  <c r="AL1794" i="4"/>
  <c r="AL1798" i="4"/>
  <c r="AL1802" i="4"/>
  <c r="AL1806" i="4"/>
  <c r="AL1810" i="4"/>
  <c r="AL1814" i="4"/>
  <c r="AL1818" i="4"/>
  <c r="AL1822" i="4"/>
  <c r="AL1826" i="4"/>
  <c r="AL1830" i="4"/>
  <c r="AL1834" i="4"/>
  <c r="AL1838" i="4"/>
  <c r="AL1842" i="4"/>
  <c r="AL1846" i="4"/>
  <c r="AL1850" i="4"/>
  <c r="AL1854" i="4"/>
  <c r="AL1858" i="4"/>
  <c r="AL1862" i="4"/>
  <c r="AL1866" i="4"/>
  <c r="AL1870" i="4"/>
  <c r="AL1874" i="4"/>
  <c r="AL1878" i="4"/>
  <c r="AL1882" i="4"/>
  <c r="AL1886" i="4"/>
  <c r="AL1890" i="4"/>
  <c r="AL1894" i="4"/>
  <c r="AL1898" i="4"/>
  <c r="AL1902" i="4"/>
  <c r="AL1906" i="4"/>
  <c r="AL1910" i="4"/>
  <c r="AL1914" i="4"/>
  <c r="AL1918" i="4"/>
  <c r="AL1922" i="4"/>
  <c r="AL1926" i="4"/>
  <c r="AL1930" i="4"/>
  <c r="AL1934" i="4"/>
  <c r="AL1938" i="4"/>
  <c r="AL1942" i="4"/>
  <c r="AL1946" i="4"/>
  <c r="AL1950" i="4"/>
  <c r="AL1954" i="4"/>
  <c r="AL1958" i="4"/>
  <c r="AL1962" i="4"/>
  <c r="AL1966" i="4"/>
  <c r="AL1970" i="4"/>
  <c r="AL1974" i="4"/>
  <c r="AL1978" i="4"/>
  <c r="AL1982" i="4"/>
  <c r="AL1986" i="4"/>
  <c r="AL1990" i="4"/>
  <c r="AL1994" i="4"/>
  <c r="AL1998" i="4"/>
  <c r="AL2002" i="4"/>
  <c r="AL2006" i="4"/>
  <c r="AL2010" i="4"/>
  <c r="AL2014" i="4"/>
  <c r="AL2018" i="4"/>
  <c r="AL1745" i="4"/>
  <c r="AL1749" i="4"/>
  <c r="AL1753" i="4"/>
  <c r="AL1757" i="4"/>
  <c r="AL1761" i="4"/>
  <c r="AL1765" i="4"/>
  <c r="AL1769" i="4"/>
  <c r="AL1773" i="4"/>
  <c r="AL1777" i="4"/>
  <c r="AL1781" i="4"/>
  <c r="AL1785" i="4"/>
  <c r="AL1789" i="4"/>
  <c r="AL1793" i="4"/>
  <c r="AL1797" i="4"/>
  <c r="AL1801" i="4"/>
  <c r="AL1805" i="4"/>
  <c r="AL1809" i="4"/>
  <c r="AL1813" i="4"/>
  <c r="AL1817" i="4"/>
  <c r="AL1821" i="4"/>
  <c r="AL1825" i="4"/>
  <c r="AL1829" i="4"/>
  <c r="AL1833" i="4"/>
  <c r="AL1837" i="4"/>
  <c r="AL1841" i="4"/>
  <c r="AL1845" i="4"/>
  <c r="AL1849" i="4"/>
  <c r="AL1853" i="4"/>
  <c r="AL1857" i="4"/>
  <c r="AL1861" i="4"/>
  <c r="AL1865" i="4"/>
  <c r="AL1869" i="4"/>
  <c r="AL1873" i="4"/>
  <c r="AL1877" i="4"/>
  <c r="AL1881" i="4"/>
  <c r="AL1885" i="4"/>
  <c r="AL1889" i="4"/>
  <c r="AL1893" i="4"/>
  <c r="AL1897" i="4"/>
  <c r="AL1901" i="4"/>
  <c r="AL1905" i="4"/>
  <c r="AL1909" i="4"/>
  <c r="AL1913" i="4"/>
  <c r="AL1917" i="4"/>
  <c r="AL1921" i="4"/>
  <c r="AL1925" i="4"/>
  <c r="AL1929" i="4"/>
  <c r="AL1933" i="4"/>
  <c r="AL1937" i="4"/>
  <c r="AL1941" i="4"/>
  <c r="AL1945" i="4"/>
  <c r="AL1949" i="4"/>
  <c r="AL1953" i="4"/>
  <c r="AL1957" i="4"/>
  <c r="AL1961" i="4"/>
  <c r="AL1965" i="4"/>
  <c r="AL1969" i="4"/>
  <c r="AL1973" i="4"/>
  <c r="AL1977" i="4"/>
  <c r="AL1981" i="4"/>
  <c r="AL1985" i="4"/>
  <c r="AL1989" i="4"/>
  <c r="AL1993" i="4"/>
  <c r="AL1997" i="4"/>
  <c r="AL2001" i="4"/>
  <c r="AL2005" i="4"/>
  <c r="AL2009" i="4"/>
  <c r="AL2013" i="4"/>
  <c r="AL2017" i="4"/>
  <c r="AL2021" i="4"/>
  <c r="AL2003" i="4"/>
  <c r="AL1967" i="4"/>
  <c r="AL1939" i="4"/>
  <c r="AL1899" i="4"/>
  <c r="AL1871" i="4"/>
  <c r="AL1863" i="4"/>
  <c r="AL1819" i="4"/>
  <c r="AL1771" i="4"/>
  <c r="AL1759" i="4"/>
  <c r="AL1751" i="4"/>
  <c r="AL1975" i="4"/>
  <c r="AL1963" i="4"/>
  <c r="AL1883" i="4"/>
  <c r="AL1859" i="4"/>
  <c r="AL1815" i="4"/>
  <c r="AL1791" i="4"/>
  <c r="AL1947" i="4"/>
  <c r="AL1903" i="4"/>
  <c r="AL1747" i="4"/>
  <c r="AL1979" i="4"/>
  <c r="AL1923" i="4"/>
  <c r="AL1799" i="4"/>
  <c r="AL2019" i="4"/>
  <c r="AL2007" i="4"/>
  <c r="AL1991" i="4"/>
  <c r="AL1983" i="4"/>
  <c r="AL1959" i="4"/>
  <c r="AL1931" i="4"/>
  <c r="AL1919" i="4"/>
  <c r="AL1907" i="4"/>
  <c r="AL1843" i="4"/>
  <c r="AL1831" i="4"/>
  <c r="AL1783" i="4"/>
  <c r="AL1995" i="4"/>
  <c r="AL1971" i="4"/>
  <c r="AL1955" i="4"/>
  <c r="AL1927" i="4"/>
  <c r="AL1891" i="4"/>
  <c r="AL1827" i="4"/>
  <c r="AL1787" i="4"/>
  <c r="AL1743" i="4"/>
  <c r="AL1951" i="4"/>
  <c r="AL1911" i="4"/>
  <c r="AL1887" i="4"/>
  <c r="AL1835" i="4"/>
  <c r="AL1823" i="4"/>
  <c r="AL1755" i="4"/>
  <c r="AL1839" i="4"/>
  <c r="AL1779" i="4"/>
  <c r="AL2020" i="4"/>
  <c r="AL1992" i="4"/>
  <c r="AL1980" i="4"/>
  <c r="AL1968" i="4"/>
  <c r="AL1944" i="4"/>
  <c r="AL1932" i="4"/>
  <c r="AL1920" i="4"/>
  <c r="AL1908" i="4"/>
  <c r="AL1880" i="4"/>
  <c r="AL1864" i="4"/>
  <c r="AL1840" i="4"/>
  <c r="AL1812" i="4"/>
  <c r="AL1804" i="4"/>
  <c r="AL1788" i="4"/>
  <c r="AL1776" i="4"/>
  <c r="AL1752" i="4"/>
  <c r="AL1803" i="4"/>
  <c r="AL1795" i="4"/>
  <c r="AL2008" i="4"/>
  <c r="AL1996" i="4"/>
  <c r="AL1960" i="4"/>
  <c r="AL1948" i="4"/>
  <c r="AL1936" i="4"/>
  <c r="AL1924" i="4"/>
  <c r="AL1912" i="4"/>
  <c r="AL1896" i="4"/>
  <c r="AL1884" i="4"/>
  <c r="AL1868" i="4"/>
  <c r="AL1852" i="4"/>
  <c r="AL1844" i="4"/>
  <c r="AL1828" i="4"/>
  <c r="AL1816" i="4"/>
  <c r="AL1792" i="4"/>
  <c r="AL1780" i="4"/>
  <c r="AL1764" i="4"/>
  <c r="AL1756" i="4"/>
  <c r="AL2015" i="4"/>
  <c r="AL1987" i="4"/>
  <c r="AL1811" i="4"/>
  <c r="AL1775" i="4"/>
  <c r="AL1767" i="4"/>
  <c r="AL1851" i="4"/>
  <c r="AL2012" i="4"/>
  <c r="AL2000" i="4"/>
  <c r="AL1984" i="4"/>
  <c r="AL1972" i="4"/>
  <c r="AL1964" i="4"/>
  <c r="AL1952" i="4"/>
  <c r="AL1940" i="4"/>
  <c r="AL1916" i="4"/>
  <c r="AL1900" i="4"/>
  <c r="AL1888" i="4"/>
  <c r="AL1872" i="4"/>
  <c r="AL1856" i="4"/>
  <c r="AL1832" i="4"/>
  <c r="AL1820" i="4"/>
  <c r="AL1808" i="4"/>
  <c r="AL1796" i="4"/>
  <c r="AL1768" i="4"/>
  <c r="AL1744" i="4"/>
  <c r="AL1943" i="4"/>
  <c r="AL1935" i="4"/>
  <c r="AL1895" i="4"/>
  <c r="AL1867" i="4"/>
  <c r="AL1855" i="4"/>
  <c r="AL1915" i="4"/>
  <c r="AL1875" i="4"/>
  <c r="AL2016" i="4"/>
  <c r="AL2004" i="4"/>
  <c r="AL1988" i="4"/>
  <c r="AL1976" i="4"/>
  <c r="AL1956" i="4"/>
  <c r="AL1928" i="4"/>
  <c r="AL1904" i="4"/>
  <c r="AL1892" i="4"/>
  <c r="AL1876" i="4"/>
  <c r="AL1860" i="4"/>
  <c r="AL1848" i="4"/>
  <c r="AL1836" i="4"/>
  <c r="AL1824" i="4"/>
  <c r="AL1800" i="4"/>
  <c r="AL1784" i="4"/>
  <c r="AL1772" i="4"/>
  <c r="AL1760" i="4"/>
  <c r="AL1748" i="4"/>
  <c r="AL2011" i="4"/>
  <c r="AL1999" i="4"/>
  <c r="AL1879" i="4"/>
  <c r="AL1847" i="4"/>
  <c r="AL1807" i="4"/>
  <c r="AL1763" i="4"/>
  <c r="AK7" i="4"/>
  <c r="AK2113" i="4"/>
  <c r="AL323" i="4"/>
  <c r="AL328" i="4"/>
  <c r="AL332" i="4"/>
  <c r="AL336" i="4"/>
  <c r="AL340" i="4"/>
  <c r="AL344" i="4"/>
  <c r="AL348" i="4"/>
  <c r="AL352" i="4"/>
  <c r="AL356" i="4"/>
  <c r="AL327" i="4"/>
  <c r="AL333" i="4"/>
  <c r="AL349" i="4"/>
  <c r="AL376" i="4"/>
  <c r="AL392" i="4"/>
  <c r="AL408" i="4"/>
  <c r="AL424" i="4"/>
  <c r="AL440" i="4"/>
  <c r="AL456" i="4"/>
  <c r="AL651" i="4"/>
  <c r="AL655" i="4"/>
  <c r="AL659" i="4"/>
  <c r="AL663" i="4"/>
  <c r="AL667" i="4"/>
  <c r="AL671" i="4"/>
  <c r="AL675" i="4"/>
  <c r="AL679" i="4"/>
  <c r="AL683" i="4"/>
  <c r="AL687" i="4"/>
  <c r="AL691" i="4"/>
  <c r="AL695" i="4"/>
  <c r="AL699" i="4"/>
  <c r="AL703" i="4"/>
  <c r="AL707" i="4"/>
  <c r="AL711" i="4"/>
  <c r="AL715" i="4"/>
  <c r="AL719" i="4"/>
  <c r="AL723" i="4"/>
  <c r="AL727" i="4"/>
  <c r="AL731" i="4"/>
  <c r="AL735" i="4"/>
  <c r="AL337" i="4"/>
  <c r="AL353" i="4"/>
  <c r="AL341" i="4"/>
  <c r="AL357" i="4"/>
  <c r="AL360" i="4"/>
  <c r="AL365" i="4"/>
  <c r="AL368" i="4"/>
  <c r="AL569" i="4"/>
  <c r="AL573" i="4"/>
  <c r="AL577" i="4"/>
  <c r="AL581" i="4"/>
  <c r="AL585" i="4"/>
  <c r="AL589" i="4"/>
  <c r="AL593" i="4"/>
  <c r="AL597" i="4"/>
  <c r="AL601" i="4"/>
  <c r="AL605" i="4"/>
  <c r="AL609" i="4"/>
  <c r="AL613" i="4"/>
  <c r="AL617" i="4"/>
  <c r="AL621" i="4"/>
  <c r="AL625" i="4"/>
  <c r="AL629" i="4"/>
  <c r="AL633" i="4"/>
  <c r="AL637" i="4"/>
  <c r="AL641" i="4"/>
  <c r="AL645" i="4"/>
  <c r="AL649" i="4"/>
  <c r="AL404" i="4"/>
  <c r="AL484" i="4"/>
  <c r="AL548" i="4"/>
  <c r="AL652" i="4"/>
  <c r="AL656" i="4"/>
  <c r="AL660" i="4"/>
  <c r="AL664" i="4"/>
  <c r="AL668" i="4"/>
  <c r="AL672" i="4"/>
  <c r="AL676" i="4"/>
  <c r="AL680" i="4"/>
  <c r="AL684" i="4"/>
  <c r="AL688" i="4"/>
  <c r="AL692" i="4"/>
  <c r="AL696" i="4"/>
  <c r="AL700" i="4"/>
  <c r="AL704" i="4"/>
  <c r="AL708" i="4"/>
  <c r="AL712" i="4"/>
  <c r="AL716" i="4"/>
  <c r="AL720" i="4"/>
  <c r="AL739" i="4"/>
  <c r="AL755" i="4"/>
  <c r="AL407" i="4"/>
  <c r="AL420" i="4"/>
  <c r="AL469" i="4"/>
  <c r="AL471" i="4"/>
  <c r="AL500" i="4"/>
  <c r="AL533" i="4"/>
  <c r="AL535" i="4"/>
  <c r="AL564" i="4"/>
  <c r="AL322" i="4"/>
  <c r="AL329" i="4"/>
  <c r="AL372" i="4"/>
  <c r="AL405" i="4"/>
  <c r="AL423" i="4"/>
  <c r="AL436" i="4"/>
  <c r="AL452" i="4"/>
  <c r="AL485" i="4"/>
  <c r="AL487" i="4"/>
  <c r="AL516" i="4"/>
  <c r="AL549" i="4"/>
  <c r="AL551" i="4"/>
  <c r="AL771" i="4"/>
  <c r="AL775" i="4"/>
  <c r="AL779" i="4"/>
  <c r="AL783" i="4"/>
  <c r="AL787" i="4"/>
  <c r="AL791" i="4"/>
  <c r="AL795" i="4"/>
  <c r="AL799" i="4"/>
  <c r="AL803" i="4"/>
  <c r="AL807" i="4"/>
  <c r="AL811" i="4"/>
  <c r="AL815" i="4"/>
  <c r="AL819" i="4"/>
  <c r="AL823" i="4"/>
  <c r="AL827" i="4"/>
  <c r="AL831" i="4"/>
  <c r="AL835" i="4"/>
  <c r="AL839" i="4"/>
  <c r="AL843" i="4"/>
  <c r="AL847" i="4"/>
  <c r="AL851" i="4"/>
  <c r="AL855" i="4"/>
  <c r="AL859" i="4"/>
  <c r="AL863" i="4"/>
  <c r="AL867" i="4"/>
  <c r="AL871" i="4"/>
  <c r="AL875" i="4"/>
  <c r="AL879" i="4"/>
  <c r="AL883" i="4"/>
  <c r="AL887" i="4"/>
  <c r="AL891" i="4"/>
  <c r="AL388" i="4"/>
  <c r="AL767" i="4"/>
  <c r="AL770" i="4"/>
  <c r="AL774" i="4"/>
  <c r="AL778" i="4"/>
  <c r="AL782" i="4"/>
  <c r="AL786" i="4"/>
  <c r="AL790" i="4"/>
  <c r="AL794" i="4"/>
  <c r="AL798" i="4"/>
  <c r="AL802" i="4"/>
  <c r="AL806" i="4"/>
  <c r="AL810" i="4"/>
  <c r="AL814" i="4"/>
  <c r="AL818" i="4"/>
  <c r="AL822" i="4"/>
  <c r="AL826" i="4"/>
  <c r="AL830" i="4"/>
  <c r="AL834" i="4"/>
  <c r="AL838" i="4"/>
  <c r="AL842" i="4"/>
  <c r="AL846" i="4"/>
  <c r="AL850" i="4"/>
  <c r="AL854" i="4"/>
  <c r="AL858" i="4"/>
  <c r="AL862" i="4"/>
  <c r="AL866" i="4"/>
  <c r="AL870" i="4"/>
  <c r="AL874" i="4"/>
  <c r="AL878" i="4"/>
  <c r="AL882" i="4"/>
  <c r="AL886" i="4"/>
  <c r="AL890" i="4"/>
  <c r="AL894" i="4"/>
  <c r="AL375" i="4"/>
  <c r="AL501" i="4"/>
  <c r="AL565" i="4"/>
  <c r="AL722" i="4"/>
  <c r="AL421" i="4"/>
  <c r="AL439" i="4"/>
  <c r="AL468" i="4"/>
  <c r="AL503" i="4"/>
  <c r="AL532" i="4"/>
  <c r="AL567" i="4"/>
  <c r="AL724" i="4"/>
  <c r="AL738" i="4"/>
  <c r="AL751" i="4"/>
  <c r="AL737" i="4"/>
  <c r="AL636" i="4"/>
  <c r="AL604" i="4"/>
  <c r="AL572" i="4"/>
  <c r="AL797" i="4"/>
  <c r="AL829" i="4"/>
  <c r="AL759" i="4"/>
  <c r="AL746" i="4"/>
  <c r="AL726" i="4"/>
  <c r="AL620" i="4"/>
  <c r="AL588" i="4"/>
  <c r="AL550" i="4"/>
  <c r="AL505" i="4"/>
  <c r="AL486" i="4"/>
  <c r="AL441" i="4"/>
  <c r="AL383" i="4"/>
  <c r="AL889" i="4"/>
  <c r="AL825" i="4"/>
  <c r="AL837" i="4"/>
  <c r="AL773" i="4"/>
  <c r="AL437" i="4"/>
  <c r="AL877" i="4"/>
  <c r="AL845" i="4"/>
  <c r="AL865" i="4"/>
  <c r="AL801" i="4"/>
  <c r="AL648" i="4"/>
  <c r="AL616" i="4"/>
  <c r="AL584" i="4"/>
  <c r="AL753" i="4"/>
  <c r="AL557" i="4"/>
  <c r="AL465" i="4"/>
  <c r="AL406" i="4"/>
  <c r="AL343" i="4"/>
  <c r="AL888" i="4"/>
  <c r="AL880" i="4"/>
  <c r="AL872" i="4"/>
  <c r="AL864" i="4"/>
  <c r="AL856" i="4"/>
  <c r="AL848" i="4"/>
  <c r="AL840" i="4"/>
  <c r="AL832" i="4"/>
  <c r="AL824" i="4"/>
  <c r="AL816" i="4"/>
  <c r="AL808" i="4"/>
  <c r="AL800" i="4"/>
  <c r="AL792" i="4"/>
  <c r="AL784" i="4"/>
  <c r="AL776" i="4"/>
  <c r="AL768" i="4"/>
  <c r="AL758" i="4"/>
  <c r="AL555" i="4"/>
  <c r="AL391" i="4"/>
  <c r="AL742" i="4"/>
  <c r="AL524" i="4"/>
  <c r="AL511" i="4"/>
  <c r="AL460" i="4"/>
  <c r="AL447" i="4"/>
  <c r="AL429" i="4"/>
  <c r="AL364" i="4"/>
  <c r="AL713" i="4"/>
  <c r="AL697" i="4"/>
  <c r="AL681" i="4"/>
  <c r="AL665" i="4"/>
  <c r="AL647" i="4"/>
  <c r="AL643" i="4"/>
  <c r="AL639" i="4"/>
  <c r="AL635" i="4"/>
  <c r="AL631" i="4"/>
  <c r="AL627" i="4"/>
  <c r="AL623" i="4"/>
  <c r="AL619" i="4"/>
  <c r="AL615" i="4"/>
  <c r="AL603" i="4"/>
  <c r="AL587" i="4"/>
  <c r="AL571" i="4"/>
  <c r="AL559" i="4"/>
  <c r="AL539" i="4"/>
  <c r="AL495" i="4"/>
  <c r="AL475" i="4"/>
  <c r="AL363" i="4"/>
  <c r="AL561" i="4"/>
  <c r="AL552" i="4"/>
  <c r="AL537" i="4"/>
  <c r="AL512" i="4"/>
  <c r="AL497" i="4"/>
  <c r="AL488" i="4"/>
  <c r="AL473" i="4"/>
  <c r="AL448" i="4"/>
  <c r="AL433" i="4"/>
  <c r="AL419" i="4"/>
  <c r="AL397" i="4"/>
  <c r="AL374" i="4"/>
  <c r="AL741" i="4"/>
  <c r="AL718" i="4"/>
  <c r="AL702" i="4"/>
  <c r="AL686" i="4"/>
  <c r="AL670" i="4"/>
  <c r="AL654" i="4"/>
  <c r="AL598" i="4"/>
  <c r="AL582" i="4"/>
  <c r="AL560" i="4"/>
  <c r="AL545" i="4"/>
  <c r="AL536" i="4"/>
  <c r="AL521" i="4"/>
  <c r="AL507" i="4"/>
  <c r="AL502" i="4"/>
  <c r="AL476" i="4"/>
  <c r="AL467" i="4"/>
  <c r="AL443" i="4"/>
  <c r="AL399" i="4"/>
  <c r="AL381" i="4"/>
  <c r="AL510" i="4"/>
  <c r="AL446" i="4"/>
  <c r="AL382" i="4"/>
  <c r="AL367" i="4"/>
  <c r="AL522" i="4"/>
  <c r="AL458" i="4"/>
  <c r="AL442" i="4"/>
  <c r="AL378" i="4"/>
  <c r="AL347" i="4"/>
  <c r="AL342" i="4"/>
  <c r="AL841" i="4"/>
  <c r="AL777" i="4"/>
  <c r="AL515" i="4"/>
  <c r="AL451" i="4"/>
  <c r="AL781" i="4"/>
  <c r="AL885" i="4"/>
  <c r="AL821" i="4"/>
  <c r="AL849" i="4"/>
  <c r="AL785" i="4"/>
  <c r="AL764" i="4"/>
  <c r="AL624" i="4"/>
  <c r="AL592" i="4"/>
  <c r="AL396" i="4"/>
  <c r="AL763" i="4"/>
  <c r="AL743" i="4"/>
  <c r="AL455" i="4"/>
  <c r="AL387" i="4"/>
  <c r="AL361" i="4"/>
  <c r="AL747" i="4"/>
  <c r="AL721" i="4"/>
  <c r="AL416" i="4"/>
  <c r="AL756" i="4"/>
  <c r="AL730" i="4"/>
  <c r="AL765" i="4"/>
  <c r="AL749" i="4"/>
  <c r="AL709" i="4"/>
  <c r="AL693" i="4"/>
  <c r="AL677" i="4"/>
  <c r="AL661" i="4"/>
  <c r="AL599" i="4"/>
  <c r="AL583" i="4"/>
  <c r="AL563" i="4"/>
  <c r="AL534" i="4"/>
  <c r="AL508" i="4"/>
  <c r="AL499" i="4"/>
  <c r="AL470" i="4"/>
  <c r="AL444" i="4"/>
  <c r="AL425" i="4"/>
  <c r="AL411" i="4"/>
  <c r="AL385" i="4"/>
  <c r="AL371" i="4"/>
  <c r="AL362" i="4"/>
  <c r="AL745" i="4"/>
  <c r="AL543" i="4"/>
  <c r="AL523" i="4"/>
  <c r="AL479" i="4"/>
  <c r="AL459" i="4"/>
  <c r="AL438" i="4"/>
  <c r="AL757" i="4"/>
  <c r="AL733" i="4"/>
  <c r="AL714" i="4"/>
  <c r="AL698" i="4"/>
  <c r="AL682" i="4"/>
  <c r="AL666" i="4"/>
  <c r="AL650" i="4"/>
  <c r="AL642" i="4"/>
  <c r="AL634" i="4"/>
  <c r="AL626" i="4"/>
  <c r="AL618" i="4"/>
  <c r="AL610" i="4"/>
  <c r="AL594" i="4"/>
  <c r="AL578" i="4"/>
  <c r="AL527" i="4"/>
  <c r="AL432" i="4"/>
  <c r="AL417" i="4"/>
  <c r="AL403" i="4"/>
  <c r="AL334" i="4"/>
  <c r="AL558" i="4"/>
  <c r="AL494" i="4"/>
  <c r="AL398" i="4"/>
  <c r="AL366" i="4"/>
  <c r="AL335" i="4"/>
  <c r="AL330" i="4"/>
  <c r="AL324" i="4"/>
  <c r="AL506" i="4"/>
  <c r="AL394" i="4"/>
  <c r="AL331" i="4"/>
  <c r="AL857" i="4"/>
  <c r="AL793" i="4"/>
  <c r="AL728" i="4"/>
  <c r="AL644" i="4"/>
  <c r="AL628" i="4"/>
  <c r="AL612" i="4"/>
  <c r="AL596" i="4"/>
  <c r="AL580" i="4"/>
  <c r="AL869" i="4"/>
  <c r="AL805" i="4"/>
  <c r="AL750" i="4"/>
  <c r="AL833" i="4"/>
  <c r="AL769" i="4"/>
  <c r="AL752" i="4"/>
  <c r="AL632" i="4"/>
  <c r="AL600" i="4"/>
  <c r="AL520" i="4"/>
  <c r="AL529" i="4"/>
  <c r="AL493" i="4"/>
  <c r="AL377" i="4"/>
  <c r="AL345" i="4"/>
  <c r="AL884" i="4"/>
  <c r="AL876" i="4"/>
  <c r="AL868" i="4"/>
  <c r="AL860" i="4"/>
  <c r="AL852" i="4"/>
  <c r="AL844" i="4"/>
  <c r="AL836" i="4"/>
  <c r="AL828" i="4"/>
  <c r="AL820" i="4"/>
  <c r="AL812" i="4"/>
  <c r="AL804" i="4"/>
  <c r="AL796" i="4"/>
  <c r="AL788" i="4"/>
  <c r="AL780" i="4"/>
  <c r="AL772" i="4"/>
  <c r="AL760" i="4"/>
  <c r="AL736" i="4"/>
  <c r="AL732" i="4"/>
  <c r="AL480" i="4"/>
  <c r="AL401" i="4"/>
  <c r="AL762" i="4"/>
  <c r="AL744" i="4"/>
  <c r="AL725" i="4"/>
  <c r="AL705" i="4"/>
  <c r="AL689" i="4"/>
  <c r="AL673" i="4"/>
  <c r="AL657" i="4"/>
  <c r="AL611" i="4"/>
  <c r="AL595" i="4"/>
  <c r="AL579" i="4"/>
  <c r="AL541" i="4"/>
  <c r="AL477" i="4"/>
  <c r="AL431" i="4"/>
  <c r="AL390" i="4"/>
  <c r="AL359" i="4"/>
  <c r="AL761" i="4"/>
  <c r="AL556" i="4"/>
  <c r="AL547" i="4"/>
  <c r="AL518" i="4"/>
  <c r="AL492" i="4"/>
  <c r="AL483" i="4"/>
  <c r="AL454" i="4"/>
  <c r="AL428" i="4"/>
  <c r="AL409" i="4"/>
  <c r="AL395" i="4"/>
  <c r="AL710" i="4"/>
  <c r="AL694" i="4"/>
  <c r="AL678" i="4"/>
  <c r="AL662" i="4"/>
  <c r="AL606" i="4"/>
  <c r="AL590" i="4"/>
  <c r="AL574" i="4"/>
  <c r="AL566" i="4"/>
  <c r="AL540" i="4"/>
  <c r="AL531" i="4"/>
  <c r="AL509" i="4"/>
  <c r="AL496" i="4"/>
  <c r="AL481" i="4"/>
  <c r="AL472" i="4"/>
  <c r="AL457" i="4"/>
  <c r="AL445" i="4"/>
  <c r="AL422" i="4"/>
  <c r="AL379" i="4"/>
  <c r="AL338" i="4"/>
  <c r="AL326" i="4"/>
  <c r="AL562" i="4"/>
  <c r="AL546" i="4"/>
  <c r="AL530" i="4"/>
  <c r="AL514" i="4"/>
  <c r="AL498" i="4"/>
  <c r="AL482" i="4"/>
  <c r="AL466" i="4"/>
  <c r="AL450" i="4"/>
  <c r="AL434" i="4"/>
  <c r="AL418" i="4"/>
  <c r="AL402" i="4"/>
  <c r="AL386" i="4"/>
  <c r="AL370" i="4"/>
  <c r="AL350" i="4"/>
  <c r="AL339" i="4"/>
  <c r="AL542" i="4"/>
  <c r="AL478" i="4"/>
  <c r="AL414" i="4"/>
  <c r="AL554" i="4"/>
  <c r="AL490" i="4"/>
  <c r="AL410" i="4"/>
  <c r="AL873" i="4"/>
  <c r="AL809" i="4"/>
  <c r="AL893" i="4"/>
  <c r="AL853" i="4"/>
  <c r="AL789" i="4"/>
  <c r="AL740" i="4"/>
  <c r="AL861" i="4"/>
  <c r="AL813" i="4"/>
  <c r="AL881" i="4"/>
  <c r="AL817" i="4"/>
  <c r="AL754" i="4"/>
  <c r="AL640" i="4"/>
  <c r="AL608" i="4"/>
  <c r="AL576" i="4"/>
  <c r="AL427" i="4"/>
  <c r="AL748" i="4"/>
  <c r="AL519" i="4"/>
  <c r="AL373" i="4"/>
  <c r="AL892" i="4"/>
  <c r="AL734" i="4"/>
  <c r="AL544" i="4"/>
  <c r="AL491" i="4"/>
  <c r="AL389" i="4"/>
  <c r="AL354" i="4"/>
  <c r="AL766" i="4"/>
  <c r="AL517" i="4"/>
  <c r="AL453" i="4"/>
  <c r="AL717" i="4"/>
  <c r="AL701" i="4"/>
  <c r="AL685" i="4"/>
  <c r="AL669" i="4"/>
  <c r="AL653" i="4"/>
  <c r="AL607" i="4"/>
  <c r="AL591" i="4"/>
  <c r="AL575" i="4"/>
  <c r="AL568" i="4"/>
  <c r="AL553" i="4"/>
  <c r="AL528" i="4"/>
  <c r="AL513" i="4"/>
  <c r="AL504" i="4"/>
  <c r="AL489" i="4"/>
  <c r="AL464" i="4"/>
  <c r="AL449" i="4"/>
  <c r="AL435" i="4"/>
  <c r="AL413" i="4"/>
  <c r="AL400" i="4"/>
  <c r="AL380" i="4"/>
  <c r="AL729" i="4"/>
  <c r="AL525" i="4"/>
  <c r="AL461" i="4"/>
  <c r="AL415" i="4"/>
  <c r="AL384" i="4"/>
  <c r="AL369" i="4"/>
  <c r="AL706" i="4"/>
  <c r="AL690" i="4"/>
  <c r="AL674" i="4"/>
  <c r="AL658" i="4"/>
  <c r="AL646" i="4"/>
  <c r="AL638" i="4"/>
  <c r="AL630" i="4"/>
  <c r="AL622" i="4"/>
  <c r="AL614" i="4"/>
  <c r="AL602" i="4"/>
  <c r="AL586" i="4"/>
  <c r="AL570" i="4"/>
  <c r="AL463" i="4"/>
  <c r="AL412" i="4"/>
  <c r="AL393" i="4"/>
  <c r="AL355" i="4"/>
  <c r="AL526" i="4"/>
  <c r="AL462" i="4"/>
  <c r="AL430" i="4"/>
  <c r="AL351" i="4"/>
  <c r="AL346" i="4"/>
  <c r="AL538" i="4"/>
  <c r="AL474" i="4"/>
  <c r="AL426" i="4"/>
  <c r="AL358" i="4"/>
  <c r="AL325" i="4"/>
  <c r="AL231" i="4"/>
  <c r="AL234" i="4"/>
  <c r="AL239" i="4"/>
  <c r="AL242" i="4"/>
  <c r="AL276" i="4"/>
  <c r="AL288" i="4"/>
  <c r="AL295" i="4"/>
  <c r="AL307" i="4"/>
  <c r="AL191" i="4"/>
  <c r="AL194" i="4"/>
  <c r="AL195" i="4"/>
  <c r="AL228" i="4"/>
  <c r="AL246" i="4"/>
  <c r="AL247" i="4"/>
  <c r="AL250" i="4"/>
  <c r="AL255" i="4"/>
  <c r="AL258" i="4"/>
  <c r="AL259" i="4"/>
  <c r="AL292" i="4"/>
  <c r="AL311" i="4"/>
  <c r="AL192" i="4"/>
  <c r="AL199" i="4"/>
  <c r="AL202" i="4"/>
  <c r="AL207" i="4"/>
  <c r="AL210" i="4"/>
  <c r="AL263" i="4"/>
  <c r="AL266" i="4"/>
  <c r="AL271" i="4"/>
  <c r="AL274" i="4"/>
  <c r="AL260" i="4"/>
  <c r="AL272" i="4"/>
  <c r="AL278" i="4"/>
  <c r="AL287" i="4"/>
  <c r="AL291" i="4"/>
  <c r="AL319" i="4"/>
  <c r="AL279" i="4"/>
  <c r="AL196" i="4"/>
  <c r="AL306" i="4"/>
  <c r="AL320" i="4"/>
  <c r="AL290" i="4"/>
  <c r="AL215" i="4"/>
  <c r="AL227" i="4"/>
  <c r="AL303" i="4"/>
  <c r="AL223" i="4"/>
  <c r="AL249" i="4"/>
  <c r="AL264" i="4"/>
  <c r="AL203" i="4"/>
  <c r="AL321" i="4"/>
  <c r="AL298" i="4"/>
  <c r="AL299" i="4"/>
  <c r="AL294" i="4"/>
  <c r="AL267" i="4"/>
  <c r="AL318" i="4"/>
  <c r="AL220" i="4"/>
  <c r="AL314" i="4"/>
  <c r="AL244" i="4"/>
  <c r="AL224" i="4"/>
  <c r="AL211" i="4"/>
  <c r="AL251" i="4"/>
  <c r="AL190" i="4"/>
  <c r="AL252" i="4"/>
  <c r="AL235" i="4"/>
  <c r="AL217" i="4"/>
  <c r="AL315" i="4"/>
  <c r="AL296" i="4"/>
  <c r="AL232" i="4"/>
  <c r="AL208" i="4"/>
  <c r="AL289" i="4"/>
  <c r="AL262" i="4"/>
  <c r="AL310" i="4"/>
  <c r="AL275" i="4"/>
  <c r="AL200" i="4"/>
  <c r="AL302" i="4"/>
  <c r="AL284" i="4"/>
  <c r="AL277" i="4"/>
  <c r="AL198" i="4"/>
  <c r="AL297" i="4"/>
  <c r="AL268" i="4"/>
  <c r="AL204" i="4"/>
  <c r="AL197" i="4"/>
  <c r="AL222" i="4"/>
  <c r="AL226" i="4"/>
  <c r="AL218" i="4"/>
  <c r="AL248" i="4"/>
  <c r="AL213" i="4"/>
  <c r="AL254" i="4"/>
  <c r="AL316" i="4"/>
  <c r="AL270" i="4"/>
  <c r="AL243" i="4"/>
  <c r="AL225" i="4"/>
  <c r="AL206" i="4"/>
  <c r="AL308" i="4"/>
  <c r="AL280" i="4"/>
  <c r="AL238" i="4"/>
  <c r="AL317" i="4"/>
  <c r="AL301" i="4"/>
  <c r="AL261" i="4"/>
  <c r="AL209" i="4"/>
  <c r="AL313" i="4"/>
  <c r="AL257" i="4"/>
  <c r="AL293" i="4"/>
  <c r="AL229" i="4"/>
  <c r="AL282" i="4"/>
  <c r="AL304" i="4"/>
  <c r="AL214" i="4"/>
  <c r="AL230" i="4"/>
  <c r="AL212" i="4"/>
  <c r="AL312" i="4"/>
  <c r="AL305" i="4"/>
  <c r="AL240" i="4"/>
  <c r="AL300" i="4"/>
  <c r="AL256" i="4"/>
  <c r="AL216" i="4"/>
  <c r="AL273" i="4"/>
  <c r="AL233" i="4"/>
  <c r="AL245" i="4"/>
  <c r="AL283" i="4"/>
  <c r="AL241" i="4"/>
  <c r="AL285" i="4"/>
  <c r="AL269" i="4"/>
  <c r="AL253" i="4"/>
  <c r="AL237" i="4"/>
  <c r="AL221" i="4"/>
  <c r="AL205" i="4"/>
  <c r="AL193" i="4"/>
  <c r="AL265" i="4"/>
  <c r="AL236" i="4"/>
  <c r="AL201" i="4"/>
  <c r="AL281" i="4"/>
  <c r="AL309" i="4"/>
  <c r="AL286" i="4"/>
  <c r="AL219" i="4"/>
  <c r="AL895" i="4"/>
  <c r="AL899" i="4"/>
  <c r="AL903" i="4"/>
  <c r="AL907" i="4"/>
  <c r="AL911" i="4"/>
  <c r="AL915" i="4"/>
  <c r="AL919" i="4"/>
  <c r="AL923" i="4"/>
  <c r="AL927" i="4"/>
  <c r="AL931" i="4"/>
  <c r="AL935" i="4"/>
  <c r="AL939" i="4"/>
  <c r="AL943" i="4"/>
  <c r="AL947" i="4"/>
  <c r="AL951" i="4"/>
  <c r="AL955" i="4"/>
  <c r="AL959" i="4"/>
  <c r="AL963" i="4"/>
  <c r="AL967" i="4"/>
  <c r="AL971" i="4"/>
  <c r="AL975" i="4"/>
  <c r="AL979" i="4"/>
  <c r="AL983" i="4"/>
  <c r="AL987" i="4"/>
  <c r="AL991" i="4"/>
  <c r="AL995" i="4"/>
  <c r="AL999" i="4"/>
  <c r="AL1003" i="4"/>
  <c r="AL1007" i="4"/>
  <c r="AL1011" i="4"/>
  <c r="AL1015" i="4"/>
  <c r="AL1019" i="4"/>
  <c r="AL1023" i="4"/>
  <c r="AL898" i="4"/>
  <c r="AL902" i="4"/>
  <c r="AL906" i="4"/>
  <c r="AL910" i="4"/>
  <c r="AL914" i="4"/>
  <c r="AL918" i="4"/>
  <c r="AL922" i="4"/>
  <c r="AL926" i="4"/>
  <c r="AL930" i="4"/>
  <c r="AL934" i="4"/>
  <c r="AL938" i="4"/>
  <c r="AL942" i="4"/>
  <c r="AL946" i="4"/>
  <c r="AL950" i="4"/>
  <c r="AL954" i="4"/>
  <c r="AL958" i="4"/>
  <c r="AL962" i="4"/>
  <c r="AL966" i="4"/>
  <c r="AL970" i="4"/>
  <c r="AL974" i="4"/>
  <c r="AL978" i="4"/>
  <c r="AL982" i="4"/>
  <c r="AL986" i="4"/>
  <c r="AL990" i="4"/>
  <c r="AL994" i="4"/>
  <c r="AL998" i="4"/>
  <c r="AL1002" i="4"/>
  <c r="AL1006" i="4"/>
  <c r="AL1010" i="4"/>
  <c r="AL1014" i="4"/>
  <c r="AL1018" i="4"/>
  <c r="AL1022" i="4"/>
  <c r="AL1032" i="4"/>
  <c r="AL1036" i="4"/>
  <c r="AL1040" i="4"/>
  <c r="AL1044" i="4"/>
  <c r="AL1048" i="4"/>
  <c r="AL1052" i="4"/>
  <c r="AL1056" i="4"/>
  <c r="AL1060" i="4"/>
  <c r="AL1064" i="4"/>
  <c r="AL1068" i="4"/>
  <c r="AL1072" i="4"/>
  <c r="AL1076" i="4"/>
  <c r="AL1080" i="4"/>
  <c r="AL1084" i="4"/>
  <c r="AL1088" i="4"/>
  <c r="AL1092" i="4"/>
  <c r="AL1096" i="4"/>
  <c r="AL1100" i="4"/>
  <c r="AL1104" i="4"/>
  <c r="AL1108" i="4"/>
  <c r="AL1112" i="4"/>
  <c r="AL1116" i="4"/>
  <c r="AL1120" i="4"/>
  <c r="AL1124" i="4"/>
  <c r="AL1128" i="4"/>
  <c r="AL1132" i="4"/>
  <c r="AL1136" i="4"/>
  <c r="AL1140" i="4"/>
  <c r="AL1144" i="4"/>
  <c r="AL1148" i="4"/>
  <c r="AL1152" i="4"/>
  <c r="AL1156" i="4"/>
  <c r="AL1160" i="4"/>
  <c r="AL1164" i="4"/>
  <c r="AL1168" i="4"/>
  <c r="AL1172" i="4"/>
  <c r="AL1176" i="4"/>
  <c r="AL1180" i="4"/>
  <c r="AL1184" i="4"/>
  <c r="AL1188" i="4"/>
  <c r="AL1192" i="4"/>
  <c r="AL1196" i="4"/>
  <c r="AL1200" i="4"/>
  <c r="AL1204" i="4"/>
  <c r="AL1208" i="4"/>
  <c r="AL1212" i="4"/>
  <c r="AL1216" i="4"/>
  <c r="AL1220" i="4"/>
  <c r="AL1224" i="4"/>
  <c r="AL1228" i="4"/>
  <c r="AL1232" i="4"/>
  <c r="AL1236" i="4"/>
  <c r="AL1240" i="4"/>
  <c r="AL1244" i="4"/>
  <c r="AL1248" i="4"/>
  <c r="AL1252" i="4"/>
  <c r="AL1256" i="4"/>
  <c r="AL1260" i="4"/>
  <c r="AL1264" i="4"/>
  <c r="AL1268" i="4"/>
  <c r="AL1272" i="4"/>
  <c r="AL1276" i="4"/>
  <c r="AL1280" i="4"/>
  <c r="AL1284" i="4"/>
  <c r="AL1288" i="4"/>
  <c r="AL1292" i="4"/>
  <c r="AL1296" i="4"/>
  <c r="AL1300" i="4"/>
  <c r="AL1304" i="4"/>
  <c r="AL1308" i="4"/>
  <c r="AL1312" i="4"/>
  <c r="AL1316" i="4"/>
  <c r="AL1320" i="4"/>
  <c r="AL1324" i="4"/>
  <c r="AL1328" i="4"/>
  <c r="AL1332" i="4"/>
  <c r="AL1336" i="4"/>
  <c r="AL1031" i="4"/>
  <c r="AL1030" i="4"/>
  <c r="AL1041" i="4"/>
  <c r="AL1057" i="4"/>
  <c r="AL1073" i="4"/>
  <c r="AL1089" i="4"/>
  <c r="AL1105" i="4"/>
  <c r="AL1121" i="4"/>
  <c r="AL1137" i="4"/>
  <c r="AL1153" i="4"/>
  <c r="AL1169" i="4"/>
  <c r="AL1185" i="4"/>
  <c r="AL1201" i="4"/>
  <c r="AL1217" i="4"/>
  <c r="AL1233" i="4"/>
  <c r="AL1249" i="4"/>
  <c r="AL1265" i="4"/>
  <c r="AL1281" i="4"/>
  <c r="AL1297" i="4"/>
  <c r="AL1313" i="4"/>
  <c r="AL1329" i="4"/>
  <c r="AL1069" i="4"/>
  <c r="AL1027" i="4"/>
  <c r="AL1045" i="4"/>
  <c r="AL1061" i="4"/>
  <c r="AL1077" i="4"/>
  <c r="AL1093" i="4"/>
  <c r="AL1109" i="4"/>
  <c r="AL1125" i="4"/>
  <c r="AL1141" i="4"/>
  <c r="AL1157" i="4"/>
  <c r="AL1173" i="4"/>
  <c r="AL1189" i="4"/>
  <c r="AL1205" i="4"/>
  <c r="AL1221" i="4"/>
  <c r="AL1237" i="4"/>
  <c r="AL1253" i="4"/>
  <c r="AL1269" i="4"/>
  <c r="AL1285" i="4"/>
  <c r="AL1301" i="4"/>
  <c r="AL1317" i="4"/>
  <c r="AL1333" i="4"/>
  <c r="AL1101" i="4"/>
  <c r="AL1033" i="4"/>
  <c r="AL1049" i="4"/>
  <c r="AL1065" i="4"/>
  <c r="AL1081" i="4"/>
  <c r="AL1097" i="4"/>
  <c r="AL1113" i="4"/>
  <c r="AL1129" i="4"/>
  <c r="AL1145" i="4"/>
  <c r="AL1161" i="4"/>
  <c r="AL1177" i="4"/>
  <c r="AL1193" i="4"/>
  <c r="AL1209" i="4"/>
  <c r="AL1225" i="4"/>
  <c r="AL1241" i="4"/>
  <c r="AL1257" i="4"/>
  <c r="AL1273" i="4"/>
  <c r="AL1289" i="4"/>
  <c r="AL1305" i="4"/>
  <c r="AL1321" i="4"/>
  <c r="AL1028" i="4"/>
  <c r="AL1037" i="4"/>
  <c r="AL1053" i="4"/>
  <c r="AL1085" i="4"/>
  <c r="AL1117" i="4"/>
  <c r="AL1133" i="4"/>
  <c r="AL1261" i="4"/>
  <c r="AL1325" i="4"/>
  <c r="AL1165" i="4"/>
  <c r="AL1229" i="4"/>
  <c r="AL1293" i="4"/>
  <c r="AL1197" i="4"/>
  <c r="AL1277" i="4"/>
  <c r="AL1213" i="4"/>
  <c r="AL1309" i="4"/>
  <c r="AL1245" i="4"/>
  <c r="AL1149" i="4"/>
  <c r="AL1181" i="4"/>
  <c r="AL1174" i="4"/>
  <c r="AL1307" i="4"/>
  <c r="AL1254" i="4"/>
  <c r="AL1179" i="4"/>
  <c r="AL1302" i="4"/>
  <c r="AL1318" i="4"/>
  <c r="AL1243" i="4"/>
  <c r="AL1190" i="4"/>
  <c r="AL1323" i="4"/>
  <c r="AL1270" i="4"/>
  <c r="AL1238" i="4"/>
  <c r="AL1163" i="4"/>
  <c r="AL1275" i="4"/>
  <c r="AL1222" i="4"/>
  <c r="AL1110" i="4"/>
  <c r="AL1314" i="4"/>
  <c r="AL1282" i="4"/>
  <c r="AL1250" i="4"/>
  <c r="AL1218" i="4"/>
  <c r="AL1186" i="4"/>
  <c r="AL1154" i="4"/>
  <c r="AL1122" i="4"/>
  <c r="AL1042" i="4"/>
  <c r="AL969" i="4"/>
  <c r="AL905" i="4"/>
  <c r="AL1099" i="4"/>
  <c r="AL1005" i="4"/>
  <c r="AL989" i="4"/>
  <c r="AL941" i="4"/>
  <c r="AL1131" i="4"/>
  <c r="AL1286" i="4"/>
  <c r="AL1335" i="4"/>
  <c r="AL1303" i="4"/>
  <c r="AL1271" i="4"/>
  <c r="AL1334" i="4"/>
  <c r="AL1195" i="4"/>
  <c r="AL1142" i="4"/>
  <c r="AL1147" i="4"/>
  <c r="AL1067" i="4"/>
  <c r="AL1046" i="4"/>
  <c r="AL1035" i="4"/>
  <c r="AL1330" i="4"/>
  <c r="AL1298" i="4"/>
  <c r="AL1266" i="4"/>
  <c r="AL1234" i="4"/>
  <c r="AL1202" i="4"/>
  <c r="AL1170" i="4"/>
  <c r="AL1138" i="4"/>
  <c r="AL1106" i="4"/>
  <c r="AL1090" i="4"/>
  <c r="AL1074" i="4"/>
  <c r="AL1063" i="4"/>
  <c r="AL1001" i="4"/>
  <c r="AL937" i="4"/>
  <c r="AL1115" i="4"/>
  <c r="AL1259" i="4"/>
  <c r="AL1206" i="4"/>
  <c r="AL1291" i="4"/>
  <c r="AL1227" i="4"/>
  <c r="AL1211" i="4"/>
  <c r="AL1158" i="4"/>
  <c r="AL1126" i="4"/>
  <c r="AL1078" i="4"/>
  <c r="AL1021" i="4"/>
  <c r="AL1319" i="4"/>
  <c r="AL1287" i="4"/>
  <c r="AL1255" i="4"/>
  <c r="AL1223" i="4"/>
  <c r="AL1191" i="4"/>
  <c r="AL1159" i="4"/>
  <c r="AL1095" i="4"/>
  <c r="AL1017" i="4"/>
  <c r="AL1051" i="4"/>
  <c r="AL1326" i="4"/>
  <c r="AL1310" i="4"/>
  <c r="AL1294" i="4"/>
  <c r="AL1278" i="4"/>
  <c r="AL1262" i="4"/>
  <c r="AL1246" i="4"/>
  <c r="AL1230" i="4"/>
  <c r="AL1214" i="4"/>
  <c r="AL1198" i="4"/>
  <c r="AL1182" i="4"/>
  <c r="AL1166" i="4"/>
  <c r="AL1150" i="4"/>
  <c r="AL1134" i="4"/>
  <c r="AL1118" i="4"/>
  <c r="AL957" i="4"/>
  <c r="AL1311" i="4"/>
  <c r="AL1279" i="4"/>
  <c r="AL1247" i="4"/>
  <c r="AL1215" i="4"/>
  <c r="AL1183" i="4"/>
  <c r="AL1151" i="4"/>
  <c r="AL1119" i="4"/>
  <c r="AL1098" i="4"/>
  <c r="AL1066" i="4"/>
  <c r="AL1034" i="4"/>
  <c r="AL1016" i="4"/>
  <c r="AL1000" i="4"/>
  <c r="AL984" i="4"/>
  <c r="AL968" i="4"/>
  <c r="AL952" i="4"/>
  <c r="AL936" i="4"/>
  <c r="AL920" i="4"/>
  <c r="AL904" i="4"/>
  <c r="AL1239" i="4"/>
  <c r="AL1207" i="4"/>
  <c r="AL1143" i="4"/>
  <c r="AL1111" i="4"/>
  <c r="AL985" i="4"/>
  <c r="AL909" i="4"/>
  <c r="AL1091" i="4"/>
  <c r="AL1086" i="4"/>
  <c r="AL1059" i="4"/>
  <c r="AL1054" i="4"/>
  <c r="AL1013" i="4"/>
  <c r="AL981" i="4"/>
  <c r="AL949" i="4"/>
  <c r="AL917" i="4"/>
  <c r="AL1062" i="4"/>
  <c r="AL1306" i="4"/>
  <c r="AL1274" i="4"/>
  <c r="AL1242" i="4"/>
  <c r="AL1210" i="4"/>
  <c r="AL1178" i="4"/>
  <c r="AL1146" i="4"/>
  <c r="AL1087" i="4"/>
  <c r="AL1055" i="4"/>
  <c r="AL993" i="4"/>
  <c r="AL961" i="4"/>
  <c r="AL929" i="4"/>
  <c r="AL897" i="4"/>
  <c r="AL1012" i="4"/>
  <c r="AL996" i="4"/>
  <c r="AL980" i="4"/>
  <c r="AL964" i="4"/>
  <c r="AL948" i="4"/>
  <c r="AL932" i="4"/>
  <c r="AL916" i="4"/>
  <c r="AL900" i="4"/>
  <c r="AL1025" i="4"/>
  <c r="AL1127" i="4"/>
  <c r="AL1058" i="4"/>
  <c r="AL1026" i="4"/>
  <c r="AL953" i="4"/>
  <c r="AL973" i="4"/>
  <c r="AL1331" i="4"/>
  <c r="AL1315" i="4"/>
  <c r="AL1299" i="4"/>
  <c r="AL1283" i="4"/>
  <c r="AL1267" i="4"/>
  <c r="AL1251" i="4"/>
  <c r="AL1235" i="4"/>
  <c r="AL1219" i="4"/>
  <c r="AL1203" i="4"/>
  <c r="AL1187" i="4"/>
  <c r="AL1171" i="4"/>
  <c r="AL1155" i="4"/>
  <c r="AL1139" i="4"/>
  <c r="AL1123" i="4"/>
  <c r="AL1083" i="4"/>
  <c r="AL1327" i="4"/>
  <c r="AL1295" i="4"/>
  <c r="AL1263" i="4"/>
  <c r="AL1231" i="4"/>
  <c r="AL1199" i="4"/>
  <c r="AL1167" i="4"/>
  <c r="AL1135" i="4"/>
  <c r="AL1114" i="4"/>
  <c r="AL1082" i="4"/>
  <c r="AL1050" i="4"/>
  <c r="AL1024" i="4"/>
  <c r="AL1008" i="4"/>
  <c r="AL992" i="4"/>
  <c r="AL976" i="4"/>
  <c r="AL960" i="4"/>
  <c r="AL944" i="4"/>
  <c r="AL928" i="4"/>
  <c r="AL912" i="4"/>
  <c r="AL896" i="4"/>
  <c r="AL1175" i="4"/>
  <c r="AL1079" i="4"/>
  <c r="AL1047" i="4"/>
  <c r="AL921" i="4"/>
  <c r="AL925" i="4"/>
  <c r="AL1107" i="4"/>
  <c r="AL1102" i="4"/>
  <c r="AL1075" i="4"/>
  <c r="AL1070" i="4"/>
  <c r="AL1043" i="4"/>
  <c r="AL1038" i="4"/>
  <c r="AL997" i="4"/>
  <c r="AL965" i="4"/>
  <c r="AL933" i="4"/>
  <c r="AL901" i="4"/>
  <c r="AL1094" i="4"/>
  <c r="AL1322" i="4"/>
  <c r="AL1290" i="4"/>
  <c r="AL1258" i="4"/>
  <c r="AL1226" i="4"/>
  <c r="AL1194" i="4"/>
  <c r="AL1162" i="4"/>
  <c r="AL1130" i="4"/>
  <c r="AL1103" i="4"/>
  <c r="AL1071" i="4"/>
  <c r="AL1039" i="4"/>
  <c r="AL1029" i="4"/>
  <c r="AL1009" i="4"/>
  <c r="AL977" i="4"/>
  <c r="AL945" i="4"/>
  <c r="AL913" i="4"/>
  <c r="AL1020" i="4"/>
  <c r="AL1004" i="4"/>
  <c r="AL988" i="4"/>
  <c r="AL972" i="4"/>
  <c r="AL956" i="4"/>
  <c r="AL940" i="4"/>
  <c r="AL924" i="4"/>
  <c r="AL908" i="4"/>
  <c r="AD17" i="4"/>
  <c r="AE7" i="4" s="1"/>
  <c r="AE17" i="4" s="1"/>
  <c r="AL15" i="4" l="1"/>
  <c r="AF7" i="4"/>
  <c r="AF17" i="4" s="1"/>
  <c r="AM972" i="4"/>
  <c r="AM1258" i="4"/>
  <c r="AM1047" i="4"/>
  <c r="AM1167" i="4"/>
  <c r="AM1331" i="4"/>
  <c r="AM929" i="4"/>
  <c r="AM1054" i="4"/>
  <c r="AM1000" i="4"/>
  <c r="AM1166" i="4"/>
  <c r="AM1223" i="4"/>
  <c r="AM1063" i="4"/>
  <c r="AM1046" i="4"/>
  <c r="AM969" i="4"/>
  <c r="AM1190" i="4"/>
  <c r="AM1229" i="4"/>
  <c r="AM1225" i="4"/>
  <c r="AM1301" i="4"/>
  <c r="AM1313" i="4"/>
  <c r="AM1121" i="4"/>
  <c r="AM1304" i="4"/>
  <c r="AM1256" i="4"/>
  <c r="AM1192" i="4"/>
  <c r="AM1128" i="4"/>
  <c r="AM1064" i="4"/>
  <c r="AM978" i="4"/>
  <c r="AM914" i="4"/>
  <c r="AM979" i="4"/>
  <c r="AM915" i="4"/>
  <c r="AM237" i="4"/>
  <c r="AM230" i="4"/>
  <c r="AM238" i="4"/>
  <c r="AM268" i="4"/>
  <c r="AM235" i="4"/>
  <c r="AM264" i="4"/>
  <c r="AM263" i="4"/>
  <c r="AM247" i="4"/>
  <c r="AM426" i="4"/>
  <c r="AM622" i="4"/>
  <c r="AM489" i="4"/>
  <c r="AM766" i="4"/>
  <c r="AM881" i="4"/>
  <c r="AM350" i="4"/>
  <c r="AM379" i="4"/>
  <c r="AM694" i="4"/>
  <c r="AM725" i="4"/>
  <c r="AM836" i="4"/>
  <c r="AM580" i="4"/>
  <c r="AM444" i="4"/>
  <c r="AM924" i="4"/>
  <c r="AM1039" i="4"/>
  <c r="AM933" i="4"/>
  <c r="AM1079" i="4"/>
  <c r="AM1199" i="4"/>
  <c r="AM1283" i="4"/>
  <c r="AM932" i="4"/>
  <c r="AN932" i="4" s="1"/>
  <c r="AO932" i="4" s="1"/>
  <c r="AP932" i="4" s="1"/>
  <c r="AM1146" i="4"/>
  <c r="AM1059" i="4"/>
  <c r="AM952" i="4"/>
  <c r="AM1247" i="4"/>
  <c r="AM1246" i="4"/>
  <c r="AM1255" i="4"/>
  <c r="AM1115" i="4"/>
  <c r="AM1067" i="4"/>
  <c r="AM1005" i="4"/>
  <c r="AM1238" i="4"/>
  <c r="AM1149" i="4"/>
  <c r="AM1117" i="4"/>
  <c r="AM1209" i="4"/>
  <c r="AM1145" i="4"/>
  <c r="AM1101" i="4"/>
  <c r="AM1157" i="4"/>
  <c r="AM1027" i="4"/>
  <c r="AM1233" i="4"/>
  <c r="AM1105" i="4"/>
  <c r="AM1041" i="4"/>
  <c r="AM1316" i="4"/>
  <c r="AM1284" i="4"/>
  <c r="AM1252" i="4"/>
  <c r="AM1236" i="4"/>
  <c r="AM1204" i="4"/>
  <c r="AM1172" i="4"/>
  <c r="AM1140" i="4"/>
  <c r="AM1108" i="4"/>
  <c r="AM1076" i="4"/>
  <c r="AM1060" i="4"/>
  <c r="AM1022" i="4"/>
  <c r="AM990" i="4"/>
  <c r="AM958" i="4"/>
  <c r="AM926" i="4"/>
  <c r="AM1023" i="4"/>
  <c r="AM991" i="4"/>
  <c r="AM959" i="4"/>
  <c r="AM927" i="4"/>
  <c r="AM895" i="4"/>
  <c r="AL10" i="4"/>
  <c r="AM193" i="4"/>
  <c r="AM283" i="4"/>
  <c r="AM305" i="4"/>
  <c r="AM293" i="4"/>
  <c r="AM261" i="4"/>
  <c r="AM243" i="4"/>
  <c r="AM222" i="4"/>
  <c r="AM302" i="4"/>
  <c r="AM296" i="4"/>
  <c r="AM224" i="4"/>
  <c r="AM298" i="4"/>
  <c r="AM215" i="4"/>
  <c r="AM287" i="4"/>
  <c r="AM210" i="4"/>
  <c r="AM258" i="4"/>
  <c r="AM191" i="4"/>
  <c r="AM231" i="4"/>
  <c r="AM568" i="4"/>
  <c r="AM940" i="4"/>
  <c r="AM1004" i="4"/>
  <c r="AM977" i="4"/>
  <c r="AM1071" i="4"/>
  <c r="AM1194" i="4"/>
  <c r="AM1322" i="4"/>
  <c r="AM965" i="4"/>
  <c r="AM1070" i="4"/>
  <c r="AM925" i="4"/>
  <c r="AM1175" i="4"/>
  <c r="AM944" i="4"/>
  <c r="AM1008" i="4"/>
  <c r="AM1114" i="4"/>
  <c r="AM1231" i="4"/>
  <c r="AM1083" i="4"/>
  <c r="AM1171" i="4"/>
  <c r="AM1235" i="4"/>
  <c r="AM1299" i="4"/>
  <c r="AM953" i="4"/>
  <c r="AM1025" i="4"/>
  <c r="AM948" i="4"/>
  <c r="AM1012" i="4"/>
  <c r="AM993" i="4"/>
  <c r="AM1178" i="4"/>
  <c r="AM1306" i="4"/>
  <c r="AM981" i="4"/>
  <c r="AM1086" i="4"/>
  <c r="AM1111" i="4"/>
  <c r="AM904" i="4"/>
  <c r="AM968" i="4"/>
  <c r="AM1034" i="4"/>
  <c r="AM1151" i="4"/>
  <c r="AM1279" i="4"/>
  <c r="AM1134" i="4"/>
  <c r="AM1198" i="4"/>
  <c r="AM1262" i="4"/>
  <c r="AM1326" i="4"/>
  <c r="AM1159" i="4"/>
  <c r="AM1287" i="4"/>
  <c r="AM1126" i="4"/>
  <c r="AM1291" i="4"/>
  <c r="AM937" i="4"/>
  <c r="AM1090" i="4"/>
  <c r="AM1202" i="4"/>
  <c r="AM1330" i="4"/>
  <c r="AM1147" i="4"/>
  <c r="AM1271" i="4"/>
  <c r="AM1131" i="4"/>
  <c r="AM1099" i="4"/>
  <c r="AM1122" i="4"/>
  <c r="AM1250" i="4"/>
  <c r="AM1222" i="4"/>
  <c r="AM1270" i="4"/>
  <c r="AM1318" i="4"/>
  <c r="AM1307" i="4"/>
  <c r="AM1245" i="4"/>
  <c r="AM1197" i="4"/>
  <c r="AM1325" i="4"/>
  <c r="AM1085" i="4"/>
  <c r="AM1321" i="4"/>
  <c r="AM1257" i="4"/>
  <c r="AM1193" i="4"/>
  <c r="AM1129" i="4"/>
  <c r="AM1065" i="4"/>
  <c r="AM1333" i="4"/>
  <c r="AM1269" i="4"/>
  <c r="AM1205" i="4"/>
  <c r="AM1141" i="4"/>
  <c r="AM1077" i="4"/>
  <c r="AM1069" i="4"/>
  <c r="AM1281" i="4"/>
  <c r="AM1217" i="4"/>
  <c r="AM1153" i="4"/>
  <c r="AM1089" i="4"/>
  <c r="AM1030" i="4"/>
  <c r="AM1328" i="4"/>
  <c r="AM1312" i="4"/>
  <c r="AM1296" i="4"/>
  <c r="AM1280" i="4"/>
  <c r="AM1264" i="4"/>
  <c r="AM1248" i="4"/>
  <c r="AM1232" i="4"/>
  <c r="AM1216" i="4"/>
  <c r="AM1200" i="4"/>
  <c r="AM1184" i="4"/>
  <c r="AM1168" i="4"/>
  <c r="AM1152" i="4"/>
  <c r="AM1136" i="4"/>
  <c r="AM1120" i="4"/>
  <c r="AM1104" i="4"/>
  <c r="AM1088" i="4"/>
  <c r="AM1072" i="4"/>
  <c r="AM1056" i="4"/>
  <c r="AM1040" i="4"/>
  <c r="AM1018" i="4"/>
  <c r="AM1002" i="4"/>
  <c r="AM986" i="4"/>
  <c r="AM970" i="4"/>
  <c r="AM954" i="4"/>
  <c r="AM938" i="4"/>
  <c r="AM922" i="4"/>
  <c r="AM906" i="4"/>
  <c r="AM1019" i="4"/>
  <c r="AM1003" i="4"/>
  <c r="AM987" i="4"/>
  <c r="AM971" i="4"/>
  <c r="AM955" i="4"/>
  <c r="AM939" i="4"/>
  <c r="AM923" i="4"/>
  <c r="AM907" i="4"/>
  <c r="AM219" i="4"/>
  <c r="AM201" i="4"/>
  <c r="AM205" i="4"/>
  <c r="AM269" i="4"/>
  <c r="AM245" i="4"/>
  <c r="AM256" i="4"/>
  <c r="AM312" i="4"/>
  <c r="AM304" i="4"/>
  <c r="AM257" i="4"/>
  <c r="AM301" i="4"/>
  <c r="AM308" i="4"/>
  <c r="AM270" i="4"/>
  <c r="AM248" i="4"/>
  <c r="AM197" i="4"/>
  <c r="AM198" i="4"/>
  <c r="AM200" i="4"/>
  <c r="AM289" i="4"/>
  <c r="AM315" i="4"/>
  <c r="AM190" i="4"/>
  <c r="AL8" i="4"/>
  <c r="AM244" i="4"/>
  <c r="AM267" i="4"/>
  <c r="AM321" i="4"/>
  <c r="AM223" i="4"/>
  <c r="AM290" i="4"/>
  <c r="AM279" i="4"/>
  <c r="AM278" i="4"/>
  <c r="AM271" i="4"/>
  <c r="AM207" i="4"/>
  <c r="AM311" i="4"/>
  <c r="AM255" i="4"/>
  <c r="AM228" i="4"/>
  <c r="AM307" i="4"/>
  <c r="AM242" i="4"/>
  <c r="AM325" i="4"/>
  <c r="AM538" i="4"/>
  <c r="AM462" i="4"/>
  <c r="AM412" i="4"/>
  <c r="AM602" i="4"/>
  <c r="AM638" i="4"/>
  <c r="AM690" i="4"/>
  <c r="AM415" i="4"/>
  <c r="AM380" i="4"/>
  <c r="AM449" i="4"/>
  <c r="AM513" i="4"/>
  <c r="AM575" i="4"/>
  <c r="AM669" i="4"/>
  <c r="AM453" i="4"/>
  <c r="AM389" i="4"/>
  <c r="AM892" i="4"/>
  <c r="AM427" i="4"/>
  <c r="AM754" i="4"/>
  <c r="AM861" i="4"/>
  <c r="AM893" i="4"/>
  <c r="AM490" i="4"/>
  <c r="AM542" i="4"/>
  <c r="AM386" i="4"/>
  <c r="AM450" i="4"/>
  <c r="AM514" i="4"/>
  <c r="AM326" i="4"/>
  <c r="AM445" i="4"/>
  <c r="AM496" i="4"/>
  <c r="AM566" i="4"/>
  <c r="AM662" i="4"/>
  <c r="AM395" i="4"/>
  <c r="AM483" i="4"/>
  <c r="AM556" i="4"/>
  <c r="AM431" i="4"/>
  <c r="AM595" i="4"/>
  <c r="AM689" i="4"/>
  <c r="AM762" i="4"/>
  <c r="AM736" i="4"/>
  <c r="AM788" i="4"/>
  <c r="AM820" i="4"/>
  <c r="AM852" i="4"/>
  <c r="AM884" i="4"/>
  <c r="AM529" i="4"/>
  <c r="AM752" i="4"/>
  <c r="AM805" i="4"/>
  <c r="AM612" i="4"/>
  <c r="AM793" i="4"/>
  <c r="AM506" i="4"/>
  <c r="AM366" i="4"/>
  <c r="AM334" i="4"/>
  <c r="AM527" i="4"/>
  <c r="AM618" i="4"/>
  <c r="AM650" i="4"/>
  <c r="AM714" i="4"/>
  <c r="AM459" i="4"/>
  <c r="AM745" i="4"/>
  <c r="AM411" i="4"/>
  <c r="AM499" i="4"/>
  <c r="AM583" i="4"/>
  <c r="AM693" i="4"/>
  <c r="AM730" i="4"/>
  <c r="AM747" i="4"/>
  <c r="AM743" i="4"/>
  <c r="AM624" i="4"/>
  <c r="AM821" i="4"/>
  <c r="AM515" i="4"/>
  <c r="AM347" i="4"/>
  <c r="AM522" i="4"/>
  <c r="AM510" i="4"/>
  <c r="AM467" i="4"/>
  <c r="AM521" i="4"/>
  <c r="AM582" i="4"/>
  <c r="AM686" i="4"/>
  <c r="AM374" i="4"/>
  <c r="AM448" i="4"/>
  <c r="AM512" i="4"/>
  <c r="AM363" i="4"/>
  <c r="AM559" i="4"/>
  <c r="AM615" i="4"/>
  <c r="AM631" i="4"/>
  <c r="AM647" i="4"/>
  <c r="AM713" i="4"/>
  <c r="AM460" i="4"/>
  <c r="AM391" i="4"/>
  <c r="AM776" i="4"/>
  <c r="AM808" i="4"/>
  <c r="AM840" i="4"/>
  <c r="AM872" i="4"/>
  <c r="AM406" i="4"/>
  <c r="AM584" i="4"/>
  <c r="AM865" i="4"/>
  <c r="AM773" i="4"/>
  <c r="AM383" i="4"/>
  <c r="AM550" i="4"/>
  <c r="AM746" i="4"/>
  <c r="AM572" i="4"/>
  <c r="AM751" i="4"/>
  <c r="AM532" i="4"/>
  <c r="AM421" i="4"/>
  <c r="AM375" i="4"/>
  <c r="AM882" i="4"/>
  <c r="AM866" i="4"/>
  <c r="AN866" i="4" s="1"/>
  <c r="AO866" i="4" s="1"/>
  <c r="AP866" i="4" s="1"/>
  <c r="AM850" i="4"/>
  <c r="AM834" i="4"/>
  <c r="AM818" i="4"/>
  <c r="AM802" i="4"/>
  <c r="AM786" i="4"/>
  <c r="AM770" i="4"/>
  <c r="AM887" i="4"/>
  <c r="AM871" i="4"/>
  <c r="AM855" i="4"/>
  <c r="AM839" i="4"/>
  <c r="AM823" i="4"/>
  <c r="AM807" i="4"/>
  <c r="AM791" i="4"/>
  <c r="AM775" i="4"/>
  <c r="AM516" i="4"/>
  <c r="AM436" i="4"/>
  <c r="AM329" i="4"/>
  <c r="AM533" i="4"/>
  <c r="AM420" i="4"/>
  <c r="AM720" i="4"/>
  <c r="AM704" i="4"/>
  <c r="AM688" i="4"/>
  <c r="AM672" i="4"/>
  <c r="AM656" i="4"/>
  <c r="AM404" i="4"/>
  <c r="AM637" i="4"/>
  <c r="AM621" i="4"/>
  <c r="AM605" i="4"/>
  <c r="AM589" i="4"/>
  <c r="AM573" i="4"/>
  <c r="AM360" i="4"/>
  <c r="AM337" i="4"/>
  <c r="AM723" i="4"/>
  <c r="AM707" i="4"/>
  <c r="AM691" i="4"/>
  <c r="AM675" i="4"/>
  <c r="AM659" i="4"/>
  <c r="AM440" i="4"/>
  <c r="AM376" i="4"/>
  <c r="AM356" i="4"/>
  <c r="AM340" i="4"/>
  <c r="AM323" i="4"/>
  <c r="AM1807" i="4"/>
  <c r="AM2011" i="4"/>
  <c r="AM1784" i="4"/>
  <c r="AM1848" i="4"/>
  <c r="AM1904" i="4"/>
  <c r="AM1988" i="4"/>
  <c r="AM1915" i="4"/>
  <c r="AM1935" i="4"/>
  <c r="AM1796" i="4"/>
  <c r="AM1856" i="4"/>
  <c r="AM1916" i="4"/>
  <c r="AM1972" i="4"/>
  <c r="AM1851" i="4"/>
  <c r="AM1987" i="4"/>
  <c r="AM1780" i="4"/>
  <c r="AM1844" i="4"/>
  <c r="AM1896" i="4"/>
  <c r="AM1948" i="4"/>
  <c r="AM1795" i="4"/>
  <c r="AM1788" i="4"/>
  <c r="AM1864" i="4"/>
  <c r="AM1932" i="4"/>
  <c r="AM1992" i="4"/>
  <c r="AM1755" i="4"/>
  <c r="AM1911" i="4"/>
  <c r="AM1827" i="4"/>
  <c r="AM1971" i="4"/>
  <c r="AM1843" i="4"/>
  <c r="AM1959" i="4"/>
  <c r="AM2019" i="4"/>
  <c r="AM1747" i="4"/>
  <c r="AM1815" i="4"/>
  <c r="AM1975" i="4"/>
  <c r="AM1819" i="4"/>
  <c r="AM1939" i="4"/>
  <c r="AM2017" i="4"/>
  <c r="AM2001" i="4"/>
  <c r="AM1985" i="4"/>
  <c r="AM1969" i="4"/>
  <c r="AM1953" i="4"/>
  <c r="AM1937" i="4"/>
  <c r="AM1921" i="4"/>
  <c r="AM1905" i="4"/>
  <c r="AM1889" i="4"/>
  <c r="AM1873" i="4"/>
  <c r="AM1857" i="4"/>
  <c r="AM1841" i="4"/>
  <c r="AM1825" i="4"/>
  <c r="AM1809" i="4"/>
  <c r="AM1793" i="4"/>
  <c r="AM1777" i="4"/>
  <c r="AM1761" i="4"/>
  <c r="AM1745" i="4"/>
  <c r="AM2006" i="4"/>
  <c r="AM1990" i="4"/>
  <c r="AM1974" i="4"/>
  <c r="AM1958" i="4"/>
  <c r="AM1942" i="4"/>
  <c r="AM1926" i="4"/>
  <c r="AM1910" i="4"/>
  <c r="AM1894" i="4"/>
  <c r="AM1878" i="4"/>
  <c r="AM1862" i="4"/>
  <c r="AM1846" i="4"/>
  <c r="AM1830" i="4"/>
  <c r="AM1814" i="4"/>
  <c r="AM1798" i="4"/>
  <c r="AM1782" i="4"/>
  <c r="AM1766" i="4"/>
  <c r="AM1750" i="4"/>
  <c r="AM1450" i="4"/>
  <c r="AM1455" i="4"/>
  <c r="AM1395" i="4"/>
  <c r="AM1338" i="4"/>
  <c r="AM1343" i="4"/>
  <c r="AM1342" i="4"/>
  <c r="AM1406" i="4"/>
  <c r="AM1351" i="4"/>
  <c r="AM1414" i="4"/>
  <c r="AM1350" i="4"/>
  <c r="AM1367" i="4"/>
  <c r="AM1346" i="4"/>
  <c r="AM1398" i="4"/>
  <c r="AM1419" i="4"/>
  <c r="AM1373" i="4"/>
  <c r="AM1405" i="4"/>
  <c r="AM1389" i="4"/>
  <c r="AM1401" i="4"/>
  <c r="AM1337" i="4"/>
  <c r="AL11" i="4"/>
  <c r="AM1397" i="4"/>
  <c r="AM1441" i="4"/>
  <c r="AM1377" i="4"/>
  <c r="AM1448" i="4"/>
  <c r="AM1432" i="4"/>
  <c r="AM1416" i="4"/>
  <c r="AM1400" i="4"/>
  <c r="AM1384" i="4"/>
  <c r="AM1368" i="4"/>
  <c r="AM1352" i="4"/>
  <c r="AM1559" i="4"/>
  <c r="AM1643" i="4"/>
  <c r="AM1515" i="4"/>
  <c r="AM1459" i="4"/>
  <c r="AM1691" i="4"/>
  <c r="AM1527" i="4"/>
  <c r="AM1611" i="4"/>
  <c r="AM1514" i="4"/>
  <c r="AM1470" i="4"/>
  <c r="AM1659" i="4"/>
  <c r="AM1519" i="4"/>
  <c r="AM1528" i="4"/>
  <c r="AM1616" i="4"/>
  <c r="AM1694" i="4"/>
  <c r="AM1683" i="4"/>
  <c r="AM1608" i="4"/>
  <c r="AM1724" i="4"/>
  <c r="AM1511" i="4"/>
  <c r="AM1505" i="4"/>
  <c r="AM1689" i="4"/>
  <c r="AM1704" i="4"/>
  <c r="AM1587" i="4"/>
  <c r="AM1692" i="4"/>
  <c r="AM1494" i="4"/>
  <c r="AM1516" i="4"/>
  <c r="AM1592" i="4"/>
  <c r="AM1680" i="4"/>
  <c r="AM1462" i="4"/>
  <c r="AM1610" i="4"/>
  <c r="AM1710" i="4"/>
  <c r="AM1474" i="4"/>
  <c r="AM1631" i="4"/>
  <c r="AM1548" i="4"/>
  <c r="AM1555" i="4"/>
  <c r="AM1544" i="4"/>
  <c r="AM1632" i="4"/>
  <c r="AM1736" i="4"/>
  <c r="AM1578" i="4"/>
  <c r="AM1534" i="4"/>
  <c r="AM1648" i="4"/>
  <c r="AM1596" i="4"/>
  <c r="AM1529" i="4"/>
  <c r="AM1644" i="4"/>
  <c r="AM1539" i="4"/>
  <c r="AM1662" i="4"/>
  <c r="AM1549" i="4"/>
  <c r="AM1657" i="4"/>
  <c r="AM1550" i="4"/>
  <c r="AM1526" i="4"/>
  <c r="AM1545" i="4"/>
  <c r="AM1522" i="4"/>
  <c r="AM1620" i="4"/>
  <c r="AM1684" i="4"/>
  <c r="AM1729" i="4"/>
  <c r="AM1713" i="4"/>
  <c r="AM1636" i="4"/>
  <c r="AM1554" i="4"/>
  <c r="AM1698" i="4"/>
  <c r="AM1570" i="4"/>
  <c r="AM1569" i="4"/>
  <c r="AM1485" i="4"/>
  <c r="AM1524" i="4"/>
  <c r="AM1496" i="4"/>
  <c r="AM1734" i="4"/>
  <c r="AM1718" i="4"/>
  <c r="AM1477" i="4"/>
  <c r="AM1669" i="4"/>
  <c r="AM1605" i="4"/>
  <c r="AM1541" i="4"/>
  <c r="AM1484" i="4"/>
  <c r="AM1468" i="4"/>
  <c r="AM2091" i="4"/>
  <c r="AM2044" i="4"/>
  <c r="AM2104" i="4"/>
  <c r="AM2028" i="4"/>
  <c r="AM2100" i="4"/>
  <c r="AM2087" i="4"/>
  <c r="AM2080" i="4"/>
  <c r="AM2039" i="4"/>
  <c r="AM2036" i="4"/>
  <c r="AM2092" i="4"/>
  <c r="AM2047" i="4"/>
  <c r="AM2027" i="4"/>
  <c r="AM2101" i="4"/>
  <c r="AM2085" i="4"/>
  <c r="AM2069" i="4"/>
  <c r="AM2053" i="4"/>
  <c r="AM2037" i="4"/>
  <c r="AM2098" i="4"/>
  <c r="AM2082" i="4"/>
  <c r="AM2066" i="4"/>
  <c r="AM2050" i="4"/>
  <c r="AM2034" i="4"/>
  <c r="AM1029" i="4"/>
  <c r="AM901" i="4"/>
  <c r="AM912" i="4"/>
  <c r="AM1295" i="4"/>
  <c r="AM1267" i="4"/>
  <c r="AM916" i="4"/>
  <c r="AM917" i="4"/>
  <c r="AM1207" i="4"/>
  <c r="AM1215" i="4"/>
  <c r="AM1294" i="4"/>
  <c r="AM1211" i="4"/>
  <c r="AM1266" i="4"/>
  <c r="AM1335" i="4"/>
  <c r="AM1314" i="4"/>
  <c r="AM1213" i="4"/>
  <c r="AM1289" i="4"/>
  <c r="AM1033" i="4"/>
  <c r="AM1109" i="4"/>
  <c r="AM1249" i="4"/>
  <c r="AM1336" i="4"/>
  <c r="AM1272" i="4"/>
  <c r="AM1208" i="4"/>
  <c r="AM1144" i="4"/>
  <c r="AM1080" i="4"/>
  <c r="AM1010" i="4"/>
  <c r="AM946" i="4"/>
  <c r="AM1011" i="4"/>
  <c r="AM947" i="4"/>
  <c r="AM309" i="4"/>
  <c r="AM273" i="4"/>
  <c r="AM209" i="4"/>
  <c r="AM226" i="4"/>
  <c r="AM310" i="4"/>
  <c r="AM220" i="4"/>
  <c r="AM291" i="4"/>
  <c r="AM259" i="4"/>
  <c r="AM234" i="4"/>
  <c r="AM570" i="4"/>
  <c r="AM525" i="4"/>
  <c r="AM607" i="4"/>
  <c r="AM519" i="4"/>
  <c r="AM873" i="4"/>
  <c r="AM418" i="4"/>
  <c r="AM472" i="4"/>
  <c r="AM518" i="4"/>
  <c r="AM657" i="4"/>
  <c r="AM804" i="4"/>
  <c r="AM600" i="4"/>
  <c r="AM331" i="4"/>
  <c r="AM417" i="4"/>
  <c r="AM749" i="4"/>
  <c r="AM945" i="4"/>
  <c r="AM1290" i="4"/>
  <c r="AM1107" i="4"/>
  <c r="AM992" i="4"/>
  <c r="AM1327" i="4"/>
  <c r="AM1219" i="4"/>
  <c r="AM1127" i="4"/>
  <c r="AM996" i="4"/>
  <c r="AM1274" i="4"/>
  <c r="AM1239" i="4"/>
  <c r="AM1119" i="4"/>
  <c r="AM1182" i="4"/>
  <c r="AM1095" i="4"/>
  <c r="AM1078" i="4"/>
  <c r="AM1170" i="4"/>
  <c r="AM1334" i="4"/>
  <c r="AM1042" i="4"/>
  <c r="AM1110" i="4"/>
  <c r="AM1254" i="4"/>
  <c r="AM1277" i="4"/>
  <c r="AM1028" i="4"/>
  <c r="AM1221" i="4"/>
  <c r="AM956" i="4"/>
  <c r="AM1020" i="4"/>
  <c r="AM1009" i="4"/>
  <c r="AM1103" i="4"/>
  <c r="AM1226" i="4"/>
  <c r="AM1094" i="4"/>
  <c r="AM997" i="4"/>
  <c r="AM1075" i="4"/>
  <c r="AM921" i="4"/>
  <c r="AM896" i="4"/>
  <c r="AM960" i="4"/>
  <c r="AM1024" i="4"/>
  <c r="AM1135" i="4"/>
  <c r="AM1263" i="4"/>
  <c r="AM1123" i="4"/>
  <c r="AM1187" i="4"/>
  <c r="AM1251" i="4"/>
  <c r="AM1315" i="4"/>
  <c r="AM1026" i="4"/>
  <c r="AM900" i="4"/>
  <c r="AM964" i="4"/>
  <c r="AM897" i="4"/>
  <c r="AM1055" i="4"/>
  <c r="AM1210" i="4"/>
  <c r="AM1062" i="4"/>
  <c r="AM1013" i="4"/>
  <c r="AM1091" i="4"/>
  <c r="AM1143" i="4"/>
  <c r="AM920" i="4"/>
  <c r="AM984" i="4"/>
  <c r="AM1066" i="4"/>
  <c r="AM1183" i="4"/>
  <c r="AM1311" i="4"/>
  <c r="AM1150" i="4"/>
  <c r="AM1214" i="4"/>
  <c r="AM1278" i="4"/>
  <c r="AM1051" i="4"/>
  <c r="AM1191" i="4"/>
  <c r="AM1319" i="4"/>
  <c r="AM1158" i="4"/>
  <c r="AM1206" i="4"/>
  <c r="AM1001" i="4"/>
  <c r="AM1106" i="4"/>
  <c r="AM1234" i="4"/>
  <c r="AM1035" i="4"/>
  <c r="AM1142" i="4"/>
  <c r="AM1303" i="4"/>
  <c r="AM941" i="4"/>
  <c r="AM905" i="4"/>
  <c r="AM1154" i="4"/>
  <c r="AM1282" i="4"/>
  <c r="AM1275" i="4"/>
  <c r="AM1323" i="4"/>
  <c r="AM1302" i="4"/>
  <c r="AM1174" i="4"/>
  <c r="AM1309" i="4"/>
  <c r="AM1293" i="4"/>
  <c r="AM1261" i="4"/>
  <c r="AM1053" i="4"/>
  <c r="AM1305" i="4"/>
  <c r="AM1241" i="4"/>
  <c r="AM1177" i="4"/>
  <c r="AM1113" i="4"/>
  <c r="AM1049" i="4"/>
  <c r="AM1317" i="4"/>
  <c r="AM1253" i="4"/>
  <c r="AM1189" i="4"/>
  <c r="AM1125" i="4"/>
  <c r="AM1061" i="4"/>
  <c r="AM1329" i="4"/>
  <c r="AM1265" i="4"/>
  <c r="AM1201" i="4"/>
  <c r="AM1137" i="4"/>
  <c r="AM1073" i="4"/>
  <c r="AM1031" i="4"/>
  <c r="AM1324" i="4"/>
  <c r="AM1308" i="4"/>
  <c r="AM1292" i="4"/>
  <c r="AM1276" i="4"/>
  <c r="AM1260" i="4"/>
  <c r="AM1244" i="4"/>
  <c r="AM1228" i="4"/>
  <c r="AM1212" i="4"/>
  <c r="AM1196" i="4"/>
  <c r="AM1180" i="4"/>
  <c r="AM1164" i="4"/>
  <c r="AM1148" i="4"/>
  <c r="AM1132" i="4"/>
  <c r="AM1116" i="4"/>
  <c r="AM1100" i="4"/>
  <c r="AM1084" i="4"/>
  <c r="AM1068" i="4"/>
  <c r="AM1052" i="4"/>
  <c r="AM1036" i="4"/>
  <c r="AM1014" i="4"/>
  <c r="AM998" i="4"/>
  <c r="AM982" i="4"/>
  <c r="AM966" i="4"/>
  <c r="AM950" i="4"/>
  <c r="AM934" i="4"/>
  <c r="AM918" i="4"/>
  <c r="AN918" i="4" s="1"/>
  <c r="AO918" i="4" s="1"/>
  <c r="AP918" i="4" s="1"/>
  <c r="AM902" i="4"/>
  <c r="AM1015" i="4"/>
  <c r="AM999" i="4"/>
  <c r="AM983" i="4"/>
  <c r="AM967" i="4"/>
  <c r="AM951" i="4"/>
  <c r="AM935" i="4"/>
  <c r="AM919" i="4"/>
  <c r="AM903" i="4"/>
  <c r="AN903" i="4" s="1"/>
  <c r="AO903" i="4" s="1"/>
  <c r="AP903" i="4" s="1"/>
  <c r="AM286" i="4"/>
  <c r="AM236" i="4"/>
  <c r="AM221" i="4"/>
  <c r="AM285" i="4"/>
  <c r="AM233" i="4"/>
  <c r="AM300" i="4"/>
  <c r="AM212" i="4"/>
  <c r="AM282" i="4"/>
  <c r="AM313" i="4"/>
  <c r="AM317" i="4"/>
  <c r="AM206" i="4"/>
  <c r="AM316" i="4"/>
  <c r="AM218" i="4"/>
  <c r="AM204" i="4"/>
  <c r="AM277" i="4"/>
  <c r="AM275" i="4"/>
  <c r="AM208" i="4"/>
  <c r="AM217" i="4"/>
  <c r="AM251" i="4"/>
  <c r="AM314" i="4"/>
  <c r="AM294" i="4"/>
  <c r="AN294" i="4" s="1"/>
  <c r="AO294" i="4" s="1"/>
  <c r="AP294" i="4" s="1"/>
  <c r="AM203" i="4"/>
  <c r="AM303" i="4"/>
  <c r="AM320" i="4"/>
  <c r="AM319" i="4"/>
  <c r="AM272" i="4"/>
  <c r="AM266" i="4"/>
  <c r="AM202" i="4"/>
  <c r="AM292" i="4"/>
  <c r="AM250" i="4"/>
  <c r="AM195" i="4"/>
  <c r="AM295" i="4"/>
  <c r="AM239" i="4"/>
  <c r="AM358" i="4"/>
  <c r="AM346" i="4"/>
  <c r="AM526" i="4"/>
  <c r="AM463" i="4"/>
  <c r="AM614" i="4"/>
  <c r="AM646" i="4"/>
  <c r="AM706" i="4"/>
  <c r="AM461" i="4"/>
  <c r="AM400" i="4"/>
  <c r="AM464" i="4"/>
  <c r="AM528" i="4"/>
  <c r="AM591" i="4"/>
  <c r="AM685" i="4"/>
  <c r="AM517" i="4"/>
  <c r="AM491" i="4"/>
  <c r="AM373" i="4"/>
  <c r="AM576" i="4"/>
  <c r="AM817" i="4"/>
  <c r="AM740" i="4"/>
  <c r="AM809" i="4"/>
  <c r="AM554" i="4"/>
  <c r="AM339" i="4"/>
  <c r="AM402" i="4"/>
  <c r="AM466" i="4"/>
  <c r="AM530" i="4"/>
  <c r="AM338" i="4"/>
  <c r="AM457" i="4"/>
  <c r="AM509" i="4"/>
  <c r="AM574" i="4"/>
  <c r="AM678" i="4"/>
  <c r="AN678" i="4" s="1"/>
  <c r="AO678" i="4" s="1"/>
  <c r="AP678" i="4" s="1"/>
  <c r="AM409" i="4"/>
  <c r="AM492" i="4"/>
  <c r="AM761" i="4"/>
  <c r="AM477" i="4"/>
  <c r="AM611" i="4"/>
  <c r="AM705" i="4"/>
  <c r="AM401" i="4"/>
  <c r="AM760" i="4"/>
  <c r="AM796" i="4"/>
  <c r="AN796" i="4" s="1"/>
  <c r="AO796" i="4" s="1"/>
  <c r="AP796" i="4" s="1"/>
  <c r="AM828" i="4"/>
  <c r="AM860" i="4"/>
  <c r="AM345" i="4"/>
  <c r="AM520" i="4"/>
  <c r="AM769" i="4"/>
  <c r="AM869" i="4"/>
  <c r="AM628" i="4"/>
  <c r="AM857" i="4"/>
  <c r="AM324" i="4"/>
  <c r="AM398" i="4"/>
  <c r="AM403" i="4"/>
  <c r="AM578" i="4"/>
  <c r="AM626" i="4"/>
  <c r="AM666" i="4"/>
  <c r="AM733" i="4"/>
  <c r="AM479" i="4"/>
  <c r="AM362" i="4"/>
  <c r="AM425" i="4"/>
  <c r="AM508" i="4"/>
  <c r="AM599" i="4"/>
  <c r="AM709" i="4"/>
  <c r="AM756" i="4"/>
  <c r="AM361" i="4"/>
  <c r="AM763" i="4"/>
  <c r="AM764" i="4"/>
  <c r="AM885" i="4"/>
  <c r="AM777" i="4"/>
  <c r="AM378" i="4"/>
  <c r="AM367" i="4"/>
  <c r="AM381" i="4"/>
  <c r="AM476" i="4"/>
  <c r="AM536" i="4"/>
  <c r="AM598" i="4"/>
  <c r="AM702" i="4"/>
  <c r="AM397" i="4"/>
  <c r="AM473" i="4"/>
  <c r="AM537" i="4"/>
  <c r="AN537" i="4" s="1"/>
  <c r="AO537" i="4" s="1"/>
  <c r="AP537" i="4" s="1"/>
  <c r="AM475" i="4"/>
  <c r="AM571" i="4"/>
  <c r="AM619" i="4"/>
  <c r="AM635" i="4"/>
  <c r="AM665" i="4"/>
  <c r="AM364" i="4"/>
  <c r="AM511" i="4"/>
  <c r="AM555" i="4"/>
  <c r="AM784" i="4"/>
  <c r="AM816" i="4"/>
  <c r="AM848" i="4"/>
  <c r="AM880" i="4"/>
  <c r="AM465" i="4"/>
  <c r="AM616" i="4"/>
  <c r="AM845" i="4"/>
  <c r="AM837" i="4"/>
  <c r="AM441" i="4"/>
  <c r="AM588" i="4"/>
  <c r="AM759" i="4"/>
  <c r="AM604" i="4"/>
  <c r="AM738" i="4"/>
  <c r="AM503" i="4"/>
  <c r="AM722" i="4"/>
  <c r="AM894" i="4"/>
  <c r="AM878" i="4"/>
  <c r="AM862" i="4"/>
  <c r="AM846" i="4"/>
  <c r="AM830" i="4"/>
  <c r="AM814" i="4"/>
  <c r="AM798" i="4"/>
  <c r="AM782" i="4"/>
  <c r="AM767" i="4"/>
  <c r="AM883" i="4"/>
  <c r="AM867" i="4"/>
  <c r="AM851" i="4"/>
  <c r="AM835" i="4"/>
  <c r="AM819" i="4"/>
  <c r="AM803" i="4"/>
  <c r="AM787" i="4"/>
  <c r="AM771" i="4"/>
  <c r="AN771" i="4" s="1"/>
  <c r="AO771" i="4" s="1"/>
  <c r="AP771" i="4" s="1"/>
  <c r="AM487" i="4"/>
  <c r="AM423" i="4"/>
  <c r="AN423" i="4" s="1"/>
  <c r="AO423" i="4" s="1"/>
  <c r="AP423" i="4" s="1"/>
  <c r="AM322" i="4"/>
  <c r="AL9" i="4"/>
  <c r="AM500" i="4"/>
  <c r="AM407" i="4"/>
  <c r="AM716" i="4"/>
  <c r="AM700" i="4"/>
  <c r="AM684" i="4"/>
  <c r="AN684" i="4" s="1"/>
  <c r="AO684" i="4" s="1"/>
  <c r="AP684" i="4" s="1"/>
  <c r="AM668" i="4"/>
  <c r="AM652" i="4"/>
  <c r="AM649" i="4"/>
  <c r="AM633" i="4"/>
  <c r="AM617" i="4"/>
  <c r="AM601" i="4"/>
  <c r="AM585" i="4"/>
  <c r="AM569" i="4"/>
  <c r="AM357" i="4"/>
  <c r="AM735" i="4"/>
  <c r="AM719" i="4"/>
  <c r="AM703" i="4"/>
  <c r="AM687" i="4"/>
  <c r="AM671" i="4"/>
  <c r="AM655" i="4"/>
  <c r="AM424" i="4"/>
  <c r="AM349" i="4"/>
  <c r="AM352" i="4"/>
  <c r="AM336" i="4"/>
  <c r="AM1847" i="4"/>
  <c r="AM1748" i="4"/>
  <c r="AM1800" i="4"/>
  <c r="AM1860" i="4"/>
  <c r="AM1928" i="4"/>
  <c r="AM2004" i="4"/>
  <c r="AM1855" i="4"/>
  <c r="AM1943" i="4"/>
  <c r="AM1808" i="4"/>
  <c r="AM1872" i="4"/>
  <c r="AM1940" i="4"/>
  <c r="AM1984" i="4"/>
  <c r="AM1767" i="4"/>
  <c r="AM2015" i="4"/>
  <c r="AM1792" i="4"/>
  <c r="AM1852" i="4"/>
  <c r="AM1912" i="4"/>
  <c r="AM1960" i="4"/>
  <c r="AM1803" i="4"/>
  <c r="AM1804" i="4"/>
  <c r="AM1880" i="4"/>
  <c r="AM1944" i="4"/>
  <c r="AM2020" i="4"/>
  <c r="AM1823" i="4"/>
  <c r="AM1951" i="4"/>
  <c r="AM1891" i="4"/>
  <c r="AM1995" i="4"/>
  <c r="AM1907" i="4"/>
  <c r="AM1983" i="4"/>
  <c r="AM1799" i="4"/>
  <c r="AM1903" i="4"/>
  <c r="AM1859" i="4"/>
  <c r="AM1751" i="4"/>
  <c r="AM1863" i="4"/>
  <c r="AM1967" i="4"/>
  <c r="AM2013" i="4"/>
  <c r="AM1997" i="4"/>
  <c r="AM1981" i="4"/>
  <c r="AM1965" i="4"/>
  <c r="AM1949" i="4"/>
  <c r="AM1933" i="4"/>
  <c r="AM1917" i="4"/>
  <c r="AM1901" i="4"/>
  <c r="AM1885" i="4"/>
  <c r="AM1869" i="4"/>
  <c r="AM1853" i="4"/>
  <c r="AM1837" i="4"/>
  <c r="AM1821" i="4"/>
  <c r="AM1805" i="4"/>
  <c r="AM1789" i="4"/>
  <c r="AM1773" i="4"/>
  <c r="AM1757" i="4"/>
  <c r="AM2018" i="4"/>
  <c r="AM2002" i="4"/>
  <c r="AM1986" i="4"/>
  <c r="AM1970" i="4"/>
  <c r="AM1954" i="4"/>
  <c r="AM1938" i="4"/>
  <c r="AM1922" i="4"/>
  <c r="AM1906" i="4"/>
  <c r="AM1890" i="4"/>
  <c r="AM1874" i="4"/>
  <c r="AM1858" i="4"/>
  <c r="AM1842" i="4"/>
  <c r="AM1826" i="4"/>
  <c r="AM1810" i="4"/>
  <c r="AM1794" i="4"/>
  <c r="AM1778" i="4"/>
  <c r="AM1762" i="4"/>
  <c r="AM1746" i="4"/>
  <c r="AM1354" i="4"/>
  <c r="AM1359" i="4"/>
  <c r="AM1347" i="4"/>
  <c r="AM1411" i="4"/>
  <c r="AM1370" i="4"/>
  <c r="AM1375" i="4"/>
  <c r="AM1358" i="4"/>
  <c r="AM1422" i="4"/>
  <c r="AM1383" i="4"/>
  <c r="AM1362" i="4"/>
  <c r="AM1403" i="4"/>
  <c r="AM1399" i="4"/>
  <c r="AM1378" i="4"/>
  <c r="AM1451" i="4"/>
  <c r="AM1382" i="4"/>
  <c r="AM1437" i="4"/>
  <c r="AM1453" i="4"/>
  <c r="AM1449" i="4"/>
  <c r="AM1385" i="4"/>
  <c r="AM1445" i="4"/>
  <c r="AM1381" i="4"/>
  <c r="AM1425" i="4"/>
  <c r="AM1361" i="4"/>
  <c r="AM1444" i="4"/>
  <c r="AM1428" i="4"/>
  <c r="AM1412" i="4"/>
  <c r="AM1396" i="4"/>
  <c r="AM1380" i="4"/>
  <c r="AM1364" i="4"/>
  <c r="AM1348" i="4"/>
  <c r="AM1482" i="4"/>
  <c r="AM1623" i="4"/>
  <c r="AM1707" i="4"/>
  <c r="AM1543" i="4"/>
  <c r="AM1475" i="4"/>
  <c r="AM1466" i="4"/>
  <c r="AM1591" i="4"/>
  <c r="AM1675" i="4"/>
  <c r="AM1575" i="4"/>
  <c r="AM1486" i="4"/>
  <c r="AM1479" i="4"/>
  <c r="AM1583" i="4"/>
  <c r="AM1542" i="4"/>
  <c r="AM1635" i="4"/>
  <c r="AM1600" i="4"/>
  <c r="AM1513" i="4"/>
  <c r="AM1628" i="4"/>
  <c r="AM1590" i="4"/>
  <c r="AM1535" i="4"/>
  <c r="AM1561" i="4"/>
  <c r="AM1709" i="4"/>
  <c r="AM1735" i="4"/>
  <c r="AM1622" i="4"/>
  <c r="AM1720" i="4"/>
  <c r="AM1551" i="4"/>
  <c r="AM1530" i="4"/>
  <c r="AM1606" i="4"/>
  <c r="AM1699" i="4"/>
  <c r="AM1518" i="4"/>
  <c r="AM1641" i="4"/>
  <c r="AM1716" i="4"/>
  <c r="AM1495" i="4"/>
  <c r="AM1695" i="4"/>
  <c r="AM1625" i="4"/>
  <c r="AM1565" i="4"/>
  <c r="AM1558" i="4"/>
  <c r="AM1651" i="4"/>
  <c r="AM1497" i="4"/>
  <c r="AM1640" i="4"/>
  <c r="AM1580" i="4"/>
  <c r="AM1677" i="4"/>
  <c r="AM1642" i="4"/>
  <c r="AM1560" i="4"/>
  <c r="AM1688" i="4"/>
  <c r="AM1593" i="4"/>
  <c r="AM1711" i="4"/>
  <c r="AM1562" i="4"/>
  <c r="AM1667" i="4"/>
  <c r="AM1664" i="4"/>
  <c r="AM1739" i="4"/>
  <c r="AM1629" i="4"/>
  <c r="AM1602" i="4"/>
  <c r="AM1540" i="4"/>
  <c r="AM1741" i="4"/>
  <c r="AM1725" i="4"/>
  <c r="AM1700" i="4"/>
  <c r="AM1618" i="4"/>
  <c r="AM1521" i="4"/>
  <c r="AM1652" i="4"/>
  <c r="AM1488" i="4"/>
  <c r="AM1556" i="4"/>
  <c r="AM1665" i="4"/>
  <c r="AM1681" i="4"/>
  <c r="AM1493" i="4"/>
  <c r="AM1730" i="4"/>
  <c r="AM1714" i="4"/>
  <c r="AM1461" i="4"/>
  <c r="AM1653" i="4"/>
  <c r="AM1589" i="4"/>
  <c r="AM1525" i="4"/>
  <c r="AM1480" i="4"/>
  <c r="AM1464" i="4"/>
  <c r="AM2103" i="4"/>
  <c r="AM2060" i="4"/>
  <c r="AM2040" i="4"/>
  <c r="AM2024" i="4"/>
  <c r="AM2096" i="4"/>
  <c r="AM2059" i="4"/>
  <c r="AM2048" i="4"/>
  <c r="AM2108" i="4"/>
  <c r="AM2071" i="4"/>
  <c r="AM2035" i="4"/>
  <c r="AM2097" i="4"/>
  <c r="AM2081" i="4"/>
  <c r="AM2065" i="4"/>
  <c r="AM2049" i="4"/>
  <c r="AM2033" i="4"/>
  <c r="AM2110" i="4"/>
  <c r="AM2094" i="4"/>
  <c r="AM2078" i="4"/>
  <c r="AM2062" i="4"/>
  <c r="AM2046" i="4"/>
  <c r="AM2030" i="4"/>
  <c r="AM908" i="4"/>
  <c r="AM1130" i="4"/>
  <c r="AM1102" i="4"/>
  <c r="AM1050" i="4"/>
  <c r="AM1203" i="4"/>
  <c r="AM980" i="4"/>
  <c r="AM1242" i="4"/>
  <c r="AM936" i="4"/>
  <c r="AM957" i="4"/>
  <c r="AM1017" i="4"/>
  <c r="AM1259" i="4"/>
  <c r="AM1195" i="4"/>
  <c r="AM1186" i="4"/>
  <c r="AM1179" i="4"/>
  <c r="AM1133" i="4"/>
  <c r="AM1161" i="4"/>
  <c r="AM1237" i="4"/>
  <c r="AM1045" i="4"/>
  <c r="AM1185" i="4"/>
  <c r="AM1320" i="4"/>
  <c r="AM1240" i="4"/>
  <c r="AM1176" i="4"/>
  <c r="AM1112" i="4"/>
  <c r="AM1048" i="4"/>
  <c r="AM994" i="4"/>
  <c r="AM930" i="4"/>
  <c r="AM995" i="4"/>
  <c r="AM931" i="4"/>
  <c r="AM265" i="4"/>
  <c r="AM240" i="4"/>
  <c r="AM225" i="4"/>
  <c r="AM284" i="4"/>
  <c r="AM211" i="4"/>
  <c r="AM227" i="4"/>
  <c r="AM260" i="4"/>
  <c r="AM194" i="4"/>
  <c r="AM351" i="4"/>
  <c r="AM658" i="4"/>
  <c r="AM413" i="4"/>
  <c r="AM701" i="4"/>
  <c r="AM608" i="4"/>
  <c r="AM414" i="4"/>
  <c r="AN414" i="4" s="1"/>
  <c r="AO414" i="4" s="1"/>
  <c r="AP414" i="4" s="1"/>
  <c r="AM546" i="4"/>
  <c r="AM590" i="4"/>
  <c r="AM359" i="4"/>
  <c r="AM480" i="4"/>
  <c r="AM868" i="4"/>
  <c r="AM833" i="4"/>
  <c r="AM330" i="4"/>
  <c r="AM594" i="4"/>
  <c r="AM634" i="4"/>
  <c r="AM682" i="4"/>
  <c r="AM757" i="4"/>
  <c r="AM523" i="4"/>
  <c r="AM371" i="4"/>
  <c r="AM661" i="4"/>
  <c r="AM416" i="4"/>
  <c r="AM387" i="4"/>
  <c r="AM396" i="4"/>
  <c r="AM785" i="4"/>
  <c r="AM781" i="4"/>
  <c r="AM841" i="4"/>
  <c r="AM442" i="4"/>
  <c r="AM382" i="4"/>
  <c r="AM399" i="4"/>
  <c r="AM502" i="4"/>
  <c r="AM545" i="4"/>
  <c r="AM654" i="4"/>
  <c r="AM718" i="4"/>
  <c r="AM419" i="4"/>
  <c r="AM488" i="4"/>
  <c r="AM552" i="4"/>
  <c r="AM495" i="4"/>
  <c r="AM587" i="4"/>
  <c r="AM623" i="4"/>
  <c r="AM639" i="4"/>
  <c r="AM681" i="4"/>
  <c r="AM429" i="4"/>
  <c r="AM524" i="4"/>
  <c r="AM758" i="4"/>
  <c r="AM792" i="4"/>
  <c r="AM824" i="4"/>
  <c r="AM856" i="4"/>
  <c r="AM888" i="4"/>
  <c r="AM557" i="4"/>
  <c r="AM648" i="4"/>
  <c r="AM877" i="4"/>
  <c r="AM825" i="4"/>
  <c r="AM486" i="4"/>
  <c r="AM620" i="4"/>
  <c r="AM829" i="4"/>
  <c r="AM636" i="4"/>
  <c r="AM724" i="4"/>
  <c r="AM468" i="4"/>
  <c r="AM565" i="4"/>
  <c r="AM890" i="4"/>
  <c r="AM874" i="4"/>
  <c r="AM858" i="4"/>
  <c r="AM842" i="4"/>
  <c r="AM826" i="4"/>
  <c r="AM810" i="4"/>
  <c r="AM794" i="4"/>
  <c r="AM778" i="4"/>
  <c r="AM388" i="4"/>
  <c r="AM879" i="4"/>
  <c r="AM863" i="4"/>
  <c r="AM847" i="4"/>
  <c r="AM831" i="4"/>
  <c r="AM815" i="4"/>
  <c r="AM799" i="4"/>
  <c r="AM783" i="4"/>
  <c r="AM551" i="4"/>
  <c r="AM485" i="4"/>
  <c r="AM405" i="4"/>
  <c r="AM564" i="4"/>
  <c r="AM471" i="4"/>
  <c r="AM755" i="4"/>
  <c r="AM712" i="4"/>
  <c r="AM696" i="4"/>
  <c r="AM680" i="4"/>
  <c r="AM664" i="4"/>
  <c r="AM548" i="4"/>
  <c r="AM645" i="4"/>
  <c r="AM629" i="4"/>
  <c r="AM613" i="4"/>
  <c r="AM597" i="4"/>
  <c r="AM581" i="4"/>
  <c r="AM368" i="4"/>
  <c r="AM341" i="4"/>
  <c r="AM731" i="4"/>
  <c r="AM715" i="4"/>
  <c r="AM699" i="4"/>
  <c r="AM683" i="4"/>
  <c r="AM667" i="4"/>
  <c r="AM651" i="4"/>
  <c r="AM408" i="4"/>
  <c r="AM333" i="4"/>
  <c r="AM348" i="4"/>
  <c r="AM332" i="4"/>
  <c r="AK17" i="4"/>
  <c r="AL19" i="4"/>
  <c r="AL23" i="4"/>
  <c r="AL27" i="4"/>
  <c r="AL31" i="4"/>
  <c r="AL35" i="4"/>
  <c r="AL39" i="4"/>
  <c r="AL43" i="4"/>
  <c r="AL47" i="4"/>
  <c r="AL51" i="4"/>
  <c r="AL55" i="4"/>
  <c r="AL59" i="4"/>
  <c r="AL63" i="4"/>
  <c r="AL67" i="4"/>
  <c r="AL71" i="4"/>
  <c r="AL75" i="4"/>
  <c r="AL79" i="4"/>
  <c r="AL83" i="4"/>
  <c r="AL87" i="4"/>
  <c r="AL91" i="4"/>
  <c r="AL95" i="4"/>
  <c r="AL99" i="4"/>
  <c r="AL103" i="4"/>
  <c r="AL107" i="4"/>
  <c r="AL111" i="4"/>
  <c r="AL115" i="4"/>
  <c r="AL119" i="4"/>
  <c r="AL22" i="4"/>
  <c r="AL26" i="4"/>
  <c r="AL30" i="4"/>
  <c r="AL34" i="4"/>
  <c r="AL38" i="4"/>
  <c r="AL42" i="4"/>
  <c r="AL46" i="4"/>
  <c r="AL50" i="4"/>
  <c r="AL54" i="4"/>
  <c r="AL58" i="4"/>
  <c r="AL60" i="4"/>
  <c r="AL74" i="4"/>
  <c r="AL76" i="4"/>
  <c r="AL90" i="4"/>
  <c r="AL92" i="4"/>
  <c r="AL106" i="4"/>
  <c r="AL108" i="4"/>
  <c r="AL135" i="4"/>
  <c r="AL143" i="4"/>
  <c r="AL151" i="4"/>
  <c r="AL159" i="4"/>
  <c r="AL167" i="4"/>
  <c r="AL170" i="4"/>
  <c r="AL175" i="4"/>
  <c r="AL178" i="4"/>
  <c r="AL82" i="4"/>
  <c r="AL114" i="4"/>
  <c r="AL127" i="4"/>
  <c r="AL130" i="4"/>
  <c r="AL146" i="4"/>
  <c r="AL162" i="4"/>
  <c r="AL182" i="4"/>
  <c r="AL183" i="4"/>
  <c r="AL186" i="4"/>
  <c r="AL128" i="4"/>
  <c r="AL66" i="4"/>
  <c r="AL98" i="4"/>
  <c r="AL174" i="4"/>
  <c r="AL124" i="4"/>
  <c r="AL41" i="4"/>
  <c r="AL180" i="4"/>
  <c r="AL168" i="4"/>
  <c r="AL132" i="4"/>
  <c r="AL176" i="4"/>
  <c r="AL138" i="4"/>
  <c r="AL150" i="4"/>
  <c r="AL145" i="4"/>
  <c r="AL113" i="4"/>
  <c r="AL88" i="4"/>
  <c r="AL78" i="4"/>
  <c r="AL164" i="4"/>
  <c r="AL102" i="4"/>
  <c r="AL65" i="4"/>
  <c r="AL57" i="4"/>
  <c r="AL84" i="4"/>
  <c r="AL160" i="4"/>
  <c r="AL169" i="4"/>
  <c r="AL158" i="4"/>
  <c r="AL118" i="4"/>
  <c r="AL81" i="4"/>
  <c r="AL126" i="4"/>
  <c r="AL112" i="4"/>
  <c r="AL25" i="4"/>
  <c r="AL152" i="4"/>
  <c r="AL100" i="4"/>
  <c r="AL68" i="4"/>
  <c r="AL184" i="4"/>
  <c r="AL144" i="4"/>
  <c r="AL187" i="4"/>
  <c r="AL153" i="4"/>
  <c r="AL142" i="4"/>
  <c r="AL139" i="4"/>
  <c r="AL122" i="4"/>
  <c r="AL86" i="4"/>
  <c r="AL181" i="4"/>
  <c r="AL148" i="4"/>
  <c r="AL96" i="4"/>
  <c r="AL131" i="4"/>
  <c r="AL104" i="4"/>
  <c r="AL94" i="4"/>
  <c r="AL117" i="4"/>
  <c r="AL101" i="4"/>
  <c r="AL85" i="4"/>
  <c r="AL69" i="4"/>
  <c r="AL185" i="4"/>
  <c r="AL80" i="4"/>
  <c r="AL154" i="4"/>
  <c r="AL116" i="4"/>
  <c r="AL179" i="4"/>
  <c r="AL166" i="4"/>
  <c r="AL161" i="4"/>
  <c r="AL156" i="4"/>
  <c r="AL120" i="4"/>
  <c r="AL110" i="4"/>
  <c r="AL53" i="4"/>
  <c r="AL37" i="4"/>
  <c r="AL21" i="4"/>
  <c r="AL188" i="4"/>
  <c r="AL171" i="4"/>
  <c r="AL147" i="4"/>
  <c r="AL136" i="4"/>
  <c r="AL123" i="4"/>
  <c r="AL64" i="4"/>
  <c r="AL172" i="4"/>
  <c r="AL155" i="4"/>
  <c r="AL140" i="4"/>
  <c r="AL129" i="4"/>
  <c r="AL97" i="4"/>
  <c r="AL72" i="4"/>
  <c r="AL62" i="4"/>
  <c r="AL189" i="4"/>
  <c r="AL173" i="4"/>
  <c r="AL157" i="4"/>
  <c r="AL163" i="4"/>
  <c r="AL45" i="4"/>
  <c r="AL93" i="4"/>
  <c r="AL61" i="4"/>
  <c r="AL33" i="4"/>
  <c r="AL134" i="4"/>
  <c r="AL56" i="4"/>
  <c r="AL48" i="4"/>
  <c r="AL40" i="4"/>
  <c r="AL32" i="4"/>
  <c r="AL24" i="4"/>
  <c r="AL20" i="4"/>
  <c r="AL177" i="4"/>
  <c r="AL29" i="4"/>
  <c r="AL141" i="4"/>
  <c r="AL109" i="4"/>
  <c r="AL77" i="4"/>
  <c r="AL49" i="4"/>
  <c r="AL70" i="4"/>
  <c r="AL125" i="4"/>
  <c r="AL137" i="4"/>
  <c r="AL121" i="4"/>
  <c r="AL105" i="4"/>
  <c r="AL89" i="4"/>
  <c r="AL73" i="4"/>
  <c r="AL52" i="4"/>
  <c r="AL44" i="4"/>
  <c r="AL36" i="4"/>
  <c r="AL28" i="4"/>
  <c r="AL165" i="4"/>
  <c r="AL149" i="4"/>
  <c r="AL133" i="4"/>
  <c r="AM1879" i="4"/>
  <c r="AM1760" i="4"/>
  <c r="AM1824" i="4"/>
  <c r="AM1876" i="4"/>
  <c r="AM1956" i="4"/>
  <c r="AM2016" i="4"/>
  <c r="AM1867" i="4"/>
  <c r="AM1744" i="4"/>
  <c r="AM1820" i="4"/>
  <c r="AM1888" i="4"/>
  <c r="AM1952" i="4"/>
  <c r="AM2000" i="4"/>
  <c r="AM1775" i="4"/>
  <c r="AM1756" i="4"/>
  <c r="AM1816" i="4"/>
  <c r="AM1868" i="4"/>
  <c r="AM1924" i="4"/>
  <c r="AM1996" i="4"/>
  <c r="AM1752" i="4"/>
  <c r="AM1812" i="4"/>
  <c r="AM1908" i="4"/>
  <c r="AM1968" i="4"/>
  <c r="AM1779" i="4"/>
  <c r="AM1835" i="4"/>
  <c r="AM1743" i="4"/>
  <c r="AL13" i="4"/>
  <c r="AM1927" i="4"/>
  <c r="AM1783" i="4"/>
  <c r="AM1919" i="4"/>
  <c r="AM1991" i="4"/>
  <c r="AM1923" i="4"/>
  <c r="AM1947" i="4"/>
  <c r="AM1883" i="4"/>
  <c r="AM1759" i="4"/>
  <c r="AM1871" i="4"/>
  <c r="AM2003" i="4"/>
  <c r="AM2009" i="4"/>
  <c r="AM1993" i="4"/>
  <c r="AM1977" i="4"/>
  <c r="AM1961" i="4"/>
  <c r="AM1945" i="4"/>
  <c r="AM1929" i="4"/>
  <c r="AM1913" i="4"/>
  <c r="AM1897" i="4"/>
  <c r="AM1881" i="4"/>
  <c r="AM1865" i="4"/>
  <c r="AM1849" i="4"/>
  <c r="AM1833" i="4"/>
  <c r="AM1817" i="4"/>
  <c r="AM1801" i="4"/>
  <c r="AM1785" i="4"/>
  <c r="AM1769" i="4"/>
  <c r="AM1753" i="4"/>
  <c r="AM2014" i="4"/>
  <c r="AM1998" i="4"/>
  <c r="AM1982" i="4"/>
  <c r="AM1966" i="4"/>
  <c r="AM1950" i="4"/>
  <c r="AM1934" i="4"/>
  <c r="AM1918" i="4"/>
  <c r="AM1902" i="4"/>
  <c r="AM1886" i="4"/>
  <c r="AM1870" i="4"/>
  <c r="AM1854" i="4"/>
  <c r="AM1838" i="4"/>
  <c r="AM1822" i="4"/>
  <c r="AM1806" i="4"/>
  <c r="AM1790" i="4"/>
  <c r="AM1774" i="4"/>
  <c r="AM1758" i="4"/>
  <c r="AM1386" i="4"/>
  <c r="AM1391" i="4"/>
  <c r="AM1363" i="4"/>
  <c r="AM1427" i="4"/>
  <c r="AM1402" i="4"/>
  <c r="AM1407" i="4"/>
  <c r="AM1374" i="4"/>
  <c r="AM1438" i="4"/>
  <c r="AM1415" i="4"/>
  <c r="AM1394" i="4"/>
  <c r="AM1366" i="4"/>
  <c r="AM1431" i="4"/>
  <c r="AM1410" i="4"/>
  <c r="AM1371" i="4"/>
  <c r="AM1435" i="4"/>
  <c r="AM1430" i="4"/>
  <c r="AM1421" i="4"/>
  <c r="AM1433" i="4"/>
  <c r="AM1369" i="4"/>
  <c r="AM1429" i="4"/>
  <c r="AM1365" i="4"/>
  <c r="AM1409" i="4"/>
  <c r="AM1345" i="4"/>
  <c r="AM1440" i="4"/>
  <c r="AM1424" i="4"/>
  <c r="AM1408" i="4"/>
  <c r="AM1392" i="4"/>
  <c r="AM1376" i="4"/>
  <c r="AM1360" i="4"/>
  <c r="AM1344" i="4"/>
  <c r="AM1491" i="4"/>
  <c r="AM1687" i="4"/>
  <c r="AM1487" i="4"/>
  <c r="AM1607" i="4"/>
  <c r="AM1563" i="4"/>
  <c r="AM1490" i="4"/>
  <c r="AM1655" i="4"/>
  <c r="AM1471" i="4"/>
  <c r="AM1639" i="4"/>
  <c r="AM1531" i="4"/>
  <c r="AM1503" i="4"/>
  <c r="AM1647" i="4"/>
  <c r="AM1566" i="4"/>
  <c r="AM1656" i="4"/>
  <c r="AM1619" i="4"/>
  <c r="AM1523" i="4"/>
  <c r="AM1674" i="4"/>
  <c r="AM1673" i="4"/>
  <c r="AM1599" i="4"/>
  <c r="AM1581" i="4"/>
  <c r="AM1483" i="4"/>
  <c r="AM1546" i="4"/>
  <c r="AM1646" i="4"/>
  <c r="AM1732" i="4"/>
  <c r="AM1615" i="4"/>
  <c r="AM1552" i="4"/>
  <c r="AM1630" i="4"/>
  <c r="AM1609" i="4"/>
  <c r="AM1533" i="4"/>
  <c r="AM1672" i="4"/>
  <c r="AM1728" i="4"/>
  <c r="AM1502" i="4"/>
  <c r="AM1478" i="4"/>
  <c r="AM1645" i="4"/>
  <c r="AM1727" i="4"/>
  <c r="AM1582" i="4"/>
  <c r="AM1705" i="4"/>
  <c r="AM1614" i="4"/>
  <c r="AM1489" i="4"/>
  <c r="AM1613" i="4"/>
  <c r="AM1708" i="4"/>
  <c r="AM1715" i="4"/>
  <c r="AM1574" i="4"/>
  <c r="AM1702" i="4"/>
  <c r="AM1624" i="4"/>
  <c r="AM1719" i="4"/>
  <c r="AM1584" i="4"/>
  <c r="AM1690" i="4"/>
  <c r="AM1678" i="4"/>
  <c r="AM1650" i="4"/>
  <c r="AM1693" i="4"/>
  <c r="AM1586" i="4"/>
  <c r="AM1668" i="4"/>
  <c r="AM1737" i="4"/>
  <c r="AM1721" i="4"/>
  <c r="AM1682" i="4"/>
  <c r="AM1585" i="4"/>
  <c r="AM1512" i="4"/>
  <c r="AM1634" i="4"/>
  <c r="AM1697" i="4"/>
  <c r="AM1504" i="4"/>
  <c r="AM1601" i="4"/>
  <c r="AM1617" i="4"/>
  <c r="AM1742" i="4"/>
  <c r="AM1726" i="4"/>
  <c r="AM1481" i="4"/>
  <c r="AM1701" i="4"/>
  <c r="AM1637" i="4"/>
  <c r="AM1573" i="4"/>
  <c r="AM1473" i="4"/>
  <c r="AM1476" i="4"/>
  <c r="AM1460" i="4"/>
  <c r="AM2072" i="4"/>
  <c r="AM2063" i="4"/>
  <c r="AM2056" i="4"/>
  <c r="AM2055" i="4"/>
  <c r="AM2052" i="4"/>
  <c r="AM2051" i="4"/>
  <c r="AM2067" i="4"/>
  <c r="AM2064" i="4"/>
  <c r="AM2107" i="4"/>
  <c r="AM2083" i="4"/>
  <c r="AM2111" i="4"/>
  <c r="AM2109" i="4"/>
  <c r="AM2093" i="4"/>
  <c r="AM2077" i="4"/>
  <c r="AM2061" i="4"/>
  <c r="AM2045" i="4"/>
  <c r="AM2029" i="4"/>
  <c r="AM2106" i="4"/>
  <c r="AM2090" i="4"/>
  <c r="AM2074" i="4"/>
  <c r="AM2058" i="4"/>
  <c r="AM2042" i="4"/>
  <c r="AM2026" i="4"/>
  <c r="AM913" i="4"/>
  <c r="AM1038" i="4"/>
  <c r="AM976" i="4"/>
  <c r="AM1139" i="4"/>
  <c r="AM1058" i="4"/>
  <c r="AM1087" i="4"/>
  <c r="AM909" i="4"/>
  <c r="AM1098" i="4"/>
  <c r="AM1230" i="4"/>
  <c r="AM1021" i="4"/>
  <c r="AM1138" i="4"/>
  <c r="AM989" i="4"/>
  <c r="AM1163" i="4"/>
  <c r="AM1181" i="4"/>
  <c r="AM1037" i="4"/>
  <c r="AM1097" i="4"/>
  <c r="AM1173" i="4"/>
  <c r="AM1057" i="4"/>
  <c r="AM1288" i="4"/>
  <c r="AM1224" i="4"/>
  <c r="AM1160" i="4"/>
  <c r="AM1096" i="4"/>
  <c r="AM1032" i="4"/>
  <c r="AM962" i="4"/>
  <c r="AM898" i="4"/>
  <c r="AM963" i="4"/>
  <c r="AM899" i="4"/>
  <c r="AM241" i="4"/>
  <c r="AM229" i="4"/>
  <c r="AM254" i="4"/>
  <c r="AM232" i="4"/>
  <c r="AM299" i="4"/>
  <c r="AM306" i="4"/>
  <c r="AM199" i="4"/>
  <c r="AM288" i="4"/>
  <c r="AM355" i="4"/>
  <c r="AM369" i="4"/>
  <c r="AM553" i="4"/>
  <c r="AM544" i="4"/>
  <c r="AM789" i="4"/>
  <c r="AM482" i="4"/>
  <c r="AM531" i="4"/>
  <c r="AM428" i="4"/>
  <c r="AM541" i="4"/>
  <c r="AM772" i="4"/>
  <c r="AM377" i="4"/>
  <c r="AM644" i="4"/>
  <c r="AM494" i="4"/>
  <c r="AM534" i="4"/>
  <c r="AM988" i="4"/>
  <c r="AM1162" i="4"/>
  <c r="AM1043" i="4"/>
  <c r="AM928" i="4"/>
  <c r="AN928" i="4" s="1"/>
  <c r="AO928" i="4" s="1"/>
  <c r="AP928" i="4" s="1"/>
  <c r="AM1082" i="4"/>
  <c r="AM1155" i="4"/>
  <c r="AM973" i="4"/>
  <c r="AM961" i="4"/>
  <c r="AM949" i="4"/>
  <c r="AM985" i="4"/>
  <c r="AM1016" i="4"/>
  <c r="AM1118" i="4"/>
  <c r="AM1310" i="4"/>
  <c r="AM1227" i="4"/>
  <c r="AM1074" i="4"/>
  <c r="AM1298" i="4"/>
  <c r="AM1286" i="4"/>
  <c r="AM1218" i="4"/>
  <c r="AM1243" i="4"/>
  <c r="AM1165" i="4"/>
  <c r="AM1273" i="4"/>
  <c r="AM1081" i="4"/>
  <c r="AM1285" i="4"/>
  <c r="AM1093" i="4"/>
  <c r="AM1297" i="4"/>
  <c r="AM1169" i="4"/>
  <c r="AM1332" i="4"/>
  <c r="AM1300" i="4"/>
  <c r="AM1268" i="4"/>
  <c r="AM1220" i="4"/>
  <c r="AM1188" i="4"/>
  <c r="AM1156" i="4"/>
  <c r="AM1124" i="4"/>
  <c r="AM1092" i="4"/>
  <c r="AM1044" i="4"/>
  <c r="AM1006" i="4"/>
  <c r="AM974" i="4"/>
  <c r="AM942" i="4"/>
  <c r="AM910" i="4"/>
  <c r="AM1007" i="4"/>
  <c r="AM975" i="4"/>
  <c r="AM943" i="4"/>
  <c r="AM911" i="4"/>
  <c r="AM281" i="4"/>
  <c r="AM253" i="4"/>
  <c r="AM216" i="4"/>
  <c r="AM214" i="4"/>
  <c r="AM280" i="4"/>
  <c r="AM213" i="4"/>
  <c r="AM297" i="4"/>
  <c r="AM262" i="4"/>
  <c r="AM252" i="4"/>
  <c r="AM318" i="4"/>
  <c r="AM249" i="4"/>
  <c r="AM196" i="4"/>
  <c r="AM274" i="4"/>
  <c r="AM192" i="4"/>
  <c r="AM246" i="4"/>
  <c r="AM276" i="4"/>
  <c r="AM474" i="4"/>
  <c r="AM430" i="4"/>
  <c r="AM393" i="4"/>
  <c r="AM586" i="4"/>
  <c r="AM630" i="4"/>
  <c r="AM674" i="4"/>
  <c r="AM384" i="4"/>
  <c r="AM729" i="4"/>
  <c r="AM435" i="4"/>
  <c r="AM504" i="4"/>
  <c r="AM653" i="4"/>
  <c r="AM717" i="4"/>
  <c r="AM354" i="4"/>
  <c r="AM734" i="4"/>
  <c r="AM748" i="4"/>
  <c r="AM640" i="4"/>
  <c r="AM813" i="4"/>
  <c r="AM853" i="4"/>
  <c r="AM410" i="4"/>
  <c r="AM478" i="4"/>
  <c r="AM370" i="4"/>
  <c r="AM434" i="4"/>
  <c r="AM498" i="4"/>
  <c r="AM562" i="4"/>
  <c r="AM422" i="4"/>
  <c r="AM481" i="4"/>
  <c r="AM540" i="4"/>
  <c r="AM606" i="4"/>
  <c r="AM710" i="4"/>
  <c r="AM454" i="4"/>
  <c r="AM547" i="4"/>
  <c r="AM390" i="4"/>
  <c r="AM579" i="4"/>
  <c r="AM673" i="4"/>
  <c r="AN673" i="4" s="1"/>
  <c r="AO673" i="4" s="1"/>
  <c r="AP673" i="4" s="1"/>
  <c r="AM744" i="4"/>
  <c r="AM732" i="4"/>
  <c r="AM780" i="4"/>
  <c r="AM812" i="4"/>
  <c r="AM844" i="4"/>
  <c r="AM876" i="4"/>
  <c r="AM493" i="4"/>
  <c r="AM632" i="4"/>
  <c r="AM750" i="4"/>
  <c r="AM596" i="4"/>
  <c r="AM728" i="4"/>
  <c r="AM394" i="4"/>
  <c r="AM335" i="4"/>
  <c r="AM558" i="4"/>
  <c r="AM432" i="4"/>
  <c r="AM610" i="4"/>
  <c r="AM642" i="4"/>
  <c r="AM698" i="4"/>
  <c r="AM438" i="4"/>
  <c r="AM543" i="4"/>
  <c r="AM385" i="4"/>
  <c r="AM470" i="4"/>
  <c r="AM563" i="4"/>
  <c r="AM677" i="4"/>
  <c r="AM765" i="4"/>
  <c r="AM721" i="4"/>
  <c r="AM455" i="4"/>
  <c r="AM592" i="4"/>
  <c r="AM849" i="4"/>
  <c r="AM451" i="4"/>
  <c r="AM342" i="4"/>
  <c r="AM458" i="4"/>
  <c r="AM446" i="4"/>
  <c r="AM443" i="4"/>
  <c r="AM507" i="4"/>
  <c r="AM560" i="4"/>
  <c r="AM670" i="4"/>
  <c r="AM741" i="4"/>
  <c r="AM433" i="4"/>
  <c r="AM497" i="4"/>
  <c r="AM561" i="4"/>
  <c r="AM539" i="4"/>
  <c r="AM603" i="4"/>
  <c r="AM627" i="4"/>
  <c r="AM643" i="4"/>
  <c r="AM697" i="4"/>
  <c r="AM447" i="4"/>
  <c r="AM742" i="4"/>
  <c r="AM768" i="4"/>
  <c r="AM800" i="4"/>
  <c r="AM832" i="4"/>
  <c r="AM864" i="4"/>
  <c r="AN864" i="4" s="1"/>
  <c r="AO864" i="4" s="1"/>
  <c r="AP864" i="4" s="1"/>
  <c r="AM343" i="4"/>
  <c r="AM753" i="4"/>
  <c r="AM801" i="4"/>
  <c r="AM437" i="4"/>
  <c r="AM889" i="4"/>
  <c r="AM505" i="4"/>
  <c r="AM726" i="4"/>
  <c r="AM797" i="4"/>
  <c r="AM737" i="4"/>
  <c r="AM567" i="4"/>
  <c r="AM439" i="4"/>
  <c r="AM501" i="4"/>
  <c r="AM886" i="4"/>
  <c r="AM870" i="4"/>
  <c r="AM854" i="4"/>
  <c r="AM838" i="4"/>
  <c r="AM822" i="4"/>
  <c r="AM806" i="4"/>
  <c r="AM790" i="4"/>
  <c r="AM774" i="4"/>
  <c r="AM891" i="4"/>
  <c r="AM875" i="4"/>
  <c r="AM859" i="4"/>
  <c r="AM843" i="4"/>
  <c r="AM827" i="4"/>
  <c r="AM811" i="4"/>
  <c r="AM795" i="4"/>
  <c r="AM779" i="4"/>
  <c r="AM549" i="4"/>
  <c r="AM452" i="4"/>
  <c r="AN452" i="4" s="1"/>
  <c r="AO452" i="4" s="1"/>
  <c r="AP452" i="4" s="1"/>
  <c r="AM372" i="4"/>
  <c r="AM535" i="4"/>
  <c r="AM469" i="4"/>
  <c r="AM739" i="4"/>
  <c r="AM708" i="4"/>
  <c r="AM692" i="4"/>
  <c r="AM676" i="4"/>
  <c r="AM660" i="4"/>
  <c r="AM484" i="4"/>
  <c r="AM641" i="4"/>
  <c r="AM625" i="4"/>
  <c r="AM609" i="4"/>
  <c r="AM593" i="4"/>
  <c r="AM577" i="4"/>
  <c r="AM365" i="4"/>
  <c r="AM353" i="4"/>
  <c r="AM727" i="4"/>
  <c r="AM711" i="4"/>
  <c r="AM695" i="4"/>
  <c r="AM679" i="4"/>
  <c r="AM663" i="4"/>
  <c r="AM456" i="4"/>
  <c r="AM392" i="4"/>
  <c r="AM327" i="4"/>
  <c r="AM344" i="4"/>
  <c r="AM328" i="4"/>
  <c r="AM1763" i="4"/>
  <c r="AM1999" i="4"/>
  <c r="AM1772" i="4"/>
  <c r="AM1836" i="4"/>
  <c r="AM1892" i="4"/>
  <c r="AM1976" i="4"/>
  <c r="AM1875" i="4"/>
  <c r="AM1895" i="4"/>
  <c r="AM1768" i="4"/>
  <c r="AM1832" i="4"/>
  <c r="AM1900" i="4"/>
  <c r="AM1964" i="4"/>
  <c r="AM2012" i="4"/>
  <c r="AM1811" i="4"/>
  <c r="AM1764" i="4"/>
  <c r="AM1828" i="4"/>
  <c r="AM1884" i="4"/>
  <c r="AM1936" i="4"/>
  <c r="AM2008" i="4"/>
  <c r="AM1776" i="4"/>
  <c r="AM1840" i="4"/>
  <c r="AM1920" i="4"/>
  <c r="AM1980" i="4"/>
  <c r="AM1839" i="4"/>
  <c r="AM1887" i="4"/>
  <c r="AM1787" i="4"/>
  <c r="AM1955" i="4"/>
  <c r="AM1831" i="4"/>
  <c r="AM1931" i="4"/>
  <c r="AM2007" i="4"/>
  <c r="AM1979" i="4"/>
  <c r="AM1791" i="4"/>
  <c r="AM1963" i="4"/>
  <c r="AM1771" i="4"/>
  <c r="AM1899" i="4"/>
  <c r="AM2021" i="4"/>
  <c r="AM2005" i="4"/>
  <c r="AM1989" i="4"/>
  <c r="AM1973" i="4"/>
  <c r="AM1957" i="4"/>
  <c r="AM1941" i="4"/>
  <c r="AM1925" i="4"/>
  <c r="AM1909" i="4"/>
  <c r="AM1893" i="4"/>
  <c r="AM1877" i="4"/>
  <c r="AM1861" i="4"/>
  <c r="AM1845" i="4"/>
  <c r="AM1829" i="4"/>
  <c r="AM1813" i="4"/>
  <c r="AM1797" i="4"/>
  <c r="AM1781" i="4"/>
  <c r="AM1765" i="4"/>
  <c r="AM1749" i="4"/>
  <c r="AM2010" i="4"/>
  <c r="AM1994" i="4"/>
  <c r="AM1978" i="4"/>
  <c r="AM1962" i="4"/>
  <c r="AM1946" i="4"/>
  <c r="AM1930" i="4"/>
  <c r="AM1914" i="4"/>
  <c r="AM1898" i="4"/>
  <c r="AM1882" i="4"/>
  <c r="AM1866" i="4"/>
  <c r="AM1850" i="4"/>
  <c r="AM1834" i="4"/>
  <c r="AM1818" i="4"/>
  <c r="AM1802" i="4"/>
  <c r="AM1786" i="4"/>
  <c r="AM1770" i="4"/>
  <c r="AM1754" i="4"/>
  <c r="AM1418" i="4"/>
  <c r="AM1423" i="4"/>
  <c r="AM1379" i="4"/>
  <c r="AM1443" i="4"/>
  <c r="AM1434" i="4"/>
  <c r="AM1439" i="4"/>
  <c r="AM1390" i="4"/>
  <c r="AM1454" i="4"/>
  <c r="AM1447" i="4"/>
  <c r="AM1426" i="4"/>
  <c r="AM1387" i="4"/>
  <c r="AM1339" i="4"/>
  <c r="AM1442" i="4"/>
  <c r="AM1446" i="4"/>
  <c r="AM1355" i="4"/>
  <c r="AM1341" i="4"/>
  <c r="AM1357" i="4"/>
  <c r="AM1417" i="4"/>
  <c r="AM1353" i="4"/>
  <c r="AM1413" i="4"/>
  <c r="AM1349" i="4"/>
  <c r="AM1393" i="4"/>
  <c r="AM1452" i="4"/>
  <c r="AM1436" i="4"/>
  <c r="AM1420" i="4"/>
  <c r="AM1404" i="4"/>
  <c r="AM1388" i="4"/>
  <c r="AM1372" i="4"/>
  <c r="AM1356" i="4"/>
  <c r="AM1340" i="4"/>
  <c r="AM1506" i="4"/>
  <c r="AM1579" i="4"/>
  <c r="AM1498" i="4"/>
  <c r="AM1671" i="4"/>
  <c r="AM1627" i="4"/>
  <c r="AM1507" i="4"/>
  <c r="AM1547" i="4"/>
  <c r="AM1499" i="4"/>
  <c r="AM1703" i="4"/>
  <c r="AM1595" i="4"/>
  <c r="AM1510" i="4"/>
  <c r="AM1467" i="4"/>
  <c r="AM1594" i="4"/>
  <c r="AM1670" i="4"/>
  <c r="AM1660" i="4"/>
  <c r="AM1577" i="4"/>
  <c r="AM1696" i="4"/>
  <c r="AM1458" i="4"/>
  <c r="AM1663" i="4"/>
  <c r="AM1612" i="4"/>
  <c r="AM1576" i="4"/>
  <c r="AM1568" i="4"/>
  <c r="AM1661" i="4"/>
  <c r="AM1463" i="4"/>
  <c r="AM1679" i="4"/>
  <c r="AM1571" i="4"/>
  <c r="AM1658" i="4"/>
  <c r="AM1706" i="4"/>
  <c r="AM1564" i="4"/>
  <c r="AM1686" i="4"/>
  <c r="AM1740" i="4"/>
  <c r="AM1567" i="4"/>
  <c r="AM1517" i="4"/>
  <c r="AM1676" i="4"/>
  <c r="AM1492" i="4"/>
  <c r="AM1597" i="4"/>
  <c r="AM1712" i="4"/>
  <c r="AM1508" i="4"/>
  <c r="AM1500" i="4"/>
  <c r="AM1626" i="4"/>
  <c r="AM1536" i="4"/>
  <c r="AM1723" i="4"/>
  <c r="AM1598" i="4"/>
  <c r="AM1520" i="4"/>
  <c r="AM1638" i="4"/>
  <c r="AM1731" i="4"/>
  <c r="AM1603" i="4"/>
  <c r="AM1532" i="4"/>
  <c r="AM1604" i="4"/>
  <c r="AM1654" i="4"/>
  <c r="AM1538" i="4"/>
  <c r="AM1469" i="4"/>
  <c r="AM1666" i="4"/>
  <c r="AM1733" i="4"/>
  <c r="AM1717" i="4"/>
  <c r="AM1649" i="4"/>
  <c r="AM1572" i="4"/>
  <c r="AM1509" i="4"/>
  <c r="AM1588" i="4"/>
  <c r="AM1633" i="4"/>
  <c r="AM1501" i="4"/>
  <c r="AM1537" i="4"/>
  <c r="AM1553" i="4"/>
  <c r="AM1738" i="4"/>
  <c r="AM1722" i="4"/>
  <c r="AM1465" i="4"/>
  <c r="AM1685" i="4"/>
  <c r="AM1621" i="4"/>
  <c r="AM1557" i="4"/>
  <c r="AM1457" i="4"/>
  <c r="AM1472" i="4"/>
  <c r="AM1456" i="4"/>
  <c r="AL12" i="4"/>
  <c r="AM2032" i="4"/>
  <c r="AM2088" i="4"/>
  <c r="AM2075" i="4"/>
  <c r="AM2084" i="4"/>
  <c r="AM2079" i="4"/>
  <c r="AM2068" i="4"/>
  <c r="AM2031" i="4"/>
  <c r="AM2099" i="4"/>
  <c r="AM2076" i="4"/>
  <c r="AM2043" i="4"/>
  <c r="AM2023" i="4"/>
  <c r="AM2095" i="4"/>
  <c r="AM2105" i="4"/>
  <c r="AM2089" i="4"/>
  <c r="AM2073" i="4"/>
  <c r="AM2057" i="4"/>
  <c r="AM2041" i="4"/>
  <c r="AM2025" i="4"/>
  <c r="AM2102" i="4"/>
  <c r="AM2086" i="4"/>
  <c r="AM2070" i="4"/>
  <c r="AM2054" i="4"/>
  <c r="AM2038" i="4"/>
  <c r="AM2022" i="4"/>
  <c r="AL14" i="4"/>
  <c r="AM28" i="4" l="1"/>
  <c r="AM137" i="4"/>
  <c r="AM177" i="4"/>
  <c r="AM33" i="4"/>
  <c r="AM62" i="4"/>
  <c r="AM123" i="4"/>
  <c r="AM110" i="4"/>
  <c r="AM80" i="4"/>
  <c r="AM131" i="4"/>
  <c r="AM153" i="4"/>
  <c r="AM112" i="4"/>
  <c r="AM57" i="4"/>
  <c r="AM150" i="4"/>
  <c r="AM174" i="4"/>
  <c r="AM146" i="4"/>
  <c r="AM167" i="4"/>
  <c r="AM90" i="4"/>
  <c r="AM42" i="4"/>
  <c r="AM111" i="4"/>
  <c r="AM79" i="4"/>
  <c r="AM47" i="4"/>
  <c r="AM73" i="4"/>
  <c r="AM77" i="4"/>
  <c r="AM40" i="4"/>
  <c r="AM163" i="4"/>
  <c r="AM140" i="4"/>
  <c r="AM188" i="4"/>
  <c r="AM166" i="4"/>
  <c r="AM101" i="4"/>
  <c r="AM86" i="4"/>
  <c r="AM68" i="4"/>
  <c r="AM158" i="4"/>
  <c r="AM78" i="4"/>
  <c r="AM168" i="4"/>
  <c r="AM186" i="4"/>
  <c r="AM82" i="4"/>
  <c r="AM135" i="4"/>
  <c r="AM58" i="4"/>
  <c r="AM26" i="4"/>
  <c r="AM95" i="4"/>
  <c r="AM63" i="4"/>
  <c r="AM31" i="4"/>
  <c r="AM133" i="4"/>
  <c r="AM36" i="4"/>
  <c r="AM89" i="4"/>
  <c r="AM125" i="4"/>
  <c r="AM109" i="4"/>
  <c r="AM20" i="4"/>
  <c r="AM48" i="4"/>
  <c r="AM61" i="4"/>
  <c r="AM157" i="4"/>
  <c r="AM72" i="4"/>
  <c r="AM155" i="4"/>
  <c r="AM136" i="4"/>
  <c r="AM21" i="4"/>
  <c r="AM120" i="4"/>
  <c r="AM179" i="4"/>
  <c r="AM185" i="4"/>
  <c r="AM117" i="4"/>
  <c r="AM96" i="4"/>
  <c r="AM122" i="4"/>
  <c r="AM187" i="4"/>
  <c r="AM100" i="4"/>
  <c r="AM126" i="4"/>
  <c r="AM169" i="4"/>
  <c r="AM65" i="4"/>
  <c r="AM88" i="4"/>
  <c r="AM138" i="4"/>
  <c r="AM180" i="4"/>
  <c r="AM98" i="4"/>
  <c r="AM183" i="4"/>
  <c r="AM130" i="4"/>
  <c r="AM178" i="4"/>
  <c r="AM159" i="4"/>
  <c r="AM108" i="4"/>
  <c r="AM76" i="4"/>
  <c r="AM54" i="4"/>
  <c r="AM38" i="4"/>
  <c r="AM22" i="4"/>
  <c r="AM107" i="4"/>
  <c r="AM91" i="4"/>
  <c r="AM75" i="4"/>
  <c r="AM59" i="4"/>
  <c r="AM43" i="4"/>
  <c r="AM27" i="4"/>
  <c r="AM149" i="4"/>
  <c r="AM44" i="4"/>
  <c r="AM105" i="4"/>
  <c r="AM70" i="4"/>
  <c r="AM141" i="4"/>
  <c r="AM24" i="4"/>
  <c r="AM56" i="4"/>
  <c r="AM93" i="4"/>
  <c r="AM173" i="4"/>
  <c r="AM97" i="4"/>
  <c r="AM172" i="4"/>
  <c r="AM147" i="4"/>
  <c r="AM37" i="4"/>
  <c r="AM156" i="4"/>
  <c r="AM116" i="4"/>
  <c r="AM69" i="4"/>
  <c r="AM94" i="4"/>
  <c r="AM148" i="4"/>
  <c r="AM139" i="4"/>
  <c r="AM144" i="4"/>
  <c r="AM152" i="4"/>
  <c r="AM81" i="4"/>
  <c r="AM160" i="4"/>
  <c r="AM102" i="4"/>
  <c r="AM113" i="4"/>
  <c r="AM176" i="4"/>
  <c r="AM41" i="4"/>
  <c r="AM66" i="4"/>
  <c r="AM182" i="4"/>
  <c r="AM127" i="4"/>
  <c r="AM175" i="4"/>
  <c r="AM151" i="4"/>
  <c r="AM106" i="4"/>
  <c r="AM74" i="4"/>
  <c r="AM50" i="4"/>
  <c r="AM34" i="4"/>
  <c r="AM119" i="4"/>
  <c r="AN119" i="4" s="1"/>
  <c r="AO119" i="4" s="1"/>
  <c r="AP119" i="4" s="1"/>
  <c r="AM103" i="4"/>
  <c r="AM87" i="4"/>
  <c r="AM71" i="4"/>
  <c r="AM55" i="4"/>
  <c r="AM39" i="4"/>
  <c r="AM23" i="4"/>
  <c r="AM165" i="4"/>
  <c r="AM52" i="4"/>
  <c r="AM121" i="4"/>
  <c r="AM49" i="4"/>
  <c r="AM29" i="4"/>
  <c r="AM32" i="4"/>
  <c r="AM134" i="4"/>
  <c r="AM45" i="4"/>
  <c r="AM189" i="4"/>
  <c r="AM129" i="4"/>
  <c r="AN129" i="4" s="1"/>
  <c r="AO129" i="4" s="1"/>
  <c r="AP129" i="4" s="1"/>
  <c r="AM64" i="4"/>
  <c r="AM171" i="4"/>
  <c r="AM53" i="4"/>
  <c r="AM161" i="4"/>
  <c r="AM154" i="4"/>
  <c r="AM85" i="4"/>
  <c r="AM104" i="4"/>
  <c r="AM181" i="4"/>
  <c r="AM142" i="4"/>
  <c r="AM184" i="4"/>
  <c r="AM25" i="4"/>
  <c r="AM118" i="4"/>
  <c r="AM84" i="4"/>
  <c r="AM164" i="4"/>
  <c r="AM145" i="4"/>
  <c r="AM132" i="4"/>
  <c r="AM124" i="4"/>
  <c r="AM128" i="4"/>
  <c r="AM162" i="4"/>
  <c r="AM114" i="4"/>
  <c r="AM170" i="4"/>
  <c r="AM143" i="4"/>
  <c r="AN143" i="4" s="1"/>
  <c r="AO143" i="4" s="1"/>
  <c r="AP143" i="4" s="1"/>
  <c r="AM92" i="4"/>
  <c r="AM60" i="4"/>
  <c r="AM46" i="4"/>
  <c r="AM30" i="4"/>
  <c r="AM115" i="4"/>
  <c r="AM99" i="4"/>
  <c r="AM83" i="4"/>
  <c r="AM67" i="4"/>
  <c r="AM51" i="4"/>
  <c r="AM35" i="4"/>
  <c r="AM19" i="4"/>
  <c r="AN19" i="4" s="1"/>
  <c r="AL2113" i="4"/>
  <c r="AL7" i="4"/>
  <c r="AL17" i="4" s="1"/>
  <c r="AN1872" i="4" l="1"/>
  <c r="AO1872" i="4" s="1"/>
  <c r="AP1872" i="4" s="1"/>
  <c r="AN2003" i="4"/>
  <c r="AO2003" i="4" s="1"/>
  <c r="AP2003" i="4" s="1"/>
  <c r="AN420" i="4"/>
  <c r="AO420" i="4" s="1"/>
  <c r="AP420" i="4" s="1"/>
  <c r="AN218" i="4"/>
  <c r="AO218" i="4" s="1"/>
  <c r="AP218" i="4" s="1"/>
  <c r="AN2001" i="4"/>
  <c r="AO2001" i="4" s="1"/>
  <c r="AP2001" i="4" s="1"/>
  <c r="AN1370" i="4"/>
  <c r="AO1370" i="4" s="1"/>
  <c r="AP1370" i="4" s="1"/>
  <c r="AN1860" i="4"/>
  <c r="AO1860" i="4" s="1"/>
  <c r="AP1860" i="4" s="1"/>
  <c r="AN2034" i="4"/>
  <c r="AO2034" i="4" s="1"/>
  <c r="AP2034" i="4" s="1"/>
  <c r="AN1495" i="4"/>
  <c r="AO1495" i="4" s="1"/>
  <c r="AP1495" i="4" s="1"/>
  <c r="AN1295" i="4"/>
  <c r="AO1295" i="4" s="1"/>
  <c r="AP1295" i="4" s="1"/>
  <c r="AN1786" i="4"/>
  <c r="AO1786" i="4" s="1"/>
  <c r="AP1786" i="4" s="1"/>
  <c r="AN1290" i="4"/>
  <c r="AO1290" i="4" s="1"/>
  <c r="AP1290" i="4" s="1"/>
  <c r="AN2068" i="4"/>
  <c r="AO2068" i="4" s="1"/>
  <c r="AP2068" i="4" s="1"/>
  <c r="AN1439" i="4"/>
  <c r="AO1439" i="4" s="1"/>
  <c r="AP1439" i="4" s="1"/>
  <c r="AN2070" i="4"/>
  <c r="AO2070" i="4" s="1"/>
  <c r="AP2070" i="4" s="1"/>
  <c r="AN1334" i="4"/>
  <c r="AO1334" i="4" s="1"/>
  <c r="AP1334" i="4" s="1"/>
  <c r="AN1351" i="4"/>
  <c r="AO1351" i="4" s="1"/>
  <c r="AP1351" i="4" s="1"/>
  <c r="AN2040" i="4"/>
  <c r="AO2040" i="4" s="1"/>
  <c r="AP2040" i="4" s="1"/>
  <c r="AN1900" i="4"/>
  <c r="AO1900" i="4" s="1"/>
  <c r="AP1900" i="4" s="1"/>
  <c r="AN1849" i="4"/>
  <c r="AO1849" i="4" s="1"/>
  <c r="AP1849" i="4" s="1"/>
  <c r="AN1865" i="4"/>
  <c r="AO1865" i="4" s="1"/>
  <c r="AP1865" i="4" s="1"/>
  <c r="AN1806" i="4"/>
  <c r="AO1806" i="4" s="1"/>
  <c r="AP1806" i="4" s="1"/>
  <c r="AN2057" i="4"/>
  <c r="AO2057" i="4" s="1"/>
  <c r="AP2057" i="4" s="1"/>
  <c r="AN2020" i="4"/>
  <c r="AO2020" i="4" s="1"/>
  <c r="AP2020" i="4" s="1"/>
  <c r="AN1497" i="4"/>
  <c r="AO1497" i="4" s="1"/>
  <c r="AP1497" i="4" s="1"/>
  <c r="AN1794" i="4"/>
  <c r="AO1794" i="4" s="1"/>
  <c r="AP1794" i="4" s="1"/>
  <c r="AN1830" i="4"/>
  <c r="AO1830" i="4" s="1"/>
  <c r="AP1830" i="4" s="1"/>
  <c r="AN2109" i="4"/>
  <c r="AO2109" i="4" s="1"/>
  <c r="AP2109" i="4" s="1"/>
  <c r="AN1876" i="4"/>
  <c r="AO1876" i="4" s="1"/>
  <c r="AP1876" i="4" s="1"/>
  <c r="AN2041" i="4"/>
  <c r="AO2041" i="4" s="1"/>
  <c r="AP2041" i="4" s="1"/>
  <c r="AN1083" i="4"/>
  <c r="AO1083" i="4" s="1"/>
  <c r="AP1083" i="4" s="1"/>
  <c r="AN2014" i="4"/>
  <c r="AO2014" i="4" s="1"/>
  <c r="AP2014" i="4" s="1"/>
  <c r="AN2052" i="4"/>
  <c r="AO2052" i="4" s="1"/>
  <c r="AP2052" i="4" s="1"/>
  <c r="AN1706" i="4"/>
  <c r="AO1706" i="4" s="1"/>
  <c r="AP1706" i="4" s="1"/>
  <c r="AN1871" i="4"/>
  <c r="AO1871" i="4" s="1"/>
  <c r="AP1871" i="4" s="1"/>
  <c r="AN2025" i="4"/>
  <c r="AO2025" i="4" s="1"/>
  <c r="AP2025" i="4" s="1"/>
  <c r="AN732" i="4"/>
  <c r="AO732" i="4" s="1"/>
  <c r="AP732" i="4" s="1"/>
  <c r="AN2011" i="4"/>
  <c r="AO2011" i="4" s="1"/>
  <c r="AP2011" i="4" s="1"/>
  <c r="AN1305" i="4"/>
  <c r="AO1305" i="4" s="1"/>
  <c r="AP1305" i="4" s="1"/>
  <c r="AN1950" i="4"/>
  <c r="AO1950" i="4" s="1"/>
  <c r="AP1950" i="4" s="1"/>
  <c r="AN1297" i="4"/>
  <c r="AO1297" i="4" s="1"/>
  <c r="AP1297" i="4" s="1"/>
  <c r="AN2073" i="4"/>
  <c r="AO2073" i="4" s="1"/>
  <c r="AP2073" i="4" s="1"/>
  <c r="AN2005" i="4"/>
  <c r="AO2005" i="4" s="1"/>
  <c r="AP2005" i="4" s="1"/>
  <c r="AN1115" i="4"/>
  <c r="AO1115" i="4" s="1"/>
  <c r="AP1115" i="4" s="1"/>
  <c r="AN1339" i="4"/>
  <c r="AO1339" i="4" s="1"/>
  <c r="AP1339" i="4" s="1"/>
  <c r="AN1318" i="4"/>
  <c r="AO1318" i="4" s="1"/>
  <c r="AP1318" i="4" s="1"/>
  <c r="AN2049" i="4"/>
  <c r="AO2049" i="4" s="1"/>
  <c r="AP2049" i="4" s="1"/>
  <c r="AN1430" i="4"/>
  <c r="AO1430" i="4" s="1"/>
  <c r="AP1430" i="4" s="1"/>
  <c r="AN1836" i="4"/>
  <c r="AO1836" i="4" s="1"/>
  <c r="AP1836" i="4" s="1"/>
  <c r="AN837" i="4"/>
  <c r="AO837" i="4" s="1"/>
  <c r="AP837" i="4" s="1"/>
  <c r="AN1353" i="4"/>
  <c r="AO1353" i="4" s="1"/>
  <c r="AP1353" i="4" s="1"/>
  <c r="AN1707" i="4"/>
  <c r="AO1707" i="4" s="1"/>
  <c r="AP1707" i="4" s="1"/>
  <c r="AN1372" i="4"/>
  <c r="AO1372" i="4" s="1"/>
  <c r="AP1372" i="4" s="1"/>
  <c r="AN1988" i="4"/>
  <c r="AO1988" i="4" s="1"/>
  <c r="AP1988" i="4" s="1"/>
  <c r="AN1888" i="4"/>
  <c r="AO1888" i="4" s="1"/>
  <c r="AP1888" i="4" s="1"/>
  <c r="AN1473" i="4"/>
  <c r="AO1473" i="4" s="1"/>
  <c r="AP1473" i="4" s="1"/>
  <c r="AN1393" i="4"/>
  <c r="AO1393" i="4" s="1"/>
  <c r="AP1393" i="4" s="1"/>
  <c r="AN1842" i="4"/>
  <c r="AO1842" i="4" s="1"/>
  <c r="AP1842" i="4" s="1"/>
  <c r="AN1090" i="4"/>
  <c r="AO1090" i="4" s="1"/>
  <c r="AP1090" i="4" s="1"/>
  <c r="AN1078" i="4"/>
  <c r="AO1078" i="4" s="1"/>
  <c r="AP1078" i="4" s="1"/>
  <c r="AN1278" i="4"/>
  <c r="AO1278" i="4" s="1"/>
  <c r="AP1278" i="4" s="1"/>
  <c r="AN1110" i="4"/>
  <c r="AO1110" i="4" s="1"/>
  <c r="AP1110" i="4" s="1"/>
  <c r="AN1902" i="4"/>
  <c r="AO1902" i="4" s="1"/>
  <c r="AP1902" i="4" s="1"/>
  <c r="AN1424" i="4"/>
  <c r="AO1424" i="4" s="1"/>
  <c r="AP1424" i="4" s="1"/>
  <c r="AN1194" i="4"/>
  <c r="AO1194" i="4" s="1"/>
  <c r="AP1194" i="4" s="1"/>
  <c r="AN2010" i="4"/>
  <c r="AO2010" i="4" s="1"/>
  <c r="AP2010" i="4" s="1"/>
  <c r="AN1885" i="4"/>
  <c r="AO1885" i="4" s="1"/>
  <c r="AP1885" i="4" s="1"/>
  <c r="AN1491" i="4"/>
  <c r="AO1491" i="4" s="1"/>
  <c r="AP1491" i="4" s="1"/>
  <c r="AN2042" i="4"/>
  <c r="AO2042" i="4" s="1"/>
  <c r="AP2042" i="4" s="1"/>
  <c r="AN1560" i="4"/>
  <c r="AO1560" i="4" s="1"/>
  <c r="AP1560" i="4" s="1"/>
  <c r="AN1595" i="4"/>
  <c r="AO1595" i="4" s="1"/>
  <c r="AP1595" i="4" s="1"/>
  <c r="AN1425" i="4"/>
  <c r="AO1425" i="4" s="1"/>
  <c r="AP1425" i="4" s="1"/>
  <c r="AN1222" i="4"/>
  <c r="AO1222" i="4" s="1"/>
  <c r="AP1222" i="4" s="1"/>
  <c r="AN1388" i="4"/>
  <c r="AO1388" i="4" s="1"/>
  <c r="AP1388" i="4" s="1"/>
  <c r="AN1897" i="4"/>
  <c r="AO1897" i="4" s="1"/>
  <c r="AP1897" i="4" s="1"/>
  <c r="AN1231" i="4"/>
  <c r="AO1231" i="4" s="1"/>
  <c r="AP1231" i="4" s="1"/>
  <c r="AN1644" i="4"/>
  <c r="AO1644" i="4" s="1"/>
  <c r="AP1644" i="4" s="1"/>
  <c r="AN1956" i="4"/>
  <c r="AO1956" i="4" s="1"/>
  <c r="AP1956" i="4" s="1"/>
  <c r="AN1494" i="4"/>
  <c r="AO1494" i="4" s="1"/>
  <c r="AP1494" i="4" s="1"/>
  <c r="AN2080" i="4"/>
  <c r="AO2080" i="4" s="1"/>
  <c r="AP2080" i="4" s="1"/>
  <c r="AN2056" i="4"/>
  <c r="AO2056" i="4" s="1"/>
  <c r="AP2056" i="4" s="1"/>
  <c r="AN1232" i="4"/>
  <c r="AO1232" i="4" s="1"/>
  <c r="AP1232" i="4" s="1"/>
  <c r="AN421" i="4"/>
  <c r="AO421" i="4" s="1"/>
  <c r="AP421" i="4" s="1"/>
  <c r="AN1651" i="4"/>
  <c r="AO1651" i="4" s="1"/>
  <c r="AP1651" i="4" s="1"/>
  <c r="AN1217" i="4"/>
  <c r="AO1217" i="4" s="1"/>
  <c r="AP1217" i="4" s="1"/>
  <c r="AN1841" i="4"/>
  <c r="AO1841" i="4" s="1"/>
  <c r="AP1841" i="4" s="1"/>
  <c r="AN1438" i="4"/>
  <c r="AO1438" i="4" s="1"/>
  <c r="AP1438" i="4" s="1"/>
  <c r="AN689" i="4"/>
  <c r="AO689" i="4" s="1"/>
  <c r="AP689" i="4" s="1"/>
  <c r="AN2090" i="4"/>
  <c r="AO2090" i="4" s="1"/>
  <c r="AP2090" i="4" s="1"/>
  <c r="AN1389" i="4"/>
  <c r="AO1389" i="4" s="1"/>
  <c r="AP1389" i="4" s="1"/>
  <c r="AN675" i="4"/>
  <c r="AO675" i="4" s="1"/>
  <c r="AP675" i="4" s="1"/>
  <c r="AN1504" i="4"/>
  <c r="AO1504" i="4" s="1"/>
  <c r="AP1504" i="4" s="1"/>
  <c r="AN1336" i="4"/>
  <c r="AO1336" i="4" s="1"/>
  <c r="AP1336" i="4" s="1"/>
  <c r="AO19" i="4"/>
  <c r="AP19" i="4" s="1"/>
  <c r="AN690" i="4"/>
  <c r="AO690" i="4" s="1"/>
  <c r="AP690" i="4" s="1"/>
  <c r="AN1385" i="4"/>
  <c r="AO1385" i="4" s="1"/>
  <c r="AP1385" i="4" s="1"/>
  <c r="AN1362" i="4"/>
  <c r="AO1362" i="4" s="1"/>
  <c r="AP1362" i="4" s="1"/>
  <c r="AN895" i="4"/>
  <c r="AO895" i="4" s="1"/>
  <c r="AP895" i="4" s="1"/>
  <c r="AN1472" i="4"/>
  <c r="AO1472" i="4" s="1"/>
  <c r="AP1472" i="4" s="1"/>
  <c r="AN1271" i="4"/>
  <c r="AO1271" i="4" s="1"/>
  <c r="AP1271" i="4" s="1"/>
  <c r="AN1448" i="4"/>
  <c r="AO1448" i="4" s="1"/>
  <c r="AP1448" i="4" s="1"/>
  <c r="AN2036" i="4"/>
  <c r="AO2036" i="4" s="1"/>
  <c r="AP2036" i="4" s="1"/>
  <c r="AN1814" i="4"/>
  <c r="AO1814" i="4" s="1"/>
  <c r="AP1814" i="4" s="1"/>
  <c r="AN1803" i="4"/>
  <c r="AO1803" i="4" s="1"/>
  <c r="AP1803" i="4" s="1"/>
  <c r="AN1901" i="4"/>
  <c r="AO1901" i="4" s="1"/>
  <c r="AP1901" i="4" s="1"/>
  <c r="AN1728" i="4"/>
  <c r="AO1728" i="4" s="1"/>
  <c r="AP1728" i="4" s="1"/>
  <c r="AN1039" i="4"/>
  <c r="AO1039" i="4" s="1"/>
  <c r="AP1039" i="4" s="1"/>
  <c r="AN1526" i="4"/>
  <c r="AO1526" i="4" s="1"/>
  <c r="AP1526" i="4" s="1"/>
  <c r="AN1442" i="4"/>
  <c r="AO1442" i="4" s="1"/>
  <c r="AP1442" i="4" s="1"/>
  <c r="AN1511" i="4"/>
  <c r="AO1511" i="4" s="1"/>
  <c r="AP1511" i="4" s="1"/>
  <c r="AN1640" i="4"/>
  <c r="AO1640" i="4" s="1"/>
  <c r="AP1640" i="4" s="1"/>
  <c r="AN1199" i="4"/>
  <c r="AO1199" i="4" s="1"/>
  <c r="AP1199" i="4" s="1"/>
  <c r="AN1851" i="4"/>
  <c r="AO1851" i="4" s="1"/>
  <c r="AP1851" i="4" s="1"/>
  <c r="AN1013" i="4"/>
  <c r="AO1013" i="4" s="1"/>
  <c r="AP1013" i="4" s="1"/>
  <c r="AN1409" i="4"/>
  <c r="AO1409" i="4" s="1"/>
  <c r="AP1409" i="4" s="1"/>
  <c r="AN1091" i="4"/>
  <c r="AO1091" i="4" s="1"/>
  <c r="AP1091" i="4" s="1"/>
  <c r="AN1441" i="4"/>
  <c r="AO1441" i="4" s="1"/>
  <c r="AP1441" i="4" s="1"/>
  <c r="AN1304" i="4"/>
  <c r="AO1304" i="4" s="1"/>
  <c r="AP1304" i="4" s="1"/>
  <c r="AN1204" i="4"/>
  <c r="AO1204" i="4" s="1"/>
  <c r="AP1204" i="4" s="1"/>
  <c r="AN1915" i="4"/>
  <c r="AO1915" i="4" s="1"/>
  <c r="AP1915" i="4" s="1"/>
  <c r="AN1862" i="4"/>
  <c r="AO1862" i="4" s="1"/>
  <c r="AP1862" i="4" s="1"/>
  <c r="AN1277" i="4"/>
  <c r="AO1277" i="4" s="1"/>
  <c r="AP1277" i="4" s="1"/>
  <c r="AN1855" i="4"/>
  <c r="AO1855" i="4" s="1"/>
  <c r="AP1855" i="4" s="1"/>
  <c r="AN1381" i="4"/>
  <c r="AO1381" i="4" s="1"/>
  <c r="AP1381" i="4" s="1"/>
  <c r="AN1102" i="4"/>
  <c r="AO1102" i="4" s="1"/>
  <c r="AP1102" i="4" s="1"/>
  <c r="AN1854" i="4"/>
  <c r="AO1854" i="4" s="1"/>
  <c r="AP1854" i="4" s="1"/>
  <c r="AN1454" i="4"/>
  <c r="AO1454" i="4" s="1"/>
  <c r="AP1454" i="4" s="1"/>
  <c r="AN1775" i="4"/>
  <c r="AO1775" i="4" s="1"/>
  <c r="AP1775" i="4" s="1"/>
  <c r="AN1434" i="4"/>
  <c r="AO1434" i="4" s="1"/>
  <c r="AP1434" i="4" s="1"/>
  <c r="AN1819" i="4"/>
  <c r="AO1819" i="4" s="1"/>
  <c r="AP1819" i="4" s="1"/>
  <c r="AN2066" i="4"/>
  <c r="AO2066" i="4" s="1"/>
  <c r="AP2066" i="4" s="1"/>
  <c r="AN1137" i="4"/>
  <c r="AO1137" i="4" s="1"/>
  <c r="AP1137" i="4" s="1"/>
  <c r="AN1799" i="4"/>
  <c r="AO1799" i="4" s="1"/>
  <c r="AP1799" i="4" s="1"/>
  <c r="AN1179" i="4"/>
  <c r="AO1179" i="4" s="1"/>
  <c r="AP1179" i="4" s="1"/>
  <c r="AN2083" i="4"/>
  <c r="AO2083" i="4" s="1"/>
  <c r="AP2083" i="4" s="1"/>
  <c r="AN1963" i="4"/>
  <c r="AO1963" i="4" s="1"/>
  <c r="AP1963" i="4" s="1"/>
  <c r="AN1145" i="4"/>
  <c r="AO1145" i="4" s="1"/>
  <c r="AP1145" i="4" s="1"/>
  <c r="AN1321" i="4"/>
  <c r="AO1321" i="4" s="1"/>
  <c r="AP1321" i="4" s="1"/>
  <c r="AN1761" i="4"/>
  <c r="AO1761" i="4" s="1"/>
  <c r="AP1761" i="4" s="1"/>
  <c r="AN2039" i="4"/>
  <c r="AO2039" i="4" s="1"/>
  <c r="AP2039" i="4" s="1"/>
  <c r="AN1123" i="4"/>
  <c r="AO1123" i="4" s="1"/>
  <c r="AP1123" i="4" s="1"/>
  <c r="AN2059" i="4"/>
  <c r="AO2059" i="4" s="1"/>
  <c r="AP2059" i="4" s="1"/>
  <c r="AN1161" i="4"/>
  <c r="AO1161" i="4" s="1"/>
  <c r="AP1161" i="4" s="1"/>
  <c r="AN1420" i="4"/>
  <c r="AO1420" i="4" s="1"/>
  <c r="AP1420" i="4" s="1"/>
  <c r="AN2023" i="4"/>
  <c r="AO2023" i="4" s="1"/>
  <c r="AP2023" i="4" s="1"/>
  <c r="AN1134" i="4"/>
  <c r="AO1134" i="4" s="1"/>
  <c r="AP1134" i="4" s="1"/>
  <c r="AN1796" i="4"/>
  <c r="AO1796" i="4" s="1"/>
  <c r="AP1796" i="4" s="1"/>
  <c r="AN1401" i="4"/>
  <c r="AO1401" i="4" s="1"/>
  <c r="AP1401" i="4" s="1"/>
  <c r="AN1215" i="4"/>
  <c r="AO1215" i="4" s="1"/>
  <c r="AP1215" i="4" s="1"/>
  <c r="AN1880" i="4"/>
  <c r="AO1880" i="4" s="1"/>
  <c r="AP1880" i="4" s="1"/>
  <c r="AN1396" i="4"/>
  <c r="AO1396" i="4" s="1"/>
  <c r="AP1396" i="4" s="1"/>
  <c r="AN1828" i="4"/>
  <c r="AO1828" i="4" s="1"/>
  <c r="AP1828" i="4" s="1"/>
  <c r="AN1047" i="4"/>
  <c r="AO1047" i="4" s="1"/>
  <c r="AP1047" i="4" s="1"/>
  <c r="AN1079" i="4"/>
  <c r="AO1079" i="4" s="1"/>
  <c r="AP1079" i="4" s="1"/>
  <c r="AN1280" i="4"/>
  <c r="AO1280" i="4" s="1"/>
  <c r="AP1280" i="4" s="1"/>
  <c r="AN1971" i="4"/>
  <c r="AO1971" i="4" s="1"/>
  <c r="AP1971" i="4" s="1"/>
  <c r="AN1710" i="4"/>
  <c r="AO1710" i="4" s="1"/>
  <c r="AP1710" i="4" s="1"/>
  <c r="AN1094" i="4"/>
  <c r="AO1094" i="4" s="1"/>
  <c r="AP1094" i="4" s="1"/>
  <c r="AN1995" i="4"/>
  <c r="AO1995" i="4" s="1"/>
  <c r="AP1995" i="4" s="1"/>
  <c r="AN1744" i="4"/>
  <c r="AO1744" i="4" s="1"/>
  <c r="AP1744" i="4" s="1"/>
  <c r="AN1690" i="4"/>
  <c r="AO1690" i="4" s="1"/>
  <c r="AP1690" i="4" s="1"/>
  <c r="AN1686" i="4"/>
  <c r="AO1686" i="4" s="1"/>
  <c r="AP1686" i="4" s="1"/>
  <c r="AN1363" i="4"/>
  <c r="AO1363" i="4" s="1"/>
  <c r="AP1363" i="4" s="1"/>
  <c r="AN1300" i="4"/>
  <c r="AO1300" i="4" s="1"/>
  <c r="AP1300" i="4" s="1"/>
  <c r="AN1357" i="4"/>
  <c r="AO1357" i="4" s="1"/>
  <c r="AP1357" i="4" s="1"/>
  <c r="AN1985" i="4"/>
  <c r="AO1985" i="4" s="1"/>
  <c r="AP1985" i="4" s="1"/>
  <c r="AN1109" i="4"/>
  <c r="AO1109" i="4" s="1"/>
  <c r="AP1109" i="4" s="1"/>
  <c r="AN1308" i="4"/>
  <c r="AO1308" i="4" s="1"/>
  <c r="AP1308" i="4" s="1"/>
  <c r="AN1874" i="4"/>
  <c r="AO1874" i="4" s="1"/>
  <c r="AP1874" i="4" s="1"/>
  <c r="AN1867" i="4"/>
  <c r="AO1867" i="4" s="1"/>
  <c r="AP1867" i="4" s="1"/>
  <c r="AN1037" i="4"/>
  <c r="AO1037" i="4" s="1"/>
  <c r="AP1037" i="4" s="1"/>
  <c r="AN1517" i="4"/>
  <c r="AO1517" i="4" s="1"/>
  <c r="AP1517" i="4" s="1"/>
  <c r="AN1060" i="4"/>
  <c r="AO1060" i="4" s="1"/>
  <c r="AP1060" i="4" s="1"/>
  <c r="AN1065" i="4"/>
  <c r="AO1065" i="4" s="1"/>
  <c r="AP1065" i="4" s="1"/>
  <c r="AN1910" i="4"/>
  <c r="AO1910" i="4" s="1"/>
  <c r="AP1910" i="4" s="1"/>
  <c r="AN1207" i="4"/>
  <c r="AO1207" i="4" s="1"/>
  <c r="AP1207" i="4" s="1"/>
  <c r="AN1214" i="4"/>
  <c r="AO1214" i="4" s="1"/>
  <c r="AP1214" i="4" s="1"/>
  <c r="AN2035" i="4"/>
  <c r="AO2035" i="4" s="1"/>
  <c r="AP2035" i="4" s="1"/>
  <c r="AN1753" i="4"/>
  <c r="AO1753" i="4" s="1"/>
  <c r="AP1753" i="4" s="1"/>
  <c r="AN1839" i="4"/>
  <c r="AO1839" i="4" s="1"/>
  <c r="AP1839" i="4" s="1"/>
  <c r="AN1063" i="4"/>
  <c r="AO1063" i="4" s="1"/>
  <c r="AP1063" i="4" s="1"/>
  <c r="AN1296" i="4"/>
  <c r="AO1296" i="4" s="1"/>
  <c r="AP1296" i="4" s="1"/>
  <c r="AN1975" i="4"/>
  <c r="AO1975" i="4" s="1"/>
  <c r="AP1975" i="4" s="1"/>
  <c r="AN1528" i="4"/>
  <c r="AO1528" i="4" s="1"/>
  <c r="AP1528" i="4" s="1"/>
  <c r="AN1335" i="4"/>
  <c r="AO1335" i="4" s="1"/>
  <c r="AP1335" i="4" s="1"/>
  <c r="AN1347" i="4"/>
  <c r="AO1347" i="4" s="1"/>
  <c r="AP1347" i="4" s="1"/>
  <c r="AN1756" i="4"/>
  <c r="AO1756" i="4" s="1"/>
  <c r="AP1756" i="4" s="1"/>
  <c r="AN1831" i="4"/>
  <c r="AO1831" i="4" s="1"/>
  <c r="AP1831" i="4" s="1"/>
  <c r="AN1067" i="4"/>
  <c r="AO1067" i="4" s="1"/>
  <c r="AP1067" i="4" s="1"/>
  <c r="AN1246" i="4"/>
  <c r="AO1246" i="4" s="1"/>
  <c r="AP1246" i="4" s="1"/>
  <c r="AN1088" i="4"/>
  <c r="AO1088" i="4" s="1"/>
  <c r="AP1088" i="4" s="1"/>
  <c r="AN1969" i="4"/>
  <c r="AO1969" i="4" s="1"/>
  <c r="AP1969" i="4" s="1"/>
  <c r="AN1555" i="4"/>
  <c r="AO1555" i="4" s="1"/>
  <c r="AP1555" i="4" s="1"/>
  <c r="AN1292" i="4"/>
  <c r="AO1292" i="4" s="1"/>
  <c r="AP1292" i="4" s="1"/>
  <c r="AN1986" i="4"/>
  <c r="AO1986" i="4" s="1"/>
  <c r="AP1986" i="4" s="1"/>
  <c r="AN2096" i="4"/>
  <c r="AO2096" i="4" s="1"/>
  <c r="AP2096" i="4" s="1"/>
  <c r="AN1833" i="4"/>
  <c r="AO1833" i="4" s="1"/>
  <c r="AP1833" i="4" s="1"/>
  <c r="AN1098" i="4"/>
  <c r="AO1098" i="4" s="1"/>
  <c r="AP1098" i="4" s="1"/>
  <c r="AN2105" i="4"/>
  <c r="AO2105" i="4" s="1"/>
  <c r="AP2105" i="4" s="1"/>
  <c r="AN1639" i="4"/>
  <c r="AO1639" i="4" s="1"/>
  <c r="AP1639" i="4" s="1"/>
  <c r="AN1875" i="4"/>
  <c r="AO1875" i="4" s="1"/>
  <c r="AP1875" i="4" s="1"/>
  <c r="AN1510" i="4"/>
  <c r="AO1510" i="4" s="1"/>
  <c r="AP1510" i="4" s="1"/>
  <c r="AN1406" i="4"/>
  <c r="AO1406" i="4" s="1"/>
  <c r="AP1406" i="4" s="1"/>
  <c r="AN1035" i="4"/>
  <c r="AO1035" i="4" s="1"/>
  <c r="AP1035" i="4" s="1"/>
  <c r="AN1052" i="4"/>
  <c r="AO1052" i="4" s="1"/>
  <c r="AP1052" i="4" s="1"/>
  <c r="AN1486" i="4"/>
  <c r="AO1486" i="4" s="1"/>
  <c r="AP1486" i="4" s="1"/>
  <c r="AN1365" i="4"/>
  <c r="AO1365" i="4" s="1"/>
  <c r="AP1365" i="4" s="1"/>
  <c r="AN1884" i="4"/>
  <c r="AO1884" i="4" s="1"/>
  <c r="AP1884" i="4" s="1"/>
  <c r="AN1331" i="4"/>
  <c r="AO1331" i="4" s="1"/>
  <c r="AP1331" i="4" s="1"/>
  <c r="AN1070" i="4"/>
  <c r="AO1070" i="4" s="1"/>
  <c r="AP1070" i="4" s="1"/>
  <c r="AN1788" i="4"/>
  <c r="AO1788" i="4" s="1"/>
  <c r="AP1788" i="4" s="1"/>
  <c r="AN1846" i="4"/>
  <c r="AO1846" i="4" s="1"/>
  <c r="AP1846" i="4" s="1"/>
  <c r="AN1289" i="4"/>
  <c r="AO1289" i="4" s="1"/>
  <c r="AP1289" i="4" s="1"/>
  <c r="AN1778" i="4"/>
  <c r="AO1778" i="4" s="1"/>
  <c r="AP1778" i="4" s="1"/>
  <c r="AN2030" i="4"/>
  <c r="AO2030" i="4" s="1"/>
  <c r="AP2030" i="4" s="1"/>
  <c r="AN1007" i="4"/>
  <c r="AO1007" i="4" s="1"/>
  <c r="AP1007" i="4" s="1"/>
  <c r="AN1791" i="4"/>
  <c r="AO1791" i="4" s="1"/>
  <c r="AP1791" i="4" s="1"/>
  <c r="AN1108" i="4"/>
  <c r="AO1108" i="4" s="1"/>
  <c r="AP1108" i="4" s="1"/>
  <c r="AN1330" i="4"/>
  <c r="AO1330" i="4" s="1"/>
  <c r="AP1330" i="4" s="1"/>
  <c r="AN1766" i="4"/>
  <c r="AO1766" i="4" s="1"/>
  <c r="AP1766" i="4" s="1"/>
  <c r="AN1648" i="4"/>
  <c r="AO1648" i="4" s="1"/>
  <c r="AP1648" i="4" s="1"/>
  <c r="AN1075" i="4"/>
  <c r="AO1075" i="4" s="1"/>
  <c r="AP1075" i="4" s="1"/>
  <c r="AN1358" i="4"/>
  <c r="AO1358" i="4" s="1"/>
  <c r="AP1358" i="4" s="1"/>
  <c r="AN1431" i="4"/>
  <c r="AO1431" i="4" s="1"/>
  <c r="AP1431" i="4" s="1"/>
  <c r="AN1850" i="4"/>
  <c r="AO1850" i="4" s="1"/>
  <c r="AP1850" i="4" s="1"/>
  <c r="AN1236" i="4"/>
  <c r="AO1236" i="4" s="1"/>
  <c r="AP1236" i="4" s="1"/>
  <c r="AN1027" i="4"/>
  <c r="AO1027" i="4" s="1"/>
  <c r="AP1027" i="4" s="1"/>
  <c r="AN1784" i="4"/>
  <c r="AO1784" i="4" s="1"/>
  <c r="AP1784" i="4" s="1"/>
  <c r="AN1926" i="4"/>
  <c r="AO1926" i="4" s="1"/>
  <c r="AP1926" i="4" s="1"/>
  <c r="AN1477" i="4"/>
  <c r="AO1477" i="4" s="1"/>
  <c r="AP1477" i="4" s="1"/>
  <c r="AN1228" i="4"/>
  <c r="AO1228" i="4" s="1"/>
  <c r="AP1228" i="4" s="1"/>
  <c r="AN1453" i="4"/>
  <c r="AO1453" i="4" s="1"/>
  <c r="AP1453" i="4" s="1"/>
  <c r="AN2046" i="4"/>
  <c r="AO2046" i="4" s="1"/>
  <c r="AP2046" i="4" s="1"/>
  <c r="AN1769" i="4"/>
  <c r="AO1769" i="4" s="1"/>
  <c r="AP1769" i="4" s="1"/>
  <c r="AN1861" i="4"/>
  <c r="AO1861" i="4" s="1"/>
  <c r="AP1861" i="4" s="1"/>
  <c r="AN2022" i="4"/>
  <c r="AO2022" i="4" s="1"/>
  <c r="AP2022" i="4" s="1"/>
  <c r="AN1478" i="4"/>
  <c r="AO1478" i="4" s="1"/>
  <c r="AP1478" i="4" s="1"/>
  <c r="AN1764" i="4"/>
  <c r="AO1764" i="4" s="1"/>
  <c r="AP1764" i="4" s="1"/>
  <c r="AN2089" i="4"/>
  <c r="AO2089" i="4" s="1"/>
  <c r="AP2089" i="4" s="1"/>
  <c r="AN1691" i="4"/>
  <c r="AO1691" i="4" s="1"/>
  <c r="AP1691" i="4" s="1"/>
  <c r="AN1293" i="4"/>
  <c r="AO1293" i="4" s="1"/>
  <c r="AP1293" i="4" s="1"/>
  <c r="AN2004" i="4"/>
  <c r="AO2004" i="4" s="1"/>
  <c r="AP2004" i="4" s="1"/>
  <c r="AN2108" i="4"/>
  <c r="AO2108" i="4" s="1"/>
  <c r="AP2108" i="4" s="1"/>
  <c r="AN2063" i="4"/>
  <c r="AO2063" i="4" s="1"/>
  <c r="AP2063" i="4" s="1"/>
  <c r="AN1840" i="4"/>
  <c r="AO1840" i="4" s="1"/>
  <c r="AP1840" i="4" s="1"/>
  <c r="AN1256" i="4"/>
  <c r="AO1256" i="4" s="1"/>
  <c r="AP1256" i="4" s="1"/>
  <c r="AN1131" i="4"/>
  <c r="AO1131" i="4" s="1"/>
  <c r="AP1131" i="4" s="1"/>
  <c r="AN1825" i="4"/>
  <c r="AO1825" i="4" s="1"/>
  <c r="AP1825" i="4" s="1"/>
  <c r="AN1534" i="4"/>
  <c r="AO1534" i="4" s="1"/>
  <c r="AP1534" i="4" s="1"/>
  <c r="AN1028" i="4"/>
  <c r="AO1028" i="4" s="1"/>
  <c r="AP1028" i="4" s="1"/>
  <c r="AN1375" i="4"/>
  <c r="AO1375" i="4" s="1"/>
  <c r="AP1375" i="4" s="1"/>
  <c r="AN1195" i="4"/>
  <c r="AO1195" i="4" s="1"/>
  <c r="AP1195" i="4" s="1"/>
  <c r="AN1447" i="4"/>
  <c r="AO1447" i="4" s="1"/>
  <c r="AP1447" i="4" s="1"/>
  <c r="AN1499" i="4"/>
  <c r="AO1499" i="4" s="1"/>
  <c r="AP1499" i="4" s="1"/>
  <c r="AN1322" i="4"/>
  <c r="AO1322" i="4" s="1"/>
  <c r="AP1322" i="4" s="1"/>
  <c r="AN1807" i="4"/>
  <c r="AO1807" i="4" s="1"/>
  <c r="AP1807" i="4" s="1"/>
  <c r="AN1350" i="4"/>
  <c r="AO1350" i="4" s="1"/>
  <c r="AP1350" i="4" s="1"/>
  <c r="AN1267" i="4"/>
  <c r="AO1267" i="4" s="1"/>
  <c r="AP1267" i="4" s="1"/>
  <c r="AN1808" i="4"/>
  <c r="AO1808" i="4" s="1"/>
  <c r="AP1808" i="4" s="1"/>
  <c r="AN1382" i="4"/>
  <c r="AO1382" i="4" s="1"/>
  <c r="AP1382" i="4" s="1"/>
  <c r="AN2072" i="4"/>
  <c r="AO2072" i="4" s="1"/>
  <c r="AP2072" i="4" s="1"/>
  <c r="AN1463" i="4"/>
  <c r="AO1463" i="4" s="1"/>
  <c r="AP1463" i="4" s="1"/>
  <c r="AN2095" i="4"/>
  <c r="AO2095" i="4" s="1"/>
  <c r="AP2095" i="4" s="1"/>
  <c r="AN840" i="4"/>
  <c r="AO840" i="4" s="1"/>
  <c r="AP840" i="4" s="1"/>
  <c r="AN1201" i="4"/>
  <c r="AO1201" i="4" s="1"/>
  <c r="AP1201" i="4" s="1"/>
  <c r="AN290" i="4"/>
  <c r="AO290" i="4" s="1"/>
  <c r="AP290" i="4" s="1"/>
  <c r="AN896" i="4"/>
  <c r="AO896" i="4" s="1"/>
  <c r="AP896" i="4" s="1"/>
  <c r="AN1461" i="4"/>
  <c r="AO1461" i="4" s="1"/>
  <c r="AP1461" i="4" s="1"/>
  <c r="AN811" i="4"/>
  <c r="AO811" i="4" s="1"/>
  <c r="AP811" i="4" s="1"/>
  <c r="AN839" i="4"/>
  <c r="AO839" i="4" s="1"/>
  <c r="AP839" i="4" s="1"/>
  <c r="AN809" i="4"/>
  <c r="AO809" i="4" s="1"/>
  <c r="AP809" i="4" s="1"/>
  <c r="AN1543" i="4"/>
  <c r="AO1543" i="4" s="1"/>
  <c r="AP1543" i="4" s="1"/>
  <c r="AN1483" i="4"/>
  <c r="AO1483" i="4" s="1"/>
  <c r="AP1483" i="4" s="1"/>
  <c r="AN832" i="4"/>
  <c r="AO832" i="4" s="1"/>
  <c r="AP832" i="4" s="1"/>
  <c r="AN1663" i="4"/>
  <c r="AO1663" i="4" s="1"/>
  <c r="AP1663" i="4" s="1"/>
  <c r="AN1291" i="4"/>
  <c r="AO1291" i="4" s="1"/>
  <c r="AP1291" i="4" s="1"/>
  <c r="AN805" i="4"/>
  <c r="AO805" i="4" s="1"/>
  <c r="AP805" i="4" s="1"/>
  <c r="AN1745" i="4"/>
  <c r="AO1745" i="4" s="1"/>
  <c r="AP1745" i="4" s="1"/>
  <c r="AN519" i="4"/>
  <c r="AO519" i="4" s="1"/>
  <c r="AP519" i="4" s="1"/>
  <c r="AN944" i="4"/>
  <c r="AO944" i="4" s="1"/>
  <c r="AP944" i="4" s="1"/>
  <c r="AN861" i="4"/>
  <c r="AO861" i="4" s="1"/>
  <c r="AP861" i="4" s="1"/>
  <c r="AN404" i="4"/>
  <c r="AO404" i="4" s="1"/>
  <c r="AP404" i="4" s="1"/>
  <c r="AN1524" i="4"/>
  <c r="AO1524" i="4" s="1"/>
  <c r="AP1524" i="4" s="1"/>
  <c r="AN1191" i="4"/>
  <c r="AO1191" i="4" s="1"/>
  <c r="AP1191" i="4" s="1"/>
  <c r="AN759" i="4"/>
  <c r="AO759" i="4" s="1"/>
  <c r="AP759" i="4" s="1"/>
  <c r="AN1185" i="4"/>
  <c r="AO1185" i="4" s="1"/>
  <c r="AP1185" i="4" s="1"/>
  <c r="AN1790" i="4"/>
  <c r="AO1790" i="4" s="1"/>
  <c r="AP1790" i="4" s="1"/>
  <c r="AN541" i="4"/>
  <c r="AO541" i="4" s="1"/>
  <c r="AP541" i="4" s="1"/>
  <c r="AN327" i="4"/>
  <c r="AO327" i="4" s="1"/>
  <c r="AP327" i="4" s="1"/>
  <c r="AN924" i="4"/>
  <c r="AO924" i="4" s="1"/>
  <c r="AP924" i="4" s="1"/>
  <c r="AN939" i="4"/>
  <c r="AO939" i="4" s="1"/>
  <c r="AP939" i="4" s="1"/>
  <c r="AN323" i="4"/>
  <c r="AO323" i="4" s="1"/>
  <c r="AP323" i="4" s="1"/>
  <c r="AN947" i="4"/>
  <c r="AO947" i="4" s="1"/>
  <c r="AP947" i="4" s="1"/>
  <c r="AN655" i="4"/>
  <c r="AO655" i="4" s="1"/>
  <c r="AP655" i="4" s="1"/>
  <c r="AN1653" i="4"/>
  <c r="AO1653" i="4" s="1"/>
  <c r="AP1653" i="4" s="1"/>
  <c r="AN551" i="4"/>
  <c r="AO551" i="4" s="1"/>
  <c r="AP551" i="4" s="1"/>
  <c r="AN2074" i="4"/>
  <c r="AO2074" i="4" s="1"/>
  <c r="AP2074" i="4" s="1"/>
  <c r="AN708" i="4"/>
  <c r="AO708" i="4" s="1"/>
  <c r="AP708" i="4" s="1"/>
  <c r="AN1553" i="4"/>
  <c r="AO1553" i="4" s="1"/>
  <c r="AP1553" i="4" s="1"/>
  <c r="AN1120" i="4"/>
  <c r="AO1120" i="4" s="1"/>
  <c r="AP1120" i="4" s="1"/>
  <c r="AN363" i="4"/>
  <c r="AO363" i="4" s="1"/>
  <c r="AP363" i="4" s="1"/>
  <c r="AN1352" i="4"/>
  <c r="AO1352" i="4" s="1"/>
  <c r="AP1352" i="4" s="1"/>
  <c r="AN1275" i="4"/>
  <c r="AO1275" i="4" s="1"/>
  <c r="AP1275" i="4" s="1"/>
  <c r="AN959" i="4"/>
  <c r="AO959" i="4" s="1"/>
  <c r="AP959" i="4" s="1"/>
  <c r="AN1338" i="4"/>
  <c r="AO1338" i="4" s="1"/>
  <c r="AP1338" i="4" s="1"/>
  <c r="AN611" i="4"/>
  <c r="AO611" i="4" s="1"/>
  <c r="AP611" i="4" s="1"/>
  <c r="AN332" i="4"/>
  <c r="AO332" i="4" s="1"/>
  <c r="AP332" i="4" s="1"/>
  <c r="AN2026" i="4"/>
  <c r="AO2026" i="4" s="1"/>
  <c r="AP2026" i="4" s="1"/>
  <c r="AN1507" i="4"/>
  <c r="AO1507" i="4" s="1"/>
  <c r="AP1507" i="4" s="1"/>
  <c r="AN1072" i="4"/>
  <c r="AO1072" i="4" s="1"/>
  <c r="AP1072" i="4" s="1"/>
  <c r="AN2027" i="4"/>
  <c r="AO2027" i="4" s="1"/>
  <c r="AP2027" i="4" s="1"/>
  <c r="AN825" i="4"/>
  <c r="AO825" i="4" s="1"/>
  <c r="AP825" i="4" s="1"/>
  <c r="AN1064" i="4"/>
  <c r="AO1064" i="4" s="1"/>
  <c r="AP1064" i="4" s="1"/>
  <c r="AN1287" i="4"/>
  <c r="AO1287" i="4" s="1"/>
  <c r="AP1287" i="4" s="1"/>
  <c r="AN788" i="4"/>
  <c r="AO788" i="4" s="1"/>
  <c r="AP788" i="4" s="1"/>
  <c r="AN1795" i="4"/>
  <c r="AO1795" i="4" s="1"/>
  <c r="AP1795" i="4" s="1"/>
  <c r="AN912" i="4"/>
  <c r="AO912" i="4" s="1"/>
  <c r="AP912" i="4" s="1"/>
  <c r="AN1329" i="4"/>
  <c r="AO1329" i="4" s="1"/>
  <c r="AP1329" i="4" s="1"/>
  <c r="AN1837" i="4"/>
  <c r="AO1837" i="4" s="1"/>
  <c r="AP1837" i="4" s="1"/>
  <c r="AN413" i="4"/>
  <c r="AO413" i="4" s="1"/>
  <c r="AP413" i="4" s="1"/>
  <c r="AN1371" i="4"/>
  <c r="AO1371" i="4" s="1"/>
  <c r="AP1371" i="4" s="1"/>
  <c r="AN1074" i="4"/>
  <c r="AO1074" i="4" s="1"/>
  <c r="AP1074" i="4" s="1"/>
  <c r="AN1771" i="4"/>
  <c r="AO1771" i="4" s="1"/>
  <c r="AP1771" i="4" s="1"/>
  <c r="AN1008" i="4"/>
  <c r="AO1008" i="4" s="1"/>
  <c r="AP1008" i="4" s="1"/>
  <c r="AN820" i="4"/>
  <c r="AO820" i="4" s="1"/>
  <c r="AP820" i="4" s="1"/>
  <c r="AN1815" i="4"/>
  <c r="AO1815" i="4" s="1"/>
  <c r="AP1815" i="4" s="1"/>
  <c r="AN1066" i="4"/>
  <c r="AO1066" i="4" s="1"/>
  <c r="AP1066" i="4" s="1"/>
  <c r="AN1859" i="4"/>
  <c r="AO1859" i="4" s="1"/>
  <c r="AP1859" i="4" s="1"/>
  <c r="AN1320" i="4"/>
  <c r="AO1320" i="4" s="1"/>
  <c r="AP1320" i="4" s="1"/>
  <c r="AN368" i="4"/>
  <c r="AO368" i="4" s="1"/>
  <c r="AP368" i="4" s="1"/>
  <c r="AN534" i="4"/>
  <c r="AO534" i="4" s="1"/>
  <c r="AP534" i="4" s="1"/>
  <c r="AN2008" i="4"/>
  <c r="AO2008" i="4" s="1"/>
  <c r="AP2008" i="4" s="1"/>
  <c r="AN1101" i="4"/>
  <c r="AO1101" i="4" s="1"/>
  <c r="AP1101" i="4" s="1"/>
  <c r="AN205" i="4"/>
  <c r="AO205" i="4" s="1"/>
  <c r="AP205" i="4" s="1"/>
  <c r="AN360" i="4"/>
  <c r="AO360" i="4" s="1"/>
  <c r="AP360" i="4" s="1"/>
  <c r="AN2091" i="4"/>
  <c r="AO2091" i="4" s="1"/>
  <c r="AP2091" i="4" s="1"/>
  <c r="AN128" i="4"/>
  <c r="AO128" i="4" s="1"/>
  <c r="AP128" i="4" s="1"/>
  <c r="AN23" i="4"/>
  <c r="AO23" i="4" s="1"/>
  <c r="AP23" i="4" s="1"/>
  <c r="AN1387" i="4"/>
  <c r="AO1387" i="4" s="1"/>
  <c r="AP1387" i="4" s="1"/>
  <c r="AN392" i="4"/>
  <c r="AO392" i="4" s="1"/>
  <c r="AP392" i="4" s="1"/>
  <c r="AN849" i="4"/>
  <c r="AO849" i="4" s="1"/>
  <c r="AP849" i="4" s="1"/>
  <c r="AN384" i="4"/>
  <c r="AO384" i="4" s="1"/>
  <c r="AP384" i="4" s="1"/>
  <c r="AN428" i="4"/>
  <c r="AO428" i="4" s="1"/>
  <c r="AP428" i="4" s="1"/>
  <c r="AN2051" i="4"/>
  <c r="AO2051" i="4" s="1"/>
  <c r="AP2051" i="4" s="1"/>
  <c r="AN1410" i="4"/>
  <c r="AO1410" i="4" s="1"/>
  <c r="AP1410" i="4" s="1"/>
  <c r="AN1913" i="4"/>
  <c r="AO1913" i="4" s="1"/>
  <c r="AP1913" i="4" s="1"/>
  <c r="AN1952" i="4"/>
  <c r="AO1952" i="4" s="1"/>
  <c r="AP1952" i="4" s="1"/>
  <c r="AN548" i="4"/>
  <c r="AO548" i="4" s="1"/>
  <c r="AP548" i="4" s="1"/>
  <c r="AN419" i="4"/>
  <c r="AO419" i="4" s="1"/>
  <c r="AP419" i="4" s="1"/>
  <c r="AN2033" i="4"/>
  <c r="AO2033" i="4" s="1"/>
  <c r="AP2033" i="4" s="1"/>
  <c r="AN1641" i="4"/>
  <c r="AO1641" i="4" s="1"/>
  <c r="AP1641" i="4" s="1"/>
  <c r="AN1445" i="4"/>
  <c r="AO1445" i="4" s="1"/>
  <c r="AP1445" i="4" s="1"/>
  <c r="AN1810" i="4"/>
  <c r="AO1810" i="4" s="1"/>
  <c r="AP1810" i="4" s="1"/>
  <c r="AN2015" i="4"/>
  <c r="AO2015" i="4" s="1"/>
  <c r="AP2015" i="4" s="1"/>
  <c r="AN617" i="4"/>
  <c r="AO617" i="4" s="1"/>
  <c r="AP617" i="4" s="1"/>
  <c r="AN397" i="4"/>
  <c r="AO397" i="4" s="1"/>
  <c r="AP397" i="4" s="1"/>
  <c r="AN817" i="4"/>
  <c r="AO817" i="4" s="1"/>
  <c r="AP817" i="4" s="1"/>
  <c r="AN195" i="4"/>
  <c r="AO195" i="4" s="1"/>
  <c r="AP195" i="4" s="1"/>
  <c r="AN919" i="4"/>
  <c r="AO919" i="4" s="1"/>
  <c r="AP919" i="4" s="1"/>
  <c r="AN1244" i="4"/>
  <c r="AO1244" i="4" s="1"/>
  <c r="AP1244" i="4" s="1"/>
  <c r="AN905" i="4"/>
  <c r="AO905" i="4" s="1"/>
  <c r="AP905" i="4" s="1"/>
  <c r="AN921" i="4"/>
  <c r="AO921" i="4" s="1"/>
  <c r="AP921" i="4" s="1"/>
  <c r="AN417" i="4"/>
  <c r="AO417" i="4" s="1"/>
  <c r="AP417" i="4" s="1"/>
  <c r="AN1208" i="4"/>
  <c r="AO1208" i="4" s="1"/>
  <c r="AP1208" i="4" s="1"/>
  <c r="AN2037" i="4"/>
  <c r="AO2037" i="4" s="1"/>
  <c r="AP2037" i="4" s="1"/>
  <c r="AN1554" i="4"/>
  <c r="AO1554" i="4" s="1"/>
  <c r="AP1554" i="4" s="1"/>
  <c r="AN1377" i="4"/>
  <c r="AO1377" i="4" s="1"/>
  <c r="AP1377" i="4" s="1"/>
  <c r="AN1395" i="4"/>
  <c r="AO1395" i="4" s="1"/>
  <c r="AP1395" i="4" s="1"/>
  <c r="AN1827" i="4"/>
  <c r="AO1827" i="4" s="1"/>
  <c r="AP1827" i="4" s="1"/>
  <c r="AN884" i="4"/>
  <c r="AO884" i="4" s="1"/>
  <c r="AP884" i="4" s="1"/>
  <c r="AN754" i="4"/>
  <c r="AO754" i="4" s="1"/>
  <c r="AP754" i="4" s="1"/>
  <c r="AN1666" i="4"/>
  <c r="AO1666" i="4" s="1"/>
  <c r="AP1666" i="4" s="1"/>
  <c r="AN1379" i="4"/>
  <c r="AO1379" i="4" s="1"/>
  <c r="AP1379" i="4" s="1"/>
  <c r="AN695" i="4"/>
  <c r="AO695" i="4" s="1"/>
  <c r="AP695" i="4" s="1"/>
  <c r="AN385" i="4"/>
  <c r="AO385" i="4" s="1"/>
  <c r="AP385" i="4" s="1"/>
  <c r="AN942" i="4"/>
  <c r="AO942" i="4" s="1"/>
  <c r="AP942" i="4" s="1"/>
  <c r="AN1727" i="4"/>
  <c r="AO1727" i="4" s="1"/>
  <c r="AP1727" i="4" s="1"/>
  <c r="AN907" i="4"/>
  <c r="AO907" i="4" s="1"/>
  <c r="AP907" i="4" s="1"/>
  <c r="AN1299" i="4"/>
  <c r="AO1299" i="4" s="1"/>
  <c r="AP1299" i="4" s="1"/>
  <c r="AN2076" i="4"/>
  <c r="AO2076" i="4" s="1"/>
  <c r="AP2076" i="4" s="1"/>
  <c r="AN1568" i="4"/>
  <c r="AO1568" i="4" s="1"/>
  <c r="AP1568" i="4" s="1"/>
  <c r="AN979" i="4"/>
  <c r="AO979" i="4" s="1"/>
  <c r="AP979" i="4" s="1"/>
  <c r="AN2054" i="4"/>
  <c r="AO2054" i="4" s="1"/>
  <c r="AP2054" i="4" s="1"/>
  <c r="AN1621" i="4"/>
  <c r="AO1621" i="4" s="1"/>
  <c r="AP1621" i="4" s="1"/>
  <c r="AN1978" i="4"/>
  <c r="AO1978" i="4" s="1"/>
  <c r="AP1978" i="4" s="1"/>
  <c r="AN711" i="4"/>
  <c r="AO711" i="4" s="1"/>
  <c r="AP711" i="4" s="1"/>
  <c r="AN838" i="4"/>
  <c r="AO838" i="4" s="1"/>
  <c r="AP838" i="4" s="1"/>
  <c r="AN677" i="4"/>
  <c r="AO677" i="4" s="1"/>
  <c r="AP677" i="4" s="1"/>
  <c r="AN454" i="4"/>
  <c r="AO454" i="4" s="1"/>
  <c r="AP454" i="4" s="1"/>
  <c r="AN253" i="4"/>
  <c r="AO253" i="4" s="1"/>
  <c r="AP253" i="4" s="1"/>
  <c r="AN1512" i="4"/>
  <c r="AO1512" i="4" s="1"/>
  <c r="AP1512" i="4" s="1"/>
  <c r="AN2016" i="4"/>
  <c r="AO2016" i="4" s="1"/>
  <c r="AP2016" i="4" s="1"/>
  <c r="AN874" i="4"/>
  <c r="AO874" i="4" s="1"/>
  <c r="AP874" i="4" s="1"/>
  <c r="AN2103" i="4"/>
  <c r="AO2103" i="4" s="1"/>
  <c r="AP2103" i="4" s="1"/>
  <c r="AN1628" i="4"/>
  <c r="AO1628" i="4" s="1"/>
  <c r="AP1628" i="4" s="1"/>
  <c r="AN1997" i="4"/>
  <c r="AO1997" i="4" s="1"/>
  <c r="AP1997" i="4" s="1"/>
  <c r="AN761" i="4"/>
  <c r="AO761" i="4" s="1"/>
  <c r="AP761" i="4" s="1"/>
  <c r="AN808" i="4"/>
  <c r="AO808" i="4" s="1"/>
  <c r="AP808" i="4" s="1"/>
  <c r="AN1087" i="4"/>
  <c r="AO1087" i="4" s="1"/>
  <c r="AP1087" i="4" s="1"/>
  <c r="AN359" i="4"/>
  <c r="AO359" i="4" s="1"/>
  <c r="AP359" i="4" s="1"/>
  <c r="AN1928" i="4"/>
  <c r="AO1928" i="4" s="1"/>
  <c r="AP1928" i="4" s="1"/>
  <c r="AN436" i="4"/>
  <c r="AO436" i="4" s="1"/>
  <c r="AP436" i="4" s="1"/>
  <c r="AN1758" i="4"/>
  <c r="AO1758" i="4" s="1"/>
  <c r="AP1758" i="4" s="1"/>
  <c r="AN1240" i="4"/>
  <c r="AO1240" i="4" s="1"/>
  <c r="AP1240" i="4" s="1"/>
  <c r="AN1762" i="4"/>
  <c r="AO1762" i="4" s="1"/>
  <c r="AP1762" i="4" s="1"/>
  <c r="AN784" i="4"/>
  <c r="AO784" i="4" s="1"/>
  <c r="AP784" i="4" s="1"/>
  <c r="AN175" i="4"/>
  <c r="AO175" i="4" s="1"/>
  <c r="AP175" i="4" s="1"/>
  <c r="AN139" i="4"/>
  <c r="AO139" i="4" s="1"/>
  <c r="AP139" i="4" s="1"/>
  <c r="AN116" i="4"/>
  <c r="AO116" i="4" s="1"/>
  <c r="AP116" i="4" s="1"/>
  <c r="AN105" i="4"/>
  <c r="AO105" i="4" s="1"/>
  <c r="AP105" i="4" s="1"/>
  <c r="AN91" i="4"/>
  <c r="AO91" i="4" s="1"/>
  <c r="AP91" i="4" s="1"/>
  <c r="AN89" i="4"/>
  <c r="AO89" i="4" s="1"/>
  <c r="AP89" i="4" s="1"/>
  <c r="AN90" i="4"/>
  <c r="AO90" i="4" s="1"/>
  <c r="AP90" i="4" s="1"/>
  <c r="AN28" i="4"/>
  <c r="AO28" i="4" s="1"/>
  <c r="AP28" i="4" s="1"/>
  <c r="AN1005" i="4"/>
  <c r="AO1005" i="4" s="1"/>
  <c r="AP1005" i="4" s="1"/>
  <c r="AN1281" i="4"/>
  <c r="AO1281" i="4" s="1"/>
  <c r="AP1281" i="4" s="1"/>
  <c r="AN347" i="4"/>
  <c r="AO347" i="4" s="1"/>
  <c r="AP347" i="4" s="1"/>
  <c r="AN1905" i="4"/>
  <c r="AO1905" i="4" s="1"/>
  <c r="AP1905" i="4" s="1"/>
  <c r="AN749" i="4"/>
  <c r="AO749" i="4" s="1"/>
  <c r="AP749" i="4" s="1"/>
  <c r="AN202" i="4"/>
  <c r="AO202" i="4" s="1"/>
  <c r="AP202" i="4" s="1"/>
  <c r="AN1364" i="4"/>
  <c r="AO1364" i="4" s="1"/>
  <c r="AP1364" i="4" s="1"/>
  <c r="AN545" i="4"/>
  <c r="AO545" i="4" s="1"/>
  <c r="AP545" i="4" s="1"/>
  <c r="AN1460" i="4"/>
  <c r="AO1460" i="4" s="1"/>
  <c r="AP1460" i="4" s="1"/>
  <c r="AN640" i="4"/>
  <c r="AO640" i="4" s="1"/>
  <c r="AP640" i="4" s="1"/>
  <c r="AN1443" i="4"/>
  <c r="AO1443" i="4" s="1"/>
  <c r="AP1443" i="4" s="1"/>
  <c r="AN1141" i="4"/>
  <c r="AO1141" i="4" s="1"/>
  <c r="AP1141" i="4" s="1"/>
  <c r="AN631" i="4"/>
  <c r="AO631" i="4" s="1"/>
  <c r="AP631" i="4" s="1"/>
  <c r="AN1611" i="4"/>
  <c r="AO1611" i="4" s="1"/>
  <c r="AP1611" i="4" s="1"/>
  <c r="AN950" i="4"/>
  <c r="AO950" i="4" s="1"/>
  <c r="AP950" i="4" s="1"/>
  <c r="AN1906" i="4"/>
  <c r="AO1906" i="4" s="1"/>
  <c r="AP1906" i="4" s="1"/>
  <c r="AN661" i="4"/>
  <c r="AO661" i="4" s="1"/>
  <c r="AP661" i="4" s="1"/>
  <c r="AN1838" i="4"/>
  <c r="AO1838" i="4" s="1"/>
  <c r="AP1838" i="4" s="1"/>
  <c r="AN432" i="4"/>
  <c r="AO432" i="4" s="1"/>
  <c r="AP432" i="4" s="1"/>
  <c r="AN1781" i="4"/>
  <c r="AO1781" i="4" s="1"/>
  <c r="AP1781" i="4" s="1"/>
  <c r="AN1114" i="4"/>
  <c r="AO1114" i="4" s="1"/>
  <c r="AP1114" i="4" s="1"/>
  <c r="AN380" i="4"/>
  <c r="AO380" i="4" s="1"/>
  <c r="AP380" i="4" s="1"/>
  <c r="AN1864" i="4"/>
  <c r="AO1864" i="4" s="1"/>
  <c r="AP1864" i="4" s="1"/>
  <c r="AN1033" i="4"/>
  <c r="AO1033" i="4" s="1"/>
  <c r="AP1033" i="4" s="1"/>
  <c r="AN300" i="4"/>
  <c r="AO300" i="4" s="1"/>
  <c r="AP300" i="4" s="1"/>
  <c r="AN915" i="4"/>
  <c r="AO915" i="4" s="1"/>
  <c r="AP915" i="4" s="1"/>
  <c r="AN1209" i="4"/>
  <c r="AO1209" i="4" s="1"/>
  <c r="AP1209" i="4" s="1"/>
  <c r="AN261" i="4"/>
  <c r="AO261" i="4" s="1"/>
  <c r="AP261" i="4" s="1"/>
  <c r="AN953" i="4"/>
  <c r="AO953" i="4" s="1"/>
  <c r="AP953" i="4" s="1"/>
  <c r="AN1250" i="4"/>
  <c r="AO1250" i="4" s="1"/>
  <c r="AP1250" i="4" s="1"/>
  <c r="AN1030" i="4"/>
  <c r="AO1030" i="4" s="1"/>
  <c r="AP1030" i="4" s="1"/>
  <c r="AN207" i="4"/>
  <c r="AO207" i="4" s="1"/>
  <c r="AP207" i="4" s="1"/>
  <c r="AN386" i="4"/>
  <c r="AO386" i="4" s="1"/>
  <c r="AP386" i="4" s="1"/>
  <c r="AN793" i="4"/>
  <c r="AO793" i="4" s="1"/>
  <c r="AP793" i="4" s="1"/>
  <c r="AN448" i="4"/>
  <c r="AO448" i="4" s="1"/>
  <c r="AP448" i="4" s="1"/>
  <c r="AN865" i="4"/>
  <c r="AO865" i="4" s="1"/>
  <c r="AP865" i="4" s="1"/>
  <c r="AN723" i="4"/>
  <c r="AO723" i="4" s="1"/>
  <c r="AP723" i="4" s="1"/>
  <c r="AN1992" i="4"/>
  <c r="AO1992" i="4" s="1"/>
  <c r="AP1992" i="4" s="1"/>
  <c r="AN1777" i="4"/>
  <c r="AO1777" i="4" s="1"/>
  <c r="AP1777" i="4" s="1"/>
  <c r="AN1346" i="4"/>
  <c r="AO1346" i="4" s="1"/>
  <c r="AP1346" i="4" s="1"/>
  <c r="AN2047" i="4"/>
  <c r="AO2047" i="4" s="1"/>
  <c r="AP2047" i="4" s="1"/>
  <c r="AN1011" i="4"/>
  <c r="AO1011" i="4" s="1"/>
  <c r="AP1011" i="4" s="1"/>
  <c r="AN992" i="4"/>
  <c r="AO992" i="4" s="1"/>
  <c r="AP992" i="4" s="1"/>
  <c r="AN1263" i="4"/>
  <c r="AO1263" i="4" s="1"/>
  <c r="AP1263" i="4" s="1"/>
  <c r="AN1001" i="4"/>
  <c r="AO1001" i="4" s="1"/>
  <c r="AP1001" i="4" s="1"/>
  <c r="AN1073" i="4"/>
  <c r="AO1073" i="4" s="1"/>
  <c r="AP1073" i="4" s="1"/>
  <c r="AN528" i="4"/>
  <c r="AO528" i="4" s="1"/>
  <c r="AP528" i="4" s="1"/>
  <c r="AN763" i="4"/>
  <c r="AO763" i="4" s="1"/>
  <c r="AP763" i="4" s="1"/>
  <c r="AN322" i="4"/>
  <c r="AO322" i="4" s="1"/>
  <c r="AP322" i="4" s="1"/>
  <c r="AN1773" i="4"/>
  <c r="AO1773" i="4" s="1"/>
  <c r="AP1773" i="4" s="1"/>
  <c r="AN1479" i="4"/>
  <c r="AO1479" i="4" s="1"/>
  <c r="AP1479" i="4" s="1"/>
  <c r="AN2081" i="4"/>
  <c r="AO2081" i="4" s="1"/>
  <c r="AP2081" i="4" s="1"/>
  <c r="AN1112" i="4"/>
  <c r="AO1112" i="4" s="1"/>
  <c r="AP1112" i="4" s="1"/>
  <c r="AN546" i="4"/>
  <c r="AO546" i="4" s="1"/>
  <c r="AP546" i="4" s="1"/>
  <c r="AN842" i="4"/>
  <c r="AO842" i="4" s="1"/>
  <c r="AP842" i="4" s="1"/>
  <c r="AN2000" i="4"/>
  <c r="AO2000" i="4" s="1"/>
  <c r="AP2000" i="4" s="1"/>
  <c r="AN1391" i="4"/>
  <c r="AO1391" i="4" s="1"/>
  <c r="AP1391" i="4" s="1"/>
  <c r="AN1433" i="4"/>
  <c r="AO1433" i="4" s="1"/>
  <c r="AP1433" i="4" s="1"/>
  <c r="AN2067" i="4"/>
  <c r="AO2067" i="4" s="1"/>
  <c r="AP2067" i="4" s="1"/>
  <c r="AN1139" i="4"/>
  <c r="AO1139" i="4" s="1"/>
  <c r="AP1139" i="4" s="1"/>
  <c r="AN1043" i="4"/>
  <c r="AO1043" i="4" s="1"/>
  <c r="AP1043" i="4" s="1"/>
  <c r="AN1188" i="4"/>
  <c r="AO1188" i="4" s="1"/>
  <c r="AP1188" i="4" s="1"/>
  <c r="AN539" i="4"/>
  <c r="AO539" i="4" s="1"/>
  <c r="AP539" i="4" s="1"/>
  <c r="AN609" i="4"/>
  <c r="AO609" i="4" s="1"/>
  <c r="AP609" i="4" s="1"/>
  <c r="AN1999" i="4"/>
  <c r="AO1999" i="4" s="1"/>
  <c r="AP1999" i="4" s="1"/>
  <c r="AN1797" i="4"/>
  <c r="AO1797" i="4" s="1"/>
  <c r="AP1797" i="4" s="1"/>
  <c r="AN1341" i="4"/>
  <c r="AO1341" i="4" s="1"/>
  <c r="AP1341" i="4" s="1"/>
  <c r="AN1166" i="4"/>
  <c r="AO1166" i="4" s="1"/>
  <c r="AP1166" i="4" s="1"/>
  <c r="AN1172" i="4"/>
  <c r="AO1172" i="4" s="1"/>
  <c r="AP1172" i="4" s="1"/>
  <c r="AN1178" i="4"/>
  <c r="AO1178" i="4" s="1"/>
  <c r="AP1178" i="4" s="1"/>
  <c r="AN1328" i="4"/>
  <c r="AO1328" i="4" s="1"/>
  <c r="AP1328" i="4" s="1"/>
  <c r="AN1002" i="4"/>
  <c r="AO1002" i="4" s="1"/>
  <c r="AP1002" i="4" s="1"/>
  <c r="AN311" i="4"/>
  <c r="AO311" i="4" s="1"/>
  <c r="AP311" i="4" s="1"/>
  <c r="AN752" i="4"/>
  <c r="AO752" i="4" s="1"/>
  <c r="AP752" i="4" s="1"/>
  <c r="AN391" i="4"/>
  <c r="AO391" i="4" s="1"/>
  <c r="AP391" i="4" s="1"/>
  <c r="AN775" i="4"/>
  <c r="AO775" i="4" s="1"/>
  <c r="AP775" i="4" s="1"/>
  <c r="AN1848" i="4"/>
  <c r="AO1848" i="4" s="1"/>
  <c r="AP1848" i="4" s="1"/>
  <c r="AN1953" i="4"/>
  <c r="AO1953" i="4" s="1"/>
  <c r="AP1953" i="4" s="1"/>
  <c r="AN1692" i="4"/>
  <c r="AO1692" i="4" s="1"/>
  <c r="AP1692" i="4" s="1"/>
  <c r="AN2098" i="4"/>
  <c r="AO2098" i="4" s="1"/>
  <c r="AP2098" i="4" s="1"/>
  <c r="AN945" i="4"/>
  <c r="AO945" i="4" s="1"/>
  <c r="AP945" i="4" s="1"/>
  <c r="AN1053" i="4"/>
  <c r="AO1053" i="4" s="1"/>
  <c r="AP1053" i="4" s="1"/>
  <c r="AN1015" i="4"/>
  <c r="AO1015" i="4" s="1"/>
  <c r="AP1015" i="4" s="1"/>
  <c r="AN705" i="4"/>
  <c r="AO705" i="4" s="1"/>
  <c r="AP705" i="4" s="1"/>
  <c r="AN336" i="4"/>
  <c r="AO336" i="4" s="1"/>
  <c r="AP336" i="4" s="1"/>
  <c r="AN2013" i="4"/>
  <c r="AO2013" i="4" s="1"/>
  <c r="AP2013" i="4" s="1"/>
  <c r="AN1359" i="4"/>
  <c r="AO1359" i="4" s="1"/>
  <c r="AP1359" i="4" s="1"/>
  <c r="AN1558" i="4"/>
  <c r="AO1558" i="4" s="1"/>
  <c r="AP1558" i="4" s="1"/>
  <c r="AN1464" i="4"/>
  <c r="AO1464" i="4" s="1"/>
  <c r="AP1464" i="4" s="1"/>
  <c r="AN1048" i="4"/>
  <c r="AO1048" i="4" s="1"/>
  <c r="AP1048" i="4" s="1"/>
  <c r="AN382" i="4"/>
  <c r="AO382" i="4" s="1"/>
  <c r="AP382" i="4" s="1"/>
  <c r="AN636" i="4"/>
  <c r="AO636" i="4" s="1"/>
  <c r="AP636" i="4" s="1"/>
  <c r="AN471" i="4"/>
  <c r="AO471" i="4" s="1"/>
  <c r="AP471" i="4" s="1"/>
  <c r="AN1743" i="4"/>
  <c r="AO1743" i="4" s="1"/>
  <c r="AP1743" i="4" s="1"/>
  <c r="AN1374" i="4"/>
  <c r="AO1374" i="4" s="1"/>
  <c r="AP1374" i="4" s="1"/>
  <c r="AN1708" i="4"/>
  <c r="AO1708" i="4" s="1"/>
  <c r="AP1708" i="4" s="1"/>
  <c r="AN913" i="4"/>
  <c r="AO913" i="4" s="1"/>
  <c r="AP913" i="4" s="1"/>
  <c r="AN1298" i="4"/>
  <c r="AO1298" i="4" s="1"/>
  <c r="AP1298" i="4" s="1"/>
  <c r="AN563" i="4"/>
  <c r="AO563" i="4" s="1"/>
  <c r="AP563" i="4" s="1"/>
  <c r="AN801" i="4"/>
  <c r="AO801" i="4" s="1"/>
  <c r="AP801" i="4" s="1"/>
  <c r="AN484" i="4"/>
  <c r="AO484" i="4" s="1"/>
  <c r="AP484" i="4" s="1"/>
  <c r="AN1980" i="4"/>
  <c r="AO1980" i="4" s="1"/>
  <c r="AP1980" i="4" s="1"/>
  <c r="AN1866" i="4"/>
  <c r="AO1866" i="4" s="1"/>
  <c r="AP1866" i="4" s="1"/>
  <c r="AN1492" i="4"/>
  <c r="AO1492" i="4" s="1"/>
  <c r="AP1492" i="4" s="1"/>
  <c r="AN2043" i="4"/>
  <c r="AO2043" i="4" s="1"/>
  <c r="AP2043" i="4" s="1"/>
  <c r="AN1105" i="4"/>
  <c r="AO1105" i="4" s="1"/>
  <c r="AP1105" i="4" s="1"/>
  <c r="AN1306" i="4"/>
  <c r="AO1306" i="4" s="1"/>
  <c r="AP1306" i="4" s="1"/>
  <c r="AN1270" i="4"/>
  <c r="AO1270" i="4" s="1"/>
  <c r="AP1270" i="4" s="1"/>
  <c r="AN922" i="4"/>
  <c r="AO922" i="4" s="1"/>
  <c r="AP922" i="4" s="1"/>
  <c r="AN190" i="4"/>
  <c r="AO190" i="4" s="1"/>
  <c r="AP190" i="4" s="1"/>
  <c r="AN669" i="4"/>
  <c r="AO669" i="4" s="1"/>
  <c r="AP669" i="4" s="1"/>
  <c r="AN366" i="4"/>
  <c r="AO366" i="4" s="1"/>
  <c r="AP366" i="4" s="1"/>
  <c r="AN516" i="4"/>
  <c r="AO516" i="4" s="1"/>
  <c r="AP516" i="4" s="1"/>
  <c r="AN691" i="4"/>
  <c r="AO691" i="4" s="1"/>
  <c r="AP691" i="4" s="1"/>
  <c r="AN1911" i="4"/>
  <c r="AO1911" i="4" s="1"/>
  <c r="AP1911" i="4" s="1"/>
  <c r="AN1455" i="4"/>
  <c r="AO1455" i="4" s="1"/>
  <c r="AP1455" i="4" s="1"/>
  <c r="AN1689" i="4"/>
  <c r="AO1689" i="4" s="1"/>
  <c r="AP1689" i="4" s="1"/>
  <c r="AN2100" i="4"/>
  <c r="AO2100" i="4" s="1"/>
  <c r="AP2100" i="4" s="1"/>
  <c r="AN1272" i="4"/>
  <c r="AO1272" i="4" s="1"/>
  <c r="AP1272" i="4" s="1"/>
  <c r="AN900" i="4"/>
  <c r="AO900" i="4" s="1"/>
  <c r="AP900" i="4" s="1"/>
  <c r="AN1309" i="4"/>
  <c r="AO1309" i="4" s="1"/>
  <c r="AP1309" i="4" s="1"/>
  <c r="AN1324" i="4"/>
  <c r="AO1324" i="4" s="1"/>
  <c r="AP1324" i="4" s="1"/>
  <c r="AN317" i="4"/>
  <c r="AO317" i="4" s="1"/>
  <c r="AP317" i="4" s="1"/>
  <c r="AN869" i="4"/>
  <c r="AO869" i="4" s="1"/>
  <c r="AP869" i="4" s="1"/>
  <c r="AN738" i="4"/>
  <c r="AO738" i="4" s="1"/>
  <c r="AP738" i="4" s="1"/>
  <c r="AN1912" i="4"/>
  <c r="AO1912" i="4" s="1"/>
  <c r="AP1912" i="4" s="1"/>
  <c r="AN1869" i="4"/>
  <c r="AO1869" i="4" s="1"/>
  <c r="AP1869" i="4" s="1"/>
  <c r="AN1361" i="4"/>
  <c r="AO1361" i="4" s="1"/>
  <c r="AP1361" i="4" s="1"/>
  <c r="AN1709" i="4"/>
  <c r="AO1709" i="4" s="1"/>
  <c r="AP1709" i="4" s="1"/>
  <c r="AN994" i="4"/>
  <c r="AO994" i="4" s="1"/>
  <c r="AP994" i="4" s="1"/>
  <c r="AN416" i="4"/>
  <c r="AO416" i="4" s="1"/>
  <c r="AP416" i="4" s="1"/>
  <c r="AN810" i="4"/>
  <c r="AO810" i="4" s="1"/>
  <c r="AP810" i="4" s="1"/>
  <c r="AN1759" i="4"/>
  <c r="AO1759" i="4" s="1"/>
  <c r="AP1759" i="4" s="1"/>
  <c r="AN1429" i="4"/>
  <c r="AO1429" i="4" s="1"/>
  <c r="AP1429" i="4" s="1"/>
  <c r="AN1481" i="4"/>
  <c r="AO1481" i="4" s="1"/>
  <c r="AP1481" i="4" s="1"/>
  <c r="AN1021" i="4"/>
  <c r="AO1021" i="4" s="1"/>
  <c r="AP1021" i="4" s="1"/>
  <c r="AN504" i="4"/>
  <c r="AO504" i="4" s="1"/>
  <c r="AP504" i="4" s="1"/>
  <c r="AN812" i="4"/>
  <c r="AO812" i="4" s="1"/>
  <c r="AP812" i="4" s="1"/>
  <c r="AN497" i="4"/>
  <c r="AO497" i="4" s="1"/>
  <c r="AP497" i="4" s="1"/>
  <c r="AN774" i="4"/>
  <c r="AO774" i="4" s="1"/>
  <c r="AP774" i="4" s="1"/>
  <c r="AN456" i="4"/>
  <c r="AO456" i="4" s="1"/>
  <c r="AP456" i="4" s="1"/>
  <c r="AN1446" i="4"/>
  <c r="AO1446" i="4" s="1"/>
  <c r="AP1446" i="4" s="1"/>
  <c r="AN1456" i="4"/>
  <c r="AO1456" i="4" s="1"/>
  <c r="AP1456" i="4" s="1"/>
  <c r="AN1054" i="4"/>
  <c r="AO1054" i="4" s="1"/>
  <c r="AP1054" i="4" s="1"/>
  <c r="AN238" i="4"/>
  <c r="AO238" i="4" s="1"/>
  <c r="AP238" i="4" s="1"/>
  <c r="AN1723" i="4"/>
  <c r="AO1723" i="4" s="1"/>
  <c r="AP1723" i="4" s="1"/>
  <c r="AN2086" i="4"/>
  <c r="AO2086" i="4" s="1"/>
  <c r="AP2086" i="4" s="1"/>
  <c r="AN1193" i="4"/>
  <c r="AO1193" i="4" s="1"/>
  <c r="AP1193" i="4" s="1"/>
  <c r="AN304" i="4"/>
  <c r="AO304" i="4" s="1"/>
  <c r="AP304" i="4" s="1"/>
  <c r="AN1701" i="4"/>
  <c r="AO1701" i="4" s="1"/>
  <c r="AP1701" i="4" s="1"/>
  <c r="AN393" i="4"/>
  <c r="AO393" i="4" s="1"/>
  <c r="AP393" i="4" s="1"/>
  <c r="AN343" i="4"/>
  <c r="AO343" i="4" s="1"/>
  <c r="AP343" i="4" s="1"/>
  <c r="AN1768" i="4"/>
  <c r="AO1768" i="4" s="1"/>
  <c r="AP1768" i="4" s="1"/>
  <c r="AN1355" i="4"/>
  <c r="AO1355" i="4" s="1"/>
  <c r="AP1355" i="4" s="1"/>
  <c r="AN2102" i="4"/>
  <c r="AO2102" i="4" s="1"/>
  <c r="AP2102" i="4" s="1"/>
  <c r="AN326" i="4"/>
  <c r="AO326" i="4" s="1"/>
  <c r="AP326" i="4" s="1"/>
  <c r="AN612" i="4"/>
  <c r="AO612" i="4" s="1"/>
  <c r="AP612" i="4" s="1"/>
  <c r="AN584" i="4"/>
  <c r="AO584" i="4" s="1"/>
  <c r="AP584" i="4" s="1"/>
  <c r="AN605" i="4"/>
  <c r="AO605" i="4" s="1"/>
  <c r="AP605" i="4" s="1"/>
  <c r="AN1793" i="4"/>
  <c r="AO1793" i="4" s="1"/>
  <c r="AP1793" i="4" s="1"/>
  <c r="AN1367" i="4"/>
  <c r="AO1367" i="4" s="1"/>
  <c r="AP1367" i="4" s="1"/>
  <c r="AN1616" i="4"/>
  <c r="AO1616" i="4" s="1"/>
  <c r="AP1616" i="4" s="1"/>
  <c r="AN1541" i="4"/>
  <c r="AO1541" i="4" s="1"/>
  <c r="AP1541" i="4" s="1"/>
  <c r="AN901" i="4"/>
  <c r="AO901" i="4" s="1"/>
  <c r="AP901" i="4" s="1"/>
  <c r="AN946" i="4"/>
  <c r="AO946" i="4" s="1"/>
  <c r="AP946" i="4" s="1"/>
  <c r="AN1127" i="4"/>
  <c r="AO1127" i="4" s="1"/>
  <c r="AP1127" i="4" s="1"/>
  <c r="AN1135" i="4"/>
  <c r="AO1135" i="4" s="1"/>
  <c r="AP1135" i="4" s="1"/>
  <c r="AN1323" i="4"/>
  <c r="AO1323" i="4" s="1"/>
  <c r="AP1323" i="4" s="1"/>
  <c r="AN1116" i="4"/>
  <c r="AO1116" i="4" s="1"/>
  <c r="AP1116" i="4" s="1"/>
  <c r="AN212" i="4"/>
  <c r="AO212" i="4" s="1"/>
  <c r="AP212" i="4" s="1"/>
  <c r="AN346" i="4"/>
  <c r="AO346" i="4" s="1"/>
  <c r="AP346" i="4" s="1"/>
  <c r="AN477" i="4"/>
  <c r="AO477" i="4" s="1"/>
  <c r="AP477" i="4" s="1"/>
  <c r="AN364" i="4"/>
  <c r="AO364" i="4" s="1"/>
  <c r="AP364" i="4" s="1"/>
  <c r="AN357" i="4"/>
  <c r="AO357" i="4" s="1"/>
  <c r="AP357" i="4" s="1"/>
  <c r="AN1863" i="4"/>
  <c r="AO1863" i="4" s="1"/>
  <c r="AP1863" i="4" s="1"/>
  <c r="AN1746" i="4"/>
  <c r="AO1746" i="4" s="1"/>
  <c r="AP1746" i="4" s="1"/>
  <c r="AN1380" i="4"/>
  <c r="AO1380" i="4" s="1"/>
  <c r="AP1380" i="4" s="1"/>
  <c r="AN1525" i="4"/>
  <c r="AO1525" i="4" s="1"/>
  <c r="AP1525" i="4" s="1"/>
  <c r="AN1045" i="4"/>
  <c r="AO1045" i="4" s="1"/>
  <c r="AP1045" i="4" s="1"/>
  <c r="AN620" i="4"/>
  <c r="AO620" i="4" s="1"/>
  <c r="AP620" i="4" s="1"/>
  <c r="AN597" i="4"/>
  <c r="AO597" i="4" s="1"/>
  <c r="AP597" i="4" s="1"/>
  <c r="AN1752" i="4"/>
  <c r="AO1752" i="4" s="1"/>
  <c r="AP1752" i="4" s="1"/>
  <c r="AN1785" i="4"/>
  <c r="AO1785" i="4" s="1"/>
  <c r="AP1785" i="4" s="1"/>
  <c r="AN1421" i="4"/>
  <c r="AO1421" i="4" s="1"/>
  <c r="AP1421" i="4" s="1"/>
  <c r="AN2077" i="4"/>
  <c r="AO2077" i="4" s="1"/>
  <c r="AP2077" i="4" s="1"/>
  <c r="AN1162" i="4"/>
  <c r="AO1162" i="4" s="1"/>
  <c r="AP1162" i="4" s="1"/>
  <c r="AN540" i="4"/>
  <c r="AO540" i="4" s="1"/>
  <c r="AP540" i="4" s="1"/>
  <c r="AN670" i="4"/>
  <c r="AO670" i="4" s="1"/>
  <c r="AP670" i="4" s="1"/>
  <c r="AN1763" i="4"/>
  <c r="AO1763" i="4" s="1"/>
  <c r="AP1763" i="4" s="1"/>
  <c r="AN1506" i="4"/>
  <c r="AO1506" i="4" s="1"/>
  <c r="AP1506" i="4" s="1"/>
  <c r="AN444" i="4"/>
  <c r="AO444" i="4" s="1"/>
  <c r="AP444" i="4" s="1"/>
  <c r="AN1316" i="4"/>
  <c r="AO1316" i="4" s="1"/>
  <c r="AP1316" i="4" s="1"/>
  <c r="AN287" i="4"/>
  <c r="AO287" i="4" s="1"/>
  <c r="AP287" i="4" s="1"/>
  <c r="AN993" i="4"/>
  <c r="AO993" i="4" s="1"/>
  <c r="AP993" i="4" s="1"/>
  <c r="AN1307" i="4"/>
  <c r="AO1307" i="4" s="1"/>
  <c r="AP1307" i="4" s="1"/>
  <c r="AN1216" i="4"/>
  <c r="AO1216" i="4" s="1"/>
  <c r="AP1216" i="4" s="1"/>
  <c r="AN462" i="4"/>
  <c r="AO462" i="4" s="1"/>
  <c r="AP462" i="4" s="1"/>
  <c r="AN445" i="4"/>
  <c r="AO445" i="4" s="1"/>
  <c r="AP445" i="4" s="1"/>
  <c r="AN527" i="4"/>
  <c r="AO527" i="4" s="1"/>
  <c r="AP527" i="4" s="1"/>
  <c r="AN615" i="4"/>
  <c r="AO615" i="4" s="1"/>
  <c r="AP615" i="4" s="1"/>
  <c r="AN746" i="4"/>
  <c r="AO746" i="4" s="1"/>
  <c r="AP746" i="4" s="1"/>
  <c r="AN340" i="4"/>
  <c r="AO340" i="4" s="1"/>
  <c r="AP340" i="4" s="1"/>
  <c r="AN1747" i="4"/>
  <c r="AO1747" i="4" s="1"/>
  <c r="AP1747" i="4" s="1"/>
  <c r="AN1990" i="4"/>
  <c r="AO1990" i="4" s="1"/>
  <c r="AP1990" i="4" s="1"/>
  <c r="AN1405" i="4"/>
  <c r="AO1405" i="4" s="1"/>
  <c r="AP1405" i="4" s="1"/>
  <c r="AN2085" i="4"/>
  <c r="AO2085" i="4" s="1"/>
  <c r="AP2085" i="4" s="1"/>
  <c r="AN209" i="4"/>
  <c r="AO209" i="4" s="1"/>
  <c r="AP209" i="4" s="1"/>
  <c r="AN996" i="4"/>
  <c r="AO996" i="4" s="1"/>
  <c r="AP996" i="4" s="1"/>
  <c r="AN1315" i="4"/>
  <c r="AO1315" i="4" s="1"/>
  <c r="AP1315" i="4" s="1"/>
  <c r="AN1302" i="4"/>
  <c r="AO1302" i="4" s="1"/>
  <c r="AP1302" i="4" s="1"/>
  <c r="AN1164" i="4"/>
  <c r="AO1164" i="4" s="1"/>
  <c r="AP1164" i="4" s="1"/>
  <c r="AN402" i="4"/>
  <c r="AO402" i="4" s="1"/>
  <c r="AP402" i="4" s="1"/>
  <c r="AN378" i="4"/>
  <c r="AO378" i="4" s="1"/>
  <c r="AP378" i="4" s="1"/>
  <c r="AN1792" i="4"/>
  <c r="AO1792" i="4" s="1"/>
  <c r="AP1792" i="4" s="1"/>
  <c r="AN1858" i="4"/>
  <c r="AO1858" i="4" s="1"/>
  <c r="AP1858" i="4" s="1"/>
  <c r="AN1535" i="4"/>
  <c r="AO1535" i="4" s="1"/>
  <c r="AP1535" i="4" s="1"/>
  <c r="AN1242" i="4"/>
  <c r="AO1242" i="4" s="1"/>
  <c r="AP1242" i="4" s="1"/>
  <c r="AN995" i="4"/>
  <c r="AO995" i="4" s="1"/>
  <c r="AP995" i="4" s="1"/>
  <c r="AN634" i="4"/>
  <c r="AO634" i="4" s="1"/>
  <c r="AP634" i="4" s="1"/>
  <c r="AN778" i="4"/>
  <c r="AO778" i="4" s="1"/>
  <c r="AP778" i="4" s="1"/>
  <c r="AN1868" i="4"/>
  <c r="AO1868" i="4" s="1"/>
  <c r="AP1868" i="4" s="1"/>
  <c r="AN1407" i="4"/>
  <c r="AO1407" i="4" s="1"/>
  <c r="AP1407" i="4" s="1"/>
  <c r="AN1344" i="4"/>
  <c r="AO1344" i="4" s="1"/>
  <c r="AP1344" i="4" s="1"/>
  <c r="AN2111" i="4"/>
  <c r="AO2111" i="4" s="1"/>
  <c r="AP2111" i="4" s="1"/>
  <c r="AN1097" i="4"/>
  <c r="AO1097" i="4" s="1"/>
  <c r="AP1097" i="4" s="1"/>
  <c r="AN973" i="4"/>
  <c r="AO973" i="4" s="1"/>
  <c r="AP973" i="4" s="1"/>
  <c r="AN910" i="4"/>
  <c r="AO910" i="4" s="1"/>
  <c r="AP910" i="4" s="1"/>
  <c r="AN800" i="4"/>
  <c r="AO800" i="4" s="1"/>
  <c r="AP800" i="4" s="1"/>
  <c r="AN353" i="4"/>
  <c r="AO353" i="4" s="1"/>
  <c r="AP353" i="4" s="1"/>
  <c r="AN1832" i="4"/>
  <c r="AO1832" i="4" s="1"/>
  <c r="AP1832" i="4" s="1"/>
  <c r="AN1882" i="4"/>
  <c r="AO1882" i="4" s="1"/>
  <c r="AP1882" i="4" s="1"/>
  <c r="AN1436" i="4"/>
  <c r="AO1436" i="4" s="1"/>
  <c r="AP1436" i="4" s="1"/>
  <c r="AN969" i="4"/>
  <c r="AO969" i="4" s="1"/>
  <c r="AP969" i="4" s="1"/>
  <c r="AN927" i="4"/>
  <c r="AO927" i="4" s="1"/>
  <c r="AP927" i="4" s="1"/>
  <c r="AN1126" i="4"/>
  <c r="AO1126" i="4" s="1"/>
  <c r="AP1126" i="4" s="1"/>
  <c r="AN1264" i="4"/>
  <c r="AO1264" i="4" s="1"/>
  <c r="AP1264" i="4" s="1"/>
  <c r="AN938" i="4"/>
  <c r="AO938" i="4" s="1"/>
  <c r="AP938" i="4" s="1"/>
  <c r="AN412" i="4"/>
  <c r="AO412" i="4" s="1"/>
  <c r="AP412" i="4" s="1"/>
  <c r="AN745" i="4"/>
  <c r="AO745" i="4" s="1"/>
  <c r="AP745" i="4" s="1"/>
  <c r="AN375" i="4"/>
  <c r="AO375" i="4" s="1"/>
  <c r="AP375" i="4" s="1"/>
  <c r="AN688" i="4"/>
  <c r="AO688" i="4" s="1"/>
  <c r="AP688" i="4" s="1"/>
  <c r="AN1844" i="4"/>
  <c r="AO1844" i="4" s="1"/>
  <c r="AP1844" i="4" s="1"/>
  <c r="AN1398" i="4"/>
  <c r="AO1398" i="4" s="1"/>
  <c r="AP1398" i="4" s="1"/>
  <c r="AN1474" i="4"/>
  <c r="AO1474" i="4" s="1"/>
  <c r="AP1474" i="4" s="1"/>
  <c r="AN1266" i="4"/>
  <c r="AO1266" i="4" s="1"/>
  <c r="AP1266" i="4" s="1"/>
  <c r="AN1095" i="4"/>
  <c r="AO1095" i="4" s="1"/>
  <c r="AP1095" i="4" s="1"/>
  <c r="AN1265" i="4"/>
  <c r="AO1265" i="4" s="1"/>
  <c r="AP1265" i="4" s="1"/>
  <c r="AN951" i="4"/>
  <c r="AO951" i="4" s="1"/>
  <c r="AP951" i="4" s="1"/>
  <c r="AN362" i="4"/>
  <c r="AO362" i="4" s="1"/>
  <c r="AP362" i="4" s="1"/>
  <c r="AN1984" i="4"/>
  <c r="AO1984" i="4" s="1"/>
  <c r="AP1984" i="4" s="1"/>
  <c r="AN1821" i="4"/>
  <c r="AO1821" i="4" s="1"/>
  <c r="AP1821" i="4" s="1"/>
  <c r="AN1451" i="4"/>
  <c r="AO1451" i="4" s="1"/>
  <c r="AP1451" i="4" s="1"/>
  <c r="AN1688" i="4"/>
  <c r="AO1688" i="4" s="1"/>
  <c r="AP1688" i="4" s="1"/>
  <c r="AN2065" i="4"/>
  <c r="AO2065" i="4" s="1"/>
  <c r="AP2065" i="4" s="1"/>
  <c r="AN701" i="4"/>
  <c r="AO701" i="4" s="1"/>
  <c r="AP701" i="4" s="1"/>
  <c r="AN639" i="4"/>
  <c r="AO639" i="4" s="1"/>
  <c r="AP639" i="4" s="1"/>
  <c r="AN388" i="4"/>
  <c r="AO388" i="4" s="1"/>
  <c r="AP388" i="4" s="1"/>
  <c r="AN680" i="4"/>
  <c r="AO680" i="4" s="1"/>
  <c r="AP680" i="4" s="1"/>
  <c r="AN1945" i="4"/>
  <c r="AO1945" i="4" s="1"/>
  <c r="AP1945" i="4" s="1"/>
  <c r="AN1366" i="4"/>
  <c r="AO1366" i="4" s="1"/>
  <c r="AP1366" i="4" s="1"/>
  <c r="AN1573" i="4"/>
  <c r="AO1573" i="4" s="1"/>
  <c r="AP1573" i="4" s="1"/>
  <c r="AN1058" i="4"/>
  <c r="AO1058" i="4" s="1"/>
  <c r="AP1058" i="4" s="1"/>
  <c r="AN435" i="4"/>
  <c r="AO435" i="4" s="1"/>
  <c r="AP435" i="4" s="1"/>
  <c r="AN455" i="4"/>
  <c r="AO455" i="4" s="1"/>
  <c r="AP455" i="4" s="1"/>
  <c r="AN726" i="4"/>
  <c r="AO726" i="4" s="1"/>
  <c r="AP726" i="4" s="1"/>
  <c r="AN727" i="4"/>
  <c r="AO727" i="4" s="1"/>
  <c r="AP727" i="4" s="1"/>
  <c r="AN1973" i="4"/>
  <c r="AO1973" i="4" s="1"/>
  <c r="AP1973" i="4" s="1"/>
  <c r="AN1547" i="4"/>
  <c r="AO1547" i="4" s="1"/>
  <c r="AP1547" i="4" s="1"/>
  <c r="AN1500" i="4"/>
  <c r="AO1500" i="4" s="1"/>
  <c r="AP1500" i="4" s="1"/>
  <c r="AN350" i="4"/>
  <c r="AO350" i="4" s="1"/>
  <c r="AP350" i="4" s="1"/>
  <c r="AN1252" i="4"/>
  <c r="AO1252" i="4" s="1"/>
  <c r="AP1252" i="4" s="1"/>
  <c r="AN904" i="4"/>
  <c r="AO904" i="4" s="1"/>
  <c r="AP904" i="4" s="1"/>
  <c r="AN1257" i="4"/>
  <c r="AO1257" i="4" s="1"/>
  <c r="AP1257" i="4" s="1"/>
  <c r="AN987" i="4"/>
  <c r="AO987" i="4" s="1"/>
  <c r="AP987" i="4" s="1"/>
  <c r="AN278" i="4"/>
  <c r="AO278" i="4" s="1"/>
  <c r="AP278" i="4" s="1"/>
  <c r="AN490" i="4"/>
  <c r="AO490" i="4" s="1"/>
  <c r="AP490" i="4" s="1"/>
  <c r="AN411" i="4"/>
  <c r="AO411" i="4" s="1"/>
  <c r="AP411" i="4" s="1"/>
  <c r="AN672" i="4"/>
  <c r="AO672" i="4" s="1"/>
  <c r="AP672" i="4" s="1"/>
  <c r="AN376" i="4"/>
  <c r="AO376" i="4" s="1"/>
  <c r="AP376" i="4" s="1"/>
  <c r="AN1873" i="4"/>
  <c r="AO1873" i="4" s="1"/>
  <c r="AP1873" i="4" s="1"/>
  <c r="AN1342" i="4"/>
  <c r="AO1342" i="4" s="1"/>
  <c r="AP1342" i="4" s="1"/>
  <c r="AN1569" i="4"/>
  <c r="AO1569" i="4" s="1"/>
  <c r="AP1569" i="4" s="1"/>
  <c r="AN2053" i="4"/>
  <c r="AO2053" i="4" s="1"/>
  <c r="AP2053" i="4" s="1"/>
  <c r="AN1010" i="4"/>
  <c r="AO1010" i="4" s="1"/>
  <c r="AP1010" i="4" s="1"/>
  <c r="AN1143" i="4"/>
  <c r="AO1143" i="4" s="1"/>
  <c r="AP1143" i="4" s="1"/>
  <c r="AN1049" i="4"/>
  <c r="AO1049" i="4" s="1"/>
  <c r="AP1049" i="4" s="1"/>
  <c r="AN1132" i="4"/>
  <c r="AO1132" i="4" s="1"/>
  <c r="AP1132" i="4" s="1"/>
  <c r="AN400" i="4"/>
  <c r="AO400" i="4" s="1"/>
  <c r="AP400" i="4" s="1"/>
  <c r="AN381" i="4"/>
  <c r="AO381" i="4" s="1"/>
  <c r="AP381" i="4" s="1"/>
  <c r="AN814" i="4"/>
  <c r="AO814" i="4" s="1"/>
  <c r="AP814" i="4" s="1"/>
  <c r="AN1983" i="4"/>
  <c r="AO1983" i="4" s="1"/>
  <c r="AP1983" i="4" s="1"/>
  <c r="AN2018" i="4"/>
  <c r="AO2018" i="4" s="1"/>
  <c r="AP2018" i="4" s="1"/>
  <c r="AN1482" i="4"/>
  <c r="AO1482" i="4" s="1"/>
  <c r="AP1482" i="4" s="1"/>
  <c r="AN1518" i="4"/>
  <c r="AO1518" i="4" s="1"/>
  <c r="AP1518" i="4" s="1"/>
  <c r="AN2078" i="4"/>
  <c r="AO2078" i="4" s="1"/>
  <c r="AP2078" i="4" s="1"/>
  <c r="AN211" i="4"/>
  <c r="AO211" i="4" s="1"/>
  <c r="AP211" i="4" s="1"/>
  <c r="AN781" i="4"/>
  <c r="AO781" i="4" s="1"/>
  <c r="AP781" i="4" s="1"/>
  <c r="AN815" i="4"/>
  <c r="AO815" i="4" s="1"/>
  <c r="AP815" i="4" s="1"/>
  <c r="AN1993" i="4"/>
  <c r="AO1993" i="4" s="1"/>
  <c r="AP1993" i="4" s="1"/>
  <c r="AN1440" i="4"/>
  <c r="AO1440" i="4" s="1"/>
  <c r="AP1440" i="4" s="1"/>
  <c r="AN2107" i="4"/>
  <c r="AO2107" i="4" s="1"/>
  <c r="AP2107" i="4" s="1"/>
  <c r="AN1286" i="4"/>
  <c r="AO1286" i="4" s="1"/>
  <c r="AP1286" i="4" s="1"/>
  <c r="AN853" i="4"/>
  <c r="AO853" i="4" s="1"/>
  <c r="AP853" i="4" s="1"/>
  <c r="AN394" i="4"/>
  <c r="AO394" i="4" s="1"/>
  <c r="AP394" i="4" s="1"/>
  <c r="AN742" i="4"/>
  <c r="AO742" i="4" s="1"/>
  <c r="AP742" i="4" s="1"/>
  <c r="AN692" i="4"/>
  <c r="AO692" i="4" s="1"/>
  <c r="AP692" i="4" s="1"/>
  <c r="AN1776" i="4"/>
  <c r="AO1776" i="4" s="1"/>
  <c r="AP1776" i="4" s="1"/>
  <c r="AN1404" i="4"/>
  <c r="AO1404" i="4" s="1"/>
  <c r="AP1404" i="4" s="1"/>
  <c r="AN2075" i="4"/>
  <c r="AO2075" i="4" s="1"/>
  <c r="AP2075" i="4" s="1"/>
  <c r="AN1229" i="4"/>
  <c r="AO1229" i="4" s="1"/>
  <c r="AP1229" i="4" s="1"/>
  <c r="AN1041" i="4"/>
  <c r="AO1041" i="4" s="1"/>
  <c r="AP1041" i="4" s="1"/>
  <c r="AN1731" i="4"/>
  <c r="AO1731" i="4" s="1"/>
  <c r="AP1731" i="4" s="1"/>
  <c r="AN191" i="4"/>
  <c r="AO191" i="4" s="1"/>
  <c r="AP191" i="4" s="1"/>
  <c r="AN1269" i="4"/>
  <c r="AO1269" i="4" s="1"/>
  <c r="AP1269" i="4" s="1"/>
  <c r="AN990" i="4"/>
  <c r="AO990" i="4" s="1"/>
  <c r="AP990" i="4" s="1"/>
  <c r="AN288" i="4"/>
  <c r="AO288" i="4" s="1"/>
  <c r="AP288" i="4" s="1"/>
  <c r="AN410" i="4"/>
  <c r="AO410" i="4" s="1"/>
  <c r="AP410" i="4" s="1"/>
  <c r="AN737" i="4"/>
  <c r="AO737" i="4" s="1"/>
  <c r="AP737" i="4" s="1"/>
  <c r="AN1877" i="4"/>
  <c r="AO1877" i="4" s="1"/>
  <c r="AP1877" i="4" s="1"/>
  <c r="AN1452" i="4"/>
  <c r="AO1452" i="4" s="1"/>
  <c r="AP1452" i="4" s="1"/>
  <c r="AN2038" i="4"/>
  <c r="AO2038" i="4" s="1"/>
  <c r="AP2038" i="4" s="1"/>
  <c r="AN431" i="4"/>
  <c r="AO431" i="4" s="1"/>
  <c r="AP431" i="4" s="1"/>
  <c r="AN747" i="4"/>
  <c r="AO747" i="4" s="1"/>
  <c r="AP747" i="4" s="1"/>
  <c r="AN532" i="4"/>
  <c r="AO532" i="4" s="1"/>
  <c r="AP532" i="4" s="1"/>
  <c r="AN356" i="4"/>
  <c r="AO356" i="4" s="1"/>
  <c r="AP356" i="4" s="1"/>
  <c r="AN2006" i="4"/>
  <c r="AO2006" i="4" s="1"/>
  <c r="AP2006" i="4" s="1"/>
  <c r="AN1373" i="4"/>
  <c r="AO1373" i="4" s="1"/>
  <c r="AP1373" i="4" s="1"/>
  <c r="AN1704" i="4"/>
  <c r="AO1704" i="4" s="1"/>
  <c r="AP1704" i="4" s="1"/>
  <c r="AN2092" i="4"/>
  <c r="AO2092" i="4" s="1"/>
  <c r="AP2092" i="4" s="1"/>
  <c r="AN916" i="4"/>
  <c r="AO916" i="4" s="1"/>
  <c r="AP916" i="4" s="1"/>
  <c r="AN570" i="4"/>
  <c r="AO570" i="4" s="1"/>
  <c r="AP570" i="4" s="1"/>
  <c r="AN956" i="4"/>
  <c r="AO956" i="4" s="1"/>
  <c r="AP956" i="4" s="1"/>
  <c r="AN1062" i="4"/>
  <c r="AO1062" i="4" s="1"/>
  <c r="AP1062" i="4" s="1"/>
  <c r="AN1317" i="4"/>
  <c r="AO1317" i="4" s="1"/>
  <c r="AP1317" i="4" s="1"/>
  <c r="AN982" i="4"/>
  <c r="AO982" i="4" s="1"/>
  <c r="AP982" i="4" s="1"/>
  <c r="AN303" i="4"/>
  <c r="AO303" i="4" s="1"/>
  <c r="AP303" i="4" s="1"/>
  <c r="AN464" i="4"/>
  <c r="AO464" i="4" s="1"/>
  <c r="AP464" i="4" s="1"/>
  <c r="AN760" i="4"/>
  <c r="AO760" i="4" s="1"/>
  <c r="AP760" i="4" s="1"/>
  <c r="AN588" i="4"/>
  <c r="AO588" i="4" s="1"/>
  <c r="AP588" i="4" s="1"/>
  <c r="AN687" i="4"/>
  <c r="AO687" i="4" s="1"/>
  <c r="AP687" i="4" s="1"/>
  <c r="AN1789" i="4"/>
  <c r="AO1789" i="4" s="1"/>
  <c r="AP1789" i="4" s="1"/>
  <c r="AN1422" i="4"/>
  <c r="AO1422" i="4" s="1"/>
  <c r="AP1422" i="4" s="1"/>
  <c r="AN1635" i="4"/>
  <c r="AO1635" i="4" s="1"/>
  <c r="AP1635" i="4" s="1"/>
  <c r="AN2024" i="4"/>
  <c r="AO2024" i="4" s="1"/>
  <c r="AP2024" i="4" s="1"/>
  <c r="AN594" i="4"/>
  <c r="AO594" i="4" s="1"/>
  <c r="AP594" i="4" s="1"/>
  <c r="AN799" i="4"/>
  <c r="AO799" i="4" s="1"/>
  <c r="AP799" i="4" s="1"/>
  <c r="AN731" i="4"/>
  <c r="AO731" i="4" s="1"/>
  <c r="AP731" i="4" s="1"/>
  <c r="AN1779" i="4"/>
  <c r="AO1779" i="4" s="1"/>
  <c r="AP1779" i="4" s="1"/>
  <c r="AN1870" i="4"/>
  <c r="AO1870" i="4" s="1"/>
  <c r="AP1870" i="4" s="1"/>
  <c r="AN1360" i="4"/>
  <c r="AO1360" i="4" s="1"/>
  <c r="AP1360" i="4" s="1"/>
  <c r="AN2106" i="4"/>
  <c r="AO2106" i="4" s="1"/>
  <c r="AP2106" i="4" s="1"/>
  <c r="AN985" i="4"/>
  <c r="AO985" i="4" s="1"/>
  <c r="AP985" i="4" s="1"/>
  <c r="AN744" i="4"/>
  <c r="AO744" i="4" s="1"/>
  <c r="AP744" i="4" s="1"/>
  <c r="AN768" i="4"/>
  <c r="AO768" i="4" s="1"/>
  <c r="AP768" i="4" s="1"/>
  <c r="AN1962" i="4"/>
  <c r="AO1962" i="4" s="1"/>
  <c r="AP1962" i="4" s="1"/>
  <c r="AN1564" i="4"/>
  <c r="AO1564" i="4" s="1"/>
  <c r="AP1564" i="4" s="1"/>
  <c r="AN124" i="4"/>
  <c r="AO124" i="4" s="1"/>
  <c r="AP124" i="4" s="1"/>
  <c r="AN154" i="4"/>
  <c r="AO154" i="4" s="1"/>
  <c r="AP154" i="4" s="1"/>
  <c r="AN39" i="4"/>
  <c r="AO39" i="4" s="1"/>
  <c r="AP39" i="4" s="1"/>
  <c r="AN74" i="4"/>
  <c r="AO74" i="4" s="1"/>
  <c r="AP74" i="4" s="1"/>
  <c r="AN97" i="4"/>
  <c r="AO97" i="4" s="1"/>
  <c r="AP97" i="4" s="1"/>
  <c r="AN24" i="4"/>
  <c r="AO24" i="4" s="1"/>
  <c r="AP24" i="4" s="1"/>
  <c r="AN107" i="4"/>
  <c r="AO107" i="4" s="1"/>
  <c r="AP107" i="4" s="1"/>
  <c r="AN138" i="4"/>
  <c r="AO138" i="4" s="1"/>
  <c r="AP138" i="4" s="1"/>
  <c r="AN126" i="4"/>
  <c r="AO126" i="4" s="1"/>
  <c r="AP126" i="4" s="1"/>
  <c r="AN120" i="4"/>
  <c r="AO120" i="4" s="1"/>
  <c r="AP120" i="4" s="1"/>
  <c r="AN36" i="4"/>
  <c r="AO36" i="4" s="1"/>
  <c r="AP36" i="4" s="1"/>
  <c r="AN158" i="4"/>
  <c r="AO158" i="4" s="1"/>
  <c r="AP158" i="4" s="1"/>
  <c r="AN167" i="4"/>
  <c r="AO167" i="4" s="1"/>
  <c r="AP167" i="4" s="1"/>
  <c r="AN57" i="4"/>
  <c r="AO57" i="4" s="1"/>
  <c r="AP57" i="4" s="1"/>
  <c r="AN118" i="4"/>
  <c r="AO118" i="4" s="1"/>
  <c r="AP118" i="4" s="1"/>
  <c r="AN32" i="4"/>
  <c r="AO32" i="4" s="1"/>
  <c r="AP32" i="4" s="1"/>
  <c r="AN182" i="4"/>
  <c r="AO182" i="4" s="1"/>
  <c r="AP182" i="4" s="1"/>
  <c r="AN113" i="4"/>
  <c r="AO113" i="4" s="1"/>
  <c r="AP113" i="4" s="1"/>
  <c r="AN108" i="4"/>
  <c r="AO108" i="4" s="1"/>
  <c r="AP108" i="4" s="1"/>
  <c r="AN88" i="4"/>
  <c r="AO88" i="4" s="1"/>
  <c r="AP88" i="4" s="1"/>
  <c r="AN117" i="4"/>
  <c r="AO117" i="4" s="1"/>
  <c r="AP117" i="4" s="1"/>
  <c r="AN109" i="4"/>
  <c r="AO109" i="4" s="1"/>
  <c r="AP109" i="4" s="1"/>
  <c r="AN186" i="4"/>
  <c r="AO186" i="4" s="1"/>
  <c r="AP186" i="4" s="1"/>
  <c r="AN112" i="4"/>
  <c r="AO112" i="4" s="1"/>
  <c r="AP112" i="4" s="1"/>
  <c r="AN115" i="4"/>
  <c r="AO115" i="4" s="1"/>
  <c r="AP115" i="4" s="1"/>
  <c r="AN145" i="4"/>
  <c r="AO145" i="4" s="1"/>
  <c r="AP145" i="4" s="1"/>
  <c r="AN25" i="4"/>
  <c r="AO25" i="4" s="1"/>
  <c r="AP25" i="4" s="1"/>
  <c r="AN151" i="4"/>
  <c r="AO151" i="4" s="1"/>
  <c r="AP151" i="4" s="1"/>
  <c r="AN102" i="4"/>
  <c r="AO102" i="4" s="1"/>
  <c r="AP102" i="4" s="1"/>
  <c r="AN75" i="4"/>
  <c r="AO75" i="4" s="1"/>
  <c r="AP75" i="4" s="1"/>
  <c r="AN38" i="4"/>
  <c r="AO38" i="4" s="1"/>
  <c r="AP38" i="4" s="1"/>
  <c r="AN185" i="4"/>
  <c r="AO185" i="4" s="1"/>
  <c r="AP185" i="4" s="1"/>
  <c r="AN86" i="4"/>
  <c r="AO86" i="4" s="1"/>
  <c r="AP86" i="4" s="1"/>
  <c r="AN174" i="4"/>
  <c r="AO174" i="4" s="1"/>
  <c r="AP174" i="4" s="1"/>
  <c r="AN153" i="4"/>
  <c r="AO153" i="4" s="1"/>
  <c r="AP153" i="4" s="1"/>
  <c r="AN1046" i="4"/>
  <c r="AO1046" i="4" s="1"/>
  <c r="AP1046" i="4" s="1"/>
  <c r="AN1146" i="4"/>
  <c r="AO1146" i="4" s="1"/>
  <c r="AP1146" i="4" s="1"/>
  <c r="AN1076" i="4"/>
  <c r="AO1076" i="4" s="1"/>
  <c r="AP1076" i="4" s="1"/>
  <c r="AN977" i="4"/>
  <c r="AO977" i="4" s="1"/>
  <c r="AP977" i="4" s="1"/>
  <c r="AN1034" i="4"/>
  <c r="AO1034" i="4" s="1"/>
  <c r="AP1034" i="4" s="1"/>
  <c r="AN1205" i="4"/>
  <c r="AO1205" i="4" s="1"/>
  <c r="AP1205" i="4" s="1"/>
  <c r="AN954" i="4"/>
  <c r="AO954" i="4" s="1"/>
  <c r="AP954" i="4" s="1"/>
  <c r="AN389" i="4"/>
  <c r="AO389" i="4" s="1"/>
  <c r="AP389" i="4" s="1"/>
  <c r="AN395" i="4"/>
  <c r="AO395" i="4" s="1"/>
  <c r="AP395" i="4" s="1"/>
  <c r="AN459" i="4"/>
  <c r="AO459" i="4" s="1"/>
  <c r="AP459" i="4" s="1"/>
  <c r="AN460" i="4"/>
  <c r="AO460" i="4" s="1"/>
  <c r="AP460" i="4" s="1"/>
  <c r="AN329" i="4"/>
  <c r="AO329" i="4" s="1"/>
  <c r="AP329" i="4" s="1"/>
  <c r="AN1780" i="4"/>
  <c r="AO1780" i="4" s="1"/>
  <c r="AP1780" i="4" s="1"/>
  <c r="AN1939" i="4"/>
  <c r="AO1939" i="4" s="1"/>
  <c r="AP1939" i="4" s="1"/>
  <c r="AN1798" i="4"/>
  <c r="AO1798" i="4" s="1"/>
  <c r="AP1798" i="4" s="1"/>
  <c r="AN1549" i="4"/>
  <c r="AO1549" i="4" s="1"/>
  <c r="AP1549" i="4" s="1"/>
  <c r="AN2050" i="4"/>
  <c r="AO2050" i="4" s="1"/>
  <c r="AP2050" i="4" s="1"/>
  <c r="AN418" i="4"/>
  <c r="AO418" i="4" s="1"/>
  <c r="AP418" i="4" s="1"/>
  <c r="AN1020" i="4"/>
  <c r="AO1020" i="4" s="1"/>
  <c r="AP1020" i="4" s="1"/>
  <c r="AN897" i="4"/>
  <c r="AO897" i="4" s="1"/>
  <c r="AP897" i="4" s="1"/>
  <c r="AN1253" i="4"/>
  <c r="AO1253" i="4" s="1"/>
  <c r="AP1253" i="4" s="1"/>
  <c r="AN902" i="4"/>
  <c r="AO902" i="4" s="1"/>
  <c r="AP902" i="4" s="1"/>
  <c r="AN409" i="4"/>
  <c r="AO409" i="4" s="1"/>
  <c r="AP409" i="4" s="1"/>
  <c r="AN511" i="4"/>
  <c r="AO511" i="4" s="1"/>
  <c r="AP511" i="4" s="1"/>
  <c r="AN1903" i="4"/>
  <c r="AO1903" i="4" s="1"/>
  <c r="AP1903" i="4" s="1"/>
  <c r="AN1383" i="4"/>
  <c r="AO1383" i="4" s="1"/>
  <c r="AP1383" i="4" s="1"/>
  <c r="AN1681" i="4"/>
  <c r="AO1681" i="4" s="1"/>
  <c r="AP1681" i="4" s="1"/>
  <c r="AN1259" i="4"/>
  <c r="AO1259" i="4" s="1"/>
  <c r="AP1259" i="4" s="1"/>
  <c r="AN260" i="4"/>
  <c r="AO260" i="4" s="1"/>
  <c r="AP260" i="4" s="1"/>
  <c r="AN371" i="4"/>
  <c r="AO371" i="4" s="1"/>
  <c r="AP371" i="4" s="1"/>
  <c r="AN783" i="4"/>
  <c r="AO783" i="4" s="1"/>
  <c r="AP783" i="4" s="1"/>
  <c r="AN1812" i="4"/>
  <c r="AO1812" i="4" s="1"/>
  <c r="AP1812" i="4" s="1"/>
  <c r="AN1394" i="4"/>
  <c r="AO1394" i="4" s="1"/>
  <c r="AP1394" i="4" s="1"/>
  <c r="AN1581" i="4"/>
  <c r="AO1581" i="4" s="1"/>
  <c r="AP1581" i="4" s="1"/>
  <c r="AN2061" i="4"/>
  <c r="AO2061" i="4" s="1"/>
  <c r="AP2061" i="4" s="1"/>
  <c r="AN962" i="4"/>
  <c r="AO962" i="4" s="1"/>
  <c r="AP962" i="4" s="1"/>
  <c r="AN1016" i="4"/>
  <c r="AO1016" i="4" s="1"/>
  <c r="AP1016" i="4" s="1"/>
  <c r="AN262" i="4"/>
  <c r="AO262" i="4" s="1"/>
  <c r="AP262" i="4" s="1"/>
  <c r="AN806" i="4"/>
  <c r="AO806" i="4" s="1"/>
  <c r="AP806" i="4" s="1"/>
  <c r="AN679" i="4"/>
  <c r="AO679" i="4" s="1"/>
  <c r="AP679" i="4" s="1"/>
  <c r="AN2007" i="4"/>
  <c r="AO2007" i="4" s="1"/>
  <c r="AP2007" i="4" s="1"/>
  <c r="AN1818" i="4"/>
  <c r="AO1818" i="4" s="1"/>
  <c r="AP1818" i="4" s="1"/>
  <c r="AN1579" i="4"/>
  <c r="AO1579" i="4" s="1"/>
  <c r="AP1579" i="4" s="1"/>
  <c r="AN426" i="4"/>
  <c r="AO426" i="4" s="1"/>
  <c r="AP426" i="4" s="1"/>
  <c r="AN1071" i="4"/>
  <c r="AO1071" i="4" s="1"/>
  <c r="AP1071" i="4" s="1"/>
  <c r="AN1202" i="4"/>
  <c r="AO1202" i="4" s="1"/>
  <c r="AP1202" i="4" s="1"/>
  <c r="AN1136" i="4"/>
  <c r="AO1136" i="4" s="1"/>
  <c r="AP1136" i="4" s="1"/>
  <c r="AN1003" i="4"/>
  <c r="AO1003" i="4" s="1"/>
  <c r="AP1003" i="4" s="1"/>
  <c r="AN415" i="4"/>
  <c r="AO415" i="4" s="1"/>
  <c r="AP415" i="4" s="1"/>
  <c r="AN693" i="4"/>
  <c r="AO693" i="4" s="1"/>
  <c r="AP693" i="4" s="1"/>
  <c r="AN770" i="4"/>
  <c r="AO770" i="4" s="1"/>
  <c r="AP770" i="4" s="1"/>
  <c r="AN707" i="4"/>
  <c r="AO707" i="4" s="1"/>
  <c r="AP707" i="4" s="1"/>
  <c r="AN1843" i="4"/>
  <c r="AO1843" i="4" s="1"/>
  <c r="AP1843" i="4" s="1"/>
  <c r="AN1432" i="4"/>
  <c r="AO1432" i="4" s="1"/>
  <c r="AP1432" i="4" s="1"/>
  <c r="AN2028" i="4"/>
  <c r="AO2028" i="4" s="1"/>
  <c r="AP2028" i="4" s="1"/>
  <c r="AN1080" i="4"/>
  <c r="AO1080" i="4" s="1"/>
  <c r="AP1080" i="4" s="1"/>
  <c r="AN997" i="4"/>
  <c r="AO997" i="4" s="1"/>
  <c r="AP997" i="4" s="1"/>
  <c r="AN1084" i="4"/>
  <c r="AO1084" i="4" s="1"/>
  <c r="AP1084" i="4" s="1"/>
  <c r="AN319" i="4"/>
  <c r="AO319" i="4" s="1"/>
  <c r="AP319" i="4" s="1"/>
  <c r="AN555" i="4"/>
  <c r="AO555" i="4" s="1"/>
  <c r="AP555" i="4" s="1"/>
  <c r="AN1804" i="4"/>
  <c r="AO1804" i="4" s="1"/>
  <c r="AP1804" i="4" s="1"/>
  <c r="AN1757" i="4"/>
  <c r="AO1757" i="4" s="1"/>
  <c r="AP1757" i="4" s="1"/>
  <c r="AN1412" i="4"/>
  <c r="AO1412" i="4" s="1"/>
  <c r="AP1412" i="4" s="1"/>
  <c r="AN1667" i="4"/>
  <c r="AO1667" i="4" s="1"/>
  <c r="AP1667" i="4" s="1"/>
  <c r="AN2094" i="4"/>
  <c r="AO2094" i="4" s="1"/>
  <c r="AP2094" i="4" s="1"/>
  <c r="AN833" i="4"/>
  <c r="AO833" i="4" s="1"/>
  <c r="AP833" i="4" s="1"/>
  <c r="AN758" i="4"/>
  <c r="AO758" i="4" s="1"/>
  <c r="AP758" i="4" s="1"/>
  <c r="AN831" i="4"/>
  <c r="AO831" i="4" s="1"/>
  <c r="AP831" i="4" s="1"/>
  <c r="AN629" i="4"/>
  <c r="AO629" i="4" s="1"/>
  <c r="AP629" i="4" s="1"/>
  <c r="AN1966" i="4"/>
  <c r="AO1966" i="4" s="1"/>
  <c r="AP1966" i="4" s="1"/>
  <c r="AN1369" i="4"/>
  <c r="AO1369" i="4" s="1"/>
  <c r="AP1369" i="4" s="1"/>
  <c r="AN2064" i="4"/>
  <c r="AO2064" i="4" s="1"/>
  <c r="AP2064" i="4" s="1"/>
  <c r="AN898" i="4"/>
  <c r="AO898" i="4" s="1"/>
  <c r="AP898" i="4" s="1"/>
  <c r="AN422" i="4"/>
  <c r="AO422" i="4" s="1"/>
  <c r="AP422" i="4" s="1"/>
  <c r="AN433" i="4"/>
  <c r="AO433" i="4" s="1"/>
  <c r="AP433" i="4" s="1"/>
  <c r="AN854" i="4"/>
  <c r="AO854" i="4" s="1"/>
  <c r="AP854" i="4" s="1"/>
  <c r="AN1772" i="4"/>
  <c r="AO1772" i="4" s="1"/>
  <c r="AP1772" i="4" s="1"/>
  <c r="AN1845" i="4"/>
  <c r="AO1845" i="4" s="1"/>
  <c r="AP1845" i="4" s="1"/>
  <c r="AN1660" i="4"/>
  <c r="AO1660" i="4" s="1"/>
  <c r="AP1660" i="4" s="1"/>
  <c r="AN1598" i="4"/>
  <c r="AO1598" i="4" s="1"/>
  <c r="AP1598" i="4" s="1"/>
  <c r="AN836" i="4"/>
  <c r="AO836" i="4" s="1"/>
  <c r="AP836" i="4" s="1"/>
  <c r="AN940" i="4"/>
  <c r="AO940" i="4" s="1"/>
  <c r="AP940" i="4" s="1"/>
  <c r="AN1279" i="4"/>
  <c r="AO1279" i="4" s="1"/>
  <c r="AP1279" i="4" s="1"/>
  <c r="AN1153" i="4"/>
  <c r="AO1153" i="4" s="1"/>
  <c r="AP1153" i="4" s="1"/>
  <c r="AN923" i="4"/>
  <c r="AO923" i="4" s="1"/>
  <c r="AP923" i="4" s="1"/>
  <c r="AN325" i="4"/>
  <c r="AO325" i="4" s="1"/>
  <c r="AP325" i="4" s="1"/>
  <c r="AN556" i="4"/>
  <c r="AO556" i="4" s="1"/>
  <c r="AP556" i="4" s="1"/>
  <c r="AN686" i="4"/>
  <c r="AO686" i="4" s="1"/>
  <c r="AP686" i="4" s="1"/>
  <c r="AN621" i="4"/>
  <c r="AO621" i="4" s="1"/>
  <c r="AP621" i="4" s="1"/>
  <c r="AN1896" i="4"/>
  <c r="AO1896" i="4" s="1"/>
  <c r="AP1896" i="4" s="1"/>
  <c r="AN1809" i="4"/>
  <c r="AO1809" i="4" s="1"/>
  <c r="AP1809" i="4" s="1"/>
  <c r="AN1416" i="4"/>
  <c r="AO1416" i="4" s="1"/>
  <c r="AP1416" i="4" s="1"/>
  <c r="AN1734" i="4"/>
  <c r="AO1734" i="4" s="1"/>
  <c r="AP1734" i="4" s="1"/>
  <c r="AN1029" i="4"/>
  <c r="AO1029" i="4" s="1"/>
  <c r="AP1029" i="4" s="1"/>
  <c r="AN234" i="4"/>
  <c r="AO234" i="4" s="1"/>
  <c r="AP234" i="4" s="1"/>
  <c r="AN1183" i="4"/>
  <c r="AO1183" i="4" s="1"/>
  <c r="AP1183" i="4" s="1"/>
  <c r="AN1125" i="4"/>
  <c r="AO1125" i="4" s="1"/>
  <c r="AP1125" i="4" s="1"/>
  <c r="AN1068" i="4"/>
  <c r="AO1068" i="4" s="1"/>
  <c r="AP1068" i="4" s="1"/>
  <c r="AN685" i="4"/>
  <c r="AO685" i="4" s="1"/>
  <c r="AP685" i="4" s="1"/>
  <c r="AN475" i="4"/>
  <c r="AO475" i="4" s="1"/>
  <c r="AP475" i="4" s="1"/>
  <c r="AN819" i="4"/>
  <c r="AO819" i="4" s="1"/>
  <c r="AP819" i="4" s="1"/>
  <c r="AN1751" i="4"/>
  <c r="AO1751" i="4" s="1"/>
  <c r="AP1751" i="4" s="1"/>
  <c r="AN1890" i="4"/>
  <c r="AO1890" i="4" s="1"/>
  <c r="AP1890" i="4" s="1"/>
  <c r="AN1475" i="4"/>
  <c r="AO1475" i="4" s="1"/>
  <c r="AP1475" i="4" s="1"/>
  <c r="AN1695" i="4"/>
  <c r="AO1695" i="4" s="1"/>
  <c r="AP1695" i="4" s="1"/>
  <c r="AN1186" i="4"/>
  <c r="AO1186" i="4" s="1"/>
  <c r="AP1186" i="4" s="1"/>
  <c r="AN351" i="4"/>
  <c r="AO351" i="4" s="1"/>
  <c r="AP351" i="4" s="1"/>
  <c r="AN724" i="4"/>
  <c r="AO724" i="4" s="1"/>
  <c r="AP724" i="4" s="1"/>
  <c r="AN755" i="4"/>
  <c r="AO755" i="4" s="1"/>
  <c r="AP755" i="4" s="1"/>
  <c r="AN1822" i="4"/>
  <c r="AO1822" i="4" s="1"/>
  <c r="AP1822" i="4" s="1"/>
  <c r="AN1672" i="4"/>
  <c r="AO1672" i="4" s="1"/>
  <c r="AP1672" i="4" s="1"/>
  <c r="AN2093" i="4"/>
  <c r="AO2093" i="4" s="1"/>
  <c r="AP2093" i="4" s="1"/>
  <c r="AN1273" i="4"/>
  <c r="AO1273" i="4" s="1"/>
  <c r="AP1273" i="4" s="1"/>
  <c r="AN434" i="4"/>
  <c r="AO434" i="4" s="1"/>
  <c r="AP434" i="4" s="1"/>
  <c r="AN543" i="4"/>
  <c r="AO543" i="4" s="1"/>
  <c r="AP543" i="4" s="1"/>
  <c r="AN437" i="4"/>
  <c r="AO437" i="4" s="1"/>
  <c r="AP437" i="4" s="1"/>
  <c r="AN577" i="4"/>
  <c r="AO577" i="4" s="1"/>
  <c r="AP577" i="4" s="1"/>
  <c r="AN2021" i="4"/>
  <c r="AO2021" i="4" s="1"/>
  <c r="AP2021" i="4" s="1"/>
  <c r="AN1671" i="4"/>
  <c r="AO1671" i="4" s="1"/>
  <c r="AP1671" i="4" s="1"/>
  <c r="AN2031" i="4"/>
  <c r="AO2031" i="4" s="1"/>
  <c r="AP2031" i="4" s="1"/>
  <c r="AN1121" i="4"/>
  <c r="AO1121" i="4" s="1"/>
  <c r="AP1121" i="4" s="1"/>
  <c r="AN1458" i="4"/>
  <c r="AO1458" i="4" s="1"/>
  <c r="AP1458" i="4" s="1"/>
  <c r="AN1457" i="4"/>
  <c r="AO1457" i="4" s="1"/>
  <c r="AP1457" i="4" s="1"/>
  <c r="AN1004" i="4"/>
  <c r="AO1004" i="4" s="1"/>
  <c r="AP1004" i="4" s="1"/>
  <c r="AN906" i="4"/>
  <c r="AO906" i="4" s="1"/>
  <c r="AP906" i="4" s="1"/>
  <c r="AN1998" i="4"/>
  <c r="AO1998" i="4" s="1"/>
  <c r="AP1998" i="4" s="1"/>
  <c r="AN644" i="4"/>
  <c r="AO644" i="4" s="1"/>
  <c r="AP644" i="4" s="1"/>
  <c r="AN750" i="4"/>
  <c r="AO750" i="4" s="1"/>
  <c r="AP750" i="4" s="1"/>
  <c r="AN549" i="4"/>
  <c r="AO549" i="4" s="1"/>
  <c r="AP549" i="4" s="1"/>
  <c r="AN1898" i="4"/>
  <c r="AO1898" i="4" s="1"/>
  <c r="AP1898" i="4" s="1"/>
  <c r="AN1627" i="4"/>
  <c r="AO1627" i="4" s="1"/>
  <c r="AP1627" i="4" s="1"/>
  <c r="AN453" i="4"/>
  <c r="AO453" i="4" s="1"/>
  <c r="AP453" i="4" s="1"/>
  <c r="AN736" i="4"/>
  <c r="AO736" i="4" s="1"/>
  <c r="AP736" i="4" s="1"/>
  <c r="AN374" i="4"/>
  <c r="AO374" i="4" s="1"/>
  <c r="AP374" i="4" s="1"/>
  <c r="AN802" i="4"/>
  <c r="AO802" i="4" s="1"/>
  <c r="AP802" i="4" s="1"/>
  <c r="AN1932" i="4"/>
  <c r="AO1932" i="4" s="1"/>
  <c r="AP1932" i="4" s="1"/>
  <c r="AN1878" i="4"/>
  <c r="AO1878" i="4" s="1"/>
  <c r="AP1878" i="4" s="1"/>
  <c r="AN1337" i="4"/>
  <c r="AO1337" i="4" s="1"/>
  <c r="AP1337" i="4" s="1"/>
  <c r="AN1610" i="4"/>
  <c r="AO1610" i="4" s="1"/>
  <c r="AP1610" i="4" s="1"/>
  <c r="AN2101" i="4"/>
  <c r="AO2101" i="4" s="1"/>
  <c r="AP2101" i="4" s="1"/>
  <c r="AN1294" i="4"/>
  <c r="AO1294" i="4" s="1"/>
  <c r="AP1294" i="4" s="1"/>
  <c r="AN657" i="4"/>
  <c r="AO657" i="4" s="1"/>
  <c r="AP657" i="4" s="1"/>
  <c r="AN1226" i="4"/>
  <c r="AO1226" i="4" s="1"/>
  <c r="AP1226" i="4" s="1"/>
  <c r="AN1311" i="4"/>
  <c r="AO1311" i="4" s="1"/>
  <c r="AP1311" i="4" s="1"/>
  <c r="AN1061" i="4"/>
  <c r="AO1061" i="4" s="1"/>
  <c r="AP1061" i="4" s="1"/>
  <c r="AN983" i="4"/>
  <c r="AO983" i="4" s="1"/>
  <c r="AP983" i="4" s="1"/>
  <c r="AN266" i="4"/>
  <c r="AO266" i="4" s="1"/>
  <c r="AP266" i="4" s="1"/>
  <c r="AN517" i="4"/>
  <c r="AO517" i="4" s="1"/>
  <c r="AP517" i="4" s="1"/>
  <c r="AN777" i="4"/>
  <c r="AO777" i="4" s="1"/>
  <c r="AP777" i="4" s="1"/>
  <c r="AN862" i="4"/>
  <c r="AO862" i="4" s="1"/>
  <c r="AP862" i="4" s="1"/>
  <c r="AN349" i="4"/>
  <c r="AO349" i="4" s="1"/>
  <c r="AP349" i="4" s="1"/>
  <c r="AN2002" i="4"/>
  <c r="AO2002" i="4" s="1"/>
  <c r="AP2002" i="4" s="1"/>
  <c r="AN1437" i="4"/>
  <c r="AO1437" i="4" s="1"/>
  <c r="AP1437" i="4" s="1"/>
  <c r="AN1530" i="4"/>
  <c r="AO1530" i="4" s="1"/>
  <c r="AP1530" i="4" s="1"/>
  <c r="AN2097" i="4"/>
  <c r="AO2097" i="4" s="1"/>
  <c r="AP2097" i="4" s="1"/>
  <c r="AN387" i="4"/>
  <c r="AO387" i="4" s="1"/>
  <c r="AP387" i="4" s="1"/>
  <c r="AN405" i="4"/>
  <c r="AO405" i="4" s="1"/>
  <c r="AP405" i="4" s="1"/>
  <c r="AN1824" i="4"/>
  <c r="AO1824" i="4" s="1"/>
  <c r="AP1824" i="4" s="1"/>
  <c r="AN1977" i="4"/>
  <c r="AO1977" i="4" s="1"/>
  <c r="AP1977" i="4" s="1"/>
  <c r="AN1386" i="4"/>
  <c r="AO1386" i="4" s="1"/>
  <c r="AP1386" i="4" s="1"/>
  <c r="AN1617" i="4"/>
  <c r="AO1617" i="4" s="1"/>
  <c r="AP1617" i="4" s="1"/>
  <c r="AN899" i="4"/>
  <c r="AO899" i="4" s="1"/>
  <c r="AP899" i="4" s="1"/>
  <c r="AN943" i="4"/>
  <c r="AO943" i="4" s="1"/>
  <c r="AP943" i="4" s="1"/>
  <c r="AN765" i="4"/>
  <c r="AO765" i="4" s="1"/>
  <c r="AP765" i="4" s="1"/>
  <c r="AN365" i="4"/>
  <c r="AO365" i="4" s="1"/>
  <c r="AP365" i="4" s="1"/>
  <c r="AN1770" i="4"/>
  <c r="AO1770" i="4" s="1"/>
  <c r="AP1770" i="4" s="1"/>
  <c r="AN1536" i="4"/>
  <c r="AO1536" i="4" s="1"/>
  <c r="AP1536" i="4" s="1"/>
  <c r="AN863" i="4"/>
  <c r="AO863" i="4" s="1"/>
  <c r="AP863" i="4" s="1"/>
  <c r="AN35" i="4"/>
  <c r="AO35" i="4" s="1"/>
  <c r="AP35" i="4" s="1"/>
  <c r="AN1823" i="4"/>
  <c r="AO1823" i="4" s="1"/>
  <c r="AP1823" i="4" s="1"/>
  <c r="AN427" i="4"/>
  <c r="AO427" i="4" s="1"/>
  <c r="AP427" i="4" s="1"/>
  <c r="AN1522" i="4"/>
  <c r="AO1522" i="4" s="1"/>
  <c r="AP1522" i="4" s="1"/>
  <c r="AN345" i="4"/>
  <c r="AO345" i="4" s="1"/>
  <c r="AP345" i="4" s="1"/>
  <c r="AN1111" i="4"/>
  <c r="AO1111" i="4" s="1"/>
  <c r="AP1111" i="4" s="1"/>
  <c r="AN785" i="4"/>
  <c r="AO785" i="4" s="1"/>
  <c r="AP785" i="4" s="1"/>
  <c r="AN1739" i="4"/>
  <c r="AO1739" i="4" s="1"/>
  <c r="AP1739" i="4" s="1"/>
  <c r="AN263" i="4"/>
  <c r="AO263" i="4" s="1"/>
  <c r="AP263" i="4" s="1"/>
  <c r="AN1159" i="4"/>
  <c r="AO1159" i="4" s="1"/>
  <c r="AP1159" i="4" s="1"/>
  <c r="AN383" i="4"/>
  <c r="AO383" i="4" s="1"/>
  <c r="AP383" i="4" s="1"/>
  <c r="AN226" i="4"/>
  <c r="AO226" i="4" s="1"/>
  <c r="AP226" i="4" s="1"/>
  <c r="AN361" i="4"/>
  <c r="AO361" i="4" s="1"/>
  <c r="AP361" i="4" s="1"/>
  <c r="AN1938" i="4"/>
  <c r="AO1938" i="4" s="1"/>
  <c r="AP1938" i="4" s="1"/>
  <c r="AN1017" i="4"/>
  <c r="AO1017" i="4" s="1"/>
  <c r="AP1017" i="4" s="1"/>
  <c r="AN1117" i="4"/>
  <c r="AO1117" i="4" s="1"/>
  <c r="AP1117" i="4" s="1"/>
  <c r="AN1200" i="4"/>
  <c r="AO1200" i="4" s="1"/>
  <c r="AP1200" i="4" s="1"/>
  <c r="AN1419" i="4"/>
  <c r="AO1419" i="4" s="1"/>
  <c r="AP1419" i="4" s="1"/>
  <c r="AN600" i="4"/>
  <c r="AO600" i="4" s="1"/>
  <c r="AP600" i="4" s="1"/>
  <c r="AN894" i="4"/>
  <c r="AO894" i="4" s="1"/>
  <c r="AP894" i="4" s="1"/>
  <c r="AN1583" i="4"/>
  <c r="AO1583" i="4" s="1"/>
  <c r="AP1583" i="4" s="1"/>
  <c r="AN658" i="4"/>
  <c r="AO658" i="4" s="1"/>
  <c r="AP658" i="4" s="1"/>
  <c r="AN283" i="4"/>
  <c r="AO283" i="4" s="1"/>
  <c r="AP283" i="4" s="1"/>
  <c r="AN301" i="4"/>
  <c r="AO301" i="4" s="1"/>
  <c r="AP301" i="4" s="1"/>
  <c r="AN1680" i="4"/>
  <c r="AO1680" i="4" s="1"/>
  <c r="AP1680" i="4" s="1"/>
  <c r="AN1189" i="4"/>
  <c r="AO1189" i="4" s="1"/>
  <c r="AP1189" i="4" s="1"/>
  <c r="AN1943" i="4"/>
  <c r="AO1943" i="4" s="1"/>
  <c r="AP1943" i="4" s="1"/>
  <c r="AN1699" i="4"/>
  <c r="AO1699" i="4" s="1"/>
  <c r="AP1699" i="4" s="1"/>
  <c r="AN587" i="4"/>
  <c r="AO587" i="4" s="1"/>
  <c r="AP587" i="4" s="1"/>
  <c r="AN1171" i="4"/>
  <c r="AO1171" i="4" s="1"/>
  <c r="AP1171" i="4" s="1"/>
  <c r="AN971" i="4"/>
  <c r="AO971" i="4" s="1"/>
  <c r="AP971" i="4" s="1"/>
  <c r="AN818" i="4"/>
  <c r="AO818" i="4" s="1"/>
  <c r="AP818" i="4" s="1"/>
  <c r="AN1485" i="4"/>
  <c r="AO1485" i="4" s="1"/>
  <c r="AP1485" i="4" s="1"/>
  <c r="AN251" i="4"/>
  <c r="AO251" i="4" s="1"/>
  <c r="AP251" i="4" s="1"/>
  <c r="AN649" i="4"/>
  <c r="AO649" i="4" s="1"/>
  <c r="AP649" i="4" s="1"/>
  <c r="AN1348" i="4"/>
  <c r="AO1348" i="4" s="1"/>
  <c r="AP1348" i="4" s="1"/>
  <c r="AN1130" i="4"/>
  <c r="AO1130" i="4" s="1"/>
  <c r="AP1130" i="4" s="1"/>
  <c r="AN1138" i="4"/>
  <c r="AO1138" i="4" s="1"/>
  <c r="AP1138" i="4" s="1"/>
  <c r="AN1155" i="4"/>
  <c r="AO1155" i="4" s="1"/>
  <c r="AP1155" i="4" s="1"/>
  <c r="AN297" i="4"/>
  <c r="AO297" i="4" s="1"/>
  <c r="AP297" i="4" s="1"/>
  <c r="AN748" i="4"/>
  <c r="AO748" i="4" s="1"/>
  <c r="AP748" i="4" s="1"/>
  <c r="AN493" i="4"/>
  <c r="AO493" i="4" s="1"/>
  <c r="AP493" i="4" s="1"/>
  <c r="AN643" i="4"/>
  <c r="AO643" i="4" s="1"/>
  <c r="AP643" i="4" s="1"/>
  <c r="AN344" i="4"/>
  <c r="AO344" i="4" s="1"/>
  <c r="AP344" i="4" s="1"/>
  <c r="AN1994" i="4"/>
  <c r="AO1994" i="4" s="1"/>
  <c r="AP1994" i="4" s="1"/>
  <c r="AN1356" i="4"/>
  <c r="AO1356" i="4" s="1"/>
  <c r="AP1356" i="4" s="1"/>
  <c r="AN1603" i="4"/>
  <c r="AO1603" i="4" s="1"/>
  <c r="AP1603" i="4" s="1"/>
  <c r="AN230" i="4"/>
  <c r="AO230" i="4" s="1"/>
  <c r="AP230" i="4" s="1"/>
  <c r="AN766" i="4"/>
  <c r="AO766" i="4" s="1"/>
  <c r="AP766" i="4" s="1"/>
  <c r="AN60" i="4"/>
  <c r="AO60" i="4" s="1"/>
  <c r="AP60" i="4" s="1"/>
  <c r="AN114" i="4"/>
  <c r="AO114" i="4" s="1"/>
  <c r="AP114" i="4" s="1"/>
  <c r="AN132" i="4"/>
  <c r="AO132" i="4" s="1"/>
  <c r="AP132" i="4" s="1"/>
  <c r="AN184" i="4"/>
  <c r="AO184" i="4" s="1"/>
  <c r="AP184" i="4" s="1"/>
  <c r="AN1820" i="4"/>
  <c r="AO1820" i="4" s="1"/>
  <c r="AP1820" i="4" s="1"/>
  <c r="AN1301" i="4"/>
  <c r="AO1301" i="4" s="1"/>
  <c r="AP1301" i="4" s="1"/>
  <c r="AN1233" i="4"/>
  <c r="AO1233" i="4" s="1"/>
  <c r="AP1233" i="4" s="1"/>
  <c r="AN1012" i="4"/>
  <c r="AO1012" i="4" s="1"/>
  <c r="AP1012" i="4" s="1"/>
  <c r="AN1147" i="4"/>
  <c r="AO1147" i="4" s="1"/>
  <c r="AP1147" i="4" s="1"/>
  <c r="AN1104" i="4"/>
  <c r="AO1104" i="4" s="1"/>
  <c r="AP1104" i="4" s="1"/>
  <c r="AN315" i="4"/>
  <c r="AO315" i="4" s="1"/>
  <c r="AP315" i="4" s="1"/>
  <c r="AN882" i="4"/>
  <c r="AO882" i="4" s="1"/>
  <c r="AP882" i="4" s="1"/>
  <c r="AN1505" i="4"/>
  <c r="AO1505" i="4" s="1"/>
  <c r="AP1505" i="4" s="1"/>
  <c r="AN1713" i="4"/>
  <c r="AO1713" i="4" s="1"/>
  <c r="AP1713" i="4" s="1"/>
  <c r="AN1669" i="4"/>
  <c r="AO1669" i="4" s="1"/>
  <c r="AP1669" i="4" s="1"/>
  <c r="AN1241" i="4"/>
  <c r="AO1241" i="4" s="1"/>
  <c r="AP1241" i="4" s="1"/>
  <c r="AN463" i="4"/>
  <c r="AO463" i="4" s="1"/>
  <c r="AP463" i="4" s="1"/>
  <c r="AN324" i="4"/>
  <c r="AO324" i="4" s="1"/>
  <c r="AN798" i="4"/>
  <c r="AO798" i="4" s="1"/>
  <c r="AP798" i="4" s="1"/>
  <c r="AN1960" i="4"/>
  <c r="AO1960" i="4" s="1"/>
  <c r="AP1960" i="4" s="1"/>
  <c r="AN1907" i="4"/>
  <c r="AO1907" i="4" s="1"/>
  <c r="AP1907" i="4" s="1"/>
  <c r="AN1466" i="4"/>
  <c r="AO1466" i="4" s="1"/>
  <c r="AP1466" i="4" s="1"/>
  <c r="AN1642" i="4"/>
  <c r="AO1642" i="4" s="1"/>
  <c r="AP1642" i="4" s="1"/>
  <c r="AN980" i="4"/>
  <c r="AO980" i="4" s="1"/>
  <c r="AP980" i="4" s="1"/>
  <c r="AN931" i="4"/>
  <c r="AO931" i="4" s="1"/>
  <c r="AP931" i="4" s="1"/>
  <c r="AN502" i="4"/>
  <c r="AO502" i="4" s="1"/>
  <c r="AP502" i="4" s="1"/>
  <c r="AN667" i="4"/>
  <c r="AO667" i="4" s="1"/>
  <c r="AP667" i="4" s="1"/>
  <c r="AN978" i="4"/>
  <c r="AO978" i="4" s="1"/>
  <c r="AP978" i="4" s="1"/>
  <c r="AN580" i="4"/>
  <c r="AO580" i="4" s="1"/>
  <c r="AP580" i="4" s="1"/>
  <c r="AN926" i="4"/>
  <c r="AO926" i="4" s="1"/>
  <c r="AP926" i="4" s="1"/>
  <c r="AN1175" i="4"/>
  <c r="AO1175" i="4" s="1"/>
  <c r="AP1175" i="4" s="1"/>
  <c r="AN981" i="4"/>
  <c r="AO981" i="4" s="1"/>
  <c r="AP981" i="4" s="1"/>
  <c r="AN1262" i="4"/>
  <c r="AO1262" i="4" s="1"/>
  <c r="AP1262" i="4" s="1"/>
  <c r="AN1122" i="4"/>
  <c r="AO1122" i="4" s="1"/>
  <c r="AP1122" i="4" s="1"/>
  <c r="AN1040" i="4"/>
  <c r="AO1040" i="4" s="1"/>
  <c r="AP1040" i="4" s="1"/>
  <c r="AN256" i="4"/>
  <c r="AO256" i="4" s="1"/>
  <c r="AP256" i="4" s="1"/>
  <c r="AN307" i="4"/>
  <c r="AO307" i="4" s="1"/>
  <c r="AP307" i="4" s="1"/>
  <c r="AN521" i="4"/>
  <c r="AO521" i="4" s="1"/>
  <c r="AP521" i="4" s="1"/>
  <c r="AN850" i="4"/>
  <c r="AO850" i="4" s="1"/>
  <c r="AP850" i="4" s="1"/>
  <c r="AN1937" i="4"/>
  <c r="AO1937" i="4" s="1"/>
  <c r="AP1937" i="4" s="1"/>
  <c r="AN1516" i="4"/>
  <c r="AO1516" i="4" s="1"/>
  <c r="AP1516" i="4" s="1"/>
  <c r="AN1596" i="4"/>
  <c r="AO1596" i="4" s="1"/>
  <c r="AP1596" i="4" s="1"/>
  <c r="AN1570" i="4"/>
  <c r="AO1570" i="4" s="1"/>
  <c r="AP1570" i="4" s="1"/>
  <c r="AN2069" i="4"/>
  <c r="AO2069" i="4" s="1"/>
  <c r="AP2069" i="4" s="1"/>
  <c r="AN472" i="4"/>
  <c r="AO472" i="4" s="1"/>
  <c r="AP472" i="4" s="1"/>
  <c r="AN1113" i="4"/>
  <c r="AO1113" i="4" s="1"/>
  <c r="AP1113" i="4" s="1"/>
  <c r="AN206" i="4"/>
  <c r="AO206" i="4" s="1"/>
  <c r="AP206" i="4" s="1"/>
  <c r="AN373" i="4"/>
  <c r="AO373" i="4" s="1"/>
  <c r="AP373" i="4" s="1"/>
  <c r="AN403" i="4"/>
  <c r="AO403" i="4" s="1"/>
  <c r="AP403" i="4" s="1"/>
  <c r="AN503" i="4"/>
  <c r="AO503" i="4" s="1"/>
  <c r="AP503" i="4" s="1"/>
  <c r="AN767" i="4"/>
  <c r="AO767" i="4" s="1"/>
  <c r="AP767" i="4" s="1"/>
  <c r="AN1748" i="4"/>
  <c r="AO1748" i="4" s="1"/>
  <c r="AN1944" i="4"/>
  <c r="AO1944" i="4" s="1"/>
  <c r="AP1944" i="4" s="1"/>
  <c r="AN1970" i="4"/>
  <c r="AO1970" i="4" s="1"/>
  <c r="AP1970" i="4" s="1"/>
  <c r="AN1444" i="4"/>
  <c r="AO1444" i="4" s="1"/>
  <c r="AP1444" i="4" s="1"/>
  <c r="AN1675" i="4"/>
  <c r="AO1675" i="4" s="1"/>
  <c r="AP1675" i="4" s="1"/>
  <c r="AN1720" i="4"/>
  <c r="AO1720" i="4" s="1"/>
  <c r="AP1720" i="4" s="1"/>
  <c r="AN1711" i="4"/>
  <c r="AO1711" i="4" s="1"/>
  <c r="AP1711" i="4" s="1"/>
  <c r="AN2062" i="4"/>
  <c r="AO2062" i="4" s="1"/>
  <c r="AP2062" i="4" s="1"/>
  <c r="AN936" i="4"/>
  <c r="AO936" i="4" s="1"/>
  <c r="AP936" i="4" s="1"/>
  <c r="AN240" i="4"/>
  <c r="AO240" i="4" s="1"/>
  <c r="AP240" i="4" s="1"/>
  <c r="AN682" i="4"/>
  <c r="AO682" i="4" s="1"/>
  <c r="AP682" i="4" s="1"/>
  <c r="AN654" i="4"/>
  <c r="AO654" i="4" s="1"/>
  <c r="AP654" i="4" s="1"/>
  <c r="AN888" i="4"/>
  <c r="AO888" i="4" s="1"/>
  <c r="AP888" i="4" s="1"/>
  <c r="AN348" i="4"/>
  <c r="AO348" i="4" s="1"/>
  <c r="AP348" i="4" s="1"/>
  <c r="AN46" i="4"/>
  <c r="AO46" i="4" s="1"/>
  <c r="AP46" i="4" s="1"/>
  <c r="AN92" i="4"/>
  <c r="AO92" i="4" s="1"/>
  <c r="AP92" i="4" s="1"/>
  <c r="AN170" i="4"/>
  <c r="AO170" i="4" s="1"/>
  <c r="AP170" i="4" s="1"/>
  <c r="AN162" i="4"/>
  <c r="AO162" i="4" s="1"/>
  <c r="AP162" i="4" s="1"/>
  <c r="AN84" i="4"/>
  <c r="AO84" i="4" s="1"/>
  <c r="AP84" i="4" s="1"/>
  <c r="AN142" i="4"/>
  <c r="AO142" i="4" s="1"/>
  <c r="AP142" i="4" s="1"/>
  <c r="AN104" i="4"/>
  <c r="AO104" i="4" s="1"/>
  <c r="AP104" i="4" s="1"/>
  <c r="AN64" i="4"/>
  <c r="AO64" i="4" s="1"/>
  <c r="AP64" i="4" s="1"/>
  <c r="AN134" i="4"/>
  <c r="AO134" i="4" s="1"/>
  <c r="AP134" i="4" s="1"/>
  <c r="AN1924" i="4"/>
  <c r="AO1924" i="4" s="1"/>
  <c r="AP1924" i="4" s="1"/>
  <c r="AN1929" i="4"/>
  <c r="AO1929" i="4" s="1"/>
  <c r="AP1929" i="4" s="1"/>
  <c r="AN1702" i="4"/>
  <c r="AO1702" i="4" s="1"/>
  <c r="AP1702" i="4" s="1"/>
  <c r="AN1682" i="4"/>
  <c r="AO1682" i="4" s="1"/>
  <c r="AP1682" i="4" s="1"/>
  <c r="AN2029" i="4"/>
  <c r="AO2029" i="4" s="1"/>
  <c r="AN199" i="4"/>
  <c r="AO199" i="4" s="1"/>
  <c r="AP199" i="4" s="1"/>
  <c r="AN1285" i="4"/>
  <c r="AO1285" i="4" s="1"/>
  <c r="AP1285" i="4" s="1"/>
  <c r="AN196" i="4"/>
  <c r="AO196" i="4" s="1"/>
  <c r="AP196" i="4" s="1"/>
  <c r="AN596" i="4"/>
  <c r="AO596" i="4" s="1"/>
  <c r="AP596" i="4" s="1"/>
  <c r="AN505" i="4"/>
  <c r="AO505" i="4" s="1"/>
  <c r="AP505" i="4" s="1"/>
  <c r="AN535" i="4"/>
  <c r="AO535" i="4" s="1"/>
  <c r="AP535" i="4" s="1"/>
  <c r="AN1957" i="4"/>
  <c r="AO1957" i="4" s="1"/>
  <c r="AP1957" i="4" s="1"/>
  <c r="AN1765" i="4"/>
  <c r="AO1765" i="4" s="1"/>
  <c r="AP1765" i="4" s="1"/>
  <c r="AN1612" i="4"/>
  <c r="AO1612" i="4" s="1"/>
  <c r="AP1612" i="4" s="1"/>
  <c r="AN1532" i="4"/>
  <c r="AO1532" i="4" s="1"/>
  <c r="AP1532" i="4" s="1"/>
  <c r="AN1649" i="4"/>
  <c r="AO1649" i="4" s="1"/>
  <c r="AP1649" i="4" s="1"/>
  <c r="AN1465" i="4"/>
  <c r="AO1465" i="4" s="1"/>
  <c r="AP1465" i="4" s="1"/>
  <c r="AN237" i="4"/>
  <c r="AO237" i="4" s="1"/>
  <c r="AP237" i="4" s="1"/>
  <c r="AN933" i="4"/>
  <c r="AO933" i="4" s="1"/>
  <c r="AP933" i="4" s="1"/>
  <c r="AN1238" i="4"/>
  <c r="AO1238" i="4" s="1"/>
  <c r="AP1238" i="4" s="1"/>
  <c r="AN296" i="4"/>
  <c r="AO296" i="4" s="1"/>
  <c r="AP296" i="4" s="1"/>
  <c r="AN1197" i="4"/>
  <c r="AO1197" i="4" s="1"/>
  <c r="AP1197" i="4" s="1"/>
  <c r="AN1077" i="4"/>
  <c r="AO1077" i="4" s="1"/>
  <c r="AP1077" i="4" s="1"/>
  <c r="AN248" i="4"/>
  <c r="AO248" i="4" s="1"/>
  <c r="AP248" i="4" s="1"/>
  <c r="AN321" i="4"/>
  <c r="AO321" i="4" s="1"/>
  <c r="AP321" i="4" s="1"/>
  <c r="AN514" i="4"/>
  <c r="AO514" i="4" s="1"/>
  <c r="AP514" i="4" s="1"/>
  <c r="AN529" i="4"/>
  <c r="AO529" i="4" s="1"/>
  <c r="AP529" i="4" s="1"/>
  <c r="AN821" i="4"/>
  <c r="AO821" i="4" s="1"/>
  <c r="AP821" i="4" s="1"/>
  <c r="AN406" i="4"/>
  <c r="AO406" i="4" s="1"/>
  <c r="AP406" i="4" s="1"/>
  <c r="AN791" i="4"/>
  <c r="AO791" i="4" s="1"/>
  <c r="AP791" i="4" s="1"/>
  <c r="AN1916" i="4"/>
  <c r="AO1916" i="4" s="1"/>
  <c r="AP1916" i="4" s="1"/>
  <c r="AN1515" i="4"/>
  <c r="AO1515" i="4" s="1"/>
  <c r="AP1515" i="4" s="1"/>
  <c r="AN1724" i="4"/>
  <c r="AO1724" i="4" s="1"/>
  <c r="AP1724" i="4" s="1"/>
  <c r="AN1718" i="4"/>
  <c r="AO1718" i="4" s="1"/>
  <c r="AP1718" i="4" s="1"/>
  <c r="AN1314" i="4"/>
  <c r="AO1314" i="4" s="1"/>
  <c r="AP1314" i="4" s="1"/>
  <c r="AN1107" i="4"/>
  <c r="AO1107" i="4" s="1"/>
  <c r="AP1107" i="4" s="1"/>
  <c r="AN1170" i="4"/>
  <c r="AO1170" i="4" s="1"/>
  <c r="AP1170" i="4" s="1"/>
  <c r="AN960" i="4"/>
  <c r="AO960" i="4" s="1"/>
  <c r="AP960" i="4" s="1"/>
  <c r="AN920" i="4"/>
  <c r="AO920" i="4" s="1"/>
  <c r="AP920" i="4" s="1"/>
  <c r="AN1106" i="4"/>
  <c r="AO1106" i="4" s="1"/>
  <c r="AP1106" i="4" s="1"/>
  <c r="AN1031" i="4"/>
  <c r="AO1031" i="4" s="1"/>
  <c r="AP1031" i="4" s="1"/>
  <c r="AN1148" i="4"/>
  <c r="AO1148" i="4" s="1"/>
  <c r="AP1148" i="4" s="1"/>
  <c r="AN277" i="4"/>
  <c r="AO277" i="4" s="1"/>
  <c r="AP277" i="4" s="1"/>
  <c r="AN461" i="4"/>
  <c r="AO461" i="4" s="1"/>
  <c r="AP461" i="4" s="1"/>
  <c r="AN338" i="4"/>
  <c r="AO338" i="4" s="1"/>
  <c r="AP338" i="4" s="1"/>
  <c r="AN769" i="4"/>
  <c r="AO769" i="4" s="1"/>
  <c r="AP769" i="4" s="1"/>
  <c r="AN709" i="4"/>
  <c r="AO709" i="4" s="1"/>
  <c r="AP709" i="4" s="1"/>
  <c r="AN598" i="4"/>
  <c r="AO598" i="4" s="1"/>
  <c r="AP598" i="4" s="1"/>
  <c r="AN880" i="4"/>
  <c r="AO880" i="4" s="1"/>
  <c r="AP880" i="4" s="1"/>
  <c r="AN500" i="4"/>
  <c r="AO500" i="4" s="1"/>
  <c r="AP500" i="4" s="1"/>
  <c r="AN1965" i="4"/>
  <c r="AO1965" i="4" s="1"/>
  <c r="AP1965" i="4" s="1"/>
  <c r="AN1600" i="4"/>
  <c r="AO1600" i="4" s="1"/>
  <c r="AP1600" i="4" s="1"/>
  <c r="AN1540" i="4"/>
  <c r="AO1540" i="4" s="1"/>
  <c r="AP1540" i="4" s="1"/>
  <c r="AN1556" i="4"/>
  <c r="AO1556" i="4" s="1"/>
  <c r="AP1556" i="4" s="1"/>
  <c r="AN608" i="4"/>
  <c r="AO608" i="4" s="1"/>
  <c r="AP608" i="4" s="1"/>
  <c r="AN565" i="4"/>
  <c r="AO565" i="4" s="1"/>
  <c r="AP565" i="4" s="1"/>
  <c r="AN664" i="4"/>
  <c r="AO664" i="4" s="1"/>
  <c r="AP664" i="4" s="1"/>
  <c r="AN50" i="4"/>
  <c r="AO50" i="4" s="1"/>
  <c r="AP50" i="4" s="1"/>
  <c r="AN106" i="4"/>
  <c r="AO106" i="4" s="1"/>
  <c r="AP106" i="4" s="1"/>
  <c r="AN160" i="4"/>
  <c r="AO160" i="4" s="1"/>
  <c r="AP160" i="4" s="1"/>
  <c r="AN94" i="4"/>
  <c r="AO94" i="4" s="1"/>
  <c r="AP94" i="4" s="1"/>
  <c r="AN1982" i="4"/>
  <c r="AO1982" i="4" s="1"/>
  <c r="AP1982" i="4" s="1"/>
  <c r="AN1408" i="4"/>
  <c r="AO1408" i="4" s="1"/>
  <c r="AP1408" i="4" s="1"/>
  <c r="AN1490" i="4"/>
  <c r="AO1490" i="4" s="1"/>
  <c r="AP1490" i="4" s="1"/>
  <c r="AN1523" i="4"/>
  <c r="AO1523" i="4" s="1"/>
  <c r="AP1523" i="4" s="1"/>
  <c r="AN1609" i="4"/>
  <c r="AO1609" i="4" s="1"/>
  <c r="AP1609" i="4" s="1"/>
  <c r="AN1614" i="4"/>
  <c r="AO1614" i="4" s="1"/>
  <c r="AP1614" i="4" s="1"/>
  <c r="AN1742" i="4"/>
  <c r="AO1742" i="4" s="1"/>
  <c r="AP1742" i="4" s="1"/>
  <c r="AN1224" i="4"/>
  <c r="AO1224" i="4" s="1"/>
  <c r="AP1224" i="4" s="1"/>
  <c r="AN299" i="4"/>
  <c r="AO299" i="4" s="1"/>
  <c r="AP299" i="4" s="1"/>
  <c r="AN988" i="4"/>
  <c r="AO988" i="4" s="1"/>
  <c r="AP988" i="4" s="1"/>
  <c r="AN1243" i="4"/>
  <c r="AO1243" i="4" s="1"/>
  <c r="AP1243" i="4" s="1"/>
  <c r="AN1044" i="4"/>
  <c r="AO1044" i="4" s="1"/>
  <c r="AP1044" i="4" s="1"/>
  <c r="AN192" i="4"/>
  <c r="AO192" i="4" s="1"/>
  <c r="AN729" i="4"/>
  <c r="AO729" i="4" s="1"/>
  <c r="AP729" i="4" s="1"/>
  <c r="AN481" i="4"/>
  <c r="AO481" i="4" s="1"/>
  <c r="AP481" i="4" s="1"/>
  <c r="AN558" i="4"/>
  <c r="AO558" i="4" s="1"/>
  <c r="AP558" i="4" s="1"/>
  <c r="AN721" i="4"/>
  <c r="AO721" i="4" s="1"/>
  <c r="AP721" i="4" s="1"/>
  <c r="AN627" i="4"/>
  <c r="AO627" i="4" s="1"/>
  <c r="AP627" i="4" s="1"/>
  <c r="AN875" i="4"/>
  <c r="AO875" i="4" s="1"/>
  <c r="AP875" i="4" s="1"/>
  <c r="AN328" i="4"/>
  <c r="AO328" i="4" s="1"/>
  <c r="AP328" i="4" s="1"/>
  <c r="AN1811" i="4"/>
  <c r="AO1811" i="4" s="1"/>
  <c r="AP1811" i="4" s="1"/>
  <c r="AN1946" i="4"/>
  <c r="AO1946" i="4" s="1"/>
  <c r="AP1946" i="4" s="1"/>
  <c r="AN1426" i="4"/>
  <c r="AO1426" i="4" s="1"/>
  <c r="AP1426" i="4" s="1"/>
  <c r="AN1571" i="4"/>
  <c r="AO1571" i="4" s="1"/>
  <c r="AP1571" i="4" s="1"/>
  <c r="AN1738" i="4"/>
  <c r="AO1738" i="4" s="1"/>
  <c r="AP1738" i="4" s="1"/>
  <c r="AN909" i="4"/>
  <c r="AO909" i="4" s="1"/>
  <c r="AP909" i="4" s="1"/>
  <c r="AN772" i="4"/>
  <c r="AO772" i="4" s="1"/>
  <c r="AP772" i="4" s="1"/>
  <c r="AN1092" i="4"/>
  <c r="AO1092" i="4" s="1"/>
  <c r="AP1092" i="4" s="1"/>
  <c r="AN354" i="4"/>
  <c r="AO354" i="4" s="1"/>
  <c r="AP354" i="4" s="1"/>
  <c r="AN780" i="4"/>
  <c r="AO780" i="4" s="1"/>
  <c r="AP780" i="4" s="1"/>
  <c r="AN561" i="4"/>
  <c r="AO561" i="4" s="1"/>
  <c r="AP561" i="4" s="1"/>
  <c r="AN593" i="4"/>
  <c r="AO593" i="4" s="1"/>
  <c r="AP593" i="4" s="1"/>
  <c r="AN1899" i="4"/>
  <c r="AO1899" i="4" s="1"/>
  <c r="AP1899" i="4" s="1"/>
  <c r="AN1390" i="4"/>
  <c r="AO1390" i="4" s="1"/>
  <c r="AP1390" i="4" s="1"/>
  <c r="AN1679" i="4"/>
  <c r="AO1679" i="4" s="1"/>
  <c r="AP1679" i="4" s="1"/>
  <c r="AN914" i="4"/>
  <c r="AO914" i="4" s="1"/>
  <c r="AP914" i="4" s="1"/>
  <c r="AN247" i="4"/>
  <c r="AO247" i="4" s="1"/>
  <c r="AP247" i="4" s="1"/>
  <c r="AN958" i="4"/>
  <c r="AO958" i="4" s="1"/>
  <c r="AP958" i="4" s="1"/>
  <c r="AN965" i="4"/>
  <c r="AO965" i="4" s="1"/>
  <c r="AP965" i="4" s="1"/>
  <c r="AN1086" i="4"/>
  <c r="AO1086" i="4" s="1"/>
  <c r="AP1086" i="4" s="1"/>
  <c r="AN1312" i="4"/>
  <c r="AO1312" i="4" s="1"/>
  <c r="AP1312" i="4" s="1"/>
  <c r="AN1056" i="4"/>
  <c r="AO1056" i="4" s="1"/>
  <c r="AP1056" i="4" s="1"/>
  <c r="AN245" i="4"/>
  <c r="AO245" i="4" s="1"/>
  <c r="AP245" i="4" s="1"/>
  <c r="AN242" i="4"/>
  <c r="AO242" i="4" s="1"/>
  <c r="AP242" i="4" s="1"/>
  <c r="AN515" i="4"/>
  <c r="AO515" i="4" s="1"/>
  <c r="AP515" i="4" s="1"/>
  <c r="AN834" i="4"/>
  <c r="AO834" i="4" s="1"/>
  <c r="AP834" i="4" s="1"/>
  <c r="AN337" i="4"/>
  <c r="AO337" i="4" s="1"/>
  <c r="AP337" i="4" s="1"/>
  <c r="AN1889" i="4"/>
  <c r="AO1889" i="4" s="1"/>
  <c r="AP1889" i="4" s="1"/>
  <c r="AN1414" i="4"/>
  <c r="AO1414" i="4" s="1"/>
  <c r="AP1414" i="4" s="1"/>
  <c r="AN1632" i="4"/>
  <c r="AO1632" i="4" s="1"/>
  <c r="AP1632" i="4" s="1"/>
  <c r="AN1698" i="4"/>
  <c r="AO1698" i="4" s="1"/>
  <c r="AP1698" i="4" s="1"/>
  <c r="AN1249" i="4"/>
  <c r="AO1249" i="4" s="1"/>
  <c r="AP1249" i="4" s="1"/>
  <c r="AN1261" i="4"/>
  <c r="AO1261" i="4" s="1"/>
  <c r="AP1261" i="4" s="1"/>
  <c r="AN934" i="4"/>
  <c r="AO934" i="4" s="1"/>
  <c r="AP934" i="4" s="1"/>
  <c r="AN203" i="4"/>
  <c r="AO203" i="4" s="1"/>
  <c r="AP203" i="4" s="1"/>
  <c r="AN491" i="4"/>
  <c r="AO491" i="4" s="1"/>
  <c r="AP491" i="4" s="1"/>
  <c r="AN520" i="4"/>
  <c r="AO520" i="4" s="1"/>
  <c r="AP520" i="4" s="1"/>
  <c r="AN536" i="4"/>
  <c r="AO536" i="4" s="1"/>
  <c r="AP536" i="4" s="1"/>
  <c r="AN878" i="4"/>
  <c r="AO878" i="4" s="1"/>
  <c r="AP878" i="4" s="1"/>
  <c r="AN735" i="4"/>
  <c r="AO735" i="4" s="1"/>
  <c r="AP735" i="4" s="1"/>
  <c r="AN1847" i="4"/>
  <c r="AO1847" i="4" s="1"/>
  <c r="AP1847" i="4" s="1"/>
  <c r="AN1951" i="4"/>
  <c r="AO1951" i="4" s="1"/>
  <c r="AP1951" i="4" s="1"/>
  <c r="AN1826" i="4"/>
  <c r="AO1826" i="4" s="1"/>
  <c r="AP1826" i="4" s="1"/>
  <c r="AN1428" i="4"/>
  <c r="AO1428" i="4" s="1"/>
  <c r="AP1428" i="4" s="1"/>
  <c r="AN1716" i="4"/>
  <c r="AO1716" i="4" s="1"/>
  <c r="AP1716" i="4" s="1"/>
  <c r="AN1562" i="4"/>
  <c r="AO1562" i="4" s="1"/>
  <c r="AP1562" i="4" s="1"/>
  <c r="AN908" i="4"/>
  <c r="AO908" i="4" s="1"/>
  <c r="AN225" i="4"/>
  <c r="AO225" i="4" s="1"/>
  <c r="AP225" i="4" s="1"/>
  <c r="AN396" i="4"/>
  <c r="AO396" i="4" s="1"/>
  <c r="AP396" i="4" s="1"/>
  <c r="AN681" i="4"/>
  <c r="AO681" i="4" s="1"/>
  <c r="AP681" i="4" s="1"/>
  <c r="AN557" i="4"/>
  <c r="AO557" i="4" s="1"/>
  <c r="AP557" i="4" s="1"/>
  <c r="AN879" i="4"/>
  <c r="AO879" i="4" s="1"/>
  <c r="AP879" i="4" s="1"/>
  <c r="AN581" i="4"/>
  <c r="AO581" i="4" s="1"/>
  <c r="AP581" i="4" s="1"/>
  <c r="AN27" i="4"/>
  <c r="AO27" i="4" s="1"/>
  <c r="AP27" i="4" s="1"/>
  <c r="AN59" i="4"/>
  <c r="AO59" i="4" s="1"/>
  <c r="AP59" i="4" s="1"/>
  <c r="AN180" i="4"/>
  <c r="AO180" i="4" s="1"/>
  <c r="AP180" i="4" s="1"/>
  <c r="AN169" i="4"/>
  <c r="AO169" i="4" s="1"/>
  <c r="AP169" i="4" s="1"/>
  <c r="AN21" i="4"/>
  <c r="AO21" i="4" s="1"/>
  <c r="AP21" i="4" s="1"/>
  <c r="AN157" i="4"/>
  <c r="AO157" i="4" s="1"/>
  <c r="AP157" i="4" s="1"/>
  <c r="AN48" i="4"/>
  <c r="AO48" i="4" s="1"/>
  <c r="AP48" i="4" s="1"/>
  <c r="AN133" i="4"/>
  <c r="AO133" i="4" s="1"/>
  <c r="AP133" i="4" s="1"/>
  <c r="AN1968" i="4"/>
  <c r="AO1968" i="4" s="1"/>
  <c r="AP1968" i="4" s="1"/>
  <c r="AN1817" i="4"/>
  <c r="AO1817" i="4" s="1"/>
  <c r="AP1817" i="4" s="1"/>
  <c r="AN1624" i="4"/>
  <c r="AO1624" i="4" s="1"/>
  <c r="AP1624" i="4" s="1"/>
  <c r="AN1585" i="4"/>
  <c r="AO1585" i="4" s="1"/>
  <c r="AP1585" i="4" s="1"/>
  <c r="AN232" i="4"/>
  <c r="AO232" i="4" s="1"/>
  <c r="AP232" i="4" s="1"/>
  <c r="AN1093" i="4"/>
  <c r="AO1093" i="4" s="1"/>
  <c r="AP1093" i="4" s="1"/>
  <c r="AN280" i="4"/>
  <c r="AO280" i="4" s="1"/>
  <c r="AP280" i="4" s="1"/>
  <c r="AN728" i="4"/>
  <c r="AO728" i="4" s="1"/>
  <c r="AP728" i="4" s="1"/>
  <c r="AN886" i="4"/>
  <c r="AO886" i="4" s="1"/>
  <c r="AP886" i="4" s="1"/>
  <c r="AN469" i="4"/>
  <c r="AO469" i="4" s="1"/>
  <c r="AP469" i="4" s="1"/>
  <c r="AN1813" i="4"/>
  <c r="AO1813" i="4" s="1"/>
  <c r="AP1813" i="4" s="1"/>
  <c r="AN1576" i="4"/>
  <c r="AO1576" i="4" s="1"/>
  <c r="AP1576" i="4" s="1"/>
  <c r="AN1717" i="4"/>
  <c r="AO1717" i="4" s="1"/>
  <c r="AP1717" i="4" s="1"/>
  <c r="AN1685" i="4"/>
  <c r="AO1685" i="4" s="1"/>
  <c r="AP1685" i="4" s="1"/>
  <c r="AN2099" i="4"/>
  <c r="AO2099" i="4" s="1"/>
  <c r="AP2099" i="4" s="1"/>
  <c r="AN702" i="4"/>
  <c r="AO702" i="4" s="1"/>
  <c r="AP702" i="4" s="1"/>
  <c r="AN787" i="4"/>
  <c r="AO787" i="4" s="1"/>
  <c r="AP787" i="4" s="1"/>
  <c r="AN1665" i="4"/>
  <c r="AO1665" i="4" s="1"/>
  <c r="AP1665" i="4" s="1"/>
  <c r="AN648" i="4"/>
  <c r="AO648" i="4" s="1"/>
  <c r="AP648" i="4" s="1"/>
  <c r="AN408" i="4"/>
  <c r="AO408" i="4" s="1"/>
  <c r="AP408" i="4" s="1"/>
  <c r="AN26" i="4"/>
  <c r="AO26" i="4" s="1"/>
  <c r="AP26" i="4" s="1"/>
  <c r="AN78" i="4"/>
  <c r="AO78" i="4" s="1"/>
  <c r="AP78" i="4" s="1"/>
  <c r="AN68" i="4"/>
  <c r="AO68" i="4" s="1"/>
  <c r="AP68" i="4" s="1"/>
  <c r="AN1258" i="4"/>
  <c r="AO1258" i="4" s="1"/>
  <c r="AP1258" i="4" s="1"/>
  <c r="AN1223" i="4"/>
  <c r="AO1223" i="4" s="1"/>
  <c r="AP1223" i="4" s="1"/>
  <c r="AN694" i="4"/>
  <c r="AO694" i="4" s="1"/>
  <c r="AP694" i="4" s="1"/>
  <c r="AN1023" i="4"/>
  <c r="AO1023" i="4" s="1"/>
  <c r="AP1023" i="4" s="1"/>
  <c r="AN215" i="4"/>
  <c r="AO215" i="4" s="1"/>
  <c r="AP215" i="4" s="1"/>
  <c r="AN1325" i="4"/>
  <c r="AO1325" i="4" s="1"/>
  <c r="AP1325" i="4" s="1"/>
  <c r="AN270" i="4"/>
  <c r="AO270" i="4" s="1"/>
  <c r="AP270" i="4" s="1"/>
  <c r="AN538" i="4"/>
  <c r="AO538" i="4" s="1"/>
  <c r="AP538" i="4" s="1"/>
  <c r="AN892" i="4"/>
  <c r="AO892" i="4" s="1"/>
  <c r="AP892" i="4" s="1"/>
  <c r="AN496" i="4"/>
  <c r="AO496" i="4" s="1"/>
  <c r="AP496" i="4" s="1"/>
  <c r="AN618" i="4"/>
  <c r="AO618" i="4" s="1"/>
  <c r="AP618" i="4" s="1"/>
  <c r="AN512" i="4"/>
  <c r="AO512" i="4" s="1"/>
  <c r="AP512" i="4" s="1"/>
  <c r="AN550" i="4"/>
  <c r="AO550" i="4" s="1"/>
  <c r="AP550" i="4" s="1"/>
  <c r="AN573" i="4"/>
  <c r="AO573" i="4" s="1"/>
  <c r="AP573" i="4" s="1"/>
  <c r="AN1987" i="4"/>
  <c r="AO1987" i="4" s="1"/>
  <c r="AP1987" i="4" s="1"/>
  <c r="AN1974" i="4"/>
  <c r="AO1974" i="4" s="1"/>
  <c r="AP1974" i="4" s="1"/>
  <c r="AN1384" i="4"/>
  <c r="AO1384" i="4" s="1"/>
  <c r="AP1384" i="4" s="1"/>
  <c r="AN1514" i="4"/>
  <c r="AO1514" i="4" s="1"/>
  <c r="AP1514" i="4" s="1"/>
  <c r="AN1462" i="4"/>
  <c r="AO1462" i="4" s="1"/>
  <c r="AP1462" i="4" s="1"/>
  <c r="AN1539" i="4"/>
  <c r="AO1539" i="4" s="1"/>
  <c r="AP1539" i="4" s="1"/>
  <c r="AN2104" i="4"/>
  <c r="AO2104" i="4" s="1"/>
  <c r="AP2104" i="4" s="1"/>
  <c r="AN1211" i="4"/>
  <c r="AO1211" i="4" s="1"/>
  <c r="AP1211" i="4" s="1"/>
  <c r="AN518" i="4"/>
  <c r="AO518" i="4" s="1"/>
  <c r="AP518" i="4" s="1"/>
  <c r="AN1239" i="4"/>
  <c r="AO1239" i="4" s="1"/>
  <c r="AP1239" i="4" s="1"/>
  <c r="AN1187" i="4"/>
  <c r="AO1187" i="4" s="1"/>
  <c r="AP1187" i="4" s="1"/>
  <c r="AN1234" i="4"/>
  <c r="AO1234" i="4" s="1"/>
  <c r="AP1234" i="4" s="1"/>
  <c r="AN1260" i="4"/>
  <c r="AO1260" i="4" s="1"/>
  <c r="AP1260" i="4" s="1"/>
  <c r="AN999" i="4"/>
  <c r="AO999" i="4" s="1"/>
  <c r="AP999" i="4" s="1"/>
  <c r="AN285" i="4"/>
  <c r="AO285" i="4" s="1"/>
  <c r="AP285" i="4" s="1"/>
  <c r="AN272" i="4"/>
  <c r="AO272" i="4" s="1"/>
  <c r="AP272" i="4" s="1"/>
  <c r="AN706" i="4"/>
  <c r="AO706" i="4" s="1"/>
  <c r="AP706" i="4" s="1"/>
  <c r="AN401" i="4"/>
  <c r="AO401" i="4" s="1"/>
  <c r="AP401" i="4" s="1"/>
  <c r="AN578" i="4"/>
  <c r="AO578" i="4" s="1"/>
  <c r="AP578" i="4" s="1"/>
  <c r="AN848" i="4"/>
  <c r="AO848" i="4" s="1"/>
  <c r="AP848" i="4" s="1"/>
  <c r="AN700" i="4"/>
  <c r="AO700" i="4" s="1"/>
  <c r="AP700" i="4" s="1"/>
  <c r="AN1917" i="4"/>
  <c r="AO1917" i="4" s="1"/>
  <c r="AP1917" i="4" s="1"/>
  <c r="AN1590" i="4"/>
  <c r="AO1590" i="4" s="1"/>
  <c r="AP1590" i="4" s="1"/>
  <c r="AN1488" i="4"/>
  <c r="AO1488" i="4" s="1"/>
  <c r="AP1488" i="4" s="1"/>
  <c r="AN552" i="4"/>
  <c r="AO552" i="4" s="1"/>
  <c r="AP552" i="4" s="1"/>
  <c r="AN47" i="4"/>
  <c r="AO47" i="4" s="1"/>
  <c r="AP47" i="4" s="1"/>
  <c r="AN111" i="4"/>
  <c r="AO111" i="4" s="1"/>
  <c r="AP111" i="4" s="1"/>
  <c r="AN177" i="4"/>
  <c r="AO177" i="4" s="1"/>
  <c r="AP177" i="4" s="1"/>
  <c r="AN1923" i="4"/>
  <c r="AO1923" i="4" s="1"/>
  <c r="AP1923" i="4" s="1"/>
  <c r="AN1402" i="4"/>
  <c r="AO1402" i="4" s="1"/>
  <c r="AP1402" i="4" s="1"/>
  <c r="AN1487" i="4"/>
  <c r="AO1487" i="4" s="1"/>
  <c r="AP1487" i="4" s="1"/>
  <c r="AN1619" i="4"/>
  <c r="AO1619" i="4" s="1"/>
  <c r="AP1619" i="4" s="1"/>
  <c r="AN1615" i="4"/>
  <c r="AO1615" i="4" s="1"/>
  <c r="AP1615" i="4" s="1"/>
  <c r="AN1678" i="4"/>
  <c r="AO1678" i="4" s="1"/>
  <c r="AP1678" i="4" s="1"/>
  <c r="AN2055" i="4"/>
  <c r="AO2055" i="4" s="1"/>
  <c r="AP2055" i="4" s="1"/>
  <c r="AN1288" i="4"/>
  <c r="AO1288" i="4" s="1"/>
  <c r="AP1288" i="4" s="1"/>
  <c r="AN482" i="4"/>
  <c r="AO482" i="4" s="1"/>
  <c r="AP482" i="4" s="1"/>
  <c r="AN1156" i="4"/>
  <c r="AO1156" i="4" s="1"/>
  <c r="AP1156" i="4" s="1"/>
  <c r="AN653" i="4"/>
  <c r="AO653" i="4" s="1"/>
  <c r="AP653" i="4" s="1"/>
  <c r="AN844" i="4"/>
  <c r="AO844" i="4" s="1"/>
  <c r="AP844" i="4" s="1"/>
  <c r="AN603" i="4"/>
  <c r="AO603" i="4" s="1"/>
  <c r="AP603" i="4" s="1"/>
  <c r="AN625" i="4"/>
  <c r="AO625" i="4" s="1"/>
  <c r="AP625" i="4" s="1"/>
  <c r="AN1887" i="4"/>
  <c r="AO1887" i="4" s="1"/>
  <c r="AP1887" i="4" s="1"/>
  <c r="AN1498" i="4"/>
  <c r="AO1498" i="4" s="1"/>
  <c r="AP1498" i="4" s="1"/>
  <c r="AN1712" i="4"/>
  <c r="AO1712" i="4" s="1"/>
  <c r="AP1712" i="4" s="1"/>
  <c r="AN67" i="4"/>
  <c r="AO67" i="4" s="1"/>
  <c r="AP67" i="4" s="1"/>
  <c r="AN85" i="4"/>
  <c r="AO85" i="4" s="1"/>
  <c r="AP85" i="4" s="1"/>
  <c r="AN171" i="4"/>
  <c r="AO171" i="4" s="1"/>
  <c r="AP171" i="4" s="1"/>
  <c r="AN49" i="4"/>
  <c r="AO49" i="4" s="1"/>
  <c r="AP49" i="4" s="1"/>
  <c r="AN1879" i="4"/>
  <c r="AO1879" i="4" s="1"/>
  <c r="AP1879" i="4" s="1"/>
  <c r="AN1801" i="4"/>
  <c r="AO1801" i="4" s="1"/>
  <c r="AP1801" i="4" s="1"/>
  <c r="AN1697" i="4"/>
  <c r="AO1697" i="4" s="1"/>
  <c r="AP1697" i="4" s="1"/>
  <c r="AN553" i="4"/>
  <c r="AO553" i="4" s="1"/>
  <c r="AP553" i="4" s="1"/>
  <c r="AN276" i="4"/>
  <c r="AO276" i="4" s="1"/>
  <c r="AP276" i="4" s="1"/>
  <c r="AN567" i="4"/>
  <c r="AO567" i="4" s="1"/>
  <c r="AP567" i="4" s="1"/>
  <c r="AN1925" i="4"/>
  <c r="AO1925" i="4" s="1"/>
  <c r="AP1925" i="4" s="1"/>
  <c r="AN1676" i="4"/>
  <c r="AO1676" i="4" s="1"/>
  <c r="AP1676" i="4" s="1"/>
  <c r="AN235" i="4"/>
  <c r="AO235" i="4" s="1"/>
  <c r="AP235" i="4" s="1"/>
  <c r="AN1284" i="4"/>
  <c r="AO1284" i="4" s="1"/>
  <c r="AP1284" i="4" s="1"/>
  <c r="AN1018" i="4"/>
  <c r="AO1018" i="4" s="1"/>
  <c r="AP1018" i="4" s="1"/>
  <c r="AN650" i="4"/>
  <c r="AO650" i="4" s="1"/>
  <c r="AP650" i="4" s="1"/>
  <c r="AN589" i="4"/>
  <c r="AO589" i="4" s="1"/>
  <c r="AP589" i="4" s="1"/>
  <c r="AN1470" i="4"/>
  <c r="AO1470" i="4" s="1"/>
  <c r="AP1470" i="4" s="1"/>
  <c r="AN1468" i="4"/>
  <c r="AO1468" i="4" s="1"/>
  <c r="AP1468" i="4" s="1"/>
  <c r="AN1042" i="4"/>
  <c r="AO1042" i="4" s="1"/>
  <c r="AP1042" i="4" s="1"/>
  <c r="AN1303" i="4"/>
  <c r="AO1303" i="4" s="1"/>
  <c r="AP1303" i="4" s="1"/>
  <c r="AN208" i="4"/>
  <c r="AO208" i="4" s="1"/>
  <c r="AP208" i="4" s="1"/>
  <c r="AN626" i="4"/>
  <c r="AO626" i="4" s="1"/>
  <c r="AP626" i="4" s="1"/>
  <c r="AN867" i="4"/>
  <c r="AO867" i="4" s="1"/>
  <c r="AP867" i="4" s="1"/>
  <c r="AN1725" i="4"/>
  <c r="AO1725" i="4" s="1"/>
  <c r="AP1725" i="4" s="1"/>
  <c r="AN485" i="4"/>
  <c r="AO485" i="4" s="1"/>
  <c r="AP485" i="4" s="1"/>
  <c r="AN103" i="4"/>
  <c r="AO103" i="4" s="1"/>
  <c r="AP103" i="4" s="1"/>
  <c r="AN176" i="4"/>
  <c r="AO176" i="4" s="1"/>
  <c r="AP176" i="4" s="1"/>
  <c r="AN147" i="4"/>
  <c r="AO147" i="4" s="1"/>
  <c r="AP147" i="4" s="1"/>
  <c r="AN44" i="4"/>
  <c r="AO44" i="4" s="1"/>
  <c r="AP44" i="4" s="1"/>
  <c r="AN1918" i="4"/>
  <c r="AO1918" i="4" s="1"/>
  <c r="AP1918" i="4" s="1"/>
  <c r="AN1471" i="4"/>
  <c r="AO1471" i="4" s="1"/>
  <c r="AP1471" i="4" s="1"/>
  <c r="AN1502" i="4"/>
  <c r="AO1502" i="4" s="1"/>
  <c r="AP1502" i="4" s="1"/>
  <c r="AN1613" i="4"/>
  <c r="AO1613" i="4" s="1"/>
  <c r="AP1613" i="4" s="1"/>
  <c r="AN1096" i="4"/>
  <c r="AO1096" i="4" s="1"/>
  <c r="AP1096" i="4" s="1"/>
  <c r="AN355" i="4"/>
  <c r="AO355" i="4" s="1"/>
  <c r="AP355" i="4" s="1"/>
  <c r="AN1332" i="4"/>
  <c r="AO1332" i="4" s="1"/>
  <c r="AP1332" i="4" s="1"/>
  <c r="AN975" i="4"/>
  <c r="AO975" i="4" s="1"/>
  <c r="AP975" i="4" s="1"/>
  <c r="AN430" i="4"/>
  <c r="AO430" i="4" s="1"/>
  <c r="AP430" i="4" s="1"/>
  <c r="AN717" i="4"/>
  <c r="AO717" i="4" s="1"/>
  <c r="AP717" i="4" s="1"/>
  <c r="AN606" i="4"/>
  <c r="AO606" i="4" s="1"/>
  <c r="AP606" i="4" s="1"/>
  <c r="AN610" i="4"/>
  <c r="AO610" i="4" s="1"/>
  <c r="AP610" i="4" s="1"/>
  <c r="AN458" i="4"/>
  <c r="AO458" i="4" s="1"/>
  <c r="AP458" i="4" s="1"/>
  <c r="AN697" i="4"/>
  <c r="AO697" i="4" s="1"/>
  <c r="AP697" i="4" s="1"/>
  <c r="AN843" i="4"/>
  <c r="AO843" i="4" s="1"/>
  <c r="AP843" i="4" s="1"/>
  <c r="AN1976" i="4"/>
  <c r="AO1976" i="4" s="1"/>
  <c r="AP1976" i="4" s="1"/>
  <c r="AN1936" i="4"/>
  <c r="AO1936" i="4" s="1"/>
  <c r="AP1936" i="4" s="1"/>
  <c r="AN1914" i="4"/>
  <c r="AO1914" i="4" s="1"/>
  <c r="AP1914" i="4" s="1"/>
  <c r="AN1340" i="4"/>
  <c r="AO1340" i="4" s="1"/>
  <c r="AN1567" i="4"/>
  <c r="AO1567" i="4" s="1"/>
  <c r="AP1567" i="4" s="1"/>
  <c r="AN1620" i="4"/>
  <c r="AO1620" i="4" s="1"/>
  <c r="AP1620" i="4" s="1"/>
  <c r="AN1605" i="4"/>
  <c r="AO1605" i="4" s="1"/>
  <c r="AP1605" i="4" s="1"/>
  <c r="AN310" i="4"/>
  <c r="AO310" i="4" s="1"/>
  <c r="AP310" i="4" s="1"/>
  <c r="AN1177" i="4"/>
  <c r="AO1177" i="4" s="1"/>
  <c r="AP1177" i="4" s="1"/>
  <c r="AN282" i="4"/>
  <c r="AO282" i="4" s="1"/>
  <c r="AP282" i="4" s="1"/>
  <c r="AN320" i="4"/>
  <c r="AO320" i="4" s="1"/>
  <c r="AP320" i="4" s="1"/>
  <c r="AN576" i="4"/>
  <c r="AO576" i="4" s="1"/>
  <c r="AP576" i="4" s="1"/>
  <c r="AN479" i="4"/>
  <c r="AO479" i="4" s="1"/>
  <c r="AP479" i="4" s="1"/>
  <c r="AN473" i="4"/>
  <c r="AO473" i="4" s="1"/>
  <c r="AP473" i="4" s="1"/>
  <c r="AN846" i="4"/>
  <c r="AO846" i="4" s="1"/>
  <c r="AP846" i="4" s="1"/>
  <c r="AN633" i="4"/>
  <c r="AO633" i="4" s="1"/>
  <c r="AP633" i="4" s="1"/>
  <c r="AN703" i="4"/>
  <c r="AO703" i="4" s="1"/>
  <c r="AP703" i="4" s="1"/>
  <c r="AN1800" i="4"/>
  <c r="AO1800" i="4" s="1"/>
  <c r="AP1800" i="4" s="1"/>
  <c r="AN1967" i="4"/>
  <c r="AO1967" i="4" s="1"/>
  <c r="AP1967" i="4" s="1"/>
  <c r="AN1354" i="4"/>
  <c r="AO1354" i="4" s="1"/>
  <c r="AP1354" i="4" s="1"/>
  <c r="AN1591" i="4"/>
  <c r="AO1591" i="4" s="1"/>
  <c r="AP1591" i="4" s="1"/>
  <c r="AN1565" i="4"/>
  <c r="AO1565" i="4" s="1"/>
  <c r="AP1565" i="4" s="1"/>
  <c r="AN1629" i="4"/>
  <c r="AO1629" i="4" s="1"/>
  <c r="AP1629" i="4" s="1"/>
  <c r="AN2048" i="4"/>
  <c r="AO2048" i="4" s="1"/>
  <c r="AP2048" i="4" s="1"/>
  <c r="AN1203" i="4"/>
  <c r="AO1203" i="4" s="1"/>
  <c r="AP1203" i="4" s="1"/>
  <c r="AN868" i="4"/>
  <c r="AO868" i="4" s="1"/>
  <c r="AP868" i="4" s="1"/>
  <c r="AN442" i="4"/>
  <c r="AO442" i="4" s="1"/>
  <c r="AP442" i="4" s="1"/>
  <c r="AN524" i="4"/>
  <c r="AO524" i="4" s="1"/>
  <c r="AP524" i="4" s="1"/>
  <c r="AN877" i="4"/>
  <c r="AO877" i="4" s="1"/>
  <c r="AP877" i="4" s="1"/>
  <c r="AN847" i="4"/>
  <c r="AO847" i="4" s="1"/>
  <c r="AP847" i="4" s="1"/>
  <c r="AN715" i="4"/>
  <c r="AO715" i="4" s="1"/>
  <c r="AP715" i="4" s="1"/>
  <c r="AN22" i="4"/>
  <c r="AO22" i="4" s="1"/>
  <c r="AP22" i="4" s="1"/>
  <c r="AN54" i="4"/>
  <c r="AO54" i="4" s="1"/>
  <c r="AP54" i="4" s="1"/>
  <c r="AN178" i="4"/>
  <c r="AO178" i="4" s="1"/>
  <c r="AP178" i="4" s="1"/>
  <c r="AN183" i="4"/>
  <c r="AO183" i="4" s="1"/>
  <c r="AP183" i="4" s="1"/>
  <c r="AN100" i="4"/>
  <c r="AO100" i="4" s="1"/>
  <c r="AP100" i="4" s="1"/>
  <c r="AN122" i="4"/>
  <c r="AO122" i="4" s="1"/>
  <c r="AP122" i="4" s="1"/>
  <c r="AN179" i="4"/>
  <c r="AO179" i="4" s="1"/>
  <c r="AP179" i="4" s="1"/>
  <c r="AN155" i="4"/>
  <c r="AO155" i="4" s="1"/>
  <c r="AP155" i="4" s="1"/>
  <c r="AN1835" i="4"/>
  <c r="AO1835" i="4" s="1"/>
  <c r="AP1835" i="4" s="1"/>
  <c r="AN1345" i="4"/>
  <c r="AO1345" i="4" s="1"/>
  <c r="AP1345" i="4" s="1"/>
  <c r="AN1584" i="4"/>
  <c r="AO1584" i="4" s="1"/>
  <c r="AP1584" i="4" s="1"/>
  <c r="AN1634" i="4"/>
  <c r="AO1634" i="4" s="1"/>
  <c r="AP1634" i="4" s="1"/>
  <c r="AN306" i="4"/>
  <c r="AO306" i="4" s="1"/>
  <c r="AP306" i="4" s="1"/>
  <c r="AN1169" i="4"/>
  <c r="AO1169" i="4" s="1"/>
  <c r="AP1169" i="4" s="1"/>
  <c r="AN274" i="4"/>
  <c r="AO274" i="4" s="1"/>
  <c r="AP274" i="4" s="1"/>
  <c r="AN507" i="4"/>
  <c r="AO507" i="4" s="1"/>
  <c r="AP507" i="4" s="1"/>
  <c r="AN822" i="4"/>
  <c r="AO822" i="4" s="1"/>
  <c r="AP822" i="4" s="1"/>
  <c r="AN676" i="4"/>
  <c r="AO676" i="4" s="1"/>
  <c r="AP676" i="4" s="1"/>
  <c r="AN1749" i="4"/>
  <c r="AO1749" i="4" s="1"/>
  <c r="AP1749" i="4" s="1"/>
  <c r="AN1638" i="4"/>
  <c r="AO1638" i="4" s="1"/>
  <c r="AP1638" i="4" s="1"/>
  <c r="AN1572" i="4"/>
  <c r="AO1572" i="4" s="1"/>
  <c r="AP1572" i="4" s="1"/>
  <c r="AN1557" i="4"/>
  <c r="AO1557" i="4" s="1"/>
  <c r="AP1557" i="4" s="1"/>
  <c r="AN665" i="4"/>
  <c r="AO665" i="4" s="1"/>
  <c r="AP665" i="4" s="1"/>
  <c r="AN930" i="4"/>
  <c r="AO930" i="4" s="1"/>
  <c r="AP930" i="4" s="1"/>
  <c r="AN890" i="4"/>
  <c r="AO890" i="4" s="1"/>
  <c r="AP890" i="4" s="1"/>
  <c r="AN31" i="4"/>
  <c r="AO31" i="4" s="1"/>
  <c r="AP31" i="4" s="1"/>
  <c r="AN95" i="4"/>
  <c r="AO95" i="4" s="1"/>
  <c r="AP95" i="4" s="1"/>
  <c r="AN168" i="4"/>
  <c r="AO168" i="4" s="1"/>
  <c r="AP168" i="4" s="1"/>
  <c r="AN40" i="4"/>
  <c r="AO40" i="4" s="1"/>
  <c r="AP40" i="4" s="1"/>
  <c r="AN73" i="4"/>
  <c r="AO73" i="4" s="1"/>
  <c r="AP73" i="4" s="1"/>
  <c r="AN1167" i="4"/>
  <c r="AO1167" i="4" s="1"/>
  <c r="AP1167" i="4" s="1"/>
  <c r="AN1190" i="4"/>
  <c r="AO1190" i="4" s="1"/>
  <c r="AP1190" i="4" s="1"/>
  <c r="AN1283" i="4"/>
  <c r="AO1283" i="4" s="1"/>
  <c r="AP1283" i="4" s="1"/>
  <c r="AN210" i="4"/>
  <c r="AO210" i="4" s="1"/>
  <c r="AP210" i="4" s="1"/>
  <c r="AN1069" i="4"/>
  <c r="AO1069" i="4" s="1"/>
  <c r="AP1069" i="4" s="1"/>
  <c r="AN200" i="4"/>
  <c r="AO200" i="4" s="1"/>
  <c r="AP200" i="4" s="1"/>
  <c r="AN638" i="4"/>
  <c r="AO638" i="4" s="1"/>
  <c r="AP638" i="4" s="1"/>
  <c r="AN893" i="4"/>
  <c r="AO893" i="4" s="1"/>
  <c r="AP893" i="4" s="1"/>
  <c r="AN662" i="4"/>
  <c r="AO662" i="4" s="1"/>
  <c r="AP662" i="4" s="1"/>
  <c r="AN714" i="4"/>
  <c r="AO714" i="4" s="1"/>
  <c r="AP714" i="4" s="1"/>
  <c r="AN713" i="4"/>
  <c r="AO713" i="4" s="1"/>
  <c r="AP713" i="4" s="1"/>
  <c r="AN871" i="4"/>
  <c r="AO871" i="4" s="1"/>
  <c r="AP871" i="4" s="1"/>
  <c r="AN1935" i="4"/>
  <c r="AO1935" i="4" s="1"/>
  <c r="AP1935" i="4" s="1"/>
  <c r="AN1948" i="4"/>
  <c r="AO1948" i="4" s="1"/>
  <c r="AP1948" i="4" s="1"/>
  <c r="AN1942" i="4"/>
  <c r="AO1942" i="4" s="1"/>
  <c r="AP1942" i="4" s="1"/>
  <c r="AN1643" i="4"/>
  <c r="AO1643" i="4" s="1"/>
  <c r="AP1643" i="4" s="1"/>
  <c r="AN1659" i="4"/>
  <c r="AO1659" i="4" s="1"/>
  <c r="AP1659" i="4" s="1"/>
  <c r="AN1631" i="4"/>
  <c r="AO1631" i="4" s="1"/>
  <c r="AP1631" i="4" s="1"/>
  <c r="AN1550" i="4"/>
  <c r="AO1550" i="4" s="1"/>
  <c r="AP1550" i="4" s="1"/>
  <c r="AN1144" i="4"/>
  <c r="AO1144" i="4" s="1"/>
  <c r="AP1144" i="4" s="1"/>
  <c r="AN804" i="4"/>
  <c r="AO804" i="4" s="1"/>
  <c r="AP804" i="4" s="1"/>
  <c r="AN1182" i="4"/>
  <c r="AO1182" i="4" s="1"/>
  <c r="AP1182" i="4" s="1"/>
  <c r="AN1210" i="4"/>
  <c r="AO1210" i="4" s="1"/>
  <c r="AP1210" i="4" s="1"/>
  <c r="AN1142" i="4"/>
  <c r="AO1142" i="4" s="1"/>
  <c r="AP1142" i="4" s="1"/>
  <c r="AN1196" i="4"/>
  <c r="AO1196" i="4" s="1"/>
  <c r="AP1196" i="4" s="1"/>
  <c r="AN967" i="4"/>
  <c r="AO967" i="4" s="1"/>
  <c r="AP967" i="4" s="1"/>
  <c r="AN316" i="4"/>
  <c r="AO316" i="4" s="1"/>
  <c r="AP316" i="4" s="1"/>
  <c r="AN358" i="4"/>
  <c r="AO358" i="4" s="1"/>
  <c r="AP358" i="4" s="1"/>
  <c r="AN554" i="4"/>
  <c r="AO554" i="4" s="1"/>
  <c r="AP554" i="4" s="1"/>
  <c r="AN860" i="4"/>
  <c r="AO860" i="4" s="1"/>
  <c r="AP860" i="4" s="1"/>
  <c r="AN666" i="4"/>
  <c r="AO666" i="4" s="1"/>
  <c r="AP666" i="4" s="1"/>
  <c r="AN845" i="4"/>
  <c r="AO845" i="4" s="1"/>
  <c r="AP845" i="4" s="1"/>
  <c r="AN668" i="4"/>
  <c r="AO668" i="4" s="1"/>
  <c r="AP668" i="4" s="1"/>
  <c r="AN1853" i="4"/>
  <c r="AO1853" i="4" s="1"/>
  <c r="AP1853" i="4" s="1"/>
  <c r="AN1580" i="4"/>
  <c r="AO1580" i="4" s="1"/>
  <c r="AP1580" i="4" s="1"/>
  <c r="AN1493" i="4"/>
  <c r="AO1493" i="4" s="1"/>
  <c r="AP1493" i="4" s="1"/>
  <c r="AN468" i="4"/>
  <c r="AO468" i="4" s="1"/>
  <c r="AP468" i="4" s="1"/>
  <c r="AN146" i="4"/>
  <c r="AO146" i="4" s="1"/>
  <c r="AP146" i="4" s="1"/>
  <c r="AN150" i="4"/>
  <c r="AO150" i="4" s="1"/>
  <c r="AP150" i="4" s="1"/>
  <c r="AN131" i="4"/>
  <c r="AO131" i="4" s="1"/>
  <c r="AP131" i="4" s="1"/>
  <c r="AN110" i="4"/>
  <c r="AO110" i="4" s="1"/>
  <c r="AP110" i="4" s="1"/>
  <c r="AN62" i="4"/>
  <c r="AO62" i="4" s="1"/>
  <c r="AP62" i="4" s="1"/>
  <c r="AN1883" i="4"/>
  <c r="AO1883" i="4" s="1"/>
  <c r="AP1883" i="4" s="1"/>
  <c r="AN1415" i="4"/>
  <c r="AO1415" i="4" s="1"/>
  <c r="AP1415" i="4" s="1"/>
  <c r="AN1563" i="4"/>
  <c r="AO1563" i="4" s="1"/>
  <c r="AP1563" i="4" s="1"/>
  <c r="AN1674" i="4"/>
  <c r="AO1674" i="4" s="1"/>
  <c r="AP1674" i="4" s="1"/>
  <c r="AN1630" i="4"/>
  <c r="AO1630" i="4" s="1"/>
  <c r="AP1630" i="4" s="1"/>
  <c r="AN1693" i="4"/>
  <c r="AO1693" i="4" s="1"/>
  <c r="AP1693" i="4" s="1"/>
  <c r="AN976" i="4"/>
  <c r="AO976" i="4" s="1"/>
  <c r="AP976" i="4" s="1"/>
  <c r="AN1032" i="4"/>
  <c r="AO1032" i="4" s="1"/>
  <c r="AP1032" i="4" s="1"/>
  <c r="AN961" i="4"/>
  <c r="AO961" i="4" s="1"/>
  <c r="AP961" i="4" s="1"/>
  <c r="AN281" i="4"/>
  <c r="AO281" i="4" s="1"/>
  <c r="AP281" i="4" s="1"/>
  <c r="AN813" i="4"/>
  <c r="AO813" i="4" s="1"/>
  <c r="AP813" i="4" s="1"/>
  <c r="AN335" i="4"/>
  <c r="AO335" i="4" s="1"/>
  <c r="AP335" i="4" s="1"/>
  <c r="AN889" i="4"/>
  <c r="AO889" i="4" s="1"/>
  <c r="AP889" i="4" s="1"/>
  <c r="AN663" i="4"/>
  <c r="AO663" i="4" s="1"/>
  <c r="AP663" i="4" s="1"/>
  <c r="AN1931" i="4"/>
  <c r="AO1931" i="4" s="1"/>
  <c r="AP1931" i="4" s="1"/>
  <c r="AN1661" i="4"/>
  <c r="AO1661" i="4" s="1"/>
  <c r="AP1661" i="4" s="1"/>
  <c r="AN1722" i="4"/>
  <c r="AO1722" i="4" s="1"/>
  <c r="AP1722" i="4" s="1"/>
  <c r="AN298" i="4"/>
  <c r="AO298" i="4" s="1"/>
  <c r="AP298" i="4" s="1"/>
  <c r="AN1085" i="4"/>
  <c r="AO1085" i="4" s="1"/>
  <c r="AP1085" i="4" s="1"/>
  <c r="AN255" i="4"/>
  <c r="AO255" i="4" s="1"/>
  <c r="AP255" i="4" s="1"/>
  <c r="AN510" i="4"/>
  <c r="AO510" i="4" s="1"/>
  <c r="AP510" i="4" s="1"/>
  <c r="AN1959" i="4"/>
  <c r="AO1959" i="4" s="1"/>
  <c r="AP1959" i="4" s="1"/>
  <c r="AN273" i="4"/>
  <c r="AO273" i="4" s="1"/>
  <c r="AP273" i="4" s="1"/>
  <c r="AN1251" i="4"/>
  <c r="AO1251" i="4" s="1"/>
  <c r="AP1251" i="4" s="1"/>
  <c r="AN1276" i="4"/>
  <c r="AO1276" i="4" s="1"/>
  <c r="AP1276" i="4" s="1"/>
  <c r="AN591" i="4"/>
  <c r="AO591" i="4" s="1"/>
  <c r="AP591" i="4" s="1"/>
  <c r="AN764" i="4"/>
  <c r="AO764" i="4" s="1"/>
  <c r="AP764" i="4" s="1"/>
  <c r="AN716" i="4"/>
  <c r="AO716" i="4" s="1"/>
  <c r="AP716" i="4" s="1"/>
  <c r="AN1622" i="4"/>
  <c r="AO1622" i="4" s="1"/>
  <c r="AP1622" i="4" s="1"/>
  <c r="AN399" i="4"/>
  <c r="AO399" i="4" s="1"/>
  <c r="AP399" i="4" s="1"/>
  <c r="AN71" i="4"/>
  <c r="AO71" i="4" s="1"/>
  <c r="AP71" i="4" s="1"/>
  <c r="AN69" i="4"/>
  <c r="AO69" i="4" s="1"/>
  <c r="AP69" i="4" s="1"/>
  <c r="AN1082" i="4"/>
  <c r="AO1082" i="4" s="1"/>
  <c r="AP1082" i="4" s="1"/>
  <c r="AN1656" i="4"/>
  <c r="AO1656" i="4" s="1"/>
  <c r="AP1656" i="4" s="1"/>
  <c r="AN1586" i="4"/>
  <c r="AO1586" i="4" s="1"/>
  <c r="AP1586" i="4" s="1"/>
  <c r="AN1601" i="4"/>
  <c r="AO1601" i="4" s="1"/>
  <c r="AP1601" i="4" s="1"/>
  <c r="AN1057" i="4"/>
  <c r="AO1057" i="4" s="1"/>
  <c r="AP1057" i="4" s="1"/>
  <c r="AN531" i="4"/>
  <c r="AO531" i="4" s="1"/>
  <c r="AP531" i="4" s="1"/>
  <c r="AN214" i="4"/>
  <c r="AO214" i="4" s="1"/>
  <c r="AP214" i="4" s="1"/>
  <c r="AN734" i="4"/>
  <c r="AO734" i="4" s="1"/>
  <c r="AP734" i="4" s="1"/>
  <c r="AN451" i="4"/>
  <c r="AO451" i="4" s="1"/>
  <c r="AP451" i="4" s="1"/>
  <c r="AN501" i="4"/>
  <c r="AO501" i="4" s="1"/>
  <c r="AP501" i="4" s="1"/>
  <c r="AN660" i="4"/>
  <c r="AO660" i="4" s="1"/>
  <c r="AP660" i="4" s="1"/>
  <c r="AN1893" i="4"/>
  <c r="AO1893" i="4" s="1"/>
  <c r="AP1893" i="4" s="1"/>
  <c r="AN1413" i="4"/>
  <c r="AO1413" i="4" s="1"/>
  <c r="AP1413" i="4" s="1"/>
  <c r="AN1508" i="4"/>
  <c r="AO1508" i="4" s="1"/>
  <c r="AP1508" i="4" s="1"/>
  <c r="AN1469" i="4"/>
  <c r="AO1469" i="4" s="1"/>
  <c r="AP1469" i="4" s="1"/>
  <c r="AN1633" i="4"/>
  <c r="AO1633" i="4" s="1"/>
  <c r="AP1633" i="4" s="1"/>
  <c r="AN972" i="4"/>
  <c r="AO972" i="4" s="1"/>
  <c r="AP972" i="4" s="1"/>
  <c r="AN881" i="4"/>
  <c r="AO881" i="4" s="1"/>
  <c r="AP881" i="4" s="1"/>
  <c r="AN1247" i="4"/>
  <c r="AO1247" i="4" s="1"/>
  <c r="AP1247" i="4" s="1"/>
  <c r="AN991" i="4"/>
  <c r="AO991" i="4" s="1"/>
  <c r="AP991" i="4" s="1"/>
  <c r="AN258" i="4"/>
  <c r="AO258" i="4" s="1"/>
  <c r="AP258" i="4" s="1"/>
  <c r="AN1129" i="4"/>
  <c r="AO1129" i="4" s="1"/>
  <c r="AP1129" i="4" s="1"/>
  <c r="AN986" i="4"/>
  <c r="AO986" i="4" s="1"/>
  <c r="AP986" i="4" s="1"/>
  <c r="AN602" i="4"/>
  <c r="AO602" i="4" s="1"/>
  <c r="AP602" i="4" s="1"/>
  <c r="AN595" i="4"/>
  <c r="AO595" i="4" s="1"/>
  <c r="AP595" i="4" s="1"/>
  <c r="AN583" i="4"/>
  <c r="AO583" i="4" s="1"/>
  <c r="AP583" i="4" s="1"/>
  <c r="AN647" i="4"/>
  <c r="AO647" i="4" s="1"/>
  <c r="AP647" i="4" s="1"/>
  <c r="AN855" i="4"/>
  <c r="AO855" i="4" s="1"/>
  <c r="AP855" i="4" s="1"/>
  <c r="AN659" i="4"/>
  <c r="AO659" i="4" s="1"/>
  <c r="AP659" i="4" s="1"/>
  <c r="AN1958" i="4"/>
  <c r="AO1958" i="4" s="1"/>
  <c r="AP1958" i="4" s="1"/>
  <c r="AN1368" i="4"/>
  <c r="AO1368" i="4" s="1"/>
  <c r="AP1368" i="4" s="1"/>
  <c r="AN1519" i="4"/>
  <c r="AO1519" i="4" s="1"/>
  <c r="AP1519" i="4" s="1"/>
  <c r="AN1662" i="4"/>
  <c r="AO1662" i="4" s="1"/>
  <c r="AP1662" i="4" s="1"/>
  <c r="AN2044" i="4"/>
  <c r="AO2044" i="4" s="1"/>
  <c r="AP2044" i="4" s="1"/>
  <c r="AN607" i="4"/>
  <c r="AO607" i="4" s="1"/>
  <c r="AP607" i="4" s="1"/>
  <c r="AN1274" i="4"/>
  <c r="AO1274" i="4" s="1"/>
  <c r="AP1274" i="4" s="1"/>
  <c r="AN1254" i="4"/>
  <c r="AO1254" i="4" s="1"/>
  <c r="AP1254" i="4" s="1"/>
  <c r="AN964" i="4"/>
  <c r="AO964" i="4" s="1"/>
  <c r="AP964" i="4" s="1"/>
  <c r="AN1319" i="4"/>
  <c r="AO1319" i="4" s="1"/>
  <c r="AP1319" i="4" s="1"/>
  <c r="AN1282" i="4"/>
  <c r="AO1282" i="4" s="1"/>
  <c r="AP1282" i="4" s="1"/>
  <c r="AN1212" i="4"/>
  <c r="AO1212" i="4" s="1"/>
  <c r="AP1212" i="4" s="1"/>
  <c r="AN233" i="4"/>
  <c r="AO233" i="4" s="1"/>
  <c r="AP233" i="4" s="1"/>
  <c r="AN239" i="4"/>
  <c r="AO239" i="4" s="1"/>
  <c r="AP239" i="4" s="1"/>
  <c r="AN339" i="4"/>
  <c r="AO339" i="4" s="1"/>
  <c r="AP339" i="4" s="1"/>
  <c r="AN492" i="4"/>
  <c r="AO492" i="4" s="1"/>
  <c r="AP492" i="4" s="1"/>
  <c r="AN733" i="4"/>
  <c r="AO733" i="4" s="1"/>
  <c r="AP733" i="4" s="1"/>
  <c r="AN367" i="4"/>
  <c r="AO367" i="4" s="1"/>
  <c r="AP367" i="4" s="1"/>
  <c r="AN635" i="4"/>
  <c r="AO635" i="4" s="1"/>
  <c r="AP635" i="4" s="1"/>
  <c r="AN835" i="4"/>
  <c r="AO835" i="4" s="1"/>
  <c r="AP835" i="4" s="1"/>
  <c r="AN652" i="4"/>
  <c r="AO652" i="4" s="1"/>
  <c r="AP652" i="4" s="1"/>
  <c r="AN1805" i="4"/>
  <c r="AO1805" i="4" s="1"/>
  <c r="AP1805" i="4" s="1"/>
  <c r="AN1606" i="4"/>
  <c r="AO1606" i="4" s="1"/>
  <c r="AP1606" i="4" s="1"/>
  <c r="AN1618" i="4"/>
  <c r="AO1618" i="4" s="1"/>
  <c r="AP1618" i="4" s="1"/>
  <c r="AN1133" i="4"/>
  <c r="AO1133" i="4" s="1"/>
  <c r="AP1133" i="4" s="1"/>
  <c r="AN488" i="4"/>
  <c r="AO488" i="4" s="1"/>
  <c r="AP488" i="4" s="1"/>
  <c r="AN564" i="4"/>
  <c r="AO564" i="4" s="1"/>
  <c r="AP564" i="4" s="1"/>
  <c r="AN333" i="4"/>
  <c r="AO333" i="4" s="1"/>
  <c r="AP333" i="4" s="1"/>
  <c r="AN34" i="4"/>
  <c r="AO34" i="4" s="1"/>
  <c r="AP34" i="4" s="1"/>
  <c r="AN127" i="4"/>
  <c r="AO127" i="4" s="1"/>
  <c r="AP127" i="4" s="1"/>
  <c r="AN66" i="4"/>
  <c r="AO66" i="4" s="1"/>
  <c r="AP66" i="4" s="1"/>
  <c r="AN144" i="4"/>
  <c r="AO144" i="4" s="1"/>
  <c r="AP144" i="4" s="1"/>
  <c r="AN148" i="4"/>
  <c r="AO148" i="4" s="1"/>
  <c r="AP148" i="4" s="1"/>
  <c r="AN156" i="4"/>
  <c r="AO156" i="4" s="1"/>
  <c r="AP156" i="4" s="1"/>
  <c r="AN70" i="4"/>
  <c r="AO70" i="4" s="1"/>
  <c r="AP70" i="4" s="1"/>
  <c r="AN1991" i="4"/>
  <c r="AO1991" i="4" s="1"/>
  <c r="AP1991" i="4" s="1"/>
  <c r="AN1886" i="4"/>
  <c r="AO1886" i="4" s="1"/>
  <c r="AP1886" i="4" s="1"/>
  <c r="AN1687" i="4"/>
  <c r="AO1687" i="4" s="1"/>
  <c r="AP1687" i="4" s="1"/>
  <c r="AN1531" i="4"/>
  <c r="AO1531" i="4" s="1"/>
  <c r="AP1531" i="4" s="1"/>
  <c r="AN1546" i="4"/>
  <c r="AO1546" i="4" s="1"/>
  <c r="AP1546" i="4" s="1"/>
  <c r="AN1645" i="4"/>
  <c r="AO1645" i="4" s="1"/>
  <c r="AP1645" i="4" s="1"/>
  <c r="AN1715" i="4"/>
  <c r="AO1715" i="4" s="1"/>
  <c r="AP1715" i="4" s="1"/>
  <c r="AN1038" i="4"/>
  <c r="AO1038" i="4" s="1"/>
  <c r="AP1038" i="4" s="1"/>
  <c r="AN963" i="4"/>
  <c r="AO963" i="4" s="1"/>
  <c r="AP963" i="4" s="1"/>
  <c r="AN789" i="4"/>
  <c r="AO789" i="4" s="1"/>
  <c r="AP789" i="4" s="1"/>
  <c r="AN949" i="4"/>
  <c r="AO949" i="4" s="1"/>
  <c r="AP949" i="4" s="1"/>
  <c r="AN1268" i="4"/>
  <c r="AO1268" i="4" s="1"/>
  <c r="AP1268" i="4" s="1"/>
  <c r="AN911" i="4"/>
  <c r="AO911" i="4" s="1"/>
  <c r="AP911" i="4" s="1"/>
  <c r="AN586" i="4"/>
  <c r="AO586" i="4" s="1"/>
  <c r="AP586" i="4" s="1"/>
  <c r="AN478" i="4"/>
  <c r="AO478" i="4" s="1"/>
  <c r="AP478" i="4" s="1"/>
  <c r="AN390" i="4"/>
  <c r="AO390" i="4" s="1"/>
  <c r="AP390" i="4" s="1"/>
  <c r="AN698" i="4"/>
  <c r="AO698" i="4" s="1"/>
  <c r="AP698" i="4" s="1"/>
  <c r="AN560" i="4"/>
  <c r="AO560" i="4" s="1"/>
  <c r="AP560" i="4" s="1"/>
  <c r="AN753" i="4"/>
  <c r="AO753" i="4" s="1"/>
  <c r="AP753" i="4" s="1"/>
  <c r="AN779" i="4"/>
  <c r="AO779" i="4" s="1"/>
  <c r="AP779" i="4" s="1"/>
  <c r="AN1895" i="4"/>
  <c r="AO1895" i="4" s="1"/>
  <c r="AP1895" i="4" s="1"/>
  <c r="AN1920" i="4"/>
  <c r="AO1920" i="4" s="1"/>
  <c r="AP1920" i="4" s="1"/>
  <c r="AN1754" i="4"/>
  <c r="AO1754" i="4" s="1"/>
  <c r="AP1754" i="4" s="1"/>
  <c r="AN1467" i="4"/>
  <c r="AO1467" i="4" s="1"/>
  <c r="AP1467" i="4" s="1"/>
  <c r="AN1597" i="4"/>
  <c r="AO1597" i="4" s="1"/>
  <c r="AP1597" i="4" s="1"/>
  <c r="AN1160" i="4"/>
  <c r="AO1160" i="4" s="1"/>
  <c r="AP1160" i="4" s="1"/>
  <c r="AN1118" i="4"/>
  <c r="AO1118" i="4" s="1"/>
  <c r="AP1118" i="4" s="1"/>
  <c r="AN249" i="4"/>
  <c r="AO249" i="4" s="1"/>
  <c r="AP249" i="4" s="1"/>
  <c r="AN498" i="4"/>
  <c r="AO498" i="4" s="1"/>
  <c r="AP498" i="4" s="1"/>
  <c r="AN642" i="4"/>
  <c r="AO642" i="4" s="1"/>
  <c r="AP642" i="4" s="1"/>
  <c r="AN891" i="4"/>
  <c r="AO891" i="4" s="1"/>
  <c r="AP891" i="4" s="1"/>
  <c r="AN1955" i="4"/>
  <c r="AO1955" i="4" s="1"/>
  <c r="AP1955" i="4" s="1"/>
  <c r="AN1802" i="4"/>
  <c r="AO1802" i="4" s="1"/>
  <c r="AP1802" i="4" s="1"/>
  <c r="AN1703" i="4"/>
  <c r="AO1703" i="4" s="1"/>
  <c r="AP1703" i="4" s="1"/>
  <c r="AN1225" i="4"/>
  <c r="AO1225" i="4" s="1"/>
  <c r="AP1225" i="4" s="1"/>
  <c r="AN268" i="4"/>
  <c r="AO268" i="4" s="1"/>
  <c r="AP268" i="4" s="1"/>
  <c r="AN1149" i="4"/>
  <c r="AO1149" i="4" s="1"/>
  <c r="AP1149" i="4" s="1"/>
  <c r="AN193" i="4"/>
  <c r="AO193" i="4" s="1"/>
  <c r="AP193" i="4" s="1"/>
  <c r="AN1235" i="4"/>
  <c r="AO1235" i="4" s="1"/>
  <c r="AP1235" i="4" s="1"/>
  <c r="AN1326" i="4"/>
  <c r="AO1326" i="4" s="1"/>
  <c r="AP1326" i="4" s="1"/>
  <c r="AN1184" i="4"/>
  <c r="AO1184" i="4" s="1"/>
  <c r="AP1184" i="4" s="1"/>
  <c r="AN955" i="4"/>
  <c r="AO955" i="4" s="1"/>
  <c r="AP955" i="4" s="1"/>
  <c r="AN257" i="4"/>
  <c r="AO257" i="4" s="1"/>
  <c r="AP257" i="4" s="1"/>
  <c r="AN279" i="4"/>
  <c r="AO279" i="4" s="1"/>
  <c r="AP279" i="4" s="1"/>
  <c r="AN499" i="4"/>
  <c r="AO499" i="4" s="1"/>
  <c r="AP499" i="4" s="1"/>
  <c r="AN559" i="4"/>
  <c r="AO559" i="4" s="1"/>
  <c r="AP559" i="4" s="1"/>
  <c r="AN720" i="4"/>
  <c r="AO720" i="4" s="1"/>
  <c r="AP720" i="4" s="1"/>
  <c r="AN2017" i="4"/>
  <c r="AO2017" i="4" s="1"/>
  <c r="AP2017" i="4" s="1"/>
  <c r="AN1450" i="4"/>
  <c r="AO1450" i="4" s="1"/>
  <c r="AP1450" i="4" s="1"/>
  <c r="AN1608" i="4"/>
  <c r="AO1608" i="4" s="1"/>
  <c r="AP1608" i="4" s="1"/>
  <c r="AN1729" i="4"/>
  <c r="AO1729" i="4" s="1"/>
  <c r="AP1729" i="4" s="1"/>
  <c r="AN291" i="4"/>
  <c r="AO291" i="4" s="1"/>
  <c r="AP291" i="4" s="1"/>
  <c r="AN998" i="4"/>
  <c r="AO998" i="4" s="1"/>
  <c r="AP998" i="4" s="1"/>
  <c r="AN204" i="4"/>
  <c r="AO204" i="4" s="1"/>
  <c r="AP204" i="4" s="1"/>
  <c r="AN250" i="4"/>
  <c r="AO250" i="4" s="1"/>
  <c r="AP250" i="4" s="1"/>
  <c r="AN740" i="4"/>
  <c r="AO740" i="4" s="1"/>
  <c r="AP740" i="4" s="1"/>
  <c r="AN425" i="4"/>
  <c r="AO425" i="4" s="1"/>
  <c r="AP425" i="4" s="1"/>
  <c r="AN441" i="4"/>
  <c r="AO441" i="4" s="1"/>
  <c r="AP441" i="4" s="1"/>
  <c r="AN782" i="4"/>
  <c r="AO782" i="4" s="1"/>
  <c r="AP782" i="4" s="1"/>
  <c r="AN601" i="4"/>
  <c r="AO601" i="4" s="1"/>
  <c r="AP601" i="4" s="1"/>
  <c r="AN671" i="4"/>
  <c r="AO671" i="4" s="1"/>
  <c r="AP671" i="4" s="1"/>
  <c r="AN1940" i="4"/>
  <c r="AO1940" i="4" s="1"/>
  <c r="AP1940" i="4" s="1"/>
  <c r="AN1954" i="4"/>
  <c r="AO1954" i="4" s="1"/>
  <c r="AP1954" i="4" s="1"/>
  <c r="AN1403" i="4"/>
  <c r="AO1403" i="4" s="1"/>
  <c r="AP1403" i="4" s="1"/>
  <c r="AN1575" i="4"/>
  <c r="AO1575" i="4" s="1"/>
  <c r="AP1575" i="4" s="1"/>
  <c r="AN1677" i="4"/>
  <c r="AO1677" i="4" s="1"/>
  <c r="AP1677" i="4" s="1"/>
  <c r="AN1730" i="4"/>
  <c r="AO1730" i="4" s="1"/>
  <c r="AP1730" i="4" s="1"/>
  <c r="AN2071" i="4"/>
  <c r="AO2071" i="4" s="1"/>
  <c r="AP2071" i="4" s="1"/>
  <c r="AN957" i="4"/>
  <c r="AO957" i="4" s="1"/>
  <c r="AP957" i="4" s="1"/>
  <c r="AN330" i="4"/>
  <c r="AO330" i="4" s="1"/>
  <c r="AP330" i="4" s="1"/>
  <c r="AN718" i="4"/>
  <c r="AO718" i="4" s="1"/>
  <c r="AP718" i="4" s="1"/>
  <c r="AN792" i="4"/>
  <c r="AO792" i="4" s="1"/>
  <c r="AP792" i="4" s="1"/>
  <c r="AN486" i="4"/>
  <c r="AO486" i="4" s="1"/>
  <c r="AP486" i="4" s="1"/>
  <c r="AN645" i="4"/>
  <c r="AO645" i="4" s="1"/>
  <c r="AP645" i="4" s="1"/>
  <c r="AN683" i="4"/>
  <c r="AO683" i="4" s="1"/>
  <c r="AP683" i="4" s="1"/>
  <c r="AN43" i="4"/>
  <c r="AO43" i="4" s="1"/>
  <c r="AP43" i="4" s="1"/>
  <c r="AN65" i="4"/>
  <c r="AO65" i="4" s="1"/>
  <c r="AP65" i="4" s="1"/>
  <c r="AN136" i="4"/>
  <c r="AO136" i="4" s="1"/>
  <c r="AP136" i="4" s="1"/>
  <c r="AN61" i="4"/>
  <c r="AO61" i="4" s="1"/>
  <c r="AP61" i="4" s="1"/>
  <c r="AN20" i="4"/>
  <c r="AO20" i="4" s="1"/>
  <c r="AP20" i="4" s="1"/>
  <c r="AN125" i="4"/>
  <c r="AO125" i="4" s="1"/>
  <c r="AP125" i="4" s="1"/>
  <c r="AN1760" i="4"/>
  <c r="AO1760" i="4" s="1"/>
  <c r="AP1760" i="4" s="1"/>
  <c r="AN2009" i="4"/>
  <c r="AO2009" i="4" s="1"/>
  <c r="AP2009" i="4" s="1"/>
  <c r="AN1489" i="4"/>
  <c r="AO1489" i="4" s="1"/>
  <c r="AP1489" i="4" s="1"/>
  <c r="AN1668" i="4"/>
  <c r="AO1668" i="4" s="1"/>
  <c r="AP1668" i="4" s="1"/>
  <c r="AN2045" i="4"/>
  <c r="AO2045" i="4" s="1"/>
  <c r="AP2045" i="4" s="1"/>
  <c r="AN1165" i="4"/>
  <c r="AO1165" i="4" s="1"/>
  <c r="AP1165" i="4" s="1"/>
  <c r="AN1006" i="4"/>
  <c r="AO1006" i="4" s="1"/>
  <c r="AP1006" i="4" s="1"/>
  <c r="AN246" i="4"/>
  <c r="AO246" i="4" s="1"/>
  <c r="AP246" i="4" s="1"/>
  <c r="AN447" i="4"/>
  <c r="AO447" i="4" s="1"/>
  <c r="AP447" i="4" s="1"/>
  <c r="AN790" i="4"/>
  <c r="AO790" i="4" s="1"/>
  <c r="AP790" i="4" s="1"/>
  <c r="AN1941" i="4"/>
  <c r="AO1941" i="4" s="1"/>
  <c r="AP1941" i="4" s="1"/>
  <c r="AN1349" i="4"/>
  <c r="AO1349" i="4" s="1"/>
  <c r="AP1349" i="4" s="1"/>
  <c r="AN1604" i="4"/>
  <c r="AO1604" i="4" s="1"/>
  <c r="AP1604" i="4" s="1"/>
  <c r="AN1588" i="4"/>
  <c r="AO1588" i="4" s="1"/>
  <c r="AP1588" i="4" s="1"/>
  <c r="AN2088" i="4"/>
  <c r="AO2088" i="4" s="1"/>
  <c r="AP2088" i="4" s="1"/>
  <c r="AN1150" i="4"/>
  <c r="AO1150" i="4" s="1"/>
  <c r="AP1150" i="4" s="1"/>
  <c r="AN465" i="4"/>
  <c r="AO465" i="4" s="1"/>
  <c r="AP465" i="4" s="1"/>
  <c r="AN1741" i="4"/>
  <c r="AO1741" i="4" s="1"/>
  <c r="AP1741" i="4" s="1"/>
  <c r="AN284" i="4"/>
  <c r="AO284" i="4" s="1"/>
  <c r="AP284" i="4" s="1"/>
  <c r="AN826" i="4"/>
  <c r="AO826" i="4" s="1"/>
  <c r="AP826" i="4" s="1"/>
  <c r="AN58" i="4"/>
  <c r="AO58" i="4" s="1"/>
  <c r="AP58" i="4" s="1"/>
  <c r="AN82" i="4"/>
  <c r="AO82" i="4" s="1"/>
  <c r="AP82" i="4" s="1"/>
  <c r="AN166" i="4"/>
  <c r="AO166" i="4" s="1"/>
  <c r="AP166" i="4" s="1"/>
  <c r="AN140" i="4"/>
  <c r="AO140" i="4" s="1"/>
  <c r="AP140" i="4" s="1"/>
  <c r="AN929" i="4"/>
  <c r="AO929" i="4" s="1"/>
  <c r="AP929" i="4" s="1"/>
  <c r="AN1192" i="4"/>
  <c r="AO1192" i="4" s="1"/>
  <c r="AP1192" i="4" s="1"/>
  <c r="AN952" i="4"/>
  <c r="AO952" i="4" s="1"/>
  <c r="AP952" i="4" s="1"/>
  <c r="AN243" i="4"/>
  <c r="AO243" i="4" s="1"/>
  <c r="AP243" i="4" s="1"/>
  <c r="AN568" i="4"/>
  <c r="AO568" i="4" s="1"/>
  <c r="AP568" i="4" s="1"/>
  <c r="AN1089" i="4"/>
  <c r="AO1089" i="4" s="1"/>
  <c r="AP1089" i="4" s="1"/>
  <c r="AN223" i="4"/>
  <c r="AO223" i="4" s="1"/>
  <c r="AP223" i="4" s="1"/>
  <c r="AN449" i="4"/>
  <c r="AO449" i="4" s="1"/>
  <c r="AP449" i="4" s="1"/>
  <c r="AN542" i="4"/>
  <c r="AO542" i="4" s="1"/>
  <c r="AP542" i="4" s="1"/>
  <c r="AN506" i="4"/>
  <c r="AO506" i="4" s="1"/>
  <c r="AP506" i="4" s="1"/>
  <c r="AN522" i="4"/>
  <c r="AO522" i="4" s="1"/>
  <c r="AP522" i="4" s="1"/>
  <c r="AN872" i="4"/>
  <c r="AO872" i="4" s="1"/>
  <c r="AP872" i="4" s="1"/>
  <c r="AN807" i="4"/>
  <c r="AO807" i="4" s="1"/>
  <c r="AP807" i="4" s="1"/>
  <c r="AN1856" i="4"/>
  <c r="AO1856" i="4" s="1"/>
  <c r="AP1856" i="4" s="1"/>
  <c r="AN1755" i="4"/>
  <c r="AO1755" i="4" s="1"/>
  <c r="AP1755" i="4" s="1"/>
  <c r="AN1782" i="4"/>
  <c r="AO1782" i="4" s="1"/>
  <c r="AP1782" i="4" s="1"/>
  <c r="AN1459" i="4"/>
  <c r="AO1459" i="4" s="1"/>
  <c r="AN1694" i="4"/>
  <c r="AO1694" i="4" s="1"/>
  <c r="AP1694" i="4" s="1"/>
  <c r="AN1578" i="4"/>
  <c r="AO1578" i="4" s="1"/>
  <c r="AP1578" i="4" s="1"/>
  <c r="AN1545" i="4"/>
  <c r="AO1545" i="4" s="1"/>
  <c r="AP1545" i="4" s="1"/>
  <c r="AN2082" i="4"/>
  <c r="AO2082" i="4" s="1"/>
  <c r="AP2082" i="4" s="1"/>
  <c r="AN309" i="4"/>
  <c r="AO309" i="4" s="1"/>
  <c r="AP309" i="4" s="1"/>
  <c r="AN331" i="4"/>
  <c r="AO331" i="4" s="1"/>
  <c r="AP331" i="4" s="1"/>
  <c r="AN1103" i="4"/>
  <c r="AO1103" i="4" s="1"/>
  <c r="AP1103" i="4" s="1"/>
  <c r="AN984" i="4"/>
  <c r="AO984" i="4" s="1"/>
  <c r="AP984" i="4" s="1"/>
  <c r="AN941" i="4"/>
  <c r="AO941" i="4" s="1"/>
  <c r="AP941" i="4" s="1"/>
  <c r="AN1100" i="4"/>
  <c r="AO1100" i="4" s="1"/>
  <c r="AP1100" i="4" s="1"/>
  <c r="AN935" i="4"/>
  <c r="AO935" i="4" s="1"/>
  <c r="AP935" i="4" s="1"/>
  <c r="AN275" i="4"/>
  <c r="AO275" i="4" s="1"/>
  <c r="AP275" i="4" s="1"/>
  <c r="AN526" i="4"/>
  <c r="AO526" i="4" s="1"/>
  <c r="AP526" i="4" s="1"/>
  <c r="AN530" i="4"/>
  <c r="AO530" i="4" s="1"/>
  <c r="AP530" i="4" s="1"/>
  <c r="AN857" i="4"/>
  <c r="AO857" i="4" s="1"/>
  <c r="AP857" i="4" s="1"/>
  <c r="AN599" i="4"/>
  <c r="AO599" i="4" s="1"/>
  <c r="AP599" i="4" s="1"/>
  <c r="AN883" i="4"/>
  <c r="AO883" i="4" s="1"/>
  <c r="AP883" i="4" s="1"/>
  <c r="AN1981" i="4"/>
  <c r="AO1981" i="4" s="1"/>
  <c r="AP1981" i="4" s="1"/>
  <c r="AN1449" i="4"/>
  <c r="AO1449" i="4" s="1"/>
  <c r="AP1449" i="4" s="1"/>
  <c r="AN1602" i="4"/>
  <c r="AO1602" i="4" s="1"/>
  <c r="AP1602" i="4" s="1"/>
  <c r="AN227" i="4"/>
  <c r="AO227" i="4" s="1"/>
  <c r="AP227" i="4" s="1"/>
  <c r="AN858" i="4"/>
  <c r="AO858" i="4" s="1"/>
  <c r="AP858" i="4" s="1"/>
  <c r="AN79" i="4"/>
  <c r="AO79" i="4" s="1"/>
  <c r="AP79" i="4" s="1"/>
  <c r="AN123" i="4"/>
  <c r="AO123" i="4" s="1"/>
  <c r="AP123" i="4" s="1"/>
  <c r="AN33" i="4"/>
  <c r="AO33" i="4" s="1"/>
  <c r="AP33" i="4" s="1"/>
  <c r="AN137" i="4"/>
  <c r="AO137" i="4" s="1"/>
  <c r="AP137" i="4" s="1"/>
  <c r="AN1927" i="4"/>
  <c r="AO1927" i="4" s="1"/>
  <c r="AP1927" i="4" s="1"/>
  <c r="AN1934" i="4"/>
  <c r="AO1934" i="4" s="1"/>
  <c r="AP1934" i="4" s="1"/>
  <c r="AN1435" i="4"/>
  <c r="AO1435" i="4" s="1"/>
  <c r="AP1435" i="4" s="1"/>
  <c r="AN1655" i="4"/>
  <c r="AO1655" i="4" s="1"/>
  <c r="AP1655" i="4" s="1"/>
  <c r="AN1599" i="4"/>
  <c r="AO1599" i="4" s="1"/>
  <c r="AP1599" i="4" s="1"/>
  <c r="AN1533" i="4"/>
  <c r="AO1533" i="4" s="1"/>
  <c r="AP1533" i="4" s="1"/>
  <c r="AN1726" i="4"/>
  <c r="AO1726" i="4" s="1"/>
  <c r="AP1726" i="4" s="1"/>
  <c r="AN1230" i="4"/>
  <c r="AO1230" i="4" s="1"/>
  <c r="AP1230" i="4" s="1"/>
  <c r="AN229" i="4"/>
  <c r="AO229" i="4" s="1"/>
  <c r="AP229" i="4" s="1"/>
  <c r="AN1227" i="4"/>
  <c r="AO1227" i="4" s="1"/>
  <c r="AP1227" i="4" s="1"/>
  <c r="AN252" i="4"/>
  <c r="AO252" i="4" s="1"/>
  <c r="AP252" i="4" s="1"/>
  <c r="AN370" i="4"/>
  <c r="AO370" i="4" s="1"/>
  <c r="AP370" i="4" s="1"/>
  <c r="AN438" i="4"/>
  <c r="AO438" i="4" s="1"/>
  <c r="AP438" i="4" s="1"/>
  <c r="AN859" i="4"/>
  <c r="AO859" i="4" s="1"/>
  <c r="AP859" i="4" s="1"/>
  <c r="AN1892" i="4"/>
  <c r="AO1892" i="4" s="1"/>
  <c r="AP1892" i="4" s="1"/>
  <c r="AN1930" i="4"/>
  <c r="AO1930" i="4" s="1"/>
  <c r="AP1930" i="4" s="1"/>
  <c r="AN1658" i="4"/>
  <c r="AO1658" i="4" s="1"/>
  <c r="AP1658" i="4" s="1"/>
  <c r="AN2032" i="4"/>
  <c r="AO2032" i="4" s="1"/>
  <c r="AP2032" i="4" s="1"/>
  <c r="AN99" i="4"/>
  <c r="AO99" i="4" s="1"/>
  <c r="AP99" i="4" s="1"/>
  <c r="AN181" i="4"/>
  <c r="AO181" i="4" s="1"/>
  <c r="AP181" i="4" s="1"/>
  <c r="AN161" i="4"/>
  <c r="AO161" i="4" s="1"/>
  <c r="AP161" i="4" s="1"/>
  <c r="AN45" i="4"/>
  <c r="AO45" i="4" s="1"/>
  <c r="AP45" i="4" s="1"/>
  <c r="AN52" i="4"/>
  <c r="AO52" i="4" s="1"/>
  <c r="AP52" i="4" s="1"/>
  <c r="AN1908" i="4"/>
  <c r="AO1908" i="4" s="1"/>
  <c r="AP1908" i="4" s="1"/>
  <c r="AN1650" i="4"/>
  <c r="AO1650" i="4" s="1"/>
  <c r="AP1650" i="4" s="1"/>
  <c r="AN1181" i="4"/>
  <c r="AO1181" i="4" s="1"/>
  <c r="AP1181" i="4" s="1"/>
  <c r="AN974" i="4"/>
  <c r="AO974" i="4" s="1"/>
  <c r="AP974" i="4" s="1"/>
  <c r="AN592" i="4"/>
  <c r="AO592" i="4" s="1"/>
  <c r="AP592" i="4" s="1"/>
  <c r="AN739" i="4"/>
  <c r="AO739" i="4" s="1"/>
  <c r="AP739" i="4" s="1"/>
  <c r="AN1417" i="4"/>
  <c r="AO1417" i="4" s="1"/>
  <c r="AP1417" i="4" s="1"/>
  <c r="AN1654" i="4"/>
  <c r="AO1654" i="4" s="1"/>
  <c r="AP1654" i="4" s="1"/>
  <c r="AN1509" i="4"/>
  <c r="AO1509" i="4" s="1"/>
  <c r="AP1509" i="4" s="1"/>
  <c r="AN1059" i="4"/>
  <c r="AO1059" i="4" s="1"/>
  <c r="AP1059" i="4" s="1"/>
  <c r="AN198" i="4"/>
  <c r="AO198" i="4" s="1"/>
  <c r="AP198" i="4" s="1"/>
  <c r="AN566" i="4"/>
  <c r="AO566" i="4" s="1"/>
  <c r="AP566" i="4" s="1"/>
  <c r="AN887" i="4"/>
  <c r="AO887" i="4" s="1"/>
  <c r="AP887" i="4" s="1"/>
  <c r="AN1400" i="4"/>
  <c r="AO1400" i="4" s="1"/>
  <c r="AP1400" i="4" s="1"/>
  <c r="AN1736" i="4"/>
  <c r="AO1736" i="4" s="1"/>
  <c r="AP1736" i="4" s="1"/>
  <c r="AN1327" i="4"/>
  <c r="AO1327" i="4" s="1"/>
  <c r="AP1327" i="4" s="1"/>
  <c r="AN1051" i="4"/>
  <c r="AO1051" i="4" s="1"/>
  <c r="AP1051" i="4" s="1"/>
  <c r="AN221" i="4"/>
  <c r="AO221" i="4" s="1"/>
  <c r="AP221" i="4" s="1"/>
  <c r="AN509" i="4"/>
  <c r="AO509" i="4" s="1"/>
  <c r="AP509" i="4" s="1"/>
  <c r="AN571" i="4"/>
  <c r="AO571" i="4" s="1"/>
  <c r="AP571" i="4" s="1"/>
  <c r="AN1933" i="4"/>
  <c r="AO1933" i="4" s="1"/>
  <c r="AP1933" i="4" s="1"/>
  <c r="AN1589" i="4"/>
  <c r="AO1589" i="4" s="1"/>
  <c r="AP1589" i="4" s="1"/>
  <c r="AN341" i="4"/>
  <c r="AO341" i="4" s="1"/>
  <c r="AP341" i="4" s="1"/>
  <c r="AN81" i="4"/>
  <c r="AO81" i="4" s="1"/>
  <c r="AP81" i="4" s="1"/>
  <c r="AN93" i="4"/>
  <c r="AO93" i="4" s="1"/>
  <c r="AP93" i="4" s="1"/>
  <c r="AN1783" i="4"/>
  <c r="AO1783" i="4" s="1"/>
  <c r="AP1783" i="4" s="1"/>
  <c r="AN1376" i="4"/>
  <c r="AO1376" i="4" s="1"/>
  <c r="AP1376" i="4" s="1"/>
  <c r="AN1673" i="4"/>
  <c r="AO1673" i="4" s="1"/>
  <c r="AP1673" i="4" s="1"/>
  <c r="AN2058" i="4"/>
  <c r="AO2058" i="4" s="1"/>
  <c r="AP2058" i="4" s="1"/>
  <c r="AN925" i="4"/>
  <c r="AO925" i="4" s="1"/>
  <c r="AP925" i="4" s="1"/>
  <c r="AN1198" i="4"/>
  <c r="AO1198" i="4" s="1"/>
  <c r="AP1198" i="4" s="1"/>
  <c r="AN1248" i="4"/>
  <c r="AO1248" i="4" s="1"/>
  <c r="AP1248" i="4" s="1"/>
  <c r="AN1019" i="4"/>
  <c r="AO1019" i="4" s="1"/>
  <c r="AP1019" i="4" s="1"/>
  <c r="AN312" i="4"/>
  <c r="AO312" i="4" s="1"/>
  <c r="AP312" i="4" s="1"/>
  <c r="AN267" i="4"/>
  <c r="AO267" i="4" s="1"/>
  <c r="AP267" i="4" s="1"/>
  <c r="AN483" i="4"/>
  <c r="AO483" i="4" s="1"/>
  <c r="AP483" i="4" s="1"/>
  <c r="AN467" i="4"/>
  <c r="AO467" i="4" s="1"/>
  <c r="AP467" i="4" s="1"/>
  <c r="AN533" i="4"/>
  <c r="AO533" i="4" s="1"/>
  <c r="AP533" i="4" s="1"/>
  <c r="AN440" i="4"/>
  <c r="AO440" i="4" s="1"/>
  <c r="AP440" i="4" s="1"/>
  <c r="AN1857" i="4"/>
  <c r="AO1857" i="4" s="1"/>
  <c r="AP1857" i="4" s="1"/>
  <c r="AN489" i="4"/>
  <c r="AO489" i="4" s="1"/>
  <c r="AP489" i="4" s="1"/>
  <c r="AN1157" i="4"/>
  <c r="AO1157" i="4" s="1"/>
  <c r="AP1157" i="4" s="1"/>
  <c r="AN293" i="4"/>
  <c r="AO293" i="4" s="1"/>
  <c r="AP293" i="4" s="1"/>
  <c r="AN1025" i="4"/>
  <c r="AO1025" i="4" s="1"/>
  <c r="AP1025" i="4" s="1"/>
  <c r="AN968" i="4"/>
  <c r="AO968" i="4" s="1"/>
  <c r="AP968" i="4" s="1"/>
  <c r="AN937" i="4"/>
  <c r="AO937" i="4" s="1"/>
  <c r="AP937" i="4" s="1"/>
  <c r="AN1168" i="4"/>
  <c r="AO1168" i="4" s="1"/>
  <c r="AP1168" i="4" s="1"/>
  <c r="AN201" i="4"/>
  <c r="AO201" i="4" s="1"/>
  <c r="AP201" i="4" s="1"/>
  <c r="AN197" i="4"/>
  <c r="AO197" i="4" s="1"/>
  <c r="AP197" i="4" s="1"/>
  <c r="AN762" i="4"/>
  <c r="AO762" i="4" s="1"/>
  <c r="AP762" i="4" s="1"/>
  <c r="AN751" i="4"/>
  <c r="AO751" i="4" s="1"/>
  <c r="AP751" i="4" s="1"/>
  <c r="AN786" i="4"/>
  <c r="AO786" i="4" s="1"/>
  <c r="AP786" i="4" s="1"/>
  <c r="AN1397" i="4"/>
  <c r="AO1397" i="4" s="1"/>
  <c r="AP1397" i="4" s="1"/>
  <c r="AN1548" i="4"/>
  <c r="AO1548" i="4" s="1"/>
  <c r="AP1548" i="4" s="1"/>
  <c r="AN1684" i="4"/>
  <c r="AO1684" i="4" s="1"/>
  <c r="AP1684" i="4" s="1"/>
  <c r="AN1496" i="4"/>
  <c r="AO1496" i="4" s="1"/>
  <c r="AP1496" i="4" s="1"/>
  <c r="AN220" i="4"/>
  <c r="AO220" i="4" s="1"/>
  <c r="AP220" i="4" s="1"/>
  <c r="AN1026" i="4"/>
  <c r="AO1026" i="4" s="1"/>
  <c r="AP1026" i="4" s="1"/>
  <c r="AN1014" i="4"/>
  <c r="AO1014" i="4" s="1"/>
  <c r="AP1014" i="4" s="1"/>
  <c r="AN292" i="4"/>
  <c r="AO292" i="4" s="1"/>
  <c r="AP292" i="4" s="1"/>
  <c r="AN628" i="4"/>
  <c r="AO628" i="4" s="1"/>
  <c r="AP628" i="4" s="1"/>
  <c r="AN616" i="4"/>
  <c r="AO616" i="4" s="1"/>
  <c r="AP616" i="4" s="1"/>
  <c r="AN830" i="4"/>
  <c r="AO830" i="4" s="1"/>
  <c r="AP830" i="4" s="1"/>
  <c r="AN585" i="4"/>
  <c r="AO585" i="4" s="1"/>
  <c r="AP585" i="4" s="1"/>
  <c r="AN1852" i="4"/>
  <c r="AO1852" i="4" s="1"/>
  <c r="AP1852" i="4" s="1"/>
  <c r="AN1891" i="4"/>
  <c r="AO1891" i="4" s="1"/>
  <c r="AP1891" i="4" s="1"/>
  <c r="AN1411" i="4"/>
  <c r="AO1411" i="4" s="1"/>
  <c r="AP1411" i="4" s="1"/>
  <c r="AN1623" i="4"/>
  <c r="AO1623" i="4" s="1"/>
  <c r="AP1623" i="4" s="1"/>
  <c r="AN1561" i="4"/>
  <c r="AO1561" i="4" s="1"/>
  <c r="AP1561" i="4" s="1"/>
  <c r="AN1625" i="4"/>
  <c r="AO1625" i="4" s="1"/>
  <c r="AP1625" i="4" s="1"/>
  <c r="AN1714" i="4"/>
  <c r="AO1714" i="4" s="1"/>
  <c r="AP1714" i="4" s="1"/>
  <c r="AN1050" i="4"/>
  <c r="AO1050" i="4" s="1"/>
  <c r="AP1050" i="4" s="1"/>
  <c r="AN1176" i="4"/>
  <c r="AO1176" i="4" s="1"/>
  <c r="AP1176" i="4" s="1"/>
  <c r="AN590" i="4"/>
  <c r="AO590" i="4" s="1"/>
  <c r="AP590" i="4" s="1"/>
  <c r="AN841" i="4"/>
  <c r="AO841" i="4" s="1"/>
  <c r="AP841" i="4" s="1"/>
  <c r="AN429" i="4"/>
  <c r="AO429" i="4" s="1"/>
  <c r="AP429" i="4" s="1"/>
  <c r="AN699" i="4"/>
  <c r="AO699" i="4" s="1"/>
  <c r="AP699" i="4" s="1"/>
  <c r="AN30" i="4"/>
  <c r="AO30" i="4" s="1"/>
  <c r="AP30" i="4" s="1"/>
  <c r="AN164" i="4"/>
  <c r="AO164" i="4" s="1"/>
  <c r="AP164" i="4" s="1"/>
  <c r="AN379" i="4"/>
  <c r="AO379" i="4" s="1"/>
  <c r="AP379" i="4" s="1"/>
  <c r="AN224" i="4"/>
  <c r="AO224" i="4" s="1"/>
  <c r="AP224" i="4" s="1"/>
  <c r="AN1151" i="4"/>
  <c r="AO1151" i="4" s="1"/>
  <c r="AP1151" i="4" s="1"/>
  <c r="AN269" i="4"/>
  <c r="AO269" i="4" s="1"/>
  <c r="AP269" i="4" s="1"/>
  <c r="AN730" i="4"/>
  <c r="AO730" i="4" s="1"/>
  <c r="AP730" i="4" s="1"/>
  <c r="AN704" i="4"/>
  <c r="AO704" i="4" s="1"/>
  <c r="AP704" i="4" s="1"/>
  <c r="AN1544" i="4"/>
  <c r="AO1544" i="4" s="1"/>
  <c r="AP1544" i="4" s="1"/>
  <c r="AN259" i="4"/>
  <c r="AO259" i="4" s="1"/>
  <c r="AP259" i="4" s="1"/>
  <c r="AN286" i="4"/>
  <c r="AO286" i="4" s="1"/>
  <c r="AP286" i="4" s="1"/>
  <c r="AN604" i="4"/>
  <c r="AO604" i="4" s="1"/>
  <c r="AP604" i="4" s="1"/>
  <c r="AN719" i="4"/>
  <c r="AO719" i="4" s="1"/>
  <c r="AP719" i="4" s="1"/>
  <c r="AN1399" i="4"/>
  <c r="AO1399" i="4" s="1"/>
  <c r="AP1399" i="4" s="1"/>
  <c r="AN1735" i="4"/>
  <c r="AO1735" i="4" s="1"/>
  <c r="AP1735" i="4" s="1"/>
  <c r="AN2060" i="4"/>
  <c r="AO2060" i="4" s="1"/>
  <c r="AP2060" i="4" s="1"/>
  <c r="AN480" i="4"/>
  <c r="AO480" i="4" s="1"/>
  <c r="AP480" i="4" s="1"/>
  <c r="AN824" i="4"/>
  <c r="AO824" i="4" s="1"/>
  <c r="AP824" i="4" s="1"/>
  <c r="AN51" i="4"/>
  <c r="AO51" i="4" s="1"/>
  <c r="AP51" i="4" s="1"/>
  <c r="AN83" i="4"/>
  <c r="AO83" i="4" s="1"/>
  <c r="AP83" i="4" s="1"/>
  <c r="AN53" i="4"/>
  <c r="AO53" i="4" s="1"/>
  <c r="AP53" i="4" s="1"/>
  <c r="AN189" i="4"/>
  <c r="AO189" i="4" s="1"/>
  <c r="AP189" i="4" s="1"/>
  <c r="AN29" i="4"/>
  <c r="AO29" i="4" s="1"/>
  <c r="AP29" i="4" s="1"/>
  <c r="AN121" i="4"/>
  <c r="AO121" i="4" s="1"/>
  <c r="AP121" i="4" s="1"/>
  <c r="AN165" i="4"/>
  <c r="AO165" i="4" s="1"/>
  <c r="AP165" i="4" s="1"/>
  <c r="AN1816" i="4"/>
  <c r="AO1816" i="4" s="1"/>
  <c r="AP1816" i="4" s="1"/>
  <c r="AN1961" i="4"/>
  <c r="AO1961" i="4" s="1"/>
  <c r="AP1961" i="4" s="1"/>
  <c r="AN1552" i="4"/>
  <c r="AO1552" i="4" s="1"/>
  <c r="AP1552" i="4" s="1"/>
  <c r="AN1737" i="4"/>
  <c r="AO1737" i="4" s="1"/>
  <c r="AP1737" i="4" s="1"/>
  <c r="AN1637" i="4"/>
  <c r="AO1637" i="4" s="1"/>
  <c r="AP1637" i="4" s="1"/>
  <c r="AN254" i="4"/>
  <c r="AO254" i="4" s="1"/>
  <c r="AP254" i="4" s="1"/>
  <c r="AN377" i="4"/>
  <c r="AO377" i="4" s="1"/>
  <c r="AP377" i="4" s="1"/>
  <c r="AN318" i="4"/>
  <c r="AO318" i="4" s="1"/>
  <c r="AP318" i="4" s="1"/>
  <c r="AN632" i="4"/>
  <c r="AO632" i="4" s="1"/>
  <c r="AP632" i="4" s="1"/>
  <c r="AN443" i="4"/>
  <c r="AO443" i="4" s="1"/>
  <c r="AP443" i="4" s="1"/>
  <c r="AN870" i="4"/>
  <c r="AO870" i="4" s="1"/>
  <c r="AP870" i="4" s="1"/>
  <c r="AN1989" i="4"/>
  <c r="AO1989" i="4" s="1"/>
  <c r="AP1989" i="4" s="1"/>
  <c r="AN1829" i="4"/>
  <c r="AO1829" i="4" s="1"/>
  <c r="AP1829" i="4" s="1"/>
  <c r="AN1670" i="4"/>
  <c r="AO1670" i="4" s="1"/>
  <c r="AP1670" i="4" s="1"/>
  <c r="AN1520" i="4"/>
  <c r="AO1520" i="4" s="1"/>
  <c r="AP1520" i="4" s="1"/>
  <c r="AN1733" i="4"/>
  <c r="AO1733" i="4" s="1"/>
  <c r="AP1733" i="4" s="1"/>
  <c r="AN1537" i="4"/>
  <c r="AO1537" i="4" s="1"/>
  <c r="AP1537" i="4" s="1"/>
  <c r="AN1128" i="4"/>
  <c r="AO1128" i="4" s="1"/>
  <c r="AP1128" i="4" s="1"/>
  <c r="AN725" i="4"/>
  <c r="AO725" i="4" s="1"/>
  <c r="AP725" i="4" s="1"/>
  <c r="AN1255" i="4"/>
  <c r="AO1255" i="4" s="1"/>
  <c r="AP1255" i="4" s="1"/>
  <c r="AN222" i="4"/>
  <c r="AO222" i="4" s="1"/>
  <c r="AP222" i="4" s="1"/>
  <c r="AN231" i="4"/>
  <c r="AO231" i="4" s="1"/>
  <c r="AP231" i="4" s="1"/>
  <c r="AN1333" i="4"/>
  <c r="AO1333" i="4" s="1"/>
  <c r="AP1333" i="4" s="1"/>
  <c r="AN308" i="4"/>
  <c r="AO308" i="4" s="1"/>
  <c r="AP308" i="4" s="1"/>
  <c r="AN244" i="4"/>
  <c r="AO244" i="4" s="1"/>
  <c r="AP244" i="4" s="1"/>
  <c r="AN513" i="4"/>
  <c r="AO513" i="4" s="1"/>
  <c r="AP513" i="4" s="1"/>
  <c r="AN852" i="4"/>
  <c r="AO852" i="4" s="1"/>
  <c r="AP852" i="4" s="1"/>
  <c r="AN743" i="4"/>
  <c r="AO743" i="4" s="1"/>
  <c r="AP743" i="4" s="1"/>
  <c r="AN776" i="4"/>
  <c r="AO776" i="4" s="1"/>
  <c r="AP776" i="4" s="1"/>
  <c r="AN823" i="4"/>
  <c r="AO823" i="4" s="1"/>
  <c r="AP823" i="4" s="1"/>
  <c r="AN1904" i="4"/>
  <c r="AO1904" i="4" s="1"/>
  <c r="AP1904" i="4" s="1"/>
  <c r="AN1894" i="4"/>
  <c r="AO1894" i="4" s="1"/>
  <c r="AP1894" i="4" s="1"/>
  <c r="AN1559" i="4"/>
  <c r="AO1559" i="4" s="1"/>
  <c r="AP1559" i="4" s="1"/>
  <c r="AN1683" i="4"/>
  <c r="AO1683" i="4" s="1"/>
  <c r="AP1683" i="4" s="1"/>
  <c r="AN1657" i="4"/>
  <c r="AO1657" i="4" s="1"/>
  <c r="AP1657" i="4" s="1"/>
  <c r="AN2087" i="4"/>
  <c r="AO2087" i="4" s="1"/>
  <c r="AP2087" i="4" s="1"/>
  <c r="AN873" i="4"/>
  <c r="AO873" i="4" s="1"/>
  <c r="AP873" i="4" s="1"/>
  <c r="AN1119" i="4"/>
  <c r="AO1119" i="4" s="1"/>
  <c r="AP1119" i="4" s="1"/>
  <c r="AN1009" i="4"/>
  <c r="AO1009" i="4" s="1"/>
  <c r="AP1009" i="4" s="1"/>
  <c r="AN1055" i="4"/>
  <c r="AO1055" i="4" s="1"/>
  <c r="AP1055" i="4" s="1"/>
  <c r="AN1206" i="4"/>
  <c r="AO1206" i="4" s="1"/>
  <c r="AP1206" i="4" s="1"/>
  <c r="AN1174" i="4"/>
  <c r="AO1174" i="4" s="1"/>
  <c r="AP1174" i="4" s="1"/>
  <c r="AN1180" i="4"/>
  <c r="AO1180" i="4" s="1"/>
  <c r="AP1180" i="4" s="1"/>
  <c r="AN313" i="4"/>
  <c r="AO313" i="4" s="1"/>
  <c r="AP313" i="4" s="1"/>
  <c r="AN646" i="4"/>
  <c r="AO646" i="4" s="1"/>
  <c r="AP646" i="4" s="1"/>
  <c r="AN466" i="4"/>
  <c r="AO466" i="4" s="1"/>
  <c r="AP466" i="4" s="1"/>
  <c r="AN828" i="4"/>
  <c r="AO828" i="4" s="1"/>
  <c r="AP828" i="4" s="1"/>
  <c r="AN508" i="4"/>
  <c r="AO508" i="4" s="1"/>
  <c r="AP508" i="4" s="1"/>
  <c r="AN476" i="4"/>
  <c r="AO476" i="4" s="1"/>
  <c r="AP476" i="4" s="1"/>
  <c r="AN816" i="4"/>
  <c r="AO816" i="4" s="1"/>
  <c r="AP816" i="4" s="1"/>
  <c r="AN803" i="4"/>
  <c r="AO803" i="4" s="1"/>
  <c r="AP803" i="4" s="1"/>
  <c r="AN424" i="4"/>
  <c r="AO424" i="4" s="1"/>
  <c r="AP424" i="4" s="1"/>
  <c r="AN1542" i="4"/>
  <c r="AO1542" i="4" s="1"/>
  <c r="AP1542" i="4" s="1"/>
  <c r="AN1664" i="4"/>
  <c r="AO1664" i="4" s="1"/>
  <c r="AP1664" i="4" s="1"/>
  <c r="AN1652" i="4"/>
  <c r="AO1652" i="4" s="1"/>
  <c r="AP1652" i="4" s="1"/>
  <c r="AN1237" i="4"/>
  <c r="AO1237" i="4" s="1"/>
  <c r="AP1237" i="4" s="1"/>
  <c r="AN495" i="4"/>
  <c r="AO495" i="4" s="1"/>
  <c r="AP495" i="4" s="1"/>
  <c r="AN696" i="4"/>
  <c r="AO696" i="4" s="1"/>
  <c r="AP696" i="4" s="1"/>
  <c r="AN55" i="4"/>
  <c r="AO55" i="4" s="1"/>
  <c r="AP55" i="4" s="1"/>
  <c r="AN87" i="4"/>
  <c r="AO87" i="4" s="1"/>
  <c r="AP87" i="4" s="1"/>
  <c r="AN41" i="4"/>
  <c r="AO41" i="4" s="1"/>
  <c r="AP41" i="4" s="1"/>
  <c r="AN152" i="4"/>
  <c r="AO152" i="4" s="1"/>
  <c r="AP152" i="4" s="1"/>
  <c r="AN37" i="4"/>
  <c r="AO37" i="4" s="1"/>
  <c r="AP37" i="4" s="1"/>
  <c r="AN172" i="4"/>
  <c r="AO172" i="4" s="1"/>
  <c r="AP172" i="4" s="1"/>
  <c r="AN173" i="4"/>
  <c r="AO173" i="4" s="1"/>
  <c r="AP173" i="4" s="1"/>
  <c r="AN56" i="4"/>
  <c r="AO56" i="4" s="1"/>
  <c r="AP56" i="4" s="1"/>
  <c r="AN141" i="4"/>
  <c r="AO141" i="4" s="1"/>
  <c r="AP141" i="4" s="1"/>
  <c r="AN149" i="4"/>
  <c r="AO149" i="4" s="1"/>
  <c r="AP149" i="4" s="1"/>
  <c r="AN1947" i="4"/>
  <c r="AO1947" i="4" s="1"/>
  <c r="AP1947" i="4" s="1"/>
  <c r="AN1427" i="4"/>
  <c r="AO1427" i="4" s="1"/>
  <c r="AP1427" i="4" s="1"/>
  <c r="AN1607" i="4"/>
  <c r="AO1607" i="4" s="1"/>
  <c r="AP1607" i="4" s="1"/>
  <c r="AN1647" i="4"/>
  <c r="AO1647" i="4" s="1"/>
  <c r="AP1647" i="4" s="1"/>
  <c r="AN1732" i="4"/>
  <c r="AO1732" i="4" s="1"/>
  <c r="AP1732" i="4" s="1"/>
  <c r="AN1582" i="4"/>
  <c r="AO1582" i="4" s="1"/>
  <c r="AP1582" i="4" s="1"/>
  <c r="AN1719" i="4"/>
  <c r="AO1719" i="4" s="1"/>
  <c r="AP1719" i="4" s="1"/>
  <c r="AN989" i="4"/>
  <c r="AO989" i="4" s="1"/>
  <c r="AP989" i="4" s="1"/>
  <c r="AN241" i="4"/>
  <c r="AO241" i="4" s="1"/>
  <c r="AP241" i="4" s="1"/>
  <c r="AN494" i="4"/>
  <c r="AO494" i="4" s="1"/>
  <c r="AP494" i="4" s="1"/>
  <c r="AN1310" i="4"/>
  <c r="AO1310" i="4" s="1"/>
  <c r="AP1310" i="4" s="1"/>
  <c r="AN1124" i="4"/>
  <c r="AO1124" i="4" s="1"/>
  <c r="AP1124" i="4" s="1"/>
  <c r="AN213" i="4"/>
  <c r="AO213" i="4" s="1"/>
  <c r="AP213" i="4" s="1"/>
  <c r="AN674" i="4"/>
  <c r="AO674" i="4" s="1"/>
  <c r="AP674" i="4" s="1"/>
  <c r="AN562" i="4"/>
  <c r="AO562" i="4" s="1"/>
  <c r="AP562" i="4" s="1"/>
  <c r="AN876" i="4"/>
  <c r="AO876" i="4" s="1"/>
  <c r="AP876" i="4" s="1"/>
  <c r="AN470" i="4"/>
  <c r="AO470" i="4" s="1"/>
  <c r="AP470" i="4" s="1"/>
  <c r="AN741" i="4"/>
  <c r="AO741" i="4" s="1"/>
  <c r="AP741" i="4" s="1"/>
  <c r="AN797" i="4"/>
  <c r="AO797" i="4" s="1"/>
  <c r="AP797" i="4" s="1"/>
  <c r="AN641" i="4"/>
  <c r="AO641" i="4" s="1"/>
  <c r="AP641" i="4" s="1"/>
  <c r="AN1964" i="4"/>
  <c r="AO1964" i="4" s="1"/>
  <c r="AP1964" i="4" s="1"/>
  <c r="AN1787" i="4"/>
  <c r="AO1787" i="4" s="1"/>
  <c r="AP1787" i="4" s="1"/>
  <c r="AN1423" i="4"/>
  <c r="AO1423" i="4" s="1"/>
  <c r="AP1423" i="4" s="1"/>
  <c r="AN1577" i="4"/>
  <c r="AO1577" i="4" s="1"/>
  <c r="AP1577" i="4" s="1"/>
  <c r="AN1626" i="4"/>
  <c r="AO1626" i="4" s="1"/>
  <c r="AP1626" i="4" s="1"/>
  <c r="AN1503" i="4"/>
  <c r="AO1503" i="4" s="1"/>
  <c r="AP1503" i="4" s="1"/>
  <c r="AN544" i="4"/>
  <c r="AO544" i="4" s="1"/>
  <c r="AP544" i="4" s="1"/>
  <c r="AN1220" i="4"/>
  <c r="AO1220" i="4" s="1"/>
  <c r="AP1220" i="4" s="1"/>
  <c r="AN630" i="4"/>
  <c r="AO630" i="4" s="1"/>
  <c r="AP630" i="4" s="1"/>
  <c r="AN579" i="4"/>
  <c r="AO579" i="4" s="1"/>
  <c r="AP579" i="4" s="1"/>
  <c r="AN342" i="4"/>
  <c r="AO342" i="4" s="1"/>
  <c r="AP342" i="4" s="1"/>
  <c r="AN827" i="4"/>
  <c r="AO827" i="4" s="1"/>
  <c r="AP827" i="4" s="1"/>
  <c r="AN1979" i="4"/>
  <c r="AO1979" i="4" s="1"/>
  <c r="AP1979" i="4" s="1"/>
  <c r="AN1418" i="4"/>
  <c r="AO1418" i="4" s="1"/>
  <c r="AP1418" i="4" s="1"/>
  <c r="AN1594" i="4"/>
  <c r="AO1594" i="4" s="1"/>
  <c r="AP1594" i="4" s="1"/>
  <c r="AN1313" i="4"/>
  <c r="AO1313" i="4" s="1"/>
  <c r="AP1313" i="4" s="1"/>
  <c r="AN264" i="4"/>
  <c r="AO264" i="4" s="1"/>
  <c r="AP264" i="4" s="1"/>
  <c r="AN1022" i="4"/>
  <c r="AO1022" i="4" s="1"/>
  <c r="AP1022" i="4" s="1"/>
  <c r="AN305" i="4"/>
  <c r="AO305" i="4" s="1"/>
  <c r="AP305" i="4" s="1"/>
  <c r="AN948" i="4"/>
  <c r="AO948" i="4" s="1"/>
  <c r="AP948" i="4" s="1"/>
  <c r="AN1099" i="4"/>
  <c r="AO1099" i="4" s="1"/>
  <c r="AP1099" i="4" s="1"/>
  <c r="AN1152" i="4"/>
  <c r="AO1152" i="4" s="1"/>
  <c r="AP1152" i="4" s="1"/>
  <c r="AN219" i="4"/>
  <c r="AO219" i="4" s="1"/>
  <c r="AP219" i="4" s="1"/>
  <c r="AN289" i="4"/>
  <c r="AO289" i="4" s="1"/>
  <c r="AP289" i="4" s="1"/>
  <c r="AN228" i="4"/>
  <c r="AO228" i="4" s="1"/>
  <c r="AP228" i="4" s="1"/>
  <c r="AN624" i="4"/>
  <c r="AO624" i="4" s="1"/>
  <c r="AP624" i="4" s="1"/>
  <c r="AN572" i="4"/>
  <c r="AO572" i="4" s="1"/>
  <c r="AP572" i="4" s="1"/>
  <c r="AN656" i="4"/>
  <c r="AO656" i="4" s="1"/>
  <c r="AP656" i="4" s="1"/>
  <c r="AN1921" i="4"/>
  <c r="AO1921" i="4" s="1"/>
  <c r="AP1921" i="4" s="1"/>
  <c r="AN1343" i="4"/>
  <c r="AO1343" i="4" s="1"/>
  <c r="AP1343" i="4" s="1"/>
  <c r="AN1592" i="4"/>
  <c r="AO1592" i="4" s="1"/>
  <c r="AP1592" i="4" s="1"/>
  <c r="AN1636" i="4"/>
  <c r="AO1636" i="4" s="1"/>
  <c r="AP1636" i="4" s="1"/>
  <c r="AN1213" i="4"/>
  <c r="AO1213" i="4" s="1"/>
  <c r="AP1213" i="4" s="1"/>
  <c r="AN1221" i="4"/>
  <c r="AO1221" i="4" s="1"/>
  <c r="AP1221" i="4" s="1"/>
  <c r="AN966" i="4"/>
  <c r="AO966" i="4" s="1"/>
  <c r="AP966" i="4" s="1"/>
  <c r="AN314" i="4"/>
  <c r="AO314" i="4" s="1"/>
  <c r="AP314" i="4" s="1"/>
  <c r="AN295" i="4"/>
  <c r="AO295" i="4" s="1"/>
  <c r="AP295" i="4" s="1"/>
  <c r="AN457" i="4"/>
  <c r="AO457" i="4" s="1"/>
  <c r="AP457" i="4" s="1"/>
  <c r="AN756" i="4"/>
  <c r="AO756" i="4" s="1"/>
  <c r="AP756" i="4" s="1"/>
  <c r="AN722" i="4"/>
  <c r="AO722" i="4" s="1"/>
  <c r="AP722" i="4" s="1"/>
  <c r="AN487" i="4"/>
  <c r="AO487" i="4" s="1"/>
  <c r="AP487" i="4" s="1"/>
  <c r="AN569" i="4"/>
  <c r="AO569" i="4" s="1"/>
  <c r="AP569" i="4" s="1"/>
  <c r="AN352" i="4"/>
  <c r="AO352" i="4" s="1"/>
  <c r="AP352" i="4" s="1"/>
  <c r="AN1767" i="4"/>
  <c r="AO1767" i="4" s="1"/>
  <c r="AP1767" i="4" s="1"/>
  <c r="AN1922" i="4"/>
  <c r="AO1922" i="4" s="1"/>
  <c r="AP1922" i="4" s="1"/>
  <c r="AN1378" i="4"/>
  <c r="AO1378" i="4" s="1"/>
  <c r="AP1378" i="4" s="1"/>
  <c r="AN1551" i="4"/>
  <c r="AO1551" i="4" s="1"/>
  <c r="AP1551" i="4" s="1"/>
  <c r="AN1593" i="4"/>
  <c r="AO1593" i="4" s="1"/>
  <c r="AP1593" i="4" s="1"/>
  <c r="AN1480" i="4"/>
  <c r="AO1480" i="4" s="1"/>
  <c r="AP1480" i="4" s="1"/>
  <c r="AN2110" i="4"/>
  <c r="AO2110" i="4" s="1"/>
  <c r="AP2110" i="4" s="1"/>
  <c r="AN265" i="4"/>
  <c r="AO265" i="4" s="1"/>
  <c r="AP265" i="4" s="1"/>
  <c r="AN757" i="4"/>
  <c r="AO757" i="4" s="1"/>
  <c r="AP757" i="4" s="1"/>
  <c r="AN623" i="4"/>
  <c r="AO623" i="4" s="1"/>
  <c r="AP623" i="4" s="1"/>
  <c r="AN856" i="4"/>
  <c r="AO856" i="4" s="1"/>
  <c r="AP856" i="4" s="1"/>
  <c r="AN829" i="4"/>
  <c r="AO829" i="4" s="1"/>
  <c r="AP829" i="4" s="1"/>
  <c r="AN613" i="4"/>
  <c r="AO613" i="4" s="1"/>
  <c r="AP613" i="4" s="1"/>
  <c r="AN651" i="4"/>
  <c r="AO651" i="4" s="1"/>
  <c r="AP651" i="4" s="1"/>
  <c r="AN76" i="4"/>
  <c r="AO76" i="4" s="1"/>
  <c r="AP76" i="4" s="1"/>
  <c r="AN159" i="4"/>
  <c r="AO159" i="4" s="1"/>
  <c r="AP159" i="4" s="1"/>
  <c r="AN130" i="4"/>
  <c r="AO130" i="4" s="1"/>
  <c r="AP130" i="4" s="1"/>
  <c r="AN98" i="4"/>
  <c r="AO98" i="4" s="1"/>
  <c r="AP98" i="4" s="1"/>
  <c r="AN187" i="4"/>
  <c r="AO187" i="4" s="1"/>
  <c r="AP187" i="4" s="1"/>
  <c r="AN96" i="4"/>
  <c r="AO96" i="4" s="1"/>
  <c r="AP96" i="4" s="1"/>
  <c r="AN72" i="4"/>
  <c r="AO72" i="4" s="1"/>
  <c r="AP72" i="4" s="1"/>
  <c r="AN1996" i="4"/>
  <c r="AO1996" i="4" s="1"/>
  <c r="AP1996" i="4" s="1"/>
  <c r="AN1881" i="4"/>
  <c r="AO1881" i="4" s="1"/>
  <c r="AP1881" i="4" s="1"/>
  <c r="AN1574" i="4"/>
  <c r="AO1574" i="4" s="1"/>
  <c r="AP1574" i="4" s="1"/>
  <c r="AN1721" i="4"/>
  <c r="AO1721" i="4" s="1"/>
  <c r="AP1721" i="4" s="1"/>
  <c r="AN1173" i="4"/>
  <c r="AO1173" i="4" s="1"/>
  <c r="AP1173" i="4" s="1"/>
  <c r="AN1081" i="4"/>
  <c r="AO1081" i="4" s="1"/>
  <c r="AP1081" i="4" s="1"/>
  <c r="AN216" i="4"/>
  <c r="AO216" i="4" s="1"/>
  <c r="AP216" i="4" s="1"/>
  <c r="AN547" i="4"/>
  <c r="AO547" i="4" s="1"/>
  <c r="AP547" i="4" s="1"/>
  <c r="AN439" i="4"/>
  <c r="AO439" i="4" s="1"/>
  <c r="AP439" i="4" s="1"/>
  <c r="AN372" i="4"/>
  <c r="AO372" i="4" s="1"/>
  <c r="AP372" i="4" s="1"/>
  <c r="AN1909" i="4"/>
  <c r="AO1909" i="4" s="1"/>
  <c r="AP1909" i="4" s="1"/>
  <c r="AN1696" i="4"/>
  <c r="AO1696" i="4" s="1"/>
  <c r="AP1696" i="4" s="1"/>
  <c r="AN1538" i="4"/>
  <c r="AO1538" i="4" s="1"/>
  <c r="AP1538" i="4" s="1"/>
  <c r="AN1501" i="4"/>
  <c r="AO1501" i="4" s="1"/>
  <c r="AP1501" i="4" s="1"/>
  <c r="AN2084" i="4"/>
  <c r="AO2084" i="4" s="1"/>
  <c r="AP2084" i="4" s="1"/>
  <c r="AN885" i="4"/>
  <c r="AO885" i="4" s="1"/>
  <c r="AP885" i="4" s="1"/>
  <c r="AN851" i="4"/>
  <c r="AO851" i="4" s="1"/>
  <c r="AP851" i="4" s="1"/>
  <c r="AN1521" i="4"/>
  <c r="AO1521" i="4" s="1"/>
  <c r="AP1521" i="4" s="1"/>
  <c r="AN194" i="4"/>
  <c r="AO194" i="4" s="1"/>
  <c r="AP194" i="4" s="1"/>
  <c r="AN712" i="4"/>
  <c r="AO712" i="4" s="1"/>
  <c r="AP712" i="4" s="1"/>
  <c r="AN63" i="4"/>
  <c r="AO63" i="4" s="1"/>
  <c r="AP63" i="4" s="1"/>
  <c r="AN135" i="4"/>
  <c r="AO135" i="4" s="1"/>
  <c r="AP135" i="4" s="1"/>
  <c r="AN101" i="4"/>
  <c r="AO101" i="4" s="1"/>
  <c r="AP101" i="4" s="1"/>
  <c r="AN188" i="4"/>
  <c r="AO188" i="4" s="1"/>
  <c r="AP188" i="4" s="1"/>
  <c r="AN163" i="4"/>
  <c r="AO163" i="4" s="1"/>
  <c r="AP163" i="4" s="1"/>
  <c r="AN77" i="4"/>
  <c r="AO77" i="4" s="1"/>
  <c r="AP77" i="4" s="1"/>
  <c r="AN1000" i="4"/>
  <c r="AO1000" i="4" s="1"/>
  <c r="AP1000" i="4" s="1"/>
  <c r="AN622" i="4"/>
  <c r="AO622" i="4" s="1"/>
  <c r="AP622" i="4" s="1"/>
  <c r="AN1140" i="4"/>
  <c r="AO1140" i="4" s="1"/>
  <c r="AP1140" i="4" s="1"/>
  <c r="AN302" i="4"/>
  <c r="AO302" i="4" s="1"/>
  <c r="AP302" i="4" s="1"/>
  <c r="AN1245" i="4"/>
  <c r="AO1245" i="4" s="1"/>
  <c r="AP1245" i="4" s="1"/>
  <c r="AN970" i="4"/>
  <c r="AO970" i="4" s="1"/>
  <c r="AP970" i="4" s="1"/>
  <c r="AN271" i="4"/>
  <c r="AO271" i="4" s="1"/>
  <c r="AP271" i="4" s="1"/>
  <c r="AN575" i="4"/>
  <c r="AO575" i="4" s="1"/>
  <c r="AP575" i="4" s="1"/>
  <c r="AN450" i="4"/>
  <c r="AO450" i="4" s="1"/>
  <c r="AP450" i="4" s="1"/>
  <c r="AN334" i="4"/>
  <c r="AO334" i="4" s="1"/>
  <c r="AP334" i="4" s="1"/>
  <c r="AN582" i="4"/>
  <c r="AO582" i="4" s="1"/>
  <c r="AP582" i="4" s="1"/>
  <c r="AN773" i="4"/>
  <c r="AO773" i="4" s="1"/>
  <c r="AP773" i="4" s="1"/>
  <c r="AN637" i="4"/>
  <c r="AO637" i="4" s="1"/>
  <c r="AP637" i="4" s="1"/>
  <c r="AN1972" i="4"/>
  <c r="AO1972" i="4" s="1"/>
  <c r="AP1972" i="4" s="1"/>
  <c r="AN2019" i="4"/>
  <c r="AO2019" i="4" s="1"/>
  <c r="AP2019" i="4" s="1"/>
  <c r="AN1750" i="4"/>
  <c r="AO1750" i="4" s="1"/>
  <c r="AP1750" i="4" s="1"/>
  <c r="AN1527" i="4"/>
  <c r="AO1527" i="4" s="1"/>
  <c r="AP1527" i="4" s="1"/>
  <c r="AN1587" i="4"/>
  <c r="AO1587" i="4" s="1"/>
  <c r="AP1587" i="4" s="1"/>
  <c r="AN1529" i="4"/>
  <c r="AO1529" i="4" s="1"/>
  <c r="AP1529" i="4" s="1"/>
  <c r="AN1484" i="4"/>
  <c r="AO1484" i="4" s="1"/>
  <c r="AP1484" i="4" s="1"/>
  <c r="AN917" i="4"/>
  <c r="AO917" i="4" s="1"/>
  <c r="AP917" i="4" s="1"/>
  <c r="AN525" i="4"/>
  <c r="AO525" i="4" s="1"/>
  <c r="AP525" i="4" s="1"/>
  <c r="AN1219" i="4"/>
  <c r="AO1219" i="4" s="1"/>
  <c r="AP1219" i="4" s="1"/>
  <c r="AN1024" i="4"/>
  <c r="AO1024" i="4" s="1"/>
  <c r="AP1024" i="4" s="1"/>
  <c r="AN1158" i="4"/>
  <c r="AO1158" i="4" s="1"/>
  <c r="AP1158" i="4" s="1"/>
  <c r="AN1154" i="4"/>
  <c r="AO1154" i="4" s="1"/>
  <c r="AP1154" i="4" s="1"/>
  <c r="AN1036" i="4"/>
  <c r="AO1036" i="4" s="1"/>
  <c r="AP1036" i="4" s="1"/>
  <c r="AN236" i="4"/>
  <c r="AO236" i="4" s="1"/>
  <c r="AP236" i="4" s="1"/>
  <c r="AN217" i="4"/>
  <c r="AO217" i="4" s="1"/>
  <c r="AP217" i="4" s="1"/>
  <c r="AN614" i="4"/>
  <c r="AO614" i="4" s="1"/>
  <c r="AP614" i="4" s="1"/>
  <c r="AN574" i="4"/>
  <c r="AO574" i="4" s="1"/>
  <c r="AP574" i="4" s="1"/>
  <c r="AN398" i="4"/>
  <c r="AO398" i="4" s="1"/>
  <c r="AP398" i="4" s="1"/>
  <c r="AN619" i="4"/>
  <c r="AO619" i="4" s="1"/>
  <c r="AP619" i="4" s="1"/>
  <c r="AN407" i="4"/>
  <c r="AO407" i="4" s="1"/>
  <c r="AP407" i="4" s="1"/>
  <c r="AN1949" i="4"/>
  <c r="AO1949" i="4" s="1"/>
  <c r="AP1949" i="4" s="1"/>
  <c r="AN1513" i="4"/>
  <c r="AO1513" i="4" s="1"/>
  <c r="AP1513" i="4" s="1"/>
  <c r="AN1700" i="4"/>
  <c r="AO1700" i="4" s="1"/>
  <c r="AP1700" i="4" s="1"/>
  <c r="AN523" i="4"/>
  <c r="AO523" i="4" s="1"/>
  <c r="AP523" i="4" s="1"/>
  <c r="AN794" i="4"/>
  <c r="AO794" i="4" s="1"/>
  <c r="AP794" i="4" s="1"/>
  <c r="AN42" i="4"/>
  <c r="AO42" i="4" s="1"/>
  <c r="AP42" i="4" s="1"/>
  <c r="AN80" i="4"/>
  <c r="AO80" i="4" s="1"/>
  <c r="AP80" i="4" s="1"/>
  <c r="AN1919" i="4"/>
  <c r="AO1919" i="4" s="1"/>
  <c r="AP1919" i="4" s="1"/>
  <c r="AN1774" i="4"/>
  <c r="AO1774" i="4" s="1"/>
  <c r="AP1774" i="4" s="1"/>
  <c r="AN1392" i="4"/>
  <c r="AO1392" i="4" s="1"/>
  <c r="AP1392" i="4" s="1"/>
  <c r="AN1566" i="4"/>
  <c r="AO1566" i="4" s="1"/>
  <c r="AP1566" i="4" s="1"/>
  <c r="AN1646" i="4"/>
  <c r="AO1646" i="4" s="1"/>
  <c r="AP1646" i="4" s="1"/>
  <c r="AN1705" i="4"/>
  <c r="AO1705" i="4" s="1"/>
  <c r="AP1705" i="4" s="1"/>
  <c r="AN1476" i="4"/>
  <c r="AO1476" i="4" s="1"/>
  <c r="AP1476" i="4" s="1"/>
  <c r="AN1163" i="4"/>
  <c r="AO1163" i="4" s="1"/>
  <c r="AP1163" i="4" s="1"/>
  <c r="AN369" i="4"/>
  <c r="AO369" i="4" s="1"/>
  <c r="AP369" i="4" s="1"/>
  <c r="AN1218" i="4"/>
  <c r="AO1218" i="4" s="1"/>
  <c r="AP1218" i="4" s="1"/>
  <c r="AN474" i="4"/>
  <c r="AO474" i="4" s="1"/>
  <c r="AP474" i="4" s="1"/>
  <c r="AN710" i="4"/>
  <c r="AO710" i="4" s="1"/>
  <c r="AP710" i="4" s="1"/>
  <c r="AN446" i="4"/>
  <c r="AO446" i="4" s="1"/>
  <c r="AP446" i="4" s="1"/>
  <c r="AN795" i="4"/>
  <c r="AO795" i="4" s="1"/>
  <c r="AP795" i="4" s="1"/>
  <c r="AN2012" i="4"/>
  <c r="AO2012" i="4" s="1"/>
  <c r="AP2012" i="4" s="1"/>
  <c r="AN1834" i="4"/>
  <c r="AO1834" i="4" s="1"/>
  <c r="AP1834" i="4" s="1"/>
  <c r="AN1740" i="4"/>
  <c r="AO1740" i="4" s="1"/>
  <c r="AP1740" i="4" s="1"/>
  <c r="AN2079" i="4"/>
  <c r="AO2079" i="4" s="1"/>
  <c r="AP2079" i="4" s="1"/>
  <c r="AP15" i="4" l="1"/>
  <c r="C22" i="2" s="1"/>
  <c r="AO15" i="4"/>
  <c r="AP7" i="4"/>
  <c r="AO7" i="4"/>
  <c r="AP1340" i="4"/>
  <c r="AP11" i="4" s="1"/>
  <c r="C18" i="2" s="1"/>
  <c r="AO11" i="4"/>
  <c r="AP192" i="4"/>
  <c r="AP8" i="4" s="1"/>
  <c r="C15" i="2" s="1"/>
  <c r="AO8" i="4"/>
  <c r="AP1459" i="4"/>
  <c r="AP12" i="4" s="1"/>
  <c r="C19" i="2" s="1"/>
  <c r="AO12" i="4"/>
  <c r="AP908" i="4"/>
  <c r="AP10" i="4" s="1"/>
  <c r="C17" i="2" s="1"/>
  <c r="AO10" i="4"/>
  <c r="AP2029" i="4"/>
  <c r="AP14" i="4" s="1"/>
  <c r="C21" i="2" s="1"/>
  <c r="AO14" i="4"/>
  <c r="AP1748" i="4"/>
  <c r="AP13" i="4" s="1"/>
  <c r="C20" i="2" s="1"/>
  <c r="AO13" i="4"/>
  <c r="AP324" i="4"/>
  <c r="AP9" i="4" s="1"/>
  <c r="C16" i="2" s="1"/>
  <c r="AO9" i="4"/>
  <c r="AO2113" i="4"/>
  <c r="E20" i="2" l="1"/>
  <c r="E17" i="2"/>
  <c r="E15" i="2"/>
  <c r="E16" i="2"/>
  <c r="E21" i="2"/>
  <c r="E19" i="2"/>
  <c r="E18" i="2"/>
  <c r="E22" i="2"/>
  <c r="AO17" i="4"/>
  <c r="AP17" i="4"/>
  <c r="C14" i="2"/>
  <c r="AP2113" i="4"/>
  <c r="C24" i="2" l="1"/>
  <c r="E14" i="2"/>
  <c r="E24" i="2" l="1"/>
</calcChain>
</file>

<file path=xl/comments1.xml><?xml version="1.0" encoding="utf-8"?>
<comments xmlns="http://schemas.openxmlformats.org/spreadsheetml/2006/main">
  <authors>
    <author>sturmle</author>
  </authors>
  <commentList>
    <comment ref="AO5" authorId="0" shapeId="0">
      <text>
        <r>
          <rPr>
            <b/>
            <sz val="9"/>
            <color indexed="81"/>
            <rFont val="Tahoma"/>
            <family val="2"/>
          </rPr>
          <t>Rundundsausgleich immer bei erster Gmde eines Landes mit Finanzzuweisung</t>
        </r>
      </text>
    </comment>
  </commentList>
</comments>
</file>

<file path=xl/comments2.xml><?xml version="1.0" encoding="utf-8"?>
<comments xmlns="http://schemas.openxmlformats.org/spreadsheetml/2006/main">
  <authors>
    <author>sturmle</author>
  </authors>
  <commentList>
    <comment ref="K5" authorId="0" shapeId="0">
      <text>
        <r>
          <rPr>
            <b/>
            <sz val="9"/>
            <color indexed="81"/>
            <rFont val="Tahoma"/>
            <family val="2"/>
          </rPr>
          <t>Rundundsausgleich immer bei erster Gmde eines Landes mit Finanzzuweisung</t>
        </r>
      </text>
    </comment>
  </commentList>
</comments>
</file>

<file path=xl/sharedStrings.xml><?xml version="1.0" encoding="utf-8"?>
<sst xmlns="http://schemas.openxmlformats.org/spreadsheetml/2006/main" count="2223" uniqueCount="2158">
  <si>
    <t>Summe</t>
  </si>
  <si>
    <t>Wien</t>
  </si>
  <si>
    <t>Vorarlberg</t>
  </si>
  <si>
    <t>Tirol</t>
  </si>
  <si>
    <t>Steiermark</t>
  </si>
  <si>
    <t>Salzburg</t>
  </si>
  <si>
    <t>Oberösterreich</t>
  </si>
  <si>
    <t>Niederösterreich</t>
  </si>
  <si>
    <t>Kärnten</t>
  </si>
  <si>
    <t>Burgenland</t>
  </si>
  <si>
    <t>Summe Gmden</t>
  </si>
  <si>
    <t>Gemeinden</t>
  </si>
  <si>
    <t>Länder</t>
  </si>
  <si>
    <t>Länderweise Anteile</t>
  </si>
  <si>
    <t>Bundesministerium für Finanzen, Abt. II/3</t>
  </si>
  <si>
    <t>Beträge in Euro</t>
  </si>
  <si>
    <t>Zwischenwasser</t>
  </si>
  <si>
    <t>Weiler</t>
  </si>
  <si>
    <t>Viktorsberg</t>
  </si>
  <si>
    <t>Übersaxen</t>
  </si>
  <si>
    <t>Sulz</t>
  </si>
  <si>
    <t>Schnifis</t>
  </si>
  <si>
    <t>Schlins</t>
  </si>
  <si>
    <t>Satteins</t>
  </si>
  <si>
    <t>Röthis</t>
  </si>
  <si>
    <t>Röns</t>
  </si>
  <si>
    <t>Rankweil</t>
  </si>
  <si>
    <t>Meiningen</t>
  </si>
  <si>
    <t>Mäder</t>
  </si>
  <si>
    <t>Laterns</t>
  </si>
  <si>
    <t>Koblach</t>
  </si>
  <si>
    <t>Klaus</t>
  </si>
  <si>
    <t>Götzis</t>
  </si>
  <si>
    <t>Göfis</t>
  </si>
  <si>
    <t>Fraxern</t>
  </si>
  <si>
    <t>Frastanz</t>
  </si>
  <si>
    <t>Feldkirch</t>
  </si>
  <si>
    <t>Dünserberg</t>
  </si>
  <si>
    <t>Düns</t>
  </si>
  <si>
    <t>Altach</t>
  </si>
  <si>
    <t>Lustenau</t>
  </si>
  <si>
    <t>Hohenems</t>
  </si>
  <si>
    <t>Dornbirn</t>
  </si>
  <si>
    <t>Wolfurt</t>
  </si>
  <si>
    <t>Warth</t>
  </si>
  <si>
    <t>Sulzberg</t>
  </si>
  <si>
    <t>Sibratsgfäll</t>
  </si>
  <si>
    <t>Schwarzenberg</t>
  </si>
  <si>
    <t>Schwarzach</t>
  </si>
  <si>
    <t>Schröcken</t>
  </si>
  <si>
    <t>Schoppernau</t>
  </si>
  <si>
    <t>Schnepfau</t>
  </si>
  <si>
    <t>Riefensberg</t>
  </si>
  <si>
    <t>Reuthe</t>
  </si>
  <si>
    <t>Möggers</t>
  </si>
  <si>
    <t>Mittelberg</t>
  </si>
  <si>
    <t>Mellau</t>
  </si>
  <si>
    <t>Lochau</t>
  </si>
  <si>
    <t>Lingenau</t>
  </si>
  <si>
    <t>Lauterach</t>
  </si>
  <si>
    <t>Langenegg</t>
  </si>
  <si>
    <t>Langen bei Bregenz</t>
  </si>
  <si>
    <t>Krumbach</t>
  </si>
  <si>
    <t>Kennelbach</t>
  </si>
  <si>
    <t>Hohenweiler</t>
  </si>
  <si>
    <t>Hörbranz</t>
  </si>
  <si>
    <t>Höchst</t>
  </si>
  <si>
    <t>Hittisau</t>
  </si>
  <si>
    <t>Hard</t>
  </si>
  <si>
    <t>Gaißau</t>
  </si>
  <si>
    <t>Fußach</t>
  </si>
  <si>
    <t>Eichenberg</t>
  </si>
  <si>
    <t>Egg</t>
  </si>
  <si>
    <t>Doren</t>
  </si>
  <si>
    <t>Damüls</t>
  </si>
  <si>
    <t>Buch</t>
  </si>
  <si>
    <t>Bregenz</t>
  </si>
  <si>
    <t>Bizau</t>
  </si>
  <si>
    <t>Bildstein</t>
  </si>
  <si>
    <t>Bezau</t>
  </si>
  <si>
    <t>Au</t>
  </si>
  <si>
    <t>Andelsbuch</t>
  </si>
  <si>
    <t>Alberschwende</t>
  </si>
  <si>
    <t>Vandans</t>
  </si>
  <si>
    <t>Tschagguns</t>
  </si>
  <si>
    <t>Thüringerberg</t>
  </si>
  <si>
    <t>Thüringen</t>
  </si>
  <si>
    <t>Stallehr</t>
  </si>
  <si>
    <t>Sonntag</t>
  </si>
  <si>
    <t>Silbertal</t>
  </si>
  <si>
    <t>Schruns</t>
  </si>
  <si>
    <t>St. Gerold</t>
  </si>
  <si>
    <t>St. Gallenkirch</t>
  </si>
  <si>
    <t>St. Anton im Montafon</t>
  </si>
  <si>
    <t>Raggal</t>
  </si>
  <si>
    <t>Nüziders</t>
  </si>
  <si>
    <t>Nenzing</t>
  </si>
  <si>
    <t>Ludesch</t>
  </si>
  <si>
    <t>Lorüns</t>
  </si>
  <si>
    <t>Lech</t>
  </si>
  <si>
    <t>Klösterle</t>
  </si>
  <si>
    <t>Innerbraz</t>
  </si>
  <si>
    <t>Gaschurn</t>
  </si>
  <si>
    <t>Fontanella</t>
  </si>
  <si>
    <t>Dalaas</t>
  </si>
  <si>
    <t>Bürserberg</t>
  </si>
  <si>
    <t>Bürs</t>
  </si>
  <si>
    <t>Brand</t>
  </si>
  <si>
    <t>Bludesch</t>
  </si>
  <si>
    <t>Bludenz</t>
  </si>
  <si>
    <t>Blons</t>
  </si>
  <si>
    <t>Bartholomäberg</t>
  </si>
  <si>
    <t>Zellberg</t>
  </si>
  <si>
    <t>Zell am Ziller</t>
  </si>
  <si>
    <t>Wiesing</t>
  </si>
  <si>
    <t>Weerberg</t>
  </si>
  <si>
    <t>Weer</t>
  </si>
  <si>
    <t>Vomp</t>
  </si>
  <si>
    <t>Uderns</t>
  </si>
  <si>
    <t>Tux</t>
  </si>
  <si>
    <t>Terfens</t>
  </si>
  <si>
    <t>Stummerberg</t>
  </si>
  <si>
    <t>Stumm</t>
  </si>
  <si>
    <t>Strass im Zillertal</t>
  </si>
  <si>
    <t>Steinberg am Rofan</t>
  </si>
  <si>
    <t>Stans</t>
  </si>
  <si>
    <t>Schwendau</t>
  </si>
  <si>
    <t>Schwaz</t>
  </si>
  <si>
    <t>Schlitters</t>
  </si>
  <si>
    <t>Rohrberg</t>
  </si>
  <si>
    <t>Ried im Zillertal</t>
  </si>
  <si>
    <t>Ramsau im Zillertal</t>
  </si>
  <si>
    <t>Pill</t>
  </si>
  <si>
    <t>Mayrhofen</t>
  </si>
  <si>
    <t>Kaltenbach</t>
  </si>
  <si>
    <t>Jenbach</t>
  </si>
  <si>
    <t>Hippach</t>
  </si>
  <si>
    <t>Hart im Zillertal</t>
  </si>
  <si>
    <t>Hainzenberg</t>
  </si>
  <si>
    <t>Gerlosberg</t>
  </si>
  <si>
    <t>Gerlos</t>
  </si>
  <si>
    <t>Gallzein</t>
  </si>
  <si>
    <t>Fügenberg</t>
  </si>
  <si>
    <t>Fügen</t>
  </si>
  <si>
    <t>Finkenberg</t>
  </si>
  <si>
    <t>Eben am Achensee</t>
  </si>
  <si>
    <t>Buch in Tirol</t>
  </si>
  <si>
    <t>Bruck am Ziller</t>
  </si>
  <si>
    <t>Brandberg</t>
  </si>
  <si>
    <t>Aschau im Zillertal</t>
  </si>
  <si>
    <t>Achenkirch</t>
  </si>
  <si>
    <t>Zöblen</t>
  </si>
  <si>
    <t>Weißenbach am Lech</t>
  </si>
  <si>
    <t>Wängle</t>
  </si>
  <si>
    <t>Vorderhornbach</t>
  </si>
  <si>
    <t>Vils</t>
  </si>
  <si>
    <t>Tannheim</t>
  </si>
  <si>
    <t>Steeg</t>
  </si>
  <si>
    <t>Stanzach</t>
  </si>
  <si>
    <t>Schattwald</t>
  </si>
  <si>
    <t>Reutte</t>
  </si>
  <si>
    <t>Pinswang</t>
  </si>
  <si>
    <t>Pflach</t>
  </si>
  <si>
    <t>Pfafflar</t>
  </si>
  <si>
    <t>Nesselwängle</t>
  </si>
  <si>
    <t>Namlos</t>
  </si>
  <si>
    <t>Musau</t>
  </si>
  <si>
    <t>Lermoos</t>
  </si>
  <si>
    <t>Lechaschau</t>
  </si>
  <si>
    <t>Kaisers</t>
  </si>
  <si>
    <t>Jungholz</t>
  </si>
  <si>
    <t>Holzgau</t>
  </si>
  <si>
    <t>Höfen</t>
  </si>
  <si>
    <t>Hinterhornbach</t>
  </si>
  <si>
    <t>Heiterwang</t>
  </si>
  <si>
    <t>Häselgehr</t>
  </si>
  <si>
    <t>Gramais</t>
  </si>
  <si>
    <t>Grän</t>
  </si>
  <si>
    <t>Forchach</t>
  </si>
  <si>
    <t>Elmen</t>
  </si>
  <si>
    <t>Elbigenalp</t>
  </si>
  <si>
    <t>Ehrwald</t>
  </si>
  <si>
    <t>Ehenbichl</t>
  </si>
  <si>
    <t>Breitenwang</t>
  </si>
  <si>
    <t>Bichlbach</t>
  </si>
  <si>
    <t>Biberwier</t>
  </si>
  <si>
    <t>Berwang</t>
  </si>
  <si>
    <t>Bach</t>
  </si>
  <si>
    <t>Heinfels</t>
  </si>
  <si>
    <t>Virgen</t>
  </si>
  <si>
    <t>Untertilliach</t>
  </si>
  <si>
    <t>Tristach</t>
  </si>
  <si>
    <t>Thurn</t>
  </si>
  <si>
    <t>Strassen</t>
  </si>
  <si>
    <t>Sillian</t>
  </si>
  <si>
    <t>Schlaiten</t>
  </si>
  <si>
    <t>St. Veit in Defereggen</t>
  </si>
  <si>
    <t>St. Johann im Walde</t>
  </si>
  <si>
    <t>St. Jakob in Defereggen</t>
  </si>
  <si>
    <t>Prägraten am Großvenediger</t>
  </si>
  <si>
    <t>Obertilliach</t>
  </si>
  <si>
    <t>Oberlienz</t>
  </si>
  <si>
    <t>Nußdorf-Debant</t>
  </si>
  <si>
    <t>Nikolsdorf</t>
  </si>
  <si>
    <t>Matrei in Osttirol</t>
  </si>
  <si>
    <t>Lienz</t>
  </si>
  <si>
    <t>Leisach</t>
  </si>
  <si>
    <t>Lavant</t>
  </si>
  <si>
    <t>Kartitsch</t>
  </si>
  <si>
    <t>Kals am Großglockner</t>
  </si>
  <si>
    <t>Iselsberg-Stronach</t>
  </si>
  <si>
    <t>Innervillgraten</t>
  </si>
  <si>
    <t>Hopfgarten in Defereggen</t>
  </si>
  <si>
    <t>Gaimberg</t>
  </si>
  <si>
    <t>Dölsach</t>
  </si>
  <si>
    <t>Außervillgraten</t>
  </si>
  <si>
    <t>Assling</t>
  </si>
  <si>
    <t>Anras</t>
  </si>
  <si>
    <t>Amlach</t>
  </si>
  <si>
    <t>Ainet</t>
  </si>
  <si>
    <t>Abfaltersbach</t>
  </si>
  <si>
    <t>Zams</t>
  </si>
  <si>
    <t>Tösens</t>
  </si>
  <si>
    <t>Tobadill</t>
  </si>
  <si>
    <t>Strengen</t>
  </si>
  <si>
    <t>Stanz bei Landeck</t>
  </si>
  <si>
    <t>Spiss</t>
  </si>
  <si>
    <t>Serfaus</t>
  </si>
  <si>
    <t>See</t>
  </si>
  <si>
    <t>Schönwies</t>
  </si>
  <si>
    <t>St. Anton am Arlberg</t>
  </si>
  <si>
    <t>Ried im Oberinntal</t>
  </si>
  <si>
    <t>Prutz</t>
  </si>
  <si>
    <t>Pians</t>
  </si>
  <si>
    <t>Pfunds</t>
  </si>
  <si>
    <t>Pettneu am Arlberg</t>
  </si>
  <si>
    <t>Nauders</t>
  </si>
  <si>
    <t>Landeck</t>
  </si>
  <si>
    <t>Ladis</t>
  </si>
  <si>
    <t>Kauns</t>
  </si>
  <si>
    <t>Kaunertal</t>
  </si>
  <si>
    <t>Kaunerberg</t>
  </si>
  <si>
    <t>Kappl</t>
  </si>
  <si>
    <t>Ischgl</t>
  </si>
  <si>
    <t>Grins</t>
  </si>
  <si>
    <t>Galtür</t>
  </si>
  <si>
    <t>Flirsch</t>
  </si>
  <si>
    <t>Fließ</t>
  </si>
  <si>
    <t>Fiss</t>
  </si>
  <si>
    <t>Fendels</t>
  </si>
  <si>
    <t>Faggen</t>
  </si>
  <si>
    <t>Wörgl</t>
  </si>
  <si>
    <t>Wildschönau</t>
  </si>
  <si>
    <t>Walchsee</t>
  </si>
  <si>
    <t>Angerberg</t>
  </si>
  <si>
    <t>Thiersee</t>
  </si>
  <si>
    <t>Söll</t>
  </si>
  <si>
    <t>Schwoich</t>
  </si>
  <si>
    <t>Scheffau am Wilden Kaiser</t>
  </si>
  <si>
    <t>Rettenschöss</t>
  </si>
  <si>
    <t>Reith im Alpbachtal</t>
  </si>
  <si>
    <t>Rattenberg</t>
  </si>
  <si>
    <t>Radfeld</t>
  </si>
  <si>
    <t>Niederndorferberg</t>
  </si>
  <si>
    <t>Niederndorf</t>
  </si>
  <si>
    <t>Münster</t>
  </si>
  <si>
    <t>Mariastein</t>
  </si>
  <si>
    <t>Langkampfen</t>
  </si>
  <si>
    <t>Kundl</t>
  </si>
  <si>
    <t>Kufstein</t>
  </si>
  <si>
    <t>Kramsach</t>
  </si>
  <si>
    <t>Kirchbichl</t>
  </si>
  <si>
    <t>Erl</t>
  </si>
  <si>
    <t>Ellmau</t>
  </si>
  <si>
    <t>Ebbs</t>
  </si>
  <si>
    <t>Brixlegg</t>
  </si>
  <si>
    <t>Breitenbach am Inn</t>
  </si>
  <si>
    <t>Brandenberg</t>
  </si>
  <si>
    <t>Bad Häring</t>
  </si>
  <si>
    <t>Angath</t>
  </si>
  <si>
    <t>Alpbach</t>
  </si>
  <si>
    <t>Westendorf</t>
  </si>
  <si>
    <t>Waidring</t>
  </si>
  <si>
    <t>Schwendt</t>
  </si>
  <si>
    <t>St. Ulrich am Pillersee</t>
  </si>
  <si>
    <t>St. Johann in Tirol</t>
  </si>
  <si>
    <t>St. Jakob in Haus</t>
  </si>
  <si>
    <t>Reith bei Kitzbühel</t>
  </si>
  <si>
    <t>Oberndorf in Tirol</t>
  </si>
  <si>
    <t>Kössen</t>
  </si>
  <si>
    <t>Kitzbühel</t>
  </si>
  <si>
    <t>Kirchdorf in Tirol</t>
  </si>
  <si>
    <t>Kirchberg in Tirol</t>
  </si>
  <si>
    <t>Jochberg</t>
  </si>
  <si>
    <t>Itter</t>
  </si>
  <si>
    <t>Hopfgarten im Brixental</t>
  </si>
  <si>
    <t>Hochfilzen</t>
  </si>
  <si>
    <t>Going am Wilden Kaiser</t>
  </si>
  <si>
    <t>Fieberbrunn</t>
  </si>
  <si>
    <t>Brixen im Thale</t>
  </si>
  <si>
    <t>Aurach bei Kitzbühel</t>
  </si>
  <si>
    <t>Zirl</t>
  </si>
  <si>
    <t>Wildermieming</t>
  </si>
  <si>
    <t>Wattens</t>
  </si>
  <si>
    <t>Wattenberg</t>
  </si>
  <si>
    <t>Volders</t>
  </si>
  <si>
    <t>Völs</t>
  </si>
  <si>
    <t>Vals</t>
  </si>
  <si>
    <t>Unterperfuss</t>
  </si>
  <si>
    <t>Tulfes</t>
  </si>
  <si>
    <t>Trins</t>
  </si>
  <si>
    <t>Thaur</t>
  </si>
  <si>
    <t>Telfs</t>
  </si>
  <si>
    <t>Telfes im Stubai</t>
  </si>
  <si>
    <t>Steinach am Brenner</t>
  </si>
  <si>
    <t>Hall in Tirol</t>
  </si>
  <si>
    <t>Sistrans</t>
  </si>
  <si>
    <t>Sellrain</t>
  </si>
  <si>
    <t>Seefeld in Tirol</t>
  </si>
  <si>
    <t>Schönberg im Stubaital</t>
  </si>
  <si>
    <t>Schmirn</t>
  </si>
  <si>
    <t>Scharnitz</t>
  </si>
  <si>
    <t>St. Sigmund im Sellrain</t>
  </si>
  <si>
    <t>Rum</t>
  </si>
  <si>
    <t>Rinn</t>
  </si>
  <si>
    <t>Reith bei Seefeld</t>
  </si>
  <si>
    <t>Ranggen</t>
  </si>
  <si>
    <t>Polling in Tirol</t>
  </si>
  <si>
    <t>Pfaffenhofen</t>
  </si>
  <si>
    <t>Pettnau</t>
  </si>
  <si>
    <t>Patsch</t>
  </si>
  <si>
    <t>Oberperfuss</t>
  </si>
  <si>
    <t>Obernberg am Brenner</t>
  </si>
  <si>
    <t>Oberhofen im Inntal</t>
  </si>
  <si>
    <t>Neustift im Stubaital</t>
  </si>
  <si>
    <t>Navis</t>
  </si>
  <si>
    <t>Natters</t>
  </si>
  <si>
    <t>Mutters</t>
  </si>
  <si>
    <t>Mils</t>
  </si>
  <si>
    <t>Mieders</t>
  </si>
  <si>
    <t>Matrei am Brenner</t>
  </si>
  <si>
    <t>Leutasch</t>
  </si>
  <si>
    <t>Lans</t>
  </si>
  <si>
    <t>Kolsassberg</t>
  </si>
  <si>
    <t>Kolsass</t>
  </si>
  <si>
    <t>Kematen in Tirol</t>
  </si>
  <si>
    <t>Inzing</t>
  </si>
  <si>
    <t>Hatting</t>
  </si>
  <si>
    <t>Gschnitz</t>
  </si>
  <si>
    <t>Grinzens</t>
  </si>
  <si>
    <t>Gries im Sellrain</t>
  </si>
  <si>
    <t>Gries am Brenner</t>
  </si>
  <si>
    <t>Götzens</t>
  </si>
  <si>
    <t>Gnadenwald</t>
  </si>
  <si>
    <t>Fulpmes</t>
  </si>
  <si>
    <t>Fritzens</t>
  </si>
  <si>
    <t>Flaurling</t>
  </si>
  <si>
    <t>Ellbögen</t>
  </si>
  <si>
    <t>Birgitz</t>
  </si>
  <si>
    <t>Baumkirchen</t>
  </si>
  <si>
    <t>Axams</t>
  </si>
  <si>
    <t>Ampass</t>
  </si>
  <si>
    <t>Aldrans</t>
  </si>
  <si>
    <t>Absam</t>
  </si>
  <si>
    <t>Wenns</t>
  </si>
  <si>
    <t>Umhausen</t>
  </si>
  <si>
    <t>Tarrenz</t>
  </si>
  <si>
    <t>Stams</t>
  </si>
  <si>
    <t>Sölden</t>
  </si>
  <si>
    <t>Silz</t>
  </si>
  <si>
    <t>Sautens</t>
  </si>
  <si>
    <t>St. Leonhard im Pitztal</t>
  </si>
  <si>
    <t>Roppen</t>
  </si>
  <si>
    <t>Rietz</t>
  </si>
  <si>
    <t>Oetz</t>
  </si>
  <si>
    <t>Obsteig</t>
  </si>
  <si>
    <t>Nassereith</t>
  </si>
  <si>
    <t>Mötz</t>
  </si>
  <si>
    <t>Mils bei Imst</t>
  </si>
  <si>
    <t>Mieming</t>
  </si>
  <si>
    <t>Längenfeld</t>
  </si>
  <si>
    <t>Karrösten</t>
  </si>
  <si>
    <t>Karres</t>
  </si>
  <si>
    <t>Jerzens</t>
  </si>
  <si>
    <t>Imsterberg</t>
  </si>
  <si>
    <t>Imst</t>
  </si>
  <si>
    <t>Haiming</t>
  </si>
  <si>
    <t>Arzl im Pitztal</t>
  </si>
  <si>
    <t>Innsbruck</t>
  </si>
  <si>
    <t>Straden</t>
  </si>
  <si>
    <t>Sankt Stefan im Rosental</t>
  </si>
  <si>
    <t>Sankt Peter am Ottersbach</t>
  </si>
  <si>
    <t>Sankt Anna am Aigen</t>
  </si>
  <si>
    <t>Riegersburg</t>
  </si>
  <si>
    <t>Pirching am Traubenberg</t>
  </si>
  <si>
    <t>Paldau</t>
  </si>
  <si>
    <t>Mureck</t>
  </si>
  <si>
    <t>Kirchberg an der Raab</t>
  </si>
  <si>
    <t>Kirchbach-Zerlach</t>
  </si>
  <si>
    <t>Gnas</t>
  </si>
  <si>
    <t>Feldbach</t>
  </si>
  <si>
    <t>Fehring</t>
  </si>
  <si>
    <t>Deutsch Goritz</t>
  </si>
  <si>
    <t>Bad Radkersburg</t>
  </si>
  <si>
    <t>Bad Gleichenberg</t>
  </si>
  <si>
    <t>Unterlamm</t>
  </si>
  <si>
    <t>Tieschen</t>
  </si>
  <si>
    <t>Mettersdorf am Saßbach</t>
  </si>
  <si>
    <t>Klöch</t>
  </si>
  <si>
    <t>Kapfenstein</t>
  </si>
  <si>
    <t>Jagerberg</t>
  </si>
  <si>
    <t>Halbenrain</t>
  </si>
  <si>
    <t>Eichkögl</t>
  </si>
  <si>
    <t>Edelsbach bei Feldbach</t>
  </si>
  <si>
    <t>Waldbach-Mönichwald</t>
  </si>
  <si>
    <t>Vorau</t>
  </si>
  <si>
    <t>Rohrbach an der Lafnitz</t>
  </si>
  <si>
    <t>Rohr bei Hartberg</t>
  </si>
  <si>
    <t>Pöllau</t>
  </si>
  <si>
    <t>Neudau</t>
  </si>
  <si>
    <t>Kaindorf</t>
  </si>
  <si>
    <t>Ilz</t>
  </si>
  <si>
    <t>Hartl</t>
  </si>
  <si>
    <t>Großwilfersdorf</t>
  </si>
  <si>
    <t>Grafendorf bei Hartberg</t>
  </si>
  <si>
    <t>Fürstenfeld</t>
  </si>
  <si>
    <t>Feistritztal</t>
  </si>
  <si>
    <t>Dechantskirchen</t>
  </si>
  <si>
    <t>Bad Waltersdorf</t>
  </si>
  <si>
    <t>Wenigzell</t>
  </si>
  <si>
    <t>Stubenberg</t>
  </si>
  <si>
    <t>Söchau</t>
  </si>
  <si>
    <t>Schäffern</t>
  </si>
  <si>
    <t>Sankt Lorenzen am Wechsel</t>
  </si>
  <si>
    <t>Sankt Johann in der Haide</t>
  </si>
  <si>
    <t>Sankt Jakob im Walde</t>
  </si>
  <si>
    <t>Pöllauberg</t>
  </si>
  <si>
    <t>Pinggau</t>
  </si>
  <si>
    <t>Ottendorf an der Rittschein</t>
  </si>
  <si>
    <t>Lafnitz</t>
  </si>
  <si>
    <t>Hartberg Umgebung</t>
  </si>
  <si>
    <t>Hartberg</t>
  </si>
  <si>
    <t>Großsteinbach</t>
  </si>
  <si>
    <t>Greinbach</t>
  </si>
  <si>
    <t>Friedberg</t>
  </si>
  <si>
    <t>Ebersdorf</t>
  </si>
  <si>
    <t>Burgau</t>
  </si>
  <si>
    <t>Buch-St. Magdalena</t>
  </si>
  <si>
    <t>Bad Blumau</t>
  </si>
  <si>
    <t>Tragöß-Sankt Katharein</t>
  </si>
  <si>
    <t>Thörl</t>
  </si>
  <si>
    <t>Sankt Marein im Mürztal</t>
  </si>
  <si>
    <t>Sankt Barbara im Mürztal</t>
  </si>
  <si>
    <t>Neuberg an der Mürz</t>
  </si>
  <si>
    <t>Mürzzuschlag</t>
  </si>
  <si>
    <t>Mariazell</t>
  </si>
  <si>
    <t>Kindberg</t>
  </si>
  <si>
    <t>Kapfenberg</t>
  </si>
  <si>
    <t>Bruck an der Mur</t>
  </si>
  <si>
    <t>Aflenz</t>
  </si>
  <si>
    <t>Turnau</t>
  </si>
  <si>
    <t>Stanz im Mürztal</t>
  </si>
  <si>
    <t>Spital am Semmering</t>
  </si>
  <si>
    <t>Sankt Lorenzen im Mürztal</t>
  </si>
  <si>
    <t>Pernegg an der Mur</t>
  </si>
  <si>
    <t>Langenwang</t>
  </si>
  <si>
    <t>Krieglach</t>
  </si>
  <si>
    <t>Breitenau am Hochlantsch</t>
  </si>
  <si>
    <t>Weißkirchen in Steiermark</t>
  </si>
  <si>
    <t>Spielberg</t>
  </si>
  <si>
    <t>Sankt Margarethen bei Knittelfeld</t>
  </si>
  <si>
    <t>Sankt Marein-Feistritz</t>
  </si>
  <si>
    <t>Pölstal</t>
  </si>
  <si>
    <t>Pöls-Oberkurzheim</t>
  </si>
  <si>
    <t>Obdach</t>
  </si>
  <si>
    <t>Knittelfeld</t>
  </si>
  <si>
    <t>Judenburg</t>
  </si>
  <si>
    <t>Lobmingtal</t>
  </si>
  <si>
    <t>Zeltweg</t>
  </si>
  <si>
    <t>Unzmarkt-Frauenburg</t>
  </si>
  <si>
    <t>Seckau</t>
  </si>
  <si>
    <t>Sankt Peter ob Judenburg</t>
  </si>
  <si>
    <t>Sankt Georgen ob Judenburg</t>
  </si>
  <si>
    <t>Pusterwald</t>
  </si>
  <si>
    <t>Kobenz</t>
  </si>
  <si>
    <t>Hohentauern</t>
  </si>
  <si>
    <t>Gaal</t>
  </si>
  <si>
    <t>Fohnsdorf</t>
  </si>
  <si>
    <t>Weiz</t>
  </si>
  <si>
    <t>Sankt Ruprecht an der Raab</t>
  </si>
  <si>
    <t>Pischelsdorf am Kulm</t>
  </si>
  <si>
    <t>Passail</t>
  </si>
  <si>
    <t>Ilztal</t>
  </si>
  <si>
    <t>Gutenberg-Stenzengreith</t>
  </si>
  <si>
    <t>Gleisdorf</t>
  </si>
  <si>
    <t>Gersdorf an der Feistritz</t>
  </si>
  <si>
    <t>Fladnitz an der Teichalm</t>
  </si>
  <si>
    <t>Birkfeld</t>
  </si>
  <si>
    <t>Anger</t>
  </si>
  <si>
    <t>Thannhausen</t>
  </si>
  <si>
    <t>Strallegg</t>
  </si>
  <si>
    <t>Sinabelkirchen</t>
  </si>
  <si>
    <t>St. Margarethen an der Raab</t>
  </si>
  <si>
    <t>Sankt Kathrein am Offenegg</t>
  </si>
  <si>
    <t>St. Kathrein am Hauenstein</t>
  </si>
  <si>
    <t>Rettenegg</t>
  </si>
  <si>
    <t>Ratten</t>
  </si>
  <si>
    <t>Puch bei Weiz</t>
  </si>
  <si>
    <t>Naas</t>
  </si>
  <si>
    <t>Mortantsch</t>
  </si>
  <si>
    <t>Mitterdorf an der Raab</t>
  </si>
  <si>
    <t>Miesenbach bei Birkfeld</t>
  </si>
  <si>
    <t>Ludersdorf-Wilfersdorf</t>
  </si>
  <si>
    <t>Hofstätten an der Raab</t>
  </si>
  <si>
    <t>Markt Hartmannsdorf</t>
  </si>
  <si>
    <t>Gasen</t>
  </si>
  <si>
    <t>Floing</t>
  </si>
  <si>
    <t>Fischbach</t>
  </si>
  <si>
    <t>Albersdorf-Prebuch</t>
  </si>
  <si>
    <t>Söding-Sankt Johann</t>
  </si>
  <si>
    <t>Maria Lankowitz</t>
  </si>
  <si>
    <t>Köflach</t>
  </si>
  <si>
    <t>Kainach bei Voitsberg</t>
  </si>
  <si>
    <t>Hirschegg-Pack</t>
  </si>
  <si>
    <t>Geistthal-Södingberg</t>
  </si>
  <si>
    <t>Edelschrott</t>
  </si>
  <si>
    <t>Bärnbach</t>
  </si>
  <si>
    <t>Voitsberg</t>
  </si>
  <si>
    <t>Stallhofen</t>
  </si>
  <si>
    <t>Sankt Martin am Wöllmißberg</t>
  </si>
  <si>
    <t>Rosental an der Kainach</t>
  </si>
  <si>
    <t>Mooskirchen</t>
  </si>
  <si>
    <t>Ligist</t>
  </si>
  <si>
    <t>Krottendorf-Gaisfeld</t>
  </si>
  <si>
    <t>Teufenbach-Katsch</t>
  </si>
  <si>
    <t>Stadl-Predlitz</t>
  </si>
  <si>
    <t>Scheifling</t>
  </si>
  <si>
    <t>Sankt Lambrecht</t>
  </si>
  <si>
    <t>Sankt Georgen am Kreischberg</t>
  </si>
  <si>
    <t>Ranten</t>
  </si>
  <si>
    <t>Oberwölz</t>
  </si>
  <si>
    <t>Neumarkt in der Steiermark</t>
  </si>
  <si>
    <t>Murau</t>
  </si>
  <si>
    <t>Krakau</t>
  </si>
  <si>
    <t>Schöder</t>
  </si>
  <si>
    <t>St. Peter am Kammersberg</t>
  </si>
  <si>
    <t>Niederwölz</t>
  </si>
  <si>
    <t>Mühlen</t>
  </si>
  <si>
    <t>Stainach-Pürgg</t>
  </si>
  <si>
    <t>Sölk</t>
  </si>
  <si>
    <t>Schladming</t>
  </si>
  <si>
    <t>Sankt Gallen</t>
  </si>
  <si>
    <t>Rottenmann</t>
  </si>
  <si>
    <t>Öblarn</t>
  </si>
  <si>
    <t>Mitterberg-Sankt Martin</t>
  </si>
  <si>
    <t>Michaelerberg-Pruggern</t>
  </si>
  <si>
    <t>Liezen</t>
  </si>
  <si>
    <t>Landl</t>
  </si>
  <si>
    <t>Irdning-Donnersbachtal</t>
  </si>
  <si>
    <t>Gaishorn am See</t>
  </si>
  <si>
    <t>Bad Mitterndorf</t>
  </si>
  <si>
    <t>Aich</t>
  </si>
  <si>
    <t>Admont</t>
  </si>
  <si>
    <t>Wörschach</t>
  </si>
  <si>
    <t>Wildalpen</t>
  </si>
  <si>
    <t>Trieben</t>
  </si>
  <si>
    <t>Selzthal</t>
  </si>
  <si>
    <t>Ramsau am Dachstein</t>
  </si>
  <si>
    <t>Lassing</t>
  </si>
  <si>
    <t>Haus</t>
  </si>
  <si>
    <t>Grundlsee</t>
  </si>
  <si>
    <t>Gröbming</t>
  </si>
  <si>
    <t>Bad Aussee</t>
  </si>
  <si>
    <t>Ardning</t>
  </si>
  <si>
    <t>Altenmarkt bei Sankt Gallen</t>
  </si>
  <si>
    <t>Altaussee</t>
  </si>
  <si>
    <t>Aigen im Ennstal</t>
  </si>
  <si>
    <t>Trofaiach</t>
  </si>
  <si>
    <t>Wald am Schoberpaß</t>
  </si>
  <si>
    <t>Vordernberg</t>
  </si>
  <si>
    <t>Traboch</t>
  </si>
  <si>
    <t>Sankt Stefan ob Leoben</t>
  </si>
  <si>
    <t>Sankt Peter-Freienstein</t>
  </si>
  <si>
    <t>Sankt Michael in Obersteiermark</t>
  </si>
  <si>
    <t>Radmer</t>
  </si>
  <si>
    <t>Proleb</t>
  </si>
  <si>
    <t>Niklasdorf</t>
  </si>
  <si>
    <t>Mautern in Steiermark</t>
  </si>
  <si>
    <t>Leoben</t>
  </si>
  <si>
    <t>Kraubath an der Mur</t>
  </si>
  <si>
    <t>Kammern im Liesingtal</t>
  </si>
  <si>
    <t>Kalwang</t>
  </si>
  <si>
    <t>Eisenerz</t>
  </si>
  <si>
    <t>Wildon</t>
  </si>
  <si>
    <t>Straß in Steiermark</t>
  </si>
  <si>
    <t>Schwarzautal</t>
  </si>
  <si>
    <t>Sankt Georgen an der Stiefing</t>
  </si>
  <si>
    <t>Leutschach an der Weinstraße</t>
  </si>
  <si>
    <t>Leibnitz</t>
  </si>
  <si>
    <t>Heiligenkreuz am Waasen</t>
  </si>
  <si>
    <t>Gleinstätten</t>
  </si>
  <si>
    <t>Gamlitz</t>
  </si>
  <si>
    <t>Ehrenhausen an der Weinstraße</t>
  </si>
  <si>
    <t>Wagna</t>
  </si>
  <si>
    <t>Tillmitsch</t>
  </si>
  <si>
    <t>Sankt Nikolai im Sausal</t>
  </si>
  <si>
    <t>Sankt Johann im Saggautal</t>
  </si>
  <si>
    <t>Sankt Andrä-Höch</t>
  </si>
  <si>
    <t>Ragnitz</t>
  </si>
  <si>
    <t>Oberhaag</t>
  </si>
  <si>
    <t>Lebring-Sankt Margarethen</t>
  </si>
  <si>
    <t>Lang</t>
  </si>
  <si>
    <t>Kitzeck im Sausal</t>
  </si>
  <si>
    <t>Hengsberg</t>
  </si>
  <si>
    <t>Heimschuh</t>
  </si>
  <si>
    <t>Großklein</t>
  </si>
  <si>
    <t>Gralla</t>
  </si>
  <si>
    <t>Gabersdorf</t>
  </si>
  <si>
    <t>Empersdorf</t>
  </si>
  <si>
    <t>Arnfels</t>
  </si>
  <si>
    <t>Allerheiligen bei Wildon</t>
  </si>
  <si>
    <t>Premstätten</t>
  </si>
  <si>
    <t>Seiersberg-Pirka</t>
  </si>
  <si>
    <t>Sankt Marein bei Graz</t>
  </si>
  <si>
    <t>Raaba-Grambach</t>
  </si>
  <si>
    <t>Nestelbach bei Graz</t>
  </si>
  <si>
    <t>Hitzendorf</t>
  </si>
  <si>
    <t>Gratwein-Straßengel</t>
  </si>
  <si>
    <t>Frohnleiten</t>
  </si>
  <si>
    <t>Fernitz-Mellach</t>
  </si>
  <si>
    <t>Eggersdorf bei Graz</t>
  </si>
  <si>
    <t>Dobl-Zwaring</t>
  </si>
  <si>
    <t>Deutschfeistritz</t>
  </si>
  <si>
    <t>Wundschuh</t>
  </si>
  <si>
    <t>Werndorf</t>
  </si>
  <si>
    <t>Weinitzen</t>
  </si>
  <si>
    <t>Vasoldsberg</t>
  </si>
  <si>
    <t>Übelbach</t>
  </si>
  <si>
    <t>Thal</t>
  </si>
  <si>
    <t>Stiwoll</t>
  </si>
  <si>
    <t>Stattegg</t>
  </si>
  <si>
    <t>Semriach</t>
  </si>
  <si>
    <t>Sankt Radegund bei Graz</t>
  </si>
  <si>
    <t>Sankt Oswald bei Plankenwarth</t>
  </si>
  <si>
    <t>Sankt Bartholomä</t>
  </si>
  <si>
    <t>Peggau</t>
  </si>
  <si>
    <t>Lieboch</t>
  </si>
  <si>
    <t>Laßnitzhöhe</t>
  </si>
  <si>
    <t>Kumberg</t>
  </si>
  <si>
    <t>Kalsdorf bei Graz</t>
  </si>
  <si>
    <t>Kainbach bei Graz</t>
  </si>
  <si>
    <t>Hausmannstätten</t>
  </si>
  <si>
    <t>Haselsdorf-Tobelbad</t>
  </si>
  <si>
    <t>Hart bei Graz</t>
  </si>
  <si>
    <t>Gratkorn</t>
  </si>
  <si>
    <t>Gössendorf</t>
  </si>
  <si>
    <t>Feldkirchen bei Graz</t>
  </si>
  <si>
    <t>Wies</t>
  </si>
  <si>
    <t>Stainz</t>
  </si>
  <si>
    <t>Sankt Stefan ob Stainz</t>
  </si>
  <si>
    <t>Sankt Martin im Sulmtal</t>
  </si>
  <si>
    <t>Groß Sankt Florian</t>
  </si>
  <si>
    <t>Eibiswald</t>
  </si>
  <si>
    <t>Deutschlandsberg</t>
  </si>
  <si>
    <t>Wettmannstätten</t>
  </si>
  <si>
    <t>Sankt Peter im Sulmtal</t>
  </si>
  <si>
    <t>Sankt Josef (Weststeiermark)</t>
  </si>
  <si>
    <t>Preding</t>
  </si>
  <si>
    <t>Pölfing-Brunn</t>
  </si>
  <si>
    <t>Lannach</t>
  </si>
  <si>
    <t>Frauental an der Laßnitz</t>
  </si>
  <si>
    <t>Graz</t>
  </si>
  <si>
    <t>Zell am See</t>
  </si>
  <si>
    <t>Weißbach bei Lofer</t>
  </si>
  <si>
    <t>Wald im Pinzgau</t>
  </si>
  <si>
    <t>Viehhofen</t>
  </si>
  <si>
    <t>Uttendorf</t>
  </si>
  <si>
    <t>Unken</t>
  </si>
  <si>
    <t>Taxenbach</t>
  </si>
  <si>
    <t>Stuhlfelden</t>
  </si>
  <si>
    <t>Sankt Martin bei Lofer</t>
  </si>
  <si>
    <t>Saalfelden am Steinernen Meer</t>
  </si>
  <si>
    <t>Saalbach-Hinterglemm</t>
  </si>
  <si>
    <t>Rauris</t>
  </si>
  <si>
    <t>Piesendorf</t>
  </si>
  <si>
    <t>Niedernsill</t>
  </si>
  <si>
    <t>Neukirchen am Großvenediger</t>
  </si>
  <si>
    <t>Mittersill</t>
  </si>
  <si>
    <t>Maria Alm am Steinernen Meer</t>
  </si>
  <si>
    <t>Maishofen</t>
  </si>
  <si>
    <t>Lofer</t>
  </si>
  <si>
    <t>Leogang</t>
  </si>
  <si>
    <t>Lend</t>
  </si>
  <si>
    <t>Krimml</t>
  </si>
  <si>
    <t>Kaprun</t>
  </si>
  <si>
    <t>Hollersbach im Pinzgau</t>
  </si>
  <si>
    <t>Fusch an der Großglocknerstraße</t>
  </si>
  <si>
    <t>Dienten am Hochkönig</t>
  </si>
  <si>
    <t>Bruck an der Großglocknerstraße</t>
  </si>
  <si>
    <t>Bramberg am Wildkogel</t>
  </si>
  <si>
    <t>Zederhaus</t>
  </si>
  <si>
    <t>Weißpriach</t>
  </si>
  <si>
    <t>Unternberg</t>
  </si>
  <si>
    <t>Tweng</t>
  </si>
  <si>
    <t>Thomatal</t>
  </si>
  <si>
    <t>Tamsweg</t>
  </si>
  <si>
    <t>Sankt Michael im Lungau</t>
  </si>
  <si>
    <t>Sankt Margarethen im Lungau</t>
  </si>
  <si>
    <t>Sankt Andrä im Lungau</t>
  </si>
  <si>
    <t>Ramingstein</t>
  </si>
  <si>
    <t>Muhr</t>
  </si>
  <si>
    <t>Mauterndorf</t>
  </si>
  <si>
    <t>Mariapfarr</t>
  </si>
  <si>
    <t>Lessach</t>
  </si>
  <si>
    <t>Göriach</t>
  </si>
  <si>
    <t>Werfenweng</t>
  </si>
  <si>
    <t>Werfen</t>
  </si>
  <si>
    <t>Wagrain</t>
  </si>
  <si>
    <t>Untertauern</t>
  </si>
  <si>
    <t>Schwarzach im Pongau</t>
  </si>
  <si>
    <t>Sankt Veit im Pongau</t>
  </si>
  <si>
    <t>Sankt Martin am Tennengebirge</t>
  </si>
  <si>
    <t>Sankt Johann im Pongau</t>
  </si>
  <si>
    <t>Radstadt</t>
  </si>
  <si>
    <t>Pfarrwerfen</t>
  </si>
  <si>
    <t>Mühlbach am Hochkönig</t>
  </si>
  <si>
    <t>Kleinarl</t>
  </si>
  <si>
    <t>Hüttschlag</t>
  </si>
  <si>
    <t>Hüttau</t>
  </si>
  <si>
    <t>Großarl</t>
  </si>
  <si>
    <t>Goldegg</t>
  </si>
  <si>
    <t>Forstau</t>
  </si>
  <si>
    <t>Flachau</t>
  </si>
  <si>
    <t>Filzmoos</t>
  </si>
  <si>
    <t>Eben im Pongau</t>
  </si>
  <si>
    <t>Dorfgastein</t>
  </si>
  <si>
    <t>Bischofshofen</t>
  </si>
  <si>
    <t>Bad Gastein</t>
  </si>
  <si>
    <t>Bad Hofgastein</t>
  </si>
  <si>
    <t>Altenmarkt im Pongau</t>
  </si>
  <si>
    <t>Seekirchen am Wallersee</t>
  </si>
  <si>
    <t>Wals-Siezenheim</t>
  </si>
  <si>
    <t>Thalgau</t>
  </si>
  <si>
    <t>Strobl</t>
  </si>
  <si>
    <t>Straßwalchen</t>
  </si>
  <si>
    <t>Seeham</t>
  </si>
  <si>
    <t>Schleedorf</t>
  </si>
  <si>
    <t>Sankt Gilgen</t>
  </si>
  <si>
    <t>Sankt Georgen bei Salzburg</t>
  </si>
  <si>
    <t>Plainfeld</t>
  </si>
  <si>
    <t>Obertrum am See</t>
  </si>
  <si>
    <t>Oberndorf bei Salzburg</t>
  </si>
  <si>
    <t>Nußdorf am Haunsberg</t>
  </si>
  <si>
    <t>Neumarkt am Wallersee</t>
  </si>
  <si>
    <t>Mattsee</t>
  </si>
  <si>
    <t>Lamprechtshausen</t>
  </si>
  <si>
    <t>Koppl</t>
  </si>
  <si>
    <t>Köstendorf</t>
  </si>
  <si>
    <t>Hof bei Salzburg</t>
  </si>
  <si>
    <t>Hintersee</t>
  </si>
  <si>
    <t>Henndorf am Wallersee</t>
  </si>
  <si>
    <t>Hallwang</t>
  </si>
  <si>
    <t>Großgmain</t>
  </si>
  <si>
    <t>Grödig</t>
  </si>
  <si>
    <t>Göming</t>
  </si>
  <si>
    <t>Fuschl am See</t>
  </si>
  <si>
    <t>Faistenau</t>
  </si>
  <si>
    <t>Eugendorf</t>
  </si>
  <si>
    <t>Elsbethen</t>
  </si>
  <si>
    <t>Elixhausen</t>
  </si>
  <si>
    <t>Ebenau</t>
  </si>
  <si>
    <t>Dorfbeuern</t>
  </si>
  <si>
    <t>Bürmoos</t>
  </si>
  <si>
    <t>Berndorf bei Salzburg</t>
  </si>
  <si>
    <t>Bergheim</t>
  </si>
  <si>
    <t>Anthering</t>
  </si>
  <si>
    <t>Anif</t>
  </si>
  <si>
    <t>Bad Vigaun</t>
  </si>
  <si>
    <t>Scheffau am Tennengebirge</t>
  </si>
  <si>
    <t>Sankt Koloman</t>
  </si>
  <si>
    <t>Rußbach am Paß Gschütt</t>
  </si>
  <si>
    <t>Puch bei Hallein</t>
  </si>
  <si>
    <t>Oberalm</t>
  </si>
  <si>
    <t>Kuchl</t>
  </si>
  <si>
    <t>Krispl</t>
  </si>
  <si>
    <t>Hallein</t>
  </si>
  <si>
    <t>Golling an der Salzach</t>
  </si>
  <si>
    <t>Annaberg-Lungötz</t>
  </si>
  <si>
    <t>Adnet</t>
  </si>
  <si>
    <t>Abtenau</t>
  </si>
  <si>
    <t>Weißkirchen an der Traun</t>
  </si>
  <si>
    <t>Thalheim bei Wels</t>
  </si>
  <si>
    <t>Steinhaus</t>
  </si>
  <si>
    <t>Steinerkirchen an der Traun</t>
  </si>
  <si>
    <t>Stadl-Paura</t>
  </si>
  <si>
    <t>Sipbachzell</t>
  </si>
  <si>
    <t>Schleißheim</t>
  </si>
  <si>
    <t>Sattledt</t>
  </si>
  <si>
    <t>Pichl bei Wels</t>
  </si>
  <si>
    <t>Pennewang</t>
  </si>
  <si>
    <t>Offenhausen</t>
  </si>
  <si>
    <t>Neukirchen bei Lambach</t>
  </si>
  <si>
    <t>Marchtrenk</t>
  </si>
  <si>
    <t>Lambach</t>
  </si>
  <si>
    <t>Krenglbach</t>
  </si>
  <si>
    <t>Holzhausen</t>
  </si>
  <si>
    <t>Gunskirchen</t>
  </si>
  <si>
    <t>Fischlham</t>
  </si>
  <si>
    <t>Edt bei Lambach</t>
  </si>
  <si>
    <t>Eberstalzell</t>
  </si>
  <si>
    <t>Buchkirchen</t>
  </si>
  <si>
    <t>Bad Wimsbach-Neydharting</t>
  </si>
  <si>
    <t>Bachmanning</t>
  </si>
  <si>
    <t>Aichkirchen</t>
  </si>
  <si>
    <t>Zell am Pettenfirst</t>
  </si>
  <si>
    <t>Zell am Moos</t>
  </si>
  <si>
    <t>Wolfsegg am Hausruck</t>
  </si>
  <si>
    <t>Weyregg am Attersee</t>
  </si>
  <si>
    <t>Weißenkirchen im Attergau</t>
  </si>
  <si>
    <t>Vöcklamarkt</t>
  </si>
  <si>
    <t>Vöcklabruck</t>
  </si>
  <si>
    <t>Unterach am Attersee</t>
  </si>
  <si>
    <t>Ungenach</t>
  </si>
  <si>
    <t>Timelkam</t>
  </si>
  <si>
    <t>Tiefgraben</t>
  </si>
  <si>
    <t>Straß im Attergau</t>
  </si>
  <si>
    <t>Steinbach am Attersee</t>
  </si>
  <si>
    <t>Seewalchen am Attersee</t>
  </si>
  <si>
    <t>Schwanenstadt</t>
  </si>
  <si>
    <t>Schörfling am Attersee</t>
  </si>
  <si>
    <t>Schlatt</t>
  </si>
  <si>
    <t>St. Lorenz</t>
  </si>
  <si>
    <t>St. Georgen im Attergau</t>
  </si>
  <si>
    <t>Rutzenham</t>
  </si>
  <si>
    <t>Rüstorf</t>
  </si>
  <si>
    <t>Regau</t>
  </si>
  <si>
    <t>Redlham</t>
  </si>
  <si>
    <t>Redleiten</t>
  </si>
  <si>
    <t>Pühret</t>
  </si>
  <si>
    <t>Puchkirchen am Trattberg</t>
  </si>
  <si>
    <t>Pöndorf</t>
  </si>
  <si>
    <t>Pitzenberg</t>
  </si>
  <si>
    <t>Pilsbach</t>
  </si>
  <si>
    <t>Pfaffing</t>
  </si>
  <si>
    <t>Ottnang am Hausruck</t>
  </si>
  <si>
    <t>Oberwang</t>
  </si>
  <si>
    <t>Oberndorf bei Schwanenstadt</t>
  </si>
  <si>
    <t>Oberhofen am Irrsee</t>
  </si>
  <si>
    <t>Nußdorf am Attersee</t>
  </si>
  <si>
    <t>Niederthalheim</t>
  </si>
  <si>
    <t>Neukirchen an der Vöckla</t>
  </si>
  <si>
    <t>Mondsee</t>
  </si>
  <si>
    <t>Manning</t>
  </si>
  <si>
    <t>Lenzing</t>
  </si>
  <si>
    <t>Innerschwand am Mondsee</t>
  </si>
  <si>
    <t>Gampern</t>
  </si>
  <si>
    <t>Frankenmarkt</t>
  </si>
  <si>
    <t>Frankenburg am Hausruck</t>
  </si>
  <si>
    <t>Fornach</t>
  </si>
  <si>
    <t>Desselbrunn</t>
  </si>
  <si>
    <t>Berg im Attergau</t>
  </si>
  <si>
    <t>Aurach am Hongar</t>
  </si>
  <si>
    <t>Atzbach</t>
  </si>
  <si>
    <t>Attnang-Puchheim</t>
  </si>
  <si>
    <t>Attersee am Attersee</t>
  </si>
  <si>
    <t>Ampflwang im Hausruckwald</t>
  </si>
  <si>
    <t>Zwettl an der Rodl</t>
  </si>
  <si>
    <t>Walding</t>
  </si>
  <si>
    <t>Vorderweißenbach</t>
  </si>
  <si>
    <t>Steyregg</t>
  </si>
  <si>
    <t>Sonnberg im Mühlkreis</t>
  </si>
  <si>
    <t>Schenkenfelden</t>
  </si>
  <si>
    <t>St. Gotthard im Mühlkreis</t>
  </si>
  <si>
    <t>Reichenthal</t>
  </si>
  <si>
    <t>Reichenau im Mühlkreis</t>
  </si>
  <si>
    <t>Puchenau</t>
  </si>
  <si>
    <t>Ottensheim</t>
  </si>
  <si>
    <t>Ottenschlag im Mühlkreis</t>
  </si>
  <si>
    <t>Oberneukirchen</t>
  </si>
  <si>
    <t>Lichtenberg</t>
  </si>
  <si>
    <t>Kirchschlag bei Linz</t>
  </si>
  <si>
    <t>Herzogsdorf</t>
  </si>
  <si>
    <t>Hellmonsödt</t>
  </si>
  <si>
    <t>Haibach im Mühlkreis</t>
  </si>
  <si>
    <t>Gramastetten</t>
  </si>
  <si>
    <t>Goldwörth</t>
  </si>
  <si>
    <t>Gallneukirchen</t>
  </si>
  <si>
    <t>Feldkirchen an der Donau</t>
  </si>
  <si>
    <t>Engerwitzdorf</t>
  </si>
  <si>
    <t>Eidenberg</t>
  </si>
  <si>
    <t>Bad Leonfelden</t>
  </si>
  <si>
    <t>Altenberg bei Linz</t>
  </si>
  <si>
    <t>Alberndorf in der Riedmark</t>
  </si>
  <si>
    <t>Weyer</t>
  </si>
  <si>
    <t>Wolfern</t>
  </si>
  <si>
    <t>Waldneukirchen</t>
  </si>
  <si>
    <t>Ternberg</t>
  </si>
  <si>
    <t>Sierning</t>
  </si>
  <si>
    <t>Schiedlberg</t>
  </si>
  <si>
    <t>St. Ulrich bei Steyr</t>
  </si>
  <si>
    <t>Rohr im Kremstal</t>
  </si>
  <si>
    <t>Reichraming</t>
  </si>
  <si>
    <t>Pfarrkirchen bei Bad Hall</t>
  </si>
  <si>
    <t>Maria Neustift</t>
  </si>
  <si>
    <t>Losenstein</t>
  </si>
  <si>
    <t>Laussa</t>
  </si>
  <si>
    <t>Großraming</t>
  </si>
  <si>
    <t>Garsten</t>
  </si>
  <si>
    <t>Gaflenz</t>
  </si>
  <si>
    <t>Dietach</t>
  </si>
  <si>
    <t>Bad Hall</t>
  </si>
  <si>
    <t>Aschach an der Steyr</t>
  </si>
  <si>
    <t>Adlwang</t>
  </si>
  <si>
    <t>Zell an der Pram</t>
  </si>
  <si>
    <t>Wernstein am Inn</t>
  </si>
  <si>
    <t>Waldkirchen am Wesen</t>
  </si>
  <si>
    <t>Vichtenstein</t>
  </si>
  <si>
    <t>Taufkirchen an der Pram</t>
  </si>
  <si>
    <t>Suben</t>
  </si>
  <si>
    <t>Sigharting</t>
  </si>
  <si>
    <t>Schardenberg</t>
  </si>
  <si>
    <t>Schärding</t>
  </si>
  <si>
    <t>St. Willibald</t>
  </si>
  <si>
    <t>St. Roman</t>
  </si>
  <si>
    <t>St. Marienkirchen bei Schärding</t>
  </si>
  <si>
    <t>St. Florian am Inn</t>
  </si>
  <si>
    <t>St. Aegidi</t>
  </si>
  <si>
    <t>Riedau</t>
  </si>
  <si>
    <t>Rainbach im Innkreis</t>
  </si>
  <si>
    <t>Raab</t>
  </si>
  <si>
    <t>Münzkirchen</t>
  </si>
  <si>
    <t>Mayrhof</t>
  </si>
  <si>
    <t>Kopfing im Innkreis</t>
  </si>
  <si>
    <t>Freinberg</t>
  </si>
  <si>
    <t>Esternberg</t>
  </si>
  <si>
    <t>Enzenkirchen</t>
  </si>
  <si>
    <t>Engelhartszell</t>
  </si>
  <si>
    <t>Eggerding</t>
  </si>
  <si>
    <t>Dorf an der Pram</t>
  </si>
  <si>
    <t>Diersbach</t>
  </si>
  <si>
    <t>Brunnenthal</t>
  </si>
  <si>
    <t>Andorf</t>
  </si>
  <si>
    <t>Altschwendt</t>
  </si>
  <si>
    <t>Rohrbach-Berg</t>
  </si>
  <si>
    <t>Aigen-Schlägl</t>
  </si>
  <si>
    <t>Ulrichsberg</t>
  </si>
  <si>
    <t>Schwarzenberg am Böhmerwald</t>
  </si>
  <si>
    <t>Sarleinsbach</t>
  </si>
  <si>
    <t>St. Veit im Mühlkreis</t>
  </si>
  <si>
    <t>St. Ulrich im Mühlkreis</t>
  </si>
  <si>
    <t>St. Peter am Wimberg</t>
  </si>
  <si>
    <t>St. Oswald bei Haslach</t>
  </si>
  <si>
    <t>St. Martin im Mühlkreis</t>
  </si>
  <si>
    <t>St. Johann am Wimberg</t>
  </si>
  <si>
    <t>Neustift im Mühlkreis</t>
  </si>
  <si>
    <t>Putzleinsdorf</t>
  </si>
  <si>
    <t>Pfarrkirchen im Mühlkreis</t>
  </si>
  <si>
    <t>Peilstein im Mühlviertel</t>
  </si>
  <si>
    <t>Oepping</t>
  </si>
  <si>
    <t>Oberkappel</t>
  </si>
  <si>
    <t>Niederwaldkirchen</t>
  </si>
  <si>
    <t>Niederkappel</t>
  </si>
  <si>
    <t>Neufelden</t>
  </si>
  <si>
    <t>Nebelberg</t>
  </si>
  <si>
    <t>Lichtenau im Mühlkreis</t>
  </si>
  <si>
    <t>Lembach im Mühlkreis</t>
  </si>
  <si>
    <t>Kollerschlag</t>
  </si>
  <si>
    <t>Kleinzell im Mühlkreis</t>
  </si>
  <si>
    <t>Klaffer am Hochficht</t>
  </si>
  <si>
    <t>Kirchberg ob der Donau</t>
  </si>
  <si>
    <t>Julbach</t>
  </si>
  <si>
    <t>Hofkirchen im Mühlkreis</t>
  </si>
  <si>
    <t>Hörbich</t>
  </si>
  <si>
    <t>Helfenberg</t>
  </si>
  <si>
    <t>Haslach an der Mühl</t>
  </si>
  <si>
    <t>Auberg</t>
  </si>
  <si>
    <t>Atzesberg</t>
  </si>
  <si>
    <t>Arnreit</t>
  </si>
  <si>
    <t>Altenfelden</t>
  </si>
  <si>
    <t>Wippenham</t>
  </si>
  <si>
    <t>Weilbach</t>
  </si>
  <si>
    <t>Waldzell</t>
  </si>
  <si>
    <t>Utzenaich</t>
  </si>
  <si>
    <t>Tumeltsham</t>
  </si>
  <si>
    <t>Taiskirchen im Innkreis</t>
  </si>
  <si>
    <t>Senftenbach</t>
  </si>
  <si>
    <t>Schildorn</t>
  </si>
  <si>
    <t>St. Martin im Innkreis</t>
  </si>
  <si>
    <t>St. Marienkirchen am Hausruck</t>
  </si>
  <si>
    <t>St. Georgen bei Obernberg am Inn</t>
  </si>
  <si>
    <t>Ried im Innkreis</t>
  </si>
  <si>
    <t>Reichersberg</t>
  </si>
  <si>
    <t>Pramet</t>
  </si>
  <si>
    <t>Peterskirchen</t>
  </si>
  <si>
    <t>Pattigham</t>
  </si>
  <si>
    <t>Ort im Innkreis</t>
  </si>
  <si>
    <t>Obernberg am Inn</t>
  </si>
  <si>
    <t>Neuhofen im Innkreis</t>
  </si>
  <si>
    <t>Mühlheim am Inn</t>
  </si>
  <si>
    <t>Mörschwang</t>
  </si>
  <si>
    <t>Mettmach</t>
  </si>
  <si>
    <t>Mehrnbach</t>
  </si>
  <si>
    <t>Lohnsburg am Kobernaußerwald</t>
  </si>
  <si>
    <t>Lambrechten</t>
  </si>
  <si>
    <t>Kirchheim im Innkreis</t>
  </si>
  <si>
    <t>Kirchdorf am Inn</t>
  </si>
  <si>
    <t>Hohenzell</t>
  </si>
  <si>
    <t>Gurten</t>
  </si>
  <si>
    <t>Geinberg</t>
  </si>
  <si>
    <t>Geiersberg</t>
  </si>
  <si>
    <t>Eitzing</t>
  </si>
  <si>
    <t>Eberschwang</t>
  </si>
  <si>
    <t>Aurolzmünster</t>
  </si>
  <si>
    <t>Antiesenhofen</t>
  </si>
  <si>
    <t>Andrichsfurt</t>
  </si>
  <si>
    <t>Windhaag bei Perg</t>
  </si>
  <si>
    <t>Waldhausen im Strudengau</t>
  </si>
  <si>
    <t>Schwertberg</t>
  </si>
  <si>
    <t>Saxen</t>
  </si>
  <si>
    <t>St. Thomas am Blasenstein</t>
  </si>
  <si>
    <t>St. Nikola an der Donau</t>
  </si>
  <si>
    <t>St. Georgen an der Gusen</t>
  </si>
  <si>
    <t>St. Georgen am Walde</t>
  </si>
  <si>
    <t>Ried in der Riedmark</t>
  </si>
  <si>
    <t>Rechberg</t>
  </si>
  <si>
    <t>Perg</t>
  </si>
  <si>
    <t>Pabneukirchen</t>
  </si>
  <si>
    <t>Naarn im Machlande</t>
  </si>
  <si>
    <t>Münzbach</t>
  </si>
  <si>
    <t>Mitterkirchen im Machland</t>
  </si>
  <si>
    <t>Mauthausen</t>
  </si>
  <si>
    <t>Luftenberg an der Donau</t>
  </si>
  <si>
    <t>Langenstein</t>
  </si>
  <si>
    <t>Bad Kreuzen</t>
  </si>
  <si>
    <t>Klam</t>
  </si>
  <si>
    <t>Katsdorf</t>
  </si>
  <si>
    <t>Grein</t>
  </si>
  <si>
    <t>Dimbach</t>
  </si>
  <si>
    <t>Baumgartenberg</t>
  </si>
  <si>
    <t>Arbing</t>
  </si>
  <si>
    <t>Allerheiligen im Mühlkreis</t>
  </si>
  <si>
    <t>Wilhering</t>
  </si>
  <si>
    <t>Traun</t>
  </si>
  <si>
    <t>St. Marien</t>
  </si>
  <si>
    <t>Pucking</t>
  </si>
  <si>
    <t>Piberbach</t>
  </si>
  <si>
    <t>Pasching</t>
  </si>
  <si>
    <t>Oftering</t>
  </si>
  <si>
    <t>Niederneukirchen</t>
  </si>
  <si>
    <t>Neuhofen an der Krems</t>
  </si>
  <si>
    <t>St. Florian</t>
  </si>
  <si>
    <t>Leonding</t>
  </si>
  <si>
    <t>Kronstorf</t>
  </si>
  <si>
    <t>Kirchberg-Thening</t>
  </si>
  <si>
    <t>Kematen an der Krems</t>
  </si>
  <si>
    <t>Hofkirchen im Traunkreis</t>
  </si>
  <si>
    <t>Hörsching</t>
  </si>
  <si>
    <t>Hargelsberg</t>
  </si>
  <si>
    <t>Enns</t>
  </si>
  <si>
    <t>Eggendorf im Traunkreis</t>
  </si>
  <si>
    <t>Asten</t>
  </si>
  <si>
    <t>Ansfelden</t>
  </si>
  <si>
    <t>Allhaming</t>
  </si>
  <si>
    <t>Windischgarsten</t>
  </si>
  <si>
    <t>Wartberg an der Krems</t>
  </si>
  <si>
    <t>Vorderstoder</t>
  </si>
  <si>
    <t>Steinbach an der Steyr</t>
  </si>
  <si>
    <t>Steinbach am Ziehberg</t>
  </si>
  <si>
    <t>Spital am Pyhrn</t>
  </si>
  <si>
    <t>Schlierbach</t>
  </si>
  <si>
    <t>St. Pankraz</t>
  </si>
  <si>
    <t>Roßleithen</t>
  </si>
  <si>
    <t>Rosenau am Hengstpaß</t>
  </si>
  <si>
    <t>Ried im Traunkreis</t>
  </si>
  <si>
    <t>Pettenbach</t>
  </si>
  <si>
    <t>Oberschlierbach</t>
  </si>
  <si>
    <t>Nußbach</t>
  </si>
  <si>
    <t>Molln</t>
  </si>
  <si>
    <t>Micheldorf in Oberösterreich</t>
  </si>
  <si>
    <t>Kremsmünster</t>
  </si>
  <si>
    <t>Klaus an der Pyhrnbahn</t>
  </si>
  <si>
    <t>Kirchdorf an der Krems</t>
  </si>
  <si>
    <t>Inzersdorf im Kremstal</t>
  </si>
  <si>
    <t>Hinterstoder</t>
  </si>
  <si>
    <t>Grünburg</t>
  </si>
  <si>
    <t>Edlbach</t>
  </si>
  <si>
    <t>Wendling</t>
  </si>
  <si>
    <t>Weibern</t>
  </si>
  <si>
    <t>Wallern an der Trattnach</t>
  </si>
  <si>
    <t>Waizenkirchen</t>
  </si>
  <si>
    <t>Tollet</t>
  </si>
  <si>
    <t>Taufkirchen an der Trattnach</t>
  </si>
  <si>
    <t>Steegen</t>
  </si>
  <si>
    <t>Schlüßlberg</t>
  </si>
  <si>
    <t>St. Thomas</t>
  </si>
  <si>
    <t>St. Georgen bei Grieskirchen</t>
  </si>
  <si>
    <t>St. Agatha</t>
  </si>
  <si>
    <t>Rottenbach</t>
  </si>
  <si>
    <t>Pram</t>
  </si>
  <si>
    <t>Pollham</t>
  </si>
  <si>
    <t>Pötting</t>
  </si>
  <si>
    <t>Peuerbach</t>
  </si>
  <si>
    <t>Neumarkt im Hausruckkreis</t>
  </si>
  <si>
    <t>Neukirchen am Walde</t>
  </si>
  <si>
    <t>Natternbach</t>
  </si>
  <si>
    <t>Michaelnbach</t>
  </si>
  <si>
    <t>Meggenhofen</t>
  </si>
  <si>
    <t>Kematen am Innbach</t>
  </si>
  <si>
    <t>Kallham</t>
  </si>
  <si>
    <t>Hofkirchen an der Trattnach</t>
  </si>
  <si>
    <t>Heiligenberg</t>
  </si>
  <si>
    <t>Haag am Hausruck</t>
  </si>
  <si>
    <t>Grieskirchen</t>
  </si>
  <si>
    <t>Geboltskirchen</t>
  </si>
  <si>
    <t>Gaspoltshofen</t>
  </si>
  <si>
    <t>Gallspach</t>
  </si>
  <si>
    <t>Eschenau im Hausruckkreis</t>
  </si>
  <si>
    <t>Bad Schallerbach</t>
  </si>
  <si>
    <t>Aistersheim</t>
  </si>
  <si>
    <t>Vorchdorf</t>
  </si>
  <si>
    <t>Scharnstein</t>
  </si>
  <si>
    <t>Traunkirchen</t>
  </si>
  <si>
    <t>St. Wolfgang im Salzkammergut</t>
  </si>
  <si>
    <t>St. Konrad</t>
  </si>
  <si>
    <t>Pinsdorf</t>
  </si>
  <si>
    <t>Ohlsdorf</t>
  </si>
  <si>
    <t>Obertraun</t>
  </si>
  <si>
    <t>Laakirchen</t>
  </si>
  <si>
    <t>Kirchham</t>
  </si>
  <si>
    <t>Hallstatt</t>
  </si>
  <si>
    <t>Gschwandt</t>
  </si>
  <si>
    <t>Grünau im Almtal</t>
  </si>
  <si>
    <t>Gosau</t>
  </si>
  <si>
    <t>Gmunden</t>
  </si>
  <si>
    <t>Bad Ischl</t>
  </si>
  <si>
    <t>Bad Goisern am Hallstättersee</t>
  </si>
  <si>
    <t>Altmünster</t>
  </si>
  <si>
    <t>Bad Zell</t>
  </si>
  <si>
    <t>Windhaag bei Freistadt</t>
  </si>
  <si>
    <t>Weitersfelden</t>
  </si>
  <si>
    <t>Wartberg ob der Aist</t>
  </si>
  <si>
    <t>Waldburg</t>
  </si>
  <si>
    <t>Unterweitersdorf</t>
  </si>
  <si>
    <t>Unterweißenbach</t>
  </si>
  <si>
    <t>Tragwein</t>
  </si>
  <si>
    <t>Schönau im Mühlkreis</t>
  </si>
  <si>
    <t>St. Oswald bei Freistadt</t>
  </si>
  <si>
    <t>St. Leonhard bei Freistadt</t>
  </si>
  <si>
    <t>Sandl</t>
  </si>
  <si>
    <t>Rainbach im Mühlkreis</t>
  </si>
  <si>
    <t>Pregarten</t>
  </si>
  <si>
    <t>Pierbach</t>
  </si>
  <si>
    <t>Neumarkt im Mühlkreis</t>
  </si>
  <si>
    <t>Liebenau</t>
  </si>
  <si>
    <t>Leopoldschlag</t>
  </si>
  <si>
    <t>Lasberg</t>
  </si>
  <si>
    <t>Königswiesen</t>
  </si>
  <si>
    <t>Kefermarkt</t>
  </si>
  <si>
    <t>Kaltenberg</t>
  </si>
  <si>
    <t>Hirschbach im Mühlkreis</t>
  </si>
  <si>
    <t>Hagenberg im Mühlkreis</t>
  </si>
  <si>
    <t>Gutau</t>
  </si>
  <si>
    <t>Grünbach</t>
  </si>
  <si>
    <t>Freistadt</t>
  </si>
  <si>
    <t>Stroheim</t>
  </si>
  <si>
    <t>Scharten</t>
  </si>
  <si>
    <t>St. Marienkirchen an der Polsenz</t>
  </si>
  <si>
    <t>Pupping</t>
  </si>
  <si>
    <t>Prambachkirchen</t>
  </si>
  <si>
    <t>Hinzenbach</t>
  </si>
  <si>
    <t>Hartkirchen</t>
  </si>
  <si>
    <t>Haibach ob der Donau</t>
  </si>
  <si>
    <t>Fraham</t>
  </si>
  <si>
    <t>Eferding</t>
  </si>
  <si>
    <t>Aschach an der Donau</t>
  </si>
  <si>
    <t>Alkoven</t>
  </si>
  <si>
    <t>Weng im Innkreis</t>
  </si>
  <si>
    <t>Überackern</t>
  </si>
  <si>
    <t>Treubach</t>
  </si>
  <si>
    <t>Tarsdorf</t>
  </si>
  <si>
    <t>Schwand im Innkreis</t>
  </si>
  <si>
    <t>Schalchen</t>
  </si>
  <si>
    <t>St. Veit im Innkreis</t>
  </si>
  <si>
    <t>St. Radegund</t>
  </si>
  <si>
    <t>St. Peter am Hart</t>
  </si>
  <si>
    <t>St. Pantaleon</t>
  </si>
  <si>
    <t>St. Johann am Walde</t>
  </si>
  <si>
    <t>St. Georgen am Fillmannsbach</t>
  </si>
  <si>
    <t>Roßbach</t>
  </si>
  <si>
    <t>Polling im Innkreis</t>
  </si>
  <si>
    <t>Pischelsdorf am Engelbach</t>
  </si>
  <si>
    <t>Pfaffstätt</t>
  </si>
  <si>
    <t>Perwang am Grabensee</t>
  </si>
  <si>
    <t>Palting</t>
  </si>
  <si>
    <t>Ostermiething</t>
  </si>
  <si>
    <t>Neukirchen an der Enknach</t>
  </si>
  <si>
    <t>Munderfing</t>
  </si>
  <si>
    <t>Moosdorf</t>
  </si>
  <si>
    <t>Moosbach</t>
  </si>
  <si>
    <t>Mining</t>
  </si>
  <si>
    <t>Mauerkirchen</t>
  </si>
  <si>
    <t>Mattighofen</t>
  </si>
  <si>
    <t>Maria Schmolln</t>
  </si>
  <si>
    <t>Lochen am See</t>
  </si>
  <si>
    <t>Lengau</t>
  </si>
  <si>
    <t>Kirchberg bei Mattighofen</t>
  </si>
  <si>
    <t>Jeging</t>
  </si>
  <si>
    <t>Höhnhart</t>
  </si>
  <si>
    <t>Hochburg-Ach</t>
  </si>
  <si>
    <t>Helpfau-Uttendorf</t>
  </si>
  <si>
    <t>Handenberg</t>
  </si>
  <si>
    <t>Haigermoos</t>
  </si>
  <si>
    <t>Gilgenberg am Weilhart</t>
  </si>
  <si>
    <t>Geretsberg</t>
  </si>
  <si>
    <t>Franking</t>
  </si>
  <si>
    <t>Feldkirchen bei Mattighofen</t>
  </si>
  <si>
    <t>Eggelsberg</t>
  </si>
  <si>
    <t>Burgkirchen</t>
  </si>
  <si>
    <t>Braunau am Inn</t>
  </si>
  <si>
    <t>Auerbach</t>
  </si>
  <si>
    <t>Aspach</t>
  </si>
  <si>
    <t>Altheim</t>
  </si>
  <si>
    <t>Wels</t>
  </si>
  <si>
    <t>Steyr</t>
  </si>
  <si>
    <t>Linz</t>
  </si>
  <si>
    <t>Zwettl-Niederösterreich</t>
  </si>
  <si>
    <t>Waldhausen</t>
  </si>
  <si>
    <t>Bad Traunstein</t>
  </si>
  <si>
    <t>Schweiggers</t>
  </si>
  <si>
    <t>Schwarzenau</t>
  </si>
  <si>
    <t>Schönbach</t>
  </si>
  <si>
    <t>Sallingberg</t>
  </si>
  <si>
    <t>Rappottenstein</t>
  </si>
  <si>
    <t>Pölla</t>
  </si>
  <si>
    <t>Altmelon</t>
  </si>
  <si>
    <t>Ottenschlag</t>
  </si>
  <si>
    <t>Martinsberg</t>
  </si>
  <si>
    <t>Langschlag</t>
  </si>
  <si>
    <t>Kottes-Purk</t>
  </si>
  <si>
    <t>Kirchschlag</t>
  </si>
  <si>
    <t>Gutenbrunn</t>
  </si>
  <si>
    <t>Großgöttfritz</t>
  </si>
  <si>
    <t>Groß Gerungs</t>
  </si>
  <si>
    <t>Grafenschlag</t>
  </si>
  <si>
    <t>Göpfritz an der Wild</t>
  </si>
  <si>
    <t>Echsenbach</t>
  </si>
  <si>
    <t>Bärnkopf</t>
  </si>
  <si>
    <t>Arbesbach</t>
  </si>
  <si>
    <t>Allentsteig</t>
  </si>
  <si>
    <t>Zillingdorf</t>
  </si>
  <si>
    <t>Wöllersdorf-Steinabrückl</t>
  </si>
  <si>
    <t>Winzendorf-Muthmannsdorf</t>
  </si>
  <si>
    <t>Wiesmath</t>
  </si>
  <si>
    <t>Weikersdorf am Steinfelde</t>
  </si>
  <si>
    <t>Walpersbach</t>
  </si>
  <si>
    <t>Waldegg</t>
  </si>
  <si>
    <t>Waidmannsfeld</t>
  </si>
  <si>
    <t>Theresienfeld</t>
  </si>
  <si>
    <t>Sollenau</t>
  </si>
  <si>
    <t>Schwarzenbach</t>
  </si>
  <si>
    <t>Bromberg</t>
  </si>
  <si>
    <t>Rohr im Gebirge</t>
  </si>
  <si>
    <t>Pernitz</t>
  </si>
  <si>
    <t>Muggendorf</t>
  </si>
  <si>
    <t>Miesenbach</t>
  </si>
  <si>
    <t>Matzendorf-Hölles</t>
  </si>
  <si>
    <t>Markt Piesting</t>
  </si>
  <si>
    <t>Lichtenwörth</t>
  </si>
  <si>
    <t>Lichtenegg</t>
  </si>
  <si>
    <t>Lanzenkirchen</t>
  </si>
  <si>
    <t>Kirchschlag in der Buckligen Welt</t>
  </si>
  <si>
    <t>Katzelsdorf</t>
  </si>
  <si>
    <t>Hollenthon</t>
  </si>
  <si>
    <t>Hohe Wand</t>
  </si>
  <si>
    <t>Hochwolkersdorf</t>
  </si>
  <si>
    <t>Hochneukirchen-Gschaidt</t>
  </si>
  <si>
    <t>Gutenstein</t>
  </si>
  <si>
    <t>Felixdorf</t>
  </si>
  <si>
    <t>Bad Erlach</t>
  </si>
  <si>
    <t>Eggendorf</t>
  </si>
  <si>
    <t>Ebenfurth</t>
  </si>
  <si>
    <t>Bad Schönau</t>
  </si>
  <si>
    <t>Bad Fischau-Brunn</t>
  </si>
  <si>
    <t>Windigsteig</t>
  </si>
  <si>
    <t>Waldkirchen an der Thaya</t>
  </si>
  <si>
    <t>Waidhofen an der Thaya-Land</t>
  </si>
  <si>
    <t>Waidhofen an der Thaya</t>
  </si>
  <si>
    <t>Vitis</t>
  </si>
  <si>
    <t>Thaya</t>
  </si>
  <si>
    <t>Raabs an der Thaya</t>
  </si>
  <si>
    <t>Pfaffenschlag bei Waidhofen a.d.Thaya</t>
  </si>
  <si>
    <t>Ludweis-Aigen</t>
  </si>
  <si>
    <t>Kautzen</t>
  </si>
  <si>
    <t>Karlstein an der Thaya</t>
  </si>
  <si>
    <t>Groß-Siegharts</t>
  </si>
  <si>
    <t>Gastern</t>
  </si>
  <si>
    <t>Dobersberg</t>
  </si>
  <si>
    <t>Dietmanns</t>
  </si>
  <si>
    <t>Klosterneuburg</t>
  </si>
  <si>
    <t>Muckendorf-Wipfing</t>
  </si>
  <si>
    <t>St. Andrä-Wördern</t>
  </si>
  <si>
    <t>Zwentendorf an der Donau</t>
  </si>
  <si>
    <t>Zeiselmauer-Wolfpassing</t>
  </si>
  <si>
    <t>Würmla</t>
  </si>
  <si>
    <t>Tulln an der Donau</t>
  </si>
  <si>
    <t>Tulbing</t>
  </si>
  <si>
    <t>Sitzenberg-Reidling</t>
  </si>
  <si>
    <t>Sieghartskirchen</t>
  </si>
  <si>
    <t>Michelhausen</t>
  </si>
  <si>
    <t>Langenrohr</t>
  </si>
  <si>
    <t>Königstetten</t>
  </si>
  <si>
    <t>Königsbrunn am Wagram</t>
  </si>
  <si>
    <t>Kirchberg am Wagram</t>
  </si>
  <si>
    <t>Judenau-Baumgarten</t>
  </si>
  <si>
    <t>Großweikersdorf</t>
  </si>
  <si>
    <t>Großriedenthal</t>
  </si>
  <si>
    <t>Grafenwörth</t>
  </si>
  <si>
    <t>Fels am Wagram</t>
  </si>
  <si>
    <t>Atzenbrugg</t>
  </si>
  <si>
    <t>Absdorf</t>
  </si>
  <si>
    <t>Wolfpassing</t>
  </si>
  <si>
    <t>Wieselburg-Land</t>
  </si>
  <si>
    <t>Wieselburg</t>
  </si>
  <si>
    <t>Wang</t>
  </si>
  <si>
    <t>Steinakirchen am Forst</t>
  </si>
  <si>
    <t>Scheibbs</t>
  </si>
  <si>
    <t>St. Georgen an der Leys</t>
  </si>
  <si>
    <t>St. Anton an der Jeßnitz</t>
  </si>
  <si>
    <t>Reinsberg</t>
  </si>
  <si>
    <t>Randegg</t>
  </si>
  <si>
    <t>Purgstall an der Erlauf</t>
  </si>
  <si>
    <t>Puchenstuben</t>
  </si>
  <si>
    <t>Oberndorf an der Melk</t>
  </si>
  <si>
    <t>Lunz am See</t>
  </si>
  <si>
    <t>Gresten-Land</t>
  </si>
  <si>
    <t>Gresten</t>
  </si>
  <si>
    <t>Göstling an der Ybbs</t>
  </si>
  <si>
    <t>Gaming</t>
  </si>
  <si>
    <t>Wolfsgraben</t>
  </si>
  <si>
    <t>Tullnerbach</t>
  </si>
  <si>
    <t>Purkersdorf</t>
  </si>
  <si>
    <t>Pressbaum</t>
  </si>
  <si>
    <t>Mauerbach</t>
  </si>
  <si>
    <t>Gablitz</t>
  </si>
  <si>
    <t>Wölbling</t>
  </si>
  <si>
    <t>Wilhelmsburg</t>
  </si>
  <si>
    <t>Perschling</t>
  </si>
  <si>
    <t>Weinburg</t>
  </si>
  <si>
    <t>Traismauer</t>
  </si>
  <si>
    <t>Stössing</t>
  </si>
  <si>
    <t>Statzendorf</t>
  </si>
  <si>
    <t>Schwarzenbach an der Pielach</t>
  </si>
  <si>
    <t>St. Margarethen an der Sierning</t>
  </si>
  <si>
    <t>Rabenstein an der Pielach</t>
  </si>
  <si>
    <t>Pyhra</t>
  </si>
  <si>
    <t>Prinzersdorf</t>
  </si>
  <si>
    <t>Obritzberg-Rust</t>
  </si>
  <si>
    <t>Ober-Grafendorf</t>
  </si>
  <si>
    <t>Nußdorf ob der Traisen</t>
  </si>
  <si>
    <t>Neustift-Innermanzing</t>
  </si>
  <si>
    <t>Neulengbach</t>
  </si>
  <si>
    <t>Neidling</t>
  </si>
  <si>
    <t>Michelbach</t>
  </si>
  <si>
    <t>Markersdorf-Haindorf</t>
  </si>
  <si>
    <t>Maria-Anzbach</t>
  </si>
  <si>
    <t>Loich</t>
  </si>
  <si>
    <t>Kirchstetten</t>
  </si>
  <si>
    <t>Kirchberg an der Pielach</t>
  </si>
  <si>
    <t>Kasten bei Böheimkirchen</t>
  </si>
  <si>
    <t>Karlstetten</t>
  </si>
  <si>
    <t>Kapelln</t>
  </si>
  <si>
    <t>Inzersdorf-Getzersdorf</t>
  </si>
  <si>
    <t>Herzogenburg</t>
  </si>
  <si>
    <t>Haunoldstein</t>
  </si>
  <si>
    <t>Hafnerbach</t>
  </si>
  <si>
    <t>Hofstetten-Grünau</t>
  </si>
  <si>
    <t>Gerersdorf</t>
  </si>
  <si>
    <t>Frankenfels</t>
  </si>
  <si>
    <t>Eichgraben</t>
  </si>
  <si>
    <t>Brand-Laaben</t>
  </si>
  <si>
    <t>Böheimkirchen</t>
  </si>
  <si>
    <t>Asperhofen</t>
  </si>
  <si>
    <t>Altlengbach</t>
  </si>
  <si>
    <t>Höflein an der Hohen Wand</t>
  </si>
  <si>
    <t>Zöbern</t>
  </si>
  <si>
    <t>Würflach</t>
  </si>
  <si>
    <t>Wimpassing im Schwarzatale</t>
  </si>
  <si>
    <t>Willendorf</t>
  </si>
  <si>
    <t>Wartmannstetten</t>
  </si>
  <si>
    <t>Bürg-Vöstenhof</t>
  </si>
  <si>
    <t>Trattenbach</t>
  </si>
  <si>
    <t>Thomasberg</t>
  </si>
  <si>
    <t>Ternitz</t>
  </si>
  <si>
    <t>Semmering</t>
  </si>
  <si>
    <t>Seebenstein</t>
  </si>
  <si>
    <t>Schwarzau im Gebirge</t>
  </si>
  <si>
    <t>Schwarzau am Steinfeld</t>
  </si>
  <si>
    <t>Schrattenbach</t>
  </si>
  <si>
    <t>Schottwien</t>
  </si>
  <si>
    <t>Scheiblingkirchen-Thernberg</t>
  </si>
  <si>
    <t>St. Egyden am Steinfeld</t>
  </si>
  <si>
    <t>St. Corona am Wechsel</t>
  </si>
  <si>
    <t>Reichenau an der Rax</t>
  </si>
  <si>
    <t>Raach am Hochgebirge</t>
  </si>
  <si>
    <t>Puchberg am Schneeberg</t>
  </si>
  <si>
    <t>Prigglitz</t>
  </si>
  <si>
    <t>Pitten</t>
  </si>
  <si>
    <t>Payerbach</t>
  </si>
  <si>
    <t>Otterthal</t>
  </si>
  <si>
    <t>Neunkirchen</t>
  </si>
  <si>
    <t>Natschbach-Loipersbach</t>
  </si>
  <si>
    <t>Mönichkirchen</t>
  </si>
  <si>
    <t>Kirchberg am Wechsel</t>
  </si>
  <si>
    <t>Grünbach am Schneeberg</t>
  </si>
  <si>
    <t>Grimmenstein</t>
  </si>
  <si>
    <t>Grafenbach-St. Valentin</t>
  </si>
  <si>
    <t>Gloggnitz</t>
  </si>
  <si>
    <t>Feistritz am Wechsel</t>
  </si>
  <si>
    <t>Enzenreith</t>
  </si>
  <si>
    <t>Edlitz</t>
  </si>
  <si>
    <t>Buchbach</t>
  </si>
  <si>
    <t>Breitenstein</t>
  </si>
  <si>
    <t>Breitenau</t>
  </si>
  <si>
    <t>Aspangberg-St. Peter</t>
  </si>
  <si>
    <t>Aspang-Markt</t>
  </si>
  <si>
    <t>Altendorf</t>
  </si>
  <si>
    <t>Wienerwald</t>
  </si>
  <si>
    <t>Wiener Neudorf</t>
  </si>
  <si>
    <t>Vösendorf</t>
  </si>
  <si>
    <t>Perchtoldsdorf</t>
  </si>
  <si>
    <t>Münchendorf</t>
  </si>
  <si>
    <t>Mödling</t>
  </si>
  <si>
    <t>Maria Enzersdorf</t>
  </si>
  <si>
    <t>Laxenburg</t>
  </si>
  <si>
    <t>Laab im Walde</t>
  </si>
  <si>
    <t>Kaltenleutgeben</t>
  </si>
  <si>
    <t>Hinterbrühl</t>
  </si>
  <si>
    <t>Hennersdorf</t>
  </si>
  <si>
    <t>Guntramsdorf</t>
  </si>
  <si>
    <t>Gumpoldskirchen</t>
  </si>
  <si>
    <t>Gießhübl</t>
  </si>
  <si>
    <t>Gaaden</t>
  </si>
  <si>
    <t>Brunn am Gebirge</t>
  </si>
  <si>
    <t>Breitenfurt bei Wien</t>
  </si>
  <si>
    <t>Biedermannsdorf</t>
  </si>
  <si>
    <t>Achau</t>
  </si>
  <si>
    <t>Ottenthal</t>
  </si>
  <si>
    <t>Wolkersdorf im Weinviertel</t>
  </si>
  <si>
    <t>Wilfersdorf</t>
  </si>
  <si>
    <t>Wildendürnbach</t>
  </si>
  <si>
    <t>Unterstinkenbrunn</t>
  </si>
  <si>
    <t>Ulrichskirchen-Schleinbach</t>
  </si>
  <si>
    <t>Stronsdorf</t>
  </si>
  <si>
    <t>Staatz</t>
  </si>
  <si>
    <t>Schrattenberg</t>
  </si>
  <si>
    <t>Rabensburg</t>
  </si>
  <si>
    <t>Poysdorf</t>
  </si>
  <si>
    <t>Pillichsdorf</t>
  </si>
  <si>
    <t>Niederleis</t>
  </si>
  <si>
    <t>Mistelbach</t>
  </si>
  <si>
    <t>Ladendorf</t>
  </si>
  <si>
    <t>Laa an der Thaya</t>
  </si>
  <si>
    <t>Kreuzstetten</t>
  </si>
  <si>
    <t>Kreuttal</t>
  </si>
  <si>
    <t>Hochleithen</t>
  </si>
  <si>
    <t>Herrnbaumgarten</t>
  </si>
  <si>
    <t>Hausbrunn</t>
  </si>
  <si>
    <t>Großkrut</t>
  </si>
  <si>
    <t>Großharras</t>
  </si>
  <si>
    <t>Großengersdorf</t>
  </si>
  <si>
    <t>Großebersdorf</t>
  </si>
  <si>
    <t>Gnadendorf</t>
  </si>
  <si>
    <t>Gaweinstal</t>
  </si>
  <si>
    <t>Gaubitsch</t>
  </si>
  <si>
    <t>Fallbach</t>
  </si>
  <si>
    <t>Falkenstein</t>
  </si>
  <si>
    <t>Drasenhofen</t>
  </si>
  <si>
    <t>Bockfließ</t>
  </si>
  <si>
    <t>Bernhardsthal</t>
  </si>
  <si>
    <t>Asparn an der Zaya</t>
  </si>
  <si>
    <t>Altlichtenwarth</t>
  </si>
  <si>
    <t>Emmersdorf an der Donau</t>
  </si>
  <si>
    <t>Yspertal</t>
  </si>
  <si>
    <t>Texingtal</t>
  </si>
  <si>
    <t>Zelking-Matzleinsdorf</t>
  </si>
  <si>
    <t>Ybbs an der Donau</t>
  </si>
  <si>
    <t>Weiten</t>
  </si>
  <si>
    <t>Schollach</t>
  </si>
  <si>
    <t>Schönbühel-Aggsbach</t>
  </si>
  <si>
    <t>St. Oswald</t>
  </si>
  <si>
    <t>St. Martin-Karlsbach</t>
  </si>
  <si>
    <t>St. Leonhard am Forst</t>
  </si>
  <si>
    <t>Ruprechtshofen</t>
  </si>
  <si>
    <t>Raxendorf</t>
  </si>
  <si>
    <t>Pöggstall</t>
  </si>
  <si>
    <t>Pöchlarn</t>
  </si>
  <si>
    <t>Petzenkirchen</t>
  </si>
  <si>
    <t>Persenbeug-Gottsdorf</t>
  </si>
  <si>
    <t>Nöchling</t>
  </si>
  <si>
    <t>Neumarkt an der Ybbs</t>
  </si>
  <si>
    <t>Münichreith-Laimbach</t>
  </si>
  <si>
    <t>Melk</t>
  </si>
  <si>
    <t>Maria Taferl</t>
  </si>
  <si>
    <t>Marbach an der Donau</t>
  </si>
  <si>
    <t>Mank</t>
  </si>
  <si>
    <t>Loosdorf</t>
  </si>
  <si>
    <t>Leiben</t>
  </si>
  <si>
    <t>Krummnußbaum</t>
  </si>
  <si>
    <t>Klein-Pöchlarn</t>
  </si>
  <si>
    <t>Kirnberg an der Mank</t>
  </si>
  <si>
    <t>Kilb</t>
  </si>
  <si>
    <t>Hürm</t>
  </si>
  <si>
    <t>Hofamt Priel</t>
  </si>
  <si>
    <t>Golling an der Erlauf</t>
  </si>
  <si>
    <t>Erlauf</t>
  </si>
  <si>
    <t>Dunkelsteinerwald</t>
  </si>
  <si>
    <t>Dorfstetten</t>
  </si>
  <si>
    <t>Blindenmarkt</t>
  </si>
  <si>
    <t>Bischofstetten</t>
  </si>
  <si>
    <t>Bergland</t>
  </si>
  <si>
    <t>Artstetten-Pöbring</t>
  </si>
  <si>
    <t>Türnitz</t>
  </si>
  <si>
    <t>Traisen</t>
  </si>
  <si>
    <t>St. Veit an der Gölsen</t>
  </si>
  <si>
    <t>St. Aegyd am Neuwalde</t>
  </si>
  <si>
    <t>Rohrbach an der Gölsen</t>
  </si>
  <si>
    <t>Ramsau</t>
  </si>
  <si>
    <t>Mitterbach am Erlaufsee</t>
  </si>
  <si>
    <t>Lilienfeld</t>
  </si>
  <si>
    <t>Kleinzell</t>
  </si>
  <si>
    <t>Kaumberg</t>
  </si>
  <si>
    <t>Hohenberg</t>
  </si>
  <si>
    <t>Hainfeld</t>
  </si>
  <si>
    <t>Eschenau</t>
  </si>
  <si>
    <t>Annaberg</t>
  </si>
  <si>
    <t>Droß</t>
  </si>
  <si>
    <t>Schönberg am Kamp</t>
  </si>
  <si>
    <t>Weißenkirchen in der Wachau</t>
  </si>
  <si>
    <t>Weinzierl am Walde</t>
  </si>
  <si>
    <t>Stratzing</t>
  </si>
  <si>
    <t>Straß im Straßertale</t>
  </si>
  <si>
    <t>Spitz</t>
  </si>
  <si>
    <t>Senftenberg</t>
  </si>
  <si>
    <t>St. Leonhard am Hornerwald</t>
  </si>
  <si>
    <t>Rossatz-Arnsdorf</t>
  </si>
  <si>
    <t>Rohrendorf bei Krems</t>
  </si>
  <si>
    <t>Rastenfeld</t>
  </si>
  <si>
    <t>Paudorf</t>
  </si>
  <si>
    <t>Mühldorf</t>
  </si>
  <si>
    <t>Mautern an der Donau</t>
  </si>
  <si>
    <t>Maria Laach am Jauerling</t>
  </si>
  <si>
    <t>Lichtenau im Waldviertel</t>
  </si>
  <si>
    <t>Lengenfeld</t>
  </si>
  <si>
    <t>Langenlois</t>
  </si>
  <si>
    <t>Krumau am Kamp</t>
  </si>
  <si>
    <t>Jaidhof</t>
  </si>
  <si>
    <t>Hadersdorf-Kammern</t>
  </si>
  <si>
    <t>Gföhl</t>
  </si>
  <si>
    <t>Gedersdorf</t>
  </si>
  <si>
    <t>Furth bei Göttweig</t>
  </si>
  <si>
    <t>Grafenegg</t>
  </si>
  <si>
    <t>Dürnstein</t>
  </si>
  <si>
    <t>Bergern im Dunkelsteinerwald</t>
  </si>
  <si>
    <t>Albrechtsberg an der Großen Krems</t>
  </si>
  <si>
    <t>Aggsbach</t>
  </si>
  <si>
    <t>Gerasdorf bei Wien</t>
  </si>
  <si>
    <t>Niederhollabrunn</t>
  </si>
  <si>
    <t>Stockerau</t>
  </si>
  <si>
    <t>Stetten</t>
  </si>
  <si>
    <t>Stetteldorf am Wagram</t>
  </si>
  <si>
    <t>Spillern</t>
  </si>
  <si>
    <t>Sierndorf</t>
  </si>
  <si>
    <t>Rußbach</t>
  </si>
  <si>
    <t>Leobendorf</t>
  </si>
  <si>
    <t>Leitzersdorf</t>
  </si>
  <si>
    <t>Langenzersdorf</t>
  </si>
  <si>
    <t>Korneuburg</t>
  </si>
  <si>
    <t>Hausleiten</t>
  </si>
  <si>
    <t>Harmannsdorf</t>
  </si>
  <si>
    <t>Hagenbrunn</t>
  </si>
  <si>
    <t>Großrußbach</t>
  </si>
  <si>
    <t>Großmugl</t>
  </si>
  <si>
    <t>Ernstbrunn</t>
  </si>
  <si>
    <t>Enzersfeld im Weinviertel</t>
  </si>
  <si>
    <t>Bisamberg</t>
  </si>
  <si>
    <t>Straning-Grafenberg</t>
  </si>
  <si>
    <t>Weitersfeld</t>
  </si>
  <si>
    <t>Sigmundsherberg</t>
  </si>
  <si>
    <t>St. Bernhard-Frauenhofen</t>
  </si>
  <si>
    <t>Rosenburg-Mold</t>
  </si>
  <si>
    <t>Röschitz</t>
  </si>
  <si>
    <t>Röhrenbach</t>
  </si>
  <si>
    <t>Pernegg</t>
  </si>
  <si>
    <t>Meiseldorf</t>
  </si>
  <si>
    <t>Langau</t>
  </si>
  <si>
    <t>Japons</t>
  </si>
  <si>
    <t>Irnfritz-Messern</t>
  </si>
  <si>
    <t>Horn</t>
  </si>
  <si>
    <t>Geras</t>
  </si>
  <si>
    <t>Gars am Kamp</t>
  </si>
  <si>
    <t>Eggenburg</t>
  </si>
  <si>
    <t>Drosendorf-Zissersdorf</t>
  </si>
  <si>
    <t>Burgschleinitz-Kühnring</t>
  </si>
  <si>
    <t>Brunn an der Wild</t>
  </si>
  <si>
    <t>Altenburg</t>
  </si>
  <si>
    <t>Ziersdorf</t>
  </si>
  <si>
    <t>Zellerndorf</t>
  </si>
  <si>
    <t>Wullersdorf</t>
  </si>
  <si>
    <t>Sitzendorf an der Schmida</t>
  </si>
  <si>
    <t>Seefeld-Kadolz</t>
  </si>
  <si>
    <t>Schrattenthal</t>
  </si>
  <si>
    <t>Retzbach</t>
  </si>
  <si>
    <t>Retz</t>
  </si>
  <si>
    <t>Ravelsbach</t>
  </si>
  <si>
    <t>Pulkau</t>
  </si>
  <si>
    <t>Pernersdorf</t>
  </si>
  <si>
    <t>Nappersdorf-Kammersdorf</t>
  </si>
  <si>
    <t>Maissau</t>
  </si>
  <si>
    <t>Mailberg</t>
  </si>
  <si>
    <t>Hollabrunn</t>
  </si>
  <si>
    <t>Hohenwarth-Mühlbach a.M.</t>
  </si>
  <si>
    <t>Heldenberg</t>
  </si>
  <si>
    <t>Haugsdorf</t>
  </si>
  <si>
    <t>Hardegg</t>
  </si>
  <si>
    <t>Hadres</t>
  </si>
  <si>
    <t>Guntersdorf</t>
  </si>
  <si>
    <t>Grabern</t>
  </si>
  <si>
    <t>Göllersdorf</t>
  </si>
  <si>
    <t>Alberndorf im Pulkautal</t>
  </si>
  <si>
    <t>Weitra</t>
  </si>
  <si>
    <t>Waldenstein</t>
  </si>
  <si>
    <t>Unserfrau-Altweitra</t>
  </si>
  <si>
    <t>Schrems</t>
  </si>
  <si>
    <t>St. Martin</t>
  </si>
  <si>
    <t>Reingers</t>
  </si>
  <si>
    <t>Litschau</t>
  </si>
  <si>
    <t>Kirchberg am Walde</t>
  </si>
  <si>
    <t>Hoheneich</t>
  </si>
  <si>
    <t>Hirschbach</t>
  </si>
  <si>
    <t>Heidenreichstein</t>
  </si>
  <si>
    <t>Haugschlag</t>
  </si>
  <si>
    <t>Moorbad Harbach</t>
  </si>
  <si>
    <t>Großschönau</t>
  </si>
  <si>
    <t>Bad Großpertholz</t>
  </si>
  <si>
    <t>Großdietmanns</t>
  </si>
  <si>
    <t>Gmünd</t>
  </si>
  <si>
    <t>Eisgarn</t>
  </si>
  <si>
    <t>Eggern</t>
  </si>
  <si>
    <t>Brand-Nagelberg</t>
  </si>
  <si>
    <t>Amaliendorf-Aalfang</t>
  </si>
  <si>
    <t>Weiden an der March</t>
  </si>
  <si>
    <t>Zistersdorf</t>
  </si>
  <si>
    <t>Weikendorf</t>
  </si>
  <si>
    <t>Velm-Götzendorf</t>
  </si>
  <si>
    <t>Untersiebenbrunn</t>
  </si>
  <si>
    <t>Sulz im Weinviertel</t>
  </si>
  <si>
    <t>Strasshof an der Nordbahn</t>
  </si>
  <si>
    <t>Spannberg</t>
  </si>
  <si>
    <t>Schönkirchen-Reyersdorf</t>
  </si>
  <si>
    <t>Ringelsdorf-Niederabsdorf</t>
  </si>
  <si>
    <t>Raasdorf</t>
  </si>
  <si>
    <t>Prottes</t>
  </si>
  <si>
    <t>Parbasdorf</t>
  </si>
  <si>
    <t>Palterndorf-Dobermannsdorf</t>
  </si>
  <si>
    <t>Orth an der Donau</t>
  </si>
  <si>
    <t>Obersiebenbrunn</t>
  </si>
  <si>
    <t>Neusiedl an der Zaya</t>
  </si>
  <si>
    <t>Matzen-Raggendorf</t>
  </si>
  <si>
    <t>Markgrafneusiedl</t>
  </si>
  <si>
    <t>Marchegg</t>
  </si>
  <si>
    <t>Mannsdorf an der Donau</t>
  </si>
  <si>
    <t>Leopoldsdorf im Marchfelde</t>
  </si>
  <si>
    <t>Lassee</t>
  </si>
  <si>
    <t>Jedenspeigen</t>
  </si>
  <si>
    <t>Hohenruppersdorf</t>
  </si>
  <si>
    <t>Hohenau an der March</t>
  </si>
  <si>
    <t>Hauskirchen</t>
  </si>
  <si>
    <t>Haringsee</t>
  </si>
  <si>
    <t>Groß-Schweinbarth</t>
  </si>
  <si>
    <t>Großhofen</t>
  </si>
  <si>
    <t>Groß-Enzersdorf</t>
  </si>
  <si>
    <t>Glinzendorf</t>
  </si>
  <si>
    <t>Gänserndorf</t>
  </si>
  <si>
    <t>Engelhartstetten</t>
  </si>
  <si>
    <t>Eckartsau</t>
  </si>
  <si>
    <t>Ebenthal</t>
  </si>
  <si>
    <t>Dürnkrut</t>
  </si>
  <si>
    <t>Drösing</t>
  </si>
  <si>
    <t>Deutsch-Wagram</t>
  </si>
  <si>
    <t>Bad Pirawarth</t>
  </si>
  <si>
    <t>Auersthal</t>
  </si>
  <si>
    <t>Angern an der March</t>
  </si>
  <si>
    <t>Andlersdorf</t>
  </si>
  <si>
    <t>Aderklaa</t>
  </si>
  <si>
    <t>Zwölfaxing</t>
  </si>
  <si>
    <t>Schwechat</t>
  </si>
  <si>
    <t>Schwadorf</t>
  </si>
  <si>
    <t>Rauchenwarth</t>
  </si>
  <si>
    <t>Moosbrunn</t>
  </si>
  <si>
    <t>Maria-Lanzendorf</t>
  </si>
  <si>
    <t>Leopoldsdorf</t>
  </si>
  <si>
    <t>Lanzendorf</t>
  </si>
  <si>
    <t>Klein-Neusiedl</t>
  </si>
  <si>
    <t>Himberg</t>
  </si>
  <si>
    <t>Gramatneusiedl</t>
  </si>
  <si>
    <t>Fischamend</t>
  </si>
  <si>
    <t>Ebergassing</t>
  </si>
  <si>
    <t>Wolfsthal</t>
  </si>
  <si>
    <t>Trautmannsdorf an der Leitha</t>
  </si>
  <si>
    <t>Sommerein</t>
  </si>
  <si>
    <t>Scharndorf</t>
  </si>
  <si>
    <t>Rohrau</t>
  </si>
  <si>
    <t>Prellenkirchen</t>
  </si>
  <si>
    <t>Petronell-Carnuntum</t>
  </si>
  <si>
    <t>Mannersdorf am Leithagebirge</t>
  </si>
  <si>
    <t>Hundsheim</t>
  </si>
  <si>
    <t>Hof am Leithaberge</t>
  </si>
  <si>
    <t>Höflein</t>
  </si>
  <si>
    <t>Haslau-Maria Ellend</t>
  </si>
  <si>
    <t>Hainburg a.d. Donau</t>
  </si>
  <si>
    <t>Götzendorf an der Leitha</t>
  </si>
  <si>
    <t>Göttlesbrunn-Arbesthal</t>
  </si>
  <si>
    <t>Enzersdorf an der Fischa</t>
  </si>
  <si>
    <t>Bruck an der Leitha</t>
  </si>
  <si>
    <t>Berg</t>
  </si>
  <si>
    <t>Bad Deutsch-Altenburg</t>
  </si>
  <si>
    <t>Au am Leithaberge</t>
  </si>
  <si>
    <t>Blumau-Neurißhof</t>
  </si>
  <si>
    <t>Weissenbach an der Triesting</t>
  </si>
  <si>
    <t>Trumau</t>
  </si>
  <si>
    <t>Traiskirchen</t>
  </si>
  <si>
    <t>Teesdorf</t>
  </si>
  <si>
    <t>Tattendorf</t>
  </si>
  <si>
    <t>Sooß</t>
  </si>
  <si>
    <t>Seibersdorf</t>
  </si>
  <si>
    <t>Schönau an der Triesting</t>
  </si>
  <si>
    <t>Reisenberg</t>
  </si>
  <si>
    <t>Pottenstein</t>
  </si>
  <si>
    <t>Pottendorf</t>
  </si>
  <si>
    <t>Pfaffstätten</t>
  </si>
  <si>
    <t>Oberwaltersdorf</t>
  </si>
  <si>
    <t>Mitterndorf an der Fischa</t>
  </si>
  <si>
    <t>Leobersdorf</t>
  </si>
  <si>
    <t>Kottingbrunn</t>
  </si>
  <si>
    <t>Klausen-Leopoldsdorf</t>
  </si>
  <si>
    <t>Hirtenberg</t>
  </si>
  <si>
    <t>Hernstein</t>
  </si>
  <si>
    <t>Heiligenkreuz</t>
  </si>
  <si>
    <t>Günselsdorf</t>
  </si>
  <si>
    <t>Furth an der Triesting</t>
  </si>
  <si>
    <t>Enzesfeld-Lindabrunn</t>
  </si>
  <si>
    <t>Ebreichsdorf</t>
  </si>
  <si>
    <t>Berndorf</t>
  </si>
  <si>
    <t>Baden</t>
  </si>
  <si>
    <t>Bad Vöslau</t>
  </si>
  <si>
    <t>Altenmarkt an der Triesting</t>
  </si>
  <si>
    <t>Alland</t>
  </si>
  <si>
    <t>Zeillern</t>
  </si>
  <si>
    <t>Ybbsitz</t>
  </si>
  <si>
    <t>Wolfsbach</t>
  </si>
  <si>
    <t>Winklarn</t>
  </si>
  <si>
    <t>Weistrach</t>
  </si>
  <si>
    <t>Wallsee-Sindelburg</t>
  </si>
  <si>
    <t>Viehdorf</t>
  </si>
  <si>
    <t>Strengberg</t>
  </si>
  <si>
    <t>Sonntagberg</t>
  </si>
  <si>
    <t>Seitenstetten</t>
  </si>
  <si>
    <t>St. Valentin</t>
  </si>
  <si>
    <t>St. Peter in der Au</t>
  </si>
  <si>
    <t>St. Pantaleon-Erla</t>
  </si>
  <si>
    <t>St. Georgen am Ybbsfelde</t>
  </si>
  <si>
    <t>St. Georgen am Reith</t>
  </si>
  <si>
    <t>Opponitz</t>
  </si>
  <si>
    <t>Oed-Oehling</t>
  </si>
  <si>
    <t>Neustadtl an der Donau</t>
  </si>
  <si>
    <t>Neuhofen an der Ybbs</t>
  </si>
  <si>
    <t>Kematen an der Ybbs</t>
  </si>
  <si>
    <t>Hollenstein an der Ybbs</t>
  </si>
  <si>
    <t>Haidershofen</t>
  </si>
  <si>
    <t>Haag</t>
  </si>
  <si>
    <t>Ferschnitz</t>
  </si>
  <si>
    <t>Euratsfeld</t>
  </si>
  <si>
    <t>Ertl</t>
  </si>
  <si>
    <t>Ernsthofen</t>
  </si>
  <si>
    <t>Ennsdorf</t>
  </si>
  <si>
    <t>Biberbach</t>
  </si>
  <si>
    <t>Behamberg</t>
  </si>
  <si>
    <t>Aschbach-Markt</t>
  </si>
  <si>
    <t>Ardagger</t>
  </si>
  <si>
    <t>Amstetten</t>
  </si>
  <si>
    <t>Allhartsberg</t>
  </si>
  <si>
    <t>Wiener Neustadt</t>
  </si>
  <si>
    <t>Waidhofen an der Ybbs</t>
  </si>
  <si>
    <t>St. Pölten</t>
  </si>
  <si>
    <t>Krems an der Donau</t>
  </si>
  <si>
    <t>Steuerberg</t>
  </si>
  <si>
    <t>Steindorf am Ossiacher See</t>
  </si>
  <si>
    <t>St. Urban</t>
  </si>
  <si>
    <t>Reichenau</t>
  </si>
  <si>
    <t>Ossiach</t>
  </si>
  <si>
    <t>Himmelberg</t>
  </si>
  <si>
    <t>Gnesau</t>
  </si>
  <si>
    <t>Glanegg</t>
  </si>
  <si>
    <t>Feldkirchen in Kärnten</t>
  </si>
  <si>
    <t>Albeck</t>
  </si>
  <si>
    <t>Wolfsberg</t>
  </si>
  <si>
    <t>St. Paul im Lavanttal</t>
  </si>
  <si>
    <t>St. Georgen im Lavanttal</t>
  </si>
  <si>
    <t>St. Andrä</t>
  </si>
  <si>
    <t>Reichenfels</t>
  </si>
  <si>
    <t>Preitenegg</t>
  </si>
  <si>
    <t>Lavamünd</t>
  </si>
  <si>
    <t>Frantschach-St. Gertraud</t>
  </si>
  <si>
    <t>Bad St. Leonhard im Lavanttal</t>
  </si>
  <si>
    <t>Völkermarkt</t>
  </si>
  <si>
    <t>Sittersdorf</t>
  </si>
  <si>
    <t>St. Kanzian am Klopeiner See</t>
  </si>
  <si>
    <t>Ruden</t>
  </si>
  <si>
    <t>Neuhaus</t>
  </si>
  <si>
    <t>Griffen</t>
  </si>
  <si>
    <t>Globasnitz</t>
  </si>
  <si>
    <t>Gallizien</t>
  </si>
  <si>
    <t>Feistritz ob Bleiburg</t>
  </si>
  <si>
    <t>Eisenkappel-Vellach</t>
  </si>
  <si>
    <t>Eberndorf</t>
  </si>
  <si>
    <t>Diex</t>
  </si>
  <si>
    <t>Bleiburg</t>
  </si>
  <si>
    <t>Wernberg</t>
  </si>
  <si>
    <t>Weißenstein</t>
  </si>
  <si>
    <t>Velden am Wörther See</t>
  </si>
  <si>
    <t>Treffen am Ossiacher See</t>
  </si>
  <si>
    <t>Stockenboi</t>
  </si>
  <si>
    <t>St. Jakob im Rosental</t>
  </si>
  <si>
    <t>Rosegg</t>
  </si>
  <si>
    <t>Paternion</t>
  </si>
  <si>
    <t>Nötsch im Gailtal</t>
  </si>
  <si>
    <t>Hohenthurn</t>
  </si>
  <si>
    <t>Fresach</t>
  </si>
  <si>
    <t>Finkenstein am Faaker See</t>
  </si>
  <si>
    <t>Ferndorf</t>
  </si>
  <si>
    <t>Feld am See</t>
  </si>
  <si>
    <t>Feistritz an der Gail</t>
  </si>
  <si>
    <t>Bad Bleiberg</t>
  </si>
  <si>
    <t>Arriach</t>
  </si>
  <si>
    <t>Arnoldstein</t>
  </si>
  <si>
    <t>Afritz am See</t>
  </si>
  <si>
    <t>Reißeck</t>
  </si>
  <si>
    <t>Lurnfeld</t>
  </si>
  <si>
    <t>Krems in Kärnten</t>
  </si>
  <si>
    <t>Winklern</t>
  </si>
  <si>
    <t>Weißensee</t>
  </si>
  <si>
    <t>Trebesing</t>
  </si>
  <si>
    <t>Steinfeld</t>
  </si>
  <si>
    <t>Stall</t>
  </si>
  <si>
    <t>Spittal an der Drau</t>
  </si>
  <si>
    <t>Seeboden am Millstätter See</t>
  </si>
  <si>
    <t>Sachsenburg</t>
  </si>
  <si>
    <t>Rennweg am Katschberg</t>
  </si>
  <si>
    <t>Rangersdorf</t>
  </si>
  <si>
    <t>Radenthein</t>
  </si>
  <si>
    <t>Obervellach</t>
  </si>
  <si>
    <t>Oberdrauburg</t>
  </si>
  <si>
    <t>Mörtschach</t>
  </si>
  <si>
    <t>Millstatt am See</t>
  </si>
  <si>
    <t>Malta</t>
  </si>
  <si>
    <t>Mallnitz</t>
  </si>
  <si>
    <t>Lendorf</t>
  </si>
  <si>
    <t>Kleblach-Lind</t>
  </si>
  <si>
    <t>Irschen</t>
  </si>
  <si>
    <t>Heiligenblut am Großglockner</t>
  </si>
  <si>
    <t>Greifenburg</t>
  </si>
  <si>
    <t>Gmünd in Kärnten</t>
  </si>
  <si>
    <t>Flattach</t>
  </si>
  <si>
    <t>Großkirchheim</t>
  </si>
  <si>
    <t>Dellach im Drautal</t>
  </si>
  <si>
    <t>Berg im Drautal</t>
  </si>
  <si>
    <t>Baldramsdorf</t>
  </si>
  <si>
    <t>Bad Kleinkirchheim</t>
  </si>
  <si>
    <t>Frauenstein</t>
  </si>
  <si>
    <t>Weitensfeld im Gurktal</t>
  </si>
  <si>
    <t>Straßburg</t>
  </si>
  <si>
    <t>St. Veit an der Glan</t>
  </si>
  <si>
    <t>St. Georgen am Längsee</t>
  </si>
  <si>
    <t>Mölbling</t>
  </si>
  <si>
    <t>Micheldorf</t>
  </si>
  <si>
    <t>Metnitz</t>
  </si>
  <si>
    <t>Liebenfels</t>
  </si>
  <si>
    <t>Klein St. Paul</t>
  </si>
  <si>
    <t>Kappel am Krappfeld</t>
  </si>
  <si>
    <t>Hüttenberg</t>
  </si>
  <si>
    <t>Guttaring</t>
  </si>
  <si>
    <t>Gurk</t>
  </si>
  <si>
    <t>Glödnitz</t>
  </si>
  <si>
    <t>Friesach</t>
  </si>
  <si>
    <t>Eberstein</t>
  </si>
  <si>
    <t>Deutsch-Griffen</t>
  </si>
  <si>
    <t>Brückl</t>
  </si>
  <si>
    <t>Althofen</t>
  </si>
  <si>
    <t>Magdalensberg</t>
  </si>
  <si>
    <t>Zell</t>
  </si>
  <si>
    <t>Techelsberg am Wörther See</t>
  </si>
  <si>
    <t>Schiefling am Wörthersee</t>
  </si>
  <si>
    <t>St. Margareten im Rosental</t>
  </si>
  <si>
    <t>Poggersdorf</t>
  </si>
  <si>
    <t>Pörtschach am Wörther See</t>
  </si>
  <si>
    <t>Moosburg</t>
  </si>
  <si>
    <t>Maria Wörth</t>
  </si>
  <si>
    <t>Maria Saal</t>
  </si>
  <si>
    <t>Maria Rain</t>
  </si>
  <si>
    <t>Ludmannsdorf</t>
  </si>
  <si>
    <t>Krumpendorf am Wörthersee</t>
  </si>
  <si>
    <t>Köttmannsdorf</t>
  </si>
  <si>
    <t>Keutschach am See</t>
  </si>
  <si>
    <t>Grafenstein</t>
  </si>
  <si>
    <t>Ferlach</t>
  </si>
  <si>
    <t>Feistritz im Rosental</t>
  </si>
  <si>
    <t>Ebenthal in Kärnten</t>
  </si>
  <si>
    <t>Lesachtal</t>
  </si>
  <si>
    <t>Gitschtal</t>
  </si>
  <si>
    <t>St. Stefan im Gailtal</t>
  </si>
  <si>
    <t>Kötschach-Mauthen</t>
  </si>
  <si>
    <t>Kirchbach</t>
  </si>
  <si>
    <t>Hermagor-Pressegger See</t>
  </si>
  <si>
    <t>Dellach</t>
  </si>
  <si>
    <t>Villach</t>
  </si>
  <si>
    <t>Klagenfurt am Wörthersee</t>
  </si>
  <si>
    <t>Schandorf</t>
  </si>
  <si>
    <t>Badersdorf</t>
  </si>
  <si>
    <t>Jabing</t>
  </si>
  <si>
    <t>Neustift an der Lafnitz</t>
  </si>
  <si>
    <t>Wolfau</t>
  </si>
  <si>
    <t>Wiesfleck</t>
  </si>
  <si>
    <t>Weiden bei Rechnitz</t>
  </si>
  <si>
    <t>Unterwart</t>
  </si>
  <si>
    <t>Unterkohlstätten</t>
  </si>
  <si>
    <t>Stadtschlaining</t>
  </si>
  <si>
    <t>Schachendorf</t>
  </si>
  <si>
    <t>Rotenturm an der Pinka</t>
  </si>
  <si>
    <t>Riedlingsdorf</t>
  </si>
  <si>
    <t>Rechnitz</t>
  </si>
  <si>
    <t>Pinkafeld</t>
  </si>
  <si>
    <t>Oberwart</t>
  </si>
  <si>
    <t>Oberschützen</t>
  </si>
  <si>
    <t>Oberdorf im Burgenland</t>
  </si>
  <si>
    <t>Mischendorf</t>
  </si>
  <si>
    <t>Markt Neuhodis</t>
  </si>
  <si>
    <t>Markt Allhau</t>
  </si>
  <si>
    <t>Mariasdorf</t>
  </si>
  <si>
    <t>Loipersdorf-Kitzladen</t>
  </si>
  <si>
    <t>Litzelsdorf</t>
  </si>
  <si>
    <t>Kohfidisch</t>
  </si>
  <si>
    <t>Kemeten</t>
  </si>
  <si>
    <t>Hannersdorf</t>
  </si>
  <si>
    <t>Großpetersdorf</t>
  </si>
  <si>
    <t>Grafenschachen</t>
  </si>
  <si>
    <t>Deutsch Schützen-Eisenberg</t>
  </si>
  <si>
    <t>Bernstein</t>
  </si>
  <si>
    <t>Bad Tatzmannsdorf</t>
  </si>
  <si>
    <t>Oberloisdorf</t>
  </si>
  <si>
    <t>Weingraben</t>
  </si>
  <si>
    <t>Unterrabnitz-Schwendgraben</t>
  </si>
  <si>
    <t>Unterfrauenhaid</t>
  </si>
  <si>
    <t>Lackendorf</t>
  </si>
  <si>
    <t>Weppersdorf</t>
  </si>
  <si>
    <t>Stoob</t>
  </si>
  <si>
    <t>Steinberg-Dörfl</t>
  </si>
  <si>
    <t>Ritzing</t>
  </si>
  <si>
    <t>Raiding</t>
  </si>
  <si>
    <t>Piringsdorf</t>
  </si>
  <si>
    <t>Pilgersdorf</t>
  </si>
  <si>
    <t>Oberpullendorf</t>
  </si>
  <si>
    <t>Nikitsch</t>
  </si>
  <si>
    <t>Neutal</t>
  </si>
  <si>
    <t>Neckenmarkt</t>
  </si>
  <si>
    <t>Markt Sankt Martin</t>
  </si>
  <si>
    <t>Mannersdorf an der Rabnitz</t>
  </si>
  <si>
    <t>Lutzmannsburg</t>
  </si>
  <si>
    <t>Lockenhaus</t>
  </si>
  <si>
    <t>Lackenbach</t>
  </si>
  <si>
    <t>Kobersdorf</t>
  </si>
  <si>
    <t>Kaisersdorf</t>
  </si>
  <si>
    <t>Horitschon</t>
  </si>
  <si>
    <t>Großwarasdorf</t>
  </si>
  <si>
    <t>Frankenau-Unterpullendorf</t>
  </si>
  <si>
    <t>Draßmarkt</t>
  </si>
  <si>
    <t>Deutschkreutz</t>
  </si>
  <si>
    <t>Edelstal</t>
  </si>
  <si>
    <t>Potzneusiedl</t>
  </si>
  <si>
    <t>Neudorf</t>
  </si>
  <si>
    <t>Zurndorf</t>
  </si>
  <si>
    <t>Winden am See</t>
  </si>
  <si>
    <t>Weiden am See</t>
  </si>
  <si>
    <t>Wallern im Burgenland</t>
  </si>
  <si>
    <t>Tadten</t>
  </si>
  <si>
    <t>Sankt Andrä am Zicksee</t>
  </si>
  <si>
    <t>Podersdorf am See</t>
  </si>
  <si>
    <t>Parndorf</t>
  </si>
  <si>
    <t>Pamhagen</t>
  </si>
  <si>
    <t>Pama</t>
  </si>
  <si>
    <t>Nickelsdorf</t>
  </si>
  <si>
    <t>Neusiedl am See</t>
  </si>
  <si>
    <t>Mönchhof</t>
  </si>
  <si>
    <t>Kittsee</t>
  </si>
  <si>
    <t>Jois</t>
  </si>
  <si>
    <t>Illmitz</t>
  </si>
  <si>
    <t>Halbturn</t>
  </si>
  <si>
    <t>Gols</t>
  </si>
  <si>
    <t>Gattendorf</t>
  </si>
  <si>
    <t>Frauenkirchen</t>
  </si>
  <si>
    <t>Deutsch Jahrndorf</t>
  </si>
  <si>
    <t>Bruckneudorf</t>
  </si>
  <si>
    <t>Apetlon</t>
  </si>
  <si>
    <t>Andau</t>
  </si>
  <si>
    <t>Krensdorf</t>
  </si>
  <si>
    <t>Zemendorf-Stöttera</t>
  </si>
  <si>
    <t>Baumgarten</t>
  </si>
  <si>
    <t>Antau</t>
  </si>
  <si>
    <t>Wiesen</t>
  </si>
  <si>
    <t>Sigleß</t>
  </si>
  <si>
    <t>Sieggraben</t>
  </si>
  <si>
    <t>Schattendorf</t>
  </si>
  <si>
    <t>Bad Sauerbrunn</t>
  </si>
  <si>
    <t>Rohrbach bei Mattersburg</t>
  </si>
  <si>
    <t>Pöttsching</t>
  </si>
  <si>
    <t>Pöttelsdorf</t>
  </si>
  <si>
    <t>Neudörfl</t>
  </si>
  <si>
    <t>Mattersburg</t>
  </si>
  <si>
    <t>Marz</t>
  </si>
  <si>
    <t>Loipersbach im Burgenland</t>
  </si>
  <si>
    <t>Hirm</t>
  </si>
  <si>
    <t>Forchtenstein</t>
  </si>
  <si>
    <t>Draßburg</t>
  </si>
  <si>
    <t>Mühlgraben</t>
  </si>
  <si>
    <t>Königsdorf</t>
  </si>
  <si>
    <t>Weichselbaum</t>
  </si>
  <si>
    <t>Sankt Martin an der Raab</t>
  </si>
  <si>
    <t>Rudersdorf</t>
  </si>
  <si>
    <t>Neuhaus am Klausenbach</t>
  </si>
  <si>
    <t>Mogersdorf</t>
  </si>
  <si>
    <t>Minihof-Liebau</t>
  </si>
  <si>
    <t>Jennersdorf</t>
  </si>
  <si>
    <t>Heiligenkreuz im Lafnitztal</t>
  </si>
  <si>
    <t>Eltendorf</t>
  </si>
  <si>
    <t>Deutsch Kaltenbrunn</t>
  </si>
  <si>
    <t>Moschendorf</t>
  </si>
  <si>
    <t>Rauchwart</t>
  </si>
  <si>
    <t>Bildein</t>
  </si>
  <si>
    <t>Rohr im Burgenland</t>
  </si>
  <si>
    <t>Heugraben</t>
  </si>
  <si>
    <t>Tschanigraben</t>
  </si>
  <si>
    <t>Kleinmürbisch</t>
  </si>
  <si>
    <t>Inzenhof</t>
  </si>
  <si>
    <t>Großmürbisch</t>
  </si>
  <si>
    <t>Wörterberg</t>
  </si>
  <si>
    <t>Hackerberg</t>
  </si>
  <si>
    <t>Tobaj</t>
  </si>
  <si>
    <t>Strem</t>
  </si>
  <si>
    <t>Stinatz</t>
  </si>
  <si>
    <t>Stegersbach</t>
  </si>
  <si>
    <t>Sankt Michael im Burgenland</t>
  </si>
  <si>
    <t>Ollersdorf im Burgenland</t>
  </si>
  <si>
    <t>Olbendorf</t>
  </si>
  <si>
    <t>Neustift bei Güssing</t>
  </si>
  <si>
    <t>Neuberg im Burgenland</t>
  </si>
  <si>
    <t>Kukmirn</t>
  </si>
  <si>
    <t>Heiligenbrunn</t>
  </si>
  <si>
    <t>Güttenbach</t>
  </si>
  <si>
    <t>Güssing</t>
  </si>
  <si>
    <t>Gerersdorf-Sulz</t>
  </si>
  <si>
    <t>Eberau</t>
  </si>
  <si>
    <t>Burgauberg-Neudauberg</t>
  </si>
  <si>
    <t>Bocksdorf</t>
  </si>
  <si>
    <t>Zagersdorf</t>
  </si>
  <si>
    <t>Zillingtal</t>
  </si>
  <si>
    <t>Stotzing</t>
  </si>
  <si>
    <t>Loretto</t>
  </si>
  <si>
    <t>Wulkaprodersdorf</t>
  </si>
  <si>
    <t>Wimpassing an der Leitha</t>
  </si>
  <si>
    <t>Trausdorf an der Wulka</t>
  </si>
  <si>
    <t>Steinbrunn</t>
  </si>
  <si>
    <t>Siegendorf</t>
  </si>
  <si>
    <t>Schützen am Gebirge</t>
  </si>
  <si>
    <t>Sankt Margarethen im Burgenland</t>
  </si>
  <si>
    <t>Purbach am Neusiedler See</t>
  </si>
  <si>
    <t>Oslip</t>
  </si>
  <si>
    <t>Oggau am Neusiedler See</t>
  </si>
  <si>
    <t>Neufeld an der Leitha</t>
  </si>
  <si>
    <t>Müllendorf</t>
  </si>
  <si>
    <t>Mörbisch am See</t>
  </si>
  <si>
    <t>Leithaprodersdorf</t>
  </si>
  <si>
    <t>Klingenbach</t>
  </si>
  <si>
    <t>Hornstein</t>
  </si>
  <si>
    <t>Großhöflein</t>
  </si>
  <si>
    <t>Donnerskirchen</t>
  </si>
  <si>
    <t>Breitenbrunn am Neusiedler See</t>
  </si>
  <si>
    <t>Rust</t>
  </si>
  <si>
    <t>Eisenstadt</t>
  </si>
  <si>
    <t>Hebesatz GrundSt. B</t>
  </si>
  <si>
    <t>Hebesatz GrundSt. A</t>
  </si>
  <si>
    <t>KommSt</t>
  </si>
  <si>
    <t>Grundst. B</t>
  </si>
  <si>
    <t>Grundst. A</t>
  </si>
  <si>
    <t>unbekannt</t>
  </si>
  <si>
    <t>65 Jahre und älter</t>
  </si>
  <si>
    <t>15 bis 64 Jahre</t>
  </si>
  <si>
    <t>0 bis 14 Jahre</t>
  </si>
  <si>
    <t>Statutar-stadt</t>
  </si>
  <si>
    <t>L</t>
  </si>
  <si>
    <t>Gemeindew. Anteile</t>
  </si>
  <si>
    <t>Rundunds-ausgleich</t>
  </si>
  <si>
    <t>Hilfswerte</t>
  </si>
  <si>
    <t>aliquotiert</t>
  </si>
  <si>
    <t>GrundSt. Höchstausm</t>
  </si>
  <si>
    <t>Summe 
a) + c)</t>
  </si>
  <si>
    <t>c) Finanzkraft</t>
  </si>
  <si>
    <t>a) Einwohner-entwicklung</t>
  </si>
  <si>
    <t>Länderw. Anteile</t>
  </si>
  <si>
    <t>nur positive Beträge</t>
  </si>
  <si>
    <t>a)+b+c)</t>
  </si>
  <si>
    <t>über/unter Maßstab</t>
  </si>
  <si>
    <t>Finanzkraft i.S. § 24 (1) c</t>
  </si>
  <si>
    <t>Abhängigen-quote</t>
  </si>
  <si>
    <t>in %</t>
  </si>
  <si>
    <t>Entwicklung</t>
  </si>
  <si>
    <t>Betrag lit c)</t>
  </si>
  <si>
    <t>Maßstab</t>
  </si>
  <si>
    <t>Betrag lit b)</t>
  </si>
  <si>
    <t>Betrag lit a)</t>
  </si>
  <si>
    <t>2. Ermittlung der gemeindeweisen Anteile</t>
  </si>
  <si>
    <t>b) Abhängigenquote</t>
  </si>
  <si>
    <t>a) Einwohnerentwicklung</t>
  </si>
  <si>
    <t>1. Ermittlung der länderweisen Anteile</t>
  </si>
  <si>
    <t>in Euro</t>
  </si>
  <si>
    <t>gmdew</t>
  </si>
  <si>
    <t>ldrw.Anteile</t>
  </si>
  <si>
    <t>abgest. Bev.schl.</t>
  </si>
  <si>
    <t>Rundungs-ausgleich</t>
  </si>
  <si>
    <t>Ebensee am Traunsee</t>
  </si>
  <si>
    <t>Roitham am Traunfall</t>
  </si>
  <si>
    <t>St. Stefan-Afiesl</t>
  </si>
  <si>
    <t>Strukturfonds:</t>
  </si>
  <si>
    <t>Bad Loipersdorf</t>
  </si>
  <si>
    <t>Einwohner</t>
  </si>
  <si>
    <t>Neudorf im Weinviertel</t>
  </si>
  <si>
    <t>Bad Schwanberg</t>
  </si>
  <si>
    <t>Sankt Veit in der Südsteiermark</t>
  </si>
  <si>
    <t>Finanzzuweisung gemäß § 26 FAG 2024, Überweisung im Jahr 2024</t>
  </si>
  <si>
    <t>Stichtag 31.10.2022</t>
  </si>
  <si>
    <t>Stichtag 31.10.2018</t>
  </si>
  <si>
    <t>Gemeindegebarung 2022</t>
  </si>
  <si>
    <t>Finanzzuweisung gemäß §§ 25 und 26 FAG 2024, Überweisung im Jahr 2024</t>
  </si>
  <si>
    <t>§ 25 FAG 2024</t>
  </si>
  <si>
    <t>§ 26 FAG 2024 (Strukturfonds)</t>
  </si>
  <si>
    <t>§ 25 FAG 2024, Überweisung im Jahr 2024</t>
  </si>
  <si>
    <t>Stand 13.5.2024</t>
  </si>
  <si>
    <t>§ 26 Strukturfonds</t>
  </si>
  <si>
    <t>Gemeindestruktur für Einwohner und Gemeindegabarung jeweils lt. Gebietsstand 1.1.2024</t>
  </si>
  <si>
    <t>Altersgruppen (31.10.2022)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</si>
</sst>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\+#,##0;\-#,##0;&quot;-&quot;"/>
    <numFmt numFmtId="165" formatCode="0.0%"/>
    <numFmt numFmtId="166" formatCode="\+0.0%;\-0.0%;&quot;-&quot;"/>
    <numFmt numFmtId="167" formatCode="&quot;&gt;&quot;\ 0.0\ &quot;je Einw&quot;"/>
    <numFmt numFmtId="168" formatCode="&quot;und &gt;&quot;0.0\ &quot;/Einw&quot;"/>
    <numFmt numFmtId="169" formatCode="_-* #,##0.00\ [$€-1]_-;\-* #,##0.00\ [$€-1]_-;_-* &quot;-&quot;??\ [$€-1]_-"/>
  </numFmts>
  <fonts count="10" x14ac:knownFonts="1">
    <font>
      <sz val="11"/>
      <color theme="1"/>
      <name val="Tahoma"/>
      <family val="2"/>
    </font>
    <font>
      <sz val="12"/>
      <color theme="1"/>
      <name val="Calibri"/>
      <family val="2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i/>
      <sz val="10"/>
      <color theme="1"/>
      <name val="Tahoma"/>
      <family val="2"/>
    </font>
    <font>
      <b/>
      <sz val="9"/>
      <color indexed="81"/>
      <name val="Tahoma"/>
      <family val="2"/>
    </font>
    <font>
      <sz val="10"/>
      <name val="Helv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3">
    <xf numFmtId="0" fontId="0" fillId="0" borderId="0"/>
    <xf numFmtId="9" fontId="2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6" fillId="0" borderId="0"/>
    <xf numFmtId="0" fontId="5" fillId="0" borderId="0"/>
    <xf numFmtId="169" fontId="5" fillId="0" borderId="0" applyFont="0" applyFill="0" applyBorder="0" applyAlignment="0" applyProtection="0"/>
    <xf numFmtId="40" fontId="6" fillId="0" borderId="0" applyFont="0" applyFill="0" applyBorder="0" applyAlignment="0" applyProtection="0"/>
    <xf numFmtId="0" fontId="6" fillId="0" borderId="0"/>
    <xf numFmtId="0" fontId="9" fillId="0" borderId="0"/>
    <xf numFmtId="0" fontId="1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71">
    <xf numFmtId="0" fontId="0" fillId="0" borderId="0" xfId="0"/>
    <xf numFmtId="0" fontId="3" fillId="0" borderId="0" xfId="0" applyFont="1"/>
    <xf numFmtId="3" fontId="0" fillId="0" borderId="0" xfId="2" applyNumberFormat="1" applyFont="1" applyFill="1"/>
    <xf numFmtId="3" fontId="0" fillId="0" borderId="0" xfId="2" applyNumberFormat="1" applyFont="1" applyFill="1" applyAlignment="1">
      <alignment horizontal="right"/>
    </xf>
    <xf numFmtId="3" fontId="3" fillId="0" borderId="0" xfId="2" applyNumberFormat="1" applyFont="1" applyFill="1" applyAlignment="1">
      <alignment horizontal="right"/>
    </xf>
    <xf numFmtId="3" fontId="0" fillId="0" borderId="0" xfId="2" quotePrefix="1" applyNumberFormat="1" applyFont="1" applyFill="1" applyAlignment="1">
      <alignment horizontal="right"/>
    </xf>
    <xf numFmtId="3" fontId="3" fillId="0" borderId="0" xfId="2" quotePrefix="1" applyNumberFormat="1" applyFont="1" applyFill="1" applyAlignment="1">
      <alignment horizontal="right"/>
    </xf>
    <xf numFmtId="0" fontId="0" fillId="0" borderId="0" xfId="0" applyBorder="1"/>
    <xf numFmtId="3" fontId="0" fillId="0" borderId="0" xfId="0" applyNumberFormat="1" applyBorder="1"/>
    <xf numFmtId="0" fontId="0" fillId="0" borderId="0" xfId="0" applyBorder="1" applyAlignment="1">
      <alignment horizontal="right"/>
    </xf>
    <xf numFmtId="0" fontId="0" fillId="0" borderId="0" xfId="0" applyBorder="1" applyAlignment="1">
      <alignment horizontal="left"/>
    </xf>
    <xf numFmtId="3" fontId="0" fillId="0" borderId="0" xfId="0" applyNumberFormat="1" applyFill="1" applyBorder="1"/>
    <xf numFmtId="3" fontId="7" fillId="0" borderId="0" xfId="0" applyNumberFormat="1" applyFont="1" applyFill="1" applyBorder="1" applyAlignment="1">
      <alignment horizontal="right"/>
    </xf>
    <xf numFmtId="3" fontId="0" fillId="0" borderId="0" xfId="0" applyNumberFormat="1" applyFill="1" applyBorder="1" applyAlignment="1">
      <alignment horizontal="right"/>
    </xf>
    <xf numFmtId="3" fontId="0" fillId="0" borderId="0" xfId="0" applyNumberFormat="1" applyBorder="1" applyAlignment="1">
      <alignment horizontal="left"/>
    </xf>
    <xf numFmtId="3" fontId="0" fillId="0" borderId="0" xfId="0" applyNumberFormat="1" applyBorder="1" applyAlignment="1">
      <alignment horizontal="right"/>
    </xf>
    <xf numFmtId="3" fontId="0" fillId="0" borderId="0" xfId="0" applyNumberFormat="1" applyBorder="1" applyAlignment="1">
      <alignment horizontal="right" wrapText="1"/>
    </xf>
    <xf numFmtId="3" fontId="0" fillId="0" borderId="0" xfId="0" quotePrefix="1" applyNumberFormat="1" applyBorder="1" applyAlignment="1">
      <alignment horizontal="right" wrapText="1"/>
    </xf>
    <xf numFmtId="3" fontId="0" fillId="0" borderId="0" xfId="0" applyNumberFormat="1" applyFont="1" applyBorder="1"/>
    <xf numFmtId="0" fontId="3" fillId="0" borderId="0" xfId="0" applyFont="1" applyBorder="1" applyAlignment="1">
      <alignment horizontal="left"/>
    </xf>
    <xf numFmtId="164" fontId="0" fillId="0" borderId="0" xfId="0" applyNumberFormat="1" applyFont="1" applyBorder="1"/>
    <xf numFmtId="0" fontId="3" fillId="0" borderId="0" xfId="0" applyFont="1" applyBorder="1"/>
    <xf numFmtId="3" fontId="3" fillId="0" borderId="0" xfId="0" applyNumberFormat="1" applyFont="1" applyFill="1" applyBorder="1"/>
    <xf numFmtId="3" fontId="3" fillId="0" borderId="0" xfId="0" applyNumberFormat="1" applyFont="1" applyBorder="1"/>
    <xf numFmtId="3" fontId="3" fillId="0" borderId="0" xfId="0" applyNumberFormat="1" applyFont="1"/>
    <xf numFmtId="3" fontId="0" fillId="0" borderId="0" xfId="0" applyNumberFormat="1"/>
    <xf numFmtId="164" fontId="3" fillId="0" borderId="0" xfId="0" applyNumberFormat="1" applyFont="1" applyBorder="1"/>
    <xf numFmtId="165" fontId="3" fillId="0" borderId="0" xfId="1" applyNumberFormat="1" applyFont="1" applyBorder="1"/>
    <xf numFmtId="166" fontId="0" fillId="0" borderId="0" xfId="1" applyNumberFormat="1" applyFont="1"/>
    <xf numFmtId="3" fontId="3" fillId="0" borderId="1" xfId="0" applyNumberFormat="1" applyFont="1" applyBorder="1"/>
    <xf numFmtId="164" fontId="0" fillId="0" borderId="0" xfId="0" applyNumberFormat="1"/>
    <xf numFmtId="164" fontId="3" fillId="0" borderId="0" xfId="0" applyNumberFormat="1" applyFont="1"/>
    <xf numFmtId="3" fontId="3" fillId="0" borderId="2" xfId="0" applyNumberFormat="1" applyFont="1" applyBorder="1"/>
    <xf numFmtId="3" fontId="3" fillId="0" borderId="3" xfId="0" applyNumberFormat="1" applyFont="1" applyBorder="1"/>
    <xf numFmtId="0" fontId="3" fillId="0" borderId="2" xfId="0" applyFont="1" applyBorder="1"/>
    <xf numFmtId="167" fontId="3" fillId="0" borderId="0" xfId="2" applyNumberFormat="1" applyFont="1" applyFill="1" applyAlignment="1">
      <alignment horizontal="right"/>
    </xf>
    <xf numFmtId="3" fontId="3" fillId="2" borderId="0" xfId="0" applyNumberFormat="1" applyFont="1" applyFill="1" applyBorder="1"/>
    <xf numFmtId="166" fontId="3" fillId="2" borderId="0" xfId="1" applyNumberFormat="1" applyFont="1" applyFill="1"/>
    <xf numFmtId="3" fontId="3" fillId="0" borderId="0" xfId="0" quotePrefix="1" applyNumberFormat="1" applyFont="1" applyBorder="1" applyAlignment="1">
      <alignment horizontal="right" wrapText="1"/>
    </xf>
    <xf numFmtId="168" fontId="2" fillId="2" borderId="0" xfId="2" applyNumberFormat="1" applyFont="1" applyFill="1" applyAlignment="1">
      <alignment horizontal="right"/>
    </xf>
    <xf numFmtId="3" fontId="3" fillId="0" borderId="3" xfId="0" applyNumberFormat="1" applyFont="1" applyFill="1" applyBorder="1" applyAlignment="1">
      <alignment horizontal="right" wrapText="1"/>
    </xf>
    <xf numFmtId="3" fontId="0" fillId="0" borderId="0" xfId="0" applyNumberFormat="1" applyFill="1" applyBorder="1" applyAlignment="1">
      <alignment horizontal="right" wrapText="1"/>
    </xf>
    <xf numFmtId="0" fontId="3" fillId="0" borderId="0" xfId="0" quotePrefix="1" applyFont="1" applyAlignment="1">
      <alignment horizontal="right"/>
    </xf>
    <xf numFmtId="9" fontId="3" fillId="0" borderId="0" xfId="1" applyFont="1" applyBorder="1"/>
    <xf numFmtId="9" fontId="3" fillId="2" borderId="0" xfId="0" applyNumberFormat="1" applyFont="1" applyFill="1"/>
    <xf numFmtId="3" fontId="3" fillId="0" borderId="0" xfId="0" quotePrefix="1" applyNumberFormat="1" applyFont="1" applyFill="1" applyBorder="1" applyAlignment="1">
      <alignment horizontal="right" wrapText="1"/>
    </xf>
    <xf numFmtId="3" fontId="3" fillId="0" borderId="0" xfId="0" applyNumberFormat="1" applyFont="1" applyBorder="1" applyAlignment="1">
      <alignment horizontal="right" wrapText="1"/>
    </xf>
    <xf numFmtId="3" fontId="3" fillId="0" borderId="0" xfId="0" applyNumberFormat="1" applyFont="1" applyBorder="1" applyAlignment="1">
      <alignment horizontal="right"/>
    </xf>
    <xf numFmtId="0" fontId="3" fillId="0" borderId="0" xfId="0" applyFont="1" applyAlignment="1">
      <alignment horizontal="right"/>
    </xf>
    <xf numFmtId="3" fontId="0" fillId="0" borderId="0" xfId="0" quotePrefix="1" applyNumberFormat="1" applyFont="1" applyBorder="1" applyAlignment="1">
      <alignment horizontal="right" wrapText="1"/>
    </xf>
    <xf numFmtId="0" fontId="0" fillId="0" borderId="0" xfId="0" quotePrefix="1" applyAlignment="1">
      <alignment horizontal="right"/>
    </xf>
    <xf numFmtId="0" fontId="0" fillId="0" borderId="0" xfId="0" applyFont="1" applyBorder="1" applyAlignment="1">
      <alignment horizontal="left"/>
    </xf>
    <xf numFmtId="3" fontId="3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0" fontId="3" fillId="0" borderId="0" xfId="0" applyFont="1" applyFill="1"/>
    <xf numFmtId="3" fontId="0" fillId="0" borderId="0" xfId="0" applyNumberFormat="1" applyFont="1" applyFill="1" applyBorder="1"/>
    <xf numFmtId="3" fontId="0" fillId="0" borderId="0" xfId="0" quotePrefix="1" applyNumberFormat="1" applyFill="1" applyBorder="1" applyAlignment="1">
      <alignment horizontal="right" wrapText="1"/>
    </xf>
    <xf numFmtId="3" fontId="3" fillId="0" borderId="0" xfId="2" applyNumberFormat="1" applyFont="1" applyFill="1"/>
    <xf numFmtId="14" fontId="0" fillId="0" borderId="0" xfId="0" quotePrefix="1" applyNumberFormat="1" applyFill="1" applyAlignment="1">
      <alignment horizontal="left"/>
    </xf>
    <xf numFmtId="0" fontId="3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0" fontId="3" fillId="0" borderId="0" xfId="0" applyFont="1" applyFill="1" applyBorder="1"/>
    <xf numFmtId="0" fontId="0" fillId="0" borderId="0" xfId="0" applyFill="1" applyBorder="1" applyAlignment="1">
      <alignment horizontal="left"/>
    </xf>
    <xf numFmtId="3" fontId="7" fillId="0" borderId="0" xfId="0" applyNumberFormat="1" applyFont="1" applyFill="1" applyBorder="1" applyAlignment="1">
      <alignment horizontal="right" wrapText="1"/>
    </xf>
    <xf numFmtId="3" fontId="7" fillId="0" borderId="0" xfId="0" applyNumberFormat="1" applyFont="1" applyFill="1" applyBorder="1"/>
    <xf numFmtId="3" fontId="0" fillId="0" borderId="0" xfId="0" applyNumberFormat="1" applyFill="1" applyBorder="1" applyAlignment="1">
      <alignment horizontal="left"/>
    </xf>
    <xf numFmtId="14" fontId="0" fillId="0" borderId="0" xfId="0" applyNumberFormat="1" applyFill="1" applyBorder="1" applyAlignment="1">
      <alignment horizontal="left"/>
    </xf>
    <xf numFmtId="0" fontId="7" fillId="0" borderId="0" xfId="0" applyFont="1" applyFill="1" applyBorder="1"/>
    <xf numFmtId="0" fontId="0" fillId="0" borderId="0" xfId="0" applyFill="1"/>
    <xf numFmtId="0" fontId="0" fillId="0" borderId="0" xfId="0" applyFont="1" applyFill="1"/>
  </cellXfs>
  <cellStyles count="13">
    <cellStyle name="Euro" xfId="6"/>
    <cellStyle name="Komma 2" xfId="7"/>
    <cellStyle name="Komma 3" xfId="11"/>
    <cellStyle name="Komma 4" xfId="12"/>
    <cellStyle name="Prozent" xfId="1" builtinId="5"/>
    <cellStyle name="Prozent 2" xfId="3"/>
    <cellStyle name="Standard" xfId="0" builtinId="0"/>
    <cellStyle name="Standard 2" xfId="2"/>
    <cellStyle name="Standard 2 2" xfId="4"/>
    <cellStyle name="Standard 3" xfId="5"/>
    <cellStyle name="Standard 3 4" xfId="8"/>
    <cellStyle name="Standard 4" xfId="9"/>
    <cellStyle name="Standard 5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bmf.gv.at/Finanzausgleich/Gebietsstands&#228;nderungen/Gebietsstand_FA16/Gebietsstand_20150501/BEV_FJ_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meindetabelle"/>
      <sheetName val="Gebietsstandsänderungen"/>
      <sheetName val="nur Gemeindezusammenlegungen"/>
      <sheetName val="auch Gemeindeteilungen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4"/>
  <sheetViews>
    <sheetView tabSelected="1" workbookViewId="0"/>
  </sheetViews>
  <sheetFormatPr baseColWidth="10" defaultRowHeight="14.25" x14ac:dyDescent="0.2"/>
  <cols>
    <col min="1" max="1" width="15.5" style="2" customWidth="1"/>
    <col min="2" max="2" width="15" style="3" customWidth="1"/>
    <col min="3" max="3" width="19" style="3" bestFit="1" customWidth="1"/>
    <col min="4" max="5" width="15" style="3" customWidth="1"/>
    <col min="6" max="6" width="13.75" style="2" customWidth="1"/>
    <col min="7" max="7" width="13.875" style="2" bestFit="1" customWidth="1"/>
    <col min="8" max="8" width="11" style="2"/>
    <col min="9" max="9" width="11.75" style="2" bestFit="1" customWidth="1"/>
    <col min="10" max="16384" width="11" style="2"/>
  </cols>
  <sheetData>
    <row r="1" spans="1:5" x14ac:dyDescent="0.2">
      <c r="A1" s="54" t="s">
        <v>2150</v>
      </c>
    </row>
    <row r="2" spans="1:5" x14ac:dyDescent="0.2">
      <c r="A2" s="69" t="s">
        <v>15</v>
      </c>
    </row>
    <row r="3" spans="1:5" x14ac:dyDescent="0.2">
      <c r="A3" s="69"/>
    </row>
    <row r="4" spans="1:5" x14ac:dyDescent="0.2">
      <c r="A4" s="70" t="s">
        <v>14</v>
      </c>
    </row>
    <row r="5" spans="1:5" x14ac:dyDescent="0.2">
      <c r="A5" s="58" t="s">
        <v>2154</v>
      </c>
    </row>
    <row r="7" spans="1:5" x14ac:dyDescent="0.2">
      <c r="A7" s="57" t="s">
        <v>2140</v>
      </c>
    </row>
    <row r="8" spans="1:5" x14ac:dyDescent="0.2">
      <c r="A8" s="2" t="s">
        <v>2152</v>
      </c>
      <c r="C8" s="3">
        <v>120000000</v>
      </c>
    </row>
    <row r="10" spans="1:5" x14ac:dyDescent="0.2">
      <c r="A10" s="2" t="s">
        <v>13</v>
      </c>
    </row>
    <row r="11" spans="1:5" x14ac:dyDescent="0.2">
      <c r="B11" s="4" t="s">
        <v>12</v>
      </c>
      <c r="C11" s="4" t="s">
        <v>11</v>
      </c>
    </row>
    <row r="12" spans="1:5" x14ac:dyDescent="0.2">
      <c r="B12" s="6" t="s">
        <v>2151</v>
      </c>
      <c r="C12" s="4" t="s">
        <v>2155</v>
      </c>
      <c r="D12" s="6" t="s">
        <v>2151</v>
      </c>
      <c r="E12" s="4" t="s">
        <v>10</v>
      </c>
    </row>
    <row r="13" spans="1:5" x14ac:dyDescent="0.2">
      <c r="B13" s="6"/>
      <c r="D13" s="5"/>
      <c r="E13" s="4"/>
    </row>
    <row r="14" spans="1:5" x14ac:dyDescent="0.2">
      <c r="A14" s="2" t="s">
        <v>9</v>
      </c>
      <c r="B14" s="4">
        <v>13046000</v>
      </c>
      <c r="C14" s="2">
        <f ca="1">§26!AP7</f>
        <v>10410231</v>
      </c>
      <c r="D14" s="3">
        <v>2571000</v>
      </c>
      <c r="E14" s="4">
        <f t="shared" ref="E14:E22" ca="1" si="0">C14+D14</f>
        <v>12981231</v>
      </c>
    </row>
    <row r="15" spans="1:5" x14ac:dyDescent="0.2">
      <c r="A15" s="2" t="s">
        <v>8</v>
      </c>
      <c r="B15" s="4">
        <v>20354000</v>
      </c>
      <c r="C15" s="2">
        <f ca="1">§26!AP8</f>
        <v>14217982</v>
      </c>
      <c r="D15" s="3">
        <v>6063000</v>
      </c>
      <c r="E15" s="4">
        <f t="shared" ca="1" si="0"/>
        <v>20280982</v>
      </c>
    </row>
    <row r="16" spans="1:5" x14ac:dyDescent="0.2">
      <c r="A16" s="2" t="s">
        <v>7</v>
      </c>
      <c r="B16" s="4">
        <v>77737000</v>
      </c>
      <c r="C16" s="2">
        <f ca="1">§26!AP9</f>
        <v>39155066</v>
      </c>
      <c r="D16" s="3">
        <v>16407000</v>
      </c>
      <c r="E16" s="4">
        <f t="shared" ca="1" si="0"/>
        <v>55562066</v>
      </c>
    </row>
    <row r="17" spans="1:5" x14ac:dyDescent="0.2">
      <c r="A17" s="2" t="s">
        <v>6</v>
      </c>
      <c r="B17" s="4">
        <v>74316000</v>
      </c>
      <c r="C17" s="2">
        <f ca="1">§26!AP10</f>
        <v>15894643</v>
      </c>
      <c r="D17" s="3">
        <v>15930000</v>
      </c>
      <c r="E17" s="4">
        <f t="shared" ca="1" si="0"/>
        <v>31824643</v>
      </c>
    </row>
    <row r="18" spans="1:5" x14ac:dyDescent="0.2">
      <c r="A18" s="2" t="s">
        <v>5</v>
      </c>
      <c r="B18" s="4">
        <v>18954000</v>
      </c>
      <c r="C18" s="2">
        <f ca="1">§26!AP11</f>
        <v>2069505</v>
      </c>
      <c r="D18" s="3">
        <v>6678000</v>
      </c>
      <c r="E18" s="4">
        <f t="shared" ca="1" si="0"/>
        <v>8747505</v>
      </c>
    </row>
    <row r="19" spans="1:5" x14ac:dyDescent="0.2">
      <c r="A19" s="2" t="s">
        <v>4</v>
      </c>
      <c r="B19" s="4">
        <v>53073000</v>
      </c>
      <c r="C19" s="2">
        <f ca="1">§26!AP12</f>
        <v>31123434</v>
      </c>
      <c r="D19" s="3">
        <v>12458000</v>
      </c>
      <c r="E19" s="4">
        <f t="shared" ca="1" si="0"/>
        <v>43581434</v>
      </c>
    </row>
    <row r="20" spans="1:5" x14ac:dyDescent="0.2">
      <c r="A20" s="2" t="s">
        <v>3</v>
      </c>
      <c r="B20" s="4">
        <v>49637000</v>
      </c>
      <c r="C20" s="2">
        <f ca="1">§26!AP13</f>
        <v>5819588</v>
      </c>
      <c r="D20" s="3">
        <v>8493000</v>
      </c>
      <c r="E20" s="4">
        <f t="shared" ca="1" si="0"/>
        <v>14312588</v>
      </c>
    </row>
    <row r="21" spans="1:5" x14ac:dyDescent="0.2">
      <c r="A21" s="2" t="s">
        <v>2</v>
      </c>
      <c r="B21" s="4">
        <v>14760000</v>
      </c>
      <c r="C21" s="2">
        <f ca="1">§26!AP14</f>
        <v>1309551</v>
      </c>
      <c r="D21" s="3">
        <v>4621000</v>
      </c>
      <c r="E21" s="4">
        <f t="shared" ca="1" si="0"/>
        <v>5930551</v>
      </c>
    </row>
    <row r="22" spans="1:5" x14ac:dyDescent="0.2">
      <c r="A22" s="2" t="s">
        <v>1</v>
      </c>
      <c r="B22" s="4">
        <v>64397000</v>
      </c>
      <c r="C22" s="2">
        <f ca="1">§26!AP15</f>
        <v>0</v>
      </c>
      <c r="D22" s="3">
        <v>26505000</v>
      </c>
      <c r="E22" s="4">
        <f t="shared" ca="1" si="0"/>
        <v>26505000</v>
      </c>
    </row>
    <row r="23" spans="1:5" x14ac:dyDescent="0.2">
      <c r="B23" s="4"/>
      <c r="E23" s="4"/>
    </row>
    <row r="24" spans="1:5" x14ac:dyDescent="0.2">
      <c r="A24" s="2" t="s">
        <v>0</v>
      </c>
      <c r="B24" s="4">
        <f>SUM(B14:B22)</f>
        <v>386274000</v>
      </c>
      <c r="C24" s="3">
        <f ca="1">SUM(C14:C22)</f>
        <v>120000000</v>
      </c>
      <c r="D24" s="3">
        <f>SUM(D14:D22)</f>
        <v>99726000</v>
      </c>
      <c r="E24" s="4">
        <f ca="1">SUM(E14:E22)</f>
        <v>219726000</v>
      </c>
    </row>
  </sheetData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13"/>
  <sheetViews>
    <sheetView workbookViewId="0">
      <pane ySplit="7875" topLeftCell="A2105"/>
      <selection pane="bottomLeft" activeCell="Q2113" sqref="Q2113"/>
    </sheetView>
  </sheetViews>
  <sheetFormatPr baseColWidth="10" defaultRowHeight="14.25" x14ac:dyDescent="0.2"/>
  <cols>
    <col min="1" max="1" width="6.875" style="63" customWidth="1"/>
    <col min="2" max="2" width="33.5" style="53" bestFit="1" customWidth="1"/>
    <col min="3" max="3" width="1.875" style="63" bestFit="1" customWidth="1"/>
    <col min="4" max="4" width="7.375" style="60" customWidth="1"/>
    <col min="5" max="6" width="15.375" style="11" customWidth="1"/>
    <col min="7" max="7" width="11" style="11" customWidth="1"/>
    <col min="8" max="9" width="11" style="11"/>
    <col min="10" max="10" width="8.75" style="11" bestFit="1" customWidth="1"/>
    <col min="11" max="11" width="11" style="11"/>
    <col min="12" max="12" width="11.125" style="11" bestFit="1" customWidth="1"/>
    <col min="13" max="13" width="12.75" style="11" bestFit="1" customWidth="1"/>
    <col min="14" max="15" width="11" style="11"/>
    <col min="16" max="16" width="11" style="53"/>
    <col min="17" max="17" width="11" style="68"/>
    <col min="18" max="16384" width="11" style="53"/>
  </cols>
  <sheetData>
    <row r="1" spans="1:17" x14ac:dyDescent="0.2">
      <c r="A1" s="54" t="s">
        <v>2150</v>
      </c>
      <c r="C1" s="59"/>
    </row>
    <row r="2" spans="1:17" x14ac:dyDescent="0.2">
      <c r="A2" s="61" t="s">
        <v>2156</v>
      </c>
      <c r="B2" s="62"/>
      <c r="C2" s="59"/>
    </row>
    <row r="3" spans="1:17" x14ac:dyDescent="0.2">
      <c r="A3" s="67"/>
      <c r="E3" s="55"/>
      <c r="G3" s="55"/>
      <c r="K3" s="54"/>
    </row>
    <row r="4" spans="1:17" x14ac:dyDescent="0.2">
      <c r="E4" s="55" t="s">
        <v>2142</v>
      </c>
      <c r="G4" s="55" t="s">
        <v>2157</v>
      </c>
      <c r="K4" s="55" t="s">
        <v>2149</v>
      </c>
    </row>
    <row r="5" spans="1:17" ht="28.5" x14ac:dyDescent="0.2">
      <c r="C5" s="63" t="s">
        <v>2107</v>
      </c>
      <c r="D5" s="56" t="s">
        <v>2106</v>
      </c>
      <c r="E5" s="56" t="s">
        <v>2147</v>
      </c>
      <c r="F5" s="56" t="s">
        <v>2148</v>
      </c>
      <c r="G5" s="56" t="s">
        <v>2105</v>
      </c>
      <c r="H5" s="56" t="s">
        <v>2104</v>
      </c>
      <c r="I5" s="41" t="s">
        <v>2103</v>
      </c>
      <c r="J5" s="64" t="s">
        <v>2102</v>
      </c>
      <c r="K5" s="56" t="s">
        <v>2101</v>
      </c>
      <c r="L5" s="56" t="s">
        <v>2100</v>
      </c>
      <c r="M5" s="56" t="s">
        <v>2099</v>
      </c>
      <c r="N5" s="56" t="s">
        <v>2098</v>
      </c>
      <c r="O5" s="56" t="s">
        <v>2097</v>
      </c>
      <c r="Q5" s="64"/>
    </row>
    <row r="6" spans="1:17" x14ac:dyDescent="0.2">
      <c r="G6" s="56"/>
      <c r="H6" s="56"/>
      <c r="I6" s="41"/>
      <c r="J6" s="64"/>
    </row>
    <row r="7" spans="1:17" x14ac:dyDescent="0.2">
      <c r="A7" s="63">
        <v>1</v>
      </c>
      <c r="B7" s="53" t="s">
        <v>9</v>
      </c>
      <c r="D7" s="13">
        <f t="shared" ref="D7:M15" si="0">SUMIF($C$19:$C$2112,$A7,D$19:D$2112)</f>
        <v>2</v>
      </c>
      <c r="E7" s="11">
        <f t="shared" si="0"/>
        <v>301333</v>
      </c>
      <c r="F7" s="11">
        <f t="shared" si="0"/>
        <v>293490</v>
      </c>
      <c r="G7" s="11">
        <f t="shared" si="0"/>
        <v>39947</v>
      </c>
      <c r="H7" s="11">
        <f t="shared" si="0"/>
        <v>191253</v>
      </c>
      <c r="I7" s="11">
        <f t="shared" si="0"/>
        <v>70133</v>
      </c>
      <c r="J7" s="65">
        <f t="shared" si="0"/>
        <v>0</v>
      </c>
      <c r="K7" s="11">
        <f t="shared" si="0"/>
        <v>2472462</v>
      </c>
      <c r="L7" s="11">
        <f t="shared" si="0"/>
        <v>23993693</v>
      </c>
      <c r="M7" s="11">
        <f t="shared" si="0"/>
        <v>81565309</v>
      </c>
      <c r="Q7" s="65"/>
    </row>
    <row r="8" spans="1:17" x14ac:dyDescent="0.2">
      <c r="A8" s="63">
        <v>2</v>
      </c>
      <c r="B8" s="53" t="s">
        <v>8</v>
      </c>
      <c r="D8" s="13">
        <f t="shared" si="0"/>
        <v>2</v>
      </c>
      <c r="E8" s="11">
        <f t="shared" si="0"/>
        <v>568862</v>
      </c>
      <c r="F8" s="11">
        <f t="shared" si="0"/>
        <v>561030</v>
      </c>
      <c r="G8" s="11">
        <f t="shared" si="0"/>
        <v>75215</v>
      </c>
      <c r="H8" s="11">
        <f t="shared" si="0"/>
        <v>362562</v>
      </c>
      <c r="I8" s="11">
        <f t="shared" si="0"/>
        <v>131085</v>
      </c>
      <c r="J8" s="65">
        <f t="shared" si="0"/>
        <v>0</v>
      </c>
      <c r="K8" s="11">
        <f t="shared" si="0"/>
        <v>1985704</v>
      </c>
      <c r="L8" s="11">
        <f t="shared" si="0"/>
        <v>52543872</v>
      </c>
      <c r="M8" s="11">
        <f t="shared" si="0"/>
        <v>199210136</v>
      </c>
      <c r="Q8" s="65"/>
    </row>
    <row r="9" spans="1:17" x14ac:dyDescent="0.2">
      <c r="A9" s="63">
        <v>3</v>
      </c>
      <c r="B9" s="53" t="s">
        <v>7</v>
      </c>
      <c r="D9" s="13">
        <f t="shared" si="0"/>
        <v>4</v>
      </c>
      <c r="E9" s="11">
        <f t="shared" si="0"/>
        <v>1717700</v>
      </c>
      <c r="F9" s="11">
        <f t="shared" si="0"/>
        <v>1677104</v>
      </c>
      <c r="G9" s="11">
        <f t="shared" si="0"/>
        <v>250651</v>
      </c>
      <c r="H9" s="11">
        <f t="shared" si="0"/>
        <v>1108038</v>
      </c>
      <c r="I9" s="11">
        <f t="shared" si="0"/>
        <v>359009</v>
      </c>
      <c r="J9" s="65">
        <f t="shared" si="0"/>
        <v>2</v>
      </c>
      <c r="K9" s="11">
        <f t="shared" si="0"/>
        <v>10893732</v>
      </c>
      <c r="L9" s="11">
        <f t="shared" si="0"/>
        <v>139367004</v>
      </c>
      <c r="M9" s="11">
        <f t="shared" si="0"/>
        <v>595169564</v>
      </c>
      <c r="Q9" s="65"/>
    </row>
    <row r="10" spans="1:17" x14ac:dyDescent="0.2">
      <c r="A10" s="63">
        <v>4</v>
      </c>
      <c r="B10" s="53" t="s">
        <v>6</v>
      </c>
      <c r="D10" s="13">
        <f t="shared" si="0"/>
        <v>3</v>
      </c>
      <c r="E10" s="11">
        <f t="shared" si="0"/>
        <v>1521868</v>
      </c>
      <c r="F10" s="11">
        <f t="shared" si="0"/>
        <v>1481298</v>
      </c>
      <c r="G10" s="11">
        <f t="shared" si="0"/>
        <v>231557</v>
      </c>
      <c r="H10" s="11">
        <f t="shared" si="0"/>
        <v>996463</v>
      </c>
      <c r="I10" s="11">
        <f t="shared" si="0"/>
        <v>293846</v>
      </c>
      <c r="J10" s="65">
        <f t="shared" si="0"/>
        <v>2</v>
      </c>
      <c r="K10" s="11">
        <f t="shared" si="0"/>
        <v>6452226</v>
      </c>
      <c r="L10" s="11">
        <f t="shared" si="0"/>
        <v>138658958</v>
      </c>
      <c r="M10" s="11">
        <f t="shared" si="0"/>
        <v>707423099</v>
      </c>
      <c r="Q10" s="65"/>
    </row>
    <row r="11" spans="1:17" x14ac:dyDescent="0.2">
      <c r="A11" s="63">
        <v>5</v>
      </c>
      <c r="B11" s="53" t="s">
        <v>5</v>
      </c>
      <c r="D11" s="13">
        <f t="shared" si="0"/>
        <v>1</v>
      </c>
      <c r="E11" s="11">
        <f t="shared" si="0"/>
        <v>567580</v>
      </c>
      <c r="F11" s="11">
        <f t="shared" si="0"/>
        <v>554766</v>
      </c>
      <c r="G11" s="11">
        <f t="shared" si="0"/>
        <v>83407</v>
      </c>
      <c r="H11" s="11">
        <f t="shared" si="0"/>
        <v>372130</v>
      </c>
      <c r="I11" s="11">
        <f t="shared" si="0"/>
        <v>112041</v>
      </c>
      <c r="J11" s="65">
        <f t="shared" si="0"/>
        <v>2</v>
      </c>
      <c r="K11" s="11">
        <f t="shared" si="0"/>
        <v>1332315</v>
      </c>
      <c r="L11" s="11">
        <f t="shared" si="0"/>
        <v>57649488</v>
      </c>
      <c r="M11" s="11">
        <f t="shared" si="0"/>
        <v>273625369</v>
      </c>
      <c r="Q11" s="65"/>
    </row>
    <row r="12" spans="1:17" x14ac:dyDescent="0.2">
      <c r="A12" s="63">
        <v>6</v>
      </c>
      <c r="B12" s="53" t="s">
        <v>4</v>
      </c>
      <c r="D12" s="13">
        <f t="shared" si="0"/>
        <v>1</v>
      </c>
      <c r="E12" s="11">
        <f t="shared" si="0"/>
        <v>1263886</v>
      </c>
      <c r="F12" s="11">
        <f t="shared" si="0"/>
        <v>1242635</v>
      </c>
      <c r="G12" s="11">
        <f t="shared" si="0"/>
        <v>171101</v>
      </c>
      <c r="H12" s="11">
        <f t="shared" si="0"/>
        <v>824435</v>
      </c>
      <c r="I12" s="11">
        <f t="shared" si="0"/>
        <v>268348</v>
      </c>
      <c r="J12" s="65">
        <f t="shared" si="0"/>
        <v>2</v>
      </c>
      <c r="K12" s="11">
        <f t="shared" si="0"/>
        <v>4734922</v>
      </c>
      <c r="L12" s="11">
        <f t="shared" si="0"/>
        <v>106229996</v>
      </c>
      <c r="M12" s="11">
        <f t="shared" si="0"/>
        <v>512415149</v>
      </c>
      <c r="Q12" s="65"/>
    </row>
    <row r="13" spans="1:17" x14ac:dyDescent="0.2">
      <c r="A13" s="63">
        <v>7</v>
      </c>
      <c r="B13" s="53" t="s">
        <v>3</v>
      </c>
      <c r="D13" s="13">
        <f t="shared" si="0"/>
        <v>1</v>
      </c>
      <c r="E13" s="11">
        <f t="shared" si="0"/>
        <v>770321</v>
      </c>
      <c r="F13" s="11">
        <f t="shared" si="0"/>
        <v>753397</v>
      </c>
      <c r="G13" s="11">
        <f t="shared" si="0"/>
        <v>112233</v>
      </c>
      <c r="H13" s="11">
        <f t="shared" si="0"/>
        <v>512061</v>
      </c>
      <c r="I13" s="11">
        <f t="shared" si="0"/>
        <v>146026</v>
      </c>
      <c r="J13" s="65">
        <f t="shared" si="0"/>
        <v>1</v>
      </c>
      <c r="K13" s="11">
        <f t="shared" si="0"/>
        <v>1157097</v>
      </c>
      <c r="L13" s="11">
        <f t="shared" si="0"/>
        <v>78709896</v>
      </c>
      <c r="M13" s="11">
        <f t="shared" si="0"/>
        <v>325836600</v>
      </c>
      <c r="Q13" s="65"/>
    </row>
    <row r="14" spans="1:17" x14ac:dyDescent="0.2">
      <c r="A14" s="63">
        <v>8</v>
      </c>
      <c r="B14" s="53" t="s">
        <v>2</v>
      </c>
      <c r="D14" s="13">
        <f t="shared" si="0"/>
        <v>0</v>
      </c>
      <c r="E14" s="11">
        <f t="shared" si="0"/>
        <v>405654</v>
      </c>
      <c r="F14" s="11">
        <f t="shared" si="0"/>
        <v>393918</v>
      </c>
      <c r="G14" s="11">
        <f t="shared" si="0"/>
        <v>64374</v>
      </c>
      <c r="H14" s="11">
        <f t="shared" si="0"/>
        <v>267592</v>
      </c>
      <c r="I14" s="11">
        <f t="shared" si="0"/>
        <v>73677</v>
      </c>
      <c r="J14" s="65">
        <f t="shared" si="0"/>
        <v>11</v>
      </c>
      <c r="K14" s="11">
        <f t="shared" si="0"/>
        <v>417773</v>
      </c>
      <c r="L14" s="11">
        <f t="shared" si="0"/>
        <v>34811900</v>
      </c>
      <c r="M14" s="11">
        <f t="shared" si="0"/>
        <v>183251048</v>
      </c>
      <c r="Q14" s="65"/>
    </row>
    <row r="15" spans="1:17" x14ac:dyDescent="0.2">
      <c r="A15" s="63">
        <v>9</v>
      </c>
      <c r="B15" s="53" t="s">
        <v>1</v>
      </c>
      <c r="D15" s="13">
        <f t="shared" si="0"/>
        <v>0</v>
      </c>
      <c r="E15" s="11">
        <f t="shared" si="0"/>
        <v>1972047</v>
      </c>
      <c r="F15" s="11">
        <f t="shared" si="0"/>
        <v>1893779</v>
      </c>
      <c r="G15" s="11">
        <f t="shared" si="0"/>
        <v>287374</v>
      </c>
      <c r="H15" s="11">
        <f t="shared" si="0"/>
        <v>1360211</v>
      </c>
      <c r="I15" s="11">
        <f t="shared" si="0"/>
        <v>324334</v>
      </c>
      <c r="J15" s="65">
        <f t="shared" si="0"/>
        <v>128</v>
      </c>
      <c r="K15" s="11">
        <f t="shared" si="0"/>
        <v>240524</v>
      </c>
      <c r="L15" s="11">
        <f t="shared" si="0"/>
        <v>122747958</v>
      </c>
      <c r="M15" s="11">
        <f t="shared" si="0"/>
        <v>986781769</v>
      </c>
      <c r="Q15" s="65"/>
    </row>
    <row r="16" spans="1:17" x14ac:dyDescent="0.2">
      <c r="D16" s="13"/>
      <c r="J16" s="65"/>
      <c r="Q16" s="65"/>
    </row>
    <row r="17" spans="1:17" x14ac:dyDescent="0.2">
      <c r="B17" s="53" t="s">
        <v>0</v>
      </c>
      <c r="D17" s="13">
        <f t="shared" ref="D17:M17" si="1">SUM(D7:D15)</f>
        <v>14</v>
      </c>
      <c r="E17" s="11">
        <f t="shared" si="1"/>
        <v>9089251</v>
      </c>
      <c r="F17" s="11">
        <f t="shared" si="1"/>
        <v>8851417</v>
      </c>
      <c r="G17" s="11">
        <f t="shared" si="1"/>
        <v>1315859</v>
      </c>
      <c r="H17" s="11">
        <f t="shared" si="1"/>
        <v>5994745</v>
      </c>
      <c r="I17" s="11">
        <f t="shared" si="1"/>
        <v>1778499</v>
      </c>
      <c r="J17" s="65">
        <f t="shared" si="1"/>
        <v>148</v>
      </c>
      <c r="K17" s="11">
        <f t="shared" si="1"/>
        <v>29686755</v>
      </c>
      <c r="L17" s="11">
        <f t="shared" si="1"/>
        <v>754712765</v>
      </c>
      <c r="M17" s="11">
        <f t="shared" si="1"/>
        <v>3865278043</v>
      </c>
      <c r="Q17" s="65"/>
    </row>
    <row r="18" spans="1:17" x14ac:dyDescent="0.2">
      <c r="J18" s="65"/>
    </row>
    <row r="19" spans="1:17" x14ac:dyDescent="0.2">
      <c r="A19" s="66">
        <v>10101</v>
      </c>
      <c r="B19" s="53" t="s">
        <v>2096</v>
      </c>
      <c r="C19" s="66">
        <f t="shared" ref="C19:C82" si="2">INT(A19/10000)</f>
        <v>1</v>
      </c>
      <c r="D19" s="60">
        <v>1</v>
      </c>
      <c r="E19" s="11">
        <v>15670</v>
      </c>
      <c r="F19" s="11">
        <v>14568</v>
      </c>
      <c r="G19" s="13">
        <v>2225</v>
      </c>
      <c r="H19" s="13">
        <v>10275</v>
      </c>
      <c r="I19" s="13">
        <v>3170</v>
      </c>
      <c r="J19" s="12"/>
      <c r="K19" s="11">
        <v>29513</v>
      </c>
      <c r="L19" s="11">
        <v>1859980</v>
      </c>
      <c r="M19" s="11">
        <v>11512341</v>
      </c>
      <c r="N19" s="11">
        <v>500</v>
      </c>
      <c r="O19" s="11">
        <v>500</v>
      </c>
    </row>
    <row r="20" spans="1:17" x14ac:dyDescent="0.2">
      <c r="A20" s="66">
        <v>10201</v>
      </c>
      <c r="B20" s="53" t="s">
        <v>2095</v>
      </c>
      <c r="C20" s="66">
        <f t="shared" si="2"/>
        <v>1</v>
      </c>
      <c r="D20" s="60">
        <v>1</v>
      </c>
      <c r="E20" s="11">
        <v>1987</v>
      </c>
      <c r="F20" s="11">
        <v>1953</v>
      </c>
      <c r="G20" s="13">
        <v>236</v>
      </c>
      <c r="H20" s="13">
        <v>1223</v>
      </c>
      <c r="I20" s="13">
        <v>528</v>
      </c>
      <c r="J20" s="12"/>
      <c r="K20" s="11">
        <v>12911</v>
      </c>
      <c r="L20" s="11">
        <v>169696</v>
      </c>
      <c r="M20" s="11">
        <v>471436</v>
      </c>
      <c r="N20" s="11">
        <v>500</v>
      </c>
      <c r="O20" s="11">
        <v>500</v>
      </c>
    </row>
    <row r="21" spans="1:17" x14ac:dyDescent="0.2">
      <c r="A21" s="66">
        <v>10301</v>
      </c>
      <c r="B21" s="53" t="s">
        <v>2094</v>
      </c>
      <c r="C21" s="66">
        <f t="shared" si="2"/>
        <v>1</v>
      </c>
      <c r="D21" s="60">
        <v>0</v>
      </c>
      <c r="E21" s="11">
        <v>1929</v>
      </c>
      <c r="F21" s="11">
        <v>1909</v>
      </c>
      <c r="G21" s="13">
        <v>243</v>
      </c>
      <c r="H21" s="13">
        <v>1122</v>
      </c>
      <c r="I21" s="13">
        <v>564</v>
      </c>
      <c r="J21" s="12"/>
      <c r="K21" s="11">
        <v>6326</v>
      </c>
      <c r="L21" s="11">
        <v>184215</v>
      </c>
      <c r="M21" s="11">
        <v>290026</v>
      </c>
      <c r="N21" s="11">
        <v>500</v>
      </c>
      <c r="O21" s="11">
        <v>500</v>
      </c>
    </row>
    <row r="22" spans="1:17" x14ac:dyDescent="0.2">
      <c r="A22" s="66">
        <v>10302</v>
      </c>
      <c r="B22" s="53" t="s">
        <v>2093</v>
      </c>
      <c r="C22" s="66">
        <f t="shared" si="2"/>
        <v>1</v>
      </c>
      <c r="D22" s="60">
        <v>0</v>
      </c>
      <c r="E22" s="11">
        <v>1849</v>
      </c>
      <c r="F22" s="11">
        <v>1819</v>
      </c>
      <c r="G22" s="13">
        <v>223</v>
      </c>
      <c r="H22" s="13">
        <v>1176</v>
      </c>
      <c r="I22" s="13">
        <v>450</v>
      </c>
      <c r="J22" s="12"/>
      <c r="K22" s="11">
        <v>16492</v>
      </c>
      <c r="L22" s="11">
        <v>136125</v>
      </c>
      <c r="M22" s="11">
        <v>270335</v>
      </c>
      <c r="N22" s="11">
        <v>500</v>
      </c>
      <c r="O22" s="11">
        <v>500</v>
      </c>
    </row>
    <row r="23" spans="1:17" x14ac:dyDescent="0.2">
      <c r="A23" s="66">
        <v>10303</v>
      </c>
      <c r="B23" s="53" t="s">
        <v>2092</v>
      </c>
      <c r="C23" s="66">
        <f t="shared" si="2"/>
        <v>1</v>
      </c>
      <c r="D23" s="60">
        <v>0</v>
      </c>
      <c r="E23" s="11">
        <v>2097</v>
      </c>
      <c r="F23" s="11">
        <v>2048</v>
      </c>
      <c r="G23" s="13">
        <v>301</v>
      </c>
      <c r="H23" s="13">
        <v>1390</v>
      </c>
      <c r="I23" s="13">
        <v>406</v>
      </c>
      <c r="J23" s="12"/>
      <c r="K23" s="11">
        <v>11187</v>
      </c>
      <c r="L23" s="11">
        <v>133771</v>
      </c>
      <c r="M23" s="11">
        <v>509501</v>
      </c>
      <c r="N23" s="11">
        <v>500</v>
      </c>
      <c r="O23" s="11">
        <v>500</v>
      </c>
    </row>
    <row r="24" spans="1:17" x14ac:dyDescent="0.2">
      <c r="A24" s="66">
        <v>10304</v>
      </c>
      <c r="B24" s="53" t="s">
        <v>2091</v>
      </c>
      <c r="C24" s="66">
        <f t="shared" si="2"/>
        <v>1</v>
      </c>
      <c r="D24" s="60">
        <v>0</v>
      </c>
      <c r="E24" s="11">
        <v>3276</v>
      </c>
      <c r="F24" s="11">
        <v>3103</v>
      </c>
      <c r="G24" s="13">
        <v>465</v>
      </c>
      <c r="H24" s="13">
        <v>2058</v>
      </c>
      <c r="I24" s="13">
        <v>753</v>
      </c>
      <c r="J24" s="12"/>
      <c r="K24" s="11">
        <v>12651</v>
      </c>
      <c r="L24" s="11">
        <v>290264</v>
      </c>
      <c r="M24" s="11">
        <v>1193719</v>
      </c>
      <c r="N24" s="11">
        <v>500</v>
      </c>
      <c r="O24" s="11">
        <v>500</v>
      </c>
    </row>
    <row r="25" spans="1:17" x14ac:dyDescent="0.2">
      <c r="A25" s="66">
        <v>10305</v>
      </c>
      <c r="B25" s="53" t="s">
        <v>2090</v>
      </c>
      <c r="C25" s="66">
        <f t="shared" si="2"/>
        <v>1</v>
      </c>
      <c r="D25" s="60">
        <v>0</v>
      </c>
      <c r="E25" s="11">
        <v>1271</v>
      </c>
      <c r="F25" s="11">
        <v>1152</v>
      </c>
      <c r="G25" s="13">
        <v>153</v>
      </c>
      <c r="H25" s="13">
        <v>842</v>
      </c>
      <c r="I25" s="13">
        <v>276</v>
      </c>
      <c r="J25" s="12"/>
      <c r="K25" s="11">
        <v>3460</v>
      </c>
      <c r="L25" s="11">
        <v>62958</v>
      </c>
      <c r="M25" s="11">
        <v>110359</v>
      </c>
      <c r="N25" s="11">
        <v>500</v>
      </c>
      <c r="O25" s="11">
        <v>500</v>
      </c>
    </row>
    <row r="26" spans="1:17" x14ac:dyDescent="0.2">
      <c r="A26" s="66">
        <v>10306</v>
      </c>
      <c r="B26" s="53" t="s">
        <v>2089</v>
      </c>
      <c r="C26" s="66">
        <f t="shared" si="2"/>
        <v>1</v>
      </c>
      <c r="D26" s="60">
        <v>0</v>
      </c>
      <c r="E26" s="11">
        <v>1216</v>
      </c>
      <c r="F26" s="11">
        <v>1194</v>
      </c>
      <c r="G26" s="13">
        <v>179</v>
      </c>
      <c r="H26" s="13">
        <v>801</v>
      </c>
      <c r="I26" s="13">
        <v>236</v>
      </c>
      <c r="J26" s="12"/>
      <c r="K26" s="11">
        <v>18281</v>
      </c>
      <c r="L26" s="11">
        <v>115802</v>
      </c>
      <c r="M26" s="11">
        <v>137071</v>
      </c>
      <c r="N26" s="11">
        <v>500</v>
      </c>
      <c r="O26" s="11">
        <v>500</v>
      </c>
    </row>
    <row r="27" spans="1:17" x14ac:dyDescent="0.2">
      <c r="A27" s="66">
        <v>10307</v>
      </c>
      <c r="B27" s="53" t="s">
        <v>2088</v>
      </c>
      <c r="C27" s="66">
        <f t="shared" si="2"/>
        <v>1</v>
      </c>
      <c r="D27" s="60">
        <v>0</v>
      </c>
      <c r="E27" s="11">
        <v>2207</v>
      </c>
      <c r="F27" s="11">
        <v>2231</v>
      </c>
      <c r="G27" s="13">
        <v>242</v>
      </c>
      <c r="H27" s="13">
        <v>1335</v>
      </c>
      <c r="I27" s="13">
        <v>630</v>
      </c>
      <c r="J27" s="12"/>
      <c r="K27" s="11">
        <v>13402</v>
      </c>
      <c r="L27" s="11">
        <v>189091</v>
      </c>
      <c r="M27" s="11">
        <v>264077</v>
      </c>
      <c r="N27" s="11">
        <v>500</v>
      </c>
      <c r="O27" s="11">
        <v>500</v>
      </c>
    </row>
    <row r="28" spans="1:17" x14ac:dyDescent="0.2">
      <c r="A28" s="66">
        <v>10308</v>
      </c>
      <c r="B28" s="53" t="s">
        <v>2087</v>
      </c>
      <c r="C28" s="66">
        <f t="shared" si="2"/>
        <v>1</v>
      </c>
      <c r="D28" s="60">
        <v>0</v>
      </c>
      <c r="E28" s="11">
        <v>1460</v>
      </c>
      <c r="F28" s="11">
        <v>1404</v>
      </c>
      <c r="G28" s="13">
        <v>205</v>
      </c>
      <c r="H28" s="13">
        <v>960</v>
      </c>
      <c r="I28" s="13">
        <v>295</v>
      </c>
      <c r="J28" s="12"/>
      <c r="K28" s="11">
        <v>8330</v>
      </c>
      <c r="L28" s="11">
        <v>167681</v>
      </c>
      <c r="M28" s="11">
        <v>728801</v>
      </c>
      <c r="N28" s="11">
        <v>500</v>
      </c>
      <c r="O28" s="11">
        <v>500</v>
      </c>
    </row>
    <row r="29" spans="1:17" x14ac:dyDescent="0.2">
      <c r="A29" s="66">
        <v>10309</v>
      </c>
      <c r="B29" s="53" t="s">
        <v>2086</v>
      </c>
      <c r="C29" s="66">
        <f t="shared" si="2"/>
        <v>1</v>
      </c>
      <c r="D29" s="60">
        <v>0</v>
      </c>
      <c r="E29" s="11">
        <v>3641</v>
      </c>
      <c r="F29" s="11">
        <v>3443</v>
      </c>
      <c r="G29" s="13">
        <v>533</v>
      </c>
      <c r="H29" s="13">
        <v>2321</v>
      </c>
      <c r="I29" s="13">
        <v>787</v>
      </c>
      <c r="J29" s="12"/>
      <c r="K29" s="11">
        <v>3539</v>
      </c>
      <c r="L29" s="11">
        <v>208812</v>
      </c>
      <c r="M29" s="11">
        <v>529756</v>
      </c>
      <c r="N29" s="11">
        <v>500</v>
      </c>
      <c r="O29" s="11">
        <v>500</v>
      </c>
    </row>
    <row r="30" spans="1:17" x14ac:dyDescent="0.2">
      <c r="A30" s="66">
        <v>10310</v>
      </c>
      <c r="B30" s="53" t="s">
        <v>2085</v>
      </c>
      <c r="C30" s="66">
        <f t="shared" si="2"/>
        <v>1</v>
      </c>
      <c r="D30" s="60">
        <v>0</v>
      </c>
      <c r="E30" s="11">
        <v>1715</v>
      </c>
      <c r="F30" s="11">
        <v>1756</v>
      </c>
      <c r="G30" s="13">
        <v>207</v>
      </c>
      <c r="H30" s="13">
        <v>1049</v>
      </c>
      <c r="I30" s="13">
        <v>459</v>
      </c>
      <c r="J30" s="12"/>
      <c r="K30" s="11">
        <v>11818</v>
      </c>
      <c r="L30" s="11">
        <v>98621</v>
      </c>
      <c r="M30" s="11">
        <v>80510</v>
      </c>
      <c r="N30" s="11">
        <v>500</v>
      </c>
      <c r="O30" s="11">
        <v>500</v>
      </c>
    </row>
    <row r="31" spans="1:17" x14ac:dyDescent="0.2">
      <c r="A31" s="66">
        <v>10311</v>
      </c>
      <c r="B31" s="53" t="s">
        <v>2084</v>
      </c>
      <c r="C31" s="66">
        <f t="shared" si="2"/>
        <v>1</v>
      </c>
      <c r="D31" s="60">
        <v>0</v>
      </c>
      <c r="E31" s="11">
        <v>1316</v>
      </c>
      <c r="F31" s="11">
        <v>1261</v>
      </c>
      <c r="G31" s="13">
        <v>146</v>
      </c>
      <c r="H31" s="13">
        <v>839</v>
      </c>
      <c r="I31" s="13">
        <v>331</v>
      </c>
      <c r="J31" s="12"/>
      <c r="K31" s="11">
        <v>9765</v>
      </c>
      <c r="L31" s="11">
        <v>78548</v>
      </c>
      <c r="M31" s="11">
        <v>173339</v>
      </c>
      <c r="N31" s="11">
        <v>500</v>
      </c>
      <c r="O31" s="11">
        <v>500</v>
      </c>
    </row>
    <row r="32" spans="1:17" x14ac:dyDescent="0.2">
      <c r="A32" s="66">
        <v>10312</v>
      </c>
      <c r="B32" s="53" t="s">
        <v>2083</v>
      </c>
      <c r="C32" s="66">
        <f t="shared" si="2"/>
        <v>1</v>
      </c>
      <c r="D32" s="60">
        <v>0</v>
      </c>
      <c r="E32" s="11">
        <v>2979</v>
      </c>
      <c r="F32" s="11">
        <v>2920</v>
      </c>
      <c r="G32" s="13">
        <v>391</v>
      </c>
      <c r="H32" s="13">
        <v>1884</v>
      </c>
      <c r="I32" s="13">
        <v>704</v>
      </c>
      <c r="J32" s="12"/>
      <c r="K32" s="11">
        <v>14849</v>
      </c>
      <c r="L32" s="11">
        <v>217554</v>
      </c>
      <c r="M32" s="11">
        <v>482946</v>
      </c>
      <c r="N32" s="11">
        <v>500</v>
      </c>
      <c r="O32" s="11">
        <v>500</v>
      </c>
    </row>
    <row r="33" spans="1:15" x14ac:dyDescent="0.2">
      <c r="A33" s="66">
        <v>10313</v>
      </c>
      <c r="B33" s="53" t="s">
        <v>2082</v>
      </c>
      <c r="C33" s="66">
        <f t="shared" si="2"/>
        <v>1</v>
      </c>
      <c r="D33" s="60">
        <v>0</v>
      </c>
      <c r="E33" s="11">
        <v>2733</v>
      </c>
      <c r="F33" s="11">
        <v>2648</v>
      </c>
      <c r="G33" s="13">
        <v>308</v>
      </c>
      <c r="H33" s="13">
        <v>1754</v>
      </c>
      <c r="I33" s="13">
        <v>671</v>
      </c>
      <c r="J33" s="12"/>
      <c r="K33" s="11">
        <v>17779</v>
      </c>
      <c r="L33" s="11">
        <v>186093</v>
      </c>
      <c r="M33" s="11">
        <v>485235</v>
      </c>
      <c r="N33" s="11">
        <v>500</v>
      </c>
      <c r="O33" s="11">
        <v>500</v>
      </c>
    </row>
    <row r="34" spans="1:15" x14ac:dyDescent="0.2">
      <c r="A34" s="66">
        <v>10314</v>
      </c>
      <c r="B34" s="53" t="s">
        <v>2081</v>
      </c>
      <c r="C34" s="66">
        <f t="shared" si="2"/>
        <v>1</v>
      </c>
      <c r="D34" s="60">
        <v>0</v>
      </c>
      <c r="E34" s="11">
        <v>1448</v>
      </c>
      <c r="F34" s="11">
        <v>1384</v>
      </c>
      <c r="G34" s="13">
        <v>191</v>
      </c>
      <c r="H34" s="13">
        <v>902</v>
      </c>
      <c r="I34" s="13">
        <v>355</v>
      </c>
      <c r="J34" s="12"/>
      <c r="K34" s="11">
        <v>9055</v>
      </c>
      <c r="L34" s="11">
        <v>81943</v>
      </c>
      <c r="M34" s="11">
        <v>184870</v>
      </c>
      <c r="N34" s="11">
        <v>500</v>
      </c>
      <c r="O34" s="11">
        <v>500</v>
      </c>
    </row>
    <row r="35" spans="1:15" x14ac:dyDescent="0.2">
      <c r="A35" s="66">
        <v>10315</v>
      </c>
      <c r="B35" s="53" t="s">
        <v>2080</v>
      </c>
      <c r="C35" s="66">
        <f t="shared" si="2"/>
        <v>1</v>
      </c>
      <c r="D35" s="60">
        <v>0</v>
      </c>
      <c r="E35" s="11">
        <v>3238</v>
      </c>
      <c r="F35" s="11">
        <v>3028</v>
      </c>
      <c r="G35" s="13">
        <v>441</v>
      </c>
      <c r="H35" s="13">
        <v>2080</v>
      </c>
      <c r="I35" s="13">
        <v>717</v>
      </c>
      <c r="J35" s="12"/>
      <c r="K35" s="11">
        <v>15780</v>
      </c>
      <c r="L35" s="11">
        <v>250997</v>
      </c>
      <c r="M35" s="11">
        <v>1301646</v>
      </c>
      <c r="N35" s="11">
        <v>500</v>
      </c>
      <c r="O35" s="11">
        <v>500</v>
      </c>
    </row>
    <row r="36" spans="1:15" x14ac:dyDescent="0.2">
      <c r="A36" s="66">
        <v>10316</v>
      </c>
      <c r="B36" s="53" t="s">
        <v>2079</v>
      </c>
      <c r="C36" s="66">
        <f t="shared" si="2"/>
        <v>1</v>
      </c>
      <c r="D36" s="60">
        <v>0</v>
      </c>
      <c r="E36" s="11">
        <v>3056</v>
      </c>
      <c r="F36" s="11">
        <v>2648</v>
      </c>
      <c r="G36" s="13">
        <v>482</v>
      </c>
      <c r="H36" s="13">
        <v>1973</v>
      </c>
      <c r="I36" s="13">
        <v>601</v>
      </c>
      <c r="J36" s="12"/>
      <c r="K36" s="11">
        <v>12761</v>
      </c>
      <c r="L36" s="11">
        <v>169295</v>
      </c>
      <c r="M36" s="11">
        <v>252426</v>
      </c>
      <c r="N36" s="11">
        <v>500</v>
      </c>
      <c r="O36" s="11">
        <v>500</v>
      </c>
    </row>
    <row r="37" spans="1:15" x14ac:dyDescent="0.2">
      <c r="A37" s="66">
        <v>10317</v>
      </c>
      <c r="B37" s="53" t="s">
        <v>2078</v>
      </c>
      <c r="C37" s="66">
        <f t="shared" si="2"/>
        <v>1</v>
      </c>
      <c r="D37" s="60">
        <v>0</v>
      </c>
      <c r="E37" s="11">
        <v>2138</v>
      </c>
      <c r="F37" s="11">
        <v>2089</v>
      </c>
      <c r="G37" s="13">
        <v>292</v>
      </c>
      <c r="H37" s="13">
        <v>1310</v>
      </c>
      <c r="I37" s="13">
        <v>536</v>
      </c>
      <c r="J37" s="12"/>
      <c r="K37" s="11">
        <v>10223</v>
      </c>
      <c r="L37" s="11">
        <v>162943</v>
      </c>
      <c r="M37" s="11">
        <v>141865</v>
      </c>
      <c r="N37" s="11">
        <v>500</v>
      </c>
      <c r="O37" s="11">
        <v>500</v>
      </c>
    </row>
    <row r="38" spans="1:15" x14ac:dyDescent="0.2">
      <c r="A38" s="66">
        <v>10318</v>
      </c>
      <c r="B38" s="53" t="s">
        <v>2077</v>
      </c>
      <c r="C38" s="66">
        <f t="shared" si="2"/>
        <v>1</v>
      </c>
      <c r="D38" s="60">
        <v>0</v>
      </c>
      <c r="E38" s="11">
        <v>1737</v>
      </c>
      <c r="F38" s="11">
        <v>1589</v>
      </c>
      <c r="G38" s="13">
        <v>328</v>
      </c>
      <c r="H38" s="13">
        <v>1134</v>
      </c>
      <c r="I38" s="13">
        <v>275</v>
      </c>
      <c r="J38" s="12"/>
      <c r="K38" s="11">
        <v>5401</v>
      </c>
      <c r="L38" s="11">
        <v>105117</v>
      </c>
      <c r="M38" s="11">
        <v>202788</v>
      </c>
      <c r="N38" s="11">
        <v>500</v>
      </c>
      <c r="O38" s="11">
        <v>500</v>
      </c>
    </row>
    <row r="39" spans="1:15" x14ac:dyDescent="0.2">
      <c r="A39" s="66">
        <v>10319</v>
      </c>
      <c r="B39" s="53" t="s">
        <v>2076</v>
      </c>
      <c r="C39" s="66">
        <f t="shared" si="2"/>
        <v>1</v>
      </c>
      <c r="D39" s="60">
        <v>0</v>
      </c>
      <c r="E39" s="11">
        <v>1957</v>
      </c>
      <c r="F39" s="11">
        <v>1956</v>
      </c>
      <c r="G39" s="13">
        <v>313</v>
      </c>
      <c r="H39" s="13">
        <v>1224</v>
      </c>
      <c r="I39" s="13">
        <v>420</v>
      </c>
      <c r="J39" s="12"/>
      <c r="K39" s="11">
        <v>11240</v>
      </c>
      <c r="L39" s="11">
        <v>144059</v>
      </c>
      <c r="M39" s="11">
        <v>488566</v>
      </c>
      <c r="N39" s="11">
        <v>500</v>
      </c>
      <c r="O39" s="11">
        <v>500</v>
      </c>
    </row>
    <row r="40" spans="1:15" x14ac:dyDescent="0.2">
      <c r="A40" s="66">
        <v>10320</v>
      </c>
      <c r="B40" s="53" t="s">
        <v>2075</v>
      </c>
      <c r="C40" s="66">
        <f t="shared" si="2"/>
        <v>1</v>
      </c>
      <c r="D40" s="60">
        <v>0</v>
      </c>
      <c r="E40" s="11">
        <v>519</v>
      </c>
      <c r="F40" s="11">
        <v>474</v>
      </c>
      <c r="G40" s="13">
        <v>58</v>
      </c>
      <c r="H40" s="13">
        <v>337</v>
      </c>
      <c r="I40" s="13">
        <v>124</v>
      </c>
      <c r="J40" s="12"/>
      <c r="K40" s="11">
        <v>1133</v>
      </c>
      <c r="L40" s="11">
        <v>31808</v>
      </c>
      <c r="M40" s="11">
        <v>25981</v>
      </c>
      <c r="N40" s="11">
        <v>500</v>
      </c>
      <c r="O40" s="11">
        <v>500</v>
      </c>
    </row>
    <row r="41" spans="1:15" x14ac:dyDescent="0.2">
      <c r="A41" s="66">
        <v>10321</v>
      </c>
      <c r="B41" s="53" t="s">
        <v>2074</v>
      </c>
      <c r="C41" s="66">
        <f t="shared" si="2"/>
        <v>1</v>
      </c>
      <c r="D41" s="60">
        <v>0</v>
      </c>
      <c r="E41" s="11">
        <v>827</v>
      </c>
      <c r="F41" s="11">
        <v>842</v>
      </c>
      <c r="G41" s="13">
        <v>140</v>
      </c>
      <c r="H41" s="13">
        <v>529</v>
      </c>
      <c r="I41" s="13">
        <v>158</v>
      </c>
      <c r="J41" s="12"/>
      <c r="K41" s="11">
        <v>3047</v>
      </c>
      <c r="L41" s="11">
        <v>40695</v>
      </c>
      <c r="M41" s="11">
        <v>10399</v>
      </c>
      <c r="N41" s="11">
        <v>500</v>
      </c>
      <c r="O41" s="11">
        <v>500</v>
      </c>
    </row>
    <row r="42" spans="1:15" x14ac:dyDescent="0.2">
      <c r="A42" s="66">
        <v>10322</v>
      </c>
      <c r="B42" s="53" t="s">
        <v>2073</v>
      </c>
      <c r="C42" s="66">
        <f t="shared" si="2"/>
        <v>1</v>
      </c>
      <c r="D42" s="60">
        <v>0</v>
      </c>
      <c r="E42" s="11">
        <v>1015</v>
      </c>
      <c r="F42" s="11">
        <v>939</v>
      </c>
      <c r="G42" s="13">
        <v>136</v>
      </c>
      <c r="H42" s="13">
        <v>684</v>
      </c>
      <c r="I42" s="13">
        <v>195</v>
      </c>
      <c r="J42" s="12"/>
      <c r="K42" s="11">
        <v>15730</v>
      </c>
      <c r="L42" s="11">
        <v>53798</v>
      </c>
      <c r="M42" s="11">
        <v>24556</v>
      </c>
      <c r="N42" s="11">
        <v>500</v>
      </c>
      <c r="O42" s="11">
        <v>500</v>
      </c>
    </row>
    <row r="43" spans="1:15" x14ac:dyDescent="0.2">
      <c r="A43" s="66">
        <v>10323</v>
      </c>
      <c r="B43" s="53" t="s">
        <v>2072</v>
      </c>
      <c r="C43" s="66">
        <f t="shared" si="2"/>
        <v>1</v>
      </c>
      <c r="D43" s="60">
        <v>0</v>
      </c>
      <c r="E43" s="11">
        <v>1153</v>
      </c>
      <c r="F43" s="11">
        <v>1046</v>
      </c>
      <c r="G43" s="13">
        <v>162</v>
      </c>
      <c r="H43" s="13">
        <v>716</v>
      </c>
      <c r="I43" s="13">
        <v>275</v>
      </c>
      <c r="J43" s="12"/>
      <c r="K43" s="11">
        <v>5394</v>
      </c>
      <c r="L43" s="11">
        <v>56007</v>
      </c>
      <c r="M43" s="11">
        <v>181499</v>
      </c>
      <c r="N43" s="11">
        <v>500</v>
      </c>
      <c r="O43" s="11">
        <v>500</v>
      </c>
    </row>
    <row r="44" spans="1:15" x14ac:dyDescent="0.2">
      <c r="A44" s="66">
        <v>10401</v>
      </c>
      <c r="B44" s="53" t="s">
        <v>2071</v>
      </c>
      <c r="C44" s="66">
        <f t="shared" si="2"/>
        <v>1</v>
      </c>
      <c r="D44" s="60">
        <v>0</v>
      </c>
      <c r="E44" s="11">
        <v>806</v>
      </c>
      <c r="F44" s="11">
        <v>801</v>
      </c>
      <c r="G44" s="13">
        <v>96</v>
      </c>
      <c r="H44" s="13">
        <v>495</v>
      </c>
      <c r="I44" s="13">
        <v>215</v>
      </c>
      <c r="J44" s="12"/>
      <c r="K44" s="11">
        <v>4630</v>
      </c>
      <c r="L44" s="11">
        <v>59736</v>
      </c>
      <c r="M44" s="11">
        <v>53031</v>
      </c>
      <c r="N44" s="11">
        <v>500</v>
      </c>
      <c r="O44" s="11">
        <v>500</v>
      </c>
    </row>
    <row r="45" spans="1:15" x14ac:dyDescent="0.2">
      <c r="A45" s="66">
        <v>10402</v>
      </c>
      <c r="B45" s="53" t="s">
        <v>2070</v>
      </c>
      <c r="C45" s="66">
        <f t="shared" si="2"/>
        <v>1</v>
      </c>
      <c r="D45" s="60">
        <v>0</v>
      </c>
      <c r="E45" s="11">
        <v>1471</v>
      </c>
      <c r="F45" s="11">
        <v>1364</v>
      </c>
      <c r="G45" s="13">
        <v>241</v>
      </c>
      <c r="H45" s="13">
        <v>935</v>
      </c>
      <c r="I45" s="13">
        <v>295</v>
      </c>
      <c r="J45" s="12"/>
      <c r="K45" s="11">
        <v>5605</v>
      </c>
      <c r="L45" s="11">
        <v>94700</v>
      </c>
      <c r="M45" s="11">
        <v>162474</v>
      </c>
      <c r="N45" s="11">
        <v>500</v>
      </c>
      <c r="O45" s="11">
        <v>500</v>
      </c>
    </row>
    <row r="46" spans="1:15" x14ac:dyDescent="0.2">
      <c r="A46" s="66">
        <v>10403</v>
      </c>
      <c r="B46" s="53" t="s">
        <v>2069</v>
      </c>
      <c r="C46" s="66">
        <f t="shared" si="2"/>
        <v>1</v>
      </c>
      <c r="D46" s="60">
        <v>0</v>
      </c>
      <c r="E46" s="11">
        <v>918</v>
      </c>
      <c r="F46" s="11">
        <v>917</v>
      </c>
      <c r="G46" s="13">
        <v>119</v>
      </c>
      <c r="H46" s="13">
        <v>510</v>
      </c>
      <c r="I46" s="13">
        <v>289</v>
      </c>
      <c r="J46" s="12"/>
      <c r="K46" s="11">
        <v>17900</v>
      </c>
      <c r="L46" s="11">
        <v>68607</v>
      </c>
      <c r="M46" s="11">
        <v>89822</v>
      </c>
      <c r="N46" s="11">
        <v>500</v>
      </c>
      <c r="O46" s="11">
        <v>500</v>
      </c>
    </row>
    <row r="47" spans="1:15" x14ac:dyDescent="0.2">
      <c r="A47" s="66">
        <v>10404</v>
      </c>
      <c r="B47" s="53" t="s">
        <v>2068</v>
      </c>
      <c r="C47" s="66">
        <f t="shared" si="2"/>
        <v>1</v>
      </c>
      <c r="D47" s="60">
        <v>0</v>
      </c>
      <c r="E47" s="11">
        <v>1044</v>
      </c>
      <c r="F47" s="11">
        <v>1013</v>
      </c>
      <c r="G47" s="13">
        <v>121</v>
      </c>
      <c r="H47" s="13">
        <v>627</v>
      </c>
      <c r="I47" s="13">
        <v>296</v>
      </c>
      <c r="J47" s="12"/>
      <c r="K47" s="11">
        <v>9150</v>
      </c>
      <c r="L47" s="11">
        <v>65447</v>
      </c>
      <c r="M47" s="11">
        <v>38273</v>
      </c>
      <c r="N47" s="11">
        <v>500</v>
      </c>
      <c r="O47" s="11">
        <v>500</v>
      </c>
    </row>
    <row r="48" spans="1:15" x14ac:dyDescent="0.2">
      <c r="A48" s="66">
        <v>10405</v>
      </c>
      <c r="B48" s="53" t="s">
        <v>2067</v>
      </c>
      <c r="C48" s="66">
        <f t="shared" si="2"/>
        <v>1</v>
      </c>
      <c r="D48" s="60">
        <v>0</v>
      </c>
      <c r="E48" s="11">
        <v>3625</v>
      </c>
      <c r="F48" s="11">
        <v>3713</v>
      </c>
      <c r="G48" s="13">
        <v>390</v>
      </c>
      <c r="H48" s="13">
        <v>2189</v>
      </c>
      <c r="I48" s="13">
        <v>1046</v>
      </c>
      <c r="J48" s="12"/>
      <c r="K48" s="11">
        <v>22636</v>
      </c>
      <c r="L48" s="11">
        <v>422401</v>
      </c>
      <c r="M48" s="11">
        <v>1868513</v>
      </c>
      <c r="N48" s="11">
        <v>500</v>
      </c>
      <c r="O48" s="11">
        <v>500</v>
      </c>
    </row>
    <row r="49" spans="1:15" x14ac:dyDescent="0.2">
      <c r="A49" s="66">
        <v>10406</v>
      </c>
      <c r="B49" s="53" t="s">
        <v>2066</v>
      </c>
      <c r="C49" s="66">
        <f t="shared" si="2"/>
        <v>1</v>
      </c>
      <c r="D49" s="60">
        <v>0</v>
      </c>
      <c r="E49" s="11">
        <v>864</v>
      </c>
      <c r="F49" s="11">
        <v>886</v>
      </c>
      <c r="G49" s="13">
        <v>86</v>
      </c>
      <c r="H49" s="13">
        <v>526</v>
      </c>
      <c r="I49" s="13">
        <v>252</v>
      </c>
      <c r="J49" s="12"/>
      <c r="K49" s="11">
        <v>5650</v>
      </c>
      <c r="L49" s="11">
        <v>37806</v>
      </c>
      <c r="M49" s="11">
        <v>205633</v>
      </c>
      <c r="N49" s="11">
        <v>500</v>
      </c>
      <c r="O49" s="11">
        <v>500</v>
      </c>
    </row>
    <row r="50" spans="1:15" x14ac:dyDescent="0.2">
      <c r="A50" s="66">
        <v>10407</v>
      </c>
      <c r="B50" s="53" t="s">
        <v>2065</v>
      </c>
      <c r="C50" s="66">
        <f t="shared" si="2"/>
        <v>1</v>
      </c>
      <c r="D50" s="60">
        <v>0</v>
      </c>
      <c r="E50" s="11">
        <v>744</v>
      </c>
      <c r="F50" s="11">
        <v>736</v>
      </c>
      <c r="G50" s="13">
        <v>80</v>
      </c>
      <c r="H50" s="13">
        <v>436</v>
      </c>
      <c r="I50" s="13">
        <v>228</v>
      </c>
      <c r="J50" s="12"/>
      <c r="K50" s="11">
        <v>18295</v>
      </c>
      <c r="L50" s="11">
        <v>48711</v>
      </c>
      <c r="M50" s="11">
        <v>33566</v>
      </c>
      <c r="N50" s="11">
        <v>500</v>
      </c>
      <c r="O50" s="11">
        <v>500</v>
      </c>
    </row>
    <row r="51" spans="1:15" x14ac:dyDescent="0.2">
      <c r="A51" s="66">
        <v>10408</v>
      </c>
      <c r="B51" s="53" t="s">
        <v>2064</v>
      </c>
      <c r="C51" s="66">
        <f t="shared" si="2"/>
        <v>1</v>
      </c>
      <c r="D51" s="60">
        <v>0</v>
      </c>
      <c r="E51" s="11">
        <v>2013</v>
      </c>
      <c r="F51" s="11">
        <v>1994</v>
      </c>
      <c r="G51" s="13">
        <v>248</v>
      </c>
      <c r="H51" s="13">
        <v>1193</v>
      </c>
      <c r="I51" s="13">
        <v>572</v>
      </c>
      <c r="J51" s="12"/>
      <c r="K51" s="11">
        <v>20837</v>
      </c>
      <c r="L51" s="11">
        <v>101451</v>
      </c>
      <c r="M51" s="11">
        <v>140986</v>
      </c>
      <c r="N51" s="11">
        <v>500</v>
      </c>
      <c r="O51" s="11">
        <v>500</v>
      </c>
    </row>
    <row r="52" spans="1:15" x14ac:dyDescent="0.2">
      <c r="A52" s="66">
        <v>10409</v>
      </c>
      <c r="B52" s="53" t="s">
        <v>2063</v>
      </c>
      <c r="C52" s="66">
        <f t="shared" si="2"/>
        <v>1</v>
      </c>
      <c r="D52" s="60">
        <v>0</v>
      </c>
      <c r="E52" s="11">
        <v>959</v>
      </c>
      <c r="F52" s="11">
        <v>983</v>
      </c>
      <c r="G52" s="13">
        <v>100</v>
      </c>
      <c r="H52" s="13">
        <v>620</v>
      </c>
      <c r="I52" s="13">
        <v>239</v>
      </c>
      <c r="J52" s="12"/>
      <c r="K52" s="11">
        <v>5781</v>
      </c>
      <c r="L52" s="11">
        <v>46029</v>
      </c>
      <c r="M52" s="11">
        <v>17328</v>
      </c>
      <c r="N52" s="11">
        <v>500</v>
      </c>
      <c r="O52" s="11">
        <v>500</v>
      </c>
    </row>
    <row r="53" spans="1:15" x14ac:dyDescent="0.2">
      <c r="A53" s="66">
        <v>10410</v>
      </c>
      <c r="B53" s="53" t="s">
        <v>2062</v>
      </c>
      <c r="C53" s="66">
        <f t="shared" si="2"/>
        <v>1</v>
      </c>
      <c r="D53" s="60">
        <v>0</v>
      </c>
      <c r="E53" s="11">
        <v>448</v>
      </c>
      <c r="F53" s="11">
        <v>475</v>
      </c>
      <c r="G53" s="13">
        <v>32</v>
      </c>
      <c r="H53" s="13">
        <v>262</v>
      </c>
      <c r="I53" s="13">
        <v>154</v>
      </c>
      <c r="J53" s="12"/>
      <c r="K53" s="11">
        <v>3572</v>
      </c>
      <c r="L53" s="11">
        <v>21731</v>
      </c>
      <c r="M53" s="11">
        <v>11155</v>
      </c>
      <c r="N53" s="11">
        <v>500</v>
      </c>
      <c r="O53" s="11">
        <v>500</v>
      </c>
    </row>
    <row r="54" spans="1:15" x14ac:dyDescent="0.2">
      <c r="A54" s="66">
        <v>10411</v>
      </c>
      <c r="B54" s="53" t="s">
        <v>2061</v>
      </c>
      <c r="C54" s="66">
        <f t="shared" si="2"/>
        <v>1</v>
      </c>
      <c r="D54" s="60">
        <v>0</v>
      </c>
      <c r="E54" s="11">
        <v>1491</v>
      </c>
      <c r="F54" s="11">
        <v>1435</v>
      </c>
      <c r="G54" s="13">
        <v>198</v>
      </c>
      <c r="H54" s="13">
        <v>894</v>
      </c>
      <c r="I54" s="13">
        <v>399</v>
      </c>
      <c r="J54" s="12"/>
      <c r="K54" s="11">
        <v>6007</v>
      </c>
      <c r="L54" s="11">
        <v>84504</v>
      </c>
      <c r="M54" s="11">
        <v>139403</v>
      </c>
      <c r="N54" s="11">
        <v>500</v>
      </c>
      <c r="O54" s="11">
        <v>500</v>
      </c>
    </row>
    <row r="55" spans="1:15" x14ac:dyDescent="0.2">
      <c r="A55" s="66">
        <v>10412</v>
      </c>
      <c r="B55" s="53" t="s">
        <v>2060</v>
      </c>
      <c r="C55" s="66">
        <f t="shared" si="2"/>
        <v>1</v>
      </c>
      <c r="D55" s="60">
        <v>0</v>
      </c>
      <c r="E55" s="11">
        <v>949</v>
      </c>
      <c r="F55" s="11">
        <v>930</v>
      </c>
      <c r="G55" s="13">
        <v>109</v>
      </c>
      <c r="H55" s="13">
        <v>613</v>
      </c>
      <c r="I55" s="13">
        <v>227</v>
      </c>
      <c r="J55" s="12"/>
      <c r="K55" s="11">
        <v>2601</v>
      </c>
      <c r="L55" s="11">
        <v>54121</v>
      </c>
      <c r="M55" s="11">
        <v>75199</v>
      </c>
      <c r="N55" s="11">
        <v>500</v>
      </c>
      <c r="O55" s="11">
        <v>500</v>
      </c>
    </row>
    <row r="56" spans="1:15" x14ac:dyDescent="0.2">
      <c r="A56" s="66">
        <v>10413</v>
      </c>
      <c r="B56" s="53" t="s">
        <v>2059</v>
      </c>
      <c r="C56" s="66">
        <f t="shared" si="2"/>
        <v>1</v>
      </c>
      <c r="D56" s="60">
        <v>0</v>
      </c>
      <c r="E56" s="11">
        <v>1012</v>
      </c>
      <c r="F56" s="11">
        <v>970</v>
      </c>
      <c r="G56" s="13">
        <v>107</v>
      </c>
      <c r="H56" s="13">
        <v>617</v>
      </c>
      <c r="I56" s="13">
        <v>288</v>
      </c>
      <c r="J56" s="12"/>
      <c r="K56" s="11">
        <v>9465</v>
      </c>
      <c r="L56" s="11">
        <v>71642</v>
      </c>
      <c r="M56" s="11">
        <v>215841</v>
      </c>
      <c r="N56" s="11">
        <v>500</v>
      </c>
      <c r="O56" s="11">
        <v>500</v>
      </c>
    </row>
    <row r="57" spans="1:15" x14ac:dyDescent="0.2">
      <c r="A57" s="66">
        <v>10414</v>
      </c>
      <c r="B57" s="53" t="s">
        <v>2058</v>
      </c>
      <c r="C57" s="66">
        <f t="shared" si="2"/>
        <v>1</v>
      </c>
      <c r="D57" s="60">
        <v>0</v>
      </c>
      <c r="E57" s="11">
        <v>2732</v>
      </c>
      <c r="F57" s="11">
        <v>2670</v>
      </c>
      <c r="G57" s="13">
        <v>340</v>
      </c>
      <c r="H57" s="13">
        <v>1751</v>
      </c>
      <c r="I57" s="13">
        <v>641</v>
      </c>
      <c r="J57" s="12"/>
      <c r="K57" s="11">
        <v>4153</v>
      </c>
      <c r="L57" s="11">
        <v>333716</v>
      </c>
      <c r="M57" s="11">
        <v>1357640</v>
      </c>
      <c r="N57" s="11">
        <v>500</v>
      </c>
      <c r="O57" s="11">
        <v>500</v>
      </c>
    </row>
    <row r="58" spans="1:15" x14ac:dyDescent="0.2">
      <c r="A58" s="66">
        <v>10415</v>
      </c>
      <c r="B58" s="53" t="s">
        <v>2057</v>
      </c>
      <c r="C58" s="66">
        <f t="shared" si="2"/>
        <v>1</v>
      </c>
      <c r="D58" s="60">
        <v>0</v>
      </c>
      <c r="E58" s="11">
        <v>1277</v>
      </c>
      <c r="F58" s="11">
        <v>1226</v>
      </c>
      <c r="G58" s="13">
        <v>171</v>
      </c>
      <c r="H58" s="13">
        <v>823</v>
      </c>
      <c r="I58" s="13">
        <v>283</v>
      </c>
      <c r="J58" s="12"/>
      <c r="K58" s="11">
        <v>2829</v>
      </c>
      <c r="L58" s="11">
        <v>72099</v>
      </c>
      <c r="M58" s="11">
        <v>40642</v>
      </c>
      <c r="N58" s="11">
        <v>500</v>
      </c>
      <c r="O58" s="11">
        <v>500</v>
      </c>
    </row>
    <row r="59" spans="1:15" x14ac:dyDescent="0.2">
      <c r="A59" s="66">
        <v>10416</v>
      </c>
      <c r="B59" s="53" t="s">
        <v>2056</v>
      </c>
      <c r="C59" s="66">
        <f t="shared" si="2"/>
        <v>1</v>
      </c>
      <c r="D59" s="60">
        <v>0</v>
      </c>
      <c r="E59" s="11">
        <v>926</v>
      </c>
      <c r="F59" s="11">
        <v>904</v>
      </c>
      <c r="G59" s="13">
        <v>91</v>
      </c>
      <c r="H59" s="13">
        <v>505</v>
      </c>
      <c r="I59" s="13">
        <v>330</v>
      </c>
      <c r="J59" s="12"/>
      <c r="K59" s="11">
        <v>23172</v>
      </c>
      <c r="L59" s="11">
        <v>54450</v>
      </c>
      <c r="M59" s="11">
        <v>66744</v>
      </c>
      <c r="N59" s="11">
        <v>500</v>
      </c>
      <c r="O59" s="11">
        <v>500</v>
      </c>
    </row>
    <row r="60" spans="1:15" x14ac:dyDescent="0.2">
      <c r="A60" s="66">
        <v>10417</v>
      </c>
      <c r="B60" s="53" t="s">
        <v>2055</v>
      </c>
      <c r="C60" s="66">
        <f t="shared" si="2"/>
        <v>1</v>
      </c>
      <c r="D60" s="60">
        <v>0</v>
      </c>
      <c r="E60" s="11">
        <v>1397</v>
      </c>
      <c r="F60" s="11">
        <v>1360</v>
      </c>
      <c r="G60" s="13">
        <v>187</v>
      </c>
      <c r="H60" s="13">
        <v>905</v>
      </c>
      <c r="I60" s="13">
        <v>305</v>
      </c>
      <c r="J60" s="12"/>
      <c r="K60" s="11">
        <v>28204</v>
      </c>
      <c r="L60" s="11">
        <v>95199</v>
      </c>
      <c r="M60" s="11">
        <v>317114</v>
      </c>
      <c r="N60" s="11">
        <v>500</v>
      </c>
      <c r="O60" s="11">
        <v>500</v>
      </c>
    </row>
    <row r="61" spans="1:15" x14ac:dyDescent="0.2">
      <c r="A61" s="66">
        <v>10418</v>
      </c>
      <c r="B61" s="53" t="s">
        <v>2054</v>
      </c>
      <c r="C61" s="66">
        <f t="shared" si="2"/>
        <v>1</v>
      </c>
      <c r="D61" s="60">
        <v>0</v>
      </c>
      <c r="E61" s="11">
        <v>374</v>
      </c>
      <c r="F61" s="11">
        <v>358</v>
      </c>
      <c r="G61" s="13">
        <v>48</v>
      </c>
      <c r="H61" s="13">
        <v>248</v>
      </c>
      <c r="I61" s="13">
        <v>78</v>
      </c>
      <c r="J61" s="12"/>
      <c r="K61" s="11">
        <v>1528</v>
      </c>
      <c r="L61" s="11">
        <v>17499</v>
      </c>
      <c r="M61" s="11">
        <v>6863</v>
      </c>
      <c r="N61" s="11">
        <v>500</v>
      </c>
      <c r="O61" s="11">
        <v>500</v>
      </c>
    </row>
    <row r="62" spans="1:15" x14ac:dyDescent="0.2">
      <c r="A62" s="66">
        <v>10419</v>
      </c>
      <c r="B62" s="53" t="s">
        <v>2053</v>
      </c>
      <c r="C62" s="66">
        <f t="shared" si="2"/>
        <v>1</v>
      </c>
      <c r="D62" s="60">
        <v>0</v>
      </c>
      <c r="E62" s="11">
        <v>532</v>
      </c>
      <c r="F62" s="11">
        <v>491</v>
      </c>
      <c r="G62" s="13">
        <v>78</v>
      </c>
      <c r="H62" s="13">
        <v>344</v>
      </c>
      <c r="I62" s="13">
        <v>110</v>
      </c>
      <c r="J62" s="12"/>
      <c r="K62" s="11">
        <v>1272</v>
      </c>
      <c r="L62" s="11">
        <v>27095</v>
      </c>
      <c r="M62" s="11">
        <v>10388</v>
      </c>
      <c r="N62" s="11">
        <v>500</v>
      </c>
      <c r="O62" s="11">
        <v>500</v>
      </c>
    </row>
    <row r="63" spans="1:15" x14ac:dyDescent="0.2">
      <c r="A63" s="66">
        <v>10420</v>
      </c>
      <c r="B63" s="53" t="s">
        <v>2052</v>
      </c>
      <c r="C63" s="66">
        <f t="shared" si="2"/>
        <v>1</v>
      </c>
      <c r="D63" s="60">
        <v>0</v>
      </c>
      <c r="E63" s="11">
        <v>226</v>
      </c>
      <c r="F63" s="11">
        <v>241</v>
      </c>
      <c r="G63" s="13">
        <v>17</v>
      </c>
      <c r="H63" s="13">
        <v>143</v>
      </c>
      <c r="I63" s="13">
        <v>66</v>
      </c>
      <c r="J63" s="12"/>
      <c r="K63" s="11">
        <v>2606</v>
      </c>
      <c r="L63" s="11">
        <v>16107</v>
      </c>
      <c r="M63" s="11">
        <v>11084</v>
      </c>
      <c r="N63" s="11">
        <v>500</v>
      </c>
      <c r="O63" s="11">
        <v>500</v>
      </c>
    </row>
    <row r="64" spans="1:15" x14ac:dyDescent="0.2">
      <c r="A64" s="66">
        <v>10421</v>
      </c>
      <c r="B64" s="53" t="s">
        <v>2051</v>
      </c>
      <c r="C64" s="66">
        <f t="shared" si="2"/>
        <v>1</v>
      </c>
      <c r="D64" s="60">
        <v>0</v>
      </c>
      <c r="E64" s="11">
        <v>332</v>
      </c>
      <c r="F64" s="11">
        <v>337</v>
      </c>
      <c r="G64" s="13">
        <v>41</v>
      </c>
      <c r="H64" s="13">
        <v>204</v>
      </c>
      <c r="I64" s="13">
        <v>87</v>
      </c>
      <c r="J64" s="12"/>
      <c r="K64" s="11">
        <v>2418</v>
      </c>
      <c r="L64" s="11">
        <v>18541</v>
      </c>
      <c r="M64" s="11">
        <v>8758</v>
      </c>
      <c r="N64" s="11">
        <v>500</v>
      </c>
      <c r="O64" s="11">
        <v>500</v>
      </c>
    </row>
    <row r="65" spans="1:15" x14ac:dyDescent="0.2">
      <c r="A65" s="66">
        <v>10422</v>
      </c>
      <c r="B65" s="53" t="s">
        <v>2050</v>
      </c>
      <c r="C65" s="66">
        <f t="shared" si="2"/>
        <v>1</v>
      </c>
      <c r="D65" s="60">
        <v>0</v>
      </c>
      <c r="E65" s="11">
        <v>229</v>
      </c>
      <c r="F65" s="11">
        <v>223</v>
      </c>
      <c r="G65" s="13">
        <v>16</v>
      </c>
      <c r="H65" s="13">
        <v>156</v>
      </c>
      <c r="I65" s="13">
        <v>57</v>
      </c>
      <c r="J65" s="12"/>
      <c r="K65" s="11">
        <v>1882</v>
      </c>
      <c r="L65" s="11">
        <v>16350</v>
      </c>
      <c r="M65" s="11">
        <v>272</v>
      </c>
      <c r="N65" s="11">
        <v>500</v>
      </c>
      <c r="O65" s="11">
        <v>500</v>
      </c>
    </row>
    <row r="66" spans="1:15" x14ac:dyDescent="0.2">
      <c r="A66" s="66">
        <v>10423</v>
      </c>
      <c r="B66" s="53" t="s">
        <v>2049</v>
      </c>
      <c r="C66" s="66">
        <f t="shared" si="2"/>
        <v>1</v>
      </c>
      <c r="D66" s="60">
        <v>0</v>
      </c>
      <c r="E66" s="11">
        <v>68</v>
      </c>
      <c r="F66" s="11">
        <v>65</v>
      </c>
      <c r="G66" s="13">
        <v>7</v>
      </c>
      <c r="H66" s="13">
        <v>38</v>
      </c>
      <c r="I66" s="13">
        <v>23</v>
      </c>
      <c r="J66" s="12"/>
      <c r="K66" s="11">
        <v>599</v>
      </c>
      <c r="L66" s="11">
        <v>3542</v>
      </c>
      <c r="N66" s="11">
        <v>500</v>
      </c>
      <c r="O66" s="11">
        <v>500</v>
      </c>
    </row>
    <row r="67" spans="1:15" x14ac:dyDescent="0.2">
      <c r="A67" s="66">
        <v>10424</v>
      </c>
      <c r="B67" s="53" t="s">
        <v>2048</v>
      </c>
      <c r="C67" s="66">
        <f t="shared" si="2"/>
        <v>1</v>
      </c>
      <c r="D67" s="60">
        <v>0</v>
      </c>
      <c r="E67" s="11">
        <v>220</v>
      </c>
      <c r="F67" s="11">
        <v>213</v>
      </c>
      <c r="G67" s="13">
        <v>22</v>
      </c>
      <c r="H67" s="13">
        <v>138</v>
      </c>
      <c r="I67" s="13">
        <v>60</v>
      </c>
      <c r="J67" s="12"/>
      <c r="K67" s="11">
        <v>2544</v>
      </c>
      <c r="L67" s="11">
        <v>13244</v>
      </c>
      <c r="M67" s="11">
        <v>18332</v>
      </c>
      <c r="N67" s="11">
        <v>500</v>
      </c>
      <c r="O67" s="11">
        <v>500</v>
      </c>
    </row>
    <row r="68" spans="1:15" x14ac:dyDescent="0.2">
      <c r="A68" s="66">
        <v>10425</v>
      </c>
      <c r="B68" s="53" t="s">
        <v>2047</v>
      </c>
      <c r="C68" s="66">
        <f t="shared" si="2"/>
        <v>1</v>
      </c>
      <c r="D68" s="60">
        <v>0</v>
      </c>
      <c r="E68" s="11">
        <v>360</v>
      </c>
      <c r="F68" s="11">
        <v>376</v>
      </c>
      <c r="G68" s="13">
        <v>36</v>
      </c>
      <c r="H68" s="13">
        <v>226</v>
      </c>
      <c r="I68" s="13">
        <v>98</v>
      </c>
      <c r="J68" s="12"/>
      <c r="K68" s="11">
        <v>2293</v>
      </c>
      <c r="L68" s="11">
        <v>20639</v>
      </c>
      <c r="M68" s="11">
        <v>21693</v>
      </c>
      <c r="N68" s="11">
        <v>500</v>
      </c>
      <c r="O68" s="11">
        <v>500</v>
      </c>
    </row>
    <row r="69" spans="1:15" x14ac:dyDescent="0.2">
      <c r="A69" s="66">
        <v>10426</v>
      </c>
      <c r="B69" s="53" t="s">
        <v>2046</v>
      </c>
      <c r="C69" s="66">
        <f t="shared" si="2"/>
        <v>1</v>
      </c>
      <c r="D69" s="60">
        <v>0</v>
      </c>
      <c r="E69" s="11">
        <v>340</v>
      </c>
      <c r="F69" s="11">
        <v>340</v>
      </c>
      <c r="G69" s="13">
        <v>48</v>
      </c>
      <c r="H69" s="13">
        <v>207</v>
      </c>
      <c r="I69" s="13">
        <v>85</v>
      </c>
      <c r="J69" s="12"/>
      <c r="K69" s="11">
        <v>14924</v>
      </c>
      <c r="L69" s="11">
        <v>10090</v>
      </c>
      <c r="M69" s="11">
        <v>19577</v>
      </c>
      <c r="N69" s="11">
        <v>500</v>
      </c>
      <c r="O69" s="11">
        <v>500</v>
      </c>
    </row>
    <row r="70" spans="1:15" x14ac:dyDescent="0.2">
      <c r="A70" s="66">
        <v>10427</v>
      </c>
      <c r="B70" s="53" t="s">
        <v>2045</v>
      </c>
      <c r="C70" s="66">
        <f t="shared" si="2"/>
        <v>1</v>
      </c>
      <c r="D70" s="60">
        <v>0</v>
      </c>
      <c r="E70" s="11">
        <v>470</v>
      </c>
      <c r="F70" s="11">
        <v>447</v>
      </c>
      <c r="G70" s="13">
        <v>54</v>
      </c>
      <c r="H70" s="13">
        <v>294</v>
      </c>
      <c r="I70" s="13">
        <v>122</v>
      </c>
      <c r="J70" s="12"/>
      <c r="K70" s="11">
        <v>10531</v>
      </c>
      <c r="L70" s="11">
        <v>21975</v>
      </c>
      <c r="M70" s="11">
        <v>6055</v>
      </c>
      <c r="N70" s="11">
        <v>500</v>
      </c>
      <c r="O70" s="11">
        <v>500</v>
      </c>
    </row>
    <row r="71" spans="1:15" x14ac:dyDescent="0.2">
      <c r="A71" s="66">
        <v>10428</v>
      </c>
      <c r="B71" s="53" t="s">
        <v>2044</v>
      </c>
      <c r="C71" s="66">
        <f t="shared" si="2"/>
        <v>1</v>
      </c>
      <c r="D71" s="60">
        <v>0</v>
      </c>
      <c r="E71" s="11">
        <v>384</v>
      </c>
      <c r="F71" s="11">
        <v>398</v>
      </c>
      <c r="G71" s="13">
        <v>38</v>
      </c>
      <c r="H71" s="13">
        <v>221</v>
      </c>
      <c r="I71" s="13">
        <v>125</v>
      </c>
      <c r="J71" s="12"/>
      <c r="K71" s="11">
        <v>10266</v>
      </c>
      <c r="L71" s="11">
        <v>15453</v>
      </c>
      <c r="M71" s="11">
        <v>32098</v>
      </c>
      <c r="N71" s="11">
        <v>500</v>
      </c>
      <c r="O71" s="11">
        <v>500</v>
      </c>
    </row>
    <row r="72" spans="1:15" x14ac:dyDescent="0.2">
      <c r="A72" s="66">
        <v>10501</v>
      </c>
      <c r="B72" s="53" t="s">
        <v>2043</v>
      </c>
      <c r="C72" s="66">
        <f t="shared" si="2"/>
        <v>1</v>
      </c>
      <c r="D72" s="60">
        <v>0</v>
      </c>
      <c r="E72" s="11">
        <v>1759</v>
      </c>
      <c r="F72" s="11">
        <v>1738</v>
      </c>
      <c r="G72" s="13">
        <v>214</v>
      </c>
      <c r="H72" s="13">
        <v>1120</v>
      </c>
      <c r="I72" s="13">
        <v>425</v>
      </c>
      <c r="J72" s="12"/>
      <c r="K72" s="11">
        <v>13383</v>
      </c>
      <c r="L72" s="11">
        <v>94572</v>
      </c>
      <c r="M72" s="11">
        <v>257856</v>
      </c>
      <c r="N72" s="11">
        <v>500</v>
      </c>
      <c r="O72" s="11">
        <v>500</v>
      </c>
    </row>
    <row r="73" spans="1:15" x14ac:dyDescent="0.2">
      <c r="A73" s="66">
        <v>10502</v>
      </c>
      <c r="B73" s="53" t="s">
        <v>2042</v>
      </c>
      <c r="C73" s="66">
        <f t="shared" si="2"/>
        <v>1</v>
      </c>
      <c r="D73" s="60">
        <v>0</v>
      </c>
      <c r="E73" s="11">
        <v>924</v>
      </c>
      <c r="F73" s="11">
        <v>931</v>
      </c>
      <c r="G73" s="13">
        <v>84</v>
      </c>
      <c r="H73" s="13">
        <v>585</v>
      </c>
      <c r="I73" s="13">
        <v>255</v>
      </c>
      <c r="J73" s="12"/>
      <c r="K73" s="11">
        <v>10161</v>
      </c>
      <c r="L73" s="11">
        <v>56305</v>
      </c>
      <c r="M73" s="11">
        <v>94775</v>
      </c>
      <c r="N73" s="11">
        <v>500</v>
      </c>
      <c r="O73" s="11">
        <v>500</v>
      </c>
    </row>
    <row r="74" spans="1:15" x14ac:dyDescent="0.2">
      <c r="A74" s="66">
        <v>10503</v>
      </c>
      <c r="B74" s="53" t="s">
        <v>2041</v>
      </c>
      <c r="C74" s="66">
        <f t="shared" si="2"/>
        <v>1</v>
      </c>
      <c r="D74" s="60">
        <v>0</v>
      </c>
      <c r="E74" s="11">
        <v>1282</v>
      </c>
      <c r="F74" s="11">
        <v>1226</v>
      </c>
      <c r="G74" s="13">
        <v>155</v>
      </c>
      <c r="H74" s="13">
        <v>813</v>
      </c>
      <c r="I74" s="13">
        <v>314</v>
      </c>
      <c r="J74" s="12"/>
      <c r="K74" s="11">
        <v>9241</v>
      </c>
      <c r="L74" s="11">
        <v>151271</v>
      </c>
      <c r="M74" s="11">
        <v>960067</v>
      </c>
      <c r="N74" s="11">
        <v>500</v>
      </c>
      <c r="O74" s="11">
        <v>500</v>
      </c>
    </row>
    <row r="75" spans="1:15" x14ac:dyDescent="0.2">
      <c r="A75" s="66">
        <v>10504</v>
      </c>
      <c r="B75" s="53" t="s">
        <v>2040</v>
      </c>
      <c r="C75" s="66">
        <f t="shared" si="2"/>
        <v>1</v>
      </c>
      <c r="D75" s="60">
        <v>0</v>
      </c>
      <c r="E75" s="11">
        <v>4152</v>
      </c>
      <c r="F75" s="11">
        <v>4110</v>
      </c>
      <c r="G75" s="13">
        <v>456</v>
      </c>
      <c r="H75" s="13">
        <v>2680</v>
      </c>
      <c r="I75" s="13">
        <v>1016</v>
      </c>
      <c r="J75" s="12"/>
      <c r="K75" s="11">
        <v>16447</v>
      </c>
      <c r="L75" s="11">
        <v>400868</v>
      </c>
      <c r="M75" s="11">
        <v>1365328</v>
      </c>
      <c r="N75" s="11">
        <v>500</v>
      </c>
      <c r="O75" s="11">
        <v>500</v>
      </c>
    </row>
    <row r="76" spans="1:15" x14ac:dyDescent="0.2">
      <c r="A76" s="66">
        <v>10505</v>
      </c>
      <c r="B76" s="53" t="s">
        <v>2039</v>
      </c>
      <c r="C76" s="66">
        <f t="shared" si="2"/>
        <v>1</v>
      </c>
      <c r="D76" s="60">
        <v>0</v>
      </c>
      <c r="E76" s="11">
        <v>1044</v>
      </c>
      <c r="F76" s="11">
        <v>1040</v>
      </c>
      <c r="G76" s="13">
        <v>115</v>
      </c>
      <c r="H76" s="13">
        <v>698</v>
      </c>
      <c r="I76" s="13">
        <v>231</v>
      </c>
      <c r="J76" s="12"/>
      <c r="K76" s="11">
        <v>3484</v>
      </c>
      <c r="L76" s="11">
        <v>53314</v>
      </c>
      <c r="M76" s="11">
        <v>85709</v>
      </c>
      <c r="N76" s="11">
        <v>500</v>
      </c>
      <c r="O76" s="11">
        <v>500</v>
      </c>
    </row>
    <row r="77" spans="1:15" x14ac:dyDescent="0.2">
      <c r="A77" s="66">
        <v>10506</v>
      </c>
      <c r="B77" s="53" t="s">
        <v>2038</v>
      </c>
      <c r="C77" s="66">
        <f t="shared" si="2"/>
        <v>1</v>
      </c>
      <c r="D77" s="60">
        <v>0</v>
      </c>
      <c r="E77" s="11">
        <v>1173</v>
      </c>
      <c r="F77" s="11">
        <v>1148</v>
      </c>
      <c r="G77" s="13">
        <v>139</v>
      </c>
      <c r="H77" s="13">
        <v>737</v>
      </c>
      <c r="I77" s="13">
        <v>297</v>
      </c>
      <c r="J77" s="12"/>
      <c r="K77" s="11">
        <v>6740</v>
      </c>
      <c r="L77" s="11">
        <v>49550</v>
      </c>
      <c r="M77" s="11">
        <v>101990</v>
      </c>
      <c r="N77" s="11">
        <v>500</v>
      </c>
      <c r="O77" s="11">
        <v>500</v>
      </c>
    </row>
    <row r="78" spans="1:15" x14ac:dyDescent="0.2">
      <c r="A78" s="66">
        <v>10507</v>
      </c>
      <c r="B78" s="53" t="s">
        <v>2037</v>
      </c>
      <c r="C78" s="66">
        <f t="shared" si="2"/>
        <v>1</v>
      </c>
      <c r="D78" s="60">
        <v>0</v>
      </c>
      <c r="E78" s="11">
        <v>931</v>
      </c>
      <c r="F78" s="11">
        <v>917</v>
      </c>
      <c r="G78" s="13">
        <v>133</v>
      </c>
      <c r="H78" s="13">
        <v>564</v>
      </c>
      <c r="I78" s="13">
        <v>234</v>
      </c>
      <c r="J78" s="12"/>
      <c r="K78" s="11">
        <v>6566</v>
      </c>
      <c r="L78" s="11">
        <v>43879</v>
      </c>
      <c r="M78" s="11">
        <v>58620</v>
      </c>
      <c r="N78" s="11">
        <v>500</v>
      </c>
      <c r="O78" s="11">
        <v>500</v>
      </c>
    </row>
    <row r="79" spans="1:15" x14ac:dyDescent="0.2">
      <c r="A79" s="66">
        <v>10508</v>
      </c>
      <c r="B79" s="53" t="s">
        <v>2036</v>
      </c>
      <c r="C79" s="66">
        <f t="shared" si="2"/>
        <v>1</v>
      </c>
      <c r="D79" s="60">
        <v>0</v>
      </c>
      <c r="E79" s="11">
        <v>2200</v>
      </c>
      <c r="F79" s="11">
        <v>2163</v>
      </c>
      <c r="G79" s="13">
        <v>252</v>
      </c>
      <c r="H79" s="13">
        <v>1437</v>
      </c>
      <c r="I79" s="13">
        <v>511</v>
      </c>
      <c r="J79" s="12"/>
      <c r="K79" s="11">
        <v>10347</v>
      </c>
      <c r="L79" s="11">
        <v>143662</v>
      </c>
      <c r="M79" s="11">
        <v>912965</v>
      </c>
      <c r="N79" s="11">
        <v>500</v>
      </c>
      <c r="O79" s="11">
        <v>500</v>
      </c>
    </row>
    <row r="80" spans="1:15" x14ac:dyDescent="0.2">
      <c r="A80" s="66">
        <v>10509</v>
      </c>
      <c r="B80" s="53" t="s">
        <v>2035</v>
      </c>
      <c r="C80" s="66">
        <f t="shared" si="2"/>
        <v>1</v>
      </c>
      <c r="D80" s="60">
        <v>0</v>
      </c>
      <c r="E80" s="11">
        <v>1958</v>
      </c>
      <c r="F80" s="11">
        <v>1966</v>
      </c>
      <c r="G80" s="13">
        <v>206</v>
      </c>
      <c r="H80" s="13">
        <v>1253</v>
      </c>
      <c r="I80" s="13">
        <v>499</v>
      </c>
      <c r="J80" s="12"/>
      <c r="K80" s="11">
        <v>17160</v>
      </c>
      <c r="L80" s="11">
        <v>99455</v>
      </c>
      <c r="M80" s="11">
        <v>190278</v>
      </c>
      <c r="N80" s="11">
        <v>500</v>
      </c>
      <c r="O80" s="11">
        <v>500</v>
      </c>
    </row>
    <row r="81" spans="1:15" x14ac:dyDescent="0.2">
      <c r="A81" s="66">
        <v>10510</v>
      </c>
      <c r="B81" s="53" t="s">
        <v>2034</v>
      </c>
      <c r="C81" s="66">
        <f t="shared" si="2"/>
        <v>1</v>
      </c>
      <c r="D81" s="60">
        <v>0</v>
      </c>
      <c r="E81" s="11">
        <v>721</v>
      </c>
      <c r="F81" s="11">
        <v>714</v>
      </c>
      <c r="G81" s="13">
        <v>78</v>
      </c>
      <c r="H81" s="13">
        <v>449</v>
      </c>
      <c r="I81" s="13">
        <v>194</v>
      </c>
      <c r="J81" s="12"/>
      <c r="K81" s="11">
        <v>5178</v>
      </c>
      <c r="L81" s="11">
        <v>36289</v>
      </c>
      <c r="M81" s="11">
        <v>52056</v>
      </c>
      <c r="N81" s="11">
        <v>500</v>
      </c>
      <c r="O81" s="11">
        <v>500</v>
      </c>
    </row>
    <row r="82" spans="1:15" x14ac:dyDescent="0.2">
      <c r="A82" s="66">
        <v>10511</v>
      </c>
      <c r="B82" s="53" t="s">
        <v>2033</v>
      </c>
      <c r="C82" s="66">
        <f t="shared" si="2"/>
        <v>1</v>
      </c>
      <c r="D82" s="60">
        <v>0</v>
      </c>
      <c r="E82" s="11">
        <v>764</v>
      </c>
      <c r="F82" s="11">
        <v>721</v>
      </c>
      <c r="G82" s="13">
        <v>102</v>
      </c>
      <c r="H82" s="13">
        <v>469</v>
      </c>
      <c r="I82" s="13">
        <v>193</v>
      </c>
      <c r="J82" s="12"/>
      <c r="K82" s="11">
        <v>9332</v>
      </c>
      <c r="L82" s="11">
        <v>39902</v>
      </c>
      <c r="M82" s="11">
        <v>131555</v>
      </c>
      <c r="N82" s="11">
        <v>500</v>
      </c>
      <c r="O82" s="11">
        <v>500</v>
      </c>
    </row>
    <row r="83" spans="1:15" x14ac:dyDescent="0.2">
      <c r="A83" s="66">
        <v>10512</v>
      </c>
      <c r="B83" s="53" t="s">
        <v>2032</v>
      </c>
      <c r="C83" s="66">
        <f t="shared" ref="C83:C146" si="3">INT(A83/10000)</f>
        <v>1</v>
      </c>
      <c r="D83" s="60">
        <v>0</v>
      </c>
      <c r="E83" s="11">
        <v>382</v>
      </c>
      <c r="F83" s="11">
        <v>397</v>
      </c>
      <c r="G83" s="13">
        <v>39</v>
      </c>
      <c r="H83" s="13">
        <v>264</v>
      </c>
      <c r="I83" s="13">
        <v>79</v>
      </c>
      <c r="J83" s="12"/>
      <c r="K83" s="11">
        <v>1155</v>
      </c>
      <c r="L83" s="11">
        <v>20042</v>
      </c>
      <c r="M83" s="11">
        <v>30608</v>
      </c>
      <c r="N83" s="11">
        <v>500</v>
      </c>
      <c r="O83" s="11">
        <v>500</v>
      </c>
    </row>
    <row r="84" spans="1:15" x14ac:dyDescent="0.2">
      <c r="A84" s="66">
        <v>10601</v>
      </c>
      <c r="B84" s="53" t="s">
        <v>2031</v>
      </c>
      <c r="C84" s="66">
        <f t="shared" si="3"/>
        <v>1</v>
      </c>
      <c r="D84" s="60">
        <v>0</v>
      </c>
      <c r="E84" s="11">
        <v>1231</v>
      </c>
      <c r="F84" s="11">
        <v>1217</v>
      </c>
      <c r="G84" s="13">
        <v>186</v>
      </c>
      <c r="H84" s="13">
        <v>744</v>
      </c>
      <c r="I84" s="13">
        <v>301</v>
      </c>
      <c r="J84" s="12"/>
      <c r="K84" s="11">
        <v>5989</v>
      </c>
      <c r="L84" s="11">
        <v>58215</v>
      </c>
      <c r="M84" s="11">
        <v>149498</v>
      </c>
      <c r="N84" s="11">
        <v>500</v>
      </c>
      <c r="O84" s="11">
        <v>500</v>
      </c>
    </row>
    <row r="85" spans="1:15" x14ac:dyDescent="0.2">
      <c r="A85" s="66">
        <v>10602</v>
      </c>
      <c r="B85" s="53" t="s">
        <v>2030</v>
      </c>
      <c r="C85" s="66">
        <f t="shared" si="3"/>
        <v>1</v>
      </c>
      <c r="D85" s="60">
        <v>0</v>
      </c>
      <c r="E85" s="11">
        <v>2795</v>
      </c>
      <c r="F85" s="11">
        <v>2767</v>
      </c>
      <c r="G85" s="13">
        <v>384</v>
      </c>
      <c r="H85" s="13">
        <v>1750</v>
      </c>
      <c r="I85" s="13">
        <v>661</v>
      </c>
      <c r="J85" s="12"/>
      <c r="K85" s="11">
        <v>4631</v>
      </c>
      <c r="L85" s="11">
        <v>200550</v>
      </c>
      <c r="M85" s="11">
        <v>381222</v>
      </c>
      <c r="N85" s="11">
        <v>500</v>
      </c>
      <c r="O85" s="11">
        <v>500</v>
      </c>
    </row>
    <row r="86" spans="1:15" x14ac:dyDescent="0.2">
      <c r="A86" s="66">
        <v>10603</v>
      </c>
      <c r="B86" s="53" t="s">
        <v>2029</v>
      </c>
      <c r="C86" s="66">
        <f t="shared" si="3"/>
        <v>1</v>
      </c>
      <c r="D86" s="60">
        <v>0</v>
      </c>
      <c r="E86" s="11">
        <v>1059</v>
      </c>
      <c r="F86" s="11">
        <v>1020</v>
      </c>
      <c r="G86" s="13">
        <v>157</v>
      </c>
      <c r="H86" s="13">
        <v>702</v>
      </c>
      <c r="I86" s="13">
        <v>200</v>
      </c>
      <c r="J86" s="12"/>
      <c r="K86" s="11">
        <v>4556</v>
      </c>
      <c r="L86" s="11">
        <v>76859</v>
      </c>
      <c r="M86" s="11">
        <v>365125</v>
      </c>
      <c r="N86" s="11">
        <v>500</v>
      </c>
      <c r="O86" s="11">
        <v>500</v>
      </c>
    </row>
    <row r="87" spans="1:15" x14ac:dyDescent="0.2">
      <c r="A87" s="66">
        <v>10604</v>
      </c>
      <c r="B87" s="53" t="s">
        <v>2028</v>
      </c>
      <c r="C87" s="66">
        <f t="shared" si="3"/>
        <v>1</v>
      </c>
      <c r="D87" s="60">
        <v>0</v>
      </c>
      <c r="E87" s="11">
        <v>1200</v>
      </c>
      <c r="F87" s="11">
        <v>1220</v>
      </c>
      <c r="G87" s="13">
        <v>146</v>
      </c>
      <c r="H87" s="13">
        <v>781</v>
      </c>
      <c r="I87" s="13">
        <v>273</v>
      </c>
      <c r="J87" s="12"/>
      <c r="K87" s="11">
        <v>4230</v>
      </c>
      <c r="L87" s="11">
        <v>77161</v>
      </c>
      <c r="M87" s="11">
        <v>123205</v>
      </c>
      <c r="N87" s="11">
        <v>500</v>
      </c>
      <c r="O87" s="11">
        <v>500</v>
      </c>
    </row>
    <row r="88" spans="1:15" x14ac:dyDescent="0.2">
      <c r="A88" s="66">
        <v>10605</v>
      </c>
      <c r="B88" s="53" t="s">
        <v>2027</v>
      </c>
      <c r="C88" s="66">
        <f t="shared" si="3"/>
        <v>1</v>
      </c>
      <c r="D88" s="60">
        <v>0</v>
      </c>
      <c r="E88" s="11">
        <v>2085</v>
      </c>
      <c r="F88" s="11">
        <v>2060</v>
      </c>
      <c r="G88" s="13">
        <v>302</v>
      </c>
      <c r="H88" s="13">
        <v>1343</v>
      </c>
      <c r="I88" s="13">
        <v>440</v>
      </c>
      <c r="J88" s="12"/>
      <c r="K88" s="11">
        <v>6972</v>
      </c>
      <c r="L88" s="11">
        <v>166783</v>
      </c>
      <c r="M88" s="11">
        <v>673434</v>
      </c>
      <c r="N88" s="11">
        <v>500</v>
      </c>
      <c r="O88" s="11">
        <v>500</v>
      </c>
    </row>
    <row r="89" spans="1:15" x14ac:dyDescent="0.2">
      <c r="A89" s="66">
        <v>10606</v>
      </c>
      <c r="B89" s="53" t="s">
        <v>2026</v>
      </c>
      <c r="C89" s="66">
        <f t="shared" si="3"/>
        <v>1</v>
      </c>
      <c r="D89" s="60">
        <v>0</v>
      </c>
      <c r="E89" s="11">
        <v>7513</v>
      </c>
      <c r="F89" s="11">
        <v>7415</v>
      </c>
      <c r="G89" s="13">
        <v>1035</v>
      </c>
      <c r="H89" s="13">
        <v>4942</v>
      </c>
      <c r="I89" s="13">
        <v>1536</v>
      </c>
      <c r="J89" s="12"/>
      <c r="K89" s="11">
        <v>15695</v>
      </c>
      <c r="L89" s="11">
        <v>629198</v>
      </c>
      <c r="M89" s="11">
        <v>2506113</v>
      </c>
      <c r="N89" s="11">
        <v>500</v>
      </c>
      <c r="O89" s="11">
        <v>500</v>
      </c>
    </row>
    <row r="90" spans="1:15" x14ac:dyDescent="0.2">
      <c r="A90" s="66">
        <v>10607</v>
      </c>
      <c r="B90" s="53" t="s">
        <v>2025</v>
      </c>
      <c r="C90" s="66">
        <f t="shared" si="3"/>
        <v>1</v>
      </c>
      <c r="D90" s="60">
        <v>0</v>
      </c>
      <c r="E90" s="11">
        <v>4923</v>
      </c>
      <c r="F90" s="11">
        <v>4568</v>
      </c>
      <c r="G90" s="13">
        <v>671</v>
      </c>
      <c r="H90" s="13">
        <v>3269</v>
      </c>
      <c r="I90" s="13">
        <v>983</v>
      </c>
      <c r="J90" s="12"/>
      <c r="K90" s="11">
        <v>4662</v>
      </c>
      <c r="L90" s="11">
        <v>369113</v>
      </c>
      <c r="M90" s="11">
        <v>2120169</v>
      </c>
      <c r="N90" s="11">
        <v>500</v>
      </c>
      <c r="O90" s="11">
        <v>500</v>
      </c>
    </row>
    <row r="91" spans="1:15" x14ac:dyDescent="0.2">
      <c r="A91" s="66">
        <v>10608</v>
      </c>
      <c r="B91" s="53" t="s">
        <v>2024</v>
      </c>
      <c r="C91" s="66">
        <f t="shared" si="3"/>
        <v>1</v>
      </c>
      <c r="D91" s="60">
        <v>0</v>
      </c>
      <c r="E91" s="11">
        <v>760</v>
      </c>
      <c r="F91" s="11">
        <v>747</v>
      </c>
      <c r="G91" s="13">
        <v>101</v>
      </c>
      <c r="H91" s="13">
        <v>486</v>
      </c>
      <c r="I91" s="13">
        <v>173</v>
      </c>
      <c r="J91" s="12"/>
      <c r="K91" s="11">
        <v>7477</v>
      </c>
      <c r="L91" s="11">
        <v>118047</v>
      </c>
      <c r="M91" s="11">
        <v>729222</v>
      </c>
      <c r="N91" s="11">
        <v>500</v>
      </c>
      <c r="O91" s="11">
        <v>500</v>
      </c>
    </row>
    <row r="92" spans="1:15" x14ac:dyDescent="0.2">
      <c r="A92" s="66">
        <v>10609</v>
      </c>
      <c r="B92" s="53" t="s">
        <v>2023</v>
      </c>
      <c r="C92" s="66">
        <f t="shared" si="3"/>
        <v>1</v>
      </c>
      <c r="D92" s="60">
        <v>0</v>
      </c>
      <c r="E92" s="11">
        <v>3088</v>
      </c>
      <c r="F92" s="11">
        <v>2972</v>
      </c>
      <c r="G92" s="13">
        <v>392</v>
      </c>
      <c r="H92" s="13">
        <v>1981</v>
      </c>
      <c r="I92" s="13">
        <v>715</v>
      </c>
      <c r="J92" s="12"/>
      <c r="K92" s="11">
        <v>16351</v>
      </c>
      <c r="L92" s="11">
        <v>216230</v>
      </c>
      <c r="M92" s="11">
        <v>551913</v>
      </c>
      <c r="N92" s="11">
        <v>500</v>
      </c>
      <c r="O92" s="11">
        <v>500</v>
      </c>
    </row>
    <row r="93" spans="1:15" x14ac:dyDescent="0.2">
      <c r="A93" s="66">
        <v>10610</v>
      </c>
      <c r="B93" s="53" t="s">
        <v>2022</v>
      </c>
      <c r="C93" s="66">
        <f t="shared" si="3"/>
        <v>1</v>
      </c>
      <c r="D93" s="60">
        <v>0</v>
      </c>
      <c r="E93" s="11">
        <v>2637</v>
      </c>
      <c r="F93" s="11">
        <v>2683</v>
      </c>
      <c r="G93" s="13">
        <v>329</v>
      </c>
      <c r="H93" s="13">
        <v>1709</v>
      </c>
      <c r="I93" s="13">
        <v>599</v>
      </c>
      <c r="J93" s="12"/>
      <c r="K93" s="11">
        <v>6011</v>
      </c>
      <c r="L93" s="11">
        <v>159582</v>
      </c>
      <c r="M93" s="11">
        <v>361611</v>
      </c>
      <c r="N93" s="11">
        <v>500</v>
      </c>
      <c r="O93" s="11">
        <v>500</v>
      </c>
    </row>
    <row r="94" spans="1:15" x14ac:dyDescent="0.2">
      <c r="A94" s="66">
        <v>10611</v>
      </c>
      <c r="B94" s="53" t="s">
        <v>2021</v>
      </c>
      <c r="C94" s="66">
        <f t="shared" si="3"/>
        <v>1</v>
      </c>
      <c r="D94" s="60">
        <v>0</v>
      </c>
      <c r="E94" s="11">
        <v>2301</v>
      </c>
      <c r="F94" s="11">
        <v>2240</v>
      </c>
      <c r="G94" s="13">
        <v>328</v>
      </c>
      <c r="H94" s="13">
        <v>1426</v>
      </c>
      <c r="I94" s="13">
        <v>547</v>
      </c>
      <c r="J94" s="12"/>
      <c r="K94" s="11">
        <v>336</v>
      </c>
      <c r="L94" s="11">
        <v>195224</v>
      </c>
      <c r="M94" s="11">
        <v>565672</v>
      </c>
      <c r="N94" s="11">
        <v>500</v>
      </c>
      <c r="O94" s="11">
        <v>500</v>
      </c>
    </row>
    <row r="95" spans="1:15" x14ac:dyDescent="0.2">
      <c r="A95" s="66">
        <v>10612</v>
      </c>
      <c r="B95" s="53" t="s">
        <v>2020</v>
      </c>
      <c r="C95" s="66">
        <f t="shared" si="3"/>
        <v>1</v>
      </c>
      <c r="D95" s="60">
        <v>0</v>
      </c>
      <c r="E95" s="11">
        <v>2402</v>
      </c>
      <c r="F95" s="11">
        <v>2405</v>
      </c>
      <c r="G95" s="13">
        <v>329</v>
      </c>
      <c r="H95" s="13">
        <v>1544</v>
      </c>
      <c r="I95" s="13">
        <v>529</v>
      </c>
      <c r="J95" s="12"/>
      <c r="K95" s="11">
        <v>7893</v>
      </c>
      <c r="L95" s="11">
        <v>147389</v>
      </c>
      <c r="M95" s="11">
        <v>161774</v>
      </c>
      <c r="N95" s="11">
        <v>500</v>
      </c>
      <c r="O95" s="11">
        <v>500</v>
      </c>
    </row>
    <row r="96" spans="1:15" x14ac:dyDescent="0.2">
      <c r="A96" s="66">
        <v>10613</v>
      </c>
      <c r="B96" s="53" t="s">
        <v>2019</v>
      </c>
      <c r="C96" s="66">
        <f t="shared" si="3"/>
        <v>1</v>
      </c>
      <c r="D96" s="60">
        <v>0</v>
      </c>
      <c r="E96" s="11">
        <v>1256</v>
      </c>
      <c r="F96" s="11">
        <v>1247</v>
      </c>
      <c r="G96" s="13">
        <v>183</v>
      </c>
      <c r="H96" s="13">
        <v>785</v>
      </c>
      <c r="I96" s="13">
        <v>288</v>
      </c>
      <c r="J96" s="12"/>
      <c r="K96" s="11">
        <v>5343</v>
      </c>
      <c r="L96" s="11">
        <v>87804</v>
      </c>
      <c r="M96" s="11">
        <v>212610</v>
      </c>
      <c r="N96" s="11">
        <v>500</v>
      </c>
      <c r="O96" s="11">
        <v>500</v>
      </c>
    </row>
    <row r="97" spans="1:15" x14ac:dyDescent="0.2">
      <c r="A97" s="66">
        <v>10614</v>
      </c>
      <c r="B97" s="53" t="s">
        <v>2018</v>
      </c>
      <c r="C97" s="66">
        <f t="shared" si="3"/>
        <v>1</v>
      </c>
      <c r="D97" s="60">
        <v>0</v>
      </c>
      <c r="E97" s="11">
        <v>1185</v>
      </c>
      <c r="F97" s="11">
        <v>1176</v>
      </c>
      <c r="G97" s="13">
        <v>154</v>
      </c>
      <c r="H97" s="13">
        <v>777</v>
      </c>
      <c r="I97" s="13">
        <v>254</v>
      </c>
      <c r="J97" s="12"/>
      <c r="K97" s="11">
        <v>9581</v>
      </c>
      <c r="L97" s="11">
        <v>65010</v>
      </c>
      <c r="M97" s="11">
        <v>144519</v>
      </c>
      <c r="N97" s="11">
        <v>500</v>
      </c>
      <c r="O97" s="11">
        <v>500</v>
      </c>
    </row>
    <row r="98" spans="1:15" x14ac:dyDescent="0.2">
      <c r="A98" s="66">
        <v>10615</v>
      </c>
      <c r="B98" s="53" t="s">
        <v>2017</v>
      </c>
      <c r="C98" s="66">
        <f t="shared" si="3"/>
        <v>1</v>
      </c>
      <c r="D98" s="60">
        <v>0</v>
      </c>
      <c r="E98" s="11">
        <v>2793</v>
      </c>
      <c r="F98" s="11">
        <v>2685</v>
      </c>
      <c r="G98" s="13">
        <v>384</v>
      </c>
      <c r="H98" s="13">
        <v>1732</v>
      </c>
      <c r="I98" s="13">
        <v>677</v>
      </c>
      <c r="J98" s="12"/>
      <c r="K98" s="11">
        <v>6565</v>
      </c>
      <c r="L98" s="11">
        <v>169863</v>
      </c>
      <c r="M98" s="11">
        <v>185043</v>
      </c>
      <c r="N98" s="11">
        <v>500</v>
      </c>
      <c r="O98" s="11">
        <v>500</v>
      </c>
    </row>
    <row r="99" spans="1:15" x14ac:dyDescent="0.2">
      <c r="A99" s="66">
        <v>10616</v>
      </c>
      <c r="B99" s="53" t="s">
        <v>2016</v>
      </c>
      <c r="C99" s="66">
        <f t="shared" si="3"/>
        <v>1</v>
      </c>
      <c r="D99" s="60">
        <v>0</v>
      </c>
      <c r="E99" s="11">
        <v>800</v>
      </c>
      <c r="F99" s="11">
        <v>763</v>
      </c>
      <c r="G99" s="13">
        <v>113</v>
      </c>
      <c r="H99" s="13">
        <v>517</v>
      </c>
      <c r="I99" s="13">
        <v>170</v>
      </c>
      <c r="J99" s="12"/>
      <c r="K99" s="11">
        <v>9700</v>
      </c>
      <c r="L99" s="11">
        <v>74117</v>
      </c>
      <c r="M99" s="11">
        <v>199347</v>
      </c>
      <c r="N99" s="11">
        <v>500</v>
      </c>
      <c r="O99" s="11">
        <v>500</v>
      </c>
    </row>
    <row r="100" spans="1:15" x14ac:dyDescent="0.2">
      <c r="A100" s="66">
        <v>10617</v>
      </c>
      <c r="B100" s="53" t="s">
        <v>2015</v>
      </c>
      <c r="C100" s="66">
        <f t="shared" si="3"/>
        <v>1</v>
      </c>
      <c r="D100" s="60">
        <v>0</v>
      </c>
      <c r="E100" s="11">
        <v>921</v>
      </c>
      <c r="F100" s="11">
        <v>874</v>
      </c>
      <c r="G100" s="13">
        <v>130</v>
      </c>
      <c r="H100" s="13">
        <v>549</v>
      </c>
      <c r="I100" s="13">
        <v>242</v>
      </c>
      <c r="J100" s="12"/>
      <c r="K100" s="11">
        <v>5314</v>
      </c>
      <c r="L100" s="11">
        <v>50979</v>
      </c>
      <c r="M100" s="11">
        <v>98866</v>
      </c>
      <c r="N100" s="11">
        <v>500</v>
      </c>
      <c r="O100" s="11">
        <v>500</v>
      </c>
    </row>
    <row r="101" spans="1:15" x14ac:dyDescent="0.2">
      <c r="A101" s="66">
        <v>10618</v>
      </c>
      <c r="B101" s="53" t="s">
        <v>2014</v>
      </c>
      <c r="C101" s="66">
        <f t="shared" si="3"/>
        <v>1</v>
      </c>
      <c r="D101" s="60">
        <v>0</v>
      </c>
      <c r="E101" s="11">
        <v>1283</v>
      </c>
      <c r="F101" s="11">
        <v>1267</v>
      </c>
      <c r="G101" s="13">
        <v>142</v>
      </c>
      <c r="H101" s="13">
        <v>882</v>
      </c>
      <c r="I101" s="13">
        <v>259</v>
      </c>
      <c r="J101" s="12"/>
      <c r="K101" s="11">
        <v>13188</v>
      </c>
      <c r="L101" s="11">
        <v>95779</v>
      </c>
      <c r="M101" s="11">
        <v>168525</v>
      </c>
      <c r="N101" s="11">
        <v>500</v>
      </c>
      <c r="O101" s="11">
        <v>500</v>
      </c>
    </row>
    <row r="102" spans="1:15" x14ac:dyDescent="0.2">
      <c r="A102" s="66">
        <v>10619</v>
      </c>
      <c r="B102" s="53" t="s">
        <v>2013</v>
      </c>
      <c r="C102" s="66">
        <f t="shared" si="3"/>
        <v>1</v>
      </c>
      <c r="D102" s="60">
        <v>0</v>
      </c>
      <c r="E102" s="11">
        <v>641</v>
      </c>
      <c r="F102" s="11">
        <v>649</v>
      </c>
      <c r="G102" s="13">
        <v>107</v>
      </c>
      <c r="H102" s="13">
        <v>400</v>
      </c>
      <c r="I102" s="13">
        <v>134</v>
      </c>
      <c r="J102" s="12"/>
      <c r="K102" s="11">
        <v>8860</v>
      </c>
      <c r="L102" s="11">
        <v>34595</v>
      </c>
      <c r="M102" s="11">
        <v>9953</v>
      </c>
      <c r="N102" s="11">
        <v>500</v>
      </c>
      <c r="O102" s="11">
        <v>500</v>
      </c>
    </row>
    <row r="103" spans="1:15" x14ac:dyDescent="0.2">
      <c r="A103" s="66">
        <v>10701</v>
      </c>
      <c r="B103" s="53" t="s">
        <v>2012</v>
      </c>
      <c r="C103" s="66">
        <f t="shared" si="3"/>
        <v>1</v>
      </c>
      <c r="D103" s="60">
        <v>0</v>
      </c>
      <c r="E103" s="11">
        <v>2300</v>
      </c>
      <c r="F103" s="11">
        <v>2266</v>
      </c>
      <c r="G103" s="13">
        <v>247</v>
      </c>
      <c r="H103" s="13">
        <v>1407</v>
      </c>
      <c r="I103" s="13">
        <v>646</v>
      </c>
      <c r="J103" s="12"/>
      <c r="K103" s="11">
        <v>55492</v>
      </c>
      <c r="L103" s="11">
        <v>197603</v>
      </c>
      <c r="M103" s="11">
        <v>581860</v>
      </c>
      <c r="N103" s="11">
        <v>500</v>
      </c>
      <c r="O103" s="11">
        <v>500</v>
      </c>
    </row>
    <row r="104" spans="1:15" x14ac:dyDescent="0.2">
      <c r="A104" s="66">
        <v>10702</v>
      </c>
      <c r="B104" s="53" t="s">
        <v>2011</v>
      </c>
      <c r="C104" s="66">
        <f t="shared" si="3"/>
        <v>1</v>
      </c>
      <c r="D104" s="60">
        <v>0</v>
      </c>
      <c r="E104" s="11">
        <v>1756</v>
      </c>
      <c r="F104" s="11">
        <v>1761</v>
      </c>
      <c r="G104" s="13">
        <v>201</v>
      </c>
      <c r="H104" s="13">
        <v>1034</v>
      </c>
      <c r="I104" s="13">
        <v>521</v>
      </c>
      <c r="J104" s="12"/>
      <c r="K104" s="11">
        <v>40985</v>
      </c>
      <c r="L104" s="11">
        <v>126978</v>
      </c>
      <c r="M104" s="11">
        <v>185461</v>
      </c>
      <c r="N104" s="11">
        <v>500</v>
      </c>
      <c r="O104" s="11">
        <v>500</v>
      </c>
    </row>
    <row r="105" spans="1:15" x14ac:dyDescent="0.2">
      <c r="A105" s="66">
        <v>10703</v>
      </c>
      <c r="B105" s="53" t="s">
        <v>2010</v>
      </c>
      <c r="C105" s="66">
        <f t="shared" si="3"/>
        <v>1</v>
      </c>
      <c r="D105" s="60">
        <v>0</v>
      </c>
      <c r="E105" s="11">
        <v>3073</v>
      </c>
      <c r="F105" s="11">
        <v>3118</v>
      </c>
      <c r="G105" s="13">
        <v>413</v>
      </c>
      <c r="H105" s="13">
        <v>2191</v>
      </c>
      <c r="I105" s="13">
        <v>469</v>
      </c>
      <c r="J105" s="12"/>
      <c r="K105" s="11">
        <v>20329</v>
      </c>
      <c r="L105" s="11">
        <v>164382</v>
      </c>
      <c r="M105" s="11">
        <v>358816</v>
      </c>
      <c r="N105" s="11">
        <v>500</v>
      </c>
      <c r="O105" s="11">
        <v>500</v>
      </c>
    </row>
    <row r="106" spans="1:15" x14ac:dyDescent="0.2">
      <c r="A106" s="66">
        <v>10704</v>
      </c>
      <c r="B106" s="53" t="s">
        <v>2009</v>
      </c>
      <c r="C106" s="66">
        <f t="shared" si="3"/>
        <v>1</v>
      </c>
      <c r="D106" s="60">
        <v>0</v>
      </c>
      <c r="E106" s="11">
        <v>646</v>
      </c>
      <c r="F106" s="11">
        <v>608</v>
      </c>
      <c r="G106" s="13">
        <v>93</v>
      </c>
      <c r="H106" s="13">
        <v>384</v>
      </c>
      <c r="I106" s="13">
        <v>169</v>
      </c>
      <c r="J106" s="12"/>
      <c r="K106" s="11">
        <v>23650</v>
      </c>
      <c r="L106" s="11">
        <v>33509</v>
      </c>
      <c r="M106" s="11">
        <v>23288</v>
      </c>
      <c r="N106" s="11">
        <v>500</v>
      </c>
      <c r="O106" s="11">
        <v>500</v>
      </c>
    </row>
    <row r="107" spans="1:15" x14ac:dyDescent="0.2">
      <c r="A107" s="66">
        <v>10705</v>
      </c>
      <c r="B107" s="53" t="s">
        <v>2008</v>
      </c>
      <c r="C107" s="66">
        <f t="shared" si="3"/>
        <v>1</v>
      </c>
      <c r="D107" s="60">
        <v>0</v>
      </c>
      <c r="E107" s="11">
        <v>2922</v>
      </c>
      <c r="F107" s="11">
        <v>2864</v>
      </c>
      <c r="G107" s="13">
        <v>324</v>
      </c>
      <c r="H107" s="13">
        <v>1858</v>
      </c>
      <c r="I107" s="13">
        <v>740</v>
      </c>
      <c r="J107" s="12"/>
      <c r="K107" s="11">
        <v>27631</v>
      </c>
      <c r="L107" s="11">
        <v>333180</v>
      </c>
      <c r="M107" s="11">
        <v>978976</v>
      </c>
      <c r="N107" s="11">
        <v>500</v>
      </c>
      <c r="O107" s="11">
        <v>500</v>
      </c>
    </row>
    <row r="108" spans="1:15" x14ac:dyDescent="0.2">
      <c r="A108" s="66">
        <v>10706</v>
      </c>
      <c r="B108" s="53" t="s">
        <v>2007</v>
      </c>
      <c r="C108" s="66">
        <f t="shared" si="3"/>
        <v>1</v>
      </c>
      <c r="D108" s="60">
        <v>0</v>
      </c>
      <c r="E108" s="11">
        <v>1473</v>
      </c>
      <c r="F108" s="11">
        <v>1323</v>
      </c>
      <c r="G108" s="13">
        <v>247</v>
      </c>
      <c r="H108" s="13">
        <v>940</v>
      </c>
      <c r="I108" s="13">
        <v>286</v>
      </c>
      <c r="J108" s="12"/>
      <c r="K108" s="11">
        <v>28792</v>
      </c>
      <c r="L108" s="11">
        <v>78867</v>
      </c>
      <c r="M108" s="11">
        <v>75707</v>
      </c>
      <c r="N108" s="11">
        <v>500</v>
      </c>
      <c r="O108" s="11">
        <v>500</v>
      </c>
    </row>
    <row r="109" spans="1:15" x14ac:dyDescent="0.2">
      <c r="A109" s="66">
        <v>10707</v>
      </c>
      <c r="B109" s="53" t="s">
        <v>2006</v>
      </c>
      <c r="C109" s="66">
        <f t="shared" si="3"/>
        <v>1</v>
      </c>
      <c r="D109" s="60">
        <v>0</v>
      </c>
      <c r="E109" s="11">
        <v>4010</v>
      </c>
      <c r="F109" s="11">
        <v>3858</v>
      </c>
      <c r="G109" s="13">
        <v>518</v>
      </c>
      <c r="H109" s="13">
        <v>2659</v>
      </c>
      <c r="I109" s="13">
        <v>833</v>
      </c>
      <c r="J109" s="12"/>
      <c r="K109" s="11">
        <v>72560</v>
      </c>
      <c r="L109" s="11">
        <v>320210</v>
      </c>
      <c r="M109" s="11">
        <v>1284449</v>
      </c>
      <c r="N109" s="11">
        <v>500</v>
      </c>
      <c r="O109" s="11">
        <v>500</v>
      </c>
    </row>
    <row r="110" spans="1:15" x14ac:dyDescent="0.2">
      <c r="A110" s="66">
        <v>10708</v>
      </c>
      <c r="B110" s="53" t="s">
        <v>2005</v>
      </c>
      <c r="C110" s="66">
        <f t="shared" si="3"/>
        <v>1</v>
      </c>
      <c r="D110" s="60">
        <v>0</v>
      </c>
      <c r="E110" s="11">
        <v>1923</v>
      </c>
      <c r="F110" s="11">
        <v>1923</v>
      </c>
      <c r="G110" s="13">
        <v>255</v>
      </c>
      <c r="H110" s="13">
        <v>1156</v>
      </c>
      <c r="I110" s="13">
        <v>512</v>
      </c>
      <c r="J110" s="12"/>
      <c r="K110" s="11">
        <v>64213</v>
      </c>
      <c r="L110" s="11">
        <v>161061</v>
      </c>
      <c r="M110" s="11">
        <v>202946</v>
      </c>
      <c r="N110" s="11">
        <v>500</v>
      </c>
      <c r="O110" s="11">
        <v>500</v>
      </c>
    </row>
    <row r="111" spans="1:15" x14ac:dyDescent="0.2">
      <c r="A111" s="66">
        <v>10709</v>
      </c>
      <c r="B111" s="53" t="s">
        <v>2004</v>
      </c>
      <c r="C111" s="66">
        <f t="shared" si="3"/>
        <v>1</v>
      </c>
      <c r="D111" s="60">
        <v>0</v>
      </c>
      <c r="E111" s="11">
        <v>2360</v>
      </c>
      <c r="F111" s="11">
        <v>2368</v>
      </c>
      <c r="G111" s="13">
        <v>268</v>
      </c>
      <c r="H111" s="13">
        <v>1453</v>
      </c>
      <c r="I111" s="13">
        <v>639</v>
      </c>
      <c r="J111" s="12"/>
      <c r="K111" s="11">
        <v>39380</v>
      </c>
      <c r="L111" s="11">
        <v>239984</v>
      </c>
      <c r="M111" s="11">
        <v>346195</v>
      </c>
      <c r="N111" s="11">
        <v>500</v>
      </c>
      <c r="O111" s="11">
        <v>500</v>
      </c>
    </row>
    <row r="112" spans="1:15" x14ac:dyDescent="0.2">
      <c r="A112" s="66">
        <v>10710</v>
      </c>
      <c r="B112" s="53" t="s">
        <v>2003</v>
      </c>
      <c r="C112" s="66">
        <f t="shared" si="3"/>
        <v>1</v>
      </c>
      <c r="D112" s="60">
        <v>0</v>
      </c>
      <c r="E112" s="11">
        <v>1623</v>
      </c>
      <c r="F112" s="11">
        <v>1634</v>
      </c>
      <c r="G112" s="13">
        <v>222</v>
      </c>
      <c r="H112" s="13">
        <v>1055</v>
      </c>
      <c r="I112" s="13">
        <v>346</v>
      </c>
      <c r="J112" s="12"/>
      <c r="K112" s="11">
        <v>17733</v>
      </c>
      <c r="L112" s="11">
        <v>169617</v>
      </c>
      <c r="M112" s="11">
        <v>468539</v>
      </c>
      <c r="N112" s="11">
        <v>500</v>
      </c>
      <c r="O112" s="11">
        <v>500</v>
      </c>
    </row>
    <row r="113" spans="1:15" x14ac:dyDescent="0.2">
      <c r="A113" s="66">
        <v>10711</v>
      </c>
      <c r="B113" s="53" t="s">
        <v>2002</v>
      </c>
      <c r="C113" s="66">
        <f t="shared" si="3"/>
        <v>1</v>
      </c>
      <c r="D113" s="60">
        <v>0</v>
      </c>
      <c r="E113" s="11">
        <v>3657</v>
      </c>
      <c r="F113" s="11">
        <v>3236</v>
      </c>
      <c r="G113" s="13">
        <v>819</v>
      </c>
      <c r="H113" s="13">
        <v>2180</v>
      </c>
      <c r="I113" s="13">
        <v>658</v>
      </c>
      <c r="J113" s="12"/>
      <c r="K113" s="11">
        <v>22119</v>
      </c>
      <c r="L113" s="11">
        <v>240748</v>
      </c>
      <c r="M113" s="11">
        <v>788803</v>
      </c>
      <c r="N113" s="11">
        <v>500</v>
      </c>
      <c r="O113" s="11">
        <v>500</v>
      </c>
    </row>
    <row r="114" spans="1:15" x14ac:dyDescent="0.2">
      <c r="A114" s="66">
        <v>10712</v>
      </c>
      <c r="B114" s="53" t="s">
        <v>2001</v>
      </c>
      <c r="C114" s="66">
        <f t="shared" si="3"/>
        <v>1</v>
      </c>
      <c r="D114" s="60">
        <v>0</v>
      </c>
      <c r="E114" s="11">
        <v>2191</v>
      </c>
      <c r="F114" s="11">
        <v>2237</v>
      </c>
      <c r="G114" s="13">
        <v>255</v>
      </c>
      <c r="H114" s="13">
        <v>1437</v>
      </c>
      <c r="I114" s="13">
        <v>499</v>
      </c>
      <c r="J114" s="12"/>
      <c r="K114" s="11">
        <v>43533</v>
      </c>
      <c r="L114" s="11">
        <v>208604</v>
      </c>
      <c r="M114" s="11">
        <v>418499</v>
      </c>
      <c r="N114" s="11">
        <v>500</v>
      </c>
      <c r="O114" s="11">
        <v>500</v>
      </c>
    </row>
    <row r="115" spans="1:15" x14ac:dyDescent="0.2">
      <c r="A115" s="66">
        <v>10713</v>
      </c>
      <c r="B115" s="53" t="s">
        <v>2000</v>
      </c>
      <c r="C115" s="66">
        <f t="shared" si="3"/>
        <v>1</v>
      </c>
      <c r="D115" s="60">
        <v>0</v>
      </c>
      <c r="E115" s="11">
        <v>8900</v>
      </c>
      <c r="F115" s="11">
        <v>8387</v>
      </c>
      <c r="G115" s="13">
        <v>1373</v>
      </c>
      <c r="H115" s="13">
        <v>5950</v>
      </c>
      <c r="I115" s="13">
        <v>1577</v>
      </c>
      <c r="J115" s="12"/>
      <c r="K115" s="11">
        <v>27294</v>
      </c>
      <c r="L115" s="11">
        <v>921266</v>
      </c>
      <c r="M115" s="11">
        <v>3183433</v>
      </c>
      <c r="N115" s="11">
        <v>500</v>
      </c>
      <c r="O115" s="11">
        <v>500</v>
      </c>
    </row>
    <row r="116" spans="1:15" x14ac:dyDescent="0.2">
      <c r="A116" s="66">
        <v>10714</v>
      </c>
      <c r="B116" s="53" t="s">
        <v>1999</v>
      </c>
      <c r="C116" s="66">
        <f t="shared" si="3"/>
        <v>1</v>
      </c>
      <c r="D116" s="60">
        <v>0</v>
      </c>
      <c r="E116" s="11">
        <v>1861</v>
      </c>
      <c r="F116" s="11">
        <v>1800</v>
      </c>
      <c r="G116" s="13">
        <v>269</v>
      </c>
      <c r="H116" s="13">
        <v>1168</v>
      </c>
      <c r="I116" s="13">
        <v>424</v>
      </c>
      <c r="J116" s="12"/>
      <c r="K116" s="11">
        <v>40655</v>
      </c>
      <c r="L116" s="11">
        <v>92468</v>
      </c>
      <c r="M116" s="11">
        <v>176430</v>
      </c>
      <c r="N116" s="11">
        <v>500</v>
      </c>
      <c r="O116" s="11">
        <v>500</v>
      </c>
    </row>
    <row r="117" spans="1:15" x14ac:dyDescent="0.2">
      <c r="A117" s="66">
        <v>10715</v>
      </c>
      <c r="B117" s="53" t="s">
        <v>1998</v>
      </c>
      <c r="C117" s="66">
        <f t="shared" si="3"/>
        <v>1</v>
      </c>
      <c r="D117" s="60">
        <v>0</v>
      </c>
      <c r="E117" s="11">
        <v>1276</v>
      </c>
      <c r="F117" s="11">
        <v>1217</v>
      </c>
      <c r="G117" s="13">
        <v>223</v>
      </c>
      <c r="H117" s="13">
        <v>790</v>
      </c>
      <c r="I117" s="13">
        <v>263</v>
      </c>
      <c r="J117" s="12"/>
      <c r="K117" s="11">
        <v>21827</v>
      </c>
      <c r="L117" s="11">
        <v>73815</v>
      </c>
      <c r="M117" s="11">
        <v>93803</v>
      </c>
      <c r="N117" s="11">
        <v>500</v>
      </c>
      <c r="O117" s="11">
        <v>500</v>
      </c>
    </row>
    <row r="118" spans="1:15" x14ac:dyDescent="0.2">
      <c r="A118" s="66">
        <v>10716</v>
      </c>
      <c r="B118" s="53" t="s">
        <v>1997</v>
      </c>
      <c r="C118" s="66">
        <f t="shared" si="3"/>
        <v>1</v>
      </c>
      <c r="D118" s="60">
        <v>0</v>
      </c>
      <c r="E118" s="11">
        <v>1525</v>
      </c>
      <c r="F118" s="11">
        <v>1598</v>
      </c>
      <c r="G118" s="13">
        <v>148</v>
      </c>
      <c r="H118" s="13">
        <v>966</v>
      </c>
      <c r="I118" s="13">
        <v>411</v>
      </c>
      <c r="J118" s="12"/>
      <c r="K118" s="11">
        <v>41308</v>
      </c>
      <c r="L118" s="11">
        <v>121242</v>
      </c>
      <c r="M118" s="11">
        <v>477841</v>
      </c>
      <c r="N118" s="11">
        <v>500</v>
      </c>
      <c r="O118" s="11">
        <v>500</v>
      </c>
    </row>
    <row r="119" spans="1:15" x14ac:dyDescent="0.2">
      <c r="A119" s="66">
        <v>10717</v>
      </c>
      <c r="B119" s="53" t="s">
        <v>1996</v>
      </c>
      <c r="C119" s="66">
        <f t="shared" si="3"/>
        <v>1</v>
      </c>
      <c r="D119" s="60">
        <v>0</v>
      </c>
      <c r="E119" s="11">
        <v>5313</v>
      </c>
      <c r="F119" s="11">
        <v>4793</v>
      </c>
      <c r="G119" s="13">
        <v>944</v>
      </c>
      <c r="H119" s="13">
        <v>3613</v>
      </c>
      <c r="I119" s="13">
        <v>756</v>
      </c>
      <c r="J119" s="12"/>
      <c r="K119" s="11">
        <v>57789</v>
      </c>
      <c r="L119" s="11">
        <v>550196</v>
      </c>
      <c r="M119" s="11">
        <v>4715912</v>
      </c>
      <c r="N119" s="11">
        <v>500</v>
      </c>
      <c r="O119" s="11">
        <v>500</v>
      </c>
    </row>
    <row r="120" spans="1:15" x14ac:dyDescent="0.2">
      <c r="A120" s="66">
        <v>10718</v>
      </c>
      <c r="B120" s="53" t="s">
        <v>1995</v>
      </c>
      <c r="C120" s="66">
        <f t="shared" si="3"/>
        <v>1</v>
      </c>
      <c r="D120" s="60">
        <v>0</v>
      </c>
      <c r="E120" s="11">
        <v>2209</v>
      </c>
      <c r="F120" s="11">
        <v>2124</v>
      </c>
      <c r="G120" s="13">
        <v>268</v>
      </c>
      <c r="H120" s="13">
        <v>1377</v>
      </c>
      <c r="I120" s="13">
        <v>564</v>
      </c>
      <c r="J120" s="12"/>
      <c r="K120" s="11">
        <v>23406</v>
      </c>
      <c r="L120" s="11">
        <v>295551</v>
      </c>
      <c r="M120" s="11">
        <v>361804</v>
      </c>
      <c r="N120" s="11">
        <v>500</v>
      </c>
      <c r="O120" s="11">
        <v>500</v>
      </c>
    </row>
    <row r="121" spans="1:15" x14ac:dyDescent="0.2">
      <c r="A121" s="66">
        <v>10719</v>
      </c>
      <c r="B121" s="53" t="s">
        <v>1994</v>
      </c>
      <c r="C121" s="66">
        <f t="shared" si="3"/>
        <v>1</v>
      </c>
      <c r="D121" s="60">
        <v>0</v>
      </c>
      <c r="E121" s="11">
        <v>1389</v>
      </c>
      <c r="F121" s="11">
        <v>1387</v>
      </c>
      <c r="G121" s="13">
        <v>167</v>
      </c>
      <c r="H121" s="13">
        <v>836</v>
      </c>
      <c r="I121" s="13">
        <v>386</v>
      </c>
      <c r="J121" s="12"/>
      <c r="K121" s="11">
        <v>29582</v>
      </c>
      <c r="L121" s="11">
        <v>129476</v>
      </c>
      <c r="M121" s="11">
        <v>245347</v>
      </c>
      <c r="N121" s="11">
        <v>500</v>
      </c>
      <c r="O121" s="11">
        <v>500</v>
      </c>
    </row>
    <row r="122" spans="1:15" x14ac:dyDescent="0.2">
      <c r="A122" s="66">
        <v>10720</v>
      </c>
      <c r="B122" s="53" t="s">
        <v>1993</v>
      </c>
      <c r="C122" s="66">
        <f t="shared" si="3"/>
        <v>1</v>
      </c>
      <c r="D122" s="60">
        <v>0</v>
      </c>
      <c r="E122" s="11">
        <v>1196</v>
      </c>
      <c r="F122" s="11">
        <v>1196</v>
      </c>
      <c r="G122" s="13">
        <v>124</v>
      </c>
      <c r="H122" s="13">
        <v>720</v>
      </c>
      <c r="I122" s="13">
        <v>352</v>
      </c>
      <c r="J122" s="12"/>
      <c r="K122" s="11">
        <v>34559</v>
      </c>
      <c r="L122" s="11">
        <v>76615</v>
      </c>
      <c r="M122" s="11">
        <v>152822</v>
      </c>
      <c r="N122" s="11">
        <v>500</v>
      </c>
      <c r="O122" s="11">
        <v>500</v>
      </c>
    </row>
    <row r="123" spans="1:15" x14ac:dyDescent="0.2">
      <c r="A123" s="66">
        <v>10721</v>
      </c>
      <c r="B123" s="53" t="s">
        <v>1992</v>
      </c>
      <c r="C123" s="66">
        <f t="shared" si="3"/>
        <v>1</v>
      </c>
      <c r="D123" s="60">
        <v>0</v>
      </c>
      <c r="E123" s="11">
        <v>1658</v>
      </c>
      <c r="F123" s="11">
        <v>1689</v>
      </c>
      <c r="G123" s="13">
        <v>174</v>
      </c>
      <c r="H123" s="13">
        <v>1056</v>
      </c>
      <c r="I123" s="13">
        <v>428</v>
      </c>
      <c r="J123" s="12"/>
      <c r="K123" s="11">
        <v>78667</v>
      </c>
      <c r="L123" s="11">
        <v>118862</v>
      </c>
      <c r="M123" s="11">
        <v>665190</v>
      </c>
      <c r="N123" s="11">
        <v>500</v>
      </c>
      <c r="O123" s="11">
        <v>500</v>
      </c>
    </row>
    <row r="124" spans="1:15" x14ac:dyDescent="0.2">
      <c r="A124" s="66">
        <v>10722</v>
      </c>
      <c r="B124" s="53" t="s">
        <v>1991</v>
      </c>
      <c r="C124" s="66">
        <f t="shared" si="3"/>
        <v>1</v>
      </c>
      <c r="D124" s="60">
        <v>0</v>
      </c>
      <c r="E124" s="11">
        <v>2612</v>
      </c>
      <c r="F124" s="11">
        <v>2459</v>
      </c>
      <c r="G124" s="13">
        <v>389</v>
      </c>
      <c r="H124" s="13">
        <v>1651</v>
      </c>
      <c r="I124" s="13">
        <v>572</v>
      </c>
      <c r="J124" s="12"/>
      <c r="K124" s="11">
        <v>22418</v>
      </c>
      <c r="L124" s="11">
        <v>226062</v>
      </c>
      <c r="M124" s="11">
        <v>558659</v>
      </c>
      <c r="N124" s="11">
        <v>500</v>
      </c>
      <c r="O124" s="11">
        <v>500</v>
      </c>
    </row>
    <row r="125" spans="1:15" x14ac:dyDescent="0.2">
      <c r="A125" s="66">
        <v>10723</v>
      </c>
      <c r="B125" s="53" t="s">
        <v>1990</v>
      </c>
      <c r="C125" s="66">
        <f t="shared" si="3"/>
        <v>1</v>
      </c>
      <c r="D125" s="60">
        <v>0</v>
      </c>
      <c r="E125" s="11">
        <v>1391</v>
      </c>
      <c r="F125" s="11">
        <v>1321</v>
      </c>
      <c r="G125" s="13">
        <v>190</v>
      </c>
      <c r="H125" s="13">
        <v>897</v>
      </c>
      <c r="I125" s="13">
        <v>304</v>
      </c>
      <c r="J125" s="12"/>
      <c r="K125" s="11">
        <v>7333</v>
      </c>
      <c r="L125" s="11">
        <v>108901</v>
      </c>
      <c r="M125" s="11">
        <v>77381</v>
      </c>
      <c r="N125" s="11">
        <v>500</v>
      </c>
      <c r="O125" s="11">
        <v>500</v>
      </c>
    </row>
    <row r="126" spans="1:15" x14ac:dyDescent="0.2">
      <c r="A126" s="66">
        <v>10724</v>
      </c>
      <c r="B126" s="53" t="s">
        <v>1989</v>
      </c>
      <c r="C126" s="66">
        <f t="shared" si="3"/>
        <v>1</v>
      </c>
      <c r="D126" s="60">
        <v>0</v>
      </c>
      <c r="E126" s="11">
        <v>2287</v>
      </c>
      <c r="F126" s="11">
        <v>2257</v>
      </c>
      <c r="G126" s="13">
        <v>324</v>
      </c>
      <c r="H126" s="13">
        <v>1406</v>
      </c>
      <c r="I126" s="13">
        <v>557</v>
      </c>
      <c r="J126" s="12"/>
      <c r="K126" s="11">
        <v>46975</v>
      </c>
      <c r="L126" s="11">
        <v>160951</v>
      </c>
      <c r="M126" s="11">
        <v>459373</v>
      </c>
      <c r="N126" s="11">
        <v>500</v>
      </c>
      <c r="O126" s="11">
        <v>500</v>
      </c>
    </row>
    <row r="127" spans="1:15" x14ac:dyDescent="0.2">
      <c r="A127" s="66">
        <v>10725</v>
      </c>
      <c r="B127" s="53" t="s">
        <v>1988</v>
      </c>
      <c r="C127" s="66">
        <f t="shared" si="3"/>
        <v>1</v>
      </c>
      <c r="D127" s="60">
        <v>0</v>
      </c>
      <c r="E127" s="11">
        <v>790</v>
      </c>
      <c r="F127" s="11">
        <v>718</v>
      </c>
      <c r="G127" s="13">
        <v>128</v>
      </c>
      <c r="H127" s="13">
        <v>502</v>
      </c>
      <c r="I127" s="13">
        <v>160</v>
      </c>
      <c r="J127" s="12"/>
      <c r="K127" s="11">
        <v>23064</v>
      </c>
      <c r="L127" s="11">
        <v>46914</v>
      </c>
      <c r="M127" s="11">
        <v>86257</v>
      </c>
      <c r="N127" s="11">
        <v>500</v>
      </c>
      <c r="O127" s="11">
        <v>500</v>
      </c>
    </row>
    <row r="128" spans="1:15" x14ac:dyDescent="0.2">
      <c r="A128" s="66">
        <v>10726</v>
      </c>
      <c r="B128" s="53" t="s">
        <v>1987</v>
      </c>
      <c r="C128" s="66">
        <f t="shared" si="3"/>
        <v>1</v>
      </c>
      <c r="D128" s="60">
        <v>0</v>
      </c>
      <c r="E128" s="11">
        <v>646</v>
      </c>
      <c r="F128" s="11">
        <v>610</v>
      </c>
      <c r="G128" s="13">
        <v>98</v>
      </c>
      <c r="H128" s="13">
        <v>402</v>
      </c>
      <c r="I128" s="13">
        <v>146</v>
      </c>
      <c r="J128" s="12"/>
      <c r="K128" s="11">
        <v>11263</v>
      </c>
      <c r="L128" s="11">
        <v>44644</v>
      </c>
      <c r="M128" s="11">
        <v>79885</v>
      </c>
      <c r="N128" s="11">
        <v>500</v>
      </c>
      <c r="O128" s="11">
        <v>500</v>
      </c>
    </row>
    <row r="129" spans="1:15" x14ac:dyDescent="0.2">
      <c r="A129" s="66">
        <v>10727</v>
      </c>
      <c r="B129" s="53" t="s">
        <v>1986</v>
      </c>
      <c r="C129" s="66">
        <f t="shared" si="3"/>
        <v>1</v>
      </c>
      <c r="D129" s="60">
        <v>0</v>
      </c>
      <c r="E129" s="11">
        <v>794</v>
      </c>
      <c r="F129" s="11">
        <v>761</v>
      </c>
      <c r="G129" s="13">
        <v>128</v>
      </c>
      <c r="H129" s="13">
        <v>487</v>
      </c>
      <c r="I129" s="13">
        <v>179</v>
      </c>
      <c r="J129" s="12"/>
      <c r="K129" s="11">
        <v>4400</v>
      </c>
      <c r="L129" s="11">
        <v>70490</v>
      </c>
      <c r="M129" s="11">
        <v>594728</v>
      </c>
      <c r="N129" s="11">
        <v>500</v>
      </c>
      <c r="O129" s="11">
        <v>500</v>
      </c>
    </row>
    <row r="130" spans="1:15" x14ac:dyDescent="0.2">
      <c r="A130" s="66">
        <v>10801</v>
      </c>
      <c r="B130" s="53" t="s">
        <v>1985</v>
      </c>
      <c r="C130" s="66">
        <f t="shared" si="3"/>
        <v>1</v>
      </c>
      <c r="D130" s="60">
        <v>0</v>
      </c>
      <c r="E130" s="11">
        <v>3188</v>
      </c>
      <c r="F130" s="11">
        <v>3064</v>
      </c>
      <c r="G130" s="13">
        <v>408</v>
      </c>
      <c r="H130" s="13">
        <v>1936</v>
      </c>
      <c r="I130" s="13">
        <v>844</v>
      </c>
      <c r="J130" s="12"/>
      <c r="K130" s="11">
        <v>35337</v>
      </c>
      <c r="L130" s="11">
        <v>289047</v>
      </c>
      <c r="M130" s="11">
        <v>547899</v>
      </c>
      <c r="N130" s="11">
        <v>500</v>
      </c>
      <c r="O130" s="11">
        <v>500</v>
      </c>
    </row>
    <row r="131" spans="1:15" x14ac:dyDescent="0.2">
      <c r="A131" s="66">
        <v>10802</v>
      </c>
      <c r="B131" s="53" t="s">
        <v>1984</v>
      </c>
      <c r="C131" s="66">
        <f t="shared" si="3"/>
        <v>1</v>
      </c>
      <c r="D131" s="60">
        <v>0</v>
      </c>
      <c r="E131" s="11">
        <v>1363</v>
      </c>
      <c r="F131" s="11">
        <v>1382</v>
      </c>
      <c r="G131" s="13">
        <v>156</v>
      </c>
      <c r="H131" s="13">
        <v>860</v>
      </c>
      <c r="I131" s="13">
        <v>347</v>
      </c>
      <c r="J131" s="12"/>
      <c r="K131" s="11">
        <v>15807</v>
      </c>
      <c r="L131" s="11">
        <v>97172</v>
      </c>
      <c r="M131" s="11">
        <v>232553</v>
      </c>
      <c r="N131" s="11">
        <v>500</v>
      </c>
      <c r="O131" s="11">
        <v>500</v>
      </c>
    </row>
    <row r="132" spans="1:15" x14ac:dyDescent="0.2">
      <c r="A132" s="66">
        <v>10803</v>
      </c>
      <c r="B132" s="53" t="s">
        <v>1983</v>
      </c>
      <c r="C132" s="66">
        <f t="shared" si="3"/>
        <v>1</v>
      </c>
      <c r="D132" s="60">
        <v>0</v>
      </c>
      <c r="E132" s="11">
        <v>1084</v>
      </c>
      <c r="F132" s="11">
        <v>1094</v>
      </c>
      <c r="G132" s="13">
        <v>104</v>
      </c>
      <c r="H132" s="13">
        <v>659</v>
      </c>
      <c r="I132" s="13">
        <v>321</v>
      </c>
      <c r="J132" s="12"/>
      <c r="K132" s="11">
        <v>20412</v>
      </c>
      <c r="L132" s="11">
        <v>79857</v>
      </c>
      <c r="M132" s="11">
        <v>41014</v>
      </c>
      <c r="N132" s="11">
        <v>500</v>
      </c>
      <c r="O132" s="11">
        <v>500</v>
      </c>
    </row>
    <row r="133" spans="1:15" x14ac:dyDescent="0.2">
      <c r="A133" s="66">
        <v>10804</v>
      </c>
      <c r="B133" s="53" t="s">
        <v>1982</v>
      </c>
      <c r="C133" s="66">
        <f t="shared" si="3"/>
        <v>1</v>
      </c>
      <c r="D133" s="60">
        <v>0</v>
      </c>
      <c r="E133" s="11">
        <v>1363</v>
      </c>
      <c r="F133" s="11">
        <v>1389</v>
      </c>
      <c r="G133" s="13">
        <v>130</v>
      </c>
      <c r="H133" s="13">
        <v>786</v>
      </c>
      <c r="I133" s="13">
        <v>447</v>
      </c>
      <c r="J133" s="12"/>
      <c r="K133" s="11">
        <v>39205</v>
      </c>
      <c r="L133" s="11">
        <v>94705</v>
      </c>
      <c r="M133" s="11">
        <v>103980</v>
      </c>
      <c r="N133" s="11">
        <v>500</v>
      </c>
      <c r="O133" s="11">
        <v>500</v>
      </c>
    </row>
    <row r="134" spans="1:15" x14ac:dyDescent="0.2">
      <c r="A134" s="66">
        <v>10805</v>
      </c>
      <c r="B134" s="53" t="s">
        <v>1981</v>
      </c>
      <c r="C134" s="66">
        <f t="shared" si="3"/>
        <v>1</v>
      </c>
      <c r="D134" s="60">
        <v>0</v>
      </c>
      <c r="E134" s="11">
        <v>1834</v>
      </c>
      <c r="F134" s="11">
        <v>1832</v>
      </c>
      <c r="G134" s="13">
        <v>244</v>
      </c>
      <c r="H134" s="13">
        <v>1156</v>
      </c>
      <c r="I134" s="13">
        <v>434</v>
      </c>
      <c r="J134" s="12"/>
      <c r="K134" s="11">
        <v>18080</v>
      </c>
      <c r="L134" s="11">
        <v>150362</v>
      </c>
      <c r="M134" s="11">
        <v>507427</v>
      </c>
      <c r="N134" s="11">
        <v>500</v>
      </c>
      <c r="O134" s="11">
        <v>500</v>
      </c>
    </row>
    <row r="135" spans="1:15" x14ac:dyDescent="0.2">
      <c r="A135" s="66">
        <v>10806</v>
      </c>
      <c r="B135" s="53" t="s">
        <v>1980</v>
      </c>
      <c r="C135" s="66">
        <f t="shared" si="3"/>
        <v>1</v>
      </c>
      <c r="D135" s="60">
        <v>0</v>
      </c>
      <c r="E135" s="11">
        <v>602</v>
      </c>
      <c r="F135" s="11">
        <v>617</v>
      </c>
      <c r="G135" s="13">
        <v>79</v>
      </c>
      <c r="H135" s="13">
        <v>373</v>
      </c>
      <c r="I135" s="13">
        <v>150</v>
      </c>
      <c r="J135" s="12"/>
      <c r="K135" s="11">
        <v>4403</v>
      </c>
      <c r="L135" s="11">
        <v>34887</v>
      </c>
      <c r="M135" s="11">
        <v>32804</v>
      </c>
      <c r="N135" s="11">
        <v>500</v>
      </c>
      <c r="O135" s="11">
        <v>500</v>
      </c>
    </row>
    <row r="136" spans="1:15" x14ac:dyDescent="0.2">
      <c r="A136" s="66">
        <v>10807</v>
      </c>
      <c r="B136" s="53" t="s">
        <v>1979</v>
      </c>
      <c r="C136" s="66">
        <f t="shared" si="3"/>
        <v>1</v>
      </c>
      <c r="D136" s="60">
        <v>0</v>
      </c>
      <c r="E136" s="11">
        <v>1899</v>
      </c>
      <c r="F136" s="11">
        <v>1877</v>
      </c>
      <c r="G136" s="13">
        <v>245</v>
      </c>
      <c r="H136" s="13">
        <v>1234</v>
      </c>
      <c r="I136" s="13">
        <v>420</v>
      </c>
      <c r="J136" s="12"/>
      <c r="K136" s="11">
        <v>8490</v>
      </c>
      <c r="L136" s="11">
        <v>116684</v>
      </c>
      <c r="M136" s="11">
        <v>244064</v>
      </c>
      <c r="N136" s="11">
        <v>500</v>
      </c>
      <c r="O136" s="11">
        <v>500</v>
      </c>
    </row>
    <row r="137" spans="1:15" x14ac:dyDescent="0.2">
      <c r="A137" s="66">
        <v>10808</v>
      </c>
      <c r="B137" s="53" t="s">
        <v>1978</v>
      </c>
      <c r="C137" s="66">
        <f t="shared" si="3"/>
        <v>1</v>
      </c>
      <c r="D137" s="60">
        <v>0</v>
      </c>
      <c r="E137" s="11">
        <v>1159</v>
      </c>
      <c r="F137" s="11">
        <v>1143</v>
      </c>
      <c r="G137" s="13">
        <v>134</v>
      </c>
      <c r="H137" s="13">
        <v>702</v>
      </c>
      <c r="I137" s="13">
        <v>323</v>
      </c>
      <c r="J137" s="12"/>
      <c r="K137" s="11">
        <v>6655</v>
      </c>
      <c r="L137" s="11">
        <v>69462</v>
      </c>
      <c r="M137" s="11">
        <v>135944</v>
      </c>
      <c r="N137" s="11">
        <v>500</v>
      </c>
      <c r="O137" s="11">
        <v>500</v>
      </c>
    </row>
    <row r="138" spans="1:15" x14ac:dyDescent="0.2">
      <c r="A138" s="66">
        <v>10809</v>
      </c>
      <c r="B138" s="53" t="s">
        <v>1977</v>
      </c>
      <c r="C138" s="66">
        <f t="shared" si="3"/>
        <v>1</v>
      </c>
      <c r="D138" s="60">
        <v>0</v>
      </c>
      <c r="E138" s="11">
        <v>2081</v>
      </c>
      <c r="F138" s="11">
        <v>2049</v>
      </c>
      <c r="G138" s="13">
        <v>258</v>
      </c>
      <c r="H138" s="13">
        <v>1293</v>
      </c>
      <c r="I138" s="13">
        <v>530</v>
      </c>
      <c r="J138" s="12"/>
      <c r="K138" s="11">
        <v>10411</v>
      </c>
      <c r="L138" s="11">
        <v>121534</v>
      </c>
      <c r="M138" s="11">
        <v>766342</v>
      </c>
      <c r="N138" s="11">
        <v>500</v>
      </c>
      <c r="O138" s="11">
        <v>500</v>
      </c>
    </row>
    <row r="139" spans="1:15" x14ac:dyDescent="0.2">
      <c r="A139" s="66">
        <v>10810</v>
      </c>
      <c r="B139" s="53" t="s">
        <v>1976</v>
      </c>
      <c r="C139" s="66">
        <f t="shared" si="3"/>
        <v>1</v>
      </c>
      <c r="D139" s="60">
        <v>0</v>
      </c>
      <c r="E139" s="11">
        <v>820</v>
      </c>
      <c r="F139" s="11">
        <v>875</v>
      </c>
      <c r="G139" s="13">
        <v>75</v>
      </c>
      <c r="H139" s="13">
        <v>509</v>
      </c>
      <c r="I139" s="13">
        <v>236</v>
      </c>
      <c r="J139" s="12"/>
      <c r="K139" s="11">
        <v>20543</v>
      </c>
      <c r="L139" s="11">
        <v>130804</v>
      </c>
      <c r="M139" s="11">
        <v>212579</v>
      </c>
      <c r="N139" s="11">
        <v>500</v>
      </c>
      <c r="O139" s="11">
        <v>500</v>
      </c>
    </row>
    <row r="140" spans="1:15" x14ac:dyDescent="0.2">
      <c r="A140" s="66">
        <v>10811</v>
      </c>
      <c r="B140" s="53" t="s">
        <v>1975</v>
      </c>
      <c r="C140" s="66">
        <f t="shared" si="3"/>
        <v>1</v>
      </c>
      <c r="D140" s="60">
        <v>0</v>
      </c>
      <c r="E140" s="11">
        <v>1760</v>
      </c>
      <c r="F140" s="11">
        <v>1795</v>
      </c>
      <c r="G140" s="13">
        <v>219</v>
      </c>
      <c r="H140" s="13">
        <v>1067</v>
      </c>
      <c r="I140" s="13">
        <v>474</v>
      </c>
      <c r="J140" s="12"/>
      <c r="K140" s="11">
        <v>47679</v>
      </c>
      <c r="L140" s="11">
        <v>117333</v>
      </c>
      <c r="M140" s="11">
        <v>100153</v>
      </c>
      <c r="N140" s="11">
        <v>500</v>
      </c>
      <c r="O140" s="11">
        <v>500</v>
      </c>
    </row>
    <row r="141" spans="1:15" x14ac:dyDescent="0.2">
      <c r="A141" s="66">
        <v>10812</v>
      </c>
      <c r="B141" s="53" t="s">
        <v>1974</v>
      </c>
      <c r="C141" s="66">
        <f t="shared" si="3"/>
        <v>1</v>
      </c>
      <c r="D141" s="60">
        <v>0</v>
      </c>
      <c r="E141" s="11">
        <v>1258</v>
      </c>
      <c r="F141" s="11">
        <v>1212</v>
      </c>
      <c r="G141" s="13">
        <v>175</v>
      </c>
      <c r="H141" s="13">
        <v>801</v>
      </c>
      <c r="I141" s="13">
        <v>282</v>
      </c>
      <c r="J141" s="12"/>
      <c r="K141" s="11">
        <v>9929</v>
      </c>
      <c r="L141" s="11">
        <v>79883</v>
      </c>
      <c r="M141" s="11">
        <v>266217</v>
      </c>
      <c r="N141" s="11">
        <v>500</v>
      </c>
      <c r="O141" s="11">
        <v>500</v>
      </c>
    </row>
    <row r="142" spans="1:15" x14ac:dyDescent="0.2">
      <c r="A142" s="66">
        <v>10813</v>
      </c>
      <c r="B142" s="53" t="s">
        <v>1973</v>
      </c>
      <c r="C142" s="66">
        <f t="shared" si="3"/>
        <v>1</v>
      </c>
      <c r="D142" s="60">
        <v>0</v>
      </c>
      <c r="E142" s="11">
        <v>1664</v>
      </c>
      <c r="F142" s="11">
        <v>1684</v>
      </c>
      <c r="G142" s="13">
        <v>219</v>
      </c>
      <c r="H142" s="13">
        <v>1023</v>
      </c>
      <c r="I142" s="13">
        <v>422</v>
      </c>
      <c r="J142" s="12"/>
      <c r="K142" s="11">
        <v>16703</v>
      </c>
      <c r="L142" s="11">
        <v>134646</v>
      </c>
      <c r="M142" s="11">
        <v>265250</v>
      </c>
      <c r="N142" s="11">
        <v>500</v>
      </c>
      <c r="O142" s="11">
        <v>500</v>
      </c>
    </row>
    <row r="143" spans="1:15" x14ac:dyDescent="0.2">
      <c r="A143" s="66">
        <v>10814</v>
      </c>
      <c r="B143" s="53" t="s">
        <v>1972</v>
      </c>
      <c r="C143" s="66">
        <f t="shared" si="3"/>
        <v>1</v>
      </c>
      <c r="D143" s="60">
        <v>0</v>
      </c>
      <c r="E143" s="11">
        <v>1126</v>
      </c>
      <c r="F143" s="11">
        <v>1114</v>
      </c>
      <c r="G143" s="13">
        <v>150</v>
      </c>
      <c r="H143" s="13">
        <v>677</v>
      </c>
      <c r="I143" s="13">
        <v>299</v>
      </c>
      <c r="J143" s="12"/>
      <c r="K143" s="11">
        <v>4343</v>
      </c>
      <c r="L143" s="11">
        <v>135746</v>
      </c>
      <c r="M143" s="11">
        <v>1301130</v>
      </c>
      <c r="N143" s="11">
        <v>500</v>
      </c>
      <c r="O143" s="11">
        <v>500</v>
      </c>
    </row>
    <row r="144" spans="1:15" x14ac:dyDescent="0.2">
      <c r="A144" s="66">
        <v>10815</v>
      </c>
      <c r="B144" s="53" t="s">
        <v>1971</v>
      </c>
      <c r="C144" s="66">
        <f t="shared" si="3"/>
        <v>1</v>
      </c>
      <c r="D144" s="60">
        <v>0</v>
      </c>
      <c r="E144" s="11">
        <v>1434</v>
      </c>
      <c r="F144" s="11">
        <v>1381</v>
      </c>
      <c r="G144" s="13">
        <v>166</v>
      </c>
      <c r="H144" s="13">
        <v>765</v>
      </c>
      <c r="I144" s="13">
        <v>503</v>
      </c>
      <c r="J144" s="12"/>
      <c r="K144" s="11">
        <v>39995</v>
      </c>
      <c r="L144" s="11">
        <v>85621</v>
      </c>
      <c r="M144" s="11">
        <v>92905</v>
      </c>
      <c r="N144" s="11">
        <v>500</v>
      </c>
      <c r="O144" s="11">
        <v>500</v>
      </c>
    </row>
    <row r="145" spans="1:15" x14ac:dyDescent="0.2">
      <c r="A145" s="66">
        <v>10816</v>
      </c>
      <c r="B145" s="53" t="s">
        <v>1970</v>
      </c>
      <c r="C145" s="66">
        <f t="shared" si="3"/>
        <v>1</v>
      </c>
      <c r="D145" s="60">
        <v>0</v>
      </c>
      <c r="E145" s="11">
        <v>3280</v>
      </c>
      <c r="F145" s="11">
        <v>3194</v>
      </c>
      <c r="G145" s="13">
        <v>399</v>
      </c>
      <c r="H145" s="13">
        <v>2146</v>
      </c>
      <c r="I145" s="13">
        <v>735</v>
      </c>
      <c r="J145" s="12"/>
      <c r="K145" s="11">
        <v>5788</v>
      </c>
      <c r="L145" s="11">
        <v>387643</v>
      </c>
      <c r="M145" s="11">
        <v>1945879</v>
      </c>
      <c r="N145" s="11">
        <v>500</v>
      </c>
      <c r="O145" s="11">
        <v>500</v>
      </c>
    </row>
    <row r="146" spans="1:15" x14ac:dyDescent="0.2">
      <c r="A146" s="66">
        <v>10817</v>
      </c>
      <c r="B146" s="53" t="s">
        <v>1969</v>
      </c>
      <c r="C146" s="66">
        <f t="shared" si="3"/>
        <v>1</v>
      </c>
      <c r="D146" s="60">
        <v>0</v>
      </c>
      <c r="E146" s="11">
        <v>1603</v>
      </c>
      <c r="F146" s="11">
        <v>1647</v>
      </c>
      <c r="G146" s="13">
        <v>204</v>
      </c>
      <c r="H146" s="13">
        <v>1024</v>
      </c>
      <c r="I146" s="13">
        <v>375</v>
      </c>
      <c r="J146" s="12"/>
      <c r="K146" s="11">
        <v>13772</v>
      </c>
      <c r="L146" s="11">
        <v>93178</v>
      </c>
      <c r="M146" s="11">
        <v>95911</v>
      </c>
      <c r="N146" s="11">
        <v>500</v>
      </c>
      <c r="O146" s="11">
        <v>500</v>
      </c>
    </row>
    <row r="147" spans="1:15" x14ac:dyDescent="0.2">
      <c r="A147" s="66">
        <v>10818</v>
      </c>
      <c r="B147" s="53" t="s">
        <v>1968</v>
      </c>
      <c r="C147" s="66">
        <f t="shared" ref="C147:C210" si="4">INT(A147/10000)</f>
        <v>1</v>
      </c>
      <c r="D147" s="60">
        <v>0</v>
      </c>
      <c r="E147" s="11">
        <v>837</v>
      </c>
      <c r="F147" s="11">
        <v>842</v>
      </c>
      <c r="G147" s="13">
        <v>108</v>
      </c>
      <c r="H147" s="13">
        <v>513</v>
      </c>
      <c r="I147" s="13">
        <v>216</v>
      </c>
      <c r="J147" s="12"/>
      <c r="K147" s="11">
        <v>4979</v>
      </c>
      <c r="L147" s="11">
        <v>65316</v>
      </c>
      <c r="M147" s="11">
        <v>53882</v>
      </c>
      <c r="N147" s="11">
        <v>500</v>
      </c>
      <c r="O147" s="11">
        <v>500</v>
      </c>
    </row>
    <row r="148" spans="1:15" x14ac:dyDescent="0.2">
      <c r="A148" s="66">
        <v>10819</v>
      </c>
      <c r="B148" s="53" t="s">
        <v>1967</v>
      </c>
      <c r="C148" s="66">
        <f t="shared" si="4"/>
        <v>1</v>
      </c>
      <c r="D148" s="60">
        <v>0</v>
      </c>
      <c r="E148" s="11">
        <v>895</v>
      </c>
      <c r="F148" s="11">
        <v>873</v>
      </c>
      <c r="G148" s="13">
        <v>114</v>
      </c>
      <c r="H148" s="13">
        <v>507</v>
      </c>
      <c r="I148" s="13">
        <v>274</v>
      </c>
      <c r="J148" s="12"/>
      <c r="K148" s="11">
        <v>9595</v>
      </c>
      <c r="L148" s="11">
        <v>51049</v>
      </c>
      <c r="M148" s="11">
        <v>93895</v>
      </c>
      <c r="N148" s="11">
        <v>500</v>
      </c>
      <c r="O148" s="11">
        <v>500</v>
      </c>
    </row>
    <row r="149" spans="1:15" x14ac:dyDescent="0.2">
      <c r="A149" s="66">
        <v>10820</v>
      </c>
      <c r="B149" s="53" t="s">
        <v>1966</v>
      </c>
      <c r="C149" s="66">
        <f t="shared" si="4"/>
        <v>1</v>
      </c>
      <c r="D149" s="60">
        <v>0</v>
      </c>
      <c r="E149" s="11">
        <v>927</v>
      </c>
      <c r="F149" s="11">
        <v>891</v>
      </c>
      <c r="G149" s="13">
        <v>96</v>
      </c>
      <c r="H149" s="13">
        <v>566</v>
      </c>
      <c r="I149" s="13">
        <v>265</v>
      </c>
      <c r="J149" s="12"/>
      <c r="K149" s="11">
        <v>7289</v>
      </c>
      <c r="L149" s="11">
        <v>66069</v>
      </c>
      <c r="M149" s="11">
        <v>56837</v>
      </c>
      <c r="N149" s="11">
        <v>500</v>
      </c>
      <c r="O149" s="11">
        <v>500</v>
      </c>
    </row>
    <row r="150" spans="1:15" x14ac:dyDescent="0.2">
      <c r="A150" s="66">
        <v>10821</v>
      </c>
      <c r="B150" s="53" t="s">
        <v>1965</v>
      </c>
      <c r="C150" s="66">
        <f t="shared" si="4"/>
        <v>1</v>
      </c>
      <c r="D150" s="60">
        <v>0</v>
      </c>
      <c r="E150" s="11">
        <v>1304</v>
      </c>
      <c r="F150" s="11">
        <v>1281</v>
      </c>
      <c r="G150" s="13">
        <v>166</v>
      </c>
      <c r="H150" s="13">
        <v>832</v>
      </c>
      <c r="I150" s="13">
        <v>306</v>
      </c>
      <c r="J150" s="12"/>
      <c r="K150" s="11">
        <v>14616</v>
      </c>
      <c r="L150" s="11">
        <v>96529</v>
      </c>
      <c r="M150" s="11">
        <v>339406</v>
      </c>
      <c r="N150" s="11">
        <v>500</v>
      </c>
      <c r="O150" s="11">
        <v>500</v>
      </c>
    </row>
    <row r="151" spans="1:15" x14ac:dyDescent="0.2">
      <c r="A151" s="66">
        <v>10822</v>
      </c>
      <c r="B151" s="53" t="s">
        <v>1964</v>
      </c>
      <c r="C151" s="66">
        <f t="shared" si="4"/>
        <v>1</v>
      </c>
      <c r="D151" s="60">
        <v>0</v>
      </c>
      <c r="E151" s="11">
        <v>1353</v>
      </c>
      <c r="F151" s="11">
        <v>1395</v>
      </c>
      <c r="G151" s="13">
        <v>153</v>
      </c>
      <c r="H151" s="13">
        <v>909</v>
      </c>
      <c r="I151" s="13">
        <v>291</v>
      </c>
      <c r="J151" s="12"/>
      <c r="K151" s="11">
        <v>6018</v>
      </c>
      <c r="L151" s="11">
        <v>156322</v>
      </c>
      <c r="M151" s="11">
        <v>781708</v>
      </c>
      <c r="N151" s="11">
        <v>500</v>
      </c>
      <c r="O151" s="11">
        <v>500</v>
      </c>
    </row>
    <row r="152" spans="1:15" x14ac:dyDescent="0.2">
      <c r="A152" s="66">
        <v>10823</v>
      </c>
      <c r="B152" s="53" t="s">
        <v>1963</v>
      </c>
      <c r="C152" s="66">
        <f t="shared" si="4"/>
        <v>1</v>
      </c>
      <c r="D152" s="60">
        <v>0</v>
      </c>
      <c r="E152" s="11">
        <v>1886</v>
      </c>
      <c r="F152" s="11">
        <v>1820</v>
      </c>
      <c r="G152" s="13">
        <v>239</v>
      </c>
      <c r="H152" s="13">
        <v>1197</v>
      </c>
      <c r="I152" s="13">
        <v>450</v>
      </c>
      <c r="J152" s="12"/>
      <c r="K152" s="11">
        <v>9885</v>
      </c>
      <c r="L152" s="11">
        <v>130015</v>
      </c>
      <c r="M152" s="11">
        <v>478369</v>
      </c>
      <c r="N152" s="11">
        <v>500</v>
      </c>
      <c r="O152" s="11">
        <v>500</v>
      </c>
    </row>
    <row r="153" spans="1:15" x14ac:dyDescent="0.2">
      <c r="A153" s="66">
        <v>10824</v>
      </c>
      <c r="B153" s="53" t="s">
        <v>1962</v>
      </c>
      <c r="C153" s="66">
        <f t="shared" si="4"/>
        <v>1</v>
      </c>
      <c r="D153" s="60">
        <v>0</v>
      </c>
      <c r="E153" s="11">
        <v>597</v>
      </c>
      <c r="F153" s="11">
        <v>601</v>
      </c>
      <c r="G153" s="13">
        <v>80</v>
      </c>
      <c r="H153" s="13">
        <v>384</v>
      </c>
      <c r="I153" s="13">
        <v>133</v>
      </c>
      <c r="J153" s="12"/>
      <c r="K153" s="11">
        <v>6547</v>
      </c>
      <c r="L153" s="11">
        <v>47022</v>
      </c>
      <c r="M153" s="11">
        <v>52016</v>
      </c>
      <c r="N153" s="11">
        <v>500</v>
      </c>
      <c r="O153" s="11">
        <v>500</v>
      </c>
    </row>
    <row r="154" spans="1:15" x14ac:dyDescent="0.2">
      <c r="A154" s="66">
        <v>10825</v>
      </c>
      <c r="B154" s="53" t="s">
        <v>1961</v>
      </c>
      <c r="C154" s="66">
        <f t="shared" si="4"/>
        <v>1</v>
      </c>
      <c r="D154" s="60">
        <v>0</v>
      </c>
      <c r="E154" s="11">
        <v>651</v>
      </c>
      <c r="F154" s="11">
        <v>663</v>
      </c>
      <c r="G154" s="13">
        <v>92</v>
      </c>
      <c r="H154" s="13">
        <v>411</v>
      </c>
      <c r="I154" s="13">
        <v>148</v>
      </c>
      <c r="J154" s="12"/>
      <c r="K154" s="11">
        <v>4269</v>
      </c>
      <c r="L154" s="11">
        <v>41675</v>
      </c>
      <c r="M154" s="11">
        <v>86007</v>
      </c>
      <c r="N154" s="11">
        <v>500</v>
      </c>
      <c r="O154" s="11">
        <v>500</v>
      </c>
    </row>
    <row r="155" spans="1:15" x14ac:dyDescent="0.2">
      <c r="A155" s="66">
        <v>10826</v>
      </c>
      <c r="B155" s="53" t="s">
        <v>1960</v>
      </c>
      <c r="C155" s="66">
        <f t="shared" si="4"/>
        <v>1</v>
      </c>
      <c r="D155" s="60">
        <v>0</v>
      </c>
      <c r="E155" s="11">
        <v>636</v>
      </c>
      <c r="F155" s="11">
        <v>648</v>
      </c>
      <c r="G155" s="13">
        <v>94</v>
      </c>
      <c r="H155" s="13">
        <v>415</v>
      </c>
      <c r="I155" s="13">
        <v>127</v>
      </c>
      <c r="J155" s="12"/>
      <c r="K155" s="11">
        <v>3447</v>
      </c>
      <c r="L155" s="11">
        <v>36768</v>
      </c>
      <c r="M155" s="11">
        <v>65853</v>
      </c>
      <c r="N155" s="11">
        <v>500</v>
      </c>
      <c r="O155" s="11">
        <v>500</v>
      </c>
    </row>
    <row r="156" spans="1:15" x14ac:dyDescent="0.2">
      <c r="A156" s="66">
        <v>10827</v>
      </c>
      <c r="B156" s="53" t="s">
        <v>1959</v>
      </c>
      <c r="C156" s="66">
        <f t="shared" si="4"/>
        <v>1</v>
      </c>
      <c r="D156" s="60">
        <v>0</v>
      </c>
      <c r="E156" s="11">
        <v>359</v>
      </c>
      <c r="F156" s="11">
        <v>366</v>
      </c>
      <c r="G156" s="13">
        <v>50</v>
      </c>
      <c r="H156" s="13">
        <v>204</v>
      </c>
      <c r="I156" s="13">
        <v>105</v>
      </c>
      <c r="J156" s="12"/>
      <c r="K156" s="11">
        <v>2710</v>
      </c>
      <c r="L156" s="11">
        <v>24402</v>
      </c>
      <c r="M156" s="11">
        <v>15611</v>
      </c>
      <c r="N156" s="11">
        <v>500</v>
      </c>
      <c r="O156" s="11">
        <v>500</v>
      </c>
    </row>
    <row r="157" spans="1:15" x14ac:dyDescent="0.2">
      <c r="A157" s="66">
        <v>10828</v>
      </c>
      <c r="B157" s="53" t="s">
        <v>1958</v>
      </c>
      <c r="C157" s="66">
        <f t="shared" si="4"/>
        <v>1</v>
      </c>
      <c r="D157" s="60">
        <v>0</v>
      </c>
      <c r="E157" s="11">
        <v>807</v>
      </c>
      <c r="F157" s="11">
        <v>797</v>
      </c>
      <c r="G157" s="13">
        <v>117</v>
      </c>
      <c r="H157" s="13">
        <v>516</v>
      </c>
      <c r="I157" s="13">
        <v>174</v>
      </c>
      <c r="J157" s="12"/>
      <c r="K157" s="11">
        <v>5980</v>
      </c>
      <c r="L157" s="11">
        <v>39430</v>
      </c>
      <c r="M157" s="11">
        <v>50260</v>
      </c>
      <c r="N157" s="11">
        <v>500</v>
      </c>
      <c r="O157" s="11">
        <v>500</v>
      </c>
    </row>
    <row r="158" spans="1:15" x14ac:dyDescent="0.2">
      <c r="A158" s="66">
        <v>10901</v>
      </c>
      <c r="B158" s="53" t="s">
        <v>1957</v>
      </c>
      <c r="C158" s="66">
        <f t="shared" si="4"/>
        <v>1</v>
      </c>
      <c r="D158" s="60">
        <v>0</v>
      </c>
      <c r="E158" s="11">
        <v>1646</v>
      </c>
      <c r="F158" s="11">
        <v>1574</v>
      </c>
      <c r="G158" s="13">
        <v>211</v>
      </c>
      <c r="H158" s="13">
        <v>1013</v>
      </c>
      <c r="I158" s="13">
        <v>422</v>
      </c>
      <c r="J158" s="12"/>
      <c r="K158" s="11">
        <v>3120</v>
      </c>
      <c r="L158" s="11">
        <v>374455</v>
      </c>
      <c r="M158" s="11">
        <v>846561</v>
      </c>
      <c r="N158" s="11">
        <v>500</v>
      </c>
      <c r="O158" s="11">
        <v>500</v>
      </c>
    </row>
    <row r="159" spans="1:15" x14ac:dyDescent="0.2">
      <c r="A159" s="66">
        <v>10902</v>
      </c>
      <c r="B159" s="53" t="s">
        <v>1956</v>
      </c>
      <c r="C159" s="66">
        <f t="shared" si="4"/>
        <v>1</v>
      </c>
      <c r="D159" s="60">
        <v>0</v>
      </c>
      <c r="E159" s="11">
        <v>2139</v>
      </c>
      <c r="F159" s="11">
        <v>2121</v>
      </c>
      <c r="G159" s="13">
        <v>242</v>
      </c>
      <c r="H159" s="13">
        <v>1317</v>
      </c>
      <c r="I159" s="13">
        <v>580</v>
      </c>
      <c r="J159" s="12"/>
      <c r="K159" s="11">
        <v>9498</v>
      </c>
      <c r="L159" s="11">
        <v>152282</v>
      </c>
      <c r="M159" s="11">
        <v>241022</v>
      </c>
      <c r="N159" s="11">
        <v>500</v>
      </c>
      <c r="O159" s="11">
        <v>500</v>
      </c>
    </row>
    <row r="160" spans="1:15" x14ac:dyDescent="0.2">
      <c r="A160" s="66">
        <v>10903</v>
      </c>
      <c r="B160" s="53" t="s">
        <v>1955</v>
      </c>
      <c r="C160" s="66">
        <f t="shared" si="4"/>
        <v>1</v>
      </c>
      <c r="D160" s="60">
        <v>0</v>
      </c>
      <c r="E160" s="11">
        <v>1067</v>
      </c>
      <c r="F160" s="11">
        <v>1120</v>
      </c>
      <c r="G160" s="13">
        <v>95</v>
      </c>
      <c r="H160" s="13">
        <v>619</v>
      </c>
      <c r="I160" s="13">
        <v>353</v>
      </c>
      <c r="J160" s="12"/>
      <c r="K160" s="11">
        <v>17507</v>
      </c>
      <c r="L160" s="11">
        <v>70104</v>
      </c>
      <c r="M160" s="11">
        <v>45267</v>
      </c>
      <c r="N160" s="11">
        <v>500</v>
      </c>
      <c r="O160" s="11">
        <v>500</v>
      </c>
    </row>
    <row r="161" spans="1:15" x14ac:dyDescent="0.2">
      <c r="A161" s="66">
        <v>10904</v>
      </c>
      <c r="B161" s="53" t="s">
        <v>1954</v>
      </c>
      <c r="C161" s="66">
        <f t="shared" si="4"/>
        <v>1</v>
      </c>
      <c r="D161" s="60">
        <v>0</v>
      </c>
      <c r="E161" s="11">
        <v>1215</v>
      </c>
      <c r="F161" s="11">
        <v>1238</v>
      </c>
      <c r="G161" s="13">
        <v>143</v>
      </c>
      <c r="H161" s="13">
        <v>836</v>
      </c>
      <c r="I161" s="13">
        <v>236</v>
      </c>
      <c r="J161" s="12"/>
      <c r="K161" s="11">
        <v>3918</v>
      </c>
      <c r="L161" s="11">
        <v>67844</v>
      </c>
      <c r="M161" s="11">
        <v>698089</v>
      </c>
      <c r="N161" s="11">
        <v>500</v>
      </c>
      <c r="O161" s="11">
        <v>500</v>
      </c>
    </row>
    <row r="162" spans="1:15" x14ac:dyDescent="0.2">
      <c r="A162" s="66">
        <v>10905</v>
      </c>
      <c r="B162" s="53" t="s">
        <v>1953</v>
      </c>
      <c r="C162" s="66">
        <f t="shared" si="4"/>
        <v>1</v>
      </c>
      <c r="D162" s="60">
        <v>0</v>
      </c>
      <c r="E162" s="11">
        <v>3608</v>
      </c>
      <c r="F162" s="11">
        <v>3544</v>
      </c>
      <c r="G162" s="13">
        <v>438</v>
      </c>
      <c r="H162" s="13">
        <v>2257</v>
      </c>
      <c r="I162" s="13">
        <v>913</v>
      </c>
      <c r="J162" s="12"/>
      <c r="K162" s="11">
        <v>20450</v>
      </c>
      <c r="L162" s="11">
        <v>274881</v>
      </c>
      <c r="M162" s="11">
        <v>1661384</v>
      </c>
      <c r="N162" s="11">
        <v>500</v>
      </c>
      <c r="O162" s="11">
        <v>500</v>
      </c>
    </row>
    <row r="163" spans="1:15" x14ac:dyDescent="0.2">
      <c r="A163" s="66">
        <v>10906</v>
      </c>
      <c r="B163" s="53" t="s">
        <v>1952</v>
      </c>
      <c r="C163" s="66">
        <f t="shared" si="4"/>
        <v>1</v>
      </c>
      <c r="D163" s="60">
        <v>0</v>
      </c>
      <c r="E163" s="11">
        <v>742</v>
      </c>
      <c r="F163" s="11">
        <v>746</v>
      </c>
      <c r="G163" s="13">
        <v>78</v>
      </c>
      <c r="H163" s="13">
        <v>451</v>
      </c>
      <c r="I163" s="13">
        <v>213</v>
      </c>
      <c r="J163" s="12"/>
      <c r="K163" s="11">
        <v>9476</v>
      </c>
      <c r="L163" s="11">
        <v>41168</v>
      </c>
      <c r="M163" s="11">
        <v>69887</v>
      </c>
      <c r="N163" s="11">
        <v>500</v>
      </c>
      <c r="O163" s="11">
        <v>500</v>
      </c>
    </row>
    <row r="164" spans="1:15" x14ac:dyDescent="0.2">
      <c r="A164" s="66">
        <v>10907</v>
      </c>
      <c r="B164" s="53" t="s">
        <v>1951</v>
      </c>
      <c r="C164" s="66">
        <f t="shared" si="4"/>
        <v>1</v>
      </c>
      <c r="D164" s="60">
        <v>0</v>
      </c>
      <c r="E164" s="11">
        <v>1539</v>
      </c>
      <c r="F164" s="11">
        <v>1511</v>
      </c>
      <c r="G164" s="13">
        <v>197</v>
      </c>
      <c r="H164" s="13">
        <v>1014</v>
      </c>
      <c r="I164" s="13">
        <v>328</v>
      </c>
      <c r="J164" s="12"/>
      <c r="K164" s="11">
        <v>4927</v>
      </c>
      <c r="L164" s="11">
        <v>114485</v>
      </c>
      <c r="M164" s="11">
        <v>374994</v>
      </c>
      <c r="N164" s="11">
        <v>500</v>
      </c>
      <c r="O164" s="11">
        <v>500</v>
      </c>
    </row>
    <row r="165" spans="1:15" x14ac:dyDescent="0.2">
      <c r="A165" s="66">
        <v>10908</v>
      </c>
      <c r="B165" s="53" t="s">
        <v>1950</v>
      </c>
      <c r="C165" s="66">
        <f t="shared" si="4"/>
        <v>1</v>
      </c>
      <c r="D165" s="60">
        <v>0</v>
      </c>
      <c r="E165" s="11">
        <v>1433</v>
      </c>
      <c r="F165" s="11">
        <v>1430</v>
      </c>
      <c r="G165" s="13">
        <v>159</v>
      </c>
      <c r="H165" s="13">
        <v>910</v>
      </c>
      <c r="I165" s="13">
        <v>364</v>
      </c>
      <c r="J165" s="12"/>
      <c r="K165" s="11">
        <v>11499</v>
      </c>
      <c r="L165" s="11">
        <v>97553</v>
      </c>
      <c r="M165" s="11">
        <v>155864</v>
      </c>
      <c r="N165" s="11">
        <v>500</v>
      </c>
      <c r="O165" s="11">
        <v>500</v>
      </c>
    </row>
    <row r="166" spans="1:15" x14ac:dyDescent="0.2">
      <c r="A166" s="66">
        <v>10909</v>
      </c>
      <c r="B166" s="53" t="s">
        <v>1949</v>
      </c>
      <c r="C166" s="66">
        <f t="shared" si="4"/>
        <v>1</v>
      </c>
      <c r="D166" s="60">
        <v>0</v>
      </c>
      <c r="E166" s="11">
        <v>1163</v>
      </c>
      <c r="F166" s="11">
        <v>1177</v>
      </c>
      <c r="G166" s="13">
        <v>141</v>
      </c>
      <c r="H166" s="13">
        <v>754</v>
      </c>
      <c r="I166" s="13">
        <v>268</v>
      </c>
      <c r="J166" s="12"/>
      <c r="K166" s="11">
        <v>7615</v>
      </c>
      <c r="L166" s="11">
        <v>63614</v>
      </c>
      <c r="M166" s="11">
        <v>148183</v>
      </c>
      <c r="N166" s="11">
        <v>500</v>
      </c>
      <c r="O166" s="11">
        <v>500</v>
      </c>
    </row>
    <row r="167" spans="1:15" x14ac:dyDescent="0.2">
      <c r="A167" s="66">
        <v>10910</v>
      </c>
      <c r="B167" s="53" t="s">
        <v>1948</v>
      </c>
      <c r="C167" s="66">
        <f t="shared" si="4"/>
        <v>1</v>
      </c>
      <c r="D167" s="60">
        <v>0</v>
      </c>
      <c r="E167" s="11">
        <v>1353</v>
      </c>
      <c r="F167" s="11">
        <v>1312</v>
      </c>
      <c r="G167" s="13">
        <v>192</v>
      </c>
      <c r="H167" s="13">
        <v>925</v>
      </c>
      <c r="I167" s="13">
        <v>236</v>
      </c>
      <c r="J167" s="12"/>
      <c r="K167" s="11">
        <v>8784</v>
      </c>
      <c r="L167" s="11">
        <v>95483</v>
      </c>
      <c r="M167" s="11">
        <v>268765</v>
      </c>
      <c r="N167" s="11">
        <v>500</v>
      </c>
      <c r="O167" s="11">
        <v>500</v>
      </c>
    </row>
    <row r="168" spans="1:15" x14ac:dyDescent="0.2">
      <c r="A168" s="66">
        <v>10911</v>
      </c>
      <c r="B168" s="53" t="s">
        <v>1947</v>
      </c>
      <c r="C168" s="66">
        <f t="shared" si="4"/>
        <v>1</v>
      </c>
      <c r="D168" s="60">
        <v>0</v>
      </c>
      <c r="E168" s="11">
        <v>1152</v>
      </c>
      <c r="F168" s="11">
        <v>1152</v>
      </c>
      <c r="G168" s="13">
        <v>129</v>
      </c>
      <c r="H168" s="13">
        <v>732</v>
      </c>
      <c r="I168" s="13">
        <v>291</v>
      </c>
      <c r="J168" s="12"/>
      <c r="K168" s="11">
        <v>5794</v>
      </c>
      <c r="L168" s="11">
        <v>77845</v>
      </c>
      <c r="M168" s="11">
        <v>95430</v>
      </c>
      <c r="N168" s="11">
        <v>500</v>
      </c>
      <c r="O168" s="11">
        <v>500</v>
      </c>
    </row>
    <row r="169" spans="1:15" x14ac:dyDescent="0.2">
      <c r="A169" s="66">
        <v>10912</v>
      </c>
      <c r="B169" s="53" t="s">
        <v>1946</v>
      </c>
      <c r="C169" s="66">
        <f t="shared" si="4"/>
        <v>1</v>
      </c>
      <c r="D169" s="60">
        <v>0</v>
      </c>
      <c r="E169" s="11">
        <v>1903</v>
      </c>
      <c r="F169" s="11">
        <v>1836</v>
      </c>
      <c r="G169" s="13">
        <v>270</v>
      </c>
      <c r="H169" s="13">
        <v>1203</v>
      </c>
      <c r="I169" s="13">
        <v>430</v>
      </c>
      <c r="J169" s="12"/>
      <c r="K169" s="11">
        <v>16580</v>
      </c>
      <c r="L169" s="11">
        <v>128818</v>
      </c>
      <c r="M169" s="11">
        <v>723465</v>
      </c>
      <c r="N169" s="11">
        <v>500</v>
      </c>
      <c r="O169" s="11">
        <v>500</v>
      </c>
    </row>
    <row r="170" spans="1:15" x14ac:dyDescent="0.2">
      <c r="A170" s="66">
        <v>10913</v>
      </c>
      <c r="B170" s="53" t="s">
        <v>1945</v>
      </c>
      <c r="C170" s="66">
        <f t="shared" si="4"/>
        <v>1</v>
      </c>
      <c r="D170" s="60">
        <v>0</v>
      </c>
      <c r="E170" s="11">
        <v>667</v>
      </c>
      <c r="F170" s="11">
        <v>654</v>
      </c>
      <c r="G170" s="13">
        <v>68</v>
      </c>
      <c r="H170" s="13">
        <v>412</v>
      </c>
      <c r="I170" s="13">
        <v>187</v>
      </c>
      <c r="J170" s="12"/>
      <c r="K170" s="11">
        <v>10472</v>
      </c>
      <c r="L170" s="11">
        <v>38987</v>
      </c>
      <c r="M170" s="11">
        <v>39752</v>
      </c>
      <c r="N170" s="11">
        <v>500</v>
      </c>
      <c r="O170" s="11">
        <v>500</v>
      </c>
    </row>
    <row r="171" spans="1:15" x14ac:dyDescent="0.2">
      <c r="A171" s="66">
        <v>10914</v>
      </c>
      <c r="B171" s="53" t="s">
        <v>1944</v>
      </c>
      <c r="C171" s="66">
        <f t="shared" si="4"/>
        <v>1</v>
      </c>
      <c r="D171" s="60">
        <v>0</v>
      </c>
      <c r="E171" s="11">
        <v>1491</v>
      </c>
      <c r="F171" s="11">
        <v>1585</v>
      </c>
      <c r="G171" s="13">
        <v>159</v>
      </c>
      <c r="H171" s="13">
        <v>915</v>
      </c>
      <c r="I171" s="13">
        <v>417</v>
      </c>
      <c r="J171" s="12"/>
      <c r="K171" s="11">
        <v>15099</v>
      </c>
      <c r="L171" s="11">
        <v>66442</v>
      </c>
      <c r="M171" s="11">
        <v>76073</v>
      </c>
      <c r="N171" s="11">
        <v>500</v>
      </c>
      <c r="O171" s="11">
        <v>500</v>
      </c>
    </row>
    <row r="172" spans="1:15" x14ac:dyDescent="0.2">
      <c r="A172" s="66">
        <v>10915</v>
      </c>
      <c r="B172" s="53" t="s">
        <v>1943</v>
      </c>
      <c r="C172" s="66">
        <f t="shared" si="4"/>
        <v>1</v>
      </c>
      <c r="D172" s="60">
        <v>0</v>
      </c>
      <c r="E172" s="11">
        <v>1004</v>
      </c>
      <c r="F172" s="11">
        <v>1000</v>
      </c>
      <c r="G172" s="13">
        <v>116</v>
      </c>
      <c r="H172" s="13">
        <v>642</v>
      </c>
      <c r="I172" s="13">
        <v>246</v>
      </c>
      <c r="J172" s="12"/>
      <c r="K172" s="11">
        <v>2734</v>
      </c>
      <c r="L172" s="11">
        <v>63083</v>
      </c>
      <c r="M172" s="11">
        <v>10628</v>
      </c>
      <c r="N172" s="11">
        <v>500</v>
      </c>
      <c r="O172" s="11">
        <v>500</v>
      </c>
    </row>
    <row r="173" spans="1:15" x14ac:dyDescent="0.2">
      <c r="A173" s="66">
        <v>10916</v>
      </c>
      <c r="B173" s="53" t="s">
        <v>1942</v>
      </c>
      <c r="C173" s="66">
        <f t="shared" si="4"/>
        <v>1</v>
      </c>
      <c r="D173" s="60">
        <v>0</v>
      </c>
      <c r="E173" s="11">
        <v>2468</v>
      </c>
      <c r="F173" s="11">
        <v>2409</v>
      </c>
      <c r="G173" s="13">
        <v>381</v>
      </c>
      <c r="H173" s="13">
        <v>1502</v>
      </c>
      <c r="I173" s="13">
        <v>585</v>
      </c>
      <c r="J173" s="12"/>
      <c r="K173" s="11">
        <v>19330</v>
      </c>
      <c r="L173" s="11">
        <v>186171</v>
      </c>
      <c r="M173" s="11">
        <v>300174</v>
      </c>
      <c r="N173" s="11">
        <v>500</v>
      </c>
      <c r="O173" s="11">
        <v>500</v>
      </c>
    </row>
    <row r="174" spans="1:15" x14ac:dyDescent="0.2">
      <c r="A174" s="66">
        <v>10917</v>
      </c>
      <c r="B174" s="53" t="s">
        <v>1941</v>
      </c>
      <c r="C174" s="66">
        <f t="shared" si="4"/>
        <v>1</v>
      </c>
      <c r="D174" s="60">
        <v>0</v>
      </c>
      <c r="E174" s="11">
        <v>8001</v>
      </c>
      <c r="F174" s="11">
        <v>7614</v>
      </c>
      <c r="G174" s="13">
        <v>1152</v>
      </c>
      <c r="H174" s="13">
        <v>5095</v>
      </c>
      <c r="I174" s="13">
        <v>1754</v>
      </c>
      <c r="J174" s="12"/>
      <c r="K174" s="11">
        <v>58425</v>
      </c>
      <c r="L174" s="11">
        <v>852493</v>
      </c>
      <c r="M174" s="11">
        <v>5471490</v>
      </c>
      <c r="N174" s="11">
        <v>500</v>
      </c>
      <c r="O174" s="11">
        <v>500</v>
      </c>
    </row>
    <row r="175" spans="1:15" x14ac:dyDescent="0.2">
      <c r="A175" s="66">
        <v>10918</v>
      </c>
      <c r="B175" s="53" t="s">
        <v>1940</v>
      </c>
      <c r="C175" s="66">
        <f t="shared" si="4"/>
        <v>1</v>
      </c>
      <c r="D175" s="60">
        <v>0</v>
      </c>
      <c r="E175" s="11">
        <v>5950</v>
      </c>
      <c r="F175" s="11">
        <v>5817</v>
      </c>
      <c r="G175" s="13">
        <v>887</v>
      </c>
      <c r="H175" s="13">
        <v>3753</v>
      </c>
      <c r="I175" s="13">
        <v>1310</v>
      </c>
      <c r="J175" s="12"/>
      <c r="K175" s="11">
        <v>7286</v>
      </c>
      <c r="L175" s="11">
        <v>491608</v>
      </c>
      <c r="M175" s="11">
        <v>2590437</v>
      </c>
      <c r="N175" s="11">
        <v>500</v>
      </c>
      <c r="O175" s="11">
        <v>500</v>
      </c>
    </row>
    <row r="176" spans="1:15" x14ac:dyDescent="0.2">
      <c r="A176" s="66">
        <v>10919</v>
      </c>
      <c r="B176" s="53" t="s">
        <v>1939</v>
      </c>
      <c r="C176" s="66">
        <f t="shared" si="4"/>
        <v>1</v>
      </c>
      <c r="D176" s="60">
        <v>0</v>
      </c>
      <c r="E176" s="11">
        <v>3022</v>
      </c>
      <c r="F176" s="11">
        <v>3029</v>
      </c>
      <c r="G176" s="13">
        <v>368</v>
      </c>
      <c r="H176" s="13">
        <v>1828</v>
      </c>
      <c r="I176" s="13">
        <v>826</v>
      </c>
      <c r="J176" s="12"/>
      <c r="K176" s="11">
        <v>27268</v>
      </c>
      <c r="L176" s="11">
        <v>232988</v>
      </c>
      <c r="M176" s="11">
        <v>408050</v>
      </c>
      <c r="N176" s="11">
        <v>500</v>
      </c>
      <c r="O176" s="11">
        <v>500</v>
      </c>
    </row>
    <row r="177" spans="1:15" x14ac:dyDescent="0.2">
      <c r="A177" s="66">
        <v>10920</v>
      </c>
      <c r="B177" s="53" t="s">
        <v>1938</v>
      </c>
      <c r="C177" s="66">
        <f t="shared" si="4"/>
        <v>1</v>
      </c>
      <c r="D177" s="60">
        <v>0</v>
      </c>
      <c r="E177" s="11">
        <v>1653</v>
      </c>
      <c r="F177" s="11">
        <v>1634</v>
      </c>
      <c r="G177" s="13">
        <v>209</v>
      </c>
      <c r="H177" s="13">
        <v>1091</v>
      </c>
      <c r="I177" s="13">
        <v>353</v>
      </c>
      <c r="J177" s="12"/>
      <c r="K177" s="11">
        <v>4260</v>
      </c>
      <c r="L177" s="11">
        <v>109722</v>
      </c>
      <c r="M177" s="11">
        <v>178474</v>
      </c>
      <c r="N177" s="11">
        <v>500</v>
      </c>
      <c r="O177" s="11">
        <v>500</v>
      </c>
    </row>
    <row r="178" spans="1:15" x14ac:dyDescent="0.2">
      <c r="A178" s="66">
        <v>10921</v>
      </c>
      <c r="B178" s="53" t="s">
        <v>1937</v>
      </c>
      <c r="C178" s="66">
        <f t="shared" si="4"/>
        <v>1</v>
      </c>
      <c r="D178" s="60">
        <v>0</v>
      </c>
      <c r="E178" s="11">
        <v>1460</v>
      </c>
      <c r="F178" s="11">
        <v>1427</v>
      </c>
      <c r="G178" s="13">
        <v>193</v>
      </c>
      <c r="H178" s="13">
        <v>960</v>
      </c>
      <c r="I178" s="13">
        <v>307</v>
      </c>
      <c r="J178" s="12"/>
      <c r="K178" s="11">
        <v>7624</v>
      </c>
      <c r="L178" s="11">
        <v>97407</v>
      </c>
      <c r="M178" s="11">
        <v>160577</v>
      </c>
      <c r="N178" s="11">
        <v>500</v>
      </c>
      <c r="O178" s="11">
        <v>500</v>
      </c>
    </row>
    <row r="179" spans="1:15" x14ac:dyDescent="0.2">
      <c r="A179" s="66">
        <v>10922</v>
      </c>
      <c r="B179" s="53" t="s">
        <v>1936</v>
      </c>
      <c r="C179" s="66">
        <f t="shared" si="4"/>
        <v>1</v>
      </c>
      <c r="D179" s="60">
        <v>0</v>
      </c>
      <c r="E179" s="11">
        <v>759</v>
      </c>
      <c r="F179" s="11">
        <v>746</v>
      </c>
      <c r="G179" s="13">
        <v>95</v>
      </c>
      <c r="H179" s="13">
        <v>468</v>
      </c>
      <c r="I179" s="13">
        <v>196</v>
      </c>
      <c r="J179" s="12"/>
      <c r="K179" s="11">
        <v>22308</v>
      </c>
      <c r="L179" s="11">
        <v>40860</v>
      </c>
      <c r="M179" s="11">
        <v>24664</v>
      </c>
      <c r="N179" s="11">
        <v>500</v>
      </c>
      <c r="O179" s="11">
        <v>500</v>
      </c>
    </row>
    <row r="180" spans="1:15" x14ac:dyDescent="0.2">
      <c r="A180" s="66">
        <v>10923</v>
      </c>
      <c r="B180" s="53" t="s">
        <v>1935</v>
      </c>
      <c r="C180" s="66">
        <f t="shared" si="4"/>
        <v>1</v>
      </c>
      <c r="D180" s="60">
        <v>0</v>
      </c>
      <c r="E180" s="11">
        <v>1968</v>
      </c>
      <c r="F180" s="11">
        <v>1983</v>
      </c>
      <c r="G180" s="13">
        <v>233</v>
      </c>
      <c r="H180" s="13">
        <v>1207</v>
      </c>
      <c r="I180" s="13">
        <v>528</v>
      </c>
      <c r="J180" s="12"/>
      <c r="K180" s="11">
        <v>15318</v>
      </c>
      <c r="L180" s="11">
        <v>99905</v>
      </c>
      <c r="M180" s="11">
        <v>196119</v>
      </c>
      <c r="N180" s="11">
        <v>500</v>
      </c>
      <c r="O180" s="11">
        <v>500</v>
      </c>
    </row>
    <row r="181" spans="1:15" x14ac:dyDescent="0.2">
      <c r="A181" s="66">
        <v>10924</v>
      </c>
      <c r="B181" s="53" t="s">
        <v>1934</v>
      </c>
      <c r="C181" s="66">
        <f t="shared" si="4"/>
        <v>1</v>
      </c>
      <c r="D181" s="60">
        <v>0</v>
      </c>
      <c r="E181" s="11">
        <v>976</v>
      </c>
      <c r="F181" s="11">
        <v>1010</v>
      </c>
      <c r="G181" s="13">
        <v>123</v>
      </c>
      <c r="H181" s="13">
        <v>610</v>
      </c>
      <c r="I181" s="13">
        <v>243</v>
      </c>
      <c r="J181" s="12"/>
      <c r="K181" s="11">
        <v>9915</v>
      </c>
      <c r="L181" s="11">
        <v>78165</v>
      </c>
      <c r="M181" s="11">
        <v>180307</v>
      </c>
      <c r="N181" s="11">
        <v>500</v>
      </c>
      <c r="O181" s="11">
        <v>500</v>
      </c>
    </row>
    <row r="182" spans="1:15" x14ac:dyDescent="0.2">
      <c r="A182" s="66">
        <v>10925</v>
      </c>
      <c r="B182" s="53" t="s">
        <v>1933</v>
      </c>
      <c r="C182" s="66">
        <f t="shared" si="4"/>
        <v>1</v>
      </c>
      <c r="D182" s="60">
        <v>0</v>
      </c>
      <c r="E182" s="11">
        <v>963</v>
      </c>
      <c r="F182" s="11">
        <v>967</v>
      </c>
      <c r="G182" s="13">
        <v>147</v>
      </c>
      <c r="H182" s="13">
        <v>619</v>
      </c>
      <c r="I182" s="13">
        <v>197</v>
      </c>
      <c r="J182" s="12"/>
      <c r="K182" s="11">
        <v>8761</v>
      </c>
      <c r="L182" s="11">
        <v>161283</v>
      </c>
      <c r="M182" s="11">
        <v>502284</v>
      </c>
      <c r="N182" s="11">
        <v>500</v>
      </c>
      <c r="O182" s="11">
        <v>500</v>
      </c>
    </row>
    <row r="183" spans="1:15" x14ac:dyDescent="0.2">
      <c r="A183" s="66">
        <v>10926</v>
      </c>
      <c r="B183" s="53" t="s">
        <v>1932</v>
      </c>
      <c r="C183" s="66">
        <f t="shared" si="4"/>
        <v>1</v>
      </c>
      <c r="D183" s="60">
        <v>0</v>
      </c>
      <c r="E183" s="11">
        <v>817</v>
      </c>
      <c r="F183" s="11">
        <v>827</v>
      </c>
      <c r="G183" s="13">
        <v>83</v>
      </c>
      <c r="H183" s="13">
        <v>506</v>
      </c>
      <c r="I183" s="13">
        <v>228</v>
      </c>
      <c r="J183" s="12"/>
      <c r="K183" s="11">
        <v>18596</v>
      </c>
      <c r="L183" s="11">
        <v>42147</v>
      </c>
      <c r="M183" s="11">
        <v>46031</v>
      </c>
      <c r="N183" s="11">
        <v>500</v>
      </c>
      <c r="O183" s="11">
        <v>500</v>
      </c>
    </row>
    <row r="184" spans="1:15" x14ac:dyDescent="0.2">
      <c r="A184" s="66">
        <v>10927</v>
      </c>
      <c r="B184" s="53" t="s">
        <v>1931</v>
      </c>
      <c r="C184" s="66">
        <f t="shared" si="4"/>
        <v>1</v>
      </c>
      <c r="D184" s="60">
        <v>0</v>
      </c>
      <c r="E184" s="11">
        <v>1186</v>
      </c>
      <c r="F184" s="11">
        <v>1150</v>
      </c>
      <c r="G184" s="13">
        <v>179</v>
      </c>
      <c r="H184" s="13">
        <v>791</v>
      </c>
      <c r="I184" s="13">
        <v>216</v>
      </c>
      <c r="J184" s="12"/>
      <c r="K184" s="11">
        <v>7526</v>
      </c>
      <c r="L184" s="11">
        <v>69021</v>
      </c>
      <c r="M184" s="11">
        <v>63056</v>
      </c>
      <c r="N184" s="11">
        <v>500</v>
      </c>
      <c r="O184" s="11">
        <v>500</v>
      </c>
    </row>
    <row r="185" spans="1:15" x14ac:dyDescent="0.2">
      <c r="A185" s="66">
        <v>10928</v>
      </c>
      <c r="B185" s="53" t="s">
        <v>1930</v>
      </c>
      <c r="C185" s="66">
        <f t="shared" si="4"/>
        <v>1</v>
      </c>
      <c r="D185" s="60">
        <v>0</v>
      </c>
      <c r="E185" s="11">
        <v>1525</v>
      </c>
      <c r="F185" s="11">
        <v>1434</v>
      </c>
      <c r="G185" s="13">
        <v>245</v>
      </c>
      <c r="H185" s="13">
        <v>1005</v>
      </c>
      <c r="I185" s="13">
        <v>275</v>
      </c>
      <c r="J185" s="12"/>
      <c r="K185" s="11">
        <v>7410</v>
      </c>
      <c r="L185" s="11">
        <v>127594</v>
      </c>
      <c r="M185" s="11">
        <v>289709</v>
      </c>
      <c r="N185" s="11">
        <v>500</v>
      </c>
      <c r="O185" s="11">
        <v>500</v>
      </c>
    </row>
    <row r="186" spans="1:15" x14ac:dyDescent="0.2">
      <c r="A186" s="66">
        <v>10929</v>
      </c>
      <c r="B186" s="53" t="s">
        <v>1929</v>
      </c>
      <c r="C186" s="66">
        <f t="shared" si="4"/>
        <v>1</v>
      </c>
      <c r="D186" s="60">
        <v>0</v>
      </c>
      <c r="E186" s="11">
        <v>804</v>
      </c>
      <c r="F186" s="11">
        <v>790</v>
      </c>
      <c r="G186" s="13">
        <v>118</v>
      </c>
      <c r="H186" s="13">
        <v>549</v>
      </c>
      <c r="I186" s="13">
        <v>137</v>
      </c>
      <c r="J186" s="12"/>
      <c r="K186" s="11">
        <v>1454</v>
      </c>
      <c r="L186" s="11">
        <v>34019</v>
      </c>
      <c r="M186" s="11">
        <v>70714</v>
      </c>
      <c r="N186" s="11">
        <v>500</v>
      </c>
      <c r="O186" s="11">
        <v>500</v>
      </c>
    </row>
    <row r="187" spans="1:15" x14ac:dyDescent="0.2">
      <c r="A187" s="66">
        <v>10930</v>
      </c>
      <c r="B187" s="53" t="s">
        <v>1928</v>
      </c>
      <c r="C187" s="66">
        <f t="shared" si="4"/>
        <v>1</v>
      </c>
      <c r="D187" s="60">
        <v>0</v>
      </c>
      <c r="E187" s="11">
        <v>734</v>
      </c>
      <c r="F187" s="11">
        <v>736</v>
      </c>
      <c r="G187" s="13">
        <v>77</v>
      </c>
      <c r="H187" s="13">
        <v>472</v>
      </c>
      <c r="I187" s="13">
        <v>185</v>
      </c>
      <c r="J187" s="12"/>
      <c r="K187" s="11">
        <v>3937</v>
      </c>
      <c r="L187" s="11">
        <v>34888</v>
      </c>
      <c r="M187" s="11">
        <v>12258</v>
      </c>
      <c r="N187" s="11">
        <v>500</v>
      </c>
      <c r="O187" s="11">
        <v>500</v>
      </c>
    </row>
    <row r="188" spans="1:15" x14ac:dyDescent="0.2">
      <c r="A188" s="66">
        <v>10931</v>
      </c>
      <c r="B188" s="53" t="s">
        <v>1927</v>
      </c>
      <c r="C188" s="66">
        <f t="shared" si="4"/>
        <v>1</v>
      </c>
      <c r="D188" s="60">
        <v>0</v>
      </c>
      <c r="E188" s="11">
        <v>287</v>
      </c>
      <c r="F188" s="11">
        <v>289</v>
      </c>
      <c r="G188" s="13">
        <v>35</v>
      </c>
      <c r="H188" s="13">
        <v>175</v>
      </c>
      <c r="I188" s="13">
        <v>77</v>
      </c>
      <c r="J188" s="12"/>
      <c r="K188" s="11">
        <v>4836</v>
      </c>
      <c r="L188" s="11">
        <v>20387</v>
      </c>
      <c r="M188" s="11">
        <v>32481</v>
      </c>
      <c r="N188" s="11">
        <v>500</v>
      </c>
      <c r="O188" s="11">
        <v>500</v>
      </c>
    </row>
    <row r="189" spans="1:15" x14ac:dyDescent="0.2">
      <c r="A189" s="66">
        <v>10932</v>
      </c>
      <c r="B189" s="53" t="s">
        <v>1926</v>
      </c>
      <c r="C189" s="66">
        <f t="shared" si="4"/>
        <v>1</v>
      </c>
      <c r="D189" s="60">
        <v>0</v>
      </c>
      <c r="E189" s="11">
        <v>279</v>
      </c>
      <c r="F189" s="11">
        <v>273</v>
      </c>
      <c r="G189" s="13">
        <v>34</v>
      </c>
      <c r="H189" s="13">
        <v>156</v>
      </c>
      <c r="I189" s="13">
        <v>89</v>
      </c>
      <c r="J189" s="12"/>
      <c r="K189" s="11">
        <v>6926</v>
      </c>
      <c r="L189" s="11">
        <v>12269</v>
      </c>
      <c r="M189" s="11">
        <v>2661</v>
      </c>
      <c r="N189" s="11">
        <v>500</v>
      </c>
      <c r="O189" s="11">
        <v>500</v>
      </c>
    </row>
    <row r="190" spans="1:15" x14ac:dyDescent="0.2">
      <c r="A190" s="66">
        <v>20101</v>
      </c>
      <c r="B190" s="53" t="s">
        <v>1925</v>
      </c>
      <c r="C190" s="66">
        <f t="shared" si="4"/>
        <v>2</v>
      </c>
      <c r="D190" s="60">
        <v>1</v>
      </c>
      <c r="E190" s="11">
        <v>104221</v>
      </c>
      <c r="F190" s="11">
        <v>100851</v>
      </c>
      <c r="G190" s="13">
        <v>13464</v>
      </c>
      <c r="H190" s="13">
        <v>68526</v>
      </c>
      <c r="I190" s="13">
        <v>22231</v>
      </c>
      <c r="J190" s="12"/>
      <c r="K190" s="11">
        <v>47731</v>
      </c>
      <c r="L190" s="11">
        <v>10034668</v>
      </c>
      <c r="M190" s="11">
        <v>50680334</v>
      </c>
      <c r="N190" s="11">
        <v>500</v>
      </c>
      <c r="O190" s="11">
        <v>500</v>
      </c>
    </row>
    <row r="191" spans="1:15" x14ac:dyDescent="0.2">
      <c r="A191" s="66">
        <v>20201</v>
      </c>
      <c r="B191" s="53" t="s">
        <v>1924</v>
      </c>
      <c r="C191" s="66">
        <f t="shared" si="4"/>
        <v>2</v>
      </c>
      <c r="D191" s="60">
        <v>1</v>
      </c>
      <c r="E191" s="11">
        <v>65009</v>
      </c>
      <c r="F191" s="11">
        <v>62148</v>
      </c>
      <c r="G191" s="13">
        <v>8316</v>
      </c>
      <c r="H191" s="13">
        <v>42560</v>
      </c>
      <c r="I191" s="13">
        <v>14133</v>
      </c>
      <c r="J191" s="12"/>
      <c r="K191" s="11">
        <v>9186</v>
      </c>
      <c r="L191" s="11">
        <v>7096819</v>
      </c>
      <c r="M191" s="11">
        <v>38474901</v>
      </c>
      <c r="N191" s="11">
        <v>500</v>
      </c>
      <c r="O191" s="11">
        <v>500</v>
      </c>
    </row>
    <row r="192" spans="1:15" x14ac:dyDescent="0.2">
      <c r="A192" s="66">
        <v>20302</v>
      </c>
      <c r="B192" s="53" t="s">
        <v>1923</v>
      </c>
      <c r="C192" s="66">
        <f t="shared" si="4"/>
        <v>2</v>
      </c>
      <c r="D192" s="60">
        <v>0</v>
      </c>
      <c r="E192" s="11">
        <v>1207</v>
      </c>
      <c r="F192" s="11">
        <v>1234</v>
      </c>
      <c r="G192" s="13">
        <v>143</v>
      </c>
      <c r="H192" s="13">
        <v>741</v>
      </c>
      <c r="I192" s="13">
        <v>323</v>
      </c>
      <c r="J192" s="12"/>
      <c r="K192" s="11">
        <v>3202</v>
      </c>
      <c r="L192" s="11">
        <v>101501</v>
      </c>
      <c r="M192" s="11">
        <v>125820</v>
      </c>
      <c r="N192" s="11">
        <v>500</v>
      </c>
      <c r="O192" s="11">
        <v>500</v>
      </c>
    </row>
    <row r="193" spans="1:15" x14ac:dyDescent="0.2">
      <c r="A193" s="66">
        <v>20305</v>
      </c>
      <c r="B193" s="53" t="s">
        <v>1922</v>
      </c>
      <c r="C193" s="66">
        <f t="shared" si="4"/>
        <v>2</v>
      </c>
      <c r="D193" s="60">
        <v>0</v>
      </c>
      <c r="E193" s="11">
        <v>6960</v>
      </c>
      <c r="F193" s="11">
        <v>6891</v>
      </c>
      <c r="G193" s="13">
        <v>875</v>
      </c>
      <c r="H193" s="13">
        <v>4196</v>
      </c>
      <c r="I193" s="13">
        <v>1889</v>
      </c>
      <c r="J193" s="12"/>
      <c r="K193" s="11">
        <v>30419</v>
      </c>
      <c r="L193" s="11">
        <v>948162</v>
      </c>
      <c r="M193" s="11">
        <v>2527033</v>
      </c>
      <c r="N193" s="11">
        <v>500</v>
      </c>
      <c r="O193" s="11">
        <v>500</v>
      </c>
    </row>
    <row r="194" spans="1:15" x14ac:dyDescent="0.2">
      <c r="A194" s="66">
        <v>20306</v>
      </c>
      <c r="B194" s="53" t="s">
        <v>1921</v>
      </c>
      <c r="C194" s="66">
        <f t="shared" si="4"/>
        <v>2</v>
      </c>
      <c r="D194" s="60">
        <v>0</v>
      </c>
      <c r="E194" s="11">
        <v>2490</v>
      </c>
      <c r="F194" s="11">
        <v>2578</v>
      </c>
      <c r="G194" s="13">
        <v>317</v>
      </c>
      <c r="H194" s="13">
        <v>1525</v>
      </c>
      <c r="I194" s="13">
        <v>648</v>
      </c>
      <c r="J194" s="12"/>
      <c r="K194" s="11">
        <v>13483</v>
      </c>
      <c r="L194" s="11">
        <v>173044</v>
      </c>
      <c r="M194" s="11">
        <v>276396</v>
      </c>
      <c r="N194" s="11">
        <v>500</v>
      </c>
      <c r="O194" s="11">
        <v>500</v>
      </c>
    </row>
    <row r="195" spans="1:15" x14ac:dyDescent="0.2">
      <c r="A195" s="66">
        <v>20307</v>
      </c>
      <c r="B195" s="53" t="s">
        <v>1920</v>
      </c>
      <c r="C195" s="66">
        <f t="shared" si="4"/>
        <v>2</v>
      </c>
      <c r="D195" s="60">
        <v>0</v>
      </c>
      <c r="E195" s="11">
        <v>3339</v>
      </c>
      <c r="F195" s="11">
        <v>3354</v>
      </c>
      <c r="G195" s="13">
        <v>410</v>
      </c>
      <c r="H195" s="13">
        <v>2027</v>
      </c>
      <c r="I195" s="13">
        <v>902</v>
      </c>
      <c r="J195" s="12"/>
      <c r="K195" s="11">
        <v>14164</v>
      </c>
      <c r="L195" s="11">
        <v>349361</v>
      </c>
      <c r="M195" s="11">
        <v>759007</v>
      </c>
      <c r="N195" s="11">
        <v>500</v>
      </c>
      <c r="O195" s="11">
        <v>500</v>
      </c>
    </row>
    <row r="196" spans="1:15" x14ac:dyDescent="0.2">
      <c r="A196" s="66">
        <v>20316</v>
      </c>
      <c r="B196" s="53" t="s">
        <v>1919</v>
      </c>
      <c r="C196" s="66">
        <f t="shared" si="4"/>
        <v>2</v>
      </c>
      <c r="D196" s="60">
        <v>0</v>
      </c>
      <c r="E196" s="11">
        <v>1594</v>
      </c>
      <c r="F196" s="11">
        <v>1594</v>
      </c>
      <c r="G196" s="13">
        <v>210</v>
      </c>
      <c r="H196" s="13">
        <v>909</v>
      </c>
      <c r="I196" s="13">
        <v>475</v>
      </c>
      <c r="J196" s="12"/>
      <c r="K196" s="11">
        <v>13014</v>
      </c>
      <c r="L196" s="11">
        <v>98599</v>
      </c>
      <c r="M196" s="11">
        <v>49921</v>
      </c>
      <c r="N196" s="11">
        <v>500</v>
      </c>
      <c r="O196" s="11">
        <v>500</v>
      </c>
    </row>
    <row r="197" spans="1:15" x14ac:dyDescent="0.2">
      <c r="A197" s="66">
        <v>20320</v>
      </c>
      <c r="B197" s="53" t="s">
        <v>1918</v>
      </c>
      <c r="C197" s="66">
        <f t="shared" si="4"/>
        <v>2</v>
      </c>
      <c r="D197" s="60">
        <v>0</v>
      </c>
      <c r="E197" s="11">
        <v>1243</v>
      </c>
      <c r="F197" s="11">
        <v>1244</v>
      </c>
      <c r="G197" s="13">
        <v>158</v>
      </c>
      <c r="H197" s="13">
        <v>760</v>
      </c>
      <c r="I197" s="13">
        <v>325</v>
      </c>
      <c r="J197" s="12"/>
      <c r="K197" s="11">
        <v>9965</v>
      </c>
      <c r="L197" s="11">
        <v>106724</v>
      </c>
      <c r="M197" s="11">
        <v>222168</v>
      </c>
      <c r="N197" s="11">
        <v>500</v>
      </c>
      <c r="O197" s="11">
        <v>500</v>
      </c>
    </row>
    <row r="198" spans="1:15" x14ac:dyDescent="0.2">
      <c r="A198" s="66">
        <v>20321</v>
      </c>
      <c r="B198" s="53" t="s">
        <v>1917</v>
      </c>
      <c r="C198" s="66">
        <f t="shared" si="4"/>
        <v>2</v>
      </c>
      <c r="D198" s="60">
        <v>0</v>
      </c>
      <c r="E198" s="11">
        <v>1266</v>
      </c>
      <c r="F198" s="11">
        <v>1316</v>
      </c>
      <c r="G198" s="13">
        <v>182</v>
      </c>
      <c r="H198" s="13">
        <v>788</v>
      </c>
      <c r="I198" s="13">
        <v>296</v>
      </c>
      <c r="J198" s="12"/>
      <c r="K198" s="11">
        <v>11755</v>
      </c>
      <c r="L198" s="11">
        <v>86877</v>
      </c>
      <c r="M198" s="11">
        <v>172102</v>
      </c>
      <c r="N198" s="11">
        <v>500</v>
      </c>
      <c r="O198" s="11">
        <v>500</v>
      </c>
    </row>
    <row r="199" spans="1:15" x14ac:dyDescent="0.2">
      <c r="A199" s="66">
        <v>20402</v>
      </c>
      <c r="B199" s="53" t="s">
        <v>1916</v>
      </c>
      <c r="C199" s="66">
        <f t="shared" si="4"/>
        <v>2</v>
      </c>
      <c r="D199" s="60">
        <v>0</v>
      </c>
      <c r="E199" s="11">
        <v>8153</v>
      </c>
      <c r="F199" s="11">
        <v>7991</v>
      </c>
      <c r="G199" s="13">
        <v>1153</v>
      </c>
      <c r="H199" s="13">
        <v>5259</v>
      </c>
      <c r="I199" s="13">
        <v>1741</v>
      </c>
      <c r="J199" s="12"/>
      <c r="K199" s="11">
        <v>21196</v>
      </c>
      <c r="L199" s="11">
        <v>506430</v>
      </c>
      <c r="M199" s="11">
        <v>996493</v>
      </c>
      <c r="N199" s="11">
        <v>500</v>
      </c>
      <c r="O199" s="11">
        <v>500</v>
      </c>
    </row>
    <row r="200" spans="1:15" x14ac:dyDescent="0.2">
      <c r="A200" s="66">
        <v>20403</v>
      </c>
      <c r="B200" s="53" t="s">
        <v>1915</v>
      </c>
      <c r="C200" s="66">
        <f t="shared" si="4"/>
        <v>2</v>
      </c>
      <c r="D200" s="60">
        <v>0</v>
      </c>
      <c r="E200" s="11">
        <v>2553</v>
      </c>
      <c r="F200" s="11">
        <v>2497</v>
      </c>
      <c r="G200" s="13">
        <v>367</v>
      </c>
      <c r="H200" s="13">
        <v>1538</v>
      </c>
      <c r="I200" s="13">
        <v>648</v>
      </c>
      <c r="J200" s="12"/>
      <c r="K200" s="11">
        <v>23942</v>
      </c>
      <c r="L200" s="11">
        <v>181107</v>
      </c>
      <c r="M200" s="11">
        <v>766653</v>
      </c>
      <c r="N200" s="11">
        <v>500</v>
      </c>
      <c r="O200" s="11">
        <v>500</v>
      </c>
    </row>
    <row r="201" spans="1:15" x14ac:dyDescent="0.2">
      <c r="A201" s="66">
        <v>20405</v>
      </c>
      <c r="B201" s="53" t="s">
        <v>1914</v>
      </c>
      <c r="C201" s="66">
        <f t="shared" si="4"/>
        <v>2</v>
      </c>
      <c r="D201" s="60">
        <v>0</v>
      </c>
      <c r="E201" s="11">
        <v>7328</v>
      </c>
      <c r="F201" s="11">
        <v>7086</v>
      </c>
      <c r="G201" s="13">
        <v>939</v>
      </c>
      <c r="H201" s="13">
        <v>4543</v>
      </c>
      <c r="I201" s="13">
        <v>1846</v>
      </c>
      <c r="J201" s="12"/>
      <c r="K201" s="11">
        <v>23151</v>
      </c>
      <c r="L201" s="11">
        <v>489541</v>
      </c>
      <c r="M201" s="11">
        <v>2984723</v>
      </c>
      <c r="N201" s="11">
        <v>500</v>
      </c>
      <c r="O201" s="11">
        <v>500</v>
      </c>
    </row>
    <row r="202" spans="1:15" x14ac:dyDescent="0.2">
      <c r="A202" s="66">
        <v>20409</v>
      </c>
      <c r="B202" s="53" t="s">
        <v>1913</v>
      </c>
      <c r="C202" s="66">
        <f t="shared" si="4"/>
        <v>2</v>
      </c>
      <c r="D202" s="60">
        <v>0</v>
      </c>
      <c r="E202" s="11">
        <v>3071</v>
      </c>
      <c r="F202" s="11">
        <v>2914</v>
      </c>
      <c r="G202" s="13">
        <v>457</v>
      </c>
      <c r="H202" s="13">
        <v>2000</v>
      </c>
      <c r="I202" s="13">
        <v>614</v>
      </c>
      <c r="J202" s="12"/>
      <c r="K202" s="11">
        <v>31965</v>
      </c>
      <c r="L202" s="11">
        <v>188429</v>
      </c>
      <c r="M202" s="11">
        <v>616139</v>
      </c>
      <c r="N202" s="11">
        <v>500</v>
      </c>
      <c r="O202" s="11">
        <v>500</v>
      </c>
    </row>
    <row r="203" spans="1:15" x14ac:dyDescent="0.2">
      <c r="A203" s="66">
        <v>20412</v>
      </c>
      <c r="B203" s="53" t="s">
        <v>1912</v>
      </c>
      <c r="C203" s="66">
        <f t="shared" si="4"/>
        <v>2</v>
      </c>
      <c r="D203" s="60">
        <v>0</v>
      </c>
      <c r="E203" s="11">
        <v>2439</v>
      </c>
      <c r="F203" s="11">
        <v>2445</v>
      </c>
      <c r="G203" s="13">
        <v>295</v>
      </c>
      <c r="H203" s="13">
        <v>1538</v>
      </c>
      <c r="I203" s="13">
        <v>606</v>
      </c>
      <c r="J203" s="12"/>
      <c r="K203" s="11">
        <v>9536</v>
      </c>
      <c r="L203" s="11">
        <v>286625</v>
      </c>
      <c r="M203" s="11">
        <v>337170</v>
      </c>
      <c r="N203" s="11">
        <v>500</v>
      </c>
      <c r="O203" s="11">
        <v>500</v>
      </c>
    </row>
    <row r="204" spans="1:15" x14ac:dyDescent="0.2">
      <c r="A204" s="66">
        <v>20414</v>
      </c>
      <c r="B204" s="53" t="s">
        <v>1911</v>
      </c>
      <c r="C204" s="66">
        <f t="shared" si="4"/>
        <v>2</v>
      </c>
      <c r="D204" s="60">
        <v>0</v>
      </c>
      <c r="E204" s="11">
        <v>3133</v>
      </c>
      <c r="F204" s="11">
        <v>3028</v>
      </c>
      <c r="G204" s="13">
        <v>462</v>
      </c>
      <c r="H204" s="13">
        <v>1959</v>
      </c>
      <c r="I204" s="13">
        <v>712</v>
      </c>
      <c r="J204" s="12"/>
      <c r="K204" s="11">
        <v>7453</v>
      </c>
      <c r="L204" s="11">
        <v>207227</v>
      </c>
      <c r="M204" s="11">
        <v>272770</v>
      </c>
      <c r="N204" s="11">
        <v>500</v>
      </c>
      <c r="O204" s="11">
        <v>500</v>
      </c>
    </row>
    <row r="205" spans="1:15" x14ac:dyDescent="0.2">
      <c r="A205" s="66">
        <v>20415</v>
      </c>
      <c r="B205" s="53" t="s">
        <v>1910</v>
      </c>
      <c r="C205" s="66">
        <f t="shared" si="4"/>
        <v>2</v>
      </c>
      <c r="D205" s="60">
        <v>0</v>
      </c>
      <c r="E205" s="11">
        <v>3517</v>
      </c>
      <c r="F205" s="11">
        <v>3410</v>
      </c>
      <c r="G205" s="13">
        <v>465</v>
      </c>
      <c r="H205" s="13">
        <v>2195</v>
      </c>
      <c r="I205" s="13">
        <v>857</v>
      </c>
      <c r="J205" s="12"/>
      <c r="K205" s="11">
        <v>2406</v>
      </c>
      <c r="L205" s="11">
        <v>592401</v>
      </c>
      <c r="M205" s="11">
        <v>701167</v>
      </c>
      <c r="N205" s="11">
        <v>500</v>
      </c>
      <c r="O205" s="11">
        <v>500</v>
      </c>
    </row>
    <row r="206" spans="1:15" x14ac:dyDescent="0.2">
      <c r="A206" s="66">
        <v>20416</v>
      </c>
      <c r="B206" s="53" t="s">
        <v>1909</v>
      </c>
      <c r="C206" s="66">
        <f t="shared" si="4"/>
        <v>2</v>
      </c>
      <c r="D206" s="60">
        <v>0</v>
      </c>
      <c r="E206" s="11">
        <v>1792</v>
      </c>
      <c r="F206" s="11">
        <v>1793</v>
      </c>
      <c r="G206" s="13">
        <v>248</v>
      </c>
      <c r="H206" s="13">
        <v>1135</v>
      </c>
      <c r="I206" s="13">
        <v>409</v>
      </c>
      <c r="J206" s="12"/>
      <c r="K206" s="11">
        <v>6567</v>
      </c>
      <c r="L206" s="11">
        <v>107650</v>
      </c>
      <c r="M206" s="11">
        <v>187984</v>
      </c>
      <c r="N206" s="11">
        <v>500</v>
      </c>
      <c r="O206" s="11">
        <v>500</v>
      </c>
    </row>
    <row r="207" spans="1:15" x14ac:dyDescent="0.2">
      <c r="A207" s="66">
        <v>20417</v>
      </c>
      <c r="B207" s="53" t="s">
        <v>1908</v>
      </c>
      <c r="C207" s="66">
        <f t="shared" si="4"/>
        <v>2</v>
      </c>
      <c r="D207" s="60">
        <v>0</v>
      </c>
      <c r="E207" s="11">
        <v>2684</v>
      </c>
      <c r="F207" s="11">
        <v>2591</v>
      </c>
      <c r="G207" s="13">
        <v>440</v>
      </c>
      <c r="H207" s="13">
        <v>1713</v>
      </c>
      <c r="I207" s="13">
        <v>531</v>
      </c>
      <c r="J207" s="12"/>
      <c r="K207" s="11">
        <v>8680</v>
      </c>
      <c r="L207" s="11">
        <v>173426</v>
      </c>
      <c r="M207" s="11">
        <v>162663</v>
      </c>
      <c r="N207" s="11">
        <v>500</v>
      </c>
      <c r="O207" s="11">
        <v>500</v>
      </c>
    </row>
    <row r="208" spans="1:15" x14ac:dyDescent="0.2">
      <c r="A208" s="66">
        <v>20418</v>
      </c>
      <c r="B208" s="53" t="s">
        <v>1907</v>
      </c>
      <c r="C208" s="66">
        <f t="shared" si="4"/>
        <v>2</v>
      </c>
      <c r="D208" s="60">
        <v>0</v>
      </c>
      <c r="E208" s="11">
        <v>4004</v>
      </c>
      <c r="F208" s="11">
        <v>3843</v>
      </c>
      <c r="G208" s="13">
        <v>558</v>
      </c>
      <c r="H208" s="13">
        <v>2470</v>
      </c>
      <c r="I208" s="13">
        <v>976</v>
      </c>
      <c r="J208" s="12"/>
      <c r="K208" s="11">
        <v>23215</v>
      </c>
      <c r="L208" s="11">
        <v>366805</v>
      </c>
      <c r="M208" s="11">
        <v>945856</v>
      </c>
      <c r="N208" s="11">
        <v>500</v>
      </c>
      <c r="O208" s="11">
        <v>500</v>
      </c>
    </row>
    <row r="209" spans="1:15" x14ac:dyDescent="0.2">
      <c r="A209" s="66">
        <v>20419</v>
      </c>
      <c r="B209" s="53" t="s">
        <v>1906</v>
      </c>
      <c r="C209" s="66">
        <f t="shared" si="4"/>
        <v>2</v>
      </c>
      <c r="D209" s="60">
        <v>0</v>
      </c>
      <c r="E209" s="11">
        <v>1632</v>
      </c>
      <c r="F209" s="11">
        <v>1601</v>
      </c>
      <c r="G209" s="13">
        <v>187</v>
      </c>
      <c r="H209" s="13">
        <v>977</v>
      </c>
      <c r="I209" s="13">
        <v>468</v>
      </c>
      <c r="J209" s="12"/>
      <c r="K209" s="11">
        <v>3390</v>
      </c>
      <c r="L209" s="11">
        <v>545352</v>
      </c>
      <c r="M209" s="11">
        <v>506416</v>
      </c>
      <c r="N209" s="11">
        <v>500</v>
      </c>
      <c r="O209" s="11">
        <v>500</v>
      </c>
    </row>
    <row r="210" spans="1:15" x14ac:dyDescent="0.2">
      <c r="A210" s="66">
        <v>20421</v>
      </c>
      <c r="B210" s="53" t="s">
        <v>1905</v>
      </c>
      <c r="C210" s="66">
        <f t="shared" si="4"/>
        <v>2</v>
      </c>
      <c r="D210" s="60">
        <v>0</v>
      </c>
      <c r="E210" s="11">
        <v>4543</v>
      </c>
      <c r="F210" s="11">
        <v>4470</v>
      </c>
      <c r="G210" s="13">
        <v>678</v>
      </c>
      <c r="H210" s="13">
        <v>2773</v>
      </c>
      <c r="I210" s="13">
        <v>1092</v>
      </c>
      <c r="J210" s="12"/>
      <c r="K210" s="11">
        <v>17479</v>
      </c>
      <c r="L210" s="11">
        <v>295796</v>
      </c>
      <c r="M210" s="11">
        <v>448137</v>
      </c>
      <c r="N210" s="11">
        <v>500</v>
      </c>
      <c r="O210" s="11">
        <v>500</v>
      </c>
    </row>
    <row r="211" spans="1:15" x14ac:dyDescent="0.2">
      <c r="A211" s="66">
        <v>20424</v>
      </c>
      <c r="B211" s="53" t="s">
        <v>1904</v>
      </c>
      <c r="C211" s="66">
        <f t="shared" ref="C211:C274" si="5">INT(A211/10000)</f>
        <v>2</v>
      </c>
      <c r="D211" s="60">
        <v>0</v>
      </c>
      <c r="E211" s="11">
        <v>2937</v>
      </c>
      <c r="F211" s="11">
        <v>2788</v>
      </c>
      <c r="G211" s="13">
        <v>358</v>
      </c>
      <c r="H211" s="13">
        <v>1794</v>
      </c>
      <c r="I211" s="13">
        <v>785</v>
      </c>
      <c r="J211" s="12"/>
      <c r="K211" s="11">
        <v>2338</v>
      </c>
      <c r="L211" s="11">
        <v>874737</v>
      </c>
      <c r="M211" s="11">
        <v>833777</v>
      </c>
      <c r="N211" s="11">
        <v>500</v>
      </c>
      <c r="O211" s="11">
        <v>500</v>
      </c>
    </row>
    <row r="212" spans="1:15" x14ac:dyDescent="0.2">
      <c r="A212" s="66">
        <v>20425</v>
      </c>
      <c r="B212" s="53" t="s">
        <v>1903</v>
      </c>
      <c r="C212" s="66">
        <f t="shared" si="5"/>
        <v>2</v>
      </c>
      <c r="D212" s="60">
        <v>0</v>
      </c>
      <c r="E212" s="11">
        <v>3275</v>
      </c>
      <c r="F212" s="11">
        <v>3211</v>
      </c>
      <c r="G212" s="13">
        <v>515</v>
      </c>
      <c r="H212" s="13">
        <v>2114</v>
      </c>
      <c r="I212" s="13">
        <v>646</v>
      </c>
      <c r="J212" s="12"/>
      <c r="K212" s="11">
        <v>17035</v>
      </c>
      <c r="L212" s="11">
        <v>229954</v>
      </c>
      <c r="M212" s="11">
        <v>942707</v>
      </c>
      <c r="N212" s="11">
        <v>500</v>
      </c>
      <c r="O212" s="11">
        <v>500</v>
      </c>
    </row>
    <row r="213" spans="1:15" x14ac:dyDescent="0.2">
      <c r="A213" s="66">
        <v>20428</v>
      </c>
      <c r="B213" s="53" t="s">
        <v>1902</v>
      </c>
      <c r="C213" s="66">
        <f t="shared" si="5"/>
        <v>2</v>
      </c>
      <c r="D213" s="60">
        <v>0</v>
      </c>
      <c r="E213" s="11">
        <v>1093</v>
      </c>
      <c r="F213" s="11">
        <v>1107</v>
      </c>
      <c r="G213" s="13">
        <v>184</v>
      </c>
      <c r="H213" s="13">
        <v>656</v>
      </c>
      <c r="I213" s="13">
        <v>253</v>
      </c>
      <c r="J213" s="12"/>
      <c r="K213" s="11">
        <v>8179</v>
      </c>
      <c r="L213" s="11">
        <v>62148</v>
      </c>
      <c r="M213" s="11">
        <v>56736</v>
      </c>
      <c r="N213" s="11">
        <v>500</v>
      </c>
      <c r="O213" s="11">
        <v>500</v>
      </c>
    </row>
    <row r="214" spans="1:15" x14ac:dyDescent="0.2">
      <c r="A214" s="66">
        <v>20432</v>
      </c>
      <c r="B214" s="53" t="s">
        <v>1901</v>
      </c>
      <c r="C214" s="66">
        <f t="shared" si="5"/>
        <v>2</v>
      </c>
      <c r="D214" s="60">
        <v>0</v>
      </c>
      <c r="E214" s="11">
        <v>2691</v>
      </c>
      <c r="F214" s="11">
        <v>2672</v>
      </c>
      <c r="G214" s="13">
        <v>360</v>
      </c>
      <c r="H214" s="13">
        <v>1739</v>
      </c>
      <c r="I214" s="13">
        <v>592</v>
      </c>
      <c r="J214" s="12"/>
      <c r="K214" s="11">
        <v>7614</v>
      </c>
      <c r="L214" s="11">
        <v>266335</v>
      </c>
      <c r="M214" s="11">
        <v>266860</v>
      </c>
      <c r="N214" s="11">
        <v>500</v>
      </c>
      <c r="O214" s="11">
        <v>500</v>
      </c>
    </row>
    <row r="215" spans="1:15" x14ac:dyDescent="0.2">
      <c r="A215" s="66">
        <v>20435</v>
      </c>
      <c r="B215" s="53" t="s">
        <v>1900</v>
      </c>
      <c r="C215" s="66">
        <f t="shared" si="5"/>
        <v>2</v>
      </c>
      <c r="D215" s="60">
        <v>0</v>
      </c>
      <c r="E215" s="11">
        <v>2279</v>
      </c>
      <c r="F215" s="11">
        <v>2188</v>
      </c>
      <c r="G215" s="13">
        <v>272</v>
      </c>
      <c r="H215" s="13">
        <v>1511</v>
      </c>
      <c r="I215" s="13">
        <v>496</v>
      </c>
      <c r="J215" s="12"/>
      <c r="K215" s="11">
        <v>5640</v>
      </c>
      <c r="L215" s="11">
        <v>280727</v>
      </c>
      <c r="M215" s="11">
        <v>276697</v>
      </c>
      <c r="N215" s="11">
        <v>500</v>
      </c>
      <c r="O215" s="11">
        <v>500</v>
      </c>
    </row>
    <row r="216" spans="1:15" x14ac:dyDescent="0.2">
      <c r="A216" s="66">
        <v>20441</v>
      </c>
      <c r="B216" s="53" t="s">
        <v>1899</v>
      </c>
      <c r="C216" s="66">
        <f t="shared" si="5"/>
        <v>2</v>
      </c>
      <c r="D216" s="60">
        <v>0</v>
      </c>
      <c r="E216" s="11">
        <v>591</v>
      </c>
      <c r="F216" s="11">
        <v>607</v>
      </c>
      <c r="G216" s="13">
        <v>84</v>
      </c>
      <c r="H216" s="13">
        <v>352</v>
      </c>
      <c r="I216" s="13">
        <v>155</v>
      </c>
      <c r="J216" s="12"/>
      <c r="K216" s="11">
        <v>11027</v>
      </c>
      <c r="L216" s="11">
        <v>36199</v>
      </c>
      <c r="M216" s="11">
        <v>10605</v>
      </c>
      <c r="N216" s="11">
        <v>500</v>
      </c>
      <c r="O216" s="11">
        <v>500</v>
      </c>
    </row>
    <row r="217" spans="1:15" x14ac:dyDescent="0.2">
      <c r="A217" s="66">
        <v>20442</v>
      </c>
      <c r="B217" s="53" t="s">
        <v>1898</v>
      </c>
      <c r="C217" s="66">
        <f t="shared" si="5"/>
        <v>2</v>
      </c>
      <c r="D217" s="60">
        <v>0</v>
      </c>
      <c r="E217" s="11">
        <v>3674</v>
      </c>
      <c r="F217" s="11">
        <v>3481</v>
      </c>
      <c r="G217" s="13">
        <v>592</v>
      </c>
      <c r="H217" s="13">
        <v>2277</v>
      </c>
      <c r="I217" s="13">
        <v>805</v>
      </c>
      <c r="J217" s="12"/>
      <c r="K217" s="11">
        <v>27386</v>
      </c>
      <c r="L217" s="11">
        <v>226007</v>
      </c>
      <c r="M217" s="11">
        <v>633973</v>
      </c>
      <c r="N217" s="11">
        <v>500</v>
      </c>
      <c r="O217" s="11">
        <v>500</v>
      </c>
    </row>
    <row r="218" spans="1:15" x14ac:dyDescent="0.2">
      <c r="A218" s="66">
        <v>20501</v>
      </c>
      <c r="B218" s="53" t="s">
        <v>1897</v>
      </c>
      <c r="C218" s="66">
        <f t="shared" si="5"/>
        <v>2</v>
      </c>
      <c r="D218" s="60">
        <v>0</v>
      </c>
      <c r="E218" s="11">
        <v>4820</v>
      </c>
      <c r="F218" s="11">
        <v>4694</v>
      </c>
      <c r="G218" s="13">
        <v>626</v>
      </c>
      <c r="H218" s="13">
        <v>3171</v>
      </c>
      <c r="I218" s="13">
        <v>1023</v>
      </c>
      <c r="J218" s="12"/>
      <c r="K218" s="11">
        <v>4420</v>
      </c>
      <c r="L218" s="11">
        <v>593680</v>
      </c>
      <c r="M218" s="11">
        <v>5043652</v>
      </c>
      <c r="N218" s="11">
        <v>500</v>
      </c>
      <c r="O218" s="11">
        <v>500</v>
      </c>
    </row>
    <row r="219" spans="1:15" x14ac:dyDescent="0.2">
      <c r="A219" s="66">
        <v>20502</v>
      </c>
      <c r="B219" s="53" t="s">
        <v>1896</v>
      </c>
      <c r="C219" s="66">
        <f t="shared" si="5"/>
        <v>2</v>
      </c>
      <c r="D219" s="60">
        <v>0</v>
      </c>
      <c r="E219" s="11">
        <v>2738</v>
      </c>
      <c r="F219" s="11">
        <v>2729</v>
      </c>
      <c r="G219" s="13">
        <v>373</v>
      </c>
      <c r="H219" s="13">
        <v>1736</v>
      </c>
      <c r="I219" s="13">
        <v>629</v>
      </c>
      <c r="J219" s="12"/>
      <c r="K219" s="11">
        <v>16227</v>
      </c>
      <c r="L219" s="11">
        <v>158550</v>
      </c>
      <c r="M219" s="11">
        <v>698123</v>
      </c>
      <c r="N219" s="11">
        <v>500</v>
      </c>
      <c r="O219" s="11">
        <v>500</v>
      </c>
    </row>
    <row r="220" spans="1:15" x14ac:dyDescent="0.2">
      <c r="A220" s="66">
        <v>20503</v>
      </c>
      <c r="B220" s="53" t="s">
        <v>1895</v>
      </c>
      <c r="C220" s="66">
        <f t="shared" si="5"/>
        <v>2</v>
      </c>
      <c r="D220" s="60">
        <v>0</v>
      </c>
      <c r="E220" s="11">
        <v>864</v>
      </c>
      <c r="F220" s="11">
        <v>894</v>
      </c>
      <c r="G220" s="13">
        <v>113</v>
      </c>
      <c r="H220" s="13">
        <v>519</v>
      </c>
      <c r="I220" s="13">
        <v>232</v>
      </c>
      <c r="J220" s="12"/>
      <c r="K220" s="11">
        <v>12888</v>
      </c>
      <c r="L220" s="11">
        <v>38956</v>
      </c>
      <c r="M220" s="11">
        <v>57450</v>
      </c>
      <c r="N220" s="11">
        <v>500</v>
      </c>
      <c r="O220" s="11">
        <v>500</v>
      </c>
    </row>
    <row r="221" spans="1:15" x14ac:dyDescent="0.2">
      <c r="A221" s="66">
        <v>20504</v>
      </c>
      <c r="B221" s="53" t="s">
        <v>1894</v>
      </c>
      <c r="C221" s="66">
        <f t="shared" si="5"/>
        <v>2</v>
      </c>
      <c r="D221" s="60">
        <v>0</v>
      </c>
      <c r="E221" s="11">
        <v>1219</v>
      </c>
      <c r="F221" s="11">
        <v>1250</v>
      </c>
      <c r="G221" s="13">
        <v>156</v>
      </c>
      <c r="H221" s="13">
        <v>749</v>
      </c>
      <c r="I221" s="13">
        <v>314</v>
      </c>
      <c r="J221" s="12"/>
      <c r="K221" s="11">
        <v>13492</v>
      </c>
      <c r="L221" s="11">
        <v>84892</v>
      </c>
      <c r="M221" s="11">
        <v>186950</v>
      </c>
      <c r="N221" s="11">
        <v>500</v>
      </c>
      <c r="O221" s="11">
        <v>500</v>
      </c>
    </row>
    <row r="222" spans="1:15" x14ac:dyDescent="0.2">
      <c r="A222" s="66">
        <v>20505</v>
      </c>
      <c r="B222" s="53" t="s">
        <v>1893</v>
      </c>
      <c r="C222" s="66">
        <f t="shared" si="5"/>
        <v>2</v>
      </c>
      <c r="D222" s="60">
        <v>0</v>
      </c>
      <c r="E222" s="11">
        <v>4921</v>
      </c>
      <c r="F222" s="11">
        <v>4946</v>
      </c>
      <c r="G222" s="13">
        <v>621</v>
      </c>
      <c r="H222" s="13">
        <v>2989</v>
      </c>
      <c r="I222" s="13">
        <v>1311</v>
      </c>
      <c r="J222" s="12"/>
      <c r="K222" s="11">
        <v>27445</v>
      </c>
      <c r="L222" s="11">
        <v>320862</v>
      </c>
      <c r="M222" s="11">
        <v>1096678</v>
      </c>
      <c r="N222" s="11">
        <v>500</v>
      </c>
      <c r="O222" s="11">
        <v>500</v>
      </c>
    </row>
    <row r="223" spans="1:15" x14ac:dyDescent="0.2">
      <c r="A223" s="66">
        <v>20506</v>
      </c>
      <c r="B223" s="53" t="s">
        <v>1892</v>
      </c>
      <c r="C223" s="66">
        <f t="shared" si="5"/>
        <v>2</v>
      </c>
      <c r="D223" s="60">
        <v>0</v>
      </c>
      <c r="E223" s="11">
        <v>830</v>
      </c>
      <c r="F223" s="11">
        <v>789</v>
      </c>
      <c r="G223" s="13">
        <v>104</v>
      </c>
      <c r="H223" s="13">
        <v>512</v>
      </c>
      <c r="I223" s="13">
        <v>214</v>
      </c>
      <c r="J223" s="12"/>
      <c r="K223" s="11">
        <v>16654</v>
      </c>
      <c r="L223" s="11">
        <v>67636</v>
      </c>
      <c r="M223" s="11">
        <v>88225</v>
      </c>
      <c r="N223" s="11">
        <v>500</v>
      </c>
      <c r="O223" s="11">
        <v>500</v>
      </c>
    </row>
    <row r="224" spans="1:15" x14ac:dyDescent="0.2">
      <c r="A224" s="66">
        <v>20508</v>
      </c>
      <c r="B224" s="53" t="s">
        <v>1891</v>
      </c>
      <c r="C224" s="66">
        <f t="shared" si="5"/>
        <v>2</v>
      </c>
      <c r="D224" s="60">
        <v>0</v>
      </c>
      <c r="E224" s="11">
        <v>1191</v>
      </c>
      <c r="F224" s="11">
        <v>1210</v>
      </c>
      <c r="G224" s="13">
        <v>166</v>
      </c>
      <c r="H224" s="13">
        <v>729</v>
      </c>
      <c r="I224" s="13">
        <v>296</v>
      </c>
      <c r="J224" s="12"/>
      <c r="K224" s="11">
        <v>14055</v>
      </c>
      <c r="L224" s="11">
        <v>54591</v>
      </c>
      <c r="M224" s="11">
        <v>125912</v>
      </c>
      <c r="N224" s="11">
        <v>500</v>
      </c>
      <c r="O224" s="11">
        <v>500</v>
      </c>
    </row>
    <row r="225" spans="1:15" x14ac:dyDescent="0.2">
      <c r="A225" s="66">
        <v>20509</v>
      </c>
      <c r="B225" s="53" t="s">
        <v>1890</v>
      </c>
      <c r="C225" s="66">
        <f t="shared" si="5"/>
        <v>2</v>
      </c>
      <c r="D225" s="60">
        <v>0</v>
      </c>
      <c r="E225" s="11">
        <v>1501</v>
      </c>
      <c r="F225" s="11">
        <v>1487</v>
      </c>
      <c r="G225" s="13">
        <v>233</v>
      </c>
      <c r="H225" s="13">
        <v>933</v>
      </c>
      <c r="I225" s="13">
        <v>335</v>
      </c>
      <c r="J225" s="12"/>
      <c r="K225" s="11">
        <v>17718</v>
      </c>
      <c r="L225" s="11">
        <v>85325</v>
      </c>
      <c r="M225" s="11">
        <v>265258</v>
      </c>
      <c r="N225" s="11">
        <v>500</v>
      </c>
      <c r="O225" s="11">
        <v>500</v>
      </c>
    </row>
    <row r="226" spans="1:15" x14ac:dyDescent="0.2">
      <c r="A226" s="66">
        <v>20511</v>
      </c>
      <c r="B226" s="53" t="s">
        <v>1889</v>
      </c>
      <c r="C226" s="66">
        <f t="shared" si="5"/>
        <v>2</v>
      </c>
      <c r="D226" s="60">
        <v>0</v>
      </c>
      <c r="E226" s="11">
        <v>1301</v>
      </c>
      <c r="F226" s="11">
        <v>1394</v>
      </c>
      <c r="G226" s="13">
        <v>125</v>
      </c>
      <c r="H226" s="13">
        <v>809</v>
      </c>
      <c r="I226" s="13">
        <v>367</v>
      </c>
      <c r="J226" s="12"/>
      <c r="K226" s="11">
        <v>19995</v>
      </c>
      <c r="L226" s="11">
        <v>57850</v>
      </c>
      <c r="M226" s="11">
        <v>70511</v>
      </c>
      <c r="N226" s="11">
        <v>500</v>
      </c>
      <c r="O226" s="11">
        <v>500</v>
      </c>
    </row>
    <row r="227" spans="1:15" x14ac:dyDescent="0.2">
      <c r="A227" s="66">
        <v>20512</v>
      </c>
      <c r="B227" s="53" t="s">
        <v>1888</v>
      </c>
      <c r="C227" s="66">
        <f t="shared" si="5"/>
        <v>2</v>
      </c>
      <c r="D227" s="60">
        <v>0</v>
      </c>
      <c r="E227" s="11">
        <v>1978</v>
      </c>
      <c r="F227" s="11">
        <v>1950</v>
      </c>
      <c r="G227" s="13">
        <v>294</v>
      </c>
      <c r="H227" s="13">
        <v>1281</v>
      </c>
      <c r="I227" s="13">
        <v>403</v>
      </c>
      <c r="J227" s="12"/>
      <c r="K227" s="11">
        <v>40393</v>
      </c>
      <c r="L227" s="11">
        <v>115411</v>
      </c>
      <c r="M227" s="11">
        <v>142052</v>
      </c>
      <c r="N227" s="11">
        <v>500</v>
      </c>
      <c r="O227" s="11">
        <v>500</v>
      </c>
    </row>
    <row r="228" spans="1:15" x14ac:dyDescent="0.2">
      <c r="A228" s="66">
        <v>20513</v>
      </c>
      <c r="B228" s="53" t="s">
        <v>1887</v>
      </c>
      <c r="C228" s="66">
        <f t="shared" si="5"/>
        <v>2</v>
      </c>
      <c r="D228" s="60">
        <v>0</v>
      </c>
      <c r="E228" s="11">
        <v>1762</v>
      </c>
      <c r="F228" s="11">
        <v>1772</v>
      </c>
      <c r="G228" s="13">
        <v>228</v>
      </c>
      <c r="H228" s="13">
        <v>1101</v>
      </c>
      <c r="I228" s="13">
        <v>433</v>
      </c>
      <c r="J228" s="12"/>
      <c r="K228" s="11">
        <v>17941</v>
      </c>
      <c r="L228" s="11">
        <v>132404</v>
      </c>
      <c r="M228" s="11">
        <v>452384</v>
      </c>
      <c r="N228" s="11">
        <v>500</v>
      </c>
      <c r="O228" s="11">
        <v>500</v>
      </c>
    </row>
    <row r="229" spans="1:15" x14ac:dyDescent="0.2">
      <c r="A229" s="66">
        <v>20515</v>
      </c>
      <c r="B229" s="53" t="s">
        <v>1886</v>
      </c>
      <c r="C229" s="66">
        <f t="shared" si="5"/>
        <v>2</v>
      </c>
      <c r="D229" s="60">
        <v>0</v>
      </c>
      <c r="E229" s="11">
        <v>3398</v>
      </c>
      <c r="F229" s="11">
        <v>3323</v>
      </c>
      <c r="G229" s="13">
        <v>535</v>
      </c>
      <c r="H229" s="13">
        <v>2193</v>
      </c>
      <c r="I229" s="13">
        <v>670</v>
      </c>
      <c r="J229" s="12"/>
      <c r="K229" s="11">
        <v>28662</v>
      </c>
      <c r="L229" s="11">
        <v>211693</v>
      </c>
      <c r="M229" s="11">
        <v>707576</v>
      </c>
      <c r="N229" s="11">
        <v>500</v>
      </c>
      <c r="O229" s="11">
        <v>500</v>
      </c>
    </row>
    <row r="230" spans="1:15" x14ac:dyDescent="0.2">
      <c r="A230" s="66">
        <v>20518</v>
      </c>
      <c r="B230" s="53" t="s">
        <v>1885</v>
      </c>
      <c r="C230" s="66">
        <f t="shared" si="5"/>
        <v>2</v>
      </c>
      <c r="D230" s="60">
        <v>0</v>
      </c>
      <c r="E230" s="11">
        <v>1873</v>
      </c>
      <c r="F230" s="11">
        <v>1978</v>
      </c>
      <c r="G230" s="13">
        <v>244</v>
      </c>
      <c r="H230" s="13">
        <v>1131</v>
      </c>
      <c r="I230" s="13">
        <v>498</v>
      </c>
      <c r="J230" s="12"/>
      <c r="K230" s="11">
        <v>44554</v>
      </c>
      <c r="L230" s="11">
        <v>85495</v>
      </c>
      <c r="M230" s="11">
        <v>92108</v>
      </c>
      <c r="N230" s="11">
        <v>500</v>
      </c>
      <c r="O230" s="11">
        <v>500</v>
      </c>
    </row>
    <row r="231" spans="1:15" x14ac:dyDescent="0.2">
      <c r="A231" s="66">
        <v>20519</v>
      </c>
      <c r="B231" s="53" t="s">
        <v>1884</v>
      </c>
      <c r="C231" s="66">
        <f t="shared" si="5"/>
        <v>2</v>
      </c>
      <c r="D231" s="60">
        <v>0</v>
      </c>
      <c r="E231" s="11">
        <v>976</v>
      </c>
      <c r="F231" s="11">
        <v>1006</v>
      </c>
      <c r="G231" s="13">
        <v>128</v>
      </c>
      <c r="H231" s="13">
        <v>611</v>
      </c>
      <c r="I231" s="13">
        <v>237</v>
      </c>
      <c r="J231" s="12"/>
      <c r="K231" s="11">
        <v>12488</v>
      </c>
      <c r="L231" s="11">
        <v>69000</v>
      </c>
      <c r="M231" s="11">
        <v>300136</v>
      </c>
      <c r="N231" s="11">
        <v>500</v>
      </c>
      <c r="O231" s="11">
        <v>500</v>
      </c>
    </row>
    <row r="232" spans="1:15" x14ac:dyDescent="0.2">
      <c r="A232" s="66">
        <v>20520</v>
      </c>
      <c r="B232" s="53" t="s">
        <v>1883</v>
      </c>
      <c r="C232" s="66">
        <f t="shared" si="5"/>
        <v>2</v>
      </c>
      <c r="D232" s="60">
        <v>0</v>
      </c>
      <c r="E232" s="11">
        <v>1343</v>
      </c>
      <c r="F232" s="11">
        <v>1318</v>
      </c>
      <c r="G232" s="13">
        <v>227</v>
      </c>
      <c r="H232" s="13">
        <v>846</v>
      </c>
      <c r="I232" s="13">
        <v>270</v>
      </c>
      <c r="J232" s="12"/>
      <c r="K232" s="11">
        <v>21878</v>
      </c>
      <c r="L232" s="11">
        <v>80872</v>
      </c>
      <c r="M232" s="11">
        <v>294681</v>
      </c>
      <c r="N232" s="11">
        <v>500</v>
      </c>
      <c r="O232" s="11">
        <v>500</v>
      </c>
    </row>
    <row r="233" spans="1:15" x14ac:dyDescent="0.2">
      <c r="A233" s="66">
        <v>20523</v>
      </c>
      <c r="B233" s="53" t="s">
        <v>1882</v>
      </c>
      <c r="C233" s="66">
        <f t="shared" si="5"/>
        <v>2</v>
      </c>
      <c r="D233" s="60">
        <v>0</v>
      </c>
      <c r="E233" s="11">
        <v>3610</v>
      </c>
      <c r="F233" s="11">
        <v>3621</v>
      </c>
      <c r="G233" s="13">
        <v>517</v>
      </c>
      <c r="H233" s="13">
        <v>2322</v>
      </c>
      <c r="I233" s="13">
        <v>771</v>
      </c>
      <c r="J233" s="12"/>
      <c r="K233" s="11">
        <v>25980</v>
      </c>
      <c r="L233" s="11">
        <v>267259</v>
      </c>
      <c r="M233" s="11">
        <v>464299</v>
      </c>
      <c r="N233" s="11">
        <v>500</v>
      </c>
      <c r="O233" s="11">
        <v>500</v>
      </c>
    </row>
    <row r="234" spans="1:15" x14ac:dyDescent="0.2">
      <c r="A234" s="66">
        <v>20527</v>
      </c>
      <c r="B234" s="53" t="s">
        <v>1881</v>
      </c>
      <c r="C234" s="66">
        <f t="shared" si="5"/>
        <v>2</v>
      </c>
      <c r="D234" s="60">
        <v>0</v>
      </c>
      <c r="E234" s="11">
        <v>12256</v>
      </c>
      <c r="F234" s="11">
        <v>12570</v>
      </c>
      <c r="G234" s="13">
        <v>1412</v>
      </c>
      <c r="H234" s="13">
        <v>7921</v>
      </c>
      <c r="I234" s="13">
        <v>2923</v>
      </c>
      <c r="J234" s="12"/>
      <c r="K234" s="11">
        <v>27531</v>
      </c>
      <c r="L234" s="11">
        <v>1241321</v>
      </c>
      <c r="M234" s="11">
        <v>6254540</v>
      </c>
      <c r="N234" s="11">
        <v>500</v>
      </c>
      <c r="O234" s="11">
        <v>500</v>
      </c>
    </row>
    <row r="235" spans="1:15" x14ac:dyDescent="0.2">
      <c r="A235" s="66">
        <v>20530</v>
      </c>
      <c r="B235" s="53" t="s">
        <v>1880</v>
      </c>
      <c r="C235" s="66">
        <f t="shared" si="5"/>
        <v>2</v>
      </c>
      <c r="D235" s="60">
        <v>0</v>
      </c>
      <c r="E235" s="11">
        <v>1988</v>
      </c>
      <c r="F235" s="11">
        <v>2054</v>
      </c>
      <c r="G235" s="13">
        <v>286</v>
      </c>
      <c r="H235" s="13">
        <v>1210</v>
      </c>
      <c r="I235" s="13">
        <v>492</v>
      </c>
      <c r="J235" s="12"/>
      <c r="K235" s="11">
        <v>25988</v>
      </c>
      <c r="L235" s="11">
        <v>106907</v>
      </c>
      <c r="M235" s="11">
        <v>437375</v>
      </c>
      <c r="N235" s="11">
        <v>500</v>
      </c>
      <c r="O235" s="11">
        <v>500</v>
      </c>
    </row>
    <row r="236" spans="1:15" x14ac:dyDescent="0.2">
      <c r="A236" s="66">
        <v>20531</v>
      </c>
      <c r="B236" s="53" t="s">
        <v>1879</v>
      </c>
      <c r="C236" s="66">
        <f t="shared" si="5"/>
        <v>2</v>
      </c>
      <c r="D236" s="60">
        <v>0</v>
      </c>
      <c r="E236" s="11">
        <v>2005</v>
      </c>
      <c r="F236" s="11">
        <v>2067</v>
      </c>
      <c r="G236" s="13">
        <v>247</v>
      </c>
      <c r="H236" s="13">
        <v>1240</v>
      </c>
      <c r="I236" s="13">
        <v>518</v>
      </c>
      <c r="J236" s="12"/>
      <c r="K236" s="11">
        <v>17912</v>
      </c>
      <c r="L236" s="11">
        <v>108008</v>
      </c>
      <c r="M236" s="11">
        <v>234046</v>
      </c>
      <c r="N236" s="11">
        <v>500</v>
      </c>
      <c r="O236" s="11">
        <v>500</v>
      </c>
    </row>
    <row r="237" spans="1:15" x14ac:dyDescent="0.2">
      <c r="A237" s="66">
        <v>20534</v>
      </c>
      <c r="B237" s="53" t="s">
        <v>1878</v>
      </c>
      <c r="C237" s="66">
        <f t="shared" si="5"/>
        <v>2</v>
      </c>
      <c r="D237" s="60">
        <v>0</v>
      </c>
      <c r="E237" s="11">
        <v>3556</v>
      </c>
      <c r="F237" s="11">
        <v>3565</v>
      </c>
      <c r="G237" s="13">
        <v>520</v>
      </c>
      <c r="H237" s="13">
        <v>2244</v>
      </c>
      <c r="I237" s="13">
        <v>792</v>
      </c>
      <c r="J237" s="12"/>
      <c r="K237" s="11">
        <v>35194</v>
      </c>
      <c r="L237" s="11">
        <v>237274</v>
      </c>
      <c r="M237" s="11">
        <v>311932</v>
      </c>
      <c r="N237" s="11">
        <v>500</v>
      </c>
      <c r="O237" s="11">
        <v>500</v>
      </c>
    </row>
    <row r="238" spans="1:15" x14ac:dyDescent="0.2">
      <c r="A238" s="66">
        <v>20601</v>
      </c>
      <c r="B238" s="53" t="s">
        <v>1877</v>
      </c>
      <c r="C238" s="66">
        <f t="shared" si="5"/>
        <v>2</v>
      </c>
      <c r="D238" s="60">
        <v>0</v>
      </c>
      <c r="E238" s="11">
        <v>1676</v>
      </c>
      <c r="F238" s="11">
        <v>1719</v>
      </c>
      <c r="G238" s="13">
        <v>143</v>
      </c>
      <c r="H238" s="13">
        <v>1063</v>
      </c>
      <c r="I238" s="13">
        <v>470</v>
      </c>
      <c r="J238" s="12"/>
      <c r="K238" s="11">
        <v>7642</v>
      </c>
      <c r="L238" s="11">
        <v>531937</v>
      </c>
      <c r="M238" s="11">
        <v>917747</v>
      </c>
      <c r="N238" s="11">
        <v>500</v>
      </c>
      <c r="O238" s="11">
        <v>500</v>
      </c>
    </row>
    <row r="239" spans="1:15" x14ac:dyDescent="0.2">
      <c r="A239" s="66">
        <v>20602</v>
      </c>
      <c r="B239" s="53" t="s">
        <v>1876</v>
      </c>
      <c r="C239" s="66">
        <f t="shared" si="5"/>
        <v>2</v>
      </c>
      <c r="D239" s="60">
        <v>0</v>
      </c>
      <c r="E239" s="11">
        <v>1843</v>
      </c>
      <c r="F239" s="11">
        <v>1888</v>
      </c>
      <c r="G239" s="13">
        <v>243</v>
      </c>
      <c r="H239" s="13">
        <v>1197</v>
      </c>
      <c r="I239" s="13">
        <v>403</v>
      </c>
      <c r="J239" s="12"/>
      <c r="K239" s="11">
        <v>8926</v>
      </c>
      <c r="L239" s="11">
        <v>81470</v>
      </c>
      <c r="M239" s="11">
        <v>66855</v>
      </c>
      <c r="N239" s="11">
        <v>500</v>
      </c>
      <c r="O239" s="11">
        <v>500</v>
      </c>
    </row>
    <row r="240" spans="1:15" x14ac:dyDescent="0.2">
      <c r="A240" s="66">
        <v>20603</v>
      </c>
      <c r="B240" s="53" t="s">
        <v>1875</v>
      </c>
      <c r="C240" s="66">
        <f t="shared" si="5"/>
        <v>2</v>
      </c>
      <c r="D240" s="60">
        <v>0</v>
      </c>
      <c r="E240" s="11">
        <v>1222</v>
      </c>
      <c r="F240" s="11">
        <v>1278</v>
      </c>
      <c r="G240" s="13">
        <v>159</v>
      </c>
      <c r="H240" s="13">
        <v>775</v>
      </c>
      <c r="I240" s="13">
        <v>288</v>
      </c>
      <c r="J240" s="12"/>
      <c r="K240" s="11">
        <v>6232</v>
      </c>
      <c r="L240" s="11">
        <v>93959</v>
      </c>
      <c r="M240" s="11">
        <v>152082</v>
      </c>
      <c r="N240" s="11">
        <v>500</v>
      </c>
      <c r="O240" s="11">
        <v>500</v>
      </c>
    </row>
    <row r="241" spans="1:15" x14ac:dyDescent="0.2">
      <c r="A241" s="66">
        <v>20604</v>
      </c>
      <c r="B241" s="53" t="s">
        <v>1874</v>
      </c>
      <c r="C241" s="66">
        <f t="shared" si="5"/>
        <v>2</v>
      </c>
      <c r="D241" s="60">
        <v>0</v>
      </c>
      <c r="E241" s="11">
        <v>1589</v>
      </c>
      <c r="F241" s="11">
        <v>1604</v>
      </c>
      <c r="G241" s="13">
        <v>235</v>
      </c>
      <c r="H241" s="13">
        <v>956</v>
      </c>
      <c r="I241" s="13">
        <v>398</v>
      </c>
      <c r="J241" s="12"/>
      <c r="K241" s="11">
        <v>5087</v>
      </c>
      <c r="L241" s="11">
        <v>97080</v>
      </c>
      <c r="M241" s="11">
        <v>439599</v>
      </c>
      <c r="N241" s="11">
        <v>500</v>
      </c>
      <c r="O241" s="11">
        <v>500</v>
      </c>
    </row>
    <row r="242" spans="1:15" x14ac:dyDescent="0.2">
      <c r="A242" s="66">
        <v>20605</v>
      </c>
      <c r="B242" s="53" t="s">
        <v>1873</v>
      </c>
      <c r="C242" s="66">
        <f t="shared" si="5"/>
        <v>2</v>
      </c>
      <c r="D242" s="60">
        <v>0</v>
      </c>
      <c r="E242" s="11">
        <v>1319</v>
      </c>
      <c r="F242" s="11">
        <v>1337</v>
      </c>
      <c r="G242" s="13">
        <v>188</v>
      </c>
      <c r="H242" s="13">
        <v>829</v>
      </c>
      <c r="I242" s="13">
        <v>302</v>
      </c>
      <c r="J242" s="12"/>
      <c r="K242" s="11">
        <v>4245</v>
      </c>
      <c r="L242" s="11">
        <v>82602</v>
      </c>
      <c r="M242" s="11">
        <v>97286</v>
      </c>
      <c r="N242" s="11">
        <v>500</v>
      </c>
      <c r="O242" s="11">
        <v>500</v>
      </c>
    </row>
    <row r="243" spans="1:15" x14ac:dyDescent="0.2">
      <c r="A243" s="66">
        <v>20607</v>
      </c>
      <c r="B243" s="53" t="s">
        <v>1872</v>
      </c>
      <c r="C243" s="66">
        <f t="shared" si="5"/>
        <v>2</v>
      </c>
      <c r="D243" s="60">
        <v>0</v>
      </c>
      <c r="E243" s="11">
        <v>1172</v>
      </c>
      <c r="F243" s="11">
        <v>1216</v>
      </c>
      <c r="G243" s="13">
        <v>176</v>
      </c>
      <c r="H243" s="13">
        <v>764</v>
      </c>
      <c r="I243" s="13">
        <v>232</v>
      </c>
      <c r="J243" s="12"/>
      <c r="K243" s="11">
        <v>8089</v>
      </c>
      <c r="L243" s="11">
        <v>116687</v>
      </c>
      <c r="M243" s="11">
        <v>294257</v>
      </c>
      <c r="N243" s="11">
        <v>500</v>
      </c>
      <c r="O243" s="11">
        <v>500</v>
      </c>
    </row>
    <row r="244" spans="1:15" x14ac:dyDescent="0.2">
      <c r="A244" s="66">
        <v>20608</v>
      </c>
      <c r="B244" s="53" t="s">
        <v>1871</v>
      </c>
      <c r="C244" s="66">
        <f t="shared" si="5"/>
        <v>2</v>
      </c>
      <c r="D244" s="60">
        <v>0</v>
      </c>
      <c r="E244" s="11">
        <v>2522</v>
      </c>
      <c r="F244" s="11">
        <v>2541</v>
      </c>
      <c r="G244" s="13">
        <v>332</v>
      </c>
      <c r="H244" s="13">
        <v>1560</v>
      </c>
      <c r="I244" s="13">
        <v>630</v>
      </c>
      <c r="J244" s="12"/>
      <c r="K244" s="11">
        <v>3789</v>
      </c>
      <c r="L244" s="11">
        <v>136118</v>
      </c>
      <c r="M244" s="11">
        <v>621472</v>
      </c>
      <c r="N244" s="11">
        <v>500</v>
      </c>
      <c r="O244" s="11">
        <v>500</v>
      </c>
    </row>
    <row r="245" spans="1:15" x14ac:dyDescent="0.2">
      <c r="A245" s="66">
        <v>20609</v>
      </c>
      <c r="B245" s="53" t="s">
        <v>1870</v>
      </c>
      <c r="C245" s="66">
        <f t="shared" si="5"/>
        <v>2</v>
      </c>
      <c r="D245" s="60">
        <v>0</v>
      </c>
      <c r="E245" s="11">
        <v>1729</v>
      </c>
      <c r="F245" s="11">
        <v>1731</v>
      </c>
      <c r="G245" s="13">
        <v>233</v>
      </c>
      <c r="H245" s="13">
        <v>1079</v>
      </c>
      <c r="I245" s="13">
        <v>417</v>
      </c>
      <c r="J245" s="12"/>
      <c r="K245" s="11">
        <v>10524</v>
      </c>
      <c r="L245" s="11">
        <v>136406</v>
      </c>
      <c r="M245" s="11">
        <v>436547</v>
      </c>
      <c r="N245" s="11">
        <v>500</v>
      </c>
      <c r="O245" s="11">
        <v>500</v>
      </c>
    </row>
    <row r="246" spans="1:15" x14ac:dyDescent="0.2">
      <c r="A246" s="66">
        <v>20610</v>
      </c>
      <c r="B246" s="53" t="s">
        <v>1869</v>
      </c>
      <c r="C246" s="66">
        <f t="shared" si="5"/>
        <v>2</v>
      </c>
      <c r="D246" s="60">
        <v>0</v>
      </c>
      <c r="E246" s="11">
        <v>960</v>
      </c>
      <c r="F246" s="11">
        <v>1011</v>
      </c>
      <c r="G246" s="13">
        <v>126</v>
      </c>
      <c r="H246" s="13">
        <v>582</v>
      </c>
      <c r="I246" s="13">
        <v>252</v>
      </c>
      <c r="J246" s="12"/>
      <c r="K246" s="11">
        <v>3471</v>
      </c>
      <c r="L246" s="11">
        <v>120703</v>
      </c>
      <c r="M246" s="11">
        <v>283406</v>
      </c>
      <c r="N246" s="11">
        <v>500</v>
      </c>
      <c r="O246" s="11">
        <v>500</v>
      </c>
    </row>
    <row r="247" spans="1:15" x14ac:dyDescent="0.2">
      <c r="A247" s="66">
        <v>20611</v>
      </c>
      <c r="B247" s="53" t="s">
        <v>1868</v>
      </c>
      <c r="C247" s="66">
        <f t="shared" si="5"/>
        <v>2</v>
      </c>
      <c r="D247" s="60">
        <v>0</v>
      </c>
      <c r="E247" s="11">
        <v>1973</v>
      </c>
      <c r="F247" s="11">
        <v>1979</v>
      </c>
      <c r="G247" s="13">
        <v>269</v>
      </c>
      <c r="H247" s="13">
        <v>1300</v>
      </c>
      <c r="I247" s="13">
        <v>404</v>
      </c>
      <c r="J247" s="12"/>
      <c r="K247" s="11">
        <v>4630</v>
      </c>
      <c r="L247" s="11">
        <v>116237</v>
      </c>
      <c r="M247" s="11">
        <v>157278</v>
      </c>
      <c r="N247" s="11">
        <v>500</v>
      </c>
      <c r="O247" s="11">
        <v>500</v>
      </c>
    </row>
    <row r="248" spans="1:15" x14ac:dyDescent="0.2">
      <c r="A248" s="66">
        <v>20613</v>
      </c>
      <c r="B248" s="53" t="s">
        <v>1867</v>
      </c>
      <c r="C248" s="66">
        <f t="shared" si="5"/>
        <v>2</v>
      </c>
      <c r="D248" s="60">
        <v>0</v>
      </c>
      <c r="E248" s="11">
        <v>1164</v>
      </c>
      <c r="F248" s="11">
        <v>1171</v>
      </c>
      <c r="G248" s="13">
        <v>186</v>
      </c>
      <c r="H248" s="13">
        <v>713</v>
      </c>
      <c r="I248" s="13">
        <v>265</v>
      </c>
      <c r="J248" s="12"/>
      <c r="K248" s="11">
        <v>9495</v>
      </c>
      <c r="L248" s="11">
        <v>51499</v>
      </c>
      <c r="M248" s="11">
        <v>61135</v>
      </c>
      <c r="N248" s="11">
        <v>500</v>
      </c>
      <c r="O248" s="11">
        <v>500</v>
      </c>
    </row>
    <row r="249" spans="1:15" x14ac:dyDescent="0.2">
      <c r="A249" s="66">
        <v>20616</v>
      </c>
      <c r="B249" s="53" t="s">
        <v>1866</v>
      </c>
      <c r="C249" s="66">
        <f t="shared" si="5"/>
        <v>2</v>
      </c>
      <c r="D249" s="60">
        <v>0</v>
      </c>
      <c r="E249" s="11">
        <v>1754</v>
      </c>
      <c r="F249" s="11">
        <v>1699</v>
      </c>
      <c r="G249" s="13">
        <v>256</v>
      </c>
      <c r="H249" s="13">
        <v>1140</v>
      </c>
      <c r="I249" s="13">
        <v>358</v>
      </c>
      <c r="J249" s="12"/>
      <c r="K249" s="11">
        <v>8420</v>
      </c>
      <c r="L249" s="11">
        <v>112005</v>
      </c>
      <c r="M249" s="11">
        <v>307527</v>
      </c>
      <c r="N249" s="11">
        <v>500</v>
      </c>
      <c r="O249" s="11">
        <v>500</v>
      </c>
    </row>
    <row r="250" spans="1:15" x14ac:dyDescent="0.2">
      <c r="A250" s="66">
        <v>20618</v>
      </c>
      <c r="B250" s="53" t="s">
        <v>1865</v>
      </c>
      <c r="C250" s="66">
        <f t="shared" si="5"/>
        <v>2</v>
      </c>
      <c r="D250" s="60">
        <v>0</v>
      </c>
      <c r="E250" s="11">
        <v>763</v>
      </c>
      <c r="F250" s="11">
        <v>761</v>
      </c>
      <c r="G250" s="13">
        <v>83</v>
      </c>
      <c r="H250" s="13">
        <v>445</v>
      </c>
      <c r="I250" s="13">
        <v>235</v>
      </c>
      <c r="J250" s="12"/>
      <c r="K250" s="11">
        <v>3103</v>
      </c>
      <c r="L250" s="11">
        <v>131489</v>
      </c>
      <c r="M250" s="11">
        <v>190185</v>
      </c>
      <c r="N250" s="11">
        <v>500</v>
      </c>
      <c r="O250" s="11">
        <v>500</v>
      </c>
    </row>
    <row r="251" spans="1:15" x14ac:dyDescent="0.2">
      <c r="A251" s="66">
        <v>20619</v>
      </c>
      <c r="B251" s="53" t="s">
        <v>1864</v>
      </c>
      <c r="C251" s="66">
        <f t="shared" si="5"/>
        <v>2</v>
      </c>
      <c r="D251" s="60">
        <v>0</v>
      </c>
      <c r="E251" s="11">
        <v>1915</v>
      </c>
      <c r="F251" s="11">
        <v>1966</v>
      </c>
      <c r="G251" s="13">
        <v>247</v>
      </c>
      <c r="H251" s="13">
        <v>1246</v>
      </c>
      <c r="I251" s="13">
        <v>422</v>
      </c>
      <c r="J251" s="12"/>
      <c r="K251" s="11">
        <v>10637</v>
      </c>
      <c r="L251" s="11">
        <v>103594</v>
      </c>
      <c r="M251" s="11">
        <v>173706</v>
      </c>
      <c r="N251" s="11">
        <v>500</v>
      </c>
      <c r="O251" s="11">
        <v>500</v>
      </c>
    </row>
    <row r="252" spans="1:15" x14ac:dyDescent="0.2">
      <c r="A252" s="66">
        <v>20620</v>
      </c>
      <c r="B252" s="53" t="s">
        <v>1863</v>
      </c>
      <c r="C252" s="66">
        <f t="shared" si="5"/>
        <v>2</v>
      </c>
      <c r="D252" s="60">
        <v>0</v>
      </c>
      <c r="E252" s="11">
        <v>3473</v>
      </c>
      <c r="F252" s="11">
        <v>3459</v>
      </c>
      <c r="G252" s="13">
        <v>383</v>
      </c>
      <c r="H252" s="13">
        <v>2152</v>
      </c>
      <c r="I252" s="13">
        <v>938</v>
      </c>
      <c r="J252" s="12"/>
      <c r="K252" s="11">
        <v>8179</v>
      </c>
      <c r="L252" s="11">
        <v>486489</v>
      </c>
      <c r="M252" s="11">
        <v>466097</v>
      </c>
      <c r="N252" s="11">
        <v>500</v>
      </c>
      <c r="O252" s="11">
        <v>500</v>
      </c>
    </row>
    <row r="253" spans="1:15" x14ac:dyDescent="0.2">
      <c r="A253" s="66">
        <v>20622</v>
      </c>
      <c r="B253" s="53" t="s">
        <v>1862</v>
      </c>
      <c r="C253" s="66">
        <f t="shared" si="5"/>
        <v>2</v>
      </c>
      <c r="D253" s="60">
        <v>0</v>
      </c>
      <c r="E253" s="11">
        <v>824</v>
      </c>
      <c r="F253" s="11">
        <v>814</v>
      </c>
      <c r="G253" s="13">
        <v>151</v>
      </c>
      <c r="H253" s="13">
        <v>524</v>
      </c>
      <c r="I253" s="13">
        <v>149</v>
      </c>
      <c r="J253" s="12"/>
      <c r="K253" s="11">
        <v>4467</v>
      </c>
      <c r="L253" s="11">
        <v>34970</v>
      </c>
      <c r="M253" s="11">
        <v>45863</v>
      </c>
      <c r="N253" s="11">
        <v>500</v>
      </c>
      <c r="O253" s="11">
        <v>500</v>
      </c>
    </row>
    <row r="254" spans="1:15" x14ac:dyDescent="0.2">
      <c r="A254" s="66">
        <v>20624</v>
      </c>
      <c r="B254" s="53" t="s">
        <v>1548</v>
      </c>
      <c r="C254" s="66">
        <f t="shared" si="5"/>
        <v>2</v>
      </c>
      <c r="D254" s="60">
        <v>0</v>
      </c>
      <c r="E254" s="11">
        <v>1014</v>
      </c>
      <c r="F254" s="11">
        <v>1018</v>
      </c>
      <c r="G254" s="13">
        <v>146</v>
      </c>
      <c r="H254" s="13">
        <v>621</v>
      </c>
      <c r="I254" s="13">
        <v>247</v>
      </c>
      <c r="J254" s="12"/>
      <c r="L254" s="11">
        <v>57664</v>
      </c>
      <c r="M254" s="11">
        <v>290326</v>
      </c>
      <c r="N254" s="11">
        <v>500</v>
      </c>
      <c r="O254" s="11">
        <v>500</v>
      </c>
    </row>
    <row r="255" spans="1:15" x14ac:dyDescent="0.2">
      <c r="A255" s="66">
        <v>20625</v>
      </c>
      <c r="B255" s="53" t="s">
        <v>1861</v>
      </c>
      <c r="C255" s="66">
        <f t="shared" si="5"/>
        <v>2</v>
      </c>
      <c r="D255" s="60">
        <v>0</v>
      </c>
      <c r="E255" s="11">
        <v>1189</v>
      </c>
      <c r="F255" s="11">
        <v>1189</v>
      </c>
      <c r="G255" s="13">
        <v>142</v>
      </c>
      <c r="H255" s="13">
        <v>766</v>
      </c>
      <c r="I255" s="13">
        <v>281</v>
      </c>
      <c r="J255" s="12"/>
      <c r="K255" s="11">
        <v>7228</v>
      </c>
      <c r="L255" s="11">
        <v>71961</v>
      </c>
      <c r="M255" s="11">
        <v>101247</v>
      </c>
      <c r="N255" s="11">
        <v>500</v>
      </c>
      <c r="O255" s="11">
        <v>500</v>
      </c>
    </row>
    <row r="256" spans="1:15" x14ac:dyDescent="0.2">
      <c r="A256" s="66">
        <v>20627</v>
      </c>
      <c r="B256" s="53" t="s">
        <v>1860</v>
      </c>
      <c r="C256" s="66">
        <f t="shared" si="5"/>
        <v>2</v>
      </c>
      <c r="D256" s="60">
        <v>0</v>
      </c>
      <c r="E256" s="11">
        <v>2224</v>
      </c>
      <c r="F256" s="11">
        <v>2192</v>
      </c>
      <c r="G256" s="13">
        <v>312</v>
      </c>
      <c r="H256" s="13">
        <v>1364</v>
      </c>
      <c r="I256" s="13">
        <v>548</v>
      </c>
      <c r="J256" s="12"/>
      <c r="K256" s="11">
        <v>12749</v>
      </c>
      <c r="L256" s="11">
        <v>150847</v>
      </c>
      <c r="M256" s="11">
        <v>807075</v>
      </c>
      <c r="N256" s="11">
        <v>500</v>
      </c>
      <c r="O256" s="11">
        <v>500</v>
      </c>
    </row>
    <row r="257" spans="1:15" x14ac:dyDescent="0.2">
      <c r="A257" s="66">
        <v>20630</v>
      </c>
      <c r="B257" s="53" t="s">
        <v>1859</v>
      </c>
      <c r="C257" s="66">
        <f t="shared" si="5"/>
        <v>2</v>
      </c>
      <c r="D257" s="60">
        <v>0</v>
      </c>
      <c r="E257" s="11">
        <v>5772</v>
      </c>
      <c r="F257" s="11">
        <v>5781</v>
      </c>
      <c r="G257" s="13">
        <v>645</v>
      </c>
      <c r="H257" s="13">
        <v>3562</v>
      </c>
      <c r="I257" s="13">
        <v>1565</v>
      </c>
      <c r="J257" s="12"/>
      <c r="K257" s="11">
        <v>8290</v>
      </c>
      <c r="L257" s="11">
        <v>497128</v>
      </c>
      <c r="M257" s="11">
        <v>1581016</v>
      </c>
      <c r="N257" s="11">
        <v>500</v>
      </c>
      <c r="O257" s="11">
        <v>500</v>
      </c>
    </row>
    <row r="258" spans="1:15" x14ac:dyDescent="0.2">
      <c r="A258" s="66">
        <v>20631</v>
      </c>
      <c r="B258" s="53" t="s">
        <v>1858</v>
      </c>
      <c r="C258" s="66">
        <f t="shared" si="5"/>
        <v>2</v>
      </c>
      <c r="D258" s="60">
        <v>0</v>
      </c>
      <c r="E258" s="11">
        <v>1695</v>
      </c>
      <c r="F258" s="11">
        <v>1725</v>
      </c>
      <c r="G258" s="13">
        <v>278</v>
      </c>
      <c r="H258" s="13">
        <v>1074</v>
      </c>
      <c r="I258" s="13">
        <v>343</v>
      </c>
      <c r="J258" s="12"/>
      <c r="K258" s="11">
        <v>6212</v>
      </c>
      <c r="L258" s="11">
        <v>98350</v>
      </c>
      <c r="M258" s="11">
        <v>335180</v>
      </c>
      <c r="N258" s="11">
        <v>500</v>
      </c>
      <c r="O258" s="11">
        <v>500</v>
      </c>
    </row>
    <row r="259" spans="1:15" x14ac:dyDescent="0.2">
      <c r="A259" s="66">
        <v>20632</v>
      </c>
      <c r="B259" s="53" t="s">
        <v>1857</v>
      </c>
      <c r="C259" s="66">
        <f t="shared" si="5"/>
        <v>2</v>
      </c>
      <c r="D259" s="60">
        <v>0</v>
      </c>
      <c r="E259" s="11">
        <v>1707</v>
      </c>
      <c r="F259" s="11">
        <v>1758</v>
      </c>
      <c r="G259" s="13">
        <v>245</v>
      </c>
      <c r="H259" s="13">
        <v>1076</v>
      </c>
      <c r="I259" s="13">
        <v>386</v>
      </c>
      <c r="J259" s="12"/>
      <c r="K259" s="11">
        <v>6819</v>
      </c>
      <c r="L259" s="11">
        <v>185454</v>
      </c>
      <c r="M259" s="11">
        <v>450671</v>
      </c>
      <c r="N259" s="11">
        <v>500</v>
      </c>
      <c r="O259" s="11">
        <v>500</v>
      </c>
    </row>
    <row r="260" spans="1:15" x14ac:dyDescent="0.2">
      <c r="A260" s="66">
        <v>20633</v>
      </c>
      <c r="B260" s="53" t="s">
        <v>1856</v>
      </c>
      <c r="C260" s="66">
        <f t="shared" si="5"/>
        <v>2</v>
      </c>
      <c r="D260" s="60">
        <v>0</v>
      </c>
      <c r="E260" s="11">
        <v>1372</v>
      </c>
      <c r="F260" s="11">
        <v>1331</v>
      </c>
      <c r="G260" s="13">
        <v>216</v>
      </c>
      <c r="H260" s="13">
        <v>882</v>
      </c>
      <c r="I260" s="13">
        <v>274</v>
      </c>
      <c r="J260" s="12"/>
      <c r="K260" s="11">
        <v>5804</v>
      </c>
      <c r="L260" s="11">
        <v>100000</v>
      </c>
      <c r="M260" s="11">
        <v>883841</v>
      </c>
      <c r="N260" s="11">
        <v>500</v>
      </c>
      <c r="O260" s="11">
        <v>500</v>
      </c>
    </row>
    <row r="261" spans="1:15" x14ac:dyDescent="0.2">
      <c r="A261" s="66">
        <v>20634</v>
      </c>
      <c r="B261" s="53" t="s">
        <v>1855</v>
      </c>
      <c r="C261" s="66">
        <f t="shared" si="5"/>
        <v>2</v>
      </c>
      <c r="D261" s="60">
        <v>0</v>
      </c>
      <c r="E261" s="11">
        <v>6636</v>
      </c>
      <c r="F261" s="11">
        <v>6457</v>
      </c>
      <c r="G261" s="13">
        <v>853</v>
      </c>
      <c r="H261" s="13">
        <v>4039</v>
      </c>
      <c r="I261" s="13">
        <v>1744</v>
      </c>
      <c r="J261" s="12"/>
      <c r="K261" s="11">
        <v>8355</v>
      </c>
      <c r="L261" s="11">
        <v>640181</v>
      </c>
      <c r="M261" s="11">
        <v>1490012</v>
      </c>
      <c r="N261" s="11">
        <v>500</v>
      </c>
      <c r="O261" s="11">
        <v>500</v>
      </c>
    </row>
    <row r="262" spans="1:15" x14ac:dyDescent="0.2">
      <c r="A262" s="66">
        <v>20635</v>
      </c>
      <c r="B262" s="53" t="s">
        <v>1854</v>
      </c>
      <c r="C262" s="66">
        <f t="shared" si="5"/>
        <v>2</v>
      </c>
      <c r="D262" s="60">
        <v>0</v>
      </c>
      <c r="E262" s="11">
        <v>15273</v>
      </c>
      <c r="F262" s="11">
        <v>15405</v>
      </c>
      <c r="G262" s="13">
        <v>1847</v>
      </c>
      <c r="H262" s="13">
        <v>9670</v>
      </c>
      <c r="I262" s="13">
        <v>3756</v>
      </c>
      <c r="J262" s="12"/>
      <c r="K262" s="11">
        <v>13528</v>
      </c>
      <c r="L262" s="11">
        <v>1492432</v>
      </c>
      <c r="M262" s="11">
        <v>8381506</v>
      </c>
      <c r="N262" s="11">
        <v>500</v>
      </c>
      <c r="O262" s="11">
        <v>500</v>
      </c>
    </row>
    <row r="263" spans="1:15" x14ac:dyDescent="0.2">
      <c r="A263" s="66">
        <v>20636</v>
      </c>
      <c r="B263" s="53" t="s">
        <v>1853</v>
      </c>
      <c r="C263" s="66">
        <f t="shared" si="5"/>
        <v>2</v>
      </c>
      <c r="D263" s="60">
        <v>0</v>
      </c>
      <c r="E263" s="11">
        <v>1481</v>
      </c>
      <c r="F263" s="11">
        <v>1561</v>
      </c>
      <c r="G263" s="13">
        <v>199</v>
      </c>
      <c r="H263" s="13">
        <v>963</v>
      </c>
      <c r="I263" s="13">
        <v>319</v>
      </c>
      <c r="J263" s="12"/>
      <c r="K263" s="11">
        <v>3890</v>
      </c>
      <c r="L263" s="11">
        <v>66784</v>
      </c>
      <c r="M263" s="11">
        <v>225591</v>
      </c>
      <c r="N263" s="11">
        <v>500</v>
      </c>
      <c r="O263" s="11">
        <v>500</v>
      </c>
    </row>
    <row r="264" spans="1:15" x14ac:dyDescent="0.2">
      <c r="A264" s="66">
        <v>20637</v>
      </c>
      <c r="B264" s="53" t="s">
        <v>1852</v>
      </c>
      <c r="C264" s="66">
        <f t="shared" si="5"/>
        <v>2</v>
      </c>
      <c r="D264" s="60">
        <v>0</v>
      </c>
      <c r="E264" s="11">
        <v>2007</v>
      </c>
      <c r="F264" s="11">
        <v>2023</v>
      </c>
      <c r="G264" s="13">
        <v>291</v>
      </c>
      <c r="H264" s="13">
        <v>1205</v>
      </c>
      <c r="I264" s="13">
        <v>511</v>
      </c>
      <c r="J264" s="12"/>
      <c r="K264" s="11">
        <v>12152</v>
      </c>
      <c r="L264" s="11">
        <v>111307</v>
      </c>
      <c r="M264" s="11">
        <v>307053</v>
      </c>
      <c r="N264" s="11">
        <v>500</v>
      </c>
      <c r="O264" s="11">
        <v>500</v>
      </c>
    </row>
    <row r="265" spans="1:15" x14ac:dyDescent="0.2">
      <c r="A265" s="66">
        <v>20638</v>
      </c>
      <c r="B265" s="53" t="s">
        <v>1851</v>
      </c>
      <c r="C265" s="66">
        <f t="shared" si="5"/>
        <v>2</v>
      </c>
      <c r="D265" s="60">
        <v>0</v>
      </c>
      <c r="E265" s="11">
        <v>1163</v>
      </c>
      <c r="F265" s="11">
        <v>1168</v>
      </c>
      <c r="G265" s="13">
        <v>162</v>
      </c>
      <c r="H265" s="13">
        <v>763</v>
      </c>
      <c r="I265" s="13">
        <v>238</v>
      </c>
      <c r="J265" s="12"/>
      <c r="K265" s="11">
        <v>8406</v>
      </c>
      <c r="L265" s="11">
        <v>47157</v>
      </c>
      <c r="M265" s="11">
        <v>86957</v>
      </c>
      <c r="N265" s="11">
        <v>500</v>
      </c>
      <c r="O265" s="11">
        <v>500</v>
      </c>
    </row>
    <row r="266" spans="1:15" x14ac:dyDescent="0.2">
      <c r="A266" s="66">
        <v>20639</v>
      </c>
      <c r="B266" s="53" t="s">
        <v>1850</v>
      </c>
      <c r="C266" s="66">
        <f t="shared" si="5"/>
        <v>2</v>
      </c>
      <c r="D266" s="60">
        <v>0</v>
      </c>
      <c r="E266" s="11">
        <v>764</v>
      </c>
      <c r="F266" s="11">
        <v>756</v>
      </c>
      <c r="G266" s="13">
        <v>100</v>
      </c>
      <c r="H266" s="13">
        <v>464</v>
      </c>
      <c r="I266" s="13">
        <v>200</v>
      </c>
      <c r="J266" s="12"/>
      <c r="K266" s="11">
        <v>10098</v>
      </c>
      <c r="L266" s="11">
        <v>248687</v>
      </c>
      <c r="M266" s="11">
        <v>379048</v>
      </c>
      <c r="N266" s="11">
        <v>500</v>
      </c>
      <c r="O266" s="11">
        <v>500</v>
      </c>
    </row>
    <row r="267" spans="1:15" x14ac:dyDescent="0.2">
      <c r="A267" s="66">
        <v>20640</v>
      </c>
      <c r="B267" s="53" t="s">
        <v>1849</v>
      </c>
      <c r="C267" s="66">
        <f t="shared" si="5"/>
        <v>2</v>
      </c>
      <c r="D267" s="60">
        <v>0</v>
      </c>
      <c r="E267" s="11">
        <v>1209</v>
      </c>
      <c r="F267" s="11">
        <v>1199</v>
      </c>
      <c r="G267" s="13">
        <v>156</v>
      </c>
      <c r="H267" s="13">
        <v>760</v>
      </c>
      <c r="I267" s="13">
        <v>293</v>
      </c>
      <c r="J267" s="12"/>
      <c r="K267" s="11">
        <v>3057</v>
      </c>
      <c r="L267" s="11">
        <v>84592</v>
      </c>
      <c r="M267" s="11">
        <v>270849</v>
      </c>
      <c r="N267" s="11">
        <v>500</v>
      </c>
      <c r="O267" s="11">
        <v>500</v>
      </c>
    </row>
    <row r="268" spans="1:15" x14ac:dyDescent="0.2">
      <c r="A268" s="66">
        <v>20642</v>
      </c>
      <c r="B268" s="53" t="s">
        <v>1848</v>
      </c>
      <c r="C268" s="66">
        <f t="shared" si="5"/>
        <v>2</v>
      </c>
      <c r="D268" s="60">
        <v>0</v>
      </c>
      <c r="E268" s="11">
        <v>1676</v>
      </c>
      <c r="F268" s="11">
        <v>1669</v>
      </c>
      <c r="G268" s="13">
        <v>190</v>
      </c>
      <c r="H268" s="13">
        <v>1067</v>
      </c>
      <c r="I268" s="13">
        <v>419</v>
      </c>
      <c r="J268" s="12"/>
      <c r="K268" s="11">
        <v>21841</v>
      </c>
      <c r="L268" s="11">
        <v>108677</v>
      </c>
      <c r="M268" s="11">
        <v>153804</v>
      </c>
      <c r="N268" s="11">
        <v>500</v>
      </c>
      <c r="O268" s="11">
        <v>500</v>
      </c>
    </row>
    <row r="269" spans="1:15" x14ac:dyDescent="0.2">
      <c r="A269" s="66">
        <v>20643</v>
      </c>
      <c r="B269" s="53" t="s">
        <v>1847</v>
      </c>
      <c r="C269" s="66">
        <f t="shared" si="5"/>
        <v>2</v>
      </c>
      <c r="D269" s="60">
        <v>0</v>
      </c>
      <c r="E269" s="11">
        <v>2672</v>
      </c>
      <c r="F269" s="11">
        <v>2644</v>
      </c>
      <c r="G269" s="13">
        <v>347</v>
      </c>
      <c r="H269" s="13">
        <v>1677</v>
      </c>
      <c r="I269" s="13">
        <v>648</v>
      </c>
      <c r="J269" s="12"/>
      <c r="K269" s="11">
        <v>7770</v>
      </c>
      <c r="L269" s="11">
        <v>195186</v>
      </c>
      <c r="M269" s="11">
        <v>585140</v>
      </c>
      <c r="N269" s="11">
        <v>500</v>
      </c>
      <c r="O269" s="11">
        <v>500</v>
      </c>
    </row>
    <row r="270" spans="1:15" x14ac:dyDescent="0.2">
      <c r="A270" s="66">
        <v>20644</v>
      </c>
      <c r="B270" s="53" t="s">
        <v>1846</v>
      </c>
      <c r="C270" s="66">
        <f t="shared" si="5"/>
        <v>2</v>
      </c>
      <c r="D270" s="60">
        <v>0</v>
      </c>
      <c r="E270" s="11">
        <v>2090</v>
      </c>
      <c r="F270" s="11">
        <v>2131</v>
      </c>
      <c r="G270" s="13">
        <v>247</v>
      </c>
      <c r="H270" s="13">
        <v>1278</v>
      </c>
      <c r="I270" s="13">
        <v>565</v>
      </c>
      <c r="J270" s="12"/>
      <c r="K270" s="11">
        <v>12717</v>
      </c>
      <c r="L270" s="11">
        <v>151372</v>
      </c>
      <c r="M270" s="11">
        <v>551913</v>
      </c>
      <c r="N270" s="11">
        <v>500</v>
      </c>
      <c r="O270" s="11">
        <v>500</v>
      </c>
    </row>
    <row r="271" spans="1:15" x14ac:dyDescent="0.2">
      <c r="A271" s="66">
        <v>20701</v>
      </c>
      <c r="B271" s="53" t="s">
        <v>1845</v>
      </c>
      <c r="C271" s="66">
        <f t="shared" si="5"/>
        <v>2</v>
      </c>
      <c r="D271" s="60">
        <v>0</v>
      </c>
      <c r="E271" s="11">
        <v>1440</v>
      </c>
      <c r="F271" s="11">
        <v>1443</v>
      </c>
      <c r="G271" s="13">
        <v>190</v>
      </c>
      <c r="H271" s="13">
        <v>882</v>
      </c>
      <c r="I271" s="13">
        <v>368</v>
      </c>
      <c r="J271" s="12"/>
      <c r="K271" s="11">
        <v>3891</v>
      </c>
      <c r="L271" s="11">
        <v>111301</v>
      </c>
      <c r="M271" s="11">
        <v>167686</v>
      </c>
      <c r="N271" s="11">
        <v>500</v>
      </c>
      <c r="O271" s="11">
        <v>500</v>
      </c>
    </row>
    <row r="272" spans="1:15" x14ac:dyDescent="0.2">
      <c r="A272" s="66">
        <v>20702</v>
      </c>
      <c r="B272" s="53" t="s">
        <v>1844</v>
      </c>
      <c r="C272" s="66">
        <f t="shared" si="5"/>
        <v>2</v>
      </c>
      <c r="D272" s="60">
        <v>0</v>
      </c>
      <c r="E272" s="11">
        <v>7027</v>
      </c>
      <c r="F272" s="11">
        <v>7059</v>
      </c>
      <c r="G272" s="13">
        <v>991</v>
      </c>
      <c r="H272" s="13">
        <v>4506</v>
      </c>
      <c r="I272" s="13">
        <v>1530</v>
      </c>
      <c r="J272" s="12"/>
      <c r="K272" s="11">
        <v>12692</v>
      </c>
      <c r="L272" s="11">
        <v>525769</v>
      </c>
      <c r="M272" s="11">
        <v>1731074</v>
      </c>
      <c r="N272" s="11">
        <v>500</v>
      </c>
      <c r="O272" s="11">
        <v>500</v>
      </c>
    </row>
    <row r="273" spans="1:15" x14ac:dyDescent="0.2">
      <c r="A273" s="66">
        <v>20703</v>
      </c>
      <c r="B273" s="53" t="s">
        <v>1843</v>
      </c>
      <c r="C273" s="66">
        <f t="shared" si="5"/>
        <v>2</v>
      </c>
      <c r="D273" s="60">
        <v>0</v>
      </c>
      <c r="E273" s="11">
        <v>1327</v>
      </c>
      <c r="F273" s="11">
        <v>1324</v>
      </c>
      <c r="G273" s="13">
        <v>189</v>
      </c>
      <c r="H273" s="13">
        <v>802</v>
      </c>
      <c r="I273" s="13">
        <v>336</v>
      </c>
      <c r="J273" s="12"/>
      <c r="K273" s="11">
        <v>12823</v>
      </c>
      <c r="L273" s="11">
        <v>87774</v>
      </c>
      <c r="M273" s="11">
        <v>70039</v>
      </c>
      <c r="N273" s="11">
        <v>500</v>
      </c>
      <c r="O273" s="11">
        <v>500</v>
      </c>
    </row>
    <row r="274" spans="1:15" x14ac:dyDescent="0.2">
      <c r="A274" s="66">
        <v>20705</v>
      </c>
      <c r="B274" s="53" t="s">
        <v>1842</v>
      </c>
      <c r="C274" s="66">
        <f t="shared" si="5"/>
        <v>2</v>
      </c>
      <c r="D274" s="60">
        <v>0</v>
      </c>
      <c r="E274" s="11">
        <v>2203</v>
      </c>
      <c r="F274" s="11">
        <v>2255</v>
      </c>
      <c r="G274" s="13">
        <v>252</v>
      </c>
      <c r="H274" s="13">
        <v>1342</v>
      </c>
      <c r="I274" s="13">
        <v>609</v>
      </c>
      <c r="J274" s="12"/>
      <c r="K274" s="11">
        <v>6413</v>
      </c>
      <c r="L274" s="11">
        <v>245793</v>
      </c>
      <c r="M274" s="11">
        <v>434327</v>
      </c>
      <c r="N274" s="11">
        <v>500</v>
      </c>
      <c r="O274" s="11">
        <v>500</v>
      </c>
    </row>
    <row r="275" spans="1:15" x14ac:dyDescent="0.2">
      <c r="A275" s="66">
        <v>20707</v>
      </c>
      <c r="B275" s="53" t="s">
        <v>1841</v>
      </c>
      <c r="C275" s="66">
        <f t="shared" ref="C275:C338" si="6">INT(A275/10000)</f>
        <v>2</v>
      </c>
      <c r="D275" s="60">
        <v>0</v>
      </c>
      <c r="E275" s="11">
        <v>658</v>
      </c>
      <c r="F275" s="11">
        <v>627</v>
      </c>
      <c r="G275" s="13">
        <v>99</v>
      </c>
      <c r="H275" s="13">
        <v>408</v>
      </c>
      <c r="I275" s="13">
        <v>151</v>
      </c>
      <c r="J275" s="12"/>
      <c r="K275" s="11">
        <v>4112</v>
      </c>
      <c r="L275" s="11">
        <v>42734</v>
      </c>
      <c r="M275" s="11">
        <v>173261</v>
      </c>
      <c r="N275" s="11">
        <v>500</v>
      </c>
      <c r="O275" s="11">
        <v>500</v>
      </c>
    </row>
    <row r="276" spans="1:15" x14ac:dyDescent="0.2">
      <c r="A276" s="66">
        <v>20708</v>
      </c>
      <c r="B276" s="53" t="s">
        <v>1840</v>
      </c>
      <c r="C276" s="66">
        <f t="shared" si="6"/>
        <v>2</v>
      </c>
      <c r="D276" s="60">
        <v>0</v>
      </c>
      <c r="E276" s="11">
        <v>1075</v>
      </c>
      <c r="F276" s="11">
        <v>1095</v>
      </c>
      <c r="G276" s="13">
        <v>150</v>
      </c>
      <c r="H276" s="13">
        <v>657</v>
      </c>
      <c r="I276" s="13">
        <v>268</v>
      </c>
      <c r="J276" s="12"/>
      <c r="K276" s="11">
        <v>4000</v>
      </c>
      <c r="L276" s="11">
        <v>123670</v>
      </c>
      <c r="M276" s="11">
        <v>152157</v>
      </c>
      <c r="N276" s="11">
        <v>500</v>
      </c>
      <c r="O276" s="11">
        <v>500</v>
      </c>
    </row>
    <row r="277" spans="1:15" x14ac:dyDescent="0.2">
      <c r="A277" s="66">
        <v>20710</v>
      </c>
      <c r="B277" s="53" t="s">
        <v>1839</v>
      </c>
      <c r="C277" s="66">
        <f t="shared" si="6"/>
        <v>2</v>
      </c>
      <c r="D277" s="60">
        <v>0</v>
      </c>
      <c r="E277" s="11">
        <v>2045</v>
      </c>
      <c r="F277" s="11">
        <v>2122</v>
      </c>
      <c r="G277" s="13">
        <v>243</v>
      </c>
      <c r="H277" s="13">
        <v>1268</v>
      </c>
      <c r="I277" s="13">
        <v>534</v>
      </c>
      <c r="J277" s="12"/>
      <c r="K277" s="11">
        <v>7193</v>
      </c>
      <c r="L277" s="11">
        <v>156688</v>
      </c>
      <c r="M277" s="11">
        <v>282251</v>
      </c>
      <c r="N277" s="11">
        <v>500</v>
      </c>
      <c r="O277" s="11">
        <v>500</v>
      </c>
    </row>
    <row r="278" spans="1:15" x14ac:dyDescent="0.2">
      <c r="A278" s="66">
        <v>20711</v>
      </c>
      <c r="B278" s="53" t="s">
        <v>1838</v>
      </c>
      <c r="C278" s="66">
        <f t="shared" si="6"/>
        <v>2</v>
      </c>
      <c r="D278" s="60">
        <v>0</v>
      </c>
      <c r="E278" s="11">
        <v>9573</v>
      </c>
      <c r="F278" s="11">
        <v>9052</v>
      </c>
      <c r="G278" s="13">
        <v>1413</v>
      </c>
      <c r="H278" s="13">
        <v>6207</v>
      </c>
      <c r="I278" s="13">
        <v>1953</v>
      </c>
      <c r="J278" s="12"/>
      <c r="K278" s="11">
        <v>22960</v>
      </c>
      <c r="L278" s="11">
        <v>910465</v>
      </c>
      <c r="M278" s="11">
        <v>2391564</v>
      </c>
      <c r="N278" s="11">
        <v>500</v>
      </c>
      <c r="O278" s="11">
        <v>500</v>
      </c>
    </row>
    <row r="279" spans="1:15" x14ac:dyDescent="0.2">
      <c r="A279" s="66">
        <v>20712</v>
      </c>
      <c r="B279" s="53" t="s">
        <v>1837</v>
      </c>
      <c r="C279" s="66">
        <f t="shared" si="6"/>
        <v>2</v>
      </c>
      <c r="D279" s="60">
        <v>0</v>
      </c>
      <c r="E279" s="11">
        <v>1242</v>
      </c>
      <c r="F279" s="11">
        <v>1216</v>
      </c>
      <c r="G279" s="13">
        <v>187</v>
      </c>
      <c r="H279" s="13">
        <v>737</v>
      </c>
      <c r="I279" s="13">
        <v>318</v>
      </c>
      <c r="J279" s="12"/>
      <c r="K279" s="11">
        <v>10965</v>
      </c>
      <c r="L279" s="11">
        <v>68706</v>
      </c>
      <c r="M279" s="11">
        <v>22300</v>
      </c>
      <c r="N279" s="11">
        <v>500</v>
      </c>
      <c r="O279" s="11">
        <v>500</v>
      </c>
    </row>
    <row r="280" spans="1:15" x14ac:dyDescent="0.2">
      <c r="A280" s="66">
        <v>20713</v>
      </c>
      <c r="B280" s="53" t="s">
        <v>1836</v>
      </c>
      <c r="C280" s="66">
        <f t="shared" si="6"/>
        <v>2</v>
      </c>
      <c r="D280" s="60">
        <v>0</v>
      </c>
      <c r="E280" s="11">
        <v>879</v>
      </c>
      <c r="F280" s="11">
        <v>845</v>
      </c>
      <c r="G280" s="13">
        <v>113</v>
      </c>
      <c r="H280" s="13">
        <v>571</v>
      </c>
      <c r="I280" s="13">
        <v>195</v>
      </c>
      <c r="J280" s="12"/>
      <c r="K280" s="11">
        <v>5805</v>
      </c>
      <c r="L280" s="11">
        <v>65025</v>
      </c>
      <c r="M280" s="11">
        <v>144674</v>
      </c>
      <c r="N280" s="11">
        <v>500</v>
      </c>
      <c r="O280" s="11">
        <v>500</v>
      </c>
    </row>
    <row r="281" spans="1:15" x14ac:dyDescent="0.2">
      <c r="A281" s="66">
        <v>20719</v>
      </c>
      <c r="B281" s="53" t="s">
        <v>1835</v>
      </c>
      <c r="C281" s="66">
        <f t="shared" si="6"/>
        <v>2</v>
      </c>
      <c r="D281" s="60">
        <v>0</v>
      </c>
      <c r="E281" s="11">
        <v>2332</v>
      </c>
      <c r="F281" s="11">
        <v>2248</v>
      </c>
      <c r="G281" s="13">
        <v>333</v>
      </c>
      <c r="H281" s="13">
        <v>1426</v>
      </c>
      <c r="I281" s="13">
        <v>573</v>
      </c>
      <c r="J281" s="12"/>
      <c r="K281" s="11">
        <v>8605</v>
      </c>
      <c r="L281" s="11">
        <v>177679</v>
      </c>
      <c r="M281" s="11">
        <v>169352</v>
      </c>
      <c r="N281" s="11">
        <v>500</v>
      </c>
      <c r="O281" s="11">
        <v>500</v>
      </c>
    </row>
    <row r="282" spans="1:15" x14ac:dyDescent="0.2">
      <c r="A282" s="66">
        <v>20720</v>
      </c>
      <c r="B282" s="53" t="s">
        <v>1834</v>
      </c>
      <c r="C282" s="66">
        <f t="shared" si="6"/>
        <v>2</v>
      </c>
      <c r="D282" s="60">
        <v>0</v>
      </c>
      <c r="E282" s="11">
        <v>5786</v>
      </c>
      <c r="F282" s="11">
        <v>5828</v>
      </c>
      <c r="G282" s="13">
        <v>731</v>
      </c>
      <c r="H282" s="13">
        <v>3618</v>
      </c>
      <c r="I282" s="13">
        <v>1437</v>
      </c>
      <c r="J282" s="12"/>
      <c r="K282" s="11">
        <v>20980</v>
      </c>
      <c r="L282" s="11">
        <v>383833</v>
      </c>
      <c r="M282" s="11">
        <v>1532743</v>
      </c>
      <c r="N282" s="11">
        <v>500</v>
      </c>
      <c r="O282" s="11">
        <v>500</v>
      </c>
    </row>
    <row r="283" spans="1:15" x14ac:dyDescent="0.2">
      <c r="A283" s="66">
        <v>20721</v>
      </c>
      <c r="B283" s="53" t="s">
        <v>1833</v>
      </c>
      <c r="C283" s="66">
        <f t="shared" si="6"/>
        <v>2</v>
      </c>
      <c r="D283" s="60">
        <v>0</v>
      </c>
      <c r="E283" s="11">
        <v>1883</v>
      </c>
      <c r="F283" s="11">
        <v>1830</v>
      </c>
      <c r="G283" s="13">
        <v>255</v>
      </c>
      <c r="H283" s="13">
        <v>1254</v>
      </c>
      <c r="I283" s="13">
        <v>374</v>
      </c>
      <c r="J283" s="12"/>
      <c r="K283" s="11">
        <v>5616</v>
      </c>
      <c r="L283" s="11">
        <v>126059</v>
      </c>
      <c r="M283" s="11">
        <v>200760</v>
      </c>
      <c r="N283" s="11">
        <v>500</v>
      </c>
      <c r="O283" s="11">
        <v>500</v>
      </c>
    </row>
    <row r="284" spans="1:15" x14ac:dyDescent="0.2">
      <c r="A284" s="66">
        <v>20722</v>
      </c>
      <c r="B284" s="53" t="s">
        <v>1832</v>
      </c>
      <c r="C284" s="66">
        <f t="shared" si="6"/>
        <v>2</v>
      </c>
      <c r="D284" s="60">
        <v>0</v>
      </c>
      <c r="E284" s="11">
        <v>4287</v>
      </c>
      <c r="F284" s="11">
        <v>4233</v>
      </c>
      <c r="G284" s="13">
        <v>508</v>
      </c>
      <c r="H284" s="13">
        <v>2703</v>
      </c>
      <c r="I284" s="13">
        <v>1076</v>
      </c>
      <c r="J284" s="12"/>
      <c r="K284" s="11">
        <v>15160</v>
      </c>
      <c r="L284" s="11">
        <v>340371</v>
      </c>
      <c r="M284" s="11">
        <v>683403</v>
      </c>
      <c r="N284" s="11">
        <v>500</v>
      </c>
      <c r="O284" s="11">
        <v>500</v>
      </c>
    </row>
    <row r="285" spans="1:15" x14ac:dyDescent="0.2">
      <c r="A285" s="66">
        <v>20723</v>
      </c>
      <c r="B285" s="53" t="s">
        <v>1831</v>
      </c>
      <c r="C285" s="66">
        <f t="shared" si="6"/>
        <v>2</v>
      </c>
      <c r="D285" s="60">
        <v>0</v>
      </c>
      <c r="E285" s="11">
        <v>1582</v>
      </c>
      <c r="F285" s="11">
        <v>1608</v>
      </c>
      <c r="G285" s="13">
        <v>243</v>
      </c>
      <c r="H285" s="13">
        <v>971</v>
      </c>
      <c r="I285" s="13">
        <v>368</v>
      </c>
      <c r="J285" s="12"/>
      <c r="K285" s="11">
        <v>12896</v>
      </c>
      <c r="L285" s="11">
        <v>84625</v>
      </c>
      <c r="M285" s="11">
        <v>192565</v>
      </c>
      <c r="N285" s="11">
        <v>500</v>
      </c>
      <c r="O285" s="11">
        <v>500</v>
      </c>
    </row>
    <row r="286" spans="1:15" x14ac:dyDescent="0.2">
      <c r="A286" s="66">
        <v>20724</v>
      </c>
      <c r="B286" s="53" t="s">
        <v>1830</v>
      </c>
      <c r="C286" s="66">
        <f t="shared" si="6"/>
        <v>2</v>
      </c>
      <c r="D286" s="60">
        <v>0</v>
      </c>
      <c r="E286" s="11">
        <v>4610</v>
      </c>
      <c r="F286" s="11">
        <v>4453</v>
      </c>
      <c r="G286" s="13">
        <v>539</v>
      </c>
      <c r="H286" s="13">
        <v>2823</v>
      </c>
      <c r="I286" s="13">
        <v>1248</v>
      </c>
      <c r="J286" s="12"/>
      <c r="K286" s="11">
        <v>14612</v>
      </c>
      <c r="L286" s="11">
        <v>599102</v>
      </c>
      <c r="M286" s="11">
        <v>1125973</v>
      </c>
      <c r="N286" s="11">
        <v>500</v>
      </c>
      <c r="O286" s="11">
        <v>500</v>
      </c>
    </row>
    <row r="287" spans="1:15" x14ac:dyDescent="0.2">
      <c r="A287" s="66">
        <v>20725</v>
      </c>
      <c r="B287" s="53" t="s">
        <v>1829</v>
      </c>
      <c r="C287" s="66">
        <f t="shared" si="6"/>
        <v>2</v>
      </c>
      <c r="D287" s="60">
        <v>0</v>
      </c>
      <c r="E287" s="11">
        <v>9148</v>
      </c>
      <c r="F287" s="11">
        <v>8929</v>
      </c>
      <c r="G287" s="13">
        <v>1110</v>
      </c>
      <c r="H287" s="13">
        <v>5643</v>
      </c>
      <c r="I287" s="13">
        <v>2395</v>
      </c>
      <c r="J287" s="12"/>
      <c r="K287" s="11">
        <v>14136</v>
      </c>
      <c r="L287" s="11">
        <v>1500787</v>
      </c>
      <c r="M287" s="11">
        <v>2182816</v>
      </c>
      <c r="N287" s="11">
        <v>500</v>
      </c>
      <c r="O287" s="11">
        <v>500</v>
      </c>
    </row>
    <row r="288" spans="1:15" x14ac:dyDescent="0.2">
      <c r="A288" s="66">
        <v>20726</v>
      </c>
      <c r="B288" s="53" t="s">
        <v>1828</v>
      </c>
      <c r="C288" s="66">
        <f t="shared" si="6"/>
        <v>2</v>
      </c>
      <c r="D288" s="60">
        <v>0</v>
      </c>
      <c r="E288" s="11">
        <v>2934</v>
      </c>
      <c r="F288" s="11">
        <v>2938</v>
      </c>
      <c r="G288" s="13">
        <v>388</v>
      </c>
      <c r="H288" s="13">
        <v>1842</v>
      </c>
      <c r="I288" s="13">
        <v>704</v>
      </c>
      <c r="J288" s="12"/>
      <c r="K288" s="11">
        <v>10302</v>
      </c>
      <c r="L288" s="11">
        <v>305632</v>
      </c>
      <c r="M288" s="11">
        <v>1293317</v>
      </c>
      <c r="N288" s="11">
        <v>500</v>
      </c>
      <c r="O288" s="11">
        <v>500</v>
      </c>
    </row>
    <row r="289" spans="1:15" x14ac:dyDescent="0.2">
      <c r="A289" s="66">
        <v>20727</v>
      </c>
      <c r="B289" s="53" t="s">
        <v>1827</v>
      </c>
      <c r="C289" s="66">
        <f t="shared" si="6"/>
        <v>2</v>
      </c>
      <c r="D289" s="60">
        <v>0</v>
      </c>
      <c r="E289" s="11">
        <v>5619</v>
      </c>
      <c r="F289" s="11">
        <v>5569</v>
      </c>
      <c r="G289" s="13">
        <v>827</v>
      </c>
      <c r="H289" s="13">
        <v>3580</v>
      </c>
      <c r="I289" s="13">
        <v>1212</v>
      </c>
      <c r="J289" s="12"/>
      <c r="K289" s="11">
        <v>7701</v>
      </c>
      <c r="L289" s="11">
        <v>473468</v>
      </c>
      <c r="M289" s="11">
        <v>1331064</v>
      </c>
      <c r="N289" s="11">
        <v>500</v>
      </c>
      <c r="O289" s="11">
        <v>500</v>
      </c>
    </row>
    <row r="290" spans="1:15" x14ac:dyDescent="0.2">
      <c r="A290" s="66">
        <v>20801</v>
      </c>
      <c r="B290" s="53" t="s">
        <v>1826</v>
      </c>
      <c r="C290" s="66">
        <f t="shared" si="6"/>
        <v>2</v>
      </c>
      <c r="D290" s="60">
        <v>0</v>
      </c>
      <c r="E290" s="11">
        <v>4123</v>
      </c>
      <c r="F290" s="11">
        <v>4081</v>
      </c>
      <c r="G290" s="13">
        <v>576</v>
      </c>
      <c r="H290" s="13">
        <v>2656</v>
      </c>
      <c r="I290" s="13">
        <v>891</v>
      </c>
      <c r="J290" s="12"/>
      <c r="K290" s="11">
        <v>21769</v>
      </c>
      <c r="L290" s="11">
        <v>275737</v>
      </c>
      <c r="M290" s="11">
        <v>799576</v>
      </c>
      <c r="N290" s="11">
        <v>500</v>
      </c>
      <c r="O290" s="11">
        <v>500</v>
      </c>
    </row>
    <row r="291" spans="1:15" x14ac:dyDescent="0.2">
      <c r="A291" s="66">
        <v>20802</v>
      </c>
      <c r="B291" s="53" t="s">
        <v>1825</v>
      </c>
      <c r="C291" s="66">
        <f t="shared" si="6"/>
        <v>2</v>
      </c>
      <c r="D291" s="60">
        <v>0</v>
      </c>
      <c r="E291" s="11">
        <v>784</v>
      </c>
      <c r="F291" s="11">
        <v>790</v>
      </c>
      <c r="G291" s="13">
        <v>118</v>
      </c>
      <c r="H291" s="13">
        <v>488</v>
      </c>
      <c r="I291" s="13">
        <v>178</v>
      </c>
      <c r="J291" s="12"/>
      <c r="K291" s="11">
        <v>13955</v>
      </c>
      <c r="L291" s="11">
        <v>37486</v>
      </c>
      <c r="M291" s="11">
        <v>101042</v>
      </c>
      <c r="N291" s="11">
        <v>500</v>
      </c>
      <c r="O291" s="11">
        <v>500</v>
      </c>
    </row>
    <row r="292" spans="1:15" x14ac:dyDescent="0.2">
      <c r="A292" s="66">
        <v>20803</v>
      </c>
      <c r="B292" s="53" t="s">
        <v>1824</v>
      </c>
      <c r="C292" s="66">
        <f t="shared" si="6"/>
        <v>2</v>
      </c>
      <c r="D292" s="60">
        <v>0</v>
      </c>
      <c r="E292" s="11">
        <v>5907</v>
      </c>
      <c r="F292" s="11">
        <v>5874</v>
      </c>
      <c r="G292" s="13">
        <v>829</v>
      </c>
      <c r="H292" s="13">
        <v>3675</v>
      </c>
      <c r="I292" s="13">
        <v>1403</v>
      </c>
      <c r="J292" s="12"/>
      <c r="K292" s="11">
        <v>26784</v>
      </c>
      <c r="L292" s="11">
        <v>522519</v>
      </c>
      <c r="M292" s="11">
        <v>1206699</v>
      </c>
      <c r="N292" s="11">
        <v>500</v>
      </c>
      <c r="O292" s="11">
        <v>500</v>
      </c>
    </row>
    <row r="293" spans="1:15" x14ac:dyDescent="0.2">
      <c r="A293" s="66">
        <v>20804</v>
      </c>
      <c r="B293" s="53" t="s">
        <v>1823</v>
      </c>
      <c r="C293" s="66">
        <f t="shared" si="6"/>
        <v>2</v>
      </c>
      <c r="D293" s="60">
        <v>0</v>
      </c>
      <c r="E293" s="11">
        <v>2182</v>
      </c>
      <c r="F293" s="11">
        <v>2297</v>
      </c>
      <c r="G293" s="13">
        <v>247</v>
      </c>
      <c r="H293" s="13">
        <v>1344</v>
      </c>
      <c r="I293" s="13">
        <v>591</v>
      </c>
      <c r="J293" s="12"/>
      <c r="K293" s="11">
        <v>31731</v>
      </c>
      <c r="L293" s="11">
        <v>144163</v>
      </c>
      <c r="M293" s="11">
        <v>242894</v>
      </c>
      <c r="N293" s="11">
        <v>500</v>
      </c>
      <c r="O293" s="11">
        <v>500</v>
      </c>
    </row>
    <row r="294" spans="1:15" x14ac:dyDescent="0.2">
      <c r="A294" s="66">
        <v>20805</v>
      </c>
      <c r="B294" s="53" t="s">
        <v>1822</v>
      </c>
      <c r="C294" s="66">
        <f t="shared" si="6"/>
        <v>2</v>
      </c>
      <c r="D294" s="60">
        <v>0</v>
      </c>
      <c r="E294" s="11">
        <v>2186</v>
      </c>
      <c r="F294" s="11">
        <v>2196</v>
      </c>
      <c r="G294" s="13">
        <v>336</v>
      </c>
      <c r="H294" s="13">
        <v>1439</v>
      </c>
      <c r="I294" s="13">
        <v>411</v>
      </c>
      <c r="J294" s="12"/>
      <c r="K294" s="11">
        <v>13071</v>
      </c>
      <c r="L294" s="11">
        <v>199490</v>
      </c>
      <c r="M294" s="11">
        <v>2492066</v>
      </c>
      <c r="N294" s="11">
        <v>500</v>
      </c>
      <c r="O294" s="11">
        <v>500</v>
      </c>
    </row>
    <row r="295" spans="1:15" x14ac:dyDescent="0.2">
      <c r="A295" s="66">
        <v>20806</v>
      </c>
      <c r="B295" s="53" t="s">
        <v>1821</v>
      </c>
      <c r="C295" s="66">
        <f t="shared" si="6"/>
        <v>2</v>
      </c>
      <c r="D295" s="60">
        <v>0</v>
      </c>
      <c r="E295" s="11">
        <v>1784</v>
      </c>
      <c r="F295" s="11">
        <v>1738</v>
      </c>
      <c r="G295" s="13">
        <v>242</v>
      </c>
      <c r="H295" s="13">
        <v>1139</v>
      </c>
      <c r="I295" s="13">
        <v>403</v>
      </c>
      <c r="J295" s="12"/>
      <c r="K295" s="11">
        <v>9925</v>
      </c>
      <c r="L295" s="11">
        <v>100473</v>
      </c>
      <c r="M295" s="11">
        <v>111180</v>
      </c>
      <c r="N295" s="11">
        <v>500</v>
      </c>
      <c r="O295" s="11">
        <v>500</v>
      </c>
    </row>
    <row r="296" spans="1:15" x14ac:dyDescent="0.2">
      <c r="A296" s="66">
        <v>20807</v>
      </c>
      <c r="B296" s="53" t="s">
        <v>1820</v>
      </c>
      <c r="C296" s="66">
        <f t="shared" si="6"/>
        <v>2</v>
      </c>
      <c r="D296" s="60">
        <v>0</v>
      </c>
      <c r="E296" s="11">
        <v>1596</v>
      </c>
      <c r="F296" s="11">
        <v>1585</v>
      </c>
      <c r="G296" s="13">
        <v>218</v>
      </c>
      <c r="H296" s="13">
        <v>1055</v>
      </c>
      <c r="I296" s="13">
        <v>323</v>
      </c>
      <c r="J296" s="12"/>
      <c r="K296" s="11">
        <v>11316</v>
      </c>
      <c r="L296" s="11">
        <v>95407</v>
      </c>
      <c r="M296" s="11">
        <v>81243</v>
      </c>
      <c r="N296" s="11">
        <v>500</v>
      </c>
      <c r="O296" s="11">
        <v>500</v>
      </c>
    </row>
    <row r="297" spans="1:15" x14ac:dyDescent="0.2">
      <c r="A297" s="66">
        <v>20808</v>
      </c>
      <c r="B297" s="53" t="s">
        <v>1819</v>
      </c>
      <c r="C297" s="66">
        <f t="shared" si="6"/>
        <v>2</v>
      </c>
      <c r="D297" s="60">
        <v>0</v>
      </c>
      <c r="E297" s="11">
        <v>3412</v>
      </c>
      <c r="F297" s="11">
        <v>3454</v>
      </c>
      <c r="G297" s="13">
        <v>475</v>
      </c>
      <c r="H297" s="13">
        <v>2203</v>
      </c>
      <c r="I297" s="13">
        <v>734</v>
      </c>
      <c r="J297" s="12"/>
      <c r="K297" s="11">
        <v>23982</v>
      </c>
      <c r="L297" s="11">
        <v>243379</v>
      </c>
      <c r="M297" s="11">
        <v>1429332</v>
      </c>
      <c r="N297" s="11">
        <v>500</v>
      </c>
      <c r="O297" s="11">
        <v>500</v>
      </c>
    </row>
    <row r="298" spans="1:15" x14ac:dyDescent="0.2">
      <c r="A298" s="66">
        <v>20810</v>
      </c>
      <c r="B298" s="53" t="s">
        <v>1818</v>
      </c>
      <c r="C298" s="66">
        <f t="shared" si="6"/>
        <v>2</v>
      </c>
      <c r="D298" s="60">
        <v>0</v>
      </c>
      <c r="E298" s="11">
        <v>1018</v>
      </c>
      <c r="F298" s="11">
        <v>1036</v>
      </c>
      <c r="G298" s="13">
        <v>128</v>
      </c>
      <c r="H298" s="13">
        <v>603</v>
      </c>
      <c r="I298" s="13">
        <v>287</v>
      </c>
      <c r="J298" s="12"/>
      <c r="K298" s="11">
        <v>9464</v>
      </c>
      <c r="L298" s="11">
        <v>50331</v>
      </c>
      <c r="M298" s="11">
        <v>31250</v>
      </c>
      <c r="N298" s="11">
        <v>500</v>
      </c>
      <c r="O298" s="11">
        <v>500</v>
      </c>
    </row>
    <row r="299" spans="1:15" x14ac:dyDescent="0.2">
      <c r="A299" s="66">
        <v>20812</v>
      </c>
      <c r="B299" s="53" t="s">
        <v>1817</v>
      </c>
      <c r="C299" s="66">
        <f t="shared" si="6"/>
        <v>2</v>
      </c>
      <c r="D299" s="60">
        <v>0</v>
      </c>
      <c r="E299" s="11">
        <v>1524</v>
      </c>
      <c r="F299" s="11">
        <v>1516</v>
      </c>
      <c r="G299" s="13">
        <v>190</v>
      </c>
      <c r="H299" s="13">
        <v>1003</v>
      </c>
      <c r="I299" s="13">
        <v>331</v>
      </c>
      <c r="J299" s="12"/>
      <c r="K299" s="11">
        <v>14630</v>
      </c>
      <c r="L299" s="11">
        <v>92919</v>
      </c>
      <c r="M299" s="11">
        <v>608317</v>
      </c>
      <c r="N299" s="11">
        <v>500</v>
      </c>
      <c r="O299" s="11">
        <v>500</v>
      </c>
    </row>
    <row r="300" spans="1:15" x14ac:dyDescent="0.2">
      <c r="A300" s="66">
        <v>20813</v>
      </c>
      <c r="B300" s="53" t="s">
        <v>1816</v>
      </c>
      <c r="C300" s="66">
        <f t="shared" si="6"/>
        <v>2</v>
      </c>
      <c r="D300" s="60">
        <v>0</v>
      </c>
      <c r="E300" s="11">
        <v>4571</v>
      </c>
      <c r="F300" s="11">
        <v>4463</v>
      </c>
      <c r="G300" s="13">
        <v>587</v>
      </c>
      <c r="H300" s="13">
        <v>2927</v>
      </c>
      <c r="I300" s="13">
        <v>1057</v>
      </c>
      <c r="J300" s="12"/>
      <c r="K300" s="11">
        <v>15492</v>
      </c>
      <c r="L300" s="11">
        <v>696776</v>
      </c>
      <c r="M300" s="11">
        <v>701242</v>
      </c>
      <c r="N300" s="11">
        <v>500</v>
      </c>
      <c r="O300" s="11">
        <v>500</v>
      </c>
    </row>
    <row r="301" spans="1:15" x14ac:dyDescent="0.2">
      <c r="A301" s="66">
        <v>20815</v>
      </c>
      <c r="B301" s="53" t="s">
        <v>1815</v>
      </c>
      <c r="C301" s="66">
        <f t="shared" si="6"/>
        <v>2</v>
      </c>
      <c r="D301" s="60">
        <v>0</v>
      </c>
      <c r="E301" s="11">
        <v>1983</v>
      </c>
      <c r="F301" s="11">
        <v>1986</v>
      </c>
      <c r="G301" s="13">
        <v>234</v>
      </c>
      <c r="H301" s="13">
        <v>1274</v>
      </c>
      <c r="I301" s="13">
        <v>475</v>
      </c>
      <c r="J301" s="12"/>
      <c r="K301" s="11">
        <v>12698</v>
      </c>
      <c r="L301" s="11">
        <v>129324</v>
      </c>
      <c r="M301" s="11">
        <v>214818</v>
      </c>
      <c r="N301" s="11">
        <v>500</v>
      </c>
      <c r="O301" s="11">
        <v>500</v>
      </c>
    </row>
    <row r="302" spans="1:15" x14ac:dyDescent="0.2">
      <c r="A302" s="66">
        <v>20817</v>
      </c>
      <c r="B302" s="53" t="s">
        <v>1814</v>
      </c>
      <c r="C302" s="66">
        <f t="shared" si="6"/>
        <v>2</v>
      </c>
      <c r="D302" s="60">
        <v>0</v>
      </c>
      <c r="E302" s="11">
        <v>10966</v>
      </c>
      <c r="F302" s="11">
        <v>10906</v>
      </c>
      <c r="G302" s="13">
        <v>1476</v>
      </c>
      <c r="H302" s="13">
        <v>7055</v>
      </c>
      <c r="I302" s="13">
        <v>2435</v>
      </c>
      <c r="J302" s="12"/>
      <c r="K302" s="11">
        <v>59627</v>
      </c>
      <c r="L302" s="11">
        <v>874972</v>
      </c>
      <c r="M302" s="11">
        <v>4389423</v>
      </c>
      <c r="N302" s="11">
        <v>500</v>
      </c>
      <c r="O302" s="11">
        <v>500</v>
      </c>
    </row>
    <row r="303" spans="1:15" x14ac:dyDescent="0.2">
      <c r="A303" s="66">
        <v>20901</v>
      </c>
      <c r="B303" s="53" t="s">
        <v>1813</v>
      </c>
      <c r="C303" s="66">
        <f t="shared" si="6"/>
        <v>2</v>
      </c>
      <c r="D303" s="60">
        <v>0</v>
      </c>
      <c r="E303" s="11">
        <v>4303</v>
      </c>
      <c r="F303" s="11">
        <v>4386</v>
      </c>
      <c r="G303" s="13">
        <v>583</v>
      </c>
      <c r="H303" s="13">
        <v>2718</v>
      </c>
      <c r="I303" s="13">
        <v>1002</v>
      </c>
      <c r="J303" s="12"/>
      <c r="K303" s="11">
        <v>26746</v>
      </c>
      <c r="L303" s="11">
        <v>397474</v>
      </c>
      <c r="M303" s="11">
        <v>2322254</v>
      </c>
      <c r="N303" s="11">
        <v>500</v>
      </c>
      <c r="O303" s="11">
        <v>500</v>
      </c>
    </row>
    <row r="304" spans="1:15" x14ac:dyDescent="0.2">
      <c r="A304" s="66">
        <v>20905</v>
      </c>
      <c r="B304" s="53" t="s">
        <v>1812</v>
      </c>
      <c r="C304" s="66">
        <f t="shared" si="6"/>
        <v>2</v>
      </c>
      <c r="D304" s="60">
        <v>0</v>
      </c>
      <c r="E304" s="11">
        <v>2488</v>
      </c>
      <c r="F304" s="11">
        <v>2570</v>
      </c>
      <c r="G304" s="13">
        <v>315</v>
      </c>
      <c r="H304" s="13">
        <v>1539</v>
      </c>
      <c r="I304" s="13">
        <v>634</v>
      </c>
      <c r="J304" s="12"/>
      <c r="K304" s="11">
        <v>20657</v>
      </c>
      <c r="L304" s="11">
        <v>220720</v>
      </c>
      <c r="M304" s="11">
        <v>1918001</v>
      </c>
      <c r="N304" s="11">
        <v>500</v>
      </c>
      <c r="O304" s="11">
        <v>500</v>
      </c>
    </row>
    <row r="305" spans="1:15" x14ac:dyDescent="0.2">
      <c r="A305" s="66">
        <v>20909</v>
      </c>
      <c r="B305" s="53" t="s">
        <v>1811</v>
      </c>
      <c r="C305" s="66">
        <f t="shared" si="6"/>
        <v>2</v>
      </c>
      <c r="D305" s="60">
        <v>0</v>
      </c>
      <c r="E305" s="11">
        <v>2841</v>
      </c>
      <c r="F305" s="11">
        <v>2908</v>
      </c>
      <c r="G305" s="13">
        <v>361</v>
      </c>
      <c r="H305" s="13">
        <v>1789</v>
      </c>
      <c r="I305" s="13">
        <v>691</v>
      </c>
      <c r="J305" s="12"/>
      <c r="K305" s="11">
        <v>35800</v>
      </c>
      <c r="L305" s="11">
        <v>169383</v>
      </c>
      <c r="M305" s="11">
        <v>346411</v>
      </c>
      <c r="N305" s="11">
        <v>500</v>
      </c>
      <c r="O305" s="11">
        <v>500</v>
      </c>
    </row>
    <row r="306" spans="1:15" x14ac:dyDescent="0.2">
      <c r="A306" s="66">
        <v>20911</v>
      </c>
      <c r="B306" s="53" t="s">
        <v>1810</v>
      </c>
      <c r="C306" s="66">
        <f t="shared" si="6"/>
        <v>2</v>
      </c>
      <c r="D306" s="60">
        <v>0</v>
      </c>
      <c r="E306" s="11">
        <v>909</v>
      </c>
      <c r="F306" s="11">
        <v>933</v>
      </c>
      <c r="G306" s="13">
        <v>120</v>
      </c>
      <c r="H306" s="13">
        <v>559</v>
      </c>
      <c r="I306" s="13">
        <v>230</v>
      </c>
      <c r="J306" s="12"/>
      <c r="K306" s="11">
        <v>16203</v>
      </c>
      <c r="L306" s="11">
        <v>55284</v>
      </c>
      <c r="M306" s="11">
        <v>235691</v>
      </c>
      <c r="N306" s="11">
        <v>500</v>
      </c>
      <c r="O306" s="11">
        <v>500</v>
      </c>
    </row>
    <row r="307" spans="1:15" x14ac:dyDescent="0.2">
      <c r="A307" s="66">
        <v>20912</v>
      </c>
      <c r="B307" s="53" t="s">
        <v>1809</v>
      </c>
      <c r="C307" s="66">
        <f t="shared" si="6"/>
        <v>2</v>
      </c>
      <c r="D307" s="60">
        <v>0</v>
      </c>
      <c r="E307" s="11">
        <v>1743</v>
      </c>
      <c r="F307" s="11">
        <v>1798</v>
      </c>
      <c r="G307" s="13">
        <v>229</v>
      </c>
      <c r="H307" s="13">
        <v>1123</v>
      </c>
      <c r="I307" s="13">
        <v>391</v>
      </c>
      <c r="J307" s="12"/>
      <c r="K307" s="11">
        <v>17975</v>
      </c>
      <c r="L307" s="11">
        <v>125667</v>
      </c>
      <c r="M307" s="11">
        <v>171211</v>
      </c>
      <c r="N307" s="11">
        <v>500</v>
      </c>
      <c r="O307" s="11">
        <v>500</v>
      </c>
    </row>
    <row r="308" spans="1:15" x14ac:dyDescent="0.2">
      <c r="A308" s="66">
        <v>20913</v>
      </c>
      <c r="B308" s="53" t="s">
        <v>1808</v>
      </c>
      <c r="C308" s="66">
        <f t="shared" si="6"/>
        <v>2</v>
      </c>
      <c r="D308" s="60">
        <v>0</v>
      </c>
      <c r="E308" s="11">
        <v>9853</v>
      </c>
      <c r="F308" s="11">
        <v>9946</v>
      </c>
      <c r="G308" s="13">
        <v>1295</v>
      </c>
      <c r="H308" s="13">
        <v>6305</v>
      </c>
      <c r="I308" s="13">
        <v>2253</v>
      </c>
      <c r="J308" s="12"/>
      <c r="K308" s="11">
        <v>56037</v>
      </c>
      <c r="L308" s="11">
        <v>736143</v>
      </c>
      <c r="M308" s="11">
        <v>3659579</v>
      </c>
      <c r="N308" s="11">
        <v>500</v>
      </c>
      <c r="O308" s="11">
        <v>500</v>
      </c>
    </row>
    <row r="309" spans="1:15" x14ac:dyDescent="0.2">
      <c r="A309" s="66">
        <v>20914</v>
      </c>
      <c r="B309" s="53" t="s">
        <v>1807</v>
      </c>
      <c r="C309" s="66">
        <f t="shared" si="6"/>
        <v>2</v>
      </c>
      <c r="D309" s="60">
        <v>0</v>
      </c>
      <c r="E309" s="11">
        <v>1916</v>
      </c>
      <c r="F309" s="11">
        <v>1960</v>
      </c>
      <c r="G309" s="13">
        <v>285</v>
      </c>
      <c r="H309" s="13">
        <v>1246</v>
      </c>
      <c r="I309" s="13">
        <v>385</v>
      </c>
      <c r="J309" s="12"/>
      <c r="K309" s="11">
        <v>17448</v>
      </c>
      <c r="L309" s="11">
        <v>97119</v>
      </c>
      <c r="M309" s="11">
        <v>502152</v>
      </c>
      <c r="N309" s="11">
        <v>500</v>
      </c>
      <c r="O309" s="11">
        <v>500</v>
      </c>
    </row>
    <row r="310" spans="1:15" x14ac:dyDescent="0.2">
      <c r="A310" s="66">
        <v>20918</v>
      </c>
      <c r="B310" s="53" t="s">
        <v>1806</v>
      </c>
      <c r="C310" s="66">
        <f t="shared" si="6"/>
        <v>2</v>
      </c>
      <c r="D310" s="60">
        <v>0</v>
      </c>
      <c r="E310" s="11">
        <v>3174</v>
      </c>
      <c r="F310" s="11">
        <v>3282</v>
      </c>
      <c r="G310" s="13">
        <v>425</v>
      </c>
      <c r="H310" s="13">
        <v>1925</v>
      </c>
      <c r="I310" s="13">
        <v>824</v>
      </c>
      <c r="J310" s="12"/>
      <c r="K310" s="11">
        <v>18594</v>
      </c>
      <c r="L310" s="11">
        <v>243833</v>
      </c>
      <c r="M310" s="11">
        <v>2148457</v>
      </c>
      <c r="N310" s="11">
        <v>500</v>
      </c>
      <c r="O310" s="11">
        <v>500</v>
      </c>
    </row>
    <row r="311" spans="1:15" x14ac:dyDescent="0.2">
      <c r="A311" s="66">
        <v>20923</v>
      </c>
      <c r="B311" s="53" t="s">
        <v>1805</v>
      </c>
      <c r="C311" s="66">
        <f t="shared" si="6"/>
        <v>2</v>
      </c>
      <c r="D311" s="60">
        <v>0</v>
      </c>
      <c r="E311" s="11">
        <v>25154</v>
      </c>
      <c r="F311" s="11">
        <v>24992</v>
      </c>
      <c r="G311" s="13">
        <v>3429</v>
      </c>
      <c r="H311" s="13">
        <v>15896</v>
      </c>
      <c r="I311" s="13">
        <v>5829</v>
      </c>
      <c r="J311" s="12"/>
      <c r="K311" s="11">
        <v>79598</v>
      </c>
      <c r="L311" s="11">
        <v>2268523</v>
      </c>
      <c r="M311" s="11">
        <v>9698080</v>
      </c>
      <c r="N311" s="11">
        <v>500</v>
      </c>
      <c r="O311" s="11">
        <v>500</v>
      </c>
    </row>
    <row r="312" spans="1:15" x14ac:dyDescent="0.2">
      <c r="A312" s="66">
        <v>21001</v>
      </c>
      <c r="B312" s="53" t="s">
        <v>1804</v>
      </c>
      <c r="C312" s="66">
        <f t="shared" si="6"/>
        <v>2</v>
      </c>
      <c r="D312" s="60">
        <v>0</v>
      </c>
      <c r="E312" s="11">
        <v>974</v>
      </c>
      <c r="F312" s="11">
        <v>1000</v>
      </c>
      <c r="G312" s="13">
        <v>142</v>
      </c>
      <c r="H312" s="13">
        <v>577</v>
      </c>
      <c r="I312" s="13">
        <v>255</v>
      </c>
      <c r="J312" s="12"/>
      <c r="K312" s="11">
        <v>14247</v>
      </c>
      <c r="L312" s="11">
        <v>80923</v>
      </c>
      <c r="M312" s="11">
        <v>116586</v>
      </c>
      <c r="N312" s="11">
        <v>500</v>
      </c>
      <c r="O312" s="11">
        <v>500</v>
      </c>
    </row>
    <row r="313" spans="1:15" x14ac:dyDescent="0.2">
      <c r="A313" s="66">
        <v>21002</v>
      </c>
      <c r="B313" s="53" t="s">
        <v>1803</v>
      </c>
      <c r="C313" s="66">
        <f t="shared" si="6"/>
        <v>2</v>
      </c>
      <c r="D313" s="60">
        <v>0</v>
      </c>
      <c r="E313" s="11">
        <v>14383</v>
      </c>
      <c r="F313" s="11">
        <v>14289</v>
      </c>
      <c r="G313" s="13">
        <v>1983</v>
      </c>
      <c r="H313" s="13">
        <v>9126</v>
      </c>
      <c r="I313" s="13">
        <v>3274</v>
      </c>
      <c r="J313" s="12"/>
      <c r="K313" s="11">
        <v>31861</v>
      </c>
      <c r="L313" s="11">
        <v>1104213</v>
      </c>
      <c r="M313" s="11">
        <v>4389098</v>
      </c>
      <c r="N313" s="11">
        <v>500</v>
      </c>
      <c r="O313" s="11">
        <v>500</v>
      </c>
    </row>
    <row r="314" spans="1:15" x14ac:dyDescent="0.2">
      <c r="A314" s="66">
        <v>21003</v>
      </c>
      <c r="B314" s="53" t="s">
        <v>1802</v>
      </c>
      <c r="C314" s="66">
        <f t="shared" si="6"/>
        <v>2</v>
      </c>
      <c r="D314" s="60">
        <v>0</v>
      </c>
      <c r="E314" s="11">
        <v>1775</v>
      </c>
      <c r="F314" s="11">
        <v>1842</v>
      </c>
      <c r="G314" s="13">
        <v>203</v>
      </c>
      <c r="H314" s="13">
        <v>1159</v>
      </c>
      <c r="I314" s="13">
        <v>413</v>
      </c>
      <c r="J314" s="12"/>
      <c r="K314" s="11">
        <v>10717</v>
      </c>
      <c r="L314" s="11">
        <v>138861</v>
      </c>
      <c r="M314" s="11">
        <v>797206</v>
      </c>
      <c r="N314" s="11">
        <v>500</v>
      </c>
      <c r="O314" s="11">
        <v>500</v>
      </c>
    </row>
    <row r="315" spans="1:15" x14ac:dyDescent="0.2">
      <c r="A315" s="66">
        <v>21004</v>
      </c>
      <c r="B315" s="53" t="s">
        <v>1801</v>
      </c>
      <c r="C315" s="66">
        <f t="shared" si="6"/>
        <v>2</v>
      </c>
      <c r="D315" s="60">
        <v>0</v>
      </c>
      <c r="E315" s="11">
        <v>1040</v>
      </c>
      <c r="F315" s="11">
        <v>1035</v>
      </c>
      <c r="G315" s="13">
        <v>153</v>
      </c>
      <c r="H315" s="13">
        <v>670</v>
      </c>
      <c r="I315" s="13">
        <v>217</v>
      </c>
      <c r="J315" s="12"/>
      <c r="K315" s="11">
        <v>13935</v>
      </c>
      <c r="L315" s="11">
        <v>60979</v>
      </c>
      <c r="M315" s="11">
        <v>394701</v>
      </c>
      <c r="N315" s="11">
        <v>500</v>
      </c>
      <c r="O315" s="11">
        <v>500</v>
      </c>
    </row>
    <row r="316" spans="1:15" x14ac:dyDescent="0.2">
      <c r="A316" s="66">
        <v>21005</v>
      </c>
      <c r="B316" s="53" t="s">
        <v>1800</v>
      </c>
      <c r="C316" s="66">
        <f t="shared" si="6"/>
        <v>2</v>
      </c>
      <c r="D316" s="60">
        <v>0</v>
      </c>
      <c r="E316" s="11">
        <v>2305</v>
      </c>
      <c r="F316" s="11">
        <v>2295</v>
      </c>
      <c r="G316" s="13">
        <v>356</v>
      </c>
      <c r="H316" s="13">
        <v>1414</v>
      </c>
      <c r="I316" s="13">
        <v>535</v>
      </c>
      <c r="J316" s="12"/>
      <c r="K316" s="11">
        <v>14746</v>
      </c>
      <c r="L316" s="11">
        <v>114974</v>
      </c>
      <c r="M316" s="11">
        <v>214085</v>
      </c>
      <c r="N316" s="11">
        <v>500</v>
      </c>
      <c r="O316" s="11">
        <v>500</v>
      </c>
    </row>
    <row r="317" spans="1:15" x14ac:dyDescent="0.2">
      <c r="A317" s="66">
        <v>21006</v>
      </c>
      <c r="B317" s="53" t="s">
        <v>1799</v>
      </c>
      <c r="C317" s="66">
        <f t="shared" si="6"/>
        <v>2</v>
      </c>
      <c r="D317" s="60">
        <v>0</v>
      </c>
      <c r="E317" s="11">
        <v>857</v>
      </c>
      <c r="F317" s="11">
        <v>770</v>
      </c>
      <c r="G317" s="13">
        <v>141</v>
      </c>
      <c r="H317" s="13">
        <v>508</v>
      </c>
      <c r="I317" s="13">
        <v>208</v>
      </c>
      <c r="J317" s="12"/>
      <c r="K317" s="11">
        <v>3939</v>
      </c>
      <c r="L317" s="11">
        <v>230776</v>
      </c>
      <c r="M317" s="11">
        <v>210281</v>
      </c>
      <c r="N317" s="11">
        <v>500</v>
      </c>
      <c r="O317" s="11">
        <v>500</v>
      </c>
    </row>
    <row r="318" spans="1:15" x14ac:dyDescent="0.2">
      <c r="A318" s="66">
        <v>21007</v>
      </c>
      <c r="B318" s="53" t="s">
        <v>1798</v>
      </c>
      <c r="C318" s="66">
        <f t="shared" si="6"/>
        <v>2</v>
      </c>
      <c r="D318" s="60">
        <v>0</v>
      </c>
      <c r="E318" s="11">
        <v>1727</v>
      </c>
      <c r="F318" s="11">
        <v>1819</v>
      </c>
      <c r="G318" s="13">
        <v>206</v>
      </c>
      <c r="H318" s="13">
        <v>1085</v>
      </c>
      <c r="I318" s="13">
        <v>436</v>
      </c>
      <c r="J318" s="12"/>
      <c r="K318" s="11">
        <v>10199</v>
      </c>
      <c r="L318" s="11">
        <v>183089</v>
      </c>
      <c r="M318" s="11">
        <v>341712</v>
      </c>
      <c r="N318" s="11">
        <v>500</v>
      </c>
      <c r="O318" s="11">
        <v>500</v>
      </c>
    </row>
    <row r="319" spans="1:15" x14ac:dyDescent="0.2">
      <c r="A319" s="66">
        <v>21008</v>
      </c>
      <c r="B319" s="53" t="s">
        <v>1797</v>
      </c>
      <c r="C319" s="66">
        <f t="shared" si="6"/>
        <v>2</v>
      </c>
      <c r="D319" s="60">
        <v>0</v>
      </c>
      <c r="E319" s="11">
        <v>1556</v>
      </c>
      <c r="F319" s="11">
        <v>1533</v>
      </c>
      <c r="G319" s="13">
        <v>208</v>
      </c>
      <c r="H319" s="13">
        <v>1003</v>
      </c>
      <c r="I319" s="13">
        <v>345</v>
      </c>
      <c r="J319" s="12"/>
      <c r="K319" s="11">
        <v>7263</v>
      </c>
      <c r="L319" s="11">
        <v>128845</v>
      </c>
      <c r="M319" s="11">
        <v>225013</v>
      </c>
      <c r="N319" s="11">
        <v>500</v>
      </c>
      <c r="O319" s="11">
        <v>500</v>
      </c>
    </row>
    <row r="320" spans="1:15" x14ac:dyDescent="0.2">
      <c r="A320" s="66">
        <v>21009</v>
      </c>
      <c r="B320" s="53" t="s">
        <v>1796</v>
      </c>
      <c r="C320" s="66">
        <f t="shared" si="6"/>
        <v>2</v>
      </c>
      <c r="D320" s="60">
        <v>0</v>
      </c>
      <c r="E320" s="11">
        <v>3881</v>
      </c>
      <c r="F320" s="11">
        <v>3721</v>
      </c>
      <c r="G320" s="13">
        <v>519</v>
      </c>
      <c r="H320" s="13">
        <v>2376</v>
      </c>
      <c r="I320" s="13">
        <v>986</v>
      </c>
      <c r="J320" s="12"/>
      <c r="K320" s="11">
        <v>7696</v>
      </c>
      <c r="L320" s="11">
        <v>532958</v>
      </c>
      <c r="M320" s="11">
        <v>568692</v>
      </c>
      <c r="N320" s="11">
        <v>500</v>
      </c>
      <c r="O320" s="11">
        <v>500</v>
      </c>
    </row>
    <row r="321" spans="1:15" x14ac:dyDescent="0.2">
      <c r="A321" s="66">
        <v>21010</v>
      </c>
      <c r="B321" s="53" t="s">
        <v>1795</v>
      </c>
      <c r="C321" s="66">
        <f t="shared" si="6"/>
        <v>2</v>
      </c>
      <c r="D321" s="60">
        <v>0</v>
      </c>
      <c r="E321" s="11">
        <v>1607</v>
      </c>
      <c r="F321" s="11">
        <v>1624</v>
      </c>
      <c r="G321" s="13">
        <v>215</v>
      </c>
      <c r="H321" s="13">
        <v>1065</v>
      </c>
      <c r="I321" s="13">
        <v>327</v>
      </c>
      <c r="J321" s="12"/>
      <c r="K321" s="11">
        <v>8352</v>
      </c>
      <c r="L321" s="11">
        <v>89990</v>
      </c>
      <c r="M321" s="11">
        <v>109151</v>
      </c>
      <c r="N321" s="11">
        <v>500</v>
      </c>
      <c r="O321" s="11">
        <v>500</v>
      </c>
    </row>
    <row r="322" spans="1:15" x14ac:dyDescent="0.2">
      <c r="A322" s="66">
        <v>30101</v>
      </c>
      <c r="B322" s="53" t="s">
        <v>1794</v>
      </c>
      <c r="C322" s="66">
        <f t="shared" si="6"/>
        <v>3</v>
      </c>
      <c r="D322" s="60">
        <v>1</v>
      </c>
      <c r="E322" s="11">
        <v>25261</v>
      </c>
      <c r="F322" s="11">
        <v>24846</v>
      </c>
      <c r="G322" s="13">
        <v>3113</v>
      </c>
      <c r="H322" s="13">
        <v>16449</v>
      </c>
      <c r="I322" s="13">
        <v>5699</v>
      </c>
      <c r="J322" s="12"/>
      <c r="K322" s="11">
        <v>32621</v>
      </c>
      <c r="L322" s="11">
        <v>2535362</v>
      </c>
      <c r="M322" s="11">
        <v>15193907</v>
      </c>
      <c r="N322" s="11">
        <v>500</v>
      </c>
      <c r="O322" s="11">
        <v>500</v>
      </c>
    </row>
    <row r="323" spans="1:15" x14ac:dyDescent="0.2">
      <c r="A323" s="66">
        <v>30201</v>
      </c>
      <c r="B323" s="53" t="s">
        <v>1793</v>
      </c>
      <c r="C323" s="66">
        <f t="shared" si="6"/>
        <v>3</v>
      </c>
      <c r="D323" s="60">
        <v>1</v>
      </c>
      <c r="E323" s="11">
        <v>57419</v>
      </c>
      <c r="F323" s="11">
        <v>54989</v>
      </c>
      <c r="G323" s="13">
        <v>8033</v>
      </c>
      <c r="H323" s="13">
        <v>37903</v>
      </c>
      <c r="I323" s="13">
        <v>11483</v>
      </c>
      <c r="J323" s="12"/>
      <c r="K323" s="11">
        <v>97543</v>
      </c>
      <c r="L323" s="11">
        <v>6414143</v>
      </c>
      <c r="M323" s="11">
        <v>35349426</v>
      </c>
      <c r="N323" s="11">
        <v>500</v>
      </c>
      <c r="O323" s="11">
        <v>500</v>
      </c>
    </row>
    <row r="324" spans="1:15" x14ac:dyDescent="0.2">
      <c r="A324" s="66">
        <v>30301</v>
      </c>
      <c r="B324" s="53" t="s">
        <v>1792</v>
      </c>
      <c r="C324" s="66">
        <f t="shared" si="6"/>
        <v>3</v>
      </c>
      <c r="D324" s="60">
        <v>1</v>
      </c>
      <c r="E324" s="11">
        <v>11142</v>
      </c>
      <c r="F324" s="11">
        <v>11287</v>
      </c>
      <c r="G324" s="13">
        <v>1665</v>
      </c>
      <c r="H324" s="13">
        <v>7055</v>
      </c>
      <c r="I324" s="13">
        <v>2422</v>
      </c>
      <c r="J324" s="12"/>
      <c r="K324" s="11">
        <v>44315</v>
      </c>
      <c r="L324" s="11">
        <v>890714</v>
      </c>
      <c r="M324" s="11">
        <v>3966523</v>
      </c>
      <c r="N324" s="11">
        <v>500</v>
      </c>
      <c r="O324" s="11">
        <v>500</v>
      </c>
    </row>
    <row r="325" spans="1:15" x14ac:dyDescent="0.2">
      <c r="A325" s="66">
        <v>30401</v>
      </c>
      <c r="B325" s="53" t="s">
        <v>1791</v>
      </c>
      <c r="C325" s="66">
        <f t="shared" si="6"/>
        <v>3</v>
      </c>
      <c r="D325" s="60">
        <v>1</v>
      </c>
      <c r="E325" s="11">
        <v>47740</v>
      </c>
      <c r="F325" s="11">
        <v>45165</v>
      </c>
      <c r="G325" s="13">
        <v>7422</v>
      </c>
      <c r="H325" s="13">
        <v>32141</v>
      </c>
      <c r="I325" s="13">
        <v>8177</v>
      </c>
      <c r="J325" s="12"/>
      <c r="K325" s="11">
        <v>12707</v>
      </c>
      <c r="L325" s="11">
        <v>4590950</v>
      </c>
      <c r="M325" s="11">
        <v>22177465</v>
      </c>
      <c r="N325" s="11">
        <v>500</v>
      </c>
      <c r="O325" s="11">
        <v>500</v>
      </c>
    </row>
    <row r="326" spans="1:15" x14ac:dyDescent="0.2">
      <c r="A326" s="66">
        <v>30501</v>
      </c>
      <c r="B326" s="53" t="s">
        <v>1790</v>
      </c>
      <c r="C326" s="66">
        <f t="shared" si="6"/>
        <v>3</v>
      </c>
      <c r="D326" s="60">
        <v>0</v>
      </c>
      <c r="E326" s="11">
        <v>2225</v>
      </c>
      <c r="F326" s="11">
        <v>2143</v>
      </c>
      <c r="G326" s="13">
        <v>378</v>
      </c>
      <c r="H326" s="13">
        <v>1474</v>
      </c>
      <c r="I326" s="13">
        <v>373</v>
      </c>
      <c r="J326" s="12"/>
      <c r="K326" s="11">
        <v>11352</v>
      </c>
      <c r="L326" s="11">
        <v>136822</v>
      </c>
      <c r="M326" s="11">
        <v>538528</v>
      </c>
      <c r="N326" s="11">
        <v>500</v>
      </c>
      <c r="O326" s="11">
        <v>500</v>
      </c>
    </row>
    <row r="327" spans="1:15" x14ac:dyDescent="0.2">
      <c r="A327" s="66">
        <v>30502</v>
      </c>
      <c r="B327" s="53" t="s">
        <v>1789</v>
      </c>
      <c r="C327" s="66">
        <f t="shared" si="6"/>
        <v>3</v>
      </c>
      <c r="D327" s="60">
        <v>0</v>
      </c>
      <c r="E327" s="11">
        <v>23866</v>
      </c>
      <c r="F327" s="11">
        <v>23714</v>
      </c>
      <c r="G327" s="13">
        <v>3442</v>
      </c>
      <c r="H327" s="13">
        <v>15736</v>
      </c>
      <c r="I327" s="13">
        <v>4688</v>
      </c>
      <c r="J327" s="12"/>
      <c r="K327" s="11">
        <v>29306</v>
      </c>
      <c r="L327" s="11">
        <v>2861430</v>
      </c>
      <c r="M327" s="11">
        <v>15095006</v>
      </c>
      <c r="N327" s="11">
        <v>500</v>
      </c>
      <c r="O327" s="11">
        <v>500</v>
      </c>
    </row>
    <row r="328" spans="1:15" x14ac:dyDescent="0.2">
      <c r="A328" s="66">
        <v>30503</v>
      </c>
      <c r="B328" s="53" t="s">
        <v>1788</v>
      </c>
      <c r="C328" s="66">
        <f t="shared" si="6"/>
        <v>3</v>
      </c>
      <c r="D328" s="60">
        <v>0</v>
      </c>
      <c r="E328" s="11">
        <v>3586</v>
      </c>
      <c r="F328" s="11">
        <v>3549</v>
      </c>
      <c r="G328" s="13">
        <v>606</v>
      </c>
      <c r="H328" s="13">
        <v>2327</v>
      </c>
      <c r="I328" s="13">
        <v>653</v>
      </c>
      <c r="J328" s="12"/>
      <c r="K328" s="11">
        <v>32735</v>
      </c>
      <c r="L328" s="11">
        <v>197664</v>
      </c>
      <c r="M328" s="11">
        <v>441875</v>
      </c>
      <c r="N328" s="11">
        <v>500</v>
      </c>
      <c r="O328" s="11">
        <v>500</v>
      </c>
    </row>
    <row r="329" spans="1:15" x14ac:dyDescent="0.2">
      <c r="A329" s="66">
        <v>30504</v>
      </c>
      <c r="B329" s="53" t="s">
        <v>1787</v>
      </c>
      <c r="C329" s="66">
        <f t="shared" si="6"/>
        <v>3</v>
      </c>
      <c r="D329" s="60">
        <v>0</v>
      </c>
      <c r="E329" s="11">
        <v>3812</v>
      </c>
      <c r="F329" s="11">
        <v>3810</v>
      </c>
      <c r="G329" s="13">
        <v>626</v>
      </c>
      <c r="H329" s="13">
        <v>2490</v>
      </c>
      <c r="I329" s="13">
        <v>696</v>
      </c>
      <c r="J329" s="12"/>
      <c r="K329" s="11">
        <v>29216</v>
      </c>
      <c r="L329" s="11">
        <v>272242</v>
      </c>
      <c r="M329" s="11">
        <v>1738839</v>
      </c>
      <c r="N329" s="11">
        <v>500</v>
      </c>
      <c r="O329" s="11">
        <v>500</v>
      </c>
    </row>
    <row r="330" spans="1:15" x14ac:dyDescent="0.2">
      <c r="A330" s="66">
        <v>30506</v>
      </c>
      <c r="B330" s="53" t="s">
        <v>1786</v>
      </c>
      <c r="C330" s="66">
        <f t="shared" si="6"/>
        <v>3</v>
      </c>
      <c r="D330" s="60">
        <v>0</v>
      </c>
      <c r="E330" s="11">
        <v>3490</v>
      </c>
      <c r="F330" s="11">
        <v>3419</v>
      </c>
      <c r="G330" s="13">
        <v>601</v>
      </c>
      <c r="H330" s="13">
        <v>2249</v>
      </c>
      <c r="I330" s="13">
        <v>640</v>
      </c>
      <c r="J330" s="12"/>
      <c r="K330" s="11">
        <v>12700</v>
      </c>
      <c r="L330" s="11">
        <v>260550</v>
      </c>
      <c r="M330" s="11">
        <v>524102</v>
      </c>
      <c r="N330" s="11">
        <v>500</v>
      </c>
      <c r="O330" s="11">
        <v>500</v>
      </c>
    </row>
    <row r="331" spans="1:15" x14ac:dyDescent="0.2">
      <c r="A331" s="66">
        <v>30507</v>
      </c>
      <c r="B331" s="53" t="s">
        <v>1785</v>
      </c>
      <c r="C331" s="66">
        <f t="shared" si="6"/>
        <v>3</v>
      </c>
      <c r="D331" s="60">
        <v>0</v>
      </c>
      <c r="E331" s="11">
        <v>2330</v>
      </c>
      <c r="F331" s="11">
        <v>2246</v>
      </c>
      <c r="G331" s="13">
        <v>399</v>
      </c>
      <c r="H331" s="13">
        <v>1564</v>
      </c>
      <c r="I331" s="13">
        <v>367</v>
      </c>
      <c r="J331" s="12"/>
      <c r="K331" s="11">
        <v>20994</v>
      </c>
      <c r="L331" s="11">
        <v>118306</v>
      </c>
      <c r="M331" s="11">
        <v>192040</v>
      </c>
      <c r="N331" s="11">
        <v>500</v>
      </c>
      <c r="O331" s="11">
        <v>500</v>
      </c>
    </row>
    <row r="332" spans="1:15" x14ac:dyDescent="0.2">
      <c r="A332" s="66">
        <v>30508</v>
      </c>
      <c r="B332" s="53" t="s">
        <v>1784</v>
      </c>
      <c r="C332" s="66">
        <f t="shared" si="6"/>
        <v>3</v>
      </c>
      <c r="D332" s="60">
        <v>0</v>
      </c>
      <c r="E332" s="11">
        <v>3224</v>
      </c>
      <c r="F332" s="11">
        <v>3009</v>
      </c>
      <c r="G332" s="13">
        <v>523</v>
      </c>
      <c r="H332" s="13">
        <v>2188</v>
      </c>
      <c r="I332" s="13">
        <v>513</v>
      </c>
      <c r="J332" s="12"/>
      <c r="K332" s="11">
        <v>3041</v>
      </c>
      <c r="L332" s="11">
        <v>288317</v>
      </c>
      <c r="M332" s="11">
        <v>2132119</v>
      </c>
      <c r="N332" s="11">
        <v>500</v>
      </c>
      <c r="O332" s="11">
        <v>500</v>
      </c>
    </row>
    <row r="333" spans="1:15" x14ac:dyDescent="0.2">
      <c r="A333" s="66">
        <v>30509</v>
      </c>
      <c r="B333" s="53" t="s">
        <v>1783</v>
      </c>
      <c r="C333" s="66">
        <f t="shared" si="6"/>
        <v>3</v>
      </c>
      <c r="D333" s="60">
        <v>0</v>
      </c>
      <c r="E333" s="11">
        <v>2311</v>
      </c>
      <c r="F333" s="11">
        <v>2238</v>
      </c>
      <c r="G333" s="13">
        <v>315</v>
      </c>
      <c r="H333" s="13">
        <v>1547</v>
      </c>
      <c r="I333" s="13">
        <v>449</v>
      </c>
      <c r="J333" s="12"/>
      <c r="K333" s="11">
        <v>13496</v>
      </c>
      <c r="L333" s="11">
        <v>136261</v>
      </c>
      <c r="M333" s="11">
        <v>540932</v>
      </c>
      <c r="N333" s="11">
        <v>500</v>
      </c>
      <c r="O333" s="11">
        <v>500</v>
      </c>
    </row>
    <row r="334" spans="1:15" x14ac:dyDescent="0.2">
      <c r="A334" s="66">
        <v>30510</v>
      </c>
      <c r="B334" s="53" t="s">
        <v>1782</v>
      </c>
      <c r="C334" s="66">
        <f t="shared" si="6"/>
        <v>3</v>
      </c>
      <c r="D334" s="60">
        <v>0</v>
      </c>
      <c r="E334" s="11">
        <v>1255</v>
      </c>
      <c r="F334" s="11">
        <v>1260</v>
      </c>
      <c r="G334" s="13">
        <v>213</v>
      </c>
      <c r="H334" s="13">
        <v>862</v>
      </c>
      <c r="I334" s="13">
        <v>180</v>
      </c>
      <c r="J334" s="12"/>
      <c r="K334" s="11">
        <v>9400</v>
      </c>
      <c r="L334" s="11">
        <v>61779</v>
      </c>
      <c r="M334" s="11">
        <v>76877</v>
      </c>
      <c r="N334" s="11">
        <v>500</v>
      </c>
      <c r="O334" s="11">
        <v>500</v>
      </c>
    </row>
    <row r="335" spans="1:15" x14ac:dyDescent="0.2">
      <c r="A335" s="66">
        <v>30511</v>
      </c>
      <c r="B335" s="53" t="s">
        <v>1781</v>
      </c>
      <c r="C335" s="66">
        <f t="shared" si="6"/>
        <v>3</v>
      </c>
      <c r="D335" s="60">
        <v>0</v>
      </c>
      <c r="E335" s="11">
        <v>2743</v>
      </c>
      <c r="F335" s="11">
        <v>2667</v>
      </c>
      <c r="G335" s="13">
        <v>505</v>
      </c>
      <c r="H335" s="13">
        <v>1813</v>
      </c>
      <c r="I335" s="13">
        <v>425</v>
      </c>
      <c r="J335" s="12"/>
      <c r="K335" s="11">
        <v>18738</v>
      </c>
      <c r="L335" s="11">
        <v>142032</v>
      </c>
      <c r="M335" s="11">
        <v>314987</v>
      </c>
      <c r="N335" s="11">
        <v>500</v>
      </c>
      <c r="O335" s="11">
        <v>500</v>
      </c>
    </row>
    <row r="336" spans="1:15" x14ac:dyDescent="0.2">
      <c r="A336" s="66">
        <v>30512</v>
      </c>
      <c r="B336" s="53" t="s">
        <v>1780</v>
      </c>
      <c r="C336" s="66">
        <f t="shared" si="6"/>
        <v>3</v>
      </c>
      <c r="D336" s="60">
        <v>0</v>
      </c>
      <c r="E336" s="11">
        <v>1856</v>
      </c>
      <c r="F336" s="11">
        <v>1789</v>
      </c>
      <c r="G336" s="13">
        <v>329</v>
      </c>
      <c r="H336" s="13">
        <v>1242</v>
      </c>
      <c r="I336" s="13">
        <v>285</v>
      </c>
      <c r="J336" s="12"/>
      <c r="K336" s="11">
        <v>9800</v>
      </c>
      <c r="L336" s="11">
        <v>96356</v>
      </c>
      <c r="M336" s="11">
        <v>248067</v>
      </c>
      <c r="N336" s="11">
        <v>500</v>
      </c>
      <c r="O336" s="11">
        <v>500</v>
      </c>
    </row>
    <row r="337" spans="1:15" x14ac:dyDescent="0.2">
      <c r="A337" s="66">
        <v>30514</v>
      </c>
      <c r="B337" s="53" t="s">
        <v>1779</v>
      </c>
      <c r="C337" s="66">
        <f t="shared" si="6"/>
        <v>3</v>
      </c>
      <c r="D337" s="60">
        <v>0</v>
      </c>
      <c r="E337" s="11">
        <v>5753</v>
      </c>
      <c r="F337" s="11">
        <v>5568</v>
      </c>
      <c r="G337" s="13">
        <v>837</v>
      </c>
      <c r="H337" s="13">
        <v>3820</v>
      </c>
      <c r="I337" s="13">
        <v>1096</v>
      </c>
      <c r="J337" s="12"/>
      <c r="K337" s="11">
        <v>44726</v>
      </c>
      <c r="L337" s="11">
        <v>360002</v>
      </c>
      <c r="M337" s="11">
        <v>1616688</v>
      </c>
      <c r="N337" s="11">
        <v>500</v>
      </c>
      <c r="O337" s="11">
        <v>500</v>
      </c>
    </row>
    <row r="338" spans="1:15" x14ac:dyDescent="0.2">
      <c r="A338" s="66">
        <v>30515</v>
      </c>
      <c r="B338" s="53" t="s">
        <v>1778</v>
      </c>
      <c r="C338" s="66">
        <f t="shared" si="6"/>
        <v>3</v>
      </c>
      <c r="D338" s="60">
        <v>0</v>
      </c>
      <c r="E338" s="11">
        <v>3727</v>
      </c>
      <c r="F338" s="11">
        <v>3689</v>
      </c>
      <c r="G338" s="13">
        <v>599</v>
      </c>
      <c r="H338" s="13">
        <v>2427</v>
      </c>
      <c r="I338" s="13">
        <v>701</v>
      </c>
      <c r="J338" s="12"/>
      <c r="K338" s="11">
        <v>25045</v>
      </c>
      <c r="L338" s="11">
        <v>227316</v>
      </c>
      <c r="M338" s="11">
        <v>347150</v>
      </c>
      <c r="N338" s="11">
        <v>500</v>
      </c>
      <c r="O338" s="11">
        <v>500</v>
      </c>
    </row>
    <row r="339" spans="1:15" x14ac:dyDescent="0.2">
      <c r="A339" s="66">
        <v>30516</v>
      </c>
      <c r="B339" s="53" t="s">
        <v>1777</v>
      </c>
      <c r="C339" s="66">
        <f t="shared" ref="C339:C402" si="7">INT(A339/10000)</f>
        <v>3</v>
      </c>
      <c r="D339" s="60">
        <v>0</v>
      </c>
      <c r="E339" s="11">
        <v>1694</v>
      </c>
      <c r="F339" s="11">
        <v>1698</v>
      </c>
      <c r="G339" s="13">
        <v>288</v>
      </c>
      <c r="H339" s="13">
        <v>1017</v>
      </c>
      <c r="I339" s="13">
        <v>389</v>
      </c>
      <c r="J339" s="12"/>
      <c r="K339" s="11">
        <v>36547</v>
      </c>
      <c r="L339" s="11">
        <v>122319</v>
      </c>
      <c r="M339" s="11">
        <v>236369</v>
      </c>
      <c r="N339" s="11">
        <v>500</v>
      </c>
      <c r="O339" s="11">
        <v>500</v>
      </c>
    </row>
    <row r="340" spans="1:15" x14ac:dyDescent="0.2">
      <c r="A340" s="66">
        <v>30517</v>
      </c>
      <c r="B340" s="53" t="s">
        <v>1776</v>
      </c>
      <c r="C340" s="66">
        <f t="shared" si="7"/>
        <v>3</v>
      </c>
      <c r="D340" s="60">
        <v>0</v>
      </c>
      <c r="E340" s="11">
        <v>2744</v>
      </c>
      <c r="F340" s="11">
        <v>2626</v>
      </c>
      <c r="G340" s="13">
        <v>424</v>
      </c>
      <c r="H340" s="13">
        <v>1759</v>
      </c>
      <c r="I340" s="13">
        <v>561</v>
      </c>
      <c r="J340" s="12"/>
      <c r="K340" s="11">
        <v>5597</v>
      </c>
      <c r="L340" s="11">
        <v>272449</v>
      </c>
      <c r="M340" s="11">
        <v>2294175</v>
      </c>
      <c r="N340" s="11">
        <v>500</v>
      </c>
      <c r="O340" s="11">
        <v>500</v>
      </c>
    </row>
    <row r="341" spans="1:15" x14ac:dyDescent="0.2">
      <c r="A341" s="66">
        <v>30520</v>
      </c>
      <c r="B341" s="53" t="s">
        <v>1775</v>
      </c>
      <c r="C341" s="66">
        <f t="shared" si="7"/>
        <v>3</v>
      </c>
      <c r="D341" s="60">
        <v>0</v>
      </c>
      <c r="E341" s="11">
        <v>3074</v>
      </c>
      <c r="F341" s="11">
        <v>2976</v>
      </c>
      <c r="G341" s="13">
        <v>580</v>
      </c>
      <c r="H341" s="13">
        <v>1982</v>
      </c>
      <c r="I341" s="13">
        <v>512</v>
      </c>
      <c r="J341" s="12"/>
      <c r="K341" s="11">
        <v>23026</v>
      </c>
      <c r="L341" s="11">
        <v>164780</v>
      </c>
      <c r="M341" s="11">
        <v>287013</v>
      </c>
      <c r="N341" s="11">
        <v>500</v>
      </c>
      <c r="O341" s="11">
        <v>500</v>
      </c>
    </row>
    <row r="342" spans="1:15" x14ac:dyDescent="0.2">
      <c r="A342" s="66">
        <v>30521</v>
      </c>
      <c r="B342" s="53" t="s">
        <v>1774</v>
      </c>
      <c r="C342" s="66">
        <f t="shared" si="7"/>
        <v>3</v>
      </c>
      <c r="D342" s="60">
        <v>0</v>
      </c>
      <c r="E342" s="11">
        <v>2180</v>
      </c>
      <c r="F342" s="11">
        <v>2127</v>
      </c>
      <c r="G342" s="13">
        <v>377</v>
      </c>
      <c r="H342" s="13">
        <v>1408</v>
      </c>
      <c r="I342" s="13">
        <v>395</v>
      </c>
      <c r="J342" s="12"/>
      <c r="K342" s="11">
        <v>18694</v>
      </c>
      <c r="L342" s="11">
        <v>88932</v>
      </c>
      <c r="M342" s="11">
        <v>250583</v>
      </c>
      <c r="N342" s="11">
        <v>500</v>
      </c>
      <c r="O342" s="11">
        <v>500</v>
      </c>
    </row>
    <row r="343" spans="1:15" x14ac:dyDescent="0.2">
      <c r="A343" s="66">
        <v>30522</v>
      </c>
      <c r="B343" s="53" t="s">
        <v>1773</v>
      </c>
      <c r="C343" s="66">
        <f t="shared" si="7"/>
        <v>3</v>
      </c>
      <c r="D343" s="60">
        <v>0</v>
      </c>
      <c r="E343" s="11">
        <v>2088</v>
      </c>
      <c r="F343" s="11">
        <v>1927</v>
      </c>
      <c r="G343" s="13">
        <v>379</v>
      </c>
      <c r="H343" s="13">
        <v>1410</v>
      </c>
      <c r="I343" s="13">
        <v>299</v>
      </c>
      <c r="J343" s="12"/>
      <c r="K343" s="11">
        <v>6995</v>
      </c>
      <c r="L343" s="11">
        <v>120208</v>
      </c>
      <c r="M343" s="11">
        <v>465658</v>
      </c>
      <c r="N343" s="11">
        <v>500</v>
      </c>
      <c r="O343" s="11">
        <v>500</v>
      </c>
    </row>
    <row r="344" spans="1:15" x14ac:dyDescent="0.2">
      <c r="A344" s="66">
        <v>30524</v>
      </c>
      <c r="B344" s="53" t="s">
        <v>1772</v>
      </c>
      <c r="C344" s="66">
        <f t="shared" si="7"/>
        <v>3</v>
      </c>
      <c r="D344" s="60">
        <v>0</v>
      </c>
      <c r="E344" s="11">
        <v>875</v>
      </c>
      <c r="F344" s="11">
        <v>908</v>
      </c>
      <c r="G344" s="13">
        <v>138</v>
      </c>
      <c r="H344" s="13">
        <v>555</v>
      </c>
      <c r="I344" s="13">
        <v>182</v>
      </c>
      <c r="J344" s="12"/>
      <c r="K344" s="11">
        <v>7378</v>
      </c>
      <c r="L344" s="11">
        <v>54490</v>
      </c>
      <c r="M344" s="11">
        <v>110579</v>
      </c>
      <c r="N344" s="11">
        <v>500</v>
      </c>
      <c r="O344" s="11">
        <v>500</v>
      </c>
    </row>
    <row r="345" spans="1:15" x14ac:dyDescent="0.2">
      <c r="A345" s="66">
        <v>30526</v>
      </c>
      <c r="B345" s="53" t="s">
        <v>1771</v>
      </c>
      <c r="C345" s="66">
        <f t="shared" si="7"/>
        <v>3</v>
      </c>
      <c r="D345" s="60">
        <v>0</v>
      </c>
      <c r="E345" s="11">
        <v>537</v>
      </c>
      <c r="F345" s="11">
        <v>551</v>
      </c>
      <c r="G345" s="13">
        <v>85</v>
      </c>
      <c r="H345" s="13">
        <v>323</v>
      </c>
      <c r="I345" s="13">
        <v>129</v>
      </c>
      <c r="J345" s="12"/>
      <c r="K345" s="11">
        <v>10298</v>
      </c>
      <c r="L345" s="11">
        <v>26271</v>
      </c>
      <c r="M345" s="11">
        <v>35723</v>
      </c>
      <c r="N345" s="11">
        <v>500</v>
      </c>
      <c r="O345" s="11">
        <v>500</v>
      </c>
    </row>
    <row r="346" spans="1:15" x14ac:dyDescent="0.2">
      <c r="A346" s="66">
        <v>30527</v>
      </c>
      <c r="B346" s="53" t="s">
        <v>1770</v>
      </c>
      <c r="C346" s="66">
        <f t="shared" si="7"/>
        <v>3</v>
      </c>
      <c r="D346" s="60">
        <v>0</v>
      </c>
      <c r="E346" s="11">
        <v>2864</v>
      </c>
      <c r="F346" s="11">
        <v>2877</v>
      </c>
      <c r="G346" s="13">
        <v>478</v>
      </c>
      <c r="H346" s="13">
        <v>1880</v>
      </c>
      <c r="I346" s="13">
        <v>506</v>
      </c>
      <c r="J346" s="12"/>
      <c r="K346" s="11">
        <v>15474</v>
      </c>
      <c r="L346" s="11">
        <v>216760</v>
      </c>
      <c r="M346" s="11">
        <v>1020224</v>
      </c>
      <c r="N346" s="11">
        <v>500</v>
      </c>
      <c r="O346" s="11">
        <v>500</v>
      </c>
    </row>
    <row r="347" spans="1:15" x14ac:dyDescent="0.2">
      <c r="A347" s="66">
        <v>30529</v>
      </c>
      <c r="B347" s="53" t="s">
        <v>1769</v>
      </c>
      <c r="C347" s="66">
        <f t="shared" si="7"/>
        <v>3</v>
      </c>
      <c r="D347" s="60">
        <v>0</v>
      </c>
      <c r="E347" s="11">
        <v>2697</v>
      </c>
      <c r="F347" s="11">
        <v>2608</v>
      </c>
      <c r="G347" s="13">
        <v>409</v>
      </c>
      <c r="H347" s="13">
        <v>1817</v>
      </c>
      <c r="I347" s="13">
        <v>471</v>
      </c>
      <c r="J347" s="12"/>
      <c r="K347" s="11">
        <v>16914</v>
      </c>
      <c r="L347" s="11">
        <v>179430</v>
      </c>
      <c r="M347" s="11">
        <v>820966</v>
      </c>
      <c r="N347" s="11">
        <v>500</v>
      </c>
      <c r="O347" s="11">
        <v>500</v>
      </c>
    </row>
    <row r="348" spans="1:15" x14ac:dyDescent="0.2">
      <c r="A348" s="66">
        <v>30530</v>
      </c>
      <c r="B348" s="53" t="s">
        <v>1768</v>
      </c>
      <c r="C348" s="66">
        <f t="shared" si="7"/>
        <v>3</v>
      </c>
      <c r="D348" s="60">
        <v>0</v>
      </c>
      <c r="E348" s="11">
        <v>5151</v>
      </c>
      <c r="F348" s="11">
        <v>5195</v>
      </c>
      <c r="G348" s="13">
        <v>876</v>
      </c>
      <c r="H348" s="13">
        <v>3252</v>
      </c>
      <c r="I348" s="13">
        <v>1023</v>
      </c>
      <c r="J348" s="12"/>
      <c r="K348" s="11">
        <v>32835</v>
      </c>
      <c r="L348" s="11">
        <v>287142</v>
      </c>
      <c r="M348" s="11">
        <v>1241822</v>
      </c>
      <c r="N348" s="11">
        <v>500</v>
      </c>
      <c r="O348" s="11">
        <v>500</v>
      </c>
    </row>
    <row r="349" spans="1:15" x14ac:dyDescent="0.2">
      <c r="A349" s="66">
        <v>30531</v>
      </c>
      <c r="B349" s="53" t="s">
        <v>1767</v>
      </c>
      <c r="C349" s="66">
        <f t="shared" si="7"/>
        <v>3</v>
      </c>
      <c r="D349" s="60">
        <v>0</v>
      </c>
      <c r="E349" s="11">
        <v>9402</v>
      </c>
      <c r="F349" s="11">
        <v>9299</v>
      </c>
      <c r="G349" s="13">
        <v>1243</v>
      </c>
      <c r="H349" s="13">
        <v>6164</v>
      </c>
      <c r="I349" s="13">
        <v>1995</v>
      </c>
      <c r="J349" s="12"/>
      <c r="K349" s="11">
        <v>35418</v>
      </c>
      <c r="L349" s="11">
        <v>704096</v>
      </c>
      <c r="M349" s="11">
        <v>7543955</v>
      </c>
      <c r="N349" s="11">
        <v>500</v>
      </c>
      <c r="O349" s="11">
        <v>500</v>
      </c>
    </row>
    <row r="350" spans="1:15" x14ac:dyDescent="0.2">
      <c r="A350" s="66">
        <v>30532</v>
      </c>
      <c r="B350" s="53" t="s">
        <v>1766</v>
      </c>
      <c r="C350" s="66">
        <f t="shared" si="7"/>
        <v>3</v>
      </c>
      <c r="D350" s="60">
        <v>0</v>
      </c>
      <c r="E350" s="11">
        <v>3438</v>
      </c>
      <c r="F350" s="11">
        <v>3463</v>
      </c>
      <c r="G350" s="13">
        <v>589</v>
      </c>
      <c r="H350" s="13">
        <v>2253</v>
      </c>
      <c r="I350" s="13">
        <v>596</v>
      </c>
      <c r="J350" s="12"/>
      <c r="K350" s="11">
        <v>20442</v>
      </c>
      <c r="L350" s="11">
        <v>205647</v>
      </c>
      <c r="M350" s="11">
        <v>1803800</v>
      </c>
      <c r="N350" s="11">
        <v>500</v>
      </c>
      <c r="O350" s="11">
        <v>500</v>
      </c>
    </row>
    <row r="351" spans="1:15" x14ac:dyDescent="0.2">
      <c r="A351" s="66">
        <v>30533</v>
      </c>
      <c r="B351" s="53" t="s">
        <v>1765</v>
      </c>
      <c r="C351" s="66">
        <f t="shared" si="7"/>
        <v>3</v>
      </c>
      <c r="D351" s="60">
        <v>0</v>
      </c>
      <c r="E351" s="11">
        <v>3692</v>
      </c>
      <c r="F351" s="11">
        <v>3851</v>
      </c>
      <c r="G351" s="13">
        <v>520</v>
      </c>
      <c r="H351" s="13">
        <v>2303</v>
      </c>
      <c r="I351" s="13">
        <v>869</v>
      </c>
      <c r="J351" s="12"/>
      <c r="K351" s="11">
        <v>6881</v>
      </c>
      <c r="L351" s="11">
        <v>272618</v>
      </c>
      <c r="M351" s="11">
        <v>2108351</v>
      </c>
      <c r="N351" s="11">
        <v>500</v>
      </c>
      <c r="O351" s="11">
        <v>500</v>
      </c>
    </row>
    <row r="352" spans="1:15" x14ac:dyDescent="0.2">
      <c r="A352" s="66">
        <v>30534</v>
      </c>
      <c r="B352" s="53" t="s">
        <v>1764</v>
      </c>
      <c r="C352" s="66">
        <f t="shared" si="7"/>
        <v>3</v>
      </c>
      <c r="D352" s="60">
        <v>0</v>
      </c>
      <c r="E352" s="11">
        <v>2139</v>
      </c>
      <c r="F352" s="11">
        <v>2081</v>
      </c>
      <c r="G352" s="13">
        <v>397</v>
      </c>
      <c r="H352" s="13">
        <v>1342</v>
      </c>
      <c r="I352" s="13">
        <v>400</v>
      </c>
      <c r="J352" s="12"/>
      <c r="K352" s="11">
        <v>25336</v>
      </c>
      <c r="L352" s="11">
        <v>124710</v>
      </c>
      <c r="M352" s="11">
        <v>225599</v>
      </c>
      <c r="N352" s="11">
        <v>500</v>
      </c>
      <c r="O352" s="11">
        <v>500</v>
      </c>
    </row>
    <row r="353" spans="1:15" x14ac:dyDescent="0.2">
      <c r="A353" s="66">
        <v>30536</v>
      </c>
      <c r="B353" s="53" t="s">
        <v>1763</v>
      </c>
      <c r="C353" s="66">
        <f t="shared" si="7"/>
        <v>3</v>
      </c>
      <c r="D353" s="60">
        <v>0</v>
      </c>
      <c r="E353" s="11">
        <v>1369</v>
      </c>
      <c r="F353" s="11">
        <v>1359</v>
      </c>
      <c r="G353" s="13">
        <v>233</v>
      </c>
      <c r="H353" s="13">
        <v>857</v>
      </c>
      <c r="I353" s="13">
        <v>279</v>
      </c>
      <c r="J353" s="12"/>
      <c r="K353" s="11">
        <v>12253</v>
      </c>
      <c r="L353" s="11">
        <v>61016</v>
      </c>
      <c r="M353" s="11">
        <v>243133</v>
      </c>
      <c r="N353" s="11">
        <v>500</v>
      </c>
      <c r="O353" s="11">
        <v>500</v>
      </c>
    </row>
    <row r="354" spans="1:15" x14ac:dyDescent="0.2">
      <c r="A354" s="66">
        <v>30538</v>
      </c>
      <c r="B354" s="53" t="s">
        <v>1762</v>
      </c>
      <c r="C354" s="66">
        <f t="shared" si="7"/>
        <v>3</v>
      </c>
      <c r="D354" s="60">
        <v>0</v>
      </c>
      <c r="E354" s="11">
        <v>2179</v>
      </c>
      <c r="F354" s="11">
        <v>2176</v>
      </c>
      <c r="G354" s="13">
        <v>364</v>
      </c>
      <c r="H354" s="13">
        <v>1351</v>
      </c>
      <c r="I354" s="13">
        <v>464</v>
      </c>
      <c r="J354" s="12"/>
      <c r="K354" s="11">
        <v>17385</v>
      </c>
      <c r="L354" s="11">
        <v>137986</v>
      </c>
      <c r="M354" s="11">
        <v>269511</v>
      </c>
      <c r="N354" s="11">
        <v>500</v>
      </c>
      <c r="O354" s="11">
        <v>500</v>
      </c>
    </row>
    <row r="355" spans="1:15" x14ac:dyDescent="0.2">
      <c r="A355" s="66">
        <v>30539</v>
      </c>
      <c r="B355" s="53" t="s">
        <v>1761</v>
      </c>
      <c r="C355" s="66">
        <f t="shared" si="7"/>
        <v>3</v>
      </c>
      <c r="D355" s="60">
        <v>0</v>
      </c>
      <c r="E355" s="11">
        <v>2351</v>
      </c>
      <c r="F355" s="11">
        <v>2207</v>
      </c>
      <c r="G355" s="13">
        <v>377</v>
      </c>
      <c r="H355" s="13">
        <v>1547</v>
      </c>
      <c r="I355" s="13">
        <v>427</v>
      </c>
      <c r="J355" s="12"/>
      <c r="K355" s="11">
        <v>27003</v>
      </c>
      <c r="L355" s="11">
        <v>136255</v>
      </c>
      <c r="M355" s="11">
        <v>384729</v>
      </c>
      <c r="N355" s="11">
        <v>500</v>
      </c>
      <c r="O355" s="11">
        <v>500</v>
      </c>
    </row>
    <row r="356" spans="1:15" x14ac:dyDescent="0.2">
      <c r="A356" s="66">
        <v>30541</v>
      </c>
      <c r="B356" s="53" t="s">
        <v>1760</v>
      </c>
      <c r="C356" s="66">
        <f t="shared" si="7"/>
        <v>3</v>
      </c>
      <c r="D356" s="60">
        <v>0</v>
      </c>
      <c r="E356" s="11">
        <v>1846</v>
      </c>
      <c r="F356" s="11">
        <v>1702</v>
      </c>
      <c r="G356" s="13">
        <v>321</v>
      </c>
      <c r="H356" s="13">
        <v>1230</v>
      </c>
      <c r="I356" s="13">
        <v>295</v>
      </c>
      <c r="J356" s="12"/>
      <c r="K356" s="11">
        <v>8331</v>
      </c>
      <c r="L356" s="11">
        <v>105071</v>
      </c>
      <c r="M356" s="11">
        <v>162338</v>
      </c>
      <c r="N356" s="11">
        <v>500</v>
      </c>
      <c r="O356" s="11">
        <v>500</v>
      </c>
    </row>
    <row r="357" spans="1:15" x14ac:dyDescent="0.2">
      <c r="A357" s="66">
        <v>30542</v>
      </c>
      <c r="B357" s="53" t="s">
        <v>1759</v>
      </c>
      <c r="C357" s="66">
        <f t="shared" si="7"/>
        <v>3</v>
      </c>
      <c r="D357" s="60">
        <v>0</v>
      </c>
      <c r="E357" s="11">
        <v>2179</v>
      </c>
      <c r="F357" s="11">
        <v>2019</v>
      </c>
      <c r="G357" s="13">
        <v>419</v>
      </c>
      <c r="H357" s="13">
        <v>1401</v>
      </c>
      <c r="I357" s="13">
        <v>359</v>
      </c>
      <c r="J357" s="12"/>
      <c r="K357" s="11">
        <v>29819</v>
      </c>
      <c r="L357" s="11">
        <v>101965</v>
      </c>
      <c r="M357" s="11">
        <v>247425</v>
      </c>
      <c r="N357" s="11">
        <v>500</v>
      </c>
      <c r="O357" s="11">
        <v>500</v>
      </c>
    </row>
    <row r="358" spans="1:15" x14ac:dyDescent="0.2">
      <c r="A358" s="66">
        <v>30543</v>
      </c>
      <c r="B358" s="53" t="s">
        <v>1758</v>
      </c>
      <c r="C358" s="66">
        <f t="shared" si="7"/>
        <v>3</v>
      </c>
      <c r="D358" s="60">
        <v>0</v>
      </c>
      <c r="E358" s="11">
        <v>3337</v>
      </c>
      <c r="F358" s="11">
        <v>3421</v>
      </c>
      <c r="G358" s="13">
        <v>536</v>
      </c>
      <c r="H358" s="13">
        <v>2080</v>
      </c>
      <c r="I358" s="13">
        <v>721</v>
      </c>
      <c r="J358" s="12"/>
      <c r="K358" s="11">
        <v>29208</v>
      </c>
      <c r="L358" s="11">
        <v>264339</v>
      </c>
      <c r="M358" s="11">
        <v>1247392</v>
      </c>
      <c r="N358" s="11">
        <v>500</v>
      </c>
      <c r="O358" s="11">
        <v>500</v>
      </c>
    </row>
    <row r="359" spans="1:15" x14ac:dyDescent="0.2">
      <c r="A359" s="66">
        <v>30544</v>
      </c>
      <c r="B359" s="53" t="s">
        <v>1757</v>
      </c>
      <c r="C359" s="66">
        <f t="shared" si="7"/>
        <v>3</v>
      </c>
      <c r="D359" s="60">
        <v>0</v>
      </c>
      <c r="E359" s="11">
        <v>1907</v>
      </c>
      <c r="F359" s="11">
        <v>1894</v>
      </c>
      <c r="G359" s="13">
        <v>336</v>
      </c>
      <c r="H359" s="13">
        <v>1261</v>
      </c>
      <c r="I359" s="13">
        <v>310</v>
      </c>
      <c r="J359" s="12"/>
      <c r="K359" s="11">
        <v>16811</v>
      </c>
      <c r="L359" s="11">
        <v>80253</v>
      </c>
      <c r="M359" s="11">
        <v>94260</v>
      </c>
      <c r="N359" s="11">
        <v>500</v>
      </c>
      <c r="O359" s="11">
        <v>500</v>
      </c>
    </row>
    <row r="360" spans="1:15" x14ac:dyDescent="0.2">
      <c r="A360" s="66">
        <v>30601</v>
      </c>
      <c r="B360" s="53" t="s">
        <v>1756</v>
      </c>
      <c r="C360" s="66">
        <f t="shared" si="7"/>
        <v>3</v>
      </c>
      <c r="D360" s="60">
        <v>0</v>
      </c>
      <c r="E360" s="11">
        <v>2648</v>
      </c>
      <c r="F360" s="11">
        <v>2550</v>
      </c>
      <c r="G360" s="13">
        <v>336</v>
      </c>
      <c r="H360" s="13">
        <v>1769</v>
      </c>
      <c r="I360" s="13">
        <v>543</v>
      </c>
      <c r="J360" s="12"/>
      <c r="K360" s="11">
        <v>20727</v>
      </c>
      <c r="L360" s="11">
        <v>233162</v>
      </c>
      <c r="M360" s="11">
        <v>533048</v>
      </c>
      <c r="N360" s="11">
        <v>500</v>
      </c>
      <c r="O360" s="11">
        <v>500</v>
      </c>
    </row>
    <row r="361" spans="1:15" x14ac:dyDescent="0.2">
      <c r="A361" s="66">
        <v>30602</v>
      </c>
      <c r="B361" s="53" t="s">
        <v>1755</v>
      </c>
      <c r="C361" s="66">
        <f t="shared" si="7"/>
        <v>3</v>
      </c>
      <c r="D361" s="60">
        <v>0</v>
      </c>
      <c r="E361" s="11">
        <v>2192</v>
      </c>
      <c r="F361" s="11">
        <v>2096</v>
      </c>
      <c r="G361" s="13">
        <v>352</v>
      </c>
      <c r="H361" s="13">
        <v>1378</v>
      </c>
      <c r="I361" s="13">
        <v>462</v>
      </c>
      <c r="J361" s="12"/>
      <c r="K361" s="11">
        <v>23217</v>
      </c>
      <c r="L361" s="11">
        <v>144669</v>
      </c>
      <c r="M361" s="11">
        <v>192156</v>
      </c>
      <c r="N361" s="11">
        <v>500</v>
      </c>
      <c r="O361" s="11">
        <v>500</v>
      </c>
    </row>
    <row r="362" spans="1:15" x14ac:dyDescent="0.2">
      <c r="A362" s="66">
        <v>30603</v>
      </c>
      <c r="B362" s="53" t="s">
        <v>1754</v>
      </c>
      <c r="C362" s="66">
        <f t="shared" si="7"/>
        <v>3</v>
      </c>
      <c r="D362" s="60">
        <v>0</v>
      </c>
      <c r="E362" s="11">
        <v>12402</v>
      </c>
      <c r="F362" s="11">
        <v>12074</v>
      </c>
      <c r="G362" s="13">
        <v>1744</v>
      </c>
      <c r="H362" s="13">
        <v>7850</v>
      </c>
      <c r="I362" s="13">
        <v>2808</v>
      </c>
      <c r="J362" s="12"/>
      <c r="K362" s="11">
        <v>17807</v>
      </c>
      <c r="L362" s="11">
        <v>943151</v>
      </c>
      <c r="M362" s="11">
        <v>2422393</v>
      </c>
      <c r="N362" s="11">
        <v>500</v>
      </c>
      <c r="O362" s="11">
        <v>500</v>
      </c>
    </row>
    <row r="363" spans="1:15" x14ac:dyDescent="0.2">
      <c r="A363" s="66">
        <v>30604</v>
      </c>
      <c r="B363" s="53" t="s">
        <v>1753</v>
      </c>
      <c r="C363" s="66">
        <f t="shared" si="7"/>
        <v>3</v>
      </c>
      <c r="D363" s="60">
        <v>0</v>
      </c>
      <c r="E363" s="11">
        <v>26059</v>
      </c>
      <c r="F363" s="11">
        <v>25993</v>
      </c>
      <c r="G363" s="13">
        <v>3256</v>
      </c>
      <c r="H363" s="13">
        <v>16099</v>
      </c>
      <c r="I363" s="13">
        <v>6704</v>
      </c>
      <c r="J363" s="12"/>
      <c r="K363" s="11">
        <v>15931</v>
      </c>
      <c r="L363" s="11">
        <v>2914836</v>
      </c>
      <c r="M363" s="11">
        <v>8128407</v>
      </c>
      <c r="N363" s="11">
        <v>500</v>
      </c>
      <c r="O363" s="11">
        <v>500</v>
      </c>
    </row>
    <row r="364" spans="1:15" x14ac:dyDescent="0.2">
      <c r="A364" s="66">
        <v>30605</v>
      </c>
      <c r="B364" s="53" t="s">
        <v>1752</v>
      </c>
      <c r="C364" s="66">
        <f t="shared" si="7"/>
        <v>3</v>
      </c>
      <c r="D364" s="60">
        <v>0</v>
      </c>
      <c r="E364" s="11">
        <v>8953</v>
      </c>
      <c r="F364" s="11">
        <v>9072</v>
      </c>
      <c r="G364" s="13">
        <v>1241</v>
      </c>
      <c r="H364" s="13">
        <v>5766</v>
      </c>
      <c r="I364" s="13">
        <v>1946</v>
      </c>
      <c r="J364" s="12"/>
      <c r="K364" s="11">
        <v>4987</v>
      </c>
      <c r="L364" s="11">
        <v>520616</v>
      </c>
      <c r="M364" s="11">
        <v>3219352</v>
      </c>
      <c r="N364" s="11">
        <v>500</v>
      </c>
      <c r="O364" s="11">
        <v>500</v>
      </c>
    </row>
    <row r="365" spans="1:15" x14ac:dyDescent="0.2">
      <c r="A365" s="66">
        <v>30607</v>
      </c>
      <c r="B365" s="53" t="s">
        <v>1751</v>
      </c>
      <c r="C365" s="66">
        <f t="shared" si="7"/>
        <v>3</v>
      </c>
      <c r="D365" s="60">
        <v>0</v>
      </c>
      <c r="E365" s="11">
        <v>11851</v>
      </c>
      <c r="F365" s="11">
        <v>11051</v>
      </c>
      <c r="G365" s="13">
        <v>1987</v>
      </c>
      <c r="H365" s="13">
        <v>7796</v>
      </c>
      <c r="I365" s="13">
        <v>2068</v>
      </c>
      <c r="J365" s="12"/>
      <c r="K365" s="11">
        <v>28242</v>
      </c>
      <c r="L365" s="11">
        <v>897824</v>
      </c>
      <c r="M365" s="11">
        <v>2730051</v>
      </c>
      <c r="N365" s="11">
        <v>500</v>
      </c>
      <c r="O365" s="11">
        <v>500</v>
      </c>
    </row>
    <row r="366" spans="1:15" x14ac:dyDescent="0.2">
      <c r="A366" s="66">
        <v>30608</v>
      </c>
      <c r="B366" s="53" t="s">
        <v>1750</v>
      </c>
      <c r="C366" s="66">
        <f t="shared" si="7"/>
        <v>3</v>
      </c>
      <c r="D366" s="60">
        <v>0</v>
      </c>
      <c r="E366" s="11">
        <v>4248</v>
      </c>
      <c r="F366" s="11">
        <v>4164</v>
      </c>
      <c r="G366" s="13">
        <v>568</v>
      </c>
      <c r="H366" s="13">
        <v>2731</v>
      </c>
      <c r="I366" s="13">
        <v>948</v>
      </c>
      <c r="J366" s="12">
        <v>1</v>
      </c>
      <c r="K366" s="11">
        <v>6741</v>
      </c>
      <c r="L366" s="11">
        <v>289245</v>
      </c>
      <c r="M366" s="11">
        <v>1733227</v>
      </c>
      <c r="N366" s="11">
        <v>500</v>
      </c>
      <c r="O366" s="11">
        <v>500</v>
      </c>
    </row>
    <row r="367" spans="1:15" x14ac:dyDescent="0.2">
      <c r="A367" s="66">
        <v>30609</v>
      </c>
      <c r="B367" s="53" t="s">
        <v>1749</v>
      </c>
      <c r="C367" s="66">
        <f t="shared" si="7"/>
        <v>3</v>
      </c>
      <c r="D367" s="60">
        <v>0</v>
      </c>
      <c r="E367" s="11">
        <v>898</v>
      </c>
      <c r="F367" s="11">
        <v>869</v>
      </c>
      <c r="G367" s="13">
        <v>156</v>
      </c>
      <c r="H367" s="13">
        <v>574</v>
      </c>
      <c r="I367" s="13">
        <v>168</v>
      </c>
      <c r="J367" s="12"/>
      <c r="K367" s="11">
        <v>12630</v>
      </c>
      <c r="L367" s="11">
        <v>41454</v>
      </c>
      <c r="M367" s="11">
        <v>48193</v>
      </c>
      <c r="N367" s="11">
        <v>500</v>
      </c>
      <c r="O367" s="11">
        <v>500</v>
      </c>
    </row>
    <row r="368" spans="1:15" x14ac:dyDescent="0.2">
      <c r="A368" s="66">
        <v>30612</v>
      </c>
      <c r="B368" s="53" t="s">
        <v>1748</v>
      </c>
      <c r="C368" s="66">
        <f t="shared" si="7"/>
        <v>3</v>
      </c>
      <c r="D368" s="60">
        <v>0</v>
      </c>
      <c r="E368" s="11">
        <v>1741</v>
      </c>
      <c r="F368" s="11">
        <v>1722</v>
      </c>
      <c r="G368" s="13">
        <v>227</v>
      </c>
      <c r="H368" s="13">
        <v>1167</v>
      </c>
      <c r="I368" s="13">
        <v>347</v>
      </c>
      <c r="J368" s="12"/>
      <c r="K368" s="11">
        <v>5270</v>
      </c>
      <c r="L368" s="11">
        <v>107549</v>
      </c>
      <c r="M368" s="11">
        <v>745282</v>
      </c>
      <c r="N368" s="11">
        <v>500</v>
      </c>
      <c r="O368" s="11">
        <v>500</v>
      </c>
    </row>
    <row r="369" spans="1:15" x14ac:dyDescent="0.2">
      <c r="A369" s="66">
        <v>30613</v>
      </c>
      <c r="B369" s="53" t="s">
        <v>1747</v>
      </c>
      <c r="C369" s="66">
        <f t="shared" si="7"/>
        <v>3</v>
      </c>
      <c r="D369" s="60">
        <v>0</v>
      </c>
      <c r="E369" s="11">
        <v>1600</v>
      </c>
      <c r="F369" s="11">
        <v>1519</v>
      </c>
      <c r="G369" s="13">
        <v>231</v>
      </c>
      <c r="H369" s="13">
        <v>1030</v>
      </c>
      <c r="I369" s="13">
        <v>339</v>
      </c>
      <c r="J369" s="12"/>
      <c r="K369" s="11">
        <v>10991</v>
      </c>
      <c r="L369" s="11">
        <v>132799</v>
      </c>
      <c r="M369" s="11">
        <v>176817</v>
      </c>
      <c r="N369" s="11">
        <v>500</v>
      </c>
      <c r="O369" s="11">
        <v>500</v>
      </c>
    </row>
    <row r="370" spans="1:15" x14ac:dyDescent="0.2">
      <c r="A370" s="66">
        <v>30614</v>
      </c>
      <c r="B370" s="53" t="s">
        <v>1746</v>
      </c>
      <c r="C370" s="66">
        <f t="shared" si="7"/>
        <v>3</v>
      </c>
      <c r="D370" s="60">
        <v>0</v>
      </c>
      <c r="E370" s="11">
        <v>1556</v>
      </c>
      <c r="F370" s="11">
        <v>1554</v>
      </c>
      <c r="G370" s="13">
        <v>218</v>
      </c>
      <c r="H370" s="13">
        <v>987</v>
      </c>
      <c r="I370" s="13">
        <v>351</v>
      </c>
      <c r="J370" s="12"/>
      <c r="K370" s="11">
        <v>7910</v>
      </c>
      <c r="L370" s="11">
        <v>128624</v>
      </c>
      <c r="M370" s="11">
        <v>140540</v>
      </c>
      <c r="N370" s="11">
        <v>500</v>
      </c>
      <c r="O370" s="11">
        <v>500</v>
      </c>
    </row>
    <row r="371" spans="1:15" x14ac:dyDescent="0.2">
      <c r="A371" s="66">
        <v>30615</v>
      </c>
      <c r="B371" s="53" t="s">
        <v>1745</v>
      </c>
      <c r="C371" s="66">
        <f t="shared" si="7"/>
        <v>3</v>
      </c>
      <c r="D371" s="60">
        <v>0</v>
      </c>
      <c r="E371" s="11">
        <v>2628</v>
      </c>
      <c r="F371" s="11">
        <v>2643</v>
      </c>
      <c r="G371" s="13">
        <v>318</v>
      </c>
      <c r="H371" s="13">
        <v>1877</v>
      </c>
      <c r="I371" s="13">
        <v>433</v>
      </c>
      <c r="J371" s="12"/>
      <c r="K371" s="11">
        <v>172</v>
      </c>
      <c r="L371" s="11">
        <v>112958</v>
      </c>
      <c r="M371" s="11">
        <v>1293813</v>
      </c>
      <c r="N371" s="11">
        <v>500</v>
      </c>
      <c r="O371" s="11">
        <v>500</v>
      </c>
    </row>
    <row r="372" spans="1:15" x14ac:dyDescent="0.2">
      <c r="A372" s="66">
        <v>30616</v>
      </c>
      <c r="B372" s="53" t="s">
        <v>1744</v>
      </c>
      <c r="C372" s="66">
        <f t="shared" si="7"/>
        <v>3</v>
      </c>
      <c r="D372" s="60">
        <v>0</v>
      </c>
      <c r="E372" s="11">
        <v>1678</v>
      </c>
      <c r="F372" s="11">
        <v>1689</v>
      </c>
      <c r="G372" s="13">
        <v>242</v>
      </c>
      <c r="H372" s="13">
        <v>1148</v>
      </c>
      <c r="I372" s="13">
        <v>288</v>
      </c>
      <c r="J372" s="12"/>
      <c r="K372" s="11">
        <v>13727</v>
      </c>
      <c r="L372" s="11">
        <v>131138</v>
      </c>
      <c r="M372" s="11">
        <v>156359</v>
      </c>
      <c r="N372" s="11">
        <v>500</v>
      </c>
      <c r="O372" s="11">
        <v>500</v>
      </c>
    </row>
    <row r="373" spans="1:15" x14ac:dyDescent="0.2">
      <c r="A373" s="66">
        <v>30618</v>
      </c>
      <c r="B373" s="53" t="s">
        <v>1743</v>
      </c>
      <c r="C373" s="66">
        <f t="shared" si="7"/>
        <v>3</v>
      </c>
      <c r="D373" s="60">
        <v>0</v>
      </c>
      <c r="E373" s="11">
        <v>7474</v>
      </c>
      <c r="F373" s="11">
        <v>7298</v>
      </c>
      <c r="G373" s="13">
        <v>995</v>
      </c>
      <c r="H373" s="13">
        <v>4957</v>
      </c>
      <c r="I373" s="13">
        <v>1522</v>
      </c>
      <c r="J373" s="12"/>
      <c r="K373" s="11">
        <v>5657</v>
      </c>
      <c r="L373" s="11">
        <v>676233</v>
      </c>
      <c r="M373" s="11">
        <v>2902801</v>
      </c>
      <c r="N373" s="11">
        <v>500</v>
      </c>
      <c r="O373" s="11">
        <v>500</v>
      </c>
    </row>
    <row r="374" spans="1:15" x14ac:dyDescent="0.2">
      <c r="A374" s="66">
        <v>30620</v>
      </c>
      <c r="B374" s="53" t="s">
        <v>1742</v>
      </c>
      <c r="C374" s="66">
        <f t="shared" si="7"/>
        <v>3</v>
      </c>
      <c r="D374" s="60">
        <v>0</v>
      </c>
      <c r="E374" s="11">
        <v>5280</v>
      </c>
      <c r="F374" s="11">
        <v>4917</v>
      </c>
      <c r="G374" s="13">
        <v>743</v>
      </c>
      <c r="H374" s="13">
        <v>3596</v>
      </c>
      <c r="I374" s="13">
        <v>941</v>
      </c>
      <c r="J374" s="12"/>
      <c r="K374" s="11">
        <v>8303</v>
      </c>
      <c r="L374" s="11">
        <v>456878</v>
      </c>
      <c r="M374" s="11">
        <v>2882932</v>
      </c>
      <c r="N374" s="11">
        <v>500</v>
      </c>
      <c r="O374" s="11">
        <v>500</v>
      </c>
    </row>
    <row r="375" spans="1:15" x14ac:dyDescent="0.2">
      <c r="A375" s="66">
        <v>30621</v>
      </c>
      <c r="B375" s="53" t="s">
        <v>1741</v>
      </c>
      <c r="C375" s="66">
        <f t="shared" si="7"/>
        <v>3</v>
      </c>
      <c r="D375" s="60">
        <v>0</v>
      </c>
      <c r="E375" s="11">
        <v>3057</v>
      </c>
      <c r="F375" s="11">
        <v>2786</v>
      </c>
      <c r="G375" s="13">
        <v>575</v>
      </c>
      <c r="H375" s="13">
        <v>2128</v>
      </c>
      <c r="I375" s="13">
        <v>354</v>
      </c>
      <c r="J375" s="12"/>
      <c r="K375" s="11">
        <v>8541</v>
      </c>
      <c r="L375" s="11">
        <v>149444</v>
      </c>
      <c r="M375" s="11">
        <v>124660</v>
      </c>
      <c r="N375" s="11">
        <v>500</v>
      </c>
      <c r="O375" s="11">
        <v>500</v>
      </c>
    </row>
    <row r="376" spans="1:15" x14ac:dyDescent="0.2">
      <c r="A376" s="66">
        <v>30623</v>
      </c>
      <c r="B376" s="53" t="s">
        <v>1740</v>
      </c>
      <c r="C376" s="66">
        <f t="shared" si="7"/>
        <v>3</v>
      </c>
      <c r="D376" s="60">
        <v>0</v>
      </c>
      <c r="E376" s="11">
        <v>5024</v>
      </c>
      <c r="F376" s="11">
        <v>4671</v>
      </c>
      <c r="G376" s="13">
        <v>865</v>
      </c>
      <c r="H376" s="13">
        <v>3368</v>
      </c>
      <c r="I376" s="13">
        <v>791</v>
      </c>
      <c r="J376" s="12"/>
      <c r="K376" s="11">
        <v>19751</v>
      </c>
      <c r="L376" s="11">
        <v>500940</v>
      </c>
      <c r="M376" s="11">
        <v>1102766</v>
      </c>
      <c r="N376" s="11">
        <v>500</v>
      </c>
      <c r="O376" s="11">
        <v>500</v>
      </c>
    </row>
    <row r="377" spans="1:15" x14ac:dyDescent="0.2">
      <c r="A377" s="66">
        <v>30625</v>
      </c>
      <c r="B377" s="53" t="s">
        <v>1739</v>
      </c>
      <c r="C377" s="66">
        <f t="shared" si="7"/>
        <v>3</v>
      </c>
      <c r="D377" s="60">
        <v>0</v>
      </c>
      <c r="E377" s="11">
        <v>3528</v>
      </c>
      <c r="F377" s="11">
        <v>3565</v>
      </c>
      <c r="G377" s="13">
        <v>519</v>
      </c>
      <c r="H377" s="13">
        <v>2320</v>
      </c>
      <c r="I377" s="13">
        <v>689</v>
      </c>
      <c r="J377" s="12"/>
      <c r="K377" s="11">
        <v>7932</v>
      </c>
      <c r="L377" s="11">
        <v>215137</v>
      </c>
      <c r="M377" s="11">
        <v>556729</v>
      </c>
      <c r="N377" s="11">
        <v>500</v>
      </c>
      <c r="O377" s="11">
        <v>500</v>
      </c>
    </row>
    <row r="378" spans="1:15" x14ac:dyDescent="0.2">
      <c r="A378" s="66">
        <v>30626</v>
      </c>
      <c r="B378" s="53" t="s">
        <v>1738</v>
      </c>
      <c r="C378" s="66">
        <f t="shared" si="7"/>
        <v>3</v>
      </c>
      <c r="D378" s="60">
        <v>0</v>
      </c>
      <c r="E378" s="11">
        <v>7495</v>
      </c>
      <c r="F378" s="11">
        <v>7129</v>
      </c>
      <c r="G378" s="13">
        <v>1212</v>
      </c>
      <c r="H378" s="13">
        <v>4873</v>
      </c>
      <c r="I378" s="13">
        <v>1410</v>
      </c>
      <c r="J378" s="12"/>
      <c r="K378" s="11">
        <v>25147</v>
      </c>
      <c r="L378" s="11">
        <v>526241</v>
      </c>
      <c r="M378" s="11">
        <v>814109</v>
      </c>
      <c r="N378" s="11">
        <v>500</v>
      </c>
      <c r="O378" s="11">
        <v>500</v>
      </c>
    </row>
    <row r="379" spans="1:15" x14ac:dyDescent="0.2">
      <c r="A379" s="66">
        <v>30627</v>
      </c>
      <c r="B379" s="53" t="s">
        <v>1737</v>
      </c>
      <c r="C379" s="66">
        <f t="shared" si="7"/>
        <v>3</v>
      </c>
      <c r="D379" s="60">
        <v>0</v>
      </c>
      <c r="E379" s="11">
        <v>2977</v>
      </c>
      <c r="F379" s="11">
        <v>2946</v>
      </c>
      <c r="G379" s="13">
        <v>412</v>
      </c>
      <c r="H379" s="13">
        <v>1931</v>
      </c>
      <c r="I379" s="13">
        <v>634</v>
      </c>
      <c r="J379" s="12"/>
      <c r="K379" s="11">
        <v>8122</v>
      </c>
      <c r="L379" s="11">
        <v>183450</v>
      </c>
      <c r="M379" s="11">
        <v>671679</v>
      </c>
      <c r="N379" s="11">
        <v>500</v>
      </c>
      <c r="O379" s="11">
        <v>500</v>
      </c>
    </row>
    <row r="380" spans="1:15" x14ac:dyDescent="0.2">
      <c r="A380" s="66">
        <v>30629</v>
      </c>
      <c r="B380" s="53" t="s">
        <v>1736</v>
      </c>
      <c r="C380" s="66">
        <f t="shared" si="7"/>
        <v>3</v>
      </c>
      <c r="D380" s="60">
        <v>0</v>
      </c>
      <c r="E380" s="11">
        <v>1774</v>
      </c>
      <c r="F380" s="11">
        <v>1718</v>
      </c>
      <c r="G380" s="13">
        <v>258</v>
      </c>
      <c r="H380" s="13">
        <v>1156</v>
      </c>
      <c r="I380" s="13">
        <v>360</v>
      </c>
      <c r="J380" s="12"/>
      <c r="K380" s="11">
        <v>13413</v>
      </c>
      <c r="L380" s="11">
        <v>138500</v>
      </c>
      <c r="M380" s="11">
        <v>196024</v>
      </c>
      <c r="N380" s="11">
        <v>500</v>
      </c>
      <c r="O380" s="11">
        <v>500</v>
      </c>
    </row>
    <row r="381" spans="1:15" x14ac:dyDescent="0.2">
      <c r="A381" s="66">
        <v>30631</v>
      </c>
      <c r="B381" s="53" t="s">
        <v>1735</v>
      </c>
      <c r="C381" s="66">
        <f t="shared" si="7"/>
        <v>3</v>
      </c>
      <c r="D381" s="60">
        <v>0</v>
      </c>
      <c r="E381" s="11">
        <v>2108</v>
      </c>
      <c r="F381" s="11">
        <v>2124</v>
      </c>
      <c r="G381" s="13">
        <v>301</v>
      </c>
      <c r="H381" s="13">
        <v>1438</v>
      </c>
      <c r="I381" s="13">
        <v>369</v>
      </c>
      <c r="J381" s="12"/>
      <c r="K381" s="11">
        <v>6245</v>
      </c>
      <c r="L381" s="11">
        <v>173864</v>
      </c>
      <c r="M381" s="11">
        <v>679182</v>
      </c>
      <c r="N381" s="11">
        <v>500</v>
      </c>
      <c r="O381" s="11">
        <v>500</v>
      </c>
    </row>
    <row r="382" spans="1:15" x14ac:dyDescent="0.2">
      <c r="A382" s="66">
        <v>30633</v>
      </c>
      <c r="B382" s="53" t="s">
        <v>1734</v>
      </c>
      <c r="C382" s="66">
        <f t="shared" si="7"/>
        <v>3</v>
      </c>
      <c r="D382" s="60">
        <v>0</v>
      </c>
      <c r="E382" s="11">
        <v>1553</v>
      </c>
      <c r="F382" s="11">
        <v>1501</v>
      </c>
      <c r="G382" s="13">
        <v>221</v>
      </c>
      <c r="H382" s="13">
        <v>1002</v>
      </c>
      <c r="I382" s="13">
        <v>330</v>
      </c>
      <c r="J382" s="12"/>
      <c r="K382" s="11">
        <v>15320</v>
      </c>
      <c r="L382" s="11">
        <v>133089</v>
      </c>
      <c r="M382" s="11">
        <v>983046</v>
      </c>
      <c r="N382" s="11">
        <v>500</v>
      </c>
      <c r="O382" s="11">
        <v>500</v>
      </c>
    </row>
    <row r="383" spans="1:15" x14ac:dyDescent="0.2">
      <c r="A383" s="66">
        <v>30635</v>
      </c>
      <c r="B383" s="53" t="s">
        <v>1733</v>
      </c>
      <c r="C383" s="66">
        <f t="shared" si="7"/>
        <v>3</v>
      </c>
      <c r="D383" s="60">
        <v>0</v>
      </c>
      <c r="E383" s="11">
        <v>1030</v>
      </c>
      <c r="F383" s="11">
        <v>1030</v>
      </c>
      <c r="G383" s="13">
        <v>122</v>
      </c>
      <c r="H383" s="13">
        <v>673</v>
      </c>
      <c r="I383" s="13">
        <v>235</v>
      </c>
      <c r="J383" s="12"/>
      <c r="K383" s="11">
        <v>12528</v>
      </c>
      <c r="L383" s="11">
        <v>83240</v>
      </c>
      <c r="M383" s="11">
        <v>312942</v>
      </c>
      <c r="N383" s="11">
        <v>500</v>
      </c>
      <c r="O383" s="11">
        <v>500</v>
      </c>
    </row>
    <row r="384" spans="1:15" x14ac:dyDescent="0.2">
      <c r="A384" s="66">
        <v>30636</v>
      </c>
      <c r="B384" s="53" t="s">
        <v>1732</v>
      </c>
      <c r="C384" s="66">
        <f t="shared" si="7"/>
        <v>3</v>
      </c>
      <c r="D384" s="60">
        <v>0</v>
      </c>
      <c r="E384" s="11">
        <v>1425</v>
      </c>
      <c r="F384" s="11">
        <v>1453</v>
      </c>
      <c r="G384" s="13">
        <v>194</v>
      </c>
      <c r="H384" s="13">
        <v>944</v>
      </c>
      <c r="I384" s="13">
        <v>287</v>
      </c>
      <c r="J384" s="12"/>
      <c r="K384" s="11">
        <v>15098</v>
      </c>
      <c r="L384" s="11">
        <v>125777</v>
      </c>
      <c r="M384" s="11">
        <v>550458</v>
      </c>
      <c r="N384" s="11">
        <v>500</v>
      </c>
      <c r="O384" s="11">
        <v>500</v>
      </c>
    </row>
    <row r="385" spans="1:15" x14ac:dyDescent="0.2">
      <c r="A385" s="66">
        <v>30637</v>
      </c>
      <c r="B385" s="53" t="s">
        <v>1731</v>
      </c>
      <c r="C385" s="66">
        <f t="shared" si="7"/>
        <v>3</v>
      </c>
      <c r="D385" s="60">
        <v>0</v>
      </c>
      <c r="E385" s="11">
        <v>1793</v>
      </c>
      <c r="F385" s="11">
        <v>1810</v>
      </c>
      <c r="G385" s="13">
        <v>254</v>
      </c>
      <c r="H385" s="13">
        <v>1263</v>
      </c>
      <c r="I385" s="13">
        <v>276</v>
      </c>
      <c r="J385" s="12"/>
      <c r="K385" s="11">
        <v>7552</v>
      </c>
      <c r="L385" s="11">
        <v>126308</v>
      </c>
      <c r="M385" s="11">
        <v>624579</v>
      </c>
      <c r="N385" s="11">
        <v>500</v>
      </c>
      <c r="O385" s="11">
        <v>500</v>
      </c>
    </row>
    <row r="386" spans="1:15" x14ac:dyDescent="0.2">
      <c r="A386" s="66">
        <v>30639</v>
      </c>
      <c r="B386" s="53" t="s">
        <v>1730</v>
      </c>
      <c r="C386" s="66">
        <f t="shared" si="7"/>
        <v>3</v>
      </c>
      <c r="D386" s="60">
        <v>0</v>
      </c>
      <c r="E386" s="11">
        <v>19620</v>
      </c>
      <c r="F386" s="11">
        <v>19127</v>
      </c>
      <c r="G386" s="13">
        <v>3076</v>
      </c>
      <c r="H386" s="13">
        <v>13082</v>
      </c>
      <c r="I386" s="13">
        <v>3462</v>
      </c>
      <c r="J386" s="12"/>
      <c r="K386" s="11">
        <v>24992</v>
      </c>
      <c r="L386" s="11">
        <v>1719462</v>
      </c>
      <c r="M386" s="11">
        <v>6795436</v>
      </c>
      <c r="N386" s="11">
        <v>500</v>
      </c>
      <c r="O386" s="11">
        <v>500</v>
      </c>
    </row>
    <row r="387" spans="1:15" x14ac:dyDescent="0.2">
      <c r="A387" s="66">
        <v>30641</v>
      </c>
      <c r="B387" s="53" t="s">
        <v>1729</v>
      </c>
      <c r="C387" s="66">
        <f t="shared" si="7"/>
        <v>3</v>
      </c>
      <c r="D387" s="60">
        <v>0</v>
      </c>
      <c r="E387" s="11">
        <v>3750</v>
      </c>
      <c r="F387" s="11">
        <v>3707</v>
      </c>
      <c r="G387" s="13">
        <v>605</v>
      </c>
      <c r="H387" s="13">
        <v>2546</v>
      </c>
      <c r="I387" s="13">
        <v>599</v>
      </c>
      <c r="J387" s="12"/>
      <c r="K387" s="11">
        <v>21052</v>
      </c>
      <c r="L387" s="11">
        <v>298613</v>
      </c>
      <c r="M387" s="11">
        <v>1864541</v>
      </c>
      <c r="N387" s="11">
        <v>500</v>
      </c>
      <c r="O387" s="11">
        <v>500</v>
      </c>
    </row>
    <row r="388" spans="1:15" x14ac:dyDescent="0.2">
      <c r="A388" s="66">
        <v>30645</v>
      </c>
      <c r="B388" s="53" t="s">
        <v>1728</v>
      </c>
      <c r="C388" s="66">
        <f t="shared" si="7"/>
        <v>3</v>
      </c>
      <c r="D388" s="60">
        <v>0</v>
      </c>
      <c r="E388" s="11">
        <v>1745</v>
      </c>
      <c r="F388" s="11">
        <v>1743</v>
      </c>
      <c r="G388" s="13">
        <v>270</v>
      </c>
      <c r="H388" s="13">
        <v>1111</v>
      </c>
      <c r="I388" s="13">
        <v>364</v>
      </c>
      <c r="J388" s="12"/>
      <c r="K388" s="11">
        <v>9170</v>
      </c>
      <c r="L388" s="11">
        <v>129685</v>
      </c>
      <c r="M388" s="11">
        <v>1377022</v>
      </c>
      <c r="N388" s="11">
        <v>500</v>
      </c>
      <c r="O388" s="11">
        <v>500</v>
      </c>
    </row>
    <row r="389" spans="1:15" x14ac:dyDescent="0.2">
      <c r="A389" s="66">
        <v>30646</v>
      </c>
      <c r="B389" s="53" t="s">
        <v>1727</v>
      </c>
      <c r="C389" s="66">
        <f t="shared" si="7"/>
        <v>3</v>
      </c>
      <c r="D389" s="60">
        <v>0</v>
      </c>
      <c r="E389" s="11">
        <v>1942</v>
      </c>
      <c r="F389" s="11">
        <v>1833</v>
      </c>
      <c r="G389" s="13">
        <v>281</v>
      </c>
      <c r="H389" s="13">
        <v>1337</v>
      </c>
      <c r="I389" s="13">
        <v>324</v>
      </c>
      <c r="J389" s="12"/>
      <c r="K389" s="11">
        <v>640</v>
      </c>
      <c r="L389" s="11">
        <v>93580</v>
      </c>
      <c r="M389" s="11">
        <v>171950</v>
      </c>
      <c r="N389" s="11">
        <v>500</v>
      </c>
      <c r="O389" s="11">
        <v>500</v>
      </c>
    </row>
    <row r="390" spans="1:15" x14ac:dyDescent="0.2">
      <c r="A390" s="66">
        <v>30701</v>
      </c>
      <c r="B390" s="53" t="s">
        <v>1726</v>
      </c>
      <c r="C390" s="66">
        <f t="shared" si="7"/>
        <v>3</v>
      </c>
      <c r="D390" s="60">
        <v>0</v>
      </c>
      <c r="E390" s="11">
        <v>973</v>
      </c>
      <c r="F390" s="11">
        <v>936</v>
      </c>
      <c r="G390" s="13">
        <v>142</v>
      </c>
      <c r="H390" s="13">
        <v>611</v>
      </c>
      <c r="I390" s="13">
        <v>220</v>
      </c>
      <c r="J390" s="12"/>
      <c r="K390" s="11">
        <v>8101</v>
      </c>
      <c r="L390" s="11">
        <v>74655</v>
      </c>
      <c r="M390" s="11">
        <v>133107</v>
      </c>
      <c r="N390" s="11">
        <v>500</v>
      </c>
      <c r="O390" s="11">
        <v>500</v>
      </c>
    </row>
    <row r="391" spans="1:15" x14ac:dyDescent="0.2">
      <c r="A391" s="66">
        <v>30702</v>
      </c>
      <c r="B391" s="53" t="s">
        <v>1725</v>
      </c>
      <c r="C391" s="66">
        <f t="shared" si="7"/>
        <v>3</v>
      </c>
      <c r="D391" s="60">
        <v>0</v>
      </c>
      <c r="E391" s="11">
        <v>1984</v>
      </c>
      <c r="F391" s="11">
        <v>1760</v>
      </c>
      <c r="G391" s="13">
        <v>291</v>
      </c>
      <c r="H391" s="13">
        <v>1285</v>
      </c>
      <c r="I391" s="13">
        <v>408</v>
      </c>
      <c r="J391" s="12"/>
      <c r="K391" s="11">
        <v>12488</v>
      </c>
      <c r="L391" s="11">
        <v>172584</v>
      </c>
      <c r="M391" s="11">
        <v>333032</v>
      </c>
      <c r="N391" s="11">
        <v>500</v>
      </c>
      <c r="O391" s="11">
        <v>500</v>
      </c>
    </row>
    <row r="392" spans="1:15" x14ac:dyDescent="0.2">
      <c r="A392" s="66">
        <v>30703</v>
      </c>
      <c r="B392" s="53" t="s">
        <v>1724</v>
      </c>
      <c r="C392" s="66">
        <f t="shared" si="7"/>
        <v>3</v>
      </c>
      <c r="D392" s="60">
        <v>0</v>
      </c>
      <c r="E392" s="11">
        <v>973</v>
      </c>
      <c r="F392" s="11">
        <v>879</v>
      </c>
      <c r="G392" s="13">
        <v>186</v>
      </c>
      <c r="H392" s="13">
        <v>595</v>
      </c>
      <c r="I392" s="13">
        <v>192</v>
      </c>
      <c r="J392" s="12"/>
      <c r="K392" s="11">
        <v>6139</v>
      </c>
      <c r="L392" s="11">
        <v>65953</v>
      </c>
      <c r="M392" s="11">
        <v>40792</v>
      </c>
      <c r="N392" s="11">
        <v>500</v>
      </c>
      <c r="O392" s="11">
        <v>500</v>
      </c>
    </row>
    <row r="393" spans="1:15" x14ac:dyDescent="0.2">
      <c r="A393" s="66">
        <v>30704</v>
      </c>
      <c r="B393" s="53" t="s">
        <v>1723</v>
      </c>
      <c r="C393" s="66">
        <f t="shared" si="7"/>
        <v>3</v>
      </c>
      <c r="D393" s="60">
        <v>0</v>
      </c>
      <c r="E393" s="11">
        <v>8384</v>
      </c>
      <c r="F393" s="11">
        <v>7994</v>
      </c>
      <c r="G393" s="13">
        <v>1284</v>
      </c>
      <c r="H393" s="13">
        <v>5305</v>
      </c>
      <c r="I393" s="13">
        <v>1795</v>
      </c>
      <c r="J393" s="12"/>
      <c r="K393" s="11">
        <v>50669</v>
      </c>
      <c r="L393" s="11">
        <v>770449</v>
      </c>
      <c r="M393" s="11">
        <v>3849279</v>
      </c>
      <c r="N393" s="11">
        <v>500</v>
      </c>
      <c r="O393" s="11">
        <v>500</v>
      </c>
    </row>
    <row r="394" spans="1:15" x14ac:dyDescent="0.2">
      <c r="A394" s="66">
        <v>30706</v>
      </c>
      <c r="B394" s="53" t="s">
        <v>1722</v>
      </c>
      <c r="C394" s="66">
        <f t="shared" si="7"/>
        <v>3</v>
      </c>
      <c r="D394" s="60">
        <v>0</v>
      </c>
      <c r="E394" s="11">
        <v>3583</v>
      </c>
      <c r="F394" s="11">
        <v>3204</v>
      </c>
      <c r="G394" s="13">
        <v>594</v>
      </c>
      <c r="H394" s="13">
        <v>2307</v>
      </c>
      <c r="I394" s="13">
        <v>682</v>
      </c>
      <c r="J394" s="12"/>
      <c r="K394" s="11">
        <v>38835</v>
      </c>
      <c r="L394" s="11">
        <v>314548</v>
      </c>
      <c r="M394" s="11">
        <v>1484423</v>
      </c>
      <c r="N394" s="11">
        <v>500</v>
      </c>
      <c r="O394" s="11">
        <v>500</v>
      </c>
    </row>
    <row r="395" spans="1:15" x14ac:dyDescent="0.2">
      <c r="A395" s="66">
        <v>30708</v>
      </c>
      <c r="B395" s="53" t="s">
        <v>1721</v>
      </c>
      <c r="C395" s="66">
        <f t="shared" si="7"/>
        <v>3</v>
      </c>
      <c r="D395" s="60">
        <v>0</v>
      </c>
      <c r="E395" s="11">
        <v>1472</v>
      </c>
      <c r="F395" s="11">
        <v>1425</v>
      </c>
      <c r="G395" s="13">
        <v>224</v>
      </c>
      <c r="H395" s="13">
        <v>935</v>
      </c>
      <c r="I395" s="13">
        <v>313</v>
      </c>
      <c r="J395" s="12"/>
      <c r="K395" s="11">
        <v>28567</v>
      </c>
      <c r="L395" s="11">
        <v>135756</v>
      </c>
      <c r="M395" s="11">
        <v>486788</v>
      </c>
      <c r="N395" s="11">
        <v>500</v>
      </c>
      <c r="O395" s="11">
        <v>500</v>
      </c>
    </row>
    <row r="396" spans="1:15" x14ac:dyDescent="0.2">
      <c r="A396" s="66">
        <v>30709</v>
      </c>
      <c r="B396" s="53" t="s">
        <v>1720</v>
      </c>
      <c r="C396" s="66">
        <f t="shared" si="7"/>
        <v>3</v>
      </c>
      <c r="D396" s="60">
        <v>0</v>
      </c>
      <c r="E396" s="11">
        <v>2217</v>
      </c>
      <c r="F396" s="11">
        <v>2090</v>
      </c>
      <c r="G396" s="13">
        <v>341</v>
      </c>
      <c r="H396" s="13">
        <v>1457</v>
      </c>
      <c r="I396" s="13">
        <v>419</v>
      </c>
      <c r="J396" s="12"/>
      <c r="K396" s="11">
        <v>19519</v>
      </c>
      <c r="L396" s="11">
        <v>142657</v>
      </c>
      <c r="M396" s="11">
        <v>268887</v>
      </c>
      <c r="N396" s="11">
        <v>500</v>
      </c>
      <c r="O396" s="11">
        <v>500</v>
      </c>
    </row>
    <row r="397" spans="1:15" x14ac:dyDescent="0.2">
      <c r="A397" s="66">
        <v>30710</v>
      </c>
      <c r="B397" s="53" t="s">
        <v>1719</v>
      </c>
      <c r="C397" s="66">
        <f t="shared" si="7"/>
        <v>3</v>
      </c>
      <c r="D397" s="60">
        <v>0</v>
      </c>
      <c r="E397" s="11">
        <v>6975</v>
      </c>
      <c r="F397" s="11">
        <v>6728</v>
      </c>
      <c r="G397" s="13">
        <v>1290</v>
      </c>
      <c r="H397" s="13">
        <v>4257</v>
      </c>
      <c r="I397" s="13">
        <v>1428</v>
      </c>
      <c r="J397" s="12"/>
      <c r="K397" s="11">
        <v>7054</v>
      </c>
      <c r="L397" s="11">
        <v>464886</v>
      </c>
      <c r="M397" s="11">
        <v>854783</v>
      </c>
      <c r="N397" s="11">
        <v>500</v>
      </c>
      <c r="O397" s="11">
        <v>500</v>
      </c>
    </row>
    <row r="398" spans="1:15" x14ac:dyDescent="0.2">
      <c r="A398" s="66">
        <v>30711</v>
      </c>
      <c r="B398" s="53" t="s">
        <v>1718</v>
      </c>
      <c r="C398" s="66">
        <f t="shared" si="7"/>
        <v>3</v>
      </c>
      <c r="D398" s="60">
        <v>0</v>
      </c>
      <c r="E398" s="11">
        <v>2008</v>
      </c>
      <c r="F398" s="11">
        <v>2008</v>
      </c>
      <c r="G398" s="13">
        <v>317</v>
      </c>
      <c r="H398" s="13">
        <v>1366</v>
      </c>
      <c r="I398" s="13">
        <v>325</v>
      </c>
      <c r="J398" s="12"/>
      <c r="K398" s="11">
        <v>12944</v>
      </c>
      <c r="L398" s="11">
        <v>119375</v>
      </c>
      <c r="M398" s="11">
        <v>138381</v>
      </c>
      <c r="N398" s="11">
        <v>500</v>
      </c>
      <c r="O398" s="11">
        <v>500</v>
      </c>
    </row>
    <row r="399" spans="1:15" x14ac:dyDescent="0.2">
      <c r="A399" s="66">
        <v>30712</v>
      </c>
      <c r="B399" s="53" t="s">
        <v>1717</v>
      </c>
      <c r="C399" s="66">
        <f t="shared" si="7"/>
        <v>3</v>
      </c>
      <c r="D399" s="60">
        <v>0</v>
      </c>
      <c r="E399" s="11">
        <v>1218</v>
      </c>
      <c r="F399" s="11">
        <v>1238</v>
      </c>
      <c r="G399" s="13">
        <v>183</v>
      </c>
      <c r="H399" s="13">
        <v>799</v>
      </c>
      <c r="I399" s="13">
        <v>236</v>
      </c>
      <c r="J399" s="12"/>
      <c r="K399" s="11">
        <v>30342</v>
      </c>
      <c r="L399" s="11">
        <v>86520</v>
      </c>
      <c r="M399" s="11">
        <v>79060</v>
      </c>
      <c r="N399" s="11">
        <v>500</v>
      </c>
      <c r="O399" s="11">
        <v>500</v>
      </c>
    </row>
    <row r="400" spans="1:15" x14ac:dyDescent="0.2">
      <c r="A400" s="66">
        <v>30713</v>
      </c>
      <c r="B400" s="53" t="s">
        <v>1716</v>
      </c>
      <c r="C400" s="66">
        <f t="shared" si="7"/>
        <v>3</v>
      </c>
      <c r="D400" s="60">
        <v>0</v>
      </c>
      <c r="E400" s="11">
        <v>1624</v>
      </c>
      <c r="F400" s="11">
        <v>1539</v>
      </c>
      <c r="G400" s="13">
        <v>231</v>
      </c>
      <c r="H400" s="13">
        <v>1054</v>
      </c>
      <c r="I400" s="13">
        <v>339</v>
      </c>
      <c r="J400" s="12"/>
      <c r="K400" s="11">
        <v>11569</v>
      </c>
      <c r="L400" s="11">
        <v>133821</v>
      </c>
      <c r="M400" s="11">
        <v>473182</v>
      </c>
      <c r="N400" s="11">
        <v>500</v>
      </c>
      <c r="O400" s="11">
        <v>500</v>
      </c>
    </row>
    <row r="401" spans="1:15" x14ac:dyDescent="0.2">
      <c r="A401" s="66">
        <v>30715</v>
      </c>
      <c r="B401" s="53" t="s">
        <v>1715</v>
      </c>
      <c r="C401" s="66">
        <f t="shared" si="7"/>
        <v>3</v>
      </c>
      <c r="D401" s="60">
        <v>0</v>
      </c>
      <c r="E401" s="11">
        <v>643</v>
      </c>
      <c r="F401" s="11">
        <v>604</v>
      </c>
      <c r="G401" s="13">
        <v>99</v>
      </c>
      <c r="H401" s="13">
        <v>395</v>
      </c>
      <c r="I401" s="13">
        <v>149</v>
      </c>
      <c r="J401" s="12"/>
      <c r="K401" s="11">
        <v>8607</v>
      </c>
      <c r="L401" s="11">
        <v>44924</v>
      </c>
      <c r="M401" s="11">
        <v>20510</v>
      </c>
      <c r="N401" s="11">
        <v>500</v>
      </c>
      <c r="O401" s="11">
        <v>500</v>
      </c>
    </row>
    <row r="402" spans="1:15" x14ac:dyDescent="0.2">
      <c r="A402" s="66">
        <v>30716</v>
      </c>
      <c r="B402" s="53" t="s">
        <v>1714</v>
      </c>
      <c r="C402" s="66">
        <f t="shared" si="7"/>
        <v>3</v>
      </c>
      <c r="D402" s="60">
        <v>0</v>
      </c>
      <c r="E402" s="11">
        <v>4226</v>
      </c>
      <c r="F402" s="11">
        <v>4132</v>
      </c>
      <c r="G402" s="13">
        <v>624</v>
      </c>
      <c r="H402" s="13">
        <v>2782</v>
      </c>
      <c r="I402" s="13">
        <v>820</v>
      </c>
      <c r="J402" s="12"/>
      <c r="K402" s="11">
        <v>13749</v>
      </c>
      <c r="L402" s="11">
        <v>340038</v>
      </c>
      <c r="M402" s="11">
        <v>846015</v>
      </c>
      <c r="N402" s="11">
        <v>500</v>
      </c>
      <c r="O402" s="11">
        <v>500</v>
      </c>
    </row>
    <row r="403" spans="1:15" x14ac:dyDescent="0.2">
      <c r="A403" s="66">
        <v>30718</v>
      </c>
      <c r="B403" s="53" t="s">
        <v>1713</v>
      </c>
      <c r="C403" s="66">
        <f t="shared" ref="C403:C466" si="8">INT(A403/10000)</f>
        <v>3</v>
      </c>
      <c r="D403" s="60">
        <v>0</v>
      </c>
      <c r="E403" s="11">
        <v>1270</v>
      </c>
      <c r="F403" s="11">
        <v>1235</v>
      </c>
      <c r="G403" s="13">
        <v>175</v>
      </c>
      <c r="H403" s="13">
        <v>796</v>
      </c>
      <c r="I403" s="13">
        <v>299</v>
      </c>
      <c r="J403" s="12"/>
      <c r="K403" s="11">
        <v>16776</v>
      </c>
      <c r="L403" s="11">
        <v>94424</v>
      </c>
      <c r="M403" s="11">
        <v>167392</v>
      </c>
      <c r="N403" s="11">
        <v>500</v>
      </c>
      <c r="O403" s="11">
        <v>500</v>
      </c>
    </row>
    <row r="404" spans="1:15" x14ac:dyDescent="0.2">
      <c r="A404" s="66">
        <v>30719</v>
      </c>
      <c r="B404" s="53" t="s">
        <v>1712</v>
      </c>
      <c r="C404" s="66">
        <f t="shared" si="8"/>
        <v>3</v>
      </c>
      <c r="D404" s="60">
        <v>0</v>
      </c>
      <c r="E404" s="11">
        <v>1680</v>
      </c>
      <c r="F404" s="11">
        <v>1602</v>
      </c>
      <c r="G404" s="13">
        <v>260</v>
      </c>
      <c r="H404" s="13">
        <v>1047</v>
      </c>
      <c r="I404" s="13">
        <v>373</v>
      </c>
      <c r="J404" s="12"/>
      <c r="K404" s="11">
        <v>28964</v>
      </c>
      <c r="L404" s="11">
        <v>122417</v>
      </c>
      <c r="M404" s="11">
        <v>100913</v>
      </c>
      <c r="N404" s="11">
        <v>500</v>
      </c>
      <c r="O404" s="11">
        <v>500</v>
      </c>
    </row>
    <row r="405" spans="1:15" x14ac:dyDescent="0.2">
      <c r="A405" s="66">
        <v>30721</v>
      </c>
      <c r="B405" s="53" t="s">
        <v>1711</v>
      </c>
      <c r="C405" s="66">
        <f t="shared" si="8"/>
        <v>3</v>
      </c>
      <c r="D405" s="60">
        <v>0</v>
      </c>
      <c r="E405" s="11">
        <v>1674</v>
      </c>
      <c r="F405" s="11">
        <v>1596</v>
      </c>
      <c r="G405" s="13">
        <v>287</v>
      </c>
      <c r="H405" s="13">
        <v>1084</v>
      </c>
      <c r="I405" s="13">
        <v>303</v>
      </c>
      <c r="J405" s="12"/>
      <c r="K405" s="11">
        <v>26557</v>
      </c>
      <c r="L405" s="11">
        <v>96343</v>
      </c>
      <c r="M405" s="11">
        <v>153348</v>
      </c>
      <c r="N405" s="11">
        <v>500</v>
      </c>
      <c r="O405" s="11">
        <v>500</v>
      </c>
    </row>
    <row r="406" spans="1:15" x14ac:dyDescent="0.2">
      <c r="A406" s="66">
        <v>30722</v>
      </c>
      <c r="B406" s="53" t="s">
        <v>1710</v>
      </c>
      <c r="C406" s="66">
        <f t="shared" si="8"/>
        <v>3</v>
      </c>
      <c r="D406" s="60">
        <v>0</v>
      </c>
      <c r="E406" s="11">
        <v>1253</v>
      </c>
      <c r="F406" s="11">
        <v>1185</v>
      </c>
      <c r="G406" s="13">
        <v>168</v>
      </c>
      <c r="H406" s="13">
        <v>812</v>
      </c>
      <c r="I406" s="13">
        <v>273</v>
      </c>
      <c r="J406" s="12"/>
      <c r="K406" s="11">
        <v>22384</v>
      </c>
      <c r="L406" s="11">
        <v>79796</v>
      </c>
      <c r="M406" s="11">
        <v>62468</v>
      </c>
      <c r="N406" s="11">
        <v>500</v>
      </c>
      <c r="O406" s="11">
        <v>500</v>
      </c>
    </row>
    <row r="407" spans="1:15" x14ac:dyDescent="0.2">
      <c r="A407" s="66">
        <v>30724</v>
      </c>
      <c r="B407" s="53" t="s">
        <v>1709</v>
      </c>
      <c r="C407" s="66">
        <f t="shared" si="8"/>
        <v>3</v>
      </c>
      <c r="D407" s="60">
        <v>0</v>
      </c>
      <c r="E407" s="11">
        <v>2247</v>
      </c>
      <c r="F407" s="11">
        <v>1990</v>
      </c>
      <c r="G407" s="13">
        <v>370</v>
      </c>
      <c r="H407" s="13">
        <v>1455</v>
      </c>
      <c r="I407" s="13">
        <v>422</v>
      </c>
      <c r="J407" s="12"/>
      <c r="K407" s="11">
        <v>28547</v>
      </c>
      <c r="L407" s="11">
        <v>157472</v>
      </c>
      <c r="M407" s="11">
        <v>177820</v>
      </c>
      <c r="N407" s="11">
        <v>500</v>
      </c>
      <c r="O407" s="11">
        <v>500</v>
      </c>
    </row>
    <row r="408" spans="1:15" x14ac:dyDescent="0.2">
      <c r="A408" s="66">
        <v>30726</v>
      </c>
      <c r="B408" s="53" t="s">
        <v>1708</v>
      </c>
      <c r="C408" s="66">
        <f t="shared" si="8"/>
        <v>3</v>
      </c>
      <c r="D408" s="60">
        <v>0</v>
      </c>
      <c r="E408" s="11">
        <v>2966</v>
      </c>
      <c r="F408" s="11">
        <v>2911</v>
      </c>
      <c r="G408" s="13">
        <v>406</v>
      </c>
      <c r="H408" s="13">
        <v>1899</v>
      </c>
      <c r="I408" s="13">
        <v>661</v>
      </c>
      <c r="J408" s="12"/>
      <c r="K408" s="11">
        <v>36624</v>
      </c>
      <c r="L408" s="11">
        <v>215356</v>
      </c>
      <c r="M408" s="11">
        <v>252198</v>
      </c>
      <c r="N408" s="11">
        <v>500</v>
      </c>
      <c r="O408" s="11">
        <v>500</v>
      </c>
    </row>
    <row r="409" spans="1:15" x14ac:dyDescent="0.2">
      <c r="A409" s="66">
        <v>30728</v>
      </c>
      <c r="B409" s="53" t="s">
        <v>1707</v>
      </c>
      <c r="C409" s="66">
        <f t="shared" si="8"/>
        <v>3</v>
      </c>
      <c r="D409" s="60">
        <v>0</v>
      </c>
      <c r="E409" s="11">
        <v>1250</v>
      </c>
      <c r="F409" s="11">
        <v>1094</v>
      </c>
      <c r="G409" s="13">
        <v>264</v>
      </c>
      <c r="H409" s="13">
        <v>804</v>
      </c>
      <c r="I409" s="13">
        <v>182</v>
      </c>
      <c r="J409" s="12"/>
      <c r="K409" s="11">
        <v>10850</v>
      </c>
      <c r="L409" s="11">
        <v>80325</v>
      </c>
      <c r="M409" s="11">
        <v>148058</v>
      </c>
      <c r="N409" s="11">
        <v>500</v>
      </c>
      <c r="O409" s="11">
        <v>500</v>
      </c>
    </row>
    <row r="410" spans="1:15" x14ac:dyDescent="0.2">
      <c r="A410" s="66">
        <v>30729</v>
      </c>
      <c r="B410" s="53" t="s">
        <v>1706</v>
      </c>
      <c r="C410" s="66">
        <f t="shared" si="8"/>
        <v>3</v>
      </c>
      <c r="D410" s="60">
        <v>0</v>
      </c>
      <c r="E410" s="11">
        <v>4110</v>
      </c>
      <c r="F410" s="11">
        <v>3937</v>
      </c>
      <c r="G410" s="13">
        <v>616</v>
      </c>
      <c r="H410" s="13">
        <v>2814</v>
      </c>
      <c r="I410" s="13">
        <v>680</v>
      </c>
      <c r="J410" s="12"/>
      <c r="K410" s="11">
        <v>15305</v>
      </c>
      <c r="L410" s="11">
        <v>251488</v>
      </c>
      <c r="M410" s="11">
        <v>1480758</v>
      </c>
      <c r="N410" s="11">
        <v>500</v>
      </c>
      <c r="O410" s="11">
        <v>500</v>
      </c>
    </row>
    <row r="411" spans="1:15" x14ac:dyDescent="0.2">
      <c r="A411" s="66">
        <v>30730</v>
      </c>
      <c r="B411" s="53" t="s">
        <v>1705</v>
      </c>
      <c r="C411" s="66">
        <f t="shared" si="8"/>
        <v>3</v>
      </c>
      <c r="D411" s="60">
        <v>0</v>
      </c>
      <c r="E411" s="11">
        <v>5697</v>
      </c>
      <c r="F411" s="11">
        <v>5642</v>
      </c>
      <c r="G411" s="13">
        <v>819</v>
      </c>
      <c r="H411" s="13">
        <v>3805</v>
      </c>
      <c r="I411" s="13">
        <v>1073</v>
      </c>
      <c r="J411" s="12"/>
      <c r="K411" s="11">
        <v>14845</v>
      </c>
      <c r="L411" s="11">
        <v>388122</v>
      </c>
      <c r="M411" s="11">
        <v>3838948</v>
      </c>
      <c r="N411" s="11">
        <v>500</v>
      </c>
      <c r="O411" s="11">
        <v>500</v>
      </c>
    </row>
    <row r="412" spans="1:15" x14ac:dyDescent="0.2">
      <c r="A412" s="66">
        <v>30731</v>
      </c>
      <c r="B412" s="53" t="s">
        <v>1704</v>
      </c>
      <c r="C412" s="66">
        <f t="shared" si="8"/>
        <v>3</v>
      </c>
      <c r="D412" s="60">
        <v>0</v>
      </c>
      <c r="E412" s="11">
        <v>3703</v>
      </c>
      <c r="F412" s="11">
        <v>3540</v>
      </c>
      <c r="G412" s="13">
        <v>719</v>
      </c>
      <c r="H412" s="13">
        <v>2488</v>
      </c>
      <c r="I412" s="13">
        <v>496</v>
      </c>
      <c r="J412" s="12"/>
      <c r="K412" s="11">
        <v>5476</v>
      </c>
      <c r="L412" s="11">
        <v>198289</v>
      </c>
      <c r="M412" s="11">
        <v>432541</v>
      </c>
      <c r="N412" s="11">
        <v>500</v>
      </c>
      <c r="O412" s="11">
        <v>500</v>
      </c>
    </row>
    <row r="413" spans="1:15" x14ac:dyDescent="0.2">
      <c r="A413" s="66">
        <v>30732</v>
      </c>
      <c r="B413" s="53" t="s">
        <v>1703</v>
      </c>
      <c r="C413" s="66">
        <f t="shared" si="8"/>
        <v>3</v>
      </c>
      <c r="D413" s="60">
        <v>0</v>
      </c>
      <c r="E413" s="11">
        <v>7963</v>
      </c>
      <c r="F413" s="11">
        <v>7399</v>
      </c>
      <c r="G413" s="13">
        <v>1236</v>
      </c>
      <c r="H413" s="13">
        <v>5198</v>
      </c>
      <c r="I413" s="13">
        <v>1529</v>
      </c>
      <c r="J413" s="12"/>
      <c r="K413" s="11">
        <v>44066</v>
      </c>
      <c r="L413" s="11">
        <v>757753</v>
      </c>
      <c r="M413" s="11">
        <v>3076141</v>
      </c>
      <c r="N413" s="11">
        <v>500</v>
      </c>
      <c r="O413" s="11">
        <v>500</v>
      </c>
    </row>
    <row r="414" spans="1:15" x14ac:dyDescent="0.2">
      <c r="A414" s="66">
        <v>30733</v>
      </c>
      <c r="B414" s="53" t="s">
        <v>1702</v>
      </c>
      <c r="C414" s="66">
        <f t="shared" si="8"/>
        <v>3</v>
      </c>
      <c r="D414" s="60">
        <v>0</v>
      </c>
      <c r="E414" s="11">
        <v>989</v>
      </c>
      <c r="F414" s="11">
        <v>916</v>
      </c>
      <c r="G414" s="13">
        <v>171</v>
      </c>
      <c r="H414" s="13">
        <v>626</v>
      </c>
      <c r="I414" s="13">
        <v>192</v>
      </c>
      <c r="J414" s="12"/>
      <c r="K414" s="11">
        <v>4205</v>
      </c>
      <c r="L414" s="11">
        <v>78552</v>
      </c>
      <c r="M414" s="11">
        <v>1368670</v>
      </c>
      <c r="N414" s="11">
        <v>500</v>
      </c>
      <c r="O414" s="11">
        <v>500</v>
      </c>
    </row>
    <row r="415" spans="1:15" x14ac:dyDescent="0.2">
      <c r="A415" s="66">
        <v>30734</v>
      </c>
      <c r="B415" s="53" t="s">
        <v>1701</v>
      </c>
      <c r="C415" s="66">
        <f t="shared" si="8"/>
        <v>3</v>
      </c>
      <c r="D415" s="60">
        <v>0</v>
      </c>
      <c r="E415" s="11">
        <v>1947</v>
      </c>
      <c r="F415" s="11">
        <v>1924</v>
      </c>
      <c r="G415" s="13">
        <v>311</v>
      </c>
      <c r="H415" s="13">
        <v>1299</v>
      </c>
      <c r="I415" s="13">
        <v>337</v>
      </c>
      <c r="J415" s="12"/>
      <c r="K415" s="11">
        <v>5120</v>
      </c>
      <c r="L415" s="11">
        <v>157905</v>
      </c>
      <c r="M415" s="11">
        <v>1055095</v>
      </c>
      <c r="N415" s="11">
        <v>500</v>
      </c>
      <c r="O415" s="11">
        <v>500</v>
      </c>
    </row>
    <row r="416" spans="1:15" x14ac:dyDescent="0.2">
      <c r="A416" s="66">
        <v>30735</v>
      </c>
      <c r="B416" s="53" t="s">
        <v>1700</v>
      </c>
      <c r="C416" s="66">
        <f t="shared" si="8"/>
        <v>3</v>
      </c>
      <c r="D416" s="60">
        <v>0</v>
      </c>
      <c r="E416" s="11">
        <v>5435</v>
      </c>
      <c r="F416" s="11">
        <v>5167</v>
      </c>
      <c r="G416" s="13">
        <v>822</v>
      </c>
      <c r="H416" s="13">
        <v>3685</v>
      </c>
      <c r="I416" s="13">
        <v>928</v>
      </c>
      <c r="J416" s="12"/>
      <c r="K416" s="11">
        <v>3469</v>
      </c>
      <c r="L416" s="11">
        <v>588063</v>
      </c>
      <c r="M416" s="11">
        <v>2642187</v>
      </c>
      <c r="N416" s="11">
        <v>500</v>
      </c>
      <c r="O416" s="11">
        <v>500</v>
      </c>
    </row>
    <row r="417" spans="1:15" x14ac:dyDescent="0.2">
      <c r="A417" s="66">
        <v>30736</v>
      </c>
      <c r="B417" s="53" t="s">
        <v>1699</v>
      </c>
      <c r="C417" s="66">
        <f t="shared" si="8"/>
        <v>3</v>
      </c>
      <c r="D417" s="60">
        <v>0</v>
      </c>
      <c r="E417" s="11">
        <v>2232</v>
      </c>
      <c r="F417" s="11">
        <v>2186</v>
      </c>
      <c r="G417" s="13">
        <v>319</v>
      </c>
      <c r="H417" s="13">
        <v>1403</v>
      </c>
      <c r="I417" s="13">
        <v>510</v>
      </c>
      <c r="J417" s="12"/>
      <c r="K417" s="11">
        <v>1764</v>
      </c>
      <c r="L417" s="11">
        <v>205143</v>
      </c>
      <c r="M417" s="11">
        <v>1434987</v>
      </c>
      <c r="N417" s="11">
        <v>500</v>
      </c>
      <c r="O417" s="11">
        <v>500</v>
      </c>
    </row>
    <row r="418" spans="1:15" x14ac:dyDescent="0.2">
      <c r="A418" s="66">
        <v>30737</v>
      </c>
      <c r="B418" s="53" t="s">
        <v>1698</v>
      </c>
      <c r="C418" s="66">
        <f t="shared" si="8"/>
        <v>3</v>
      </c>
      <c r="D418" s="60">
        <v>0</v>
      </c>
      <c r="E418" s="11">
        <v>1794</v>
      </c>
      <c r="F418" s="11">
        <v>1796</v>
      </c>
      <c r="G418" s="13">
        <v>275</v>
      </c>
      <c r="H418" s="13">
        <v>1159</v>
      </c>
      <c r="I418" s="13">
        <v>360</v>
      </c>
      <c r="J418" s="12"/>
      <c r="K418" s="11">
        <v>12965</v>
      </c>
      <c r="L418" s="11">
        <v>129996</v>
      </c>
      <c r="M418" s="11">
        <v>256834</v>
      </c>
      <c r="N418" s="11">
        <v>500</v>
      </c>
      <c r="O418" s="11">
        <v>500</v>
      </c>
    </row>
    <row r="419" spans="1:15" x14ac:dyDescent="0.2">
      <c r="A419" s="66">
        <v>30738</v>
      </c>
      <c r="B419" s="53" t="s">
        <v>1697</v>
      </c>
      <c r="C419" s="66">
        <f t="shared" si="8"/>
        <v>3</v>
      </c>
      <c r="D419" s="60">
        <v>0</v>
      </c>
      <c r="E419" s="11">
        <v>834</v>
      </c>
      <c r="F419" s="11">
        <v>755</v>
      </c>
      <c r="G419" s="13">
        <v>149</v>
      </c>
      <c r="H419" s="13">
        <v>552</v>
      </c>
      <c r="I419" s="13">
        <v>133</v>
      </c>
      <c r="J419" s="12"/>
      <c r="K419" s="11">
        <v>15640</v>
      </c>
      <c r="L419" s="11">
        <v>60351</v>
      </c>
      <c r="M419" s="11">
        <v>188192</v>
      </c>
      <c r="N419" s="11">
        <v>500</v>
      </c>
      <c r="O419" s="11">
        <v>500</v>
      </c>
    </row>
    <row r="420" spans="1:15" x14ac:dyDescent="0.2">
      <c r="A420" s="66">
        <v>30739</v>
      </c>
      <c r="B420" s="53" t="s">
        <v>1696</v>
      </c>
      <c r="C420" s="66">
        <f t="shared" si="8"/>
        <v>3</v>
      </c>
      <c r="D420" s="60">
        <v>0</v>
      </c>
      <c r="E420" s="11">
        <v>2290</v>
      </c>
      <c r="F420" s="11">
        <v>2188</v>
      </c>
      <c r="G420" s="13">
        <v>393</v>
      </c>
      <c r="H420" s="13">
        <v>1549</v>
      </c>
      <c r="I420" s="13">
        <v>348</v>
      </c>
      <c r="J420" s="12"/>
      <c r="K420" s="11">
        <v>9588</v>
      </c>
      <c r="L420" s="11">
        <v>170615</v>
      </c>
      <c r="M420" s="11">
        <v>844231</v>
      </c>
      <c r="N420" s="11">
        <v>500</v>
      </c>
      <c r="O420" s="11">
        <v>500</v>
      </c>
    </row>
    <row r="421" spans="1:15" x14ac:dyDescent="0.2">
      <c r="A421" s="66">
        <v>30740</v>
      </c>
      <c r="B421" s="53" t="s">
        <v>1695</v>
      </c>
      <c r="C421" s="66">
        <f t="shared" si="8"/>
        <v>3</v>
      </c>
      <c r="D421" s="60">
        <v>0</v>
      </c>
      <c r="E421" s="11">
        <v>21105</v>
      </c>
      <c r="F421" s="11">
        <v>18414</v>
      </c>
      <c r="G421" s="13">
        <v>3123</v>
      </c>
      <c r="H421" s="13">
        <v>14431</v>
      </c>
      <c r="I421" s="13">
        <v>3551</v>
      </c>
      <c r="J421" s="12"/>
      <c r="K421" s="11">
        <v>40726</v>
      </c>
      <c r="L421" s="11">
        <v>2106516</v>
      </c>
      <c r="M421" s="11">
        <v>38475944</v>
      </c>
      <c r="N421" s="11">
        <v>500</v>
      </c>
      <c r="O421" s="11">
        <v>500</v>
      </c>
    </row>
    <row r="422" spans="1:15" x14ac:dyDescent="0.2">
      <c r="A422" s="66">
        <v>30741</v>
      </c>
      <c r="B422" s="53" t="s">
        <v>1694</v>
      </c>
      <c r="C422" s="66">
        <f t="shared" si="8"/>
        <v>3</v>
      </c>
      <c r="D422" s="60">
        <v>0</v>
      </c>
      <c r="E422" s="11">
        <v>1689</v>
      </c>
      <c r="F422" s="11">
        <v>1741</v>
      </c>
      <c r="G422" s="13">
        <v>252</v>
      </c>
      <c r="H422" s="13">
        <v>1120</v>
      </c>
      <c r="I422" s="13">
        <v>317</v>
      </c>
      <c r="J422" s="12"/>
      <c r="K422" s="11">
        <v>10805</v>
      </c>
      <c r="L422" s="11">
        <v>124954</v>
      </c>
      <c r="M422" s="11">
        <v>343597</v>
      </c>
      <c r="N422" s="11">
        <v>500</v>
      </c>
      <c r="O422" s="11">
        <v>500</v>
      </c>
    </row>
    <row r="423" spans="1:15" x14ac:dyDescent="0.2">
      <c r="A423" s="66">
        <v>30801</v>
      </c>
      <c r="B423" s="53" t="s">
        <v>1693</v>
      </c>
      <c r="C423" s="66">
        <f t="shared" si="8"/>
        <v>3</v>
      </c>
      <c r="D423" s="60">
        <v>0</v>
      </c>
      <c r="E423" s="11">
        <v>225</v>
      </c>
      <c r="F423" s="11">
        <v>207</v>
      </c>
      <c r="G423" s="13">
        <v>33</v>
      </c>
      <c r="H423" s="13">
        <v>156</v>
      </c>
      <c r="I423" s="13">
        <v>36</v>
      </c>
      <c r="J423" s="12"/>
      <c r="K423" s="11">
        <v>12321</v>
      </c>
      <c r="L423" s="11">
        <v>20114</v>
      </c>
      <c r="M423" s="11">
        <v>246421</v>
      </c>
      <c r="N423" s="11">
        <v>500</v>
      </c>
      <c r="O423" s="11">
        <v>500</v>
      </c>
    </row>
    <row r="424" spans="1:15" x14ac:dyDescent="0.2">
      <c r="A424" s="66">
        <v>30802</v>
      </c>
      <c r="B424" s="53" t="s">
        <v>1692</v>
      </c>
      <c r="C424" s="66">
        <f t="shared" si="8"/>
        <v>3</v>
      </c>
      <c r="D424" s="60">
        <v>0</v>
      </c>
      <c r="E424" s="11">
        <v>169</v>
      </c>
      <c r="F424" s="11">
        <v>155</v>
      </c>
      <c r="G424" s="13">
        <v>23</v>
      </c>
      <c r="H424" s="13">
        <v>112</v>
      </c>
      <c r="I424" s="13">
        <v>34</v>
      </c>
      <c r="J424" s="12"/>
      <c r="K424" s="11">
        <v>6888</v>
      </c>
      <c r="L424" s="11">
        <v>7366</v>
      </c>
      <c r="M424" s="11">
        <v>4591</v>
      </c>
      <c r="N424" s="11">
        <v>500</v>
      </c>
      <c r="O424" s="11">
        <v>500</v>
      </c>
    </row>
    <row r="425" spans="1:15" x14ac:dyDescent="0.2">
      <c r="A425" s="66">
        <v>30803</v>
      </c>
      <c r="B425" s="53" t="s">
        <v>1691</v>
      </c>
      <c r="C425" s="66">
        <f t="shared" si="8"/>
        <v>3</v>
      </c>
      <c r="D425" s="60">
        <v>0</v>
      </c>
      <c r="E425" s="11">
        <v>3469</v>
      </c>
      <c r="F425" s="11">
        <v>3370</v>
      </c>
      <c r="G425" s="13">
        <v>502</v>
      </c>
      <c r="H425" s="13">
        <v>2246</v>
      </c>
      <c r="I425" s="13">
        <v>721</v>
      </c>
      <c r="J425" s="12"/>
      <c r="K425" s="11">
        <v>32791</v>
      </c>
      <c r="L425" s="11">
        <v>157355</v>
      </c>
      <c r="M425" s="11">
        <v>376249</v>
      </c>
      <c r="N425" s="11">
        <v>500</v>
      </c>
      <c r="O425" s="11">
        <v>500</v>
      </c>
    </row>
    <row r="426" spans="1:15" x14ac:dyDescent="0.2">
      <c r="A426" s="66">
        <v>30804</v>
      </c>
      <c r="B426" s="53" t="s">
        <v>1690</v>
      </c>
      <c r="C426" s="66">
        <f t="shared" si="8"/>
        <v>3</v>
      </c>
      <c r="D426" s="60">
        <v>0</v>
      </c>
      <c r="E426" s="11">
        <v>1974</v>
      </c>
      <c r="F426" s="11">
        <v>1960</v>
      </c>
      <c r="G426" s="13">
        <v>291</v>
      </c>
      <c r="H426" s="13">
        <v>1282</v>
      </c>
      <c r="I426" s="13">
        <v>401</v>
      </c>
      <c r="J426" s="12"/>
      <c r="K426" s="11">
        <v>16867</v>
      </c>
      <c r="L426" s="11">
        <v>152818</v>
      </c>
      <c r="M426" s="11">
        <v>585464</v>
      </c>
      <c r="N426" s="11">
        <v>500</v>
      </c>
      <c r="O426" s="11">
        <v>500</v>
      </c>
    </row>
    <row r="427" spans="1:15" x14ac:dyDescent="0.2">
      <c r="A427" s="66">
        <v>30805</v>
      </c>
      <c r="B427" s="53" t="s">
        <v>1689</v>
      </c>
      <c r="C427" s="66">
        <f t="shared" si="8"/>
        <v>3</v>
      </c>
      <c r="D427" s="60">
        <v>0</v>
      </c>
      <c r="E427" s="11">
        <v>1785</v>
      </c>
      <c r="F427" s="11">
        <v>1671</v>
      </c>
      <c r="G427" s="13">
        <v>293</v>
      </c>
      <c r="H427" s="13">
        <v>1094</v>
      </c>
      <c r="I427" s="13">
        <v>398</v>
      </c>
      <c r="J427" s="12"/>
      <c r="K427" s="11">
        <v>26404</v>
      </c>
      <c r="L427" s="11">
        <v>109445</v>
      </c>
      <c r="M427" s="11">
        <v>592215</v>
      </c>
      <c r="N427" s="11">
        <v>500</v>
      </c>
      <c r="O427" s="11">
        <v>500</v>
      </c>
    </row>
    <row r="428" spans="1:15" x14ac:dyDescent="0.2">
      <c r="A428" s="66">
        <v>30808</v>
      </c>
      <c r="B428" s="53" t="s">
        <v>1688</v>
      </c>
      <c r="C428" s="66">
        <f t="shared" si="8"/>
        <v>3</v>
      </c>
      <c r="D428" s="60">
        <v>0</v>
      </c>
      <c r="E428" s="11">
        <v>9170</v>
      </c>
      <c r="F428" s="11">
        <v>8781</v>
      </c>
      <c r="G428" s="13">
        <v>1437</v>
      </c>
      <c r="H428" s="13">
        <v>6071</v>
      </c>
      <c r="I428" s="13">
        <v>1662</v>
      </c>
      <c r="J428" s="12"/>
      <c r="K428" s="11">
        <v>22725</v>
      </c>
      <c r="L428" s="11">
        <v>626164</v>
      </c>
      <c r="M428" s="11">
        <v>2502180</v>
      </c>
      <c r="N428" s="11">
        <v>500</v>
      </c>
      <c r="O428" s="11">
        <v>500</v>
      </c>
    </row>
    <row r="429" spans="1:15" x14ac:dyDescent="0.2">
      <c r="A429" s="66">
        <v>30810</v>
      </c>
      <c r="B429" s="53" t="s">
        <v>1687</v>
      </c>
      <c r="C429" s="66">
        <f t="shared" si="8"/>
        <v>3</v>
      </c>
      <c r="D429" s="60">
        <v>0</v>
      </c>
      <c r="E429" s="11">
        <v>1125</v>
      </c>
      <c r="F429" s="11">
        <v>1114</v>
      </c>
      <c r="G429" s="13">
        <v>140</v>
      </c>
      <c r="H429" s="13">
        <v>703</v>
      </c>
      <c r="I429" s="13">
        <v>282</v>
      </c>
      <c r="J429" s="12"/>
      <c r="K429" s="11">
        <v>20904</v>
      </c>
      <c r="L429" s="11">
        <v>54351</v>
      </c>
      <c r="M429" s="11">
        <v>61559</v>
      </c>
      <c r="N429" s="11">
        <v>500</v>
      </c>
      <c r="O429" s="11">
        <v>500</v>
      </c>
    </row>
    <row r="430" spans="1:15" x14ac:dyDescent="0.2">
      <c r="A430" s="66">
        <v>30811</v>
      </c>
      <c r="B430" s="53" t="s">
        <v>1686</v>
      </c>
      <c r="C430" s="66">
        <f t="shared" si="8"/>
        <v>3</v>
      </c>
      <c r="D430" s="60">
        <v>0</v>
      </c>
      <c r="E430" s="11">
        <v>2247</v>
      </c>
      <c r="F430" s="11">
        <v>2225</v>
      </c>
      <c r="G430" s="13">
        <v>299</v>
      </c>
      <c r="H430" s="13">
        <v>1420</v>
      </c>
      <c r="I430" s="13">
        <v>528</v>
      </c>
      <c r="J430" s="12"/>
      <c r="K430" s="11">
        <v>31524</v>
      </c>
      <c r="L430" s="11">
        <v>121091</v>
      </c>
      <c r="M430" s="11">
        <v>317235</v>
      </c>
      <c r="N430" s="11">
        <v>500</v>
      </c>
      <c r="O430" s="11">
        <v>500</v>
      </c>
    </row>
    <row r="431" spans="1:15" x14ac:dyDescent="0.2">
      <c r="A431" s="66">
        <v>30812</v>
      </c>
      <c r="B431" s="53" t="s">
        <v>1685</v>
      </c>
      <c r="C431" s="66">
        <f t="shared" si="8"/>
        <v>3</v>
      </c>
      <c r="D431" s="60">
        <v>0</v>
      </c>
      <c r="E431" s="11">
        <v>925</v>
      </c>
      <c r="F431" s="11">
        <v>911</v>
      </c>
      <c r="G431" s="13">
        <v>141</v>
      </c>
      <c r="H431" s="13">
        <v>616</v>
      </c>
      <c r="I431" s="13">
        <v>168</v>
      </c>
      <c r="J431" s="12"/>
      <c r="K431" s="11">
        <v>13368</v>
      </c>
      <c r="L431" s="11">
        <v>40739</v>
      </c>
      <c r="M431" s="11">
        <v>38486</v>
      </c>
      <c r="N431" s="11">
        <v>500</v>
      </c>
      <c r="O431" s="11">
        <v>500</v>
      </c>
    </row>
    <row r="432" spans="1:15" x14ac:dyDescent="0.2">
      <c r="A432" s="66">
        <v>30813</v>
      </c>
      <c r="B432" s="53" t="s">
        <v>1684</v>
      </c>
      <c r="C432" s="66">
        <f t="shared" si="8"/>
        <v>3</v>
      </c>
      <c r="D432" s="60">
        <v>0</v>
      </c>
      <c r="E432" s="11">
        <v>1333</v>
      </c>
      <c r="F432" s="11">
        <v>1271</v>
      </c>
      <c r="G432" s="13">
        <v>194</v>
      </c>
      <c r="H432" s="13">
        <v>861</v>
      </c>
      <c r="I432" s="13">
        <v>278</v>
      </c>
      <c r="J432" s="12"/>
      <c r="K432" s="11">
        <v>40772</v>
      </c>
      <c r="L432" s="11">
        <v>73854</v>
      </c>
      <c r="M432" s="11">
        <v>119368</v>
      </c>
      <c r="N432" s="11">
        <v>500</v>
      </c>
      <c r="O432" s="11">
        <v>500</v>
      </c>
    </row>
    <row r="433" spans="1:15" x14ac:dyDescent="0.2">
      <c r="A433" s="66">
        <v>30814</v>
      </c>
      <c r="B433" s="53" t="s">
        <v>1683</v>
      </c>
      <c r="C433" s="66">
        <f t="shared" si="8"/>
        <v>3</v>
      </c>
      <c r="D433" s="60">
        <v>0</v>
      </c>
      <c r="E433" s="11">
        <v>2181</v>
      </c>
      <c r="F433" s="11">
        <v>2072</v>
      </c>
      <c r="G433" s="13">
        <v>361</v>
      </c>
      <c r="H433" s="13">
        <v>1364</v>
      </c>
      <c r="I433" s="13">
        <v>456</v>
      </c>
      <c r="J433" s="12"/>
      <c r="K433" s="11">
        <v>64347</v>
      </c>
      <c r="L433" s="11">
        <v>132099</v>
      </c>
      <c r="M433" s="11">
        <v>344492</v>
      </c>
      <c r="N433" s="11">
        <v>500</v>
      </c>
      <c r="O433" s="11">
        <v>500</v>
      </c>
    </row>
    <row r="434" spans="1:15" x14ac:dyDescent="0.2">
      <c r="A434" s="66">
        <v>30817</v>
      </c>
      <c r="B434" s="53" t="s">
        <v>1682</v>
      </c>
      <c r="C434" s="66">
        <f t="shared" si="8"/>
        <v>3</v>
      </c>
      <c r="D434" s="60">
        <v>0</v>
      </c>
      <c r="E434" s="11">
        <v>12035</v>
      </c>
      <c r="F434" s="11">
        <v>11569</v>
      </c>
      <c r="G434" s="13">
        <v>2016</v>
      </c>
      <c r="H434" s="13">
        <v>7925</v>
      </c>
      <c r="I434" s="13">
        <v>2094</v>
      </c>
      <c r="J434" s="12"/>
      <c r="K434" s="11">
        <v>22439</v>
      </c>
      <c r="L434" s="11">
        <v>947066</v>
      </c>
      <c r="M434" s="11">
        <v>3696303</v>
      </c>
      <c r="N434" s="11">
        <v>500</v>
      </c>
      <c r="O434" s="11">
        <v>500</v>
      </c>
    </row>
    <row r="435" spans="1:15" x14ac:dyDescent="0.2">
      <c r="A435" s="66">
        <v>30819</v>
      </c>
      <c r="B435" s="53" t="s">
        <v>1681</v>
      </c>
      <c r="C435" s="66">
        <f t="shared" si="8"/>
        <v>3</v>
      </c>
      <c r="D435" s="60">
        <v>0</v>
      </c>
      <c r="E435" s="11">
        <v>351</v>
      </c>
      <c r="F435" s="11">
        <v>301</v>
      </c>
      <c r="G435" s="13">
        <v>65</v>
      </c>
      <c r="H435" s="13">
        <v>235</v>
      </c>
      <c r="I435" s="13">
        <v>51</v>
      </c>
      <c r="J435" s="12"/>
      <c r="K435" s="11">
        <v>12522</v>
      </c>
      <c r="L435" s="11">
        <v>33000</v>
      </c>
      <c r="M435" s="11">
        <v>156028</v>
      </c>
      <c r="N435" s="11">
        <v>500</v>
      </c>
      <c r="O435" s="11">
        <v>500</v>
      </c>
    </row>
    <row r="436" spans="1:15" x14ac:dyDescent="0.2">
      <c r="A436" s="66">
        <v>30821</v>
      </c>
      <c r="B436" s="53" t="s">
        <v>1680</v>
      </c>
      <c r="C436" s="66">
        <f t="shared" si="8"/>
        <v>3</v>
      </c>
      <c r="D436" s="60">
        <v>0</v>
      </c>
      <c r="E436" s="11">
        <v>12036</v>
      </c>
      <c r="F436" s="11">
        <v>11366</v>
      </c>
      <c r="G436" s="13">
        <v>1934</v>
      </c>
      <c r="H436" s="13">
        <v>7939</v>
      </c>
      <c r="I436" s="13">
        <v>2163</v>
      </c>
      <c r="J436" s="12"/>
      <c r="K436" s="11">
        <v>85073</v>
      </c>
      <c r="L436" s="11">
        <v>957772</v>
      </c>
      <c r="M436" s="11">
        <v>2994933</v>
      </c>
      <c r="N436" s="11">
        <v>500</v>
      </c>
      <c r="O436" s="11">
        <v>500</v>
      </c>
    </row>
    <row r="437" spans="1:15" x14ac:dyDescent="0.2">
      <c r="A437" s="66">
        <v>30822</v>
      </c>
      <c r="B437" s="53" t="s">
        <v>1679</v>
      </c>
      <c r="C437" s="66">
        <f t="shared" si="8"/>
        <v>3</v>
      </c>
      <c r="D437" s="60">
        <v>0</v>
      </c>
      <c r="E437" s="11">
        <v>103</v>
      </c>
      <c r="F437" s="11">
        <v>98</v>
      </c>
      <c r="G437" s="13">
        <v>21</v>
      </c>
      <c r="H437" s="13">
        <v>65</v>
      </c>
      <c r="I437" s="13">
        <v>17</v>
      </c>
      <c r="J437" s="12"/>
      <c r="K437" s="11">
        <v>6178</v>
      </c>
      <c r="L437" s="11">
        <v>2565</v>
      </c>
      <c r="M437" s="11">
        <v>32664</v>
      </c>
      <c r="N437" s="11">
        <v>500</v>
      </c>
      <c r="O437" s="11">
        <v>500</v>
      </c>
    </row>
    <row r="438" spans="1:15" x14ac:dyDescent="0.2">
      <c r="A438" s="66">
        <v>30824</v>
      </c>
      <c r="B438" s="53" t="s">
        <v>1678</v>
      </c>
      <c r="C438" s="66">
        <f t="shared" si="8"/>
        <v>3</v>
      </c>
      <c r="D438" s="60">
        <v>0</v>
      </c>
      <c r="E438" s="11">
        <v>1338</v>
      </c>
      <c r="F438" s="11">
        <v>1270</v>
      </c>
      <c r="G438" s="13">
        <v>206</v>
      </c>
      <c r="H438" s="13">
        <v>879</v>
      </c>
      <c r="I438" s="13">
        <v>253</v>
      </c>
      <c r="J438" s="12"/>
      <c r="K438" s="11">
        <v>18891</v>
      </c>
      <c r="L438" s="11">
        <v>70834</v>
      </c>
      <c r="M438" s="11">
        <v>210596</v>
      </c>
      <c r="N438" s="11">
        <v>500</v>
      </c>
      <c r="O438" s="11">
        <v>500</v>
      </c>
    </row>
    <row r="439" spans="1:15" x14ac:dyDescent="0.2">
      <c r="A439" s="66">
        <v>30825</v>
      </c>
      <c r="B439" s="53" t="s">
        <v>1677</v>
      </c>
      <c r="C439" s="66">
        <f t="shared" si="8"/>
        <v>3</v>
      </c>
      <c r="D439" s="60">
        <v>0</v>
      </c>
      <c r="E439" s="11">
        <v>1180</v>
      </c>
      <c r="F439" s="11">
        <v>1181</v>
      </c>
      <c r="G439" s="13">
        <v>156</v>
      </c>
      <c r="H439" s="13">
        <v>771</v>
      </c>
      <c r="I439" s="13">
        <v>253</v>
      </c>
      <c r="J439" s="12"/>
      <c r="K439" s="11">
        <v>32378</v>
      </c>
      <c r="L439" s="11">
        <v>109351</v>
      </c>
      <c r="M439" s="11">
        <v>83770</v>
      </c>
      <c r="N439" s="11">
        <v>500</v>
      </c>
      <c r="O439" s="11">
        <v>500</v>
      </c>
    </row>
    <row r="440" spans="1:15" x14ac:dyDescent="0.2">
      <c r="A440" s="66">
        <v>30826</v>
      </c>
      <c r="B440" s="53" t="s">
        <v>1676</v>
      </c>
      <c r="C440" s="66">
        <f t="shared" si="8"/>
        <v>3</v>
      </c>
      <c r="D440" s="60">
        <v>0</v>
      </c>
      <c r="E440" s="11">
        <v>1292</v>
      </c>
      <c r="F440" s="11">
        <v>1267</v>
      </c>
      <c r="G440" s="13">
        <v>186</v>
      </c>
      <c r="H440" s="13">
        <v>797</v>
      </c>
      <c r="I440" s="13">
        <v>309</v>
      </c>
      <c r="J440" s="12"/>
      <c r="K440" s="11">
        <v>20813</v>
      </c>
      <c r="L440" s="11">
        <v>55512</v>
      </c>
      <c r="M440" s="11">
        <v>71359</v>
      </c>
      <c r="N440" s="11">
        <v>500</v>
      </c>
      <c r="O440" s="11">
        <v>500</v>
      </c>
    </row>
    <row r="441" spans="1:15" x14ac:dyDescent="0.2">
      <c r="A441" s="66">
        <v>30827</v>
      </c>
      <c r="B441" s="53" t="s">
        <v>1675</v>
      </c>
      <c r="C441" s="66">
        <f t="shared" si="8"/>
        <v>3</v>
      </c>
      <c r="D441" s="60">
        <v>0</v>
      </c>
      <c r="E441" s="11">
        <v>2792</v>
      </c>
      <c r="F441" s="11">
        <v>2738</v>
      </c>
      <c r="G441" s="13">
        <v>395</v>
      </c>
      <c r="H441" s="13">
        <v>1690</v>
      </c>
      <c r="I441" s="13">
        <v>707</v>
      </c>
      <c r="J441" s="12"/>
      <c r="K441" s="11">
        <v>20472</v>
      </c>
      <c r="L441" s="11">
        <v>109182</v>
      </c>
      <c r="M441" s="11">
        <v>324902</v>
      </c>
      <c r="N441" s="11">
        <v>500</v>
      </c>
      <c r="O441" s="11">
        <v>500</v>
      </c>
    </row>
    <row r="442" spans="1:15" x14ac:dyDescent="0.2">
      <c r="A442" s="66">
        <v>30828</v>
      </c>
      <c r="B442" s="53" t="s">
        <v>1674</v>
      </c>
      <c r="C442" s="66">
        <f t="shared" si="8"/>
        <v>3</v>
      </c>
      <c r="D442" s="60">
        <v>0</v>
      </c>
      <c r="E442" s="11">
        <v>948</v>
      </c>
      <c r="F442" s="11">
        <v>912</v>
      </c>
      <c r="G442" s="13">
        <v>135</v>
      </c>
      <c r="H442" s="13">
        <v>602</v>
      </c>
      <c r="I442" s="13">
        <v>211</v>
      </c>
      <c r="J442" s="12"/>
      <c r="K442" s="11">
        <v>18978</v>
      </c>
      <c r="L442" s="11">
        <v>72538</v>
      </c>
      <c r="M442" s="11">
        <v>171571</v>
      </c>
      <c r="N442" s="11">
        <v>500</v>
      </c>
      <c r="O442" s="11">
        <v>500</v>
      </c>
    </row>
    <row r="443" spans="1:15" x14ac:dyDescent="0.2">
      <c r="A443" s="66">
        <v>30829</v>
      </c>
      <c r="B443" s="53" t="s">
        <v>1673</v>
      </c>
      <c r="C443" s="66">
        <f t="shared" si="8"/>
        <v>3</v>
      </c>
      <c r="D443" s="60">
        <v>0</v>
      </c>
      <c r="E443" s="11">
        <v>1109</v>
      </c>
      <c r="F443" s="11">
        <v>1087</v>
      </c>
      <c r="G443" s="13">
        <v>130</v>
      </c>
      <c r="H443" s="13">
        <v>676</v>
      </c>
      <c r="I443" s="13">
        <v>303</v>
      </c>
      <c r="J443" s="12"/>
      <c r="K443" s="11">
        <v>24438</v>
      </c>
      <c r="L443" s="11">
        <v>43940</v>
      </c>
      <c r="M443" s="11">
        <v>35524</v>
      </c>
      <c r="N443" s="11">
        <v>500</v>
      </c>
      <c r="O443" s="11">
        <v>500</v>
      </c>
    </row>
    <row r="444" spans="1:15" x14ac:dyDescent="0.2">
      <c r="A444" s="66">
        <v>30830</v>
      </c>
      <c r="B444" s="53" t="s">
        <v>1672</v>
      </c>
      <c r="C444" s="66">
        <f t="shared" si="8"/>
        <v>3</v>
      </c>
      <c r="D444" s="60">
        <v>0</v>
      </c>
      <c r="E444" s="11">
        <v>3007</v>
      </c>
      <c r="F444" s="11">
        <v>2844</v>
      </c>
      <c r="G444" s="13">
        <v>438</v>
      </c>
      <c r="H444" s="13">
        <v>2020</v>
      </c>
      <c r="I444" s="13">
        <v>549</v>
      </c>
      <c r="J444" s="12"/>
      <c r="K444" s="11">
        <v>53217</v>
      </c>
      <c r="L444" s="11">
        <v>243337</v>
      </c>
      <c r="M444" s="11">
        <v>486130</v>
      </c>
      <c r="N444" s="11">
        <v>500</v>
      </c>
      <c r="O444" s="11">
        <v>500</v>
      </c>
    </row>
    <row r="445" spans="1:15" x14ac:dyDescent="0.2">
      <c r="A445" s="66">
        <v>30831</v>
      </c>
      <c r="B445" s="53" t="s">
        <v>1671</v>
      </c>
      <c r="C445" s="66">
        <f t="shared" si="8"/>
        <v>3</v>
      </c>
      <c r="D445" s="60">
        <v>0</v>
      </c>
      <c r="E445" s="11">
        <v>2960</v>
      </c>
      <c r="F445" s="11">
        <v>2870</v>
      </c>
      <c r="G445" s="13">
        <v>470</v>
      </c>
      <c r="H445" s="13">
        <v>1932</v>
      </c>
      <c r="I445" s="13">
        <v>558</v>
      </c>
      <c r="J445" s="12"/>
      <c r="K445" s="11">
        <v>34504</v>
      </c>
      <c r="L445" s="11">
        <v>173632</v>
      </c>
      <c r="M445" s="11">
        <v>662596</v>
      </c>
      <c r="N445" s="11">
        <v>500</v>
      </c>
      <c r="O445" s="11">
        <v>500</v>
      </c>
    </row>
    <row r="446" spans="1:15" x14ac:dyDescent="0.2">
      <c r="A446" s="66">
        <v>30834</v>
      </c>
      <c r="B446" s="53" t="s">
        <v>1670</v>
      </c>
      <c r="C446" s="66">
        <f t="shared" si="8"/>
        <v>3</v>
      </c>
      <c r="D446" s="60">
        <v>0</v>
      </c>
      <c r="E446" s="11">
        <v>348</v>
      </c>
      <c r="F446" s="11">
        <v>364</v>
      </c>
      <c r="G446" s="13">
        <v>49</v>
      </c>
      <c r="H446" s="13">
        <v>221</v>
      </c>
      <c r="I446" s="13">
        <v>78</v>
      </c>
      <c r="J446" s="12"/>
      <c r="K446" s="11">
        <v>10836</v>
      </c>
      <c r="L446" s="11">
        <v>22040</v>
      </c>
      <c r="M446" s="11">
        <v>194733</v>
      </c>
      <c r="N446" s="11">
        <v>500</v>
      </c>
      <c r="O446" s="11">
        <v>500</v>
      </c>
    </row>
    <row r="447" spans="1:15" x14ac:dyDescent="0.2">
      <c r="A447" s="66">
        <v>30835</v>
      </c>
      <c r="B447" s="53" t="s">
        <v>1669</v>
      </c>
      <c r="C447" s="66">
        <f t="shared" si="8"/>
        <v>3</v>
      </c>
      <c r="D447" s="60">
        <v>0</v>
      </c>
      <c r="E447" s="11">
        <v>3100</v>
      </c>
      <c r="F447" s="11">
        <v>2973</v>
      </c>
      <c r="G447" s="13">
        <v>425</v>
      </c>
      <c r="H447" s="13">
        <v>2028</v>
      </c>
      <c r="I447" s="13">
        <v>647</v>
      </c>
      <c r="J447" s="12"/>
      <c r="K447" s="11">
        <v>35382</v>
      </c>
      <c r="L447" s="11">
        <v>150023</v>
      </c>
      <c r="M447" s="11">
        <v>226648</v>
      </c>
      <c r="N447" s="11">
        <v>500</v>
      </c>
      <c r="O447" s="11">
        <v>500</v>
      </c>
    </row>
    <row r="448" spans="1:15" x14ac:dyDescent="0.2">
      <c r="A448" s="66">
        <v>30836</v>
      </c>
      <c r="B448" s="53" t="s">
        <v>1668</v>
      </c>
      <c r="C448" s="66">
        <f t="shared" si="8"/>
        <v>3</v>
      </c>
      <c r="D448" s="60">
        <v>0</v>
      </c>
      <c r="E448" s="11">
        <v>897</v>
      </c>
      <c r="F448" s="11">
        <v>888</v>
      </c>
      <c r="G448" s="13">
        <v>113</v>
      </c>
      <c r="H448" s="13">
        <v>596</v>
      </c>
      <c r="I448" s="13">
        <v>188</v>
      </c>
      <c r="J448" s="12"/>
      <c r="K448" s="11">
        <v>16642</v>
      </c>
      <c r="L448" s="11">
        <v>128460</v>
      </c>
      <c r="M448" s="11">
        <v>666298</v>
      </c>
      <c r="N448" s="11">
        <v>500</v>
      </c>
      <c r="O448" s="11">
        <v>500</v>
      </c>
    </row>
    <row r="449" spans="1:15" x14ac:dyDescent="0.2">
      <c r="A449" s="66">
        <v>30838</v>
      </c>
      <c r="B449" s="53" t="s">
        <v>1667</v>
      </c>
      <c r="C449" s="66">
        <f t="shared" si="8"/>
        <v>3</v>
      </c>
      <c r="D449" s="60">
        <v>0</v>
      </c>
      <c r="E449" s="11">
        <v>2875</v>
      </c>
      <c r="F449" s="11">
        <v>2812</v>
      </c>
      <c r="G449" s="13">
        <v>444</v>
      </c>
      <c r="H449" s="13">
        <v>1894</v>
      </c>
      <c r="I449" s="13">
        <v>537</v>
      </c>
      <c r="J449" s="12"/>
      <c r="K449" s="11">
        <v>24237</v>
      </c>
      <c r="L449" s="11">
        <v>135510</v>
      </c>
      <c r="M449" s="11">
        <v>287541</v>
      </c>
      <c r="N449" s="11">
        <v>500</v>
      </c>
      <c r="O449" s="11">
        <v>500</v>
      </c>
    </row>
    <row r="450" spans="1:15" x14ac:dyDescent="0.2">
      <c r="A450" s="66">
        <v>30841</v>
      </c>
      <c r="B450" s="53" t="s">
        <v>1666</v>
      </c>
      <c r="C450" s="66">
        <f t="shared" si="8"/>
        <v>3</v>
      </c>
      <c r="D450" s="60">
        <v>0</v>
      </c>
      <c r="E450" s="11">
        <v>1247</v>
      </c>
      <c r="F450" s="11">
        <v>1252</v>
      </c>
      <c r="G450" s="13">
        <v>164</v>
      </c>
      <c r="H450" s="13">
        <v>782</v>
      </c>
      <c r="I450" s="13">
        <v>301</v>
      </c>
      <c r="J450" s="12"/>
      <c r="K450" s="11">
        <v>13233</v>
      </c>
      <c r="L450" s="11">
        <v>63787</v>
      </c>
      <c r="M450" s="11">
        <v>258994</v>
      </c>
      <c r="N450" s="11">
        <v>500</v>
      </c>
      <c r="O450" s="11">
        <v>500</v>
      </c>
    </row>
    <row r="451" spans="1:15" x14ac:dyDescent="0.2">
      <c r="A451" s="66">
        <v>30842</v>
      </c>
      <c r="B451" s="53" t="s">
        <v>1665</v>
      </c>
      <c r="C451" s="66">
        <f t="shared" si="8"/>
        <v>3</v>
      </c>
      <c r="D451" s="60">
        <v>0</v>
      </c>
      <c r="E451" s="11">
        <v>1774</v>
      </c>
      <c r="F451" s="11">
        <v>1687</v>
      </c>
      <c r="G451" s="13">
        <v>243</v>
      </c>
      <c r="H451" s="13">
        <v>1221</v>
      </c>
      <c r="I451" s="13">
        <v>310</v>
      </c>
      <c r="J451" s="12"/>
      <c r="K451" s="11">
        <v>30447</v>
      </c>
      <c r="L451" s="11">
        <v>92165</v>
      </c>
      <c r="M451" s="11">
        <v>392558</v>
      </c>
      <c r="N451" s="11">
        <v>500</v>
      </c>
      <c r="O451" s="11">
        <v>500</v>
      </c>
    </row>
    <row r="452" spans="1:15" x14ac:dyDescent="0.2">
      <c r="A452" s="66">
        <v>30844</v>
      </c>
      <c r="B452" s="53" t="s">
        <v>1664</v>
      </c>
      <c r="C452" s="66">
        <f t="shared" si="8"/>
        <v>3</v>
      </c>
      <c r="D452" s="60">
        <v>0</v>
      </c>
      <c r="E452" s="11">
        <v>2179</v>
      </c>
      <c r="F452" s="11">
        <v>2115</v>
      </c>
      <c r="G452" s="13">
        <v>327</v>
      </c>
      <c r="H452" s="13">
        <v>1331</v>
      </c>
      <c r="I452" s="13">
        <v>521</v>
      </c>
      <c r="J452" s="12"/>
      <c r="K452" s="11">
        <v>24393</v>
      </c>
      <c r="L452" s="11">
        <v>222692</v>
      </c>
      <c r="M452" s="11">
        <v>1996159</v>
      </c>
      <c r="N452" s="11">
        <v>500</v>
      </c>
      <c r="O452" s="11">
        <v>500</v>
      </c>
    </row>
    <row r="453" spans="1:15" x14ac:dyDescent="0.2">
      <c r="A453" s="66">
        <v>30845</v>
      </c>
      <c r="B453" s="53" t="s">
        <v>1663</v>
      </c>
      <c r="C453" s="66">
        <f t="shared" si="8"/>
        <v>3</v>
      </c>
      <c r="D453" s="60">
        <v>0</v>
      </c>
      <c r="E453" s="11">
        <v>1362</v>
      </c>
      <c r="F453" s="11">
        <v>1347</v>
      </c>
      <c r="G453" s="13">
        <v>214</v>
      </c>
      <c r="H453" s="13">
        <v>824</v>
      </c>
      <c r="I453" s="13">
        <v>324</v>
      </c>
      <c r="J453" s="12"/>
      <c r="K453" s="11">
        <v>19284</v>
      </c>
      <c r="L453" s="11">
        <v>62501</v>
      </c>
      <c r="M453" s="11">
        <v>103499</v>
      </c>
      <c r="N453" s="11">
        <v>500</v>
      </c>
      <c r="O453" s="11">
        <v>500</v>
      </c>
    </row>
    <row r="454" spans="1:15" x14ac:dyDescent="0.2">
      <c r="A454" s="66">
        <v>30846</v>
      </c>
      <c r="B454" s="53" t="s">
        <v>1662</v>
      </c>
      <c r="C454" s="66">
        <f t="shared" si="8"/>
        <v>3</v>
      </c>
      <c r="D454" s="60">
        <v>0</v>
      </c>
      <c r="E454" s="11">
        <v>174</v>
      </c>
      <c r="F454" s="11">
        <v>166</v>
      </c>
      <c r="G454" s="13">
        <v>32</v>
      </c>
      <c r="H454" s="13">
        <v>112</v>
      </c>
      <c r="I454" s="13">
        <v>30</v>
      </c>
      <c r="J454" s="12"/>
      <c r="K454" s="11">
        <v>8772</v>
      </c>
      <c r="L454" s="11">
        <v>13224</v>
      </c>
      <c r="M454" s="11">
        <v>47080</v>
      </c>
      <c r="N454" s="11">
        <v>500</v>
      </c>
      <c r="O454" s="11">
        <v>500</v>
      </c>
    </row>
    <row r="455" spans="1:15" x14ac:dyDescent="0.2">
      <c r="A455" s="66">
        <v>30848</v>
      </c>
      <c r="B455" s="53" t="s">
        <v>1661</v>
      </c>
      <c r="C455" s="66">
        <f t="shared" si="8"/>
        <v>3</v>
      </c>
      <c r="D455" s="60">
        <v>0</v>
      </c>
      <c r="E455" s="11">
        <v>1445</v>
      </c>
      <c r="F455" s="11">
        <v>1419</v>
      </c>
      <c r="G455" s="13">
        <v>219</v>
      </c>
      <c r="H455" s="13">
        <v>937</v>
      </c>
      <c r="I455" s="13">
        <v>289</v>
      </c>
      <c r="J455" s="12"/>
      <c r="K455" s="11">
        <v>11821</v>
      </c>
      <c r="L455" s="11">
        <v>74691</v>
      </c>
      <c r="M455" s="11">
        <v>334752</v>
      </c>
      <c r="N455" s="11">
        <v>500</v>
      </c>
      <c r="O455" s="11">
        <v>500</v>
      </c>
    </row>
    <row r="456" spans="1:15" x14ac:dyDescent="0.2">
      <c r="A456" s="66">
        <v>30849</v>
      </c>
      <c r="B456" s="53" t="s">
        <v>1660</v>
      </c>
      <c r="C456" s="66">
        <f t="shared" si="8"/>
        <v>3</v>
      </c>
      <c r="D456" s="60">
        <v>0</v>
      </c>
      <c r="E456" s="11">
        <v>725</v>
      </c>
      <c r="F456" s="11">
        <v>647</v>
      </c>
      <c r="G456" s="13">
        <v>125</v>
      </c>
      <c r="H456" s="13">
        <v>484</v>
      </c>
      <c r="I456" s="13">
        <v>116</v>
      </c>
      <c r="J456" s="12"/>
      <c r="K456" s="11">
        <v>26086</v>
      </c>
      <c r="L456" s="11">
        <v>75844</v>
      </c>
      <c r="M456" s="11">
        <v>592983</v>
      </c>
      <c r="N456" s="11">
        <v>500</v>
      </c>
      <c r="O456" s="11">
        <v>500</v>
      </c>
    </row>
    <row r="457" spans="1:15" x14ac:dyDescent="0.2">
      <c r="A457" s="66">
        <v>30850</v>
      </c>
      <c r="B457" s="53" t="s">
        <v>1659</v>
      </c>
      <c r="C457" s="66">
        <f t="shared" si="8"/>
        <v>3</v>
      </c>
      <c r="D457" s="60">
        <v>0</v>
      </c>
      <c r="E457" s="11">
        <v>1285</v>
      </c>
      <c r="F457" s="11">
        <v>1257</v>
      </c>
      <c r="G457" s="13">
        <v>175</v>
      </c>
      <c r="H457" s="13">
        <v>810</v>
      </c>
      <c r="I457" s="13">
        <v>300</v>
      </c>
      <c r="J457" s="12"/>
      <c r="K457" s="11">
        <v>34377</v>
      </c>
      <c r="L457" s="11">
        <v>78996</v>
      </c>
      <c r="M457" s="11">
        <v>59890</v>
      </c>
      <c r="N457" s="11">
        <v>500</v>
      </c>
      <c r="O457" s="11">
        <v>500</v>
      </c>
    </row>
    <row r="458" spans="1:15" x14ac:dyDescent="0.2">
      <c r="A458" s="66">
        <v>30852</v>
      </c>
      <c r="B458" s="53" t="s">
        <v>1658</v>
      </c>
      <c r="C458" s="66">
        <f t="shared" si="8"/>
        <v>3</v>
      </c>
      <c r="D458" s="60">
        <v>0</v>
      </c>
      <c r="E458" s="11">
        <v>2008</v>
      </c>
      <c r="F458" s="11">
        <v>1951</v>
      </c>
      <c r="G458" s="13">
        <v>294</v>
      </c>
      <c r="H458" s="13">
        <v>1281</v>
      </c>
      <c r="I458" s="13">
        <v>433</v>
      </c>
      <c r="J458" s="12"/>
      <c r="K458" s="11">
        <v>19970</v>
      </c>
      <c r="L458" s="11">
        <v>122168</v>
      </c>
      <c r="M458" s="11">
        <v>499019</v>
      </c>
      <c r="N458" s="11">
        <v>500</v>
      </c>
      <c r="O458" s="11">
        <v>500</v>
      </c>
    </row>
    <row r="459" spans="1:15" x14ac:dyDescent="0.2">
      <c r="A459" s="66">
        <v>30854</v>
      </c>
      <c r="B459" s="53" t="s">
        <v>1657</v>
      </c>
      <c r="C459" s="66">
        <f t="shared" si="8"/>
        <v>3</v>
      </c>
      <c r="D459" s="60">
        <v>0</v>
      </c>
      <c r="E459" s="11">
        <v>985</v>
      </c>
      <c r="F459" s="11">
        <v>1011</v>
      </c>
      <c r="G459" s="13">
        <v>153</v>
      </c>
      <c r="H459" s="13">
        <v>634</v>
      </c>
      <c r="I459" s="13">
        <v>198</v>
      </c>
      <c r="J459" s="12"/>
      <c r="K459" s="11">
        <v>15499</v>
      </c>
      <c r="L459" s="11">
        <v>60538</v>
      </c>
      <c r="M459" s="11">
        <v>133054</v>
      </c>
      <c r="N459" s="11">
        <v>500</v>
      </c>
      <c r="O459" s="11">
        <v>500</v>
      </c>
    </row>
    <row r="460" spans="1:15" x14ac:dyDescent="0.2">
      <c r="A460" s="66">
        <v>30856</v>
      </c>
      <c r="B460" s="53" t="s">
        <v>1656</v>
      </c>
      <c r="C460" s="66">
        <f t="shared" si="8"/>
        <v>3</v>
      </c>
      <c r="D460" s="60">
        <v>0</v>
      </c>
      <c r="E460" s="11">
        <v>11778</v>
      </c>
      <c r="F460" s="11">
        <v>10332</v>
      </c>
      <c r="G460" s="13">
        <v>2181</v>
      </c>
      <c r="H460" s="13">
        <v>7648</v>
      </c>
      <c r="I460" s="13">
        <v>1949</v>
      </c>
      <c r="J460" s="12"/>
      <c r="K460" s="11">
        <v>1731</v>
      </c>
      <c r="L460" s="11">
        <v>774741</v>
      </c>
      <c r="M460" s="11">
        <v>1171269</v>
      </c>
      <c r="N460" s="11">
        <v>500</v>
      </c>
      <c r="O460" s="11">
        <v>500</v>
      </c>
    </row>
    <row r="461" spans="1:15" x14ac:dyDescent="0.2">
      <c r="A461" s="66">
        <v>30857</v>
      </c>
      <c r="B461" s="53" t="s">
        <v>1655</v>
      </c>
      <c r="C461" s="66">
        <f t="shared" si="8"/>
        <v>3</v>
      </c>
      <c r="D461" s="60">
        <v>0</v>
      </c>
      <c r="E461" s="11">
        <v>1245</v>
      </c>
      <c r="F461" s="11">
        <v>1203</v>
      </c>
      <c r="G461" s="13">
        <v>161</v>
      </c>
      <c r="H461" s="13">
        <v>808</v>
      </c>
      <c r="I461" s="13">
        <v>276</v>
      </c>
      <c r="J461" s="12"/>
      <c r="K461" s="11">
        <v>35602</v>
      </c>
      <c r="L461" s="11">
        <v>92589</v>
      </c>
      <c r="M461" s="11">
        <v>124206</v>
      </c>
      <c r="N461" s="11">
        <v>500</v>
      </c>
      <c r="O461" s="11">
        <v>500</v>
      </c>
    </row>
    <row r="462" spans="1:15" x14ac:dyDescent="0.2">
      <c r="A462" s="66">
        <v>30858</v>
      </c>
      <c r="B462" s="53" t="s">
        <v>1654</v>
      </c>
      <c r="C462" s="66">
        <f t="shared" si="8"/>
        <v>3</v>
      </c>
      <c r="D462" s="60">
        <v>0</v>
      </c>
      <c r="E462" s="11">
        <v>1794</v>
      </c>
      <c r="F462" s="11">
        <v>1761</v>
      </c>
      <c r="G462" s="13">
        <v>272</v>
      </c>
      <c r="H462" s="13">
        <v>1200</v>
      </c>
      <c r="I462" s="13">
        <v>322</v>
      </c>
      <c r="J462" s="12"/>
      <c r="K462" s="11">
        <v>25490</v>
      </c>
      <c r="L462" s="11">
        <v>140680</v>
      </c>
      <c r="M462" s="11">
        <v>422457</v>
      </c>
      <c r="N462" s="11">
        <v>500</v>
      </c>
      <c r="O462" s="11">
        <v>500</v>
      </c>
    </row>
    <row r="463" spans="1:15" x14ac:dyDescent="0.2">
      <c r="A463" s="66">
        <v>30859</v>
      </c>
      <c r="B463" s="53" t="s">
        <v>1653</v>
      </c>
      <c r="C463" s="66">
        <f t="shared" si="8"/>
        <v>3</v>
      </c>
      <c r="D463" s="60">
        <v>0</v>
      </c>
      <c r="E463" s="11">
        <v>784</v>
      </c>
      <c r="F463" s="11">
        <v>753</v>
      </c>
      <c r="G463" s="13">
        <v>117</v>
      </c>
      <c r="H463" s="13">
        <v>466</v>
      </c>
      <c r="I463" s="13">
        <v>201</v>
      </c>
      <c r="J463" s="12"/>
      <c r="K463" s="11">
        <v>19202</v>
      </c>
      <c r="L463" s="11">
        <v>40007</v>
      </c>
      <c r="M463" s="11">
        <v>47803</v>
      </c>
      <c r="N463" s="11">
        <v>500</v>
      </c>
      <c r="O463" s="11">
        <v>500</v>
      </c>
    </row>
    <row r="464" spans="1:15" x14ac:dyDescent="0.2">
      <c r="A464" s="66">
        <v>30860</v>
      </c>
      <c r="B464" s="53" t="s">
        <v>1652</v>
      </c>
      <c r="C464" s="66">
        <f t="shared" si="8"/>
        <v>3</v>
      </c>
      <c r="D464" s="60">
        <v>0</v>
      </c>
      <c r="E464" s="11">
        <v>2041</v>
      </c>
      <c r="F464" s="11">
        <v>2026</v>
      </c>
      <c r="G464" s="13">
        <v>319</v>
      </c>
      <c r="H464" s="13">
        <v>1280</v>
      </c>
      <c r="I464" s="13">
        <v>442</v>
      </c>
      <c r="J464" s="12"/>
      <c r="K464" s="11">
        <v>50534</v>
      </c>
      <c r="L464" s="11">
        <v>88347</v>
      </c>
      <c r="M464" s="11">
        <v>162328</v>
      </c>
      <c r="N464" s="11">
        <v>500</v>
      </c>
      <c r="O464" s="11">
        <v>500</v>
      </c>
    </row>
    <row r="465" spans="1:15" x14ac:dyDescent="0.2">
      <c r="A465" s="66">
        <v>30863</v>
      </c>
      <c r="B465" s="53" t="s">
        <v>1651</v>
      </c>
      <c r="C465" s="66">
        <f t="shared" si="8"/>
        <v>3</v>
      </c>
      <c r="D465" s="60">
        <v>0</v>
      </c>
      <c r="E465" s="11">
        <v>5494</v>
      </c>
      <c r="F465" s="11">
        <v>5399</v>
      </c>
      <c r="G465" s="13">
        <v>715</v>
      </c>
      <c r="H465" s="13">
        <v>3412</v>
      </c>
      <c r="I465" s="13">
        <v>1367</v>
      </c>
      <c r="J465" s="12"/>
      <c r="K465" s="11">
        <v>84716</v>
      </c>
      <c r="L465" s="11">
        <v>368495</v>
      </c>
      <c r="M465" s="11">
        <v>1027286</v>
      </c>
      <c r="N465" s="11">
        <v>500</v>
      </c>
      <c r="O465" s="11">
        <v>500</v>
      </c>
    </row>
    <row r="466" spans="1:15" x14ac:dyDescent="0.2">
      <c r="A466" s="66">
        <v>30865</v>
      </c>
      <c r="B466" s="53" t="s">
        <v>1650</v>
      </c>
      <c r="C466" s="66">
        <f t="shared" si="8"/>
        <v>3</v>
      </c>
      <c r="D466" s="60">
        <v>0</v>
      </c>
      <c r="E466" s="11">
        <v>1008</v>
      </c>
      <c r="F466" s="11">
        <v>992</v>
      </c>
      <c r="G466" s="13">
        <v>130</v>
      </c>
      <c r="H466" s="13">
        <v>667</v>
      </c>
      <c r="I466" s="13">
        <v>211</v>
      </c>
      <c r="J466" s="12"/>
      <c r="K466" s="11">
        <v>47273</v>
      </c>
      <c r="L466" s="11">
        <v>70146</v>
      </c>
      <c r="M466" s="11">
        <v>253410</v>
      </c>
      <c r="N466" s="11">
        <v>500</v>
      </c>
      <c r="O466" s="11">
        <v>500</v>
      </c>
    </row>
    <row r="467" spans="1:15" x14ac:dyDescent="0.2">
      <c r="A467" s="66">
        <v>30902</v>
      </c>
      <c r="B467" s="53" t="s">
        <v>1649</v>
      </c>
      <c r="C467" s="66">
        <f t="shared" ref="C467:C530" si="9">INT(A467/10000)</f>
        <v>3</v>
      </c>
      <c r="D467" s="60">
        <v>0</v>
      </c>
      <c r="E467" s="11">
        <v>1111</v>
      </c>
      <c r="F467" s="11">
        <v>1109</v>
      </c>
      <c r="G467" s="13">
        <v>142</v>
      </c>
      <c r="H467" s="13">
        <v>703</v>
      </c>
      <c r="I467" s="13">
        <v>266</v>
      </c>
      <c r="J467" s="12"/>
      <c r="K467" s="11">
        <v>6968</v>
      </c>
      <c r="L467" s="11">
        <v>82192</v>
      </c>
      <c r="M467" s="11">
        <v>138023</v>
      </c>
      <c r="N467" s="11">
        <v>500</v>
      </c>
      <c r="O467" s="11">
        <v>500</v>
      </c>
    </row>
    <row r="468" spans="1:15" x14ac:dyDescent="0.2">
      <c r="A468" s="66">
        <v>30903</v>
      </c>
      <c r="B468" s="53" t="s">
        <v>1648</v>
      </c>
      <c r="C468" s="66">
        <f t="shared" si="9"/>
        <v>3</v>
      </c>
      <c r="D468" s="60">
        <v>0</v>
      </c>
      <c r="E468" s="11">
        <v>1459</v>
      </c>
      <c r="F468" s="11">
        <v>1531</v>
      </c>
      <c r="G468" s="13">
        <v>140</v>
      </c>
      <c r="H468" s="13">
        <v>904</v>
      </c>
      <c r="I468" s="13">
        <v>415</v>
      </c>
      <c r="J468" s="12"/>
      <c r="K468" s="11">
        <v>9302</v>
      </c>
      <c r="L468" s="11">
        <v>111668</v>
      </c>
      <c r="M468" s="11">
        <v>133350</v>
      </c>
      <c r="N468" s="11">
        <v>500</v>
      </c>
      <c r="O468" s="11">
        <v>500</v>
      </c>
    </row>
    <row r="469" spans="1:15" x14ac:dyDescent="0.2">
      <c r="A469" s="66">
        <v>30904</v>
      </c>
      <c r="B469" s="53" t="s">
        <v>1647</v>
      </c>
      <c r="C469" s="66">
        <f t="shared" si="9"/>
        <v>3</v>
      </c>
      <c r="D469" s="60">
        <v>0</v>
      </c>
      <c r="E469" s="11">
        <v>678</v>
      </c>
      <c r="F469" s="11">
        <v>688</v>
      </c>
      <c r="G469" s="13">
        <v>81</v>
      </c>
      <c r="H469" s="13">
        <v>441</v>
      </c>
      <c r="I469" s="13">
        <v>156</v>
      </c>
      <c r="J469" s="12"/>
      <c r="K469" s="11">
        <v>6660</v>
      </c>
      <c r="L469" s="11">
        <v>42537</v>
      </c>
      <c r="M469" s="11">
        <v>13067</v>
      </c>
      <c r="N469" s="11">
        <v>500</v>
      </c>
      <c r="O469" s="11">
        <v>500</v>
      </c>
    </row>
    <row r="470" spans="1:15" x14ac:dyDescent="0.2">
      <c r="A470" s="66">
        <v>30906</v>
      </c>
      <c r="B470" s="53" t="s">
        <v>1646</v>
      </c>
      <c r="C470" s="66">
        <f t="shared" si="9"/>
        <v>3</v>
      </c>
      <c r="D470" s="60">
        <v>0</v>
      </c>
      <c r="E470" s="11">
        <v>703</v>
      </c>
      <c r="F470" s="11">
        <v>675</v>
      </c>
      <c r="G470" s="13">
        <v>111</v>
      </c>
      <c r="H470" s="13">
        <v>402</v>
      </c>
      <c r="I470" s="13">
        <v>190</v>
      </c>
      <c r="J470" s="12"/>
      <c r="K470" s="11">
        <v>8899</v>
      </c>
      <c r="L470" s="11">
        <v>40109</v>
      </c>
      <c r="M470" s="11">
        <v>43446</v>
      </c>
      <c r="N470" s="11">
        <v>500</v>
      </c>
      <c r="O470" s="11">
        <v>500</v>
      </c>
    </row>
    <row r="471" spans="1:15" x14ac:dyDescent="0.2">
      <c r="A471" s="66">
        <v>30908</v>
      </c>
      <c r="B471" s="53" t="s">
        <v>1645</v>
      </c>
      <c r="C471" s="66">
        <f t="shared" si="9"/>
        <v>3</v>
      </c>
      <c r="D471" s="60">
        <v>0</v>
      </c>
      <c r="E471" s="11">
        <v>5186</v>
      </c>
      <c r="F471" s="11">
        <v>5377</v>
      </c>
      <c r="G471" s="13">
        <v>625</v>
      </c>
      <c r="H471" s="13">
        <v>3171</v>
      </c>
      <c r="I471" s="13">
        <v>1390</v>
      </c>
      <c r="J471" s="12"/>
      <c r="K471" s="11">
        <v>5952</v>
      </c>
      <c r="L471" s="11">
        <v>527446</v>
      </c>
      <c r="M471" s="11">
        <v>4269819</v>
      </c>
      <c r="N471" s="11">
        <v>500</v>
      </c>
      <c r="O471" s="11">
        <v>500</v>
      </c>
    </row>
    <row r="472" spans="1:15" x14ac:dyDescent="0.2">
      <c r="A472" s="66">
        <v>30909</v>
      </c>
      <c r="B472" s="53" t="s">
        <v>1644</v>
      </c>
      <c r="C472" s="66">
        <f t="shared" si="9"/>
        <v>3</v>
      </c>
      <c r="D472" s="60">
        <v>0</v>
      </c>
      <c r="E472" s="11">
        <v>2183</v>
      </c>
      <c r="F472" s="11">
        <v>2197</v>
      </c>
      <c r="G472" s="13">
        <v>291</v>
      </c>
      <c r="H472" s="13">
        <v>1387</v>
      </c>
      <c r="I472" s="13">
        <v>505</v>
      </c>
      <c r="J472" s="12"/>
      <c r="K472" s="11">
        <v>14690</v>
      </c>
      <c r="L472" s="11">
        <v>124927</v>
      </c>
      <c r="M472" s="11">
        <v>118472</v>
      </c>
      <c r="N472" s="11">
        <v>500</v>
      </c>
      <c r="O472" s="11">
        <v>500</v>
      </c>
    </row>
    <row r="473" spans="1:15" x14ac:dyDescent="0.2">
      <c r="A473" s="66">
        <v>30910</v>
      </c>
      <c r="B473" s="53" t="s">
        <v>1643</v>
      </c>
      <c r="C473" s="66">
        <f t="shared" si="9"/>
        <v>3</v>
      </c>
      <c r="D473" s="60">
        <v>0</v>
      </c>
      <c r="E473" s="11">
        <v>1300</v>
      </c>
      <c r="F473" s="11">
        <v>1328</v>
      </c>
      <c r="G473" s="13">
        <v>179</v>
      </c>
      <c r="H473" s="13">
        <v>793</v>
      </c>
      <c r="I473" s="13">
        <v>328</v>
      </c>
      <c r="J473" s="12"/>
      <c r="K473" s="11">
        <v>32501</v>
      </c>
      <c r="L473" s="11">
        <v>96327</v>
      </c>
      <c r="M473" s="11">
        <v>159616</v>
      </c>
      <c r="N473" s="11">
        <v>500</v>
      </c>
      <c r="O473" s="11">
        <v>500</v>
      </c>
    </row>
    <row r="474" spans="1:15" x14ac:dyDescent="0.2">
      <c r="A474" s="66">
        <v>30912</v>
      </c>
      <c r="B474" s="53" t="s">
        <v>1642</v>
      </c>
      <c r="C474" s="66">
        <f t="shared" si="9"/>
        <v>3</v>
      </c>
      <c r="D474" s="60">
        <v>0</v>
      </c>
      <c r="E474" s="11">
        <v>1219</v>
      </c>
      <c r="F474" s="11">
        <v>1216</v>
      </c>
      <c r="G474" s="13">
        <v>205</v>
      </c>
      <c r="H474" s="13">
        <v>762</v>
      </c>
      <c r="I474" s="13">
        <v>252</v>
      </c>
      <c r="J474" s="12"/>
      <c r="K474" s="11">
        <v>13468</v>
      </c>
      <c r="L474" s="11">
        <v>85064</v>
      </c>
      <c r="M474" s="11">
        <v>205670</v>
      </c>
      <c r="N474" s="11">
        <v>500</v>
      </c>
      <c r="O474" s="11">
        <v>500</v>
      </c>
    </row>
    <row r="475" spans="1:15" x14ac:dyDescent="0.2">
      <c r="A475" s="66">
        <v>30913</v>
      </c>
      <c r="B475" s="53" t="s">
        <v>1641</v>
      </c>
      <c r="C475" s="66">
        <f t="shared" si="9"/>
        <v>3</v>
      </c>
      <c r="D475" s="60">
        <v>0</v>
      </c>
      <c r="E475" s="11">
        <v>715</v>
      </c>
      <c r="F475" s="11">
        <v>721</v>
      </c>
      <c r="G475" s="13">
        <v>95</v>
      </c>
      <c r="H475" s="13">
        <v>452</v>
      </c>
      <c r="I475" s="13">
        <v>168</v>
      </c>
      <c r="J475" s="12"/>
      <c r="K475" s="11">
        <v>17636</v>
      </c>
      <c r="L475" s="11">
        <v>79090</v>
      </c>
      <c r="M475" s="11">
        <v>471982</v>
      </c>
      <c r="N475" s="11">
        <v>500</v>
      </c>
      <c r="O475" s="11">
        <v>500</v>
      </c>
    </row>
    <row r="476" spans="1:15" x14ac:dyDescent="0.2">
      <c r="A476" s="66">
        <v>30915</v>
      </c>
      <c r="B476" s="53" t="s">
        <v>1640</v>
      </c>
      <c r="C476" s="66">
        <f t="shared" si="9"/>
        <v>3</v>
      </c>
      <c r="D476" s="60">
        <v>0</v>
      </c>
      <c r="E476" s="11">
        <v>488</v>
      </c>
      <c r="F476" s="11">
        <v>489</v>
      </c>
      <c r="G476" s="13">
        <v>69</v>
      </c>
      <c r="H476" s="13">
        <v>275</v>
      </c>
      <c r="I476" s="13">
        <v>144</v>
      </c>
      <c r="J476" s="12"/>
      <c r="K476" s="11">
        <v>6857</v>
      </c>
      <c r="L476" s="11">
        <v>46045</v>
      </c>
      <c r="M476" s="11">
        <v>36134</v>
      </c>
      <c r="N476" s="11">
        <v>500</v>
      </c>
      <c r="O476" s="11">
        <v>500</v>
      </c>
    </row>
    <row r="477" spans="1:15" x14ac:dyDescent="0.2">
      <c r="A477" s="66">
        <v>30916</v>
      </c>
      <c r="B477" s="53" t="s">
        <v>1639</v>
      </c>
      <c r="C477" s="66">
        <f t="shared" si="9"/>
        <v>3</v>
      </c>
      <c r="D477" s="60">
        <v>0</v>
      </c>
      <c r="E477" s="11">
        <v>3818</v>
      </c>
      <c r="F477" s="11">
        <v>3961</v>
      </c>
      <c r="G477" s="13">
        <v>418</v>
      </c>
      <c r="H477" s="13">
        <v>2290</v>
      </c>
      <c r="I477" s="13">
        <v>1110</v>
      </c>
      <c r="J477" s="12"/>
      <c r="K477" s="11">
        <v>20809</v>
      </c>
      <c r="L477" s="11">
        <v>332693</v>
      </c>
      <c r="M477" s="11">
        <v>1245776</v>
      </c>
      <c r="N477" s="11">
        <v>500</v>
      </c>
      <c r="O477" s="11">
        <v>500</v>
      </c>
    </row>
    <row r="478" spans="1:15" x14ac:dyDescent="0.2">
      <c r="A478" s="66">
        <v>30917</v>
      </c>
      <c r="B478" s="53" t="s">
        <v>1638</v>
      </c>
      <c r="C478" s="66">
        <f t="shared" si="9"/>
        <v>3</v>
      </c>
      <c r="D478" s="60">
        <v>0</v>
      </c>
      <c r="E478" s="11">
        <v>586</v>
      </c>
      <c r="F478" s="11">
        <v>583</v>
      </c>
      <c r="G478" s="13">
        <v>75</v>
      </c>
      <c r="H478" s="13">
        <v>386</v>
      </c>
      <c r="I478" s="13">
        <v>125</v>
      </c>
      <c r="J478" s="12"/>
      <c r="K478" s="11">
        <v>2896</v>
      </c>
      <c r="L478" s="11">
        <v>31973</v>
      </c>
      <c r="M478" s="11">
        <v>18870</v>
      </c>
      <c r="N478" s="11">
        <v>500</v>
      </c>
      <c r="O478" s="11">
        <v>500</v>
      </c>
    </row>
    <row r="479" spans="1:15" x14ac:dyDescent="0.2">
      <c r="A479" s="66">
        <v>30920</v>
      </c>
      <c r="B479" s="53" t="s">
        <v>1637</v>
      </c>
      <c r="C479" s="66">
        <f t="shared" si="9"/>
        <v>3</v>
      </c>
      <c r="D479" s="60">
        <v>0</v>
      </c>
      <c r="E479" s="11">
        <v>1399</v>
      </c>
      <c r="F479" s="11">
        <v>1412</v>
      </c>
      <c r="G479" s="13">
        <v>150</v>
      </c>
      <c r="H479" s="13">
        <v>861</v>
      </c>
      <c r="I479" s="13">
        <v>388</v>
      </c>
      <c r="J479" s="12"/>
      <c r="K479" s="11">
        <v>4182</v>
      </c>
      <c r="L479" s="11">
        <v>124218</v>
      </c>
      <c r="M479" s="11">
        <v>169979</v>
      </c>
      <c r="N479" s="11">
        <v>500</v>
      </c>
      <c r="O479" s="11">
        <v>500</v>
      </c>
    </row>
    <row r="480" spans="1:15" x14ac:dyDescent="0.2">
      <c r="A480" s="66">
        <v>30921</v>
      </c>
      <c r="B480" s="53" t="s">
        <v>1636</v>
      </c>
      <c r="C480" s="66">
        <f t="shared" si="9"/>
        <v>3</v>
      </c>
      <c r="D480" s="60">
        <v>0</v>
      </c>
      <c r="E480" s="11">
        <v>1266</v>
      </c>
      <c r="F480" s="11">
        <v>1309</v>
      </c>
      <c r="G480" s="13">
        <v>181</v>
      </c>
      <c r="H480" s="13">
        <v>776</v>
      </c>
      <c r="I480" s="13">
        <v>309</v>
      </c>
      <c r="J480" s="12"/>
      <c r="K480" s="11">
        <v>16685</v>
      </c>
      <c r="L480" s="11">
        <v>53194</v>
      </c>
      <c r="M480" s="11">
        <v>98504</v>
      </c>
      <c r="N480" s="11">
        <v>500</v>
      </c>
      <c r="O480" s="11">
        <v>500</v>
      </c>
    </row>
    <row r="481" spans="1:15" x14ac:dyDescent="0.2">
      <c r="A481" s="66">
        <v>30925</v>
      </c>
      <c r="B481" s="53" t="s">
        <v>1635</v>
      </c>
      <c r="C481" s="66">
        <f t="shared" si="9"/>
        <v>3</v>
      </c>
      <c r="D481" s="60">
        <v>0</v>
      </c>
      <c r="E481" s="11">
        <v>2135</v>
      </c>
      <c r="F481" s="11">
        <v>2251</v>
      </c>
      <c r="G481" s="13">
        <v>202</v>
      </c>
      <c r="H481" s="13">
        <v>1240</v>
      </c>
      <c r="I481" s="13">
        <v>693</v>
      </c>
      <c r="J481" s="12"/>
      <c r="K481" s="11">
        <v>28342</v>
      </c>
      <c r="L481" s="11">
        <v>187489</v>
      </c>
      <c r="M481" s="11">
        <v>395245</v>
      </c>
      <c r="N481" s="11">
        <v>500</v>
      </c>
      <c r="O481" s="11">
        <v>500</v>
      </c>
    </row>
    <row r="482" spans="1:15" x14ac:dyDescent="0.2">
      <c r="A482" s="66">
        <v>30929</v>
      </c>
      <c r="B482" s="53" t="s">
        <v>1634</v>
      </c>
      <c r="C482" s="66">
        <f t="shared" si="9"/>
        <v>3</v>
      </c>
      <c r="D482" s="60">
        <v>0</v>
      </c>
      <c r="E482" s="11">
        <v>615</v>
      </c>
      <c r="F482" s="11">
        <v>631</v>
      </c>
      <c r="G482" s="13">
        <v>78</v>
      </c>
      <c r="H482" s="13">
        <v>395</v>
      </c>
      <c r="I482" s="13">
        <v>142</v>
      </c>
      <c r="J482" s="12"/>
      <c r="K482" s="11">
        <v>8035</v>
      </c>
      <c r="L482" s="11">
        <v>35483</v>
      </c>
      <c r="M482" s="11">
        <v>40702</v>
      </c>
      <c r="N482" s="11">
        <v>500</v>
      </c>
      <c r="O482" s="11">
        <v>500</v>
      </c>
    </row>
    <row r="483" spans="1:15" x14ac:dyDescent="0.2">
      <c r="A483" s="66">
        <v>30932</v>
      </c>
      <c r="B483" s="53" t="s">
        <v>1633</v>
      </c>
      <c r="C483" s="66">
        <f t="shared" si="9"/>
        <v>3</v>
      </c>
      <c r="D483" s="60">
        <v>0</v>
      </c>
      <c r="E483" s="11">
        <v>1066</v>
      </c>
      <c r="F483" s="11">
        <v>1122</v>
      </c>
      <c r="G483" s="13">
        <v>155</v>
      </c>
      <c r="H483" s="13">
        <v>693</v>
      </c>
      <c r="I483" s="13">
        <v>218</v>
      </c>
      <c r="J483" s="12"/>
      <c r="K483" s="11">
        <v>16678</v>
      </c>
      <c r="L483" s="11">
        <v>62090</v>
      </c>
      <c r="M483" s="11">
        <v>86231</v>
      </c>
      <c r="N483" s="11">
        <v>500</v>
      </c>
      <c r="O483" s="11">
        <v>500</v>
      </c>
    </row>
    <row r="484" spans="1:15" x14ac:dyDescent="0.2">
      <c r="A484" s="66">
        <v>30935</v>
      </c>
      <c r="B484" s="53" t="s">
        <v>1632</v>
      </c>
      <c r="C484" s="66">
        <f t="shared" si="9"/>
        <v>3</v>
      </c>
      <c r="D484" s="60">
        <v>0</v>
      </c>
      <c r="E484" s="11">
        <v>5303</v>
      </c>
      <c r="F484" s="11">
        <v>5417</v>
      </c>
      <c r="G484" s="13">
        <v>646</v>
      </c>
      <c r="H484" s="13">
        <v>3251</v>
      </c>
      <c r="I484" s="13">
        <v>1406</v>
      </c>
      <c r="J484" s="12"/>
      <c r="K484" s="11">
        <v>16678</v>
      </c>
      <c r="L484" s="11">
        <v>482526</v>
      </c>
      <c r="M484" s="11">
        <v>3488034</v>
      </c>
      <c r="N484" s="11">
        <v>500</v>
      </c>
      <c r="O484" s="11">
        <v>500</v>
      </c>
    </row>
    <row r="485" spans="1:15" x14ac:dyDescent="0.2">
      <c r="A485" s="66">
        <v>30939</v>
      </c>
      <c r="B485" s="53" t="s">
        <v>1631</v>
      </c>
      <c r="C485" s="66">
        <f t="shared" si="9"/>
        <v>3</v>
      </c>
      <c r="D485" s="60">
        <v>0</v>
      </c>
      <c r="E485" s="11">
        <v>999</v>
      </c>
      <c r="F485" s="11">
        <v>1002</v>
      </c>
      <c r="G485" s="13">
        <v>150</v>
      </c>
      <c r="H485" s="13">
        <v>636</v>
      </c>
      <c r="I485" s="13">
        <v>213</v>
      </c>
      <c r="J485" s="12"/>
      <c r="K485" s="11">
        <v>12539</v>
      </c>
      <c r="L485" s="11">
        <v>49964</v>
      </c>
      <c r="M485" s="11">
        <v>80139</v>
      </c>
      <c r="N485" s="11">
        <v>500</v>
      </c>
      <c r="O485" s="11">
        <v>500</v>
      </c>
    </row>
    <row r="486" spans="1:15" x14ac:dyDescent="0.2">
      <c r="A486" s="66">
        <v>30940</v>
      </c>
      <c r="B486" s="53" t="s">
        <v>1630</v>
      </c>
      <c r="C486" s="66">
        <f t="shared" si="9"/>
        <v>3</v>
      </c>
      <c r="D486" s="60">
        <v>0</v>
      </c>
      <c r="E486" s="11">
        <v>1176</v>
      </c>
      <c r="F486" s="11">
        <v>1196</v>
      </c>
      <c r="G486" s="13">
        <v>182</v>
      </c>
      <c r="H486" s="13">
        <v>796</v>
      </c>
      <c r="I486" s="13">
        <v>198</v>
      </c>
      <c r="J486" s="12"/>
      <c r="K486" s="11">
        <v>9638</v>
      </c>
      <c r="L486" s="11">
        <v>61245</v>
      </c>
      <c r="M486" s="11">
        <v>20358</v>
      </c>
      <c r="N486" s="11">
        <v>500</v>
      </c>
      <c r="O486" s="11">
        <v>500</v>
      </c>
    </row>
    <row r="487" spans="1:15" x14ac:dyDescent="0.2">
      <c r="A487" s="66">
        <v>30942</v>
      </c>
      <c r="B487" s="53" t="s">
        <v>1629</v>
      </c>
      <c r="C487" s="66">
        <f t="shared" si="9"/>
        <v>3</v>
      </c>
      <c r="D487" s="60">
        <v>0</v>
      </c>
      <c r="E487" s="11">
        <v>2604</v>
      </c>
      <c r="F487" s="11">
        <v>2665</v>
      </c>
      <c r="G487" s="13">
        <v>329</v>
      </c>
      <c r="H487" s="13">
        <v>1580</v>
      </c>
      <c r="I487" s="13">
        <v>695</v>
      </c>
      <c r="J487" s="12"/>
      <c r="K487" s="11">
        <v>16511</v>
      </c>
      <c r="L487" s="11">
        <v>207719</v>
      </c>
      <c r="M487" s="11">
        <v>592426</v>
      </c>
      <c r="N487" s="11">
        <v>500</v>
      </c>
      <c r="O487" s="11">
        <v>500</v>
      </c>
    </row>
    <row r="488" spans="1:15" x14ac:dyDescent="0.2">
      <c r="A488" s="66">
        <v>31001</v>
      </c>
      <c r="B488" s="53" t="s">
        <v>1628</v>
      </c>
      <c r="C488" s="66">
        <f t="shared" si="9"/>
        <v>3</v>
      </c>
      <c r="D488" s="60">
        <v>0</v>
      </c>
      <c r="E488" s="11">
        <v>726</v>
      </c>
      <c r="F488" s="11">
        <v>737</v>
      </c>
      <c r="G488" s="13">
        <v>107</v>
      </c>
      <c r="H488" s="13">
        <v>435</v>
      </c>
      <c r="I488" s="13">
        <v>184</v>
      </c>
      <c r="J488" s="12"/>
      <c r="K488" s="11">
        <v>12319</v>
      </c>
      <c r="L488" s="11">
        <v>51218</v>
      </c>
      <c r="M488" s="11">
        <v>33088</v>
      </c>
      <c r="N488" s="11">
        <v>500</v>
      </c>
      <c r="O488" s="11">
        <v>500</v>
      </c>
    </row>
    <row r="489" spans="1:15" x14ac:dyDescent="0.2">
      <c r="A489" s="66">
        <v>31008</v>
      </c>
      <c r="B489" s="53" t="s">
        <v>1627</v>
      </c>
      <c r="C489" s="66">
        <f t="shared" si="9"/>
        <v>3</v>
      </c>
      <c r="D489" s="60">
        <v>0</v>
      </c>
      <c r="E489" s="11">
        <v>3214</v>
      </c>
      <c r="F489" s="11">
        <v>3011</v>
      </c>
      <c r="G489" s="13">
        <v>435</v>
      </c>
      <c r="H489" s="13">
        <v>2118</v>
      </c>
      <c r="I489" s="13">
        <v>661</v>
      </c>
      <c r="J489" s="12"/>
      <c r="K489" s="11">
        <v>37937</v>
      </c>
      <c r="L489" s="11">
        <v>208988</v>
      </c>
      <c r="M489" s="11">
        <v>507160</v>
      </c>
      <c r="N489" s="11">
        <v>500</v>
      </c>
      <c r="O489" s="11">
        <v>500</v>
      </c>
    </row>
    <row r="490" spans="1:15" x14ac:dyDescent="0.2">
      <c r="A490" s="66">
        <v>31009</v>
      </c>
      <c r="B490" s="53" t="s">
        <v>1626</v>
      </c>
      <c r="C490" s="66">
        <f t="shared" si="9"/>
        <v>3</v>
      </c>
      <c r="D490" s="60">
        <v>0</v>
      </c>
      <c r="E490" s="11">
        <v>1729</v>
      </c>
      <c r="F490" s="11">
        <v>1666</v>
      </c>
      <c r="G490" s="13">
        <v>287</v>
      </c>
      <c r="H490" s="13">
        <v>1129</v>
      </c>
      <c r="I490" s="13">
        <v>313</v>
      </c>
      <c r="J490" s="12"/>
      <c r="K490" s="11">
        <v>36120</v>
      </c>
      <c r="L490" s="11">
        <v>94919</v>
      </c>
      <c r="M490" s="11">
        <v>72418</v>
      </c>
      <c r="N490" s="11">
        <v>500</v>
      </c>
      <c r="O490" s="11">
        <v>500</v>
      </c>
    </row>
    <row r="491" spans="1:15" x14ac:dyDescent="0.2">
      <c r="A491" s="66">
        <v>31014</v>
      </c>
      <c r="B491" s="53" t="s">
        <v>1625</v>
      </c>
      <c r="C491" s="66">
        <f t="shared" si="9"/>
        <v>3</v>
      </c>
      <c r="D491" s="60">
        <v>0</v>
      </c>
      <c r="E491" s="11">
        <v>1176</v>
      </c>
      <c r="F491" s="11">
        <v>1146</v>
      </c>
      <c r="G491" s="13">
        <v>156</v>
      </c>
      <c r="H491" s="13">
        <v>773</v>
      </c>
      <c r="I491" s="13">
        <v>247</v>
      </c>
      <c r="J491" s="12"/>
      <c r="K491" s="11">
        <v>38009</v>
      </c>
      <c r="L491" s="11">
        <v>64106</v>
      </c>
      <c r="M491" s="11">
        <v>94270</v>
      </c>
      <c r="N491" s="11">
        <v>500</v>
      </c>
      <c r="O491" s="11">
        <v>500</v>
      </c>
    </row>
    <row r="492" spans="1:15" x14ac:dyDescent="0.2">
      <c r="A492" s="66">
        <v>31015</v>
      </c>
      <c r="B492" s="53" t="s">
        <v>1624</v>
      </c>
      <c r="C492" s="66">
        <f t="shared" si="9"/>
        <v>3</v>
      </c>
      <c r="D492" s="60">
        <v>0</v>
      </c>
      <c r="E492" s="11">
        <v>1757</v>
      </c>
      <c r="F492" s="11">
        <v>1695</v>
      </c>
      <c r="G492" s="13">
        <v>244</v>
      </c>
      <c r="H492" s="13">
        <v>1086</v>
      </c>
      <c r="I492" s="13">
        <v>427</v>
      </c>
      <c r="J492" s="12"/>
      <c r="K492" s="11">
        <v>48925</v>
      </c>
      <c r="L492" s="11">
        <v>82111</v>
      </c>
      <c r="M492" s="11">
        <v>121437</v>
      </c>
      <c r="N492" s="11">
        <v>500</v>
      </c>
      <c r="O492" s="11">
        <v>500</v>
      </c>
    </row>
    <row r="493" spans="1:15" x14ac:dyDescent="0.2">
      <c r="A493" s="66">
        <v>31016</v>
      </c>
      <c r="B493" s="53" t="s">
        <v>1623</v>
      </c>
      <c r="C493" s="66">
        <f t="shared" si="9"/>
        <v>3</v>
      </c>
      <c r="D493" s="60">
        <v>0</v>
      </c>
      <c r="E493" s="11">
        <v>1311</v>
      </c>
      <c r="F493" s="11">
        <v>1303</v>
      </c>
      <c r="G493" s="13">
        <v>153</v>
      </c>
      <c r="H493" s="13">
        <v>786</v>
      </c>
      <c r="I493" s="13">
        <v>372</v>
      </c>
      <c r="J493" s="12"/>
      <c r="K493" s="11">
        <v>23272</v>
      </c>
      <c r="L493" s="11">
        <v>81739</v>
      </c>
      <c r="M493" s="11">
        <v>146312</v>
      </c>
      <c r="N493" s="11">
        <v>500</v>
      </c>
      <c r="O493" s="11">
        <v>500</v>
      </c>
    </row>
    <row r="494" spans="1:15" x14ac:dyDescent="0.2">
      <c r="A494" s="66">
        <v>31018</v>
      </c>
      <c r="B494" s="53" t="s">
        <v>1622</v>
      </c>
      <c r="C494" s="66">
        <f t="shared" si="9"/>
        <v>3</v>
      </c>
      <c r="D494" s="60">
        <v>0</v>
      </c>
      <c r="E494" s="11">
        <v>1606</v>
      </c>
      <c r="F494" s="11">
        <v>1571</v>
      </c>
      <c r="G494" s="13">
        <v>230</v>
      </c>
      <c r="H494" s="13">
        <v>952</v>
      </c>
      <c r="I494" s="13">
        <v>424</v>
      </c>
      <c r="J494" s="12"/>
      <c r="K494" s="11">
        <v>23838</v>
      </c>
      <c r="L494" s="11">
        <v>94874</v>
      </c>
      <c r="M494" s="11">
        <v>204766</v>
      </c>
      <c r="N494" s="11">
        <v>500</v>
      </c>
      <c r="O494" s="11">
        <v>500</v>
      </c>
    </row>
    <row r="495" spans="1:15" x14ac:dyDescent="0.2">
      <c r="A495" s="66">
        <v>31019</v>
      </c>
      <c r="B495" s="53" t="s">
        <v>1621</v>
      </c>
      <c r="C495" s="66">
        <f t="shared" si="9"/>
        <v>3</v>
      </c>
      <c r="D495" s="60">
        <v>0</v>
      </c>
      <c r="E495" s="11">
        <v>1458</v>
      </c>
      <c r="F495" s="11">
        <v>1317</v>
      </c>
      <c r="G495" s="13">
        <v>264</v>
      </c>
      <c r="H495" s="13">
        <v>944</v>
      </c>
      <c r="I495" s="13">
        <v>250</v>
      </c>
      <c r="J495" s="12"/>
      <c r="K495" s="11">
        <v>23130</v>
      </c>
      <c r="L495" s="11">
        <v>76351</v>
      </c>
      <c r="M495" s="11">
        <v>103273</v>
      </c>
      <c r="N495" s="11">
        <v>500</v>
      </c>
      <c r="O495" s="11">
        <v>500</v>
      </c>
    </row>
    <row r="496" spans="1:15" x14ac:dyDescent="0.2">
      <c r="A496" s="66">
        <v>31021</v>
      </c>
      <c r="B496" s="53" t="s">
        <v>1620</v>
      </c>
      <c r="C496" s="66">
        <f t="shared" si="9"/>
        <v>3</v>
      </c>
      <c r="D496" s="60">
        <v>0</v>
      </c>
      <c r="E496" s="11">
        <v>1309</v>
      </c>
      <c r="F496" s="11">
        <v>1305</v>
      </c>
      <c r="G496" s="13">
        <v>157</v>
      </c>
      <c r="H496" s="13">
        <v>827</v>
      </c>
      <c r="I496" s="13">
        <v>325</v>
      </c>
      <c r="J496" s="12"/>
      <c r="K496" s="11">
        <v>36243</v>
      </c>
      <c r="L496" s="11">
        <v>67283</v>
      </c>
      <c r="M496" s="11">
        <v>88855</v>
      </c>
      <c r="N496" s="11">
        <v>500</v>
      </c>
      <c r="O496" s="11">
        <v>500</v>
      </c>
    </row>
    <row r="497" spans="1:15" x14ac:dyDescent="0.2">
      <c r="A497" s="66">
        <v>31022</v>
      </c>
      <c r="B497" s="53" t="s">
        <v>1619</v>
      </c>
      <c r="C497" s="66">
        <f t="shared" si="9"/>
        <v>3</v>
      </c>
      <c r="D497" s="60">
        <v>0</v>
      </c>
      <c r="E497" s="11">
        <v>12221</v>
      </c>
      <c r="F497" s="11">
        <v>11751</v>
      </c>
      <c r="G497" s="13">
        <v>1689</v>
      </c>
      <c r="H497" s="13">
        <v>7938</v>
      </c>
      <c r="I497" s="13">
        <v>2594</v>
      </c>
      <c r="J497" s="12"/>
      <c r="K497" s="11">
        <v>111466</v>
      </c>
      <c r="L497" s="11">
        <v>1105930</v>
      </c>
      <c r="M497" s="11">
        <v>3880366</v>
      </c>
      <c r="N497" s="11">
        <v>500</v>
      </c>
      <c r="O497" s="11">
        <v>500</v>
      </c>
    </row>
    <row r="498" spans="1:15" x14ac:dyDescent="0.2">
      <c r="A498" s="66">
        <v>31025</v>
      </c>
      <c r="B498" s="53" t="s">
        <v>1618</v>
      </c>
      <c r="C498" s="66">
        <f t="shared" si="9"/>
        <v>3</v>
      </c>
      <c r="D498" s="60">
        <v>0</v>
      </c>
      <c r="E498" s="11">
        <v>560</v>
      </c>
      <c r="F498" s="11">
        <v>563</v>
      </c>
      <c r="G498" s="13">
        <v>66</v>
      </c>
      <c r="H498" s="13">
        <v>338</v>
      </c>
      <c r="I498" s="13">
        <v>156</v>
      </c>
      <c r="J498" s="12"/>
      <c r="K498" s="11">
        <v>13215</v>
      </c>
      <c r="L498" s="11">
        <v>26585</v>
      </c>
      <c r="M498" s="11">
        <v>69821</v>
      </c>
      <c r="N498" s="11">
        <v>500</v>
      </c>
      <c r="O498" s="11">
        <v>500</v>
      </c>
    </row>
    <row r="499" spans="1:15" x14ac:dyDescent="0.2">
      <c r="A499" s="66">
        <v>31026</v>
      </c>
      <c r="B499" s="53" t="s">
        <v>1617</v>
      </c>
      <c r="C499" s="66">
        <f t="shared" si="9"/>
        <v>3</v>
      </c>
      <c r="D499" s="60">
        <v>0</v>
      </c>
      <c r="E499" s="11">
        <v>1953</v>
      </c>
      <c r="F499" s="11">
        <v>1937</v>
      </c>
      <c r="G499" s="13">
        <v>259</v>
      </c>
      <c r="H499" s="13">
        <v>1212</v>
      </c>
      <c r="I499" s="13">
        <v>482</v>
      </c>
      <c r="J499" s="12"/>
      <c r="K499" s="11">
        <v>40239</v>
      </c>
      <c r="L499" s="11">
        <v>148324</v>
      </c>
      <c r="M499" s="11">
        <v>295645</v>
      </c>
      <c r="N499" s="11">
        <v>500</v>
      </c>
      <c r="O499" s="11">
        <v>500</v>
      </c>
    </row>
    <row r="500" spans="1:15" x14ac:dyDescent="0.2">
      <c r="A500" s="66">
        <v>31028</v>
      </c>
      <c r="B500" s="53" t="s">
        <v>1616</v>
      </c>
      <c r="C500" s="66">
        <f t="shared" si="9"/>
        <v>3</v>
      </c>
      <c r="D500" s="60">
        <v>0</v>
      </c>
      <c r="E500" s="11">
        <v>1192</v>
      </c>
      <c r="F500" s="11">
        <v>1227</v>
      </c>
      <c r="G500" s="13">
        <v>124</v>
      </c>
      <c r="H500" s="13">
        <v>751</v>
      </c>
      <c r="I500" s="13">
        <v>317</v>
      </c>
      <c r="J500" s="12"/>
      <c r="K500" s="11">
        <v>43371</v>
      </c>
      <c r="L500" s="11">
        <v>76698</v>
      </c>
      <c r="M500" s="11">
        <v>135900</v>
      </c>
      <c r="N500" s="11">
        <v>500</v>
      </c>
      <c r="O500" s="11">
        <v>500</v>
      </c>
    </row>
    <row r="501" spans="1:15" x14ac:dyDescent="0.2">
      <c r="A501" s="66">
        <v>31033</v>
      </c>
      <c r="B501" s="53" t="s">
        <v>1615</v>
      </c>
      <c r="C501" s="66">
        <f t="shared" si="9"/>
        <v>3</v>
      </c>
      <c r="D501" s="60">
        <v>0</v>
      </c>
      <c r="E501" s="11">
        <v>1079</v>
      </c>
      <c r="F501" s="11">
        <v>1023</v>
      </c>
      <c r="G501" s="13">
        <v>165</v>
      </c>
      <c r="H501" s="13">
        <v>654</v>
      </c>
      <c r="I501" s="13">
        <v>260</v>
      </c>
      <c r="J501" s="12"/>
      <c r="K501" s="11">
        <v>28474</v>
      </c>
      <c r="L501" s="11">
        <v>42828</v>
      </c>
      <c r="M501" s="11">
        <v>41212</v>
      </c>
      <c r="N501" s="11">
        <v>500</v>
      </c>
      <c r="O501" s="11">
        <v>500</v>
      </c>
    </row>
    <row r="502" spans="1:15" x14ac:dyDescent="0.2">
      <c r="A502" s="66">
        <v>31035</v>
      </c>
      <c r="B502" s="53" t="s">
        <v>1614</v>
      </c>
      <c r="C502" s="66">
        <f t="shared" si="9"/>
        <v>3</v>
      </c>
      <c r="D502" s="60">
        <v>0</v>
      </c>
      <c r="E502" s="11">
        <v>1520</v>
      </c>
      <c r="F502" s="11">
        <v>1550</v>
      </c>
      <c r="G502" s="13">
        <v>198</v>
      </c>
      <c r="H502" s="13">
        <v>910</v>
      </c>
      <c r="I502" s="13">
        <v>412</v>
      </c>
      <c r="J502" s="12"/>
      <c r="K502" s="11">
        <v>29820</v>
      </c>
      <c r="L502" s="11">
        <v>91198</v>
      </c>
      <c r="M502" s="11">
        <v>235118</v>
      </c>
      <c r="N502" s="11">
        <v>500</v>
      </c>
      <c r="O502" s="11">
        <v>500</v>
      </c>
    </row>
    <row r="503" spans="1:15" x14ac:dyDescent="0.2">
      <c r="A503" s="66">
        <v>31036</v>
      </c>
      <c r="B503" s="53" t="s">
        <v>1613</v>
      </c>
      <c r="C503" s="66">
        <f t="shared" si="9"/>
        <v>3</v>
      </c>
      <c r="D503" s="60">
        <v>0</v>
      </c>
      <c r="E503" s="11">
        <v>1637</v>
      </c>
      <c r="F503" s="11">
        <v>1584</v>
      </c>
      <c r="G503" s="13">
        <v>197</v>
      </c>
      <c r="H503" s="13">
        <v>1056</v>
      </c>
      <c r="I503" s="13">
        <v>384</v>
      </c>
      <c r="J503" s="12"/>
      <c r="K503" s="11">
        <v>26160</v>
      </c>
      <c r="L503" s="11">
        <v>82549</v>
      </c>
      <c r="M503" s="11">
        <v>134709</v>
      </c>
      <c r="N503" s="11">
        <v>500</v>
      </c>
      <c r="O503" s="11">
        <v>500</v>
      </c>
    </row>
    <row r="504" spans="1:15" x14ac:dyDescent="0.2">
      <c r="A504" s="66">
        <v>31037</v>
      </c>
      <c r="B504" s="53" t="s">
        <v>1612</v>
      </c>
      <c r="C504" s="66">
        <f t="shared" si="9"/>
        <v>3</v>
      </c>
      <c r="D504" s="60">
        <v>0</v>
      </c>
      <c r="E504" s="11">
        <v>4286</v>
      </c>
      <c r="F504" s="11">
        <v>4239</v>
      </c>
      <c r="G504" s="13">
        <v>488</v>
      </c>
      <c r="H504" s="13">
        <v>2666</v>
      </c>
      <c r="I504" s="13">
        <v>1132</v>
      </c>
      <c r="J504" s="12"/>
      <c r="K504" s="11">
        <v>46873</v>
      </c>
      <c r="L504" s="11">
        <v>290289</v>
      </c>
      <c r="M504" s="11">
        <v>1131504</v>
      </c>
      <c r="N504" s="11">
        <v>500</v>
      </c>
      <c r="O504" s="11">
        <v>500</v>
      </c>
    </row>
    <row r="505" spans="1:15" x14ac:dyDescent="0.2">
      <c r="A505" s="66">
        <v>31038</v>
      </c>
      <c r="B505" s="53" t="s">
        <v>1611</v>
      </c>
      <c r="C505" s="66">
        <f t="shared" si="9"/>
        <v>3</v>
      </c>
      <c r="D505" s="60">
        <v>0</v>
      </c>
      <c r="E505" s="11">
        <v>1011</v>
      </c>
      <c r="F505" s="11">
        <v>988</v>
      </c>
      <c r="G505" s="13">
        <v>127</v>
      </c>
      <c r="H505" s="13">
        <v>611</v>
      </c>
      <c r="I505" s="13">
        <v>273</v>
      </c>
      <c r="J505" s="12"/>
      <c r="K505" s="11">
        <v>22782</v>
      </c>
      <c r="L505" s="11">
        <v>51626</v>
      </c>
      <c r="M505" s="11">
        <v>91407</v>
      </c>
      <c r="N505" s="11">
        <v>500</v>
      </c>
      <c r="O505" s="11">
        <v>500</v>
      </c>
    </row>
    <row r="506" spans="1:15" x14ac:dyDescent="0.2">
      <c r="A506" s="66">
        <v>31041</v>
      </c>
      <c r="B506" s="53" t="s">
        <v>1610</v>
      </c>
      <c r="C506" s="66">
        <f t="shared" si="9"/>
        <v>3</v>
      </c>
      <c r="D506" s="60">
        <v>0</v>
      </c>
      <c r="E506" s="11">
        <v>892</v>
      </c>
      <c r="F506" s="11">
        <v>871</v>
      </c>
      <c r="G506" s="13">
        <v>128</v>
      </c>
      <c r="H506" s="13">
        <v>544</v>
      </c>
      <c r="I506" s="13">
        <v>220</v>
      </c>
      <c r="J506" s="12"/>
      <c r="K506" s="11">
        <v>22848</v>
      </c>
      <c r="L506" s="11">
        <v>31997</v>
      </c>
      <c r="M506" s="11">
        <v>52589</v>
      </c>
      <c r="N506" s="11">
        <v>500</v>
      </c>
      <c r="O506" s="11">
        <v>500</v>
      </c>
    </row>
    <row r="507" spans="1:15" x14ac:dyDescent="0.2">
      <c r="A507" s="66">
        <v>31042</v>
      </c>
      <c r="B507" s="53" t="s">
        <v>1609</v>
      </c>
      <c r="C507" s="66">
        <f t="shared" si="9"/>
        <v>3</v>
      </c>
      <c r="D507" s="60">
        <v>0</v>
      </c>
      <c r="E507" s="11">
        <v>961</v>
      </c>
      <c r="F507" s="11">
        <v>935</v>
      </c>
      <c r="G507" s="13">
        <v>111</v>
      </c>
      <c r="H507" s="13">
        <v>573</v>
      </c>
      <c r="I507" s="13">
        <v>277</v>
      </c>
      <c r="J507" s="12"/>
      <c r="K507" s="11">
        <v>31970</v>
      </c>
      <c r="L507" s="11">
        <v>49470</v>
      </c>
      <c r="M507" s="11">
        <v>112412</v>
      </c>
      <c r="N507" s="11">
        <v>500</v>
      </c>
      <c r="O507" s="11">
        <v>500</v>
      </c>
    </row>
    <row r="508" spans="1:15" x14ac:dyDescent="0.2">
      <c r="A508" s="66">
        <v>31043</v>
      </c>
      <c r="B508" s="53" t="s">
        <v>1608</v>
      </c>
      <c r="C508" s="66">
        <f t="shared" si="9"/>
        <v>3</v>
      </c>
      <c r="D508" s="60">
        <v>0</v>
      </c>
      <c r="E508" s="11">
        <v>2163</v>
      </c>
      <c r="F508" s="11">
        <v>2154</v>
      </c>
      <c r="G508" s="13">
        <v>287</v>
      </c>
      <c r="H508" s="13">
        <v>1345</v>
      </c>
      <c r="I508" s="13">
        <v>531</v>
      </c>
      <c r="J508" s="12"/>
      <c r="K508" s="11">
        <v>70058</v>
      </c>
      <c r="L508" s="11">
        <v>124180</v>
      </c>
      <c r="M508" s="11">
        <v>172767</v>
      </c>
      <c r="N508" s="11">
        <v>500</v>
      </c>
      <c r="O508" s="11">
        <v>500</v>
      </c>
    </row>
    <row r="509" spans="1:15" x14ac:dyDescent="0.2">
      <c r="A509" s="66">
        <v>31051</v>
      </c>
      <c r="B509" s="53" t="s">
        <v>1607</v>
      </c>
      <c r="C509" s="66">
        <f t="shared" si="9"/>
        <v>3</v>
      </c>
      <c r="D509" s="60">
        <v>0</v>
      </c>
      <c r="E509" s="11">
        <v>2446</v>
      </c>
      <c r="F509" s="11">
        <v>2375</v>
      </c>
      <c r="G509" s="13">
        <v>350</v>
      </c>
      <c r="H509" s="13">
        <v>1583</v>
      </c>
      <c r="I509" s="13">
        <v>513</v>
      </c>
      <c r="J509" s="12"/>
      <c r="K509" s="11">
        <v>80681</v>
      </c>
      <c r="L509" s="11">
        <v>139263</v>
      </c>
      <c r="M509" s="11">
        <v>258507</v>
      </c>
      <c r="N509" s="11">
        <v>500</v>
      </c>
      <c r="O509" s="11">
        <v>500</v>
      </c>
    </row>
    <row r="510" spans="1:15" x14ac:dyDescent="0.2">
      <c r="A510" s="66">
        <v>31052</v>
      </c>
      <c r="B510" s="53" t="s">
        <v>1606</v>
      </c>
      <c r="C510" s="66">
        <f t="shared" si="9"/>
        <v>3</v>
      </c>
      <c r="D510" s="60">
        <v>0</v>
      </c>
      <c r="E510" s="11">
        <v>2418</v>
      </c>
      <c r="F510" s="11">
        <v>2445</v>
      </c>
      <c r="G510" s="13">
        <v>311</v>
      </c>
      <c r="H510" s="13">
        <v>1499</v>
      </c>
      <c r="I510" s="13">
        <v>608</v>
      </c>
      <c r="J510" s="12"/>
      <c r="K510" s="11">
        <v>50762</v>
      </c>
      <c r="L510" s="11">
        <v>122047</v>
      </c>
      <c r="M510" s="11">
        <v>141479</v>
      </c>
      <c r="N510" s="11">
        <v>500</v>
      </c>
      <c r="O510" s="11">
        <v>500</v>
      </c>
    </row>
    <row r="511" spans="1:15" x14ac:dyDescent="0.2">
      <c r="A511" s="66">
        <v>31053</v>
      </c>
      <c r="B511" s="53" t="s">
        <v>1605</v>
      </c>
      <c r="C511" s="66">
        <f t="shared" si="9"/>
        <v>3</v>
      </c>
      <c r="D511" s="60">
        <v>0</v>
      </c>
      <c r="E511" s="11">
        <v>3406</v>
      </c>
      <c r="F511" s="11">
        <v>3421</v>
      </c>
      <c r="G511" s="13">
        <v>461</v>
      </c>
      <c r="H511" s="13">
        <v>2242</v>
      </c>
      <c r="I511" s="13">
        <v>703</v>
      </c>
      <c r="J511" s="12"/>
      <c r="K511" s="11">
        <v>42061</v>
      </c>
      <c r="L511" s="11">
        <v>225566</v>
      </c>
      <c r="M511" s="11">
        <v>282252</v>
      </c>
      <c r="N511" s="11">
        <v>500</v>
      </c>
      <c r="O511" s="11">
        <v>500</v>
      </c>
    </row>
    <row r="512" spans="1:15" x14ac:dyDescent="0.2">
      <c r="A512" s="66">
        <v>31101</v>
      </c>
      <c r="B512" s="53" t="s">
        <v>1604</v>
      </c>
      <c r="C512" s="66">
        <f t="shared" si="9"/>
        <v>3</v>
      </c>
      <c r="D512" s="60">
        <v>0</v>
      </c>
      <c r="E512" s="11">
        <v>845</v>
      </c>
      <c r="F512" s="11">
        <v>823</v>
      </c>
      <c r="G512" s="13">
        <v>123</v>
      </c>
      <c r="H512" s="13">
        <v>554</v>
      </c>
      <c r="I512" s="13">
        <v>168</v>
      </c>
      <c r="J512" s="12"/>
      <c r="K512" s="11">
        <v>15131</v>
      </c>
      <c r="L512" s="11">
        <v>45975</v>
      </c>
      <c r="M512" s="11">
        <v>67996</v>
      </c>
      <c r="N512" s="11">
        <v>500</v>
      </c>
      <c r="O512" s="11">
        <v>500</v>
      </c>
    </row>
    <row r="513" spans="1:15" x14ac:dyDescent="0.2">
      <c r="A513" s="66">
        <v>31102</v>
      </c>
      <c r="B513" s="53" t="s">
        <v>1603</v>
      </c>
      <c r="C513" s="66">
        <f t="shared" si="9"/>
        <v>3</v>
      </c>
      <c r="D513" s="60">
        <v>0</v>
      </c>
      <c r="E513" s="11">
        <v>832</v>
      </c>
      <c r="F513" s="11">
        <v>831</v>
      </c>
      <c r="G513" s="13">
        <v>137</v>
      </c>
      <c r="H513" s="13">
        <v>512</v>
      </c>
      <c r="I513" s="13">
        <v>183</v>
      </c>
      <c r="J513" s="12"/>
      <c r="K513" s="11">
        <v>16207</v>
      </c>
      <c r="L513" s="11">
        <v>52124</v>
      </c>
      <c r="M513" s="11">
        <v>209878</v>
      </c>
      <c r="N513" s="11">
        <v>500</v>
      </c>
      <c r="O513" s="11">
        <v>500</v>
      </c>
    </row>
    <row r="514" spans="1:15" x14ac:dyDescent="0.2">
      <c r="A514" s="66">
        <v>31103</v>
      </c>
      <c r="B514" s="53" t="s">
        <v>1602</v>
      </c>
      <c r="C514" s="66">
        <f t="shared" si="9"/>
        <v>3</v>
      </c>
      <c r="D514" s="60">
        <v>0</v>
      </c>
      <c r="E514" s="11">
        <v>1323</v>
      </c>
      <c r="F514" s="11">
        <v>1349</v>
      </c>
      <c r="G514" s="13">
        <v>173</v>
      </c>
      <c r="H514" s="13">
        <v>879</v>
      </c>
      <c r="I514" s="13">
        <v>271</v>
      </c>
      <c r="J514" s="12"/>
      <c r="K514" s="11">
        <v>32704</v>
      </c>
      <c r="L514" s="11">
        <v>83179</v>
      </c>
      <c r="M514" s="11">
        <v>190992</v>
      </c>
      <c r="N514" s="11">
        <v>500</v>
      </c>
      <c r="O514" s="11">
        <v>500</v>
      </c>
    </row>
    <row r="515" spans="1:15" x14ac:dyDescent="0.2">
      <c r="A515" s="66">
        <v>31104</v>
      </c>
      <c r="B515" s="53" t="s">
        <v>1601</v>
      </c>
      <c r="C515" s="66">
        <f t="shared" si="9"/>
        <v>3</v>
      </c>
      <c r="D515" s="60">
        <v>0</v>
      </c>
      <c r="E515" s="11">
        <v>1202</v>
      </c>
      <c r="F515" s="11">
        <v>1204</v>
      </c>
      <c r="G515" s="13">
        <v>152</v>
      </c>
      <c r="H515" s="13">
        <v>698</v>
      </c>
      <c r="I515" s="13">
        <v>352</v>
      </c>
      <c r="J515" s="12"/>
      <c r="K515" s="11">
        <v>25366</v>
      </c>
      <c r="L515" s="11">
        <v>83635</v>
      </c>
      <c r="M515" s="11">
        <v>114861</v>
      </c>
      <c r="N515" s="11">
        <v>500</v>
      </c>
      <c r="O515" s="11">
        <v>500</v>
      </c>
    </row>
    <row r="516" spans="1:15" x14ac:dyDescent="0.2">
      <c r="A516" s="66">
        <v>31105</v>
      </c>
      <c r="B516" s="53" t="s">
        <v>1600</v>
      </c>
      <c r="C516" s="66">
        <f t="shared" si="9"/>
        <v>3</v>
      </c>
      <c r="D516" s="60">
        <v>0</v>
      </c>
      <c r="E516" s="11">
        <v>3544</v>
      </c>
      <c r="F516" s="11">
        <v>3510</v>
      </c>
      <c r="G516" s="13">
        <v>455</v>
      </c>
      <c r="H516" s="13">
        <v>2144</v>
      </c>
      <c r="I516" s="13">
        <v>945</v>
      </c>
      <c r="J516" s="12"/>
      <c r="K516" s="11">
        <v>23069</v>
      </c>
      <c r="L516" s="11">
        <v>312842</v>
      </c>
      <c r="M516" s="11">
        <v>1335161</v>
      </c>
      <c r="N516" s="11">
        <v>500</v>
      </c>
      <c r="O516" s="11">
        <v>500</v>
      </c>
    </row>
    <row r="517" spans="1:15" x14ac:dyDescent="0.2">
      <c r="A517" s="66">
        <v>31106</v>
      </c>
      <c r="B517" s="53" t="s">
        <v>1599</v>
      </c>
      <c r="C517" s="66">
        <f t="shared" si="9"/>
        <v>3</v>
      </c>
      <c r="D517" s="60">
        <v>0</v>
      </c>
      <c r="E517" s="11">
        <v>3486</v>
      </c>
      <c r="F517" s="11">
        <v>3528</v>
      </c>
      <c r="G517" s="13">
        <v>424</v>
      </c>
      <c r="H517" s="13">
        <v>2139</v>
      </c>
      <c r="I517" s="13">
        <v>923</v>
      </c>
      <c r="J517" s="12"/>
      <c r="K517" s="11">
        <v>27775</v>
      </c>
      <c r="L517" s="11">
        <v>329853</v>
      </c>
      <c r="M517" s="11">
        <v>1299359</v>
      </c>
      <c r="N517" s="11">
        <v>500</v>
      </c>
      <c r="O517" s="11">
        <v>500</v>
      </c>
    </row>
    <row r="518" spans="1:15" x14ac:dyDescent="0.2">
      <c r="A518" s="66">
        <v>31107</v>
      </c>
      <c r="B518" s="53" t="s">
        <v>1598</v>
      </c>
      <c r="C518" s="66">
        <f t="shared" si="9"/>
        <v>3</v>
      </c>
      <c r="D518" s="60">
        <v>0</v>
      </c>
      <c r="E518" s="11">
        <v>1285</v>
      </c>
      <c r="F518" s="11">
        <v>1330</v>
      </c>
      <c r="G518" s="13">
        <v>169</v>
      </c>
      <c r="H518" s="13">
        <v>802</v>
      </c>
      <c r="I518" s="13">
        <v>314</v>
      </c>
      <c r="J518" s="12"/>
      <c r="K518" s="11">
        <v>37881</v>
      </c>
      <c r="L518" s="11">
        <v>86004</v>
      </c>
      <c r="M518" s="11">
        <v>316480</v>
      </c>
      <c r="N518" s="11">
        <v>500</v>
      </c>
      <c r="O518" s="11">
        <v>500</v>
      </c>
    </row>
    <row r="519" spans="1:15" x14ac:dyDescent="0.2">
      <c r="A519" s="66">
        <v>31109</v>
      </c>
      <c r="B519" s="53" t="s">
        <v>1597</v>
      </c>
      <c r="C519" s="66">
        <f t="shared" si="9"/>
        <v>3</v>
      </c>
      <c r="D519" s="60">
        <v>0</v>
      </c>
      <c r="E519" s="11">
        <v>6497</v>
      </c>
      <c r="F519" s="11">
        <v>6465</v>
      </c>
      <c r="G519" s="13">
        <v>808</v>
      </c>
      <c r="H519" s="13">
        <v>4072</v>
      </c>
      <c r="I519" s="13">
        <v>1617</v>
      </c>
      <c r="J519" s="12"/>
      <c r="K519" s="11">
        <v>24410</v>
      </c>
      <c r="L519" s="11">
        <v>790279</v>
      </c>
      <c r="M519" s="11">
        <v>3874584</v>
      </c>
      <c r="N519" s="11">
        <v>500</v>
      </c>
      <c r="O519" s="11">
        <v>500</v>
      </c>
    </row>
    <row r="520" spans="1:15" x14ac:dyDescent="0.2">
      <c r="A520" s="66">
        <v>31110</v>
      </c>
      <c r="B520" s="53" t="s">
        <v>1596</v>
      </c>
      <c r="C520" s="66">
        <f t="shared" si="9"/>
        <v>3</v>
      </c>
      <c r="D520" s="60">
        <v>0</v>
      </c>
      <c r="E520" s="11">
        <v>1433</v>
      </c>
      <c r="F520" s="11">
        <v>1422</v>
      </c>
      <c r="G520" s="13">
        <v>221</v>
      </c>
      <c r="H520" s="13">
        <v>918</v>
      </c>
      <c r="I520" s="13">
        <v>294</v>
      </c>
      <c r="J520" s="12"/>
      <c r="K520" s="11">
        <v>29392</v>
      </c>
      <c r="L520" s="11">
        <v>71495</v>
      </c>
      <c r="M520" s="11">
        <v>235535</v>
      </c>
      <c r="N520" s="11">
        <v>500</v>
      </c>
      <c r="O520" s="11">
        <v>500</v>
      </c>
    </row>
    <row r="521" spans="1:15" x14ac:dyDescent="0.2">
      <c r="A521" s="66">
        <v>31111</v>
      </c>
      <c r="B521" s="53" t="s">
        <v>1595</v>
      </c>
      <c r="C521" s="66">
        <f t="shared" si="9"/>
        <v>3</v>
      </c>
      <c r="D521" s="60">
        <v>0</v>
      </c>
      <c r="E521" s="11">
        <v>699</v>
      </c>
      <c r="F521" s="11">
        <v>724</v>
      </c>
      <c r="G521" s="13">
        <v>91</v>
      </c>
      <c r="H521" s="13">
        <v>454</v>
      </c>
      <c r="I521" s="13">
        <v>154</v>
      </c>
      <c r="J521" s="12"/>
      <c r="K521" s="11">
        <v>18589</v>
      </c>
      <c r="L521" s="11">
        <v>31561</v>
      </c>
      <c r="M521" s="11">
        <v>26946</v>
      </c>
      <c r="N521" s="11">
        <v>500</v>
      </c>
      <c r="O521" s="11">
        <v>500</v>
      </c>
    </row>
    <row r="522" spans="1:15" x14ac:dyDescent="0.2">
      <c r="A522" s="66">
        <v>31113</v>
      </c>
      <c r="B522" s="53" t="s">
        <v>1594</v>
      </c>
      <c r="C522" s="66">
        <f t="shared" si="9"/>
        <v>3</v>
      </c>
      <c r="D522" s="60">
        <v>0</v>
      </c>
      <c r="E522" s="11">
        <v>699</v>
      </c>
      <c r="F522" s="11">
        <v>671</v>
      </c>
      <c r="G522" s="13">
        <v>87</v>
      </c>
      <c r="H522" s="13">
        <v>405</v>
      </c>
      <c r="I522" s="13">
        <v>207</v>
      </c>
      <c r="J522" s="12"/>
      <c r="K522" s="11">
        <v>12833</v>
      </c>
      <c r="L522" s="11">
        <v>43356</v>
      </c>
      <c r="M522" s="11">
        <v>62486</v>
      </c>
      <c r="N522" s="11">
        <v>500</v>
      </c>
      <c r="O522" s="11">
        <v>500</v>
      </c>
    </row>
    <row r="523" spans="1:15" x14ac:dyDescent="0.2">
      <c r="A523" s="66">
        <v>31114</v>
      </c>
      <c r="B523" s="53" t="s">
        <v>1593</v>
      </c>
      <c r="C523" s="66">
        <f t="shared" si="9"/>
        <v>3</v>
      </c>
      <c r="D523" s="60">
        <v>0</v>
      </c>
      <c r="E523" s="11">
        <v>856</v>
      </c>
      <c r="F523" s="11">
        <v>873</v>
      </c>
      <c r="G523" s="13">
        <v>111</v>
      </c>
      <c r="H523" s="13">
        <v>557</v>
      </c>
      <c r="I523" s="13">
        <v>188</v>
      </c>
      <c r="J523" s="12"/>
      <c r="K523" s="11">
        <v>27457</v>
      </c>
      <c r="L523" s="11">
        <v>42914</v>
      </c>
      <c r="M523" s="11">
        <v>46626</v>
      </c>
      <c r="N523" s="11">
        <v>500</v>
      </c>
      <c r="O523" s="11">
        <v>500</v>
      </c>
    </row>
    <row r="524" spans="1:15" x14ac:dyDescent="0.2">
      <c r="A524" s="66">
        <v>31117</v>
      </c>
      <c r="B524" s="53" t="s">
        <v>1592</v>
      </c>
      <c r="C524" s="66">
        <f t="shared" si="9"/>
        <v>3</v>
      </c>
      <c r="D524" s="60">
        <v>0</v>
      </c>
      <c r="E524" s="11">
        <v>682</v>
      </c>
      <c r="F524" s="11">
        <v>706</v>
      </c>
      <c r="G524" s="13">
        <v>100</v>
      </c>
      <c r="H524" s="13">
        <v>423</v>
      </c>
      <c r="I524" s="13">
        <v>159</v>
      </c>
      <c r="J524" s="12"/>
      <c r="K524" s="11">
        <v>15515</v>
      </c>
      <c r="L524" s="11">
        <v>25560</v>
      </c>
      <c r="M524" s="11">
        <v>84146</v>
      </c>
      <c r="N524" s="11">
        <v>500</v>
      </c>
      <c r="O524" s="11">
        <v>500</v>
      </c>
    </row>
    <row r="525" spans="1:15" x14ac:dyDescent="0.2">
      <c r="A525" s="66">
        <v>31119</v>
      </c>
      <c r="B525" s="53" t="s">
        <v>1591</v>
      </c>
      <c r="C525" s="66">
        <f t="shared" si="9"/>
        <v>3</v>
      </c>
      <c r="D525" s="60">
        <v>0</v>
      </c>
      <c r="E525" s="11">
        <v>498</v>
      </c>
      <c r="F525" s="11">
        <v>523</v>
      </c>
      <c r="G525" s="13">
        <v>61</v>
      </c>
      <c r="H525" s="13">
        <v>315</v>
      </c>
      <c r="I525" s="13">
        <v>122</v>
      </c>
      <c r="J525" s="12"/>
      <c r="K525" s="11">
        <v>15905</v>
      </c>
      <c r="L525" s="11">
        <v>20848</v>
      </c>
      <c r="M525" s="11">
        <v>24053</v>
      </c>
      <c r="N525" s="11">
        <v>500</v>
      </c>
      <c r="O525" s="11">
        <v>500</v>
      </c>
    </row>
    <row r="526" spans="1:15" x14ac:dyDescent="0.2">
      <c r="A526" s="66">
        <v>31120</v>
      </c>
      <c r="B526" s="53" t="s">
        <v>1590</v>
      </c>
      <c r="C526" s="66">
        <f t="shared" si="9"/>
        <v>3</v>
      </c>
      <c r="D526" s="60">
        <v>0</v>
      </c>
      <c r="E526" s="11">
        <v>1098</v>
      </c>
      <c r="F526" s="11">
        <v>1047</v>
      </c>
      <c r="G526" s="13">
        <v>154</v>
      </c>
      <c r="H526" s="13">
        <v>689</v>
      </c>
      <c r="I526" s="13">
        <v>255</v>
      </c>
      <c r="J526" s="12"/>
      <c r="K526" s="11">
        <v>24216</v>
      </c>
      <c r="L526" s="11">
        <v>53532</v>
      </c>
      <c r="M526" s="11">
        <v>144429</v>
      </c>
      <c r="N526" s="11">
        <v>500</v>
      </c>
      <c r="O526" s="11">
        <v>500</v>
      </c>
    </row>
    <row r="527" spans="1:15" x14ac:dyDescent="0.2">
      <c r="A527" s="66">
        <v>31121</v>
      </c>
      <c r="B527" s="53" t="s">
        <v>1589</v>
      </c>
      <c r="C527" s="66">
        <f t="shared" si="9"/>
        <v>3</v>
      </c>
      <c r="D527" s="60">
        <v>0</v>
      </c>
      <c r="E527" s="11">
        <v>884</v>
      </c>
      <c r="F527" s="11">
        <v>846</v>
      </c>
      <c r="G527" s="13">
        <v>138</v>
      </c>
      <c r="H527" s="13">
        <v>549</v>
      </c>
      <c r="I527" s="13">
        <v>197</v>
      </c>
      <c r="J527" s="12"/>
      <c r="K527" s="11">
        <v>20215</v>
      </c>
      <c r="L527" s="11">
        <v>74475</v>
      </c>
      <c r="M527" s="11">
        <v>282481</v>
      </c>
      <c r="N527" s="11">
        <v>500</v>
      </c>
      <c r="O527" s="11">
        <v>500</v>
      </c>
    </row>
    <row r="528" spans="1:15" x14ac:dyDescent="0.2">
      <c r="A528" s="66">
        <v>31123</v>
      </c>
      <c r="B528" s="53" t="s">
        <v>1588</v>
      </c>
      <c r="C528" s="66">
        <f t="shared" si="9"/>
        <v>3</v>
      </c>
      <c r="D528" s="60">
        <v>0</v>
      </c>
      <c r="E528" s="11">
        <v>1283</v>
      </c>
      <c r="F528" s="11">
        <v>1301</v>
      </c>
      <c r="G528" s="13">
        <v>171</v>
      </c>
      <c r="H528" s="13">
        <v>839</v>
      </c>
      <c r="I528" s="13">
        <v>273</v>
      </c>
      <c r="J528" s="12"/>
      <c r="K528" s="11">
        <v>24687</v>
      </c>
      <c r="L528" s="11">
        <v>107891</v>
      </c>
      <c r="M528" s="11">
        <v>520539</v>
      </c>
      <c r="N528" s="11">
        <v>500</v>
      </c>
      <c r="O528" s="11">
        <v>500</v>
      </c>
    </row>
    <row r="529" spans="1:15" x14ac:dyDescent="0.2">
      <c r="A529" s="66">
        <v>31124</v>
      </c>
      <c r="B529" s="53" t="s">
        <v>1587</v>
      </c>
      <c r="C529" s="66">
        <f t="shared" si="9"/>
        <v>3</v>
      </c>
      <c r="D529" s="60">
        <v>0</v>
      </c>
      <c r="E529" s="11">
        <v>1703</v>
      </c>
      <c r="F529" s="11">
        <v>1628</v>
      </c>
      <c r="G529" s="13">
        <v>237</v>
      </c>
      <c r="H529" s="13">
        <v>1072</v>
      </c>
      <c r="I529" s="13">
        <v>394</v>
      </c>
      <c r="J529" s="12"/>
      <c r="K529" s="11">
        <v>33021</v>
      </c>
      <c r="L529" s="11">
        <v>93247</v>
      </c>
      <c r="M529" s="11">
        <v>192030</v>
      </c>
      <c r="N529" s="11">
        <v>500</v>
      </c>
      <c r="O529" s="11">
        <v>500</v>
      </c>
    </row>
    <row r="530" spans="1:15" x14ac:dyDescent="0.2">
      <c r="A530" s="66">
        <v>31129</v>
      </c>
      <c r="B530" s="53" t="s">
        <v>1586</v>
      </c>
      <c r="C530" s="66">
        <f t="shared" si="9"/>
        <v>3</v>
      </c>
      <c r="D530" s="60">
        <v>0</v>
      </c>
      <c r="E530" s="11">
        <v>1521</v>
      </c>
      <c r="F530" s="11">
        <v>1594</v>
      </c>
      <c r="G530" s="13">
        <v>206</v>
      </c>
      <c r="H530" s="13">
        <v>892</v>
      </c>
      <c r="I530" s="13">
        <v>423</v>
      </c>
      <c r="J530" s="12"/>
      <c r="K530" s="11">
        <v>66123</v>
      </c>
      <c r="L530" s="11">
        <v>94844</v>
      </c>
      <c r="M530" s="11">
        <v>188678</v>
      </c>
      <c r="N530" s="11">
        <v>500</v>
      </c>
      <c r="O530" s="11">
        <v>500</v>
      </c>
    </row>
    <row r="531" spans="1:15" x14ac:dyDescent="0.2">
      <c r="A531" s="66">
        <v>31130</v>
      </c>
      <c r="B531" s="53" t="s">
        <v>1585</v>
      </c>
      <c r="C531" s="66">
        <f t="shared" ref="C531:C594" si="10">INT(A531/10000)</f>
        <v>3</v>
      </c>
      <c r="D531" s="60">
        <v>0</v>
      </c>
      <c r="E531" s="11">
        <v>693</v>
      </c>
      <c r="F531" s="11">
        <v>763</v>
      </c>
      <c r="G531" s="13">
        <v>91</v>
      </c>
      <c r="H531" s="13">
        <v>431</v>
      </c>
      <c r="I531" s="13">
        <v>171</v>
      </c>
      <c r="J531" s="12"/>
      <c r="K531" s="11">
        <v>24238</v>
      </c>
      <c r="L531" s="11">
        <v>20526</v>
      </c>
      <c r="M531" s="11">
        <v>50561</v>
      </c>
      <c r="N531" s="11">
        <v>500</v>
      </c>
      <c r="O531" s="11">
        <v>500</v>
      </c>
    </row>
    <row r="532" spans="1:15" x14ac:dyDescent="0.2">
      <c r="A532" s="66">
        <v>31201</v>
      </c>
      <c r="B532" s="53" t="s">
        <v>1584</v>
      </c>
      <c r="C532" s="66">
        <f t="shared" si="10"/>
        <v>3</v>
      </c>
      <c r="D532" s="60">
        <v>0</v>
      </c>
      <c r="E532" s="11">
        <v>4853</v>
      </c>
      <c r="F532" s="11">
        <v>4755</v>
      </c>
      <c r="G532" s="13">
        <v>759</v>
      </c>
      <c r="H532" s="13">
        <v>3038</v>
      </c>
      <c r="I532" s="13">
        <v>1056</v>
      </c>
      <c r="J532" s="12"/>
      <c r="K532" s="11">
        <v>7151</v>
      </c>
      <c r="L532" s="11">
        <v>454816</v>
      </c>
      <c r="M532" s="11">
        <v>866953</v>
      </c>
      <c r="N532" s="11">
        <v>500</v>
      </c>
      <c r="O532" s="11">
        <v>500</v>
      </c>
    </row>
    <row r="533" spans="1:15" x14ac:dyDescent="0.2">
      <c r="A533" s="66">
        <v>31202</v>
      </c>
      <c r="B533" s="53" t="s">
        <v>1583</v>
      </c>
      <c r="C533" s="66">
        <f t="shared" si="10"/>
        <v>3</v>
      </c>
      <c r="D533" s="60">
        <v>0</v>
      </c>
      <c r="E533" s="11">
        <v>1824</v>
      </c>
      <c r="F533" s="11">
        <v>1729</v>
      </c>
      <c r="G533" s="13">
        <v>283</v>
      </c>
      <c r="H533" s="13">
        <v>1174</v>
      </c>
      <c r="I533" s="13">
        <v>367</v>
      </c>
      <c r="J533" s="12"/>
      <c r="K533" s="11">
        <v>9324</v>
      </c>
      <c r="L533" s="11">
        <v>165143</v>
      </c>
      <c r="M533" s="11">
        <v>254275</v>
      </c>
      <c r="N533" s="11">
        <v>500</v>
      </c>
      <c r="O533" s="11">
        <v>500</v>
      </c>
    </row>
    <row r="534" spans="1:15" x14ac:dyDescent="0.2">
      <c r="A534" s="66">
        <v>31203</v>
      </c>
      <c r="B534" s="53" t="s">
        <v>1582</v>
      </c>
      <c r="C534" s="66">
        <f t="shared" si="10"/>
        <v>3</v>
      </c>
      <c r="D534" s="60">
        <v>0</v>
      </c>
      <c r="E534" s="11">
        <v>3310</v>
      </c>
      <c r="F534" s="11">
        <v>3189</v>
      </c>
      <c r="G534" s="13">
        <v>496</v>
      </c>
      <c r="H534" s="13">
        <v>2132</v>
      </c>
      <c r="I534" s="13">
        <v>682</v>
      </c>
      <c r="J534" s="12"/>
      <c r="K534" s="11">
        <v>63010</v>
      </c>
      <c r="L534" s="11">
        <v>249814</v>
      </c>
      <c r="M534" s="11">
        <v>815072</v>
      </c>
      <c r="N534" s="11">
        <v>500</v>
      </c>
      <c r="O534" s="11">
        <v>500</v>
      </c>
    </row>
    <row r="535" spans="1:15" x14ac:dyDescent="0.2">
      <c r="A535" s="66">
        <v>31204</v>
      </c>
      <c r="B535" s="53" t="s">
        <v>1581</v>
      </c>
      <c r="C535" s="66">
        <f t="shared" si="10"/>
        <v>3</v>
      </c>
      <c r="D535" s="60">
        <v>0</v>
      </c>
      <c r="E535" s="11">
        <v>1656</v>
      </c>
      <c r="F535" s="11">
        <v>1597</v>
      </c>
      <c r="G535" s="13">
        <v>231</v>
      </c>
      <c r="H535" s="13">
        <v>1102</v>
      </c>
      <c r="I535" s="13">
        <v>323</v>
      </c>
      <c r="J535" s="12"/>
      <c r="K535" s="11">
        <v>51217</v>
      </c>
      <c r="L535" s="11">
        <v>100658</v>
      </c>
      <c r="M535" s="11">
        <v>102494</v>
      </c>
      <c r="N535" s="11">
        <v>500</v>
      </c>
      <c r="O535" s="11">
        <v>500</v>
      </c>
    </row>
    <row r="536" spans="1:15" x14ac:dyDescent="0.2">
      <c r="A536" s="66">
        <v>31205</v>
      </c>
      <c r="B536" s="53" t="s">
        <v>1580</v>
      </c>
      <c r="C536" s="66">
        <f t="shared" si="10"/>
        <v>3</v>
      </c>
      <c r="D536" s="60">
        <v>0</v>
      </c>
      <c r="E536" s="11">
        <v>2249</v>
      </c>
      <c r="F536" s="11">
        <v>2224</v>
      </c>
      <c r="G536" s="13">
        <v>338</v>
      </c>
      <c r="H536" s="13">
        <v>1466</v>
      </c>
      <c r="I536" s="13">
        <v>445</v>
      </c>
      <c r="J536" s="12"/>
      <c r="K536" s="11">
        <v>32987</v>
      </c>
      <c r="L536" s="11">
        <v>151962</v>
      </c>
      <c r="M536" s="11">
        <v>143079</v>
      </c>
      <c r="N536" s="11">
        <v>500</v>
      </c>
      <c r="O536" s="11">
        <v>500</v>
      </c>
    </row>
    <row r="537" spans="1:15" x14ac:dyDescent="0.2">
      <c r="A537" s="66">
        <v>31206</v>
      </c>
      <c r="B537" s="53" t="s">
        <v>1579</v>
      </c>
      <c r="C537" s="66">
        <f t="shared" si="10"/>
        <v>3</v>
      </c>
      <c r="D537" s="60">
        <v>0</v>
      </c>
      <c r="E537" s="11">
        <v>2412</v>
      </c>
      <c r="F537" s="11">
        <v>2196</v>
      </c>
      <c r="G537" s="13">
        <v>394</v>
      </c>
      <c r="H537" s="13">
        <v>1606</v>
      </c>
      <c r="I537" s="13">
        <v>412</v>
      </c>
      <c r="J537" s="12"/>
      <c r="K537" s="11">
        <v>10663</v>
      </c>
      <c r="L537" s="11">
        <v>609880</v>
      </c>
      <c r="M537" s="11">
        <v>2580335</v>
      </c>
      <c r="N537" s="11">
        <v>500</v>
      </c>
      <c r="O537" s="11">
        <v>500</v>
      </c>
    </row>
    <row r="538" spans="1:15" x14ac:dyDescent="0.2">
      <c r="A538" s="66">
        <v>31207</v>
      </c>
      <c r="B538" s="53" t="s">
        <v>1578</v>
      </c>
      <c r="C538" s="66">
        <f t="shared" si="10"/>
        <v>3</v>
      </c>
      <c r="D538" s="60">
        <v>0</v>
      </c>
      <c r="E538" s="11">
        <v>4091</v>
      </c>
      <c r="F538" s="11">
        <v>4004</v>
      </c>
      <c r="G538" s="13">
        <v>631</v>
      </c>
      <c r="H538" s="13">
        <v>2568</v>
      </c>
      <c r="I538" s="13">
        <v>892</v>
      </c>
      <c r="J538" s="12"/>
      <c r="K538" s="11">
        <v>45606</v>
      </c>
      <c r="L538" s="11">
        <v>289754</v>
      </c>
      <c r="M538" s="11">
        <v>739507</v>
      </c>
      <c r="N538" s="11">
        <v>500</v>
      </c>
      <c r="O538" s="11">
        <v>500</v>
      </c>
    </row>
    <row r="539" spans="1:15" x14ac:dyDescent="0.2">
      <c r="A539" s="66">
        <v>31208</v>
      </c>
      <c r="B539" s="53" t="s">
        <v>1577</v>
      </c>
      <c r="C539" s="66">
        <f t="shared" si="10"/>
        <v>3</v>
      </c>
      <c r="D539" s="60">
        <v>0</v>
      </c>
      <c r="E539" s="11">
        <v>3832</v>
      </c>
      <c r="F539" s="11">
        <v>3752</v>
      </c>
      <c r="G539" s="13">
        <v>602</v>
      </c>
      <c r="H539" s="13">
        <v>2599</v>
      </c>
      <c r="I539" s="13">
        <v>631</v>
      </c>
      <c r="J539" s="12"/>
      <c r="K539" s="11">
        <v>70583</v>
      </c>
      <c r="L539" s="11">
        <v>296562</v>
      </c>
      <c r="M539" s="11">
        <v>452958</v>
      </c>
      <c r="N539" s="11">
        <v>500</v>
      </c>
      <c r="O539" s="11">
        <v>500</v>
      </c>
    </row>
    <row r="540" spans="1:15" x14ac:dyDescent="0.2">
      <c r="A540" s="66">
        <v>31213</v>
      </c>
      <c r="B540" s="53" t="s">
        <v>1576</v>
      </c>
      <c r="C540" s="66">
        <f t="shared" si="10"/>
        <v>3</v>
      </c>
      <c r="D540" s="60">
        <v>0</v>
      </c>
      <c r="E540" s="11">
        <v>13654</v>
      </c>
      <c r="F540" s="11">
        <v>13231</v>
      </c>
      <c r="G540" s="13">
        <v>1859</v>
      </c>
      <c r="H540" s="13">
        <v>9280</v>
      </c>
      <c r="I540" s="13">
        <v>2515</v>
      </c>
      <c r="J540" s="12"/>
      <c r="K540" s="11">
        <v>2561</v>
      </c>
      <c r="L540" s="11">
        <v>1280562</v>
      </c>
      <c r="M540" s="11">
        <v>8183371</v>
      </c>
      <c r="N540" s="11">
        <v>500</v>
      </c>
      <c r="O540" s="11">
        <v>500</v>
      </c>
    </row>
    <row r="541" spans="1:15" x14ac:dyDescent="0.2">
      <c r="A541" s="66">
        <v>31214</v>
      </c>
      <c r="B541" s="53" t="s">
        <v>1575</v>
      </c>
      <c r="C541" s="66">
        <f t="shared" si="10"/>
        <v>3</v>
      </c>
      <c r="D541" s="60">
        <v>0</v>
      </c>
      <c r="E541" s="11">
        <v>8013</v>
      </c>
      <c r="F541" s="11">
        <v>8133</v>
      </c>
      <c r="G541" s="13">
        <v>1065</v>
      </c>
      <c r="H541" s="13">
        <v>4992</v>
      </c>
      <c r="I541" s="13">
        <v>1956</v>
      </c>
      <c r="J541" s="12"/>
      <c r="K541" s="11">
        <v>6358</v>
      </c>
      <c r="L541" s="11">
        <v>871038</v>
      </c>
      <c r="M541" s="11">
        <v>2028259</v>
      </c>
      <c r="N541" s="11">
        <v>500</v>
      </c>
      <c r="O541" s="11">
        <v>500</v>
      </c>
    </row>
    <row r="542" spans="1:15" x14ac:dyDescent="0.2">
      <c r="A542" s="66">
        <v>31215</v>
      </c>
      <c r="B542" s="53" t="s">
        <v>1574</v>
      </c>
      <c r="C542" s="66">
        <f t="shared" si="10"/>
        <v>3</v>
      </c>
      <c r="D542" s="60">
        <v>0</v>
      </c>
      <c r="E542" s="11">
        <v>1179</v>
      </c>
      <c r="F542" s="11">
        <v>1192</v>
      </c>
      <c r="G542" s="13">
        <v>145</v>
      </c>
      <c r="H542" s="13">
        <v>798</v>
      </c>
      <c r="I542" s="13">
        <v>236</v>
      </c>
      <c r="J542" s="12"/>
      <c r="K542" s="11">
        <v>33400</v>
      </c>
      <c r="L542" s="11">
        <v>84173</v>
      </c>
      <c r="M542" s="11">
        <v>149196</v>
      </c>
      <c r="N542" s="11">
        <v>500</v>
      </c>
      <c r="O542" s="11">
        <v>500</v>
      </c>
    </row>
    <row r="543" spans="1:15" x14ac:dyDescent="0.2">
      <c r="A543" s="66">
        <v>31216</v>
      </c>
      <c r="B543" s="53" t="s">
        <v>1573</v>
      </c>
      <c r="C543" s="66">
        <f t="shared" si="10"/>
        <v>3</v>
      </c>
      <c r="D543" s="60">
        <v>0</v>
      </c>
      <c r="E543" s="11">
        <v>5098</v>
      </c>
      <c r="F543" s="11">
        <v>4876</v>
      </c>
      <c r="G543" s="13">
        <v>735</v>
      </c>
      <c r="H543" s="13">
        <v>3282</v>
      </c>
      <c r="I543" s="13">
        <v>1081</v>
      </c>
      <c r="J543" s="12"/>
      <c r="K543" s="11">
        <v>27156</v>
      </c>
      <c r="L543" s="11">
        <v>429764</v>
      </c>
      <c r="M543" s="11">
        <v>4195517</v>
      </c>
      <c r="N543" s="11">
        <v>500</v>
      </c>
      <c r="O543" s="11">
        <v>500</v>
      </c>
    </row>
    <row r="544" spans="1:15" x14ac:dyDescent="0.2">
      <c r="A544" s="66">
        <v>31224</v>
      </c>
      <c r="B544" s="53" t="s">
        <v>1572</v>
      </c>
      <c r="C544" s="66">
        <f t="shared" si="10"/>
        <v>3</v>
      </c>
      <c r="D544" s="60">
        <v>0</v>
      </c>
      <c r="E544" s="11">
        <v>1389</v>
      </c>
      <c r="F544" s="11">
        <v>1445</v>
      </c>
      <c r="G544" s="13">
        <v>209</v>
      </c>
      <c r="H544" s="13">
        <v>906</v>
      </c>
      <c r="I544" s="13">
        <v>274</v>
      </c>
      <c r="J544" s="12"/>
      <c r="K544" s="11">
        <v>28051</v>
      </c>
      <c r="L544" s="11">
        <v>100138</v>
      </c>
      <c r="M544" s="11">
        <v>108832</v>
      </c>
      <c r="N544" s="11">
        <v>500</v>
      </c>
      <c r="O544" s="11">
        <v>500</v>
      </c>
    </row>
    <row r="545" spans="1:15" x14ac:dyDescent="0.2">
      <c r="A545" s="66">
        <v>31226</v>
      </c>
      <c r="B545" s="53" t="s">
        <v>1571</v>
      </c>
      <c r="C545" s="66">
        <f t="shared" si="10"/>
        <v>3</v>
      </c>
      <c r="D545" s="60">
        <v>0</v>
      </c>
      <c r="E545" s="11">
        <v>3961</v>
      </c>
      <c r="F545" s="11">
        <v>3949</v>
      </c>
      <c r="G545" s="13">
        <v>609</v>
      </c>
      <c r="H545" s="13">
        <v>2563</v>
      </c>
      <c r="I545" s="13">
        <v>789</v>
      </c>
      <c r="J545" s="12"/>
      <c r="K545" s="11">
        <v>65187</v>
      </c>
      <c r="L545" s="11">
        <v>233069</v>
      </c>
      <c r="M545" s="11">
        <v>504752</v>
      </c>
      <c r="N545" s="11">
        <v>500</v>
      </c>
      <c r="O545" s="11">
        <v>500</v>
      </c>
    </row>
    <row r="546" spans="1:15" x14ac:dyDescent="0.2">
      <c r="A546" s="66">
        <v>31227</v>
      </c>
      <c r="B546" s="53" t="s">
        <v>1570</v>
      </c>
      <c r="C546" s="66">
        <f t="shared" si="10"/>
        <v>3</v>
      </c>
      <c r="D546" s="60">
        <v>0</v>
      </c>
      <c r="E546" s="11">
        <v>2513</v>
      </c>
      <c r="F546" s="11">
        <v>2278</v>
      </c>
      <c r="G546" s="13">
        <v>376</v>
      </c>
      <c r="H546" s="13">
        <v>1733</v>
      </c>
      <c r="I546" s="13">
        <v>404</v>
      </c>
      <c r="J546" s="12"/>
      <c r="K546" s="11">
        <v>6784</v>
      </c>
      <c r="L546" s="11">
        <v>174249</v>
      </c>
      <c r="M546" s="11">
        <v>606250</v>
      </c>
      <c r="N546" s="11">
        <v>500</v>
      </c>
      <c r="O546" s="11">
        <v>500</v>
      </c>
    </row>
    <row r="547" spans="1:15" x14ac:dyDescent="0.2">
      <c r="A547" s="66">
        <v>31228</v>
      </c>
      <c r="B547" s="53" t="s">
        <v>1569</v>
      </c>
      <c r="C547" s="66">
        <f t="shared" si="10"/>
        <v>3</v>
      </c>
      <c r="D547" s="60">
        <v>0</v>
      </c>
      <c r="E547" s="11">
        <v>1079</v>
      </c>
      <c r="F547" s="11">
        <v>1030</v>
      </c>
      <c r="G547" s="13">
        <v>172</v>
      </c>
      <c r="H547" s="13">
        <v>701</v>
      </c>
      <c r="I547" s="13">
        <v>206</v>
      </c>
      <c r="J547" s="12"/>
      <c r="K547" s="11">
        <v>33391</v>
      </c>
      <c r="L547" s="11">
        <v>66958</v>
      </c>
      <c r="M547" s="11">
        <v>75703</v>
      </c>
      <c r="N547" s="11">
        <v>500</v>
      </c>
      <c r="O547" s="11">
        <v>500</v>
      </c>
    </row>
    <row r="548" spans="1:15" x14ac:dyDescent="0.2">
      <c r="A548" s="66">
        <v>31229</v>
      </c>
      <c r="B548" s="53" t="s">
        <v>1568</v>
      </c>
      <c r="C548" s="66">
        <f t="shared" si="10"/>
        <v>3</v>
      </c>
      <c r="D548" s="60">
        <v>0</v>
      </c>
      <c r="E548" s="11">
        <v>1362</v>
      </c>
      <c r="F548" s="11">
        <v>1361</v>
      </c>
      <c r="G548" s="13">
        <v>212</v>
      </c>
      <c r="H548" s="13">
        <v>888</v>
      </c>
      <c r="I548" s="13">
        <v>262</v>
      </c>
      <c r="J548" s="12"/>
      <c r="K548" s="11">
        <v>6611</v>
      </c>
      <c r="L548" s="11">
        <v>109092</v>
      </c>
      <c r="M548" s="11">
        <v>597358</v>
      </c>
      <c r="N548" s="11">
        <v>500</v>
      </c>
      <c r="O548" s="11">
        <v>500</v>
      </c>
    </row>
    <row r="549" spans="1:15" x14ac:dyDescent="0.2">
      <c r="A549" s="66">
        <v>31230</v>
      </c>
      <c r="B549" s="53" t="s">
        <v>1567</v>
      </c>
      <c r="C549" s="66">
        <f t="shared" si="10"/>
        <v>3</v>
      </c>
      <c r="D549" s="60">
        <v>0</v>
      </c>
      <c r="E549" s="11">
        <v>16895</v>
      </c>
      <c r="F549" s="11">
        <v>16987</v>
      </c>
      <c r="G549" s="13">
        <v>2301</v>
      </c>
      <c r="H549" s="13">
        <v>11161</v>
      </c>
      <c r="I549" s="13">
        <v>3433</v>
      </c>
      <c r="J549" s="12"/>
      <c r="K549" s="11">
        <v>23135</v>
      </c>
      <c r="L549" s="11">
        <v>1507090</v>
      </c>
      <c r="M549" s="11">
        <v>7016955</v>
      </c>
      <c r="N549" s="11">
        <v>500</v>
      </c>
      <c r="O549" s="11">
        <v>500</v>
      </c>
    </row>
    <row r="550" spans="1:15" x14ac:dyDescent="0.2">
      <c r="A550" s="66">
        <v>31234</v>
      </c>
      <c r="B550" s="53" t="s">
        <v>1566</v>
      </c>
      <c r="C550" s="66">
        <f t="shared" si="10"/>
        <v>3</v>
      </c>
      <c r="D550" s="60">
        <v>0</v>
      </c>
      <c r="E550" s="11">
        <v>1515</v>
      </c>
      <c r="F550" s="11">
        <v>1542</v>
      </c>
      <c r="G550" s="13">
        <v>203</v>
      </c>
      <c r="H550" s="13">
        <v>1006</v>
      </c>
      <c r="I550" s="13">
        <v>306</v>
      </c>
      <c r="J550" s="12"/>
      <c r="K550" s="11">
        <v>48825</v>
      </c>
      <c r="L550" s="11">
        <v>127230</v>
      </c>
      <c r="M550" s="11">
        <v>169177</v>
      </c>
      <c r="N550" s="11">
        <v>500</v>
      </c>
      <c r="O550" s="11">
        <v>500</v>
      </c>
    </row>
    <row r="551" spans="1:15" x14ac:dyDescent="0.2">
      <c r="A551" s="66">
        <v>31235</v>
      </c>
      <c r="B551" s="53" t="s">
        <v>1565</v>
      </c>
      <c r="C551" s="66">
        <f t="shared" si="10"/>
        <v>3</v>
      </c>
      <c r="D551" s="60">
        <v>0</v>
      </c>
      <c r="E551" s="11">
        <v>11834</v>
      </c>
      <c r="F551" s="11">
        <v>11259</v>
      </c>
      <c r="G551" s="13">
        <v>1776</v>
      </c>
      <c r="H551" s="13">
        <v>7765</v>
      </c>
      <c r="I551" s="13">
        <v>2293</v>
      </c>
      <c r="J551" s="12"/>
      <c r="K551" s="11">
        <v>17053</v>
      </c>
      <c r="L551" s="11">
        <v>1420486</v>
      </c>
      <c r="M551" s="11">
        <v>4371586</v>
      </c>
      <c r="N551" s="11">
        <v>500</v>
      </c>
      <c r="O551" s="11">
        <v>500</v>
      </c>
    </row>
    <row r="552" spans="1:15" x14ac:dyDescent="0.2">
      <c r="A552" s="66">
        <v>31301</v>
      </c>
      <c r="B552" s="53" t="s">
        <v>1564</v>
      </c>
      <c r="C552" s="66">
        <f t="shared" si="10"/>
        <v>3</v>
      </c>
      <c r="D552" s="60">
        <v>0</v>
      </c>
      <c r="E552" s="11">
        <v>618</v>
      </c>
      <c r="F552" s="11">
        <v>647</v>
      </c>
      <c r="G552" s="13">
        <v>62</v>
      </c>
      <c r="H552" s="13">
        <v>381</v>
      </c>
      <c r="I552" s="13">
        <v>175</v>
      </c>
      <c r="J552" s="12"/>
      <c r="K552" s="11">
        <v>461</v>
      </c>
      <c r="L552" s="11">
        <v>43391</v>
      </c>
      <c r="M552" s="11">
        <v>63786</v>
      </c>
      <c r="N552" s="11">
        <v>500</v>
      </c>
      <c r="O552" s="11">
        <v>500</v>
      </c>
    </row>
    <row r="553" spans="1:15" x14ac:dyDescent="0.2">
      <c r="A553" s="66">
        <v>31302</v>
      </c>
      <c r="B553" s="53" t="s">
        <v>1563</v>
      </c>
      <c r="C553" s="66">
        <f t="shared" si="10"/>
        <v>3</v>
      </c>
      <c r="D553" s="60">
        <v>0</v>
      </c>
      <c r="E553" s="11">
        <v>1013</v>
      </c>
      <c r="F553" s="11">
        <v>1022</v>
      </c>
      <c r="G553" s="13">
        <v>123</v>
      </c>
      <c r="H553" s="13">
        <v>650</v>
      </c>
      <c r="I553" s="13">
        <v>240</v>
      </c>
      <c r="J553" s="12"/>
      <c r="K553" s="11">
        <v>10319</v>
      </c>
      <c r="L553" s="11">
        <v>47104</v>
      </c>
      <c r="M553" s="11">
        <v>78377</v>
      </c>
      <c r="N553" s="11">
        <v>500</v>
      </c>
      <c r="O553" s="11">
        <v>500</v>
      </c>
    </row>
    <row r="554" spans="1:15" x14ac:dyDescent="0.2">
      <c r="A554" s="66">
        <v>31303</v>
      </c>
      <c r="B554" s="53" t="s">
        <v>1562</v>
      </c>
      <c r="C554" s="66">
        <f t="shared" si="10"/>
        <v>3</v>
      </c>
      <c r="D554" s="60">
        <v>0</v>
      </c>
      <c r="E554" s="11">
        <v>1326</v>
      </c>
      <c r="F554" s="11">
        <v>1261</v>
      </c>
      <c r="G554" s="13">
        <v>209</v>
      </c>
      <c r="H554" s="13">
        <v>847</v>
      </c>
      <c r="I554" s="13">
        <v>270</v>
      </c>
      <c r="J554" s="12"/>
      <c r="K554" s="11">
        <v>12804</v>
      </c>
      <c r="L554" s="11">
        <v>83292</v>
      </c>
      <c r="M554" s="11">
        <v>45996</v>
      </c>
      <c r="N554" s="11">
        <v>500</v>
      </c>
      <c r="O554" s="11">
        <v>500</v>
      </c>
    </row>
    <row r="555" spans="1:15" x14ac:dyDescent="0.2">
      <c r="A555" s="66">
        <v>31304</v>
      </c>
      <c r="B555" s="53" t="s">
        <v>1561</v>
      </c>
      <c r="C555" s="66">
        <f t="shared" si="10"/>
        <v>3</v>
      </c>
      <c r="D555" s="60">
        <v>0</v>
      </c>
      <c r="E555" s="11">
        <v>798</v>
      </c>
      <c r="F555" s="11">
        <v>854</v>
      </c>
      <c r="G555" s="13">
        <v>99</v>
      </c>
      <c r="H555" s="13">
        <v>475</v>
      </c>
      <c r="I555" s="13">
        <v>224</v>
      </c>
      <c r="J555" s="12"/>
      <c r="K555" s="11">
        <v>5065</v>
      </c>
      <c r="L555" s="11">
        <v>82709</v>
      </c>
      <c r="M555" s="11">
        <v>375044</v>
      </c>
      <c r="N555" s="11">
        <v>500</v>
      </c>
      <c r="O555" s="11">
        <v>500</v>
      </c>
    </row>
    <row r="556" spans="1:15" x14ac:dyDescent="0.2">
      <c r="A556" s="66">
        <v>31308</v>
      </c>
      <c r="B556" s="53" t="s">
        <v>1560</v>
      </c>
      <c r="C556" s="66">
        <f t="shared" si="10"/>
        <v>3</v>
      </c>
      <c r="D556" s="60">
        <v>0</v>
      </c>
      <c r="E556" s="11">
        <v>3271</v>
      </c>
      <c r="F556" s="11">
        <v>3088</v>
      </c>
      <c r="G556" s="13">
        <v>511</v>
      </c>
      <c r="H556" s="13">
        <v>2129</v>
      </c>
      <c r="I556" s="13">
        <v>631</v>
      </c>
      <c r="J556" s="12"/>
      <c r="K556" s="11">
        <v>32781</v>
      </c>
      <c r="L556" s="11">
        <v>236403</v>
      </c>
      <c r="M556" s="11">
        <v>626679</v>
      </c>
      <c r="N556" s="11">
        <v>500</v>
      </c>
      <c r="O556" s="11">
        <v>500</v>
      </c>
    </row>
    <row r="557" spans="1:15" x14ac:dyDescent="0.2">
      <c r="A557" s="66">
        <v>31309</v>
      </c>
      <c r="B557" s="53" t="s">
        <v>1559</v>
      </c>
      <c r="C557" s="66">
        <f t="shared" si="10"/>
        <v>3</v>
      </c>
      <c r="D557" s="60">
        <v>0</v>
      </c>
      <c r="E557" s="11">
        <v>3060</v>
      </c>
      <c r="F557" s="11">
        <v>2952</v>
      </c>
      <c r="G557" s="13">
        <v>435</v>
      </c>
      <c r="H557" s="13">
        <v>1967</v>
      </c>
      <c r="I557" s="13">
        <v>658</v>
      </c>
      <c r="J557" s="12"/>
      <c r="K557" s="11">
        <v>13383</v>
      </c>
      <c r="L557" s="11">
        <v>208914</v>
      </c>
      <c r="M557" s="11">
        <v>391347</v>
      </c>
      <c r="N557" s="11">
        <v>500</v>
      </c>
      <c r="O557" s="11">
        <v>500</v>
      </c>
    </row>
    <row r="558" spans="1:15" x14ac:dyDescent="0.2">
      <c r="A558" s="66">
        <v>31310</v>
      </c>
      <c r="B558" s="53" t="s">
        <v>1558</v>
      </c>
      <c r="C558" s="66">
        <f t="shared" si="10"/>
        <v>3</v>
      </c>
      <c r="D558" s="60">
        <v>0</v>
      </c>
      <c r="E558" s="11">
        <v>2136</v>
      </c>
      <c r="F558" s="11">
        <v>2174</v>
      </c>
      <c r="G558" s="13">
        <v>263</v>
      </c>
      <c r="H558" s="13">
        <v>1409</v>
      </c>
      <c r="I558" s="13">
        <v>464</v>
      </c>
      <c r="J558" s="12"/>
      <c r="K558" s="11">
        <v>22936</v>
      </c>
      <c r="L558" s="11">
        <v>188901</v>
      </c>
      <c r="M558" s="11">
        <v>587537</v>
      </c>
      <c r="N558" s="11">
        <v>500</v>
      </c>
      <c r="O558" s="11">
        <v>500</v>
      </c>
    </row>
    <row r="559" spans="1:15" x14ac:dyDescent="0.2">
      <c r="A559" s="66">
        <v>31311</v>
      </c>
      <c r="B559" s="53" t="s">
        <v>1557</v>
      </c>
      <c r="C559" s="66">
        <f t="shared" si="10"/>
        <v>3</v>
      </c>
      <c r="D559" s="60">
        <v>0</v>
      </c>
      <c r="E559" s="11">
        <v>3803</v>
      </c>
      <c r="F559" s="11">
        <v>3782</v>
      </c>
      <c r="G559" s="13">
        <v>519</v>
      </c>
      <c r="H559" s="13">
        <v>2444</v>
      </c>
      <c r="I559" s="13">
        <v>840</v>
      </c>
      <c r="J559" s="12"/>
      <c r="K559" s="11">
        <v>35077</v>
      </c>
      <c r="L559" s="11">
        <v>280304</v>
      </c>
      <c r="M559" s="11">
        <v>576509</v>
      </c>
      <c r="N559" s="11">
        <v>500</v>
      </c>
      <c r="O559" s="11">
        <v>500</v>
      </c>
    </row>
    <row r="560" spans="1:15" x14ac:dyDescent="0.2">
      <c r="A560" s="66">
        <v>31315</v>
      </c>
      <c r="B560" s="53" t="s">
        <v>1556</v>
      </c>
      <c r="C560" s="66">
        <f t="shared" si="10"/>
        <v>3</v>
      </c>
      <c r="D560" s="60">
        <v>0</v>
      </c>
      <c r="E560" s="11">
        <v>1961</v>
      </c>
      <c r="F560" s="11">
        <v>1988</v>
      </c>
      <c r="G560" s="13">
        <v>251</v>
      </c>
      <c r="H560" s="13">
        <v>1241</v>
      </c>
      <c r="I560" s="13">
        <v>469</v>
      </c>
      <c r="J560" s="12"/>
      <c r="K560" s="11">
        <v>4746</v>
      </c>
      <c r="L560" s="11">
        <v>141849</v>
      </c>
      <c r="M560" s="11">
        <v>474011</v>
      </c>
      <c r="N560" s="11">
        <v>500</v>
      </c>
      <c r="O560" s="11">
        <v>500</v>
      </c>
    </row>
    <row r="561" spans="1:15" x14ac:dyDescent="0.2">
      <c r="A561" s="66">
        <v>31319</v>
      </c>
      <c r="B561" s="53" t="s">
        <v>1555</v>
      </c>
      <c r="C561" s="66">
        <f t="shared" si="10"/>
        <v>3</v>
      </c>
      <c r="D561" s="60">
        <v>0</v>
      </c>
      <c r="E561" s="11">
        <v>1248</v>
      </c>
      <c r="F561" s="11">
        <v>1222</v>
      </c>
      <c r="G561" s="13">
        <v>210</v>
      </c>
      <c r="H561" s="13">
        <v>844</v>
      </c>
      <c r="I561" s="13">
        <v>194</v>
      </c>
      <c r="J561" s="12"/>
      <c r="K561" s="11">
        <v>9994</v>
      </c>
      <c r="L561" s="11">
        <v>55560</v>
      </c>
      <c r="M561" s="11">
        <v>127899</v>
      </c>
      <c r="N561" s="11">
        <v>500</v>
      </c>
      <c r="O561" s="11">
        <v>500</v>
      </c>
    </row>
    <row r="562" spans="1:15" x14ac:dyDescent="0.2">
      <c r="A562" s="66">
        <v>31321</v>
      </c>
      <c r="B562" s="53" t="s">
        <v>1554</v>
      </c>
      <c r="C562" s="66">
        <f t="shared" si="10"/>
        <v>3</v>
      </c>
      <c r="D562" s="60">
        <v>0</v>
      </c>
      <c r="E562" s="11">
        <v>752</v>
      </c>
      <c r="F562" s="11">
        <v>758</v>
      </c>
      <c r="G562" s="13">
        <v>98</v>
      </c>
      <c r="H562" s="13">
        <v>426</v>
      </c>
      <c r="I562" s="13">
        <v>228</v>
      </c>
      <c r="J562" s="12"/>
      <c r="K562" s="11">
        <v>6271</v>
      </c>
      <c r="L562" s="11">
        <v>47686</v>
      </c>
      <c r="M562" s="11">
        <v>23539</v>
      </c>
      <c r="N562" s="11">
        <v>500</v>
      </c>
      <c r="O562" s="11">
        <v>500</v>
      </c>
    </row>
    <row r="563" spans="1:15" x14ac:dyDescent="0.2">
      <c r="A563" s="66">
        <v>31322</v>
      </c>
      <c r="B563" s="53" t="s">
        <v>1553</v>
      </c>
      <c r="C563" s="66">
        <f t="shared" si="10"/>
        <v>3</v>
      </c>
      <c r="D563" s="60">
        <v>0</v>
      </c>
      <c r="E563" s="11">
        <v>7614</v>
      </c>
      <c r="F563" s="11">
        <v>7631</v>
      </c>
      <c r="G563" s="13">
        <v>1057</v>
      </c>
      <c r="H563" s="13">
        <v>4853</v>
      </c>
      <c r="I563" s="13">
        <v>1704</v>
      </c>
      <c r="J563" s="12"/>
      <c r="K563" s="11">
        <v>78380</v>
      </c>
      <c r="L563" s="11">
        <v>513109</v>
      </c>
      <c r="M563" s="11">
        <v>2104513</v>
      </c>
      <c r="N563" s="11">
        <v>500</v>
      </c>
      <c r="O563" s="11">
        <v>500</v>
      </c>
    </row>
    <row r="564" spans="1:15" x14ac:dyDescent="0.2">
      <c r="A564" s="66">
        <v>31323</v>
      </c>
      <c r="B564" s="53" t="s">
        <v>1552</v>
      </c>
      <c r="C564" s="66">
        <f t="shared" si="10"/>
        <v>3</v>
      </c>
      <c r="D564" s="60">
        <v>0</v>
      </c>
      <c r="E564" s="11">
        <v>1410</v>
      </c>
      <c r="F564" s="11">
        <v>1412</v>
      </c>
      <c r="G564" s="13">
        <v>212</v>
      </c>
      <c r="H564" s="13">
        <v>914</v>
      </c>
      <c r="I564" s="13">
        <v>284</v>
      </c>
      <c r="J564" s="12"/>
      <c r="K564" s="11">
        <v>18689</v>
      </c>
      <c r="L564" s="11">
        <v>129678</v>
      </c>
      <c r="M564" s="11">
        <v>80483</v>
      </c>
      <c r="N564" s="11">
        <v>500</v>
      </c>
      <c r="O564" s="11">
        <v>500</v>
      </c>
    </row>
    <row r="565" spans="1:15" x14ac:dyDescent="0.2">
      <c r="A565" s="66">
        <v>31324</v>
      </c>
      <c r="B565" s="53" t="s">
        <v>1551</v>
      </c>
      <c r="C565" s="66">
        <f t="shared" si="10"/>
        <v>3</v>
      </c>
      <c r="D565" s="60">
        <v>0</v>
      </c>
      <c r="E565" s="11">
        <v>2060</v>
      </c>
      <c r="F565" s="11">
        <v>2040</v>
      </c>
      <c r="G565" s="13">
        <v>294</v>
      </c>
      <c r="H565" s="13">
        <v>1349</v>
      </c>
      <c r="I565" s="13">
        <v>417</v>
      </c>
      <c r="J565" s="12"/>
      <c r="K565" s="11">
        <v>24171</v>
      </c>
      <c r="L565" s="11">
        <v>109345</v>
      </c>
      <c r="M565" s="11">
        <v>272791</v>
      </c>
      <c r="N565" s="11">
        <v>500</v>
      </c>
      <c r="O565" s="11">
        <v>500</v>
      </c>
    </row>
    <row r="566" spans="1:15" x14ac:dyDescent="0.2">
      <c r="A566" s="66">
        <v>31326</v>
      </c>
      <c r="B566" s="53" t="s">
        <v>1550</v>
      </c>
      <c r="C566" s="66">
        <f t="shared" si="10"/>
        <v>3</v>
      </c>
      <c r="D566" s="60">
        <v>0</v>
      </c>
      <c r="E566" s="11">
        <v>909</v>
      </c>
      <c r="F566" s="11">
        <v>915</v>
      </c>
      <c r="G566" s="13">
        <v>122</v>
      </c>
      <c r="H566" s="13">
        <v>574</v>
      </c>
      <c r="I566" s="13">
        <v>213</v>
      </c>
      <c r="J566" s="12"/>
      <c r="K566" s="11">
        <v>7214</v>
      </c>
      <c r="L566" s="11">
        <v>38880</v>
      </c>
      <c r="M566" s="11">
        <v>58307</v>
      </c>
      <c r="N566" s="11">
        <v>500</v>
      </c>
      <c r="O566" s="11">
        <v>500</v>
      </c>
    </row>
    <row r="567" spans="1:15" x14ac:dyDescent="0.2">
      <c r="A567" s="66">
        <v>31327</v>
      </c>
      <c r="B567" s="53" t="s">
        <v>1549</v>
      </c>
      <c r="C567" s="66">
        <f t="shared" si="10"/>
        <v>3</v>
      </c>
      <c r="D567" s="60">
        <v>0</v>
      </c>
      <c r="E567" s="11">
        <v>3419</v>
      </c>
      <c r="F567" s="11">
        <v>3566</v>
      </c>
      <c r="G567" s="13">
        <v>416</v>
      </c>
      <c r="H567" s="13">
        <v>2138</v>
      </c>
      <c r="I567" s="13">
        <v>865</v>
      </c>
      <c r="J567" s="12"/>
      <c r="K567" s="11">
        <v>8649</v>
      </c>
      <c r="L567" s="11">
        <v>268305</v>
      </c>
      <c r="M567" s="11">
        <v>569385</v>
      </c>
      <c r="N567" s="11">
        <v>500</v>
      </c>
      <c r="O567" s="11">
        <v>500</v>
      </c>
    </row>
    <row r="568" spans="1:15" x14ac:dyDescent="0.2">
      <c r="A568" s="66">
        <v>31330</v>
      </c>
      <c r="B568" s="53" t="s">
        <v>1548</v>
      </c>
      <c r="C568" s="66">
        <f t="shared" si="10"/>
        <v>3</v>
      </c>
      <c r="D568" s="60">
        <v>0</v>
      </c>
      <c r="E568" s="11">
        <v>1271</v>
      </c>
      <c r="F568" s="11">
        <v>1301</v>
      </c>
      <c r="G568" s="13">
        <v>152</v>
      </c>
      <c r="H568" s="13">
        <v>795</v>
      </c>
      <c r="I568" s="13">
        <v>324</v>
      </c>
      <c r="J568" s="12"/>
      <c r="K568" s="11">
        <v>7223</v>
      </c>
      <c r="L568" s="11">
        <v>73709</v>
      </c>
      <c r="M568" s="11">
        <v>91946</v>
      </c>
      <c r="N568" s="11">
        <v>500</v>
      </c>
      <c r="O568" s="11">
        <v>500</v>
      </c>
    </row>
    <row r="569" spans="1:15" x14ac:dyDescent="0.2">
      <c r="A569" s="66">
        <v>31333</v>
      </c>
      <c r="B569" s="53" t="s">
        <v>1547</v>
      </c>
      <c r="C569" s="66">
        <f t="shared" si="10"/>
        <v>3</v>
      </c>
      <c r="D569" s="60">
        <v>0</v>
      </c>
      <c r="E569" s="11">
        <v>2690</v>
      </c>
      <c r="F569" s="11">
        <v>2592</v>
      </c>
      <c r="G569" s="13">
        <v>384</v>
      </c>
      <c r="H569" s="13">
        <v>1716</v>
      </c>
      <c r="I569" s="13">
        <v>590</v>
      </c>
      <c r="J569" s="12"/>
      <c r="K569" s="11">
        <v>14370</v>
      </c>
      <c r="L569" s="11">
        <v>164915</v>
      </c>
      <c r="M569" s="11">
        <v>259136</v>
      </c>
      <c r="N569" s="11">
        <v>500</v>
      </c>
      <c r="O569" s="11">
        <v>500</v>
      </c>
    </row>
    <row r="570" spans="1:15" x14ac:dyDescent="0.2">
      <c r="A570" s="66">
        <v>31336</v>
      </c>
      <c r="B570" s="53" t="s">
        <v>1546</v>
      </c>
      <c r="C570" s="66">
        <f t="shared" si="10"/>
        <v>3</v>
      </c>
      <c r="D570" s="60">
        <v>0</v>
      </c>
      <c r="E570" s="11">
        <v>1610</v>
      </c>
      <c r="F570" s="11">
        <v>1537</v>
      </c>
      <c r="G570" s="13">
        <v>264</v>
      </c>
      <c r="H570" s="13">
        <v>1020</v>
      </c>
      <c r="I570" s="13">
        <v>326</v>
      </c>
      <c r="J570" s="12"/>
      <c r="K570" s="11">
        <v>18080</v>
      </c>
      <c r="L570" s="11">
        <v>125814</v>
      </c>
      <c r="M570" s="11">
        <v>748329</v>
      </c>
      <c r="N570" s="11">
        <v>500</v>
      </c>
      <c r="O570" s="11">
        <v>500</v>
      </c>
    </row>
    <row r="571" spans="1:15" x14ac:dyDescent="0.2">
      <c r="A571" s="66">
        <v>31337</v>
      </c>
      <c r="B571" s="53" t="s">
        <v>1545</v>
      </c>
      <c r="C571" s="66">
        <f t="shared" si="10"/>
        <v>3</v>
      </c>
      <c r="D571" s="60">
        <v>0</v>
      </c>
      <c r="E571" s="11">
        <v>2084</v>
      </c>
      <c r="F571" s="11">
        <v>2087</v>
      </c>
      <c r="G571" s="13">
        <v>317</v>
      </c>
      <c r="H571" s="13">
        <v>1371</v>
      </c>
      <c r="I571" s="13">
        <v>396</v>
      </c>
      <c r="J571" s="12"/>
      <c r="K571" s="11">
        <v>17002</v>
      </c>
      <c r="L571" s="11">
        <v>154750</v>
      </c>
      <c r="M571" s="11">
        <v>321675</v>
      </c>
      <c r="N571" s="11">
        <v>500</v>
      </c>
      <c r="O571" s="11">
        <v>500</v>
      </c>
    </row>
    <row r="572" spans="1:15" x14ac:dyDescent="0.2">
      <c r="A572" s="66">
        <v>31338</v>
      </c>
      <c r="B572" s="53" t="s">
        <v>1544</v>
      </c>
      <c r="C572" s="66">
        <f t="shared" si="10"/>
        <v>3</v>
      </c>
      <c r="D572" s="60">
        <v>0</v>
      </c>
      <c r="E572" s="11">
        <v>1083</v>
      </c>
      <c r="F572" s="11">
        <v>1067</v>
      </c>
      <c r="G572" s="13">
        <v>144</v>
      </c>
      <c r="H572" s="13">
        <v>651</v>
      </c>
      <c r="I572" s="13">
        <v>288</v>
      </c>
      <c r="J572" s="12"/>
      <c r="K572" s="11">
        <v>13773</v>
      </c>
      <c r="L572" s="11">
        <v>70736</v>
      </c>
      <c r="M572" s="11">
        <v>103782</v>
      </c>
      <c r="N572" s="11">
        <v>500</v>
      </c>
      <c r="O572" s="11">
        <v>500</v>
      </c>
    </row>
    <row r="573" spans="1:15" x14ac:dyDescent="0.2">
      <c r="A573" s="66">
        <v>31340</v>
      </c>
      <c r="B573" s="53" t="s">
        <v>1543</v>
      </c>
      <c r="C573" s="66">
        <f t="shared" si="10"/>
        <v>3</v>
      </c>
      <c r="D573" s="60">
        <v>0</v>
      </c>
      <c r="E573" s="11">
        <v>1109</v>
      </c>
      <c r="F573" s="11">
        <v>1109</v>
      </c>
      <c r="G573" s="13">
        <v>156</v>
      </c>
      <c r="H573" s="13">
        <v>716</v>
      </c>
      <c r="I573" s="13">
        <v>237</v>
      </c>
      <c r="J573" s="12"/>
      <c r="K573" s="11">
        <v>11265</v>
      </c>
      <c r="L573" s="11">
        <v>45261</v>
      </c>
      <c r="M573" s="11">
        <v>137437</v>
      </c>
      <c r="N573" s="11">
        <v>500</v>
      </c>
      <c r="O573" s="11">
        <v>500</v>
      </c>
    </row>
    <row r="574" spans="1:15" x14ac:dyDescent="0.2">
      <c r="A574" s="66">
        <v>31343</v>
      </c>
      <c r="B574" s="53" t="s">
        <v>1542</v>
      </c>
      <c r="C574" s="66">
        <f t="shared" si="10"/>
        <v>3</v>
      </c>
      <c r="D574" s="60">
        <v>0</v>
      </c>
      <c r="E574" s="11">
        <v>1926</v>
      </c>
      <c r="F574" s="11">
        <v>1985</v>
      </c>
      <c r="G574" s="13">
        <v>263</v>
      </c>
      <c r="H574" s="13">
        <v>1172</v>
      </c>
      <c r="I574" s="13">
        <v>491</v>
      </c>
      <c r="J574" s="12"/>
      <c r="K574" s="11">
        <v>30963</v>
      </c>
      <c r="L574" s="11">
        <v>145409</v>
      </c>
      <c r="M574" s="11">
        <v>255785</v>
      </c>
      <c r="N574" s="11">
        <v>500</v>
      </c>
      <c r="O574" s="11">
        <v>500</v>
      </c>
    </row>
    <row r="575" spans="1:15" x14ac:dyDescent="0.2">
      <c r="A575" s="66">
        <v>31344</v>
      </c>
      <c r="B575" s="53" t="s">
        <v>1541</v>
      </c>
      <c r="C575" s="66">
        <f t="shared" si="10"/>
        <v>3</v>
      </c>
      <c r="D575" s="60">
        <v>0</v>
      </c>
      <c r="E575" s="11">
        <v>1571</v>
      </c>
      <c r="F575" s="11">
        <v>1581</v>
      </c>
      <c r="G575" s="13">
        <v>176</v>
      </c>
      <c r="H575" s="13">
        <v>982</v>
      </c>
      <c r="I575" s="13">
        <v>413</v>
      </c>
      <c r="J575" s="12"/>
      <c r="K575" s="11">
        <v>7410</v>
      </c>
      <c r="L575" s="11">
        <v>97311</v>
      </c>
      <c r="M575" s="11">
        <v>275271</v>
      </c>
      <c r="N575" s="11">
        <v>500</v>
      </c>
      <c r="O575" s="11">
        <v>500</v>
      </c>
    </row>
    <row r="576" spans="1:15" x14ac:dyDescent="0.2">
      <c r="A576" s="66">
        <v>31346</v>
      </c>
      <c r="B576" s="53" t="s">
        <v>1540</v>
      </c>
      <c r="C576" s="66">
        <f t="shared" si="10"/>
        <v>3</v>
      </c>
      <c r="D576" s="60">
        <v>0</v>
      </c>
      <c r="E576" s="11">
        <v>1779</v>
      </c>
      <c r="F576" s="11">
        <v>1717</v>
      </c>
      <c r="G576" s="13">
        <v>271</v>
      </c>
      <c r="H576" s="13">
        <v>1137</v>
      </c>
      <c r="I576" s="13">
        <v>371</v>
      </c>
      <c r="J576" s="12"/>
      <c r="K576" s="11">
        <v>18607</v>
      </c>
      <c r="L576" s="11">
        <v>109762</v>
      </c>
      <c r="M576" s="11">
        <v>114163</v>
      </c>
      <c r="N576" s="11">
        <v>500</v>
      </c>
      <c r="O576" s="11">
        <v>500</v>
      </c>
    </row>
    <row r="577" spans="1:15" x14ac:dyDescent="0.2">
      <c r="A577" s="66">
        <v>31347</v>
      </c>
      <c r="B577" s="53" t="s">
        <v>1539</v>
      </c>
      <c r="C577" s="66">
        <f t="shared" si="10"/>
        <v>3</v>
      </c>
      <c r="D577" s="60">
        <v>0</v>
      </c>
      <c r="E577" s="11">
        <v>893</v>
      </c>
      <c r="F577" s="11">
        <v>837</v>
      </c>
      <c r="G577" s="13">
        <v>123</v>
      </c>
      <c r="H577" s="13">
        <v>607</v>
      </c>
      <c r="I577" s="13">
        <v>163</v>
      </c>
      <c r="J577" s="12"/>
      <c r="K577" s="11">
        <v>7744</v>
      </c>
      <c r="L577" s="11">
        <v>60417</v>
      </c>
      <c r="M577" s="11">
        <v>51130</v>
      </c>
      <c r="N577" s="11">
        <v>500</v>
      </c>
      <c r="O577" s="11">
        <v>500</v>
      </c>
    </row>
    <row r="578" spans="1:15" x14ac:dyDescent="0.2">
      <c r="A578" s="66">
        <v>31350</v>
      </c>
      <c r="B578" s="53" t="s">
        <v>1538</v>
      </c>
      <c r="C578" s="66">
        <f t="shared" si="10"/>
        <v>3</v>
      </c>
      <c r="D578" s="60">
        <v>0</v>
      </c>
      <c r="E578" s="11">
        <v>1216</v>
      </c>
      <c r="F578" s="11">
        <v>1247</v>
      </c>
      <c r="G578" s="13">
        <v>154</v>
      </c>
      <c r="H578" s="13">
        <v>776</v>
      </c>
      <c r="I578" s="13">
        <v>286</v>
      </c>
      <c r="J578" s="12"/>
      <c r="K578" s="11">
        <v>11789</v>
      </c>
      <c r="L578" s="11">
        <v>67036</v>
      </c>
      <c r="M578" s="11">
        <v>43341</v>
      </c>
      <c r="N578" s="11">
        <v>500</v>
      </c>
      <c r="O578" s="11">
        <v>500</v>
      </c>
    </row>
    <row r="579" spans="1:15" x14ac:dyDescent="0.2">
      <c r="A579" s="66">
        <v>31351</v>
      </c>
      <c r="B579" s="53" t="s">
        <v>1537</v>
      </c>
      <c r="C579" s="66">
        <f t="shared" si="10"/>
        <v>3</v>
      </c>
      <c r="D579" s="60">
        <v>0</v>
      </c>
      <c r="E579" s="11">
        <v>1403</v>
      </c>
      <c r="F579" s="11">
        <v>1427</v>
      </c>
      <c r="G579" s="13">
        <v>170</v>
      </c>
      <c r="H579" s="13">
        <v>851</v>
      </c>
      <c r="I579" s="13">
        <v>382</v>
      </c>
      <c r="J579" s="12"/>
      <c r="K579" s="11">
        <v>10785</v>
      </c>
      <c r="L579" s="11">
        <v>86624</v>
      </c>
      <c r="M579" s="11">
        <v>355190</v>
      </c>
      <c r="N579" s="11">
        <v>500</v>
      </c>
      <c r="O579" s="11">
        <v>500</v>
      </c>
    </row>
    <row r="580" spans="1:15" x14ac:dyDescent="0.2">
      <c r="A580" s="66">
        <v>31355</v>
      </c>
      <c r="B580" s="53" t="s">
        <v>1536</v>
      </c>
      <c r="C580" s="66">
        <f t="shared" si="10"/>
        <v>3</v>
      </c>
      <c r="D580" s="60">
        <v>0</v>
      </c>
      <c r="E580" s="11">
        <v>1855</v>
      </c>
      <c r="F580" s="11">
        <v>1876</v>
      </c>
      <c r="G580" s="13">
        <v>228</v>
      </c>
      <c r="H580" s="13">
        <v>1162</v>
      </c>
      <c r="I580" s="13">
        <v>465</v>
      </c>
      <c r="J580" s="12"/>
      <c r="K580" s="11">
        <v>24984</v>
      </c>
      <c r="L580" s="11">
        <v>112624</v>
      </c>
      <c r="M580" s="11">
        <v>159412</v>
      </c>
      <c r="N580" s="11">
        <v>500</v>
      </c>
      <c r="O580" s="11">
        <v>500</v>
      </c>
    </row>
    <row r="581" spans="1:15" x14ac:dyDescent="0.2">
      <c r="A581" s="66">
        <v>31356</v>
      </c>
      <c r="B581" s="53" t="s">
        <v>1535</v>
      </c>
      <c r="C581" s="66">
        <f t="shared" si="10"/>
        <v>3</v>
      </c>
      <c r="D581" s="60">
        <v>0</v>
      </c>
      <c r="E581" s="11">
        <v>1025</v>
      </c>
      <c r="F581" s="11">
        <v>1016</v>
      </c>
      <c r="G581" s="13">
        <v>179</v>
      </c>
      <c r="H581" s="13">
        <v>661</v>
      </c>
      <c r="I581" s="13">
        <v>185</v>
      </c>
      <c r="J581" s="12"/>
      <c r="K581" s="11">
        <v>7838</v>
      </c>
      <c r="L581" s="11">
        <v>70864</v>
      </c>
      <c r="M581" s="11">
        <v>32886</v>
      </c>
      <c r="N581" s="11">
        <v>500</v>
      </c>
      <c r="O581" s="11">
        <v>500</v>
      </c>
    </row>
    <row r="582" spans="1:15" x14ac:dyDescent="0.2">
      <c r="A582" s="66">
        <v>31401</v>
      </c>
      <c r="B582" s="53" t="s">
        <v>1534</v>
      </c>
      <c r="C582" s="66">
        <f t="shared" si="10"/>
        <v>3</v>
      </c>
      <c r="D582" s="60">
        <v>0</v>
      </c>
      <c r="E582" s="11">
        <v>511</v>
      </c>
      <c r="F582" s="11">
        <v>514</v>
      </c>
      <c r="G582" s="13">
        <v>72</v>
      </c>
      <c r="H582" s="13">
        <v>289</v>
      </c>
      <c r="I582" s="13">
        <v>150</v>
      </c>
      <c r="J582" s="12"/>
      <c r="K582" s="11">
        <v>15576</v>
      </c>
      <c r="L582" s="11">
        <v>46286</v>
      </c>
      <c r="M582" s="11">
        <v>108190</v>
      </c>
      <c r="N582" s="11">
        <v>500</v>
      </c>
      <c r="O582" s="11">
        <v>500</v>
      </c>
    </row>
    <row r="583" spans="1:15" x14ac:dyDescent="0.2">
      <c r="A583" s="66">
        <v>31402</v>
      </c>
      <c r="B583" s="53" t="s">
        <v>1533</v>
      </c>
      <c r="C583" s="66">
        <f t="shared" si="10"/>
        <v>3</v>
      </c>
      <c r="D583" s="60">
        <v>0</v>
      </c>
      <c r="E583" s="11">
        <v>1300</v>
      </c>
      <c r="F583" s="11">
        <v>1330</v>
      </c>
      <c r="G583" s="13">
        <v>196</v>
      </c>
      <c r="H583" s="13">
        <v>850</v>
      </c>
      <c r="I583" s="13">
        <v>254</v>
      </c>
      <c r="J583" s="12"/>
      <c r="K583" s="11">
        <v>6509</v>
      </c>
      <c r="L583" s="11">
        <v>62343</v>
      </c>
      <c r="M583" s="11">
        <v>236900</v>
      </c>
      <c r="N583" s="11">
        <v>500</v>
      </c>
      <c r="O583" s="11">
        <v>500</v>
      </c>
    </row>
    <row r="584" spans="1:15" x14ac:dyDescent="0.2">
      <c r="A584" s="66">
        <v>31403</v>
      </c>
      <c r="B584" s="53" t="s">
        <v>1532</v>
      </c>
      <c r="C584" s="66">
        <f t="shared" si="10"/>
        <v>3</v>
      </c>
      <c r="D584" s="60">
        <v>0</v>
      </c>
      <c r="E584" s="11">
        <v>3826</v>
      </c>
      <c r="F584" s="11">
        <v>3787</v>
      </c>
      <c r="G584" s="13">
        <v>509</v>
      </c>
      <c r="H584" s="13">
        <v>2354</v>
      </c>
      <c r="I584" s="13">
        <v>963</v>
      </c>
      <c r="J584" s="12"/>
      <c r="K584" s="11">
        <v>18047</v>
      </c>
      <c r="L584" s="11">
        <v>229788</v>
      </c>
      <c r="M584" s="11">
        <v>3088976</v>
      </c>
      <c r="N584" s="11">
        <v>500</v>
      </c>
      <c r="O584" s="11">
        <v>500</v>
      </c>
    </row>
    <row r="585" spans="1:15" x14ac:dyDescent="0.2">
      <c r="A585" s="66">
        <v>31404</v>
      </c>
      <c r="B585" s="53" t="s">
        <v>1531</v>
      </c>
      <c r="C585" s="66">
        <f t="shared" si="10"/>
        <v>3</v>
      </c>
      <c r="D585" s="60">
        <v>0</v>
      </c>
      <c r="E585" s="11">
        <v>1434</v>
      </c>
      <c r="F585" s="11">
        <v>1512</v>
      </c>
      <c r="G585" s="13">
        <v>180</v>
      </c>
      <c r="H585" s="13">
        <v>871</v>
      </c>
      <c r="I585" s="13">
        <v>383</v>
      </c>
      <c r="J585" s="12"/>
      <c r="K585" s="11">
        <v>14485</v>
      </c>
      <c r="L585" s="11">
        <v>80588</v>
      </c>
      <c r="M585" s="11">
        <v>533696</v>
      </c>
      <c r="N585" s="11">
        <v>500</v>
      </c>
      <c r="O585" s="11">
        <v>500</v>
      </c>
    </row>
    <row r="586" spans="1:15" x14ac:dyDescent="0.2">
      <c r="A586" s="66">
        <v>31405</v>
      </c>
      <c r="B586" s="53" t="s">
        <v>1530</v>
      </c>
      <c r="C586" s="66">
        <f t="shared" si="10"/>
        <v>3</v>
      </c>
      <c r="D586" s="60">
        <v>0</v>
      </c>
      <c r="E586" s="11">
        <v>1066</v>
      </c>
      <c r="F586" s="11">
        <v>1046</v>
      </c>
      <c r="G586" s="13">
        <v>150</v>
      </c>
      <c r="H586" s="13">
        <v>694</v>
      </c>
      <c r="I586" s="13">
        <v>222</v>
      </c>
      <c r="J586" s="12"/>
      <c r="K586" s="11">
        <v>15460</v>
      </c>
      <c r="L586" s="11">
        <v>78475</v>
      </c>
      <c r="M586" s="11">
        <v>96248</v>
      </c>
      <c r="N586" s="11">
        <v>500</v>
      </c>
      <c r="O586" s="11">
        <v>500</v>
      </c>
    </row>
    <row r="587" spans="1:15" x14ac:dyDescent="0.2">
      <c r="A587" s="66">
        <v>31406</v>
      </c>
      <c r="B587" s="53" t="s">
        <v>1529</v>
      </c>
      <c r="C587" s="66">
        <f t="shared" si="10"/>
        <v>3</v>
      </c>
      <c r="D587" s="60">
        <v>0</v>
      </c>
      <c r="E587" s="11">
        <v>890</v>
      </c>
      <c r="F587" s="11">
        <v>865</v>
      </c>
      <c r="G587" s="13">
        <v>141</v>
      </c>
      <c r="H587" s="13">
        <v>550</v>
      </c>
      <c r="I587" s="13">
        <v>199</v>
      </c>
      <c r="J587" s="12"/>
      <c r="K587" s="11">
        <v>17256</v>
      </c>
      <c r="L587" s="11">
        <v>45798</v>
      </c>
      <c r="M587" s="11">
        <v>114881</v>
      </c>
      <c r="N587" s="11">
        <v>500</v>
      </c>
      <c r="O587" s="11">
        <v>500</v>
      </c>
    </row>
    <row r="588" spans="1:15" x14ac:dyDescent="0.2">
      <c r="A588" s="66">
        <v>31407</v>
      </c>
      <c r="B588" s="53" t="s">
        <v>1528</v>
      </c>
      <c r="C588" s="66">
        <f t="shared" si="10"/>
        <v>3</v>
      </c>
      <c r="D588" s="60">
        <v>0</v>
      </c>
      <c r="E588" s="11">
        <v>2648</v>
      </c>
      <c r="F588" s="11">
        <v>2778</v>
      </c>
      <c r="G588" s="13">
        <v>362</v>
      </c>
      <c r="H588" s="13">
        <v>1700</v>
      </c>
      <c r="I588" s="13">
        <v>586</v>
      </c>
      <c r="J588" s="12"/>
      <c r="K588" s="11">
        <v>10181</v>
      </c>
      <c r="L588" s="11">
        <v>217070</v>
      </c>
      <c r="M588" s="11">
        <v>2115354</v>
      </c>
      <c r="N588" s="11">
        <v>500</v>
      </c>
      <c r="O588" s="11">
        <v>500</v>
      </c>
    </row>
    <row r="589" spans="1:15" x14ac:dyDescent="0.2">
      <c r="A589" s="66">
        <v>31408</v>
      </c>
      <c r="B589" s="53" t="s">
        <v>1527</v>
      </c>
      <c r="C589" s="66">
        <f t="shared" si="10"/>
        <v>3</v>
      </c>
      <c r="D589" s="60">
        <v>0</v>
      </c>
      <c r="E589" s="11">
        <v>460</v>
      </c>
      <c r="F589" s="11">
        <v>485</v>
      </c>
      <c r="G589" s="13">
        <v>34</v>
      </c>
      <c r="H589" s="13">
        <v>278</v>
      </c>
      <c r="I589" s="13">
        <v>148</v>
      </c>
      <c r="J589" s="12"/>
      <c r="K589" s="11">
        <v>14413</v>
      </c>
      <c r="L589" s="11">
        <v>43476</v>
      </c>
      <c r="M589" s="11">
        <v>88735</v>
      </c>
      <c r="N589" s="11">
        <v>500</v>
      </c>
      <c r="O589" s="11">
        <v>500</v>
      </c>
    </row>
    <row r="590" spans="1:15" x14ac:dyDescent="0.2">
      <c r="A590" s="66">
        <v>31409</v>
      </c>
      <c r="B590" s="53" t="s">
        <v>1526</v>
      </c>
      <c r="C590" s="66">
        <f t="shared" si="10"/>
        <v>3</v>
      </c>
      <c r="D590" s="60">
        <v>0</v>
      </c>
      <c r="E590" s="11">
        <v>826</v>
      </c>
      <c r="F590" s="11">
        <v>855</v>
      </c>
      <c r="G590" s="13">
        <v>115</v>
      </c>
      <c r="H590" s="13">
        <v>522</v>
      </c>
      <c r="I590" s="13">
        <v>189</v>
      </c>
      <c r="J590" s="12"/>
      <c r="K590" s="11">
        <v>16512</v>
      </c>
      <c r="L590" s="11">
        <v>62911</v>
      </c>
      <c r="M590" s="11">
        <v>223306</v>
      </c>
      <c r="N590" s="11">
        <v>500</v>
      </c>
      <c r="O590" s="11">
        <v>500</v>
      </c>
    </row>
    <row r="591" spans="1:15" x14ac:dyDescent="0.2">
      <c r="A591" s="66">
        <v>31410</v>
      </c>
      <c r="B591" s="53" t="s">
        <v>1525</v>
      </c>
      <c r="C591" s="66">
        <f t="shared" si="10"/>
        <v>3</v>
      </c>
      <c r="D591" s="60">
        <v>0</v>
      </c>
      <c r="E591" s="11">
        <v>1524</v>
      </c>
      <c r="F591" s="11">
        <v>1550</v>
      </c>
      <c r="G591" s="13">
        <v>231</v>
      </c>
      <c r="H591" s="13">
        <v>982</v>
      </c>
      <c r="I591" s="13">
        <v>311</v>
      </c>
      <c r="J591" s="12"/>
      <c r="K591" s="11">
        <v>5633</v>
      </c>
      <c r="L591" s="11">
        <v>99072</v>
      </c>
      <c r="M591" s="11">
        <v>1014574</v>
      </c>
      <c r="N591" s="11">
        <v>500</v>
      </c>
      <c r="O591" s="11">
        <v>500</v>
      </c>
    </row>
    <row r="592" spans="1:15" x14ac:dyDescent="0.2">
      <c r="A592" s="66">
        <v>31411</v>
      </c>
      <c r="B592" s="53" t="s">
        <v>1524</v>
      </c>
      <c r="C592" s="66">
        <f t="shared" si="10"/>
        <v>3</v>
      </c>
      <c r="D592" s="60">
        <v>0</v>
      </c>
      <c r="E592" s="11">
        <v>1803</v>
      </c>
      <c r="F592" s="11">
        <v>1867</v>
      </c>
      <c r="G592" s="13">
        <v>231</v>
      </c>
      <c r="H592" s="13">
        <v>1010</v>
      </c>
      <c r="I592" s="13">
        <v>562</v>
      </c>
      <c r="J592" s="12"/>
      <c r="K592" s="11">
        <v>36778</v>
      </c>
      <c r="L592" s="11">
        <v>112290</v>
      </c>
      <c r="M592" s="11">
        <v>520809</v>
      </c>
      <c r="N592" s="11">
        <v>500</v>
      </c>
      <c r="O592" s="11">
        <v>500</v>
      </c>
    </row>
    <row r="593" spans="1:15" x14ac:dyDescent="0.2">
      <c r="A593" s="66">
        <v>31412</v>
      </c>
      <c r="B593" s="53" t="s">
        <v>1523</v>
      </c>
      <c r="C593" s="66">
        <f t="shared" si="10"/>
        <v>3</v>
      </c>
      <c r="D593" s="60">
        <v>0</v>
      </c>
      <c r="E593" s="11">
        <v>3841</v>
      </c>
      <c r="F593" s="11">
        <v>3905</v>
      </c>
      <c r="G593" s="13">
        <v>599</v>
      </c>
      <c r="H593" s="13">
        <v>2449</v>
      </c>
      <c r="I593" s="13">
        <v>793</v>
      </c>
      <c r="J593" s="12"/>
      <c r="K593" s="11">
        <v>28385</v>
      </c>
      <c r="L593" s="11">
        <v>185158</v>
      </c>
      <c r="M593" s="11">
        <v>244768</v>
      </c>
      <c r="N593" s="11">
        <v>500</v>
      </c>
      <c r="O593" s="11">
        <v>500</v>
      </c>
    </row>
    <row r="594" spans="1:15" x14ac:dyDescent="0.2">
      <c r="A594" s="66">
        <v>31413</v>
      </c>
      <c r="B594" s="53" t="s">
        <v>1522</v>
      </c>
      <c r="C594" s="66">
        <f t="shared" si="10"/>
        <v>3</v>
      </c>
      <c r="D594" s="60">
        <v>0</v>
      </c>
      <c r="E594" s="11">
        <v>3416</v>
      </c>
      <c r="F594" s="11">
        <v>3416</v>
      </c>
      <c r="G594" s="13">
        <v>405</v>
      </c>
      <c r="H594" s="13">
        <v>2235</v>
      </c>
      <c r="I594" s="13">
        <v>776</v>
      </c>
      <c r="J594" s="12"/>
      <c r="K594" s="11">
        <v>1665</v>
      </c>
      <c r="L594" s="11">
        <v>195957</v>
      </c>
      <c r="M594" s="11">
        <v>1589360</v>
      </c>
      <c r="N594" s="11">
        <v>500</v>
      </c>
      <c r="O594" s="11">
        <v>500</v>
      </c>
    </row>
    <row r="595" spans="1:15" x14ac:dyDescent="0.2">
      <c r="A595" s="66">
        <v>31414</v>
      </c>
      <c r="B595" s="53" t="s">
        <v>1521</v>
      </c>
      <c r="C595" s="66">
        <f t="shared" ref="C595:C658" si="11">INT(A595/10000)</f>
        <v>3</v>
      </c>
      <c r="D595" s="60">
        <v>0</v>
      </c>
      <c r="E595" s="11">
        <v>1886</v>
      </c>
      <c r="F595" s="11">
        <v>1917</v>
      </c>
      <c r="G595" s="13">
        <v>259</v>
      </c>
      <c r="H595" s="13">
        <v>1121</v>
      </c>
      <c r="I595" s="13">
        <v>506</v>
      </c>
      <c r="J595" s="12"/>
      <c r="K595" s="11">
        <v>22678</v>
      </c>
      <c r="L595" s="11">
        <v>113313</v>
      </c>
      <c r="M595" s="11">
        <v>140691</v>
      </c>
      <c r="N595" s="11">
        <v>500</v>
      </c>
      <c r="O595" s="11">
        <v>500</v>
      </c>
    </row>
    <row r="596" spans="1:15" x14ac:dyDescent="0.2">
      <c r="A596" s="66">
        <v>31502</v>
      </c>
      <c r="B596" s="53" t="s">
        <v>1520</v>
      </c>
      <c r="C596" s="66">
        <f t="shared" si="11"/>
        <v>3</v>
      </c>
      <c r="D596" s="60">
        <v>0</v>
      </c>
      <c r="E596" s="11">
        <v>1259</v>
      </c>
      <c r="F596" s="11">
        <v>1179</v>
      </c>
      <c r="G596" s="13">
        <v>250</v>
      </c>
      <c r="H596" s="13">
        <v>775</v>
      </c>
      <c r="I596" s="13">
        <v>234</v>
      </c>
      <c r="J596" s="12"/>
      <c r="K596" s="11">
        <v>9591</v>
      </c>
      <c r="L596" s="11">
        <v>61419</v>
      </c>
      <c r="M596" s="11">
        <v>97467</v>
      </c>
      <c r="N596" s="11">
        <v>500</v>
      </c>
      <c r="O596" s="11">
        <v>500</v>
      </c>
    </row>
    <row r="597" spans="1:15" x14ac:dyDescent="0.2">
      <c r="A597" s="66">
        <v>31503</v>
      </c>
      <c r="B597" s="53" t="s">
        <v>1519</v>
      </c>
      <c r="C597" s="66">
        <f t="shared" si="11"/>
        <v>3</v>
      </c>
      <c r="D597" s="60">
        <v>0</v>
      </c>
      <c r="E597" s="11">
        <v>1916</v>
      </c>
      <c r="F597" s="11">
        <v>1946</v>
      </c>
      <c r="G597" s="13">
        <v>334</v>
      </c>
      <c r="H597" s="13">
        <v>1240</v>
      </c>
      <c r="I597" s="13">
        <v>342</v>
      </c>
      <c r="J597" s="12"/>
      <c r="K597" s="11">
        <v>28985</v>
      </c>
      <c r="L597" s="11">
        <v>177846</v>
      </c>
      <c r="M597" s="11">
        <v>714177</v>
      </c>
      <c r="N597" s="11">
        <v>500</v>
      </c>
      <c r="O597" s="11">
        <v>500</v>
      </c>
    </row>
    <row r="598" spans="1:15" x14ac:dyDescent="0.2">
      <c r="A598" s="66">
        <v>31504</v>
      </c>
      <c r="B598" s="53" t="s">
        <v>1518</v>
      </c>
      <c r="C598" s="66">
        <f t="shared" si="11"/>
        <v>3</v>
      </c>
      <c r="D598" s="60">
        <v>0</v>
      </c>
      <c r="E598" s="11">
        <v>1230</v>
      </c>
      <c r="F598" s="11">
        <v>1202</v>
      </c>
      <c r="G598" s="13">
        <v>192</v>
      </c>
      <c r="H598" s="13">
        <v>810</v>
      </c>
      <c r="I598" s="13">
        <v>228</v>
      </c>
      <c r="J598" s="12"/>
      <c r="K598" s="11">
        <v>14590</v>
      </c>
      <c r="L598" s="11">
        <v>58462</v>
      </c>
      <c r="M598" s="11">
        <v>59019</v>
      </c>
      <c r="N598" s="11">
        <v>500</v>
      </c>
      <c r="O598" s="11">
        <v>500</v>
      </c>
    </row>
    <row r="599" spans="1:15" x14ac:dyDescent="0.2">
      <c r="A599" s="66">
        <v>31505</v>
      </c>
      <c r="B599" s="53" t="s">
        <v>1517</v>
      </c>
      <c r="C599" s="66">
        <f t="shared" si="11"/>
        <v>3</v>
      </c>
      <c r="D599" s="60">
        <v>0</v>
      </c>
      <c r="E599" s="11">
        <v>2786</v>
      </c>
      <c r="F599" s="11">
        <v>2729</v>
      </c>
      <c r="G599" s="13">
        <v>481</v>
      </c>
      <c r="H599" s="13">
        <v>1830</v>
      </c>
      <c r="I599" s="13">
        <v>475</v>
      </c>
      <c r="J599" s="12"/>
      <c r="K599" s="11">
        <v>9138</v>
      </c>
      <c r="L599" s="11">
        <v>163013</v>
      </c>
      <c r="M599" s="11">
        <v>245152</v>
      </c>
      <c r="N599" s="11">
        <v>500</v>
      </c>
      <c r="O599" s="11">
        <v>500</v>
      </c>
    </row>
    <row r="600" spans="1:15" x14ac:dyDescent="0.2">
      <c r="A600" s="66">
        <v>31506</v>
      </c>
      <c r="B600" s="53" t="s">
        <v>1516</v>
      </c>
      <c r="C600" s="66">
        <f t="shared" si="11"/>
        <v>3</v>
      </c>
      <c r="D600" s="60">
        <v>0</v>
      </c>
      <c r="E600" s="11">
        <v>568</v>
      </c>
      <c r="F600" s="11">
        <v>579</v>
      </c>
      <c r="G600" s="13">
        <v>103</v>
      </c>
      <c r="H600" s="13">
        <v>373</v>
      </c>
      <c r="I600" s="13">
        <v>92</v>
      </c>
      <c r="J600" s="12"/>
      <c r="K600" s="11">
        <v>9070</v>
      </c>
      <c r="L600" s="11">
        <v>32876</v>
      </c>
      <c r="M600" s="11">
        <v>32861</v>
      </c>
      <c r="N600" s="11">
        <v>500</v>
      </c>
      <c r="O600" s="11">
        <v>500</v>
      </c>
    </row>
    <row r="601" spans="1:15" x14ac:dyDescent="0.2">
      <c r="A601" s="66">
        <v>31507</v>
      </c>
      <c r="B601" s="53" t="s">
        <v>1515</v>
      </c>
      <c r="C601" s="66">
        <f t="shared" si="11"/>
        <v>3</v>
      </c>
      <c r="D601" s="60">
        <v>0</v>
      </c>
      <c r="E601" s="11">
        <v>2392</v>
      </c>
      <c r="F601" s="11">
        <v>2399</v>
      </c>
      <c r="G601" s="13">
        <v>317</v>
      </c>
      <c r="H601" s="13">
        <v>1623</v>
      </c>
      <c r="I601" s="13">
        <v>452</v>
      </c>
      <c r="J601" s="12"/>
      <c r="K601" s="11">
        <v>27352</v>
      </c>
      <c r="L601" s="11">
        <v>132530</v>
      </c>
      <c r="M601" s="11">
        <v>134294</v>
      </c>
      <c r="N601" s="11">
        <v>500</v>
      </c>
      <c r="O601" s="11">
        <v>500</v>
      </c>
    </row>
    <row r="602" spans="1:15" x14ac:dyDescent="0.2">
      <c r="A602" s="66">
        <v>31508</v>
      </c>
      <c r="B602" s="53" t="s">
        <v>1514</v>
      </c>
      <c r="C602" s="66">
        <f t="shared" si="11"/>
        <v>3</v>
      </c>
      <c r="D602" s="60">
        <v>0</v>
      </c>
      <c r="E602" s="11">
        <v>1119</v>
      </c>
      <c r="F602" s="11">
        <v>1096</v>
      </c>
      <c r="G602" s="13">
        <v>144</v>
      </c>
      <c r="H602" s="13">
        <v>754</v>
      </c>
      <c r="I602" s="13">
        <v>221</v>
      </c>
      <c r="J602" s="12"/>
      <c r="K602" s="11">
        <v>7288</v>
      </c>
      <c r="L602" s="11">
        <v>51797</v>
      </c>
      <c r="M602" s="11">
        <v>97358</v>
      </c>
      <c r="N602" s="11">
        <v>500</v>
      </c>
      <c r="O602" s="11">
        <v>500</v>
      </c>
    </row>
    <row r="603" spans="1:15" x14ac:dyDescent="0.2">
      <c r="A603" s="66">
        <v>31509</v>
      </c>
      <c r="B603" s="53" t="s">
        <v>1513</v>
      </c>
      <c r="C603" s="66">
        <f t="shared" si="11"/>
        <v>3</v>
      </c>
      <c r="D603" s="60">
        <v>0</v>
      </c>
      <c r="E603" s="11">
        <v>1467</v>
      </c>
      <c r="F603" s="11">
        <v>1511</v>
      </c>
      <c r="G603" s="13">
        <v>168</v>
      </c>
      <c r="H603" s="13">
        <v>997</v>
      </c>
      <c r="I603" s="13">
        <v>302</v>
      </c>
      <c r="J603" s="12"/>
      <c r="K603" s="11">
        <v>1045</v>
      </c>
      <c r="L603" s="11">
        <v>80569</v>
      </c>
      <c r="M603" s="11">
        <v>129389</v>
      </c>
      <c r="N603" s="11">
        <v>500</v>
      </c>
      <c r="O603" s="11">
        <v>500</v>
      </c>
    </row>
    <row r="604" spans="1:15" x14ac:dyDescent="0.2">
      <c r="A604" s="66">
        <v>31511</v>
      </c>
      <c r="B604" s="53" t="s">
        <v>1512</v>
      </c>
      <c r="C604" s="66">
        <f t="shared" si="11"/>
        <v>3</v>
      </c>
      <c r="D604" s="60">
        <v>0</v>
      </c>
      <c r="E604" s="11">
        <v>1718</v>
      </c>
      <c r="F604" s="11">
        <v>1702</v>
      </c>
      <c r="G604" s="13">
        <v>277</v>
      </c>
      <c r="H604" s="13">
        <v>1119</v>
      </c>
      <c r="I604" s="13">
        <v>322</v>
      </c>
      <c r="J604" s="12"/>
      <c r="K604" s="11">
        <v>14686</v>
      </c>
      <c r="L604" s="11">
        <v>140630</v>
      </c>
      <c r="M604" s="11">
        <v>148386</v>
      </c>
      <c r="N604" s="11">
        <v>500</v>
      </c>
      <c r="O604" s="11">
        <v>500</v>
      </c>
    </row>
    <row r="605" spans="1:15" x14ac:dyDescent="0.2">
      <c r="A605" s="66">
        <v>31513</v>
      </c>
      <c r="B605" s="53" t="s">
        <v>1511</v>
      </c>
      <c r="C605" s="66">
        <f t="shared" si="11"/>
        <v>3</v>
      </c>
      <c r="D605" s="60">
        <v>0</v>
      </c>
      <c r="E605" s="11">
        <v>1976</v>
      </c>
      <c r="F605" s="11">
        <v>1818</v>
      </c>
      <c r="G605" s="13">
        <v>341</v>
      </c>
      <c r="H605" s="13">
        <v>1321</v>
      </c>
      <c r="I605" s="13">
        <v>314</v>
      </c>
      <c r="J605" s="12"/>
      <c r="K605" s="11">
        <v>29608</v>
      </c>
      <c r="L605" s="11">
        <v>121897</v>
      </c>
      <c r="M605" s="11">
        <v>461610</v>
      </c>
      <c r="N605" s="11">
        <v>500</v>
      </c>
      <c r="O605" s="11">
        <v>500</v>
      </c>
    </row>
    <row r="606" spans="1:15" x14ac:dyDescent="0.2">
      <c r="A606" s="66">
        <v>31514</v>
      </c>
      <c r="B606" s="53" t="s">
        <v>1510</v>
      </c>
      <c r="C606" s="66">
        <f t="shared" si="11"/>
        <v>3</v>
      </c>
      <c r="D606" s="60">
        <v>0</v>
      </c>
      <c r="E606" s="11">
        <v>2591</v>
      </c>
      <c r="F606" s="11">
        <v>2556</v>
      </c>
      <c r="G606" s="13">
        <v>409</v>
      </c>
      <c r="H606" s="13">
        <v>1706</v>
      </c>
      <c r="I606" s="13">
        <v>476</v>
      </c>
      <c r="J606" s="12"/>
      <c r="K606" s="11">
        <v>28506</v>
      </c>
      <c r="L606" s="11">
        <v>170739</v>
      </c>
      <c r="M606" s="11">
        <v>495179</v>
      </c>
      <c r="N606" s="11">
        <v>500</v>
      </c>
      <c r="O606" s="11">
        <v>500</v>
      </c>
    </row>
    <row r="607" spans="1:15" x14ac:dyDescent="0.2">
      <c r="A607" s="66">
        <v>31515</v>
      </c>
      <c r="B607" s="53" t="s">
        <v>1509</v>
      </c>
      <c r="C607" s="66">
        <f t="shared" si="11"/>
        <v>3</v>
      </c>
      <c r="D607" s="60">
        <v>0</v>
      </c>
      <c r="E607" s="11">
        <v>1106</v>
      </c>
      <c r="F607" s="11">
        <v>1075</v>
      </c>
      <c r="G607" s="13">
        <v>210</v>
      </c>
      <c r="H607" s="13">
        <v>694</v>
      </c>
      <c r="I607" s="13">
        <v>202</v>
      </c>
      <c r="J607" s="12"/>
      <c r="K607" s="11">
        <v>11078</v>
      </c>
      <c r="L607" s="11">
        <v>53014</v>
      </c>
      <c r="M607" s="11">
        <v>131900</v>
      </c>
      <c r="N607" s="11">
        <v>500</v>
      </c>
      <c r="O607" s="11">
        <v>500</v>
      </c>
    </row>
    <row r="608" spans="1:15" x14ac:dyDescent="0.2">
      <c r="A608" s="66">
        <v>31516</v>
      </c>
      <c r="B608" s="53" t="s">
        <v>1508</v>
      </c>
      <c r="C608" s="66">
        <f t="shared" si="11"/>
        <v>3</v>
      </c>
      <c r="D608" s="60">
        <v>0</v>
      </c>
      <c r="E608" s="11">
        <v>1091</v>
      </c>
      <c r="F608" s="11">
        <v>1007</v>
      </c>
      <c r="G608" s="13">
        <v>175</v>
      </c>
      <c r="H608" s="13">
        <v>686</v>
      </c>
      <c r="I608" s="13">
        <v>230</v>
      </c>
      <c r="J608" s="12"/>
      <c r="K608" s="11">
        <v>2577</v>
      </c>
      <c r="L608" s="11">
        <v>62040</v>
      </c>
      <c r="M608" s="11">
        <v>130224</v>
      </c>
      <c r="N608" s="11">
        <v>500</v>
      </c>
      <c r="O608" s="11">
        <v>500</v>
      </c>
    </row>
    <row r="609" spans="1:15" x14ac:dyDescent="0.2">
      <c r="A609" s="66">
        <v>31517</v>
      </c>
      <c r="B609" s="53" t="s">
        <v>1507</v>
      </c>
      <c r="C609" s="66">
        <f t="shared" si="11"/>
        <v>3</v>
      </c>
      <c r="D609" s="60">
        <v>0</v>
      </c>
      <c r="E609" s="11">
        <v>1635</v>
      </c>
      <c r="F609" s="11">
        <v>1512</v>
      </c>
      <c r="G609" s="13">
        <v>289</v>
      </c>
      <c r="H609" s="13">
        <v>1058</v>
      </c>
      <c r="I609" s="13">
        <v>288</v>
      </c>
      <c r="J609" s="12"/>
      <c r="K609" s="11">
        <v>1817</v>
      </c>
      <c r="L609" s="11">
        <v>88068</v>
      </c>
      <c r="M609" s="11">
        <v>330337</v>
      </c>
      <c r="N609" s="11">
        <v>500</v>
      </c>
      <c r="O609" s="11">
        <v>500</v>
      </c>
    </row>
    <row r="610" spans="1:15" x14ac:dyDescent="0.2">
      <c r="A610" s="66">
        <v>31519</v>
      </c>
      <c r="B610" s="53" t="s">
        <v>1506</v>
      </c>
      <c r="C610" s="66">
        <f t="shared" si="11"/>
        <v>3</v>
      </c>
      <c r="D610" s="60">
        <v>0</v>
      </c>
      <c r="E610" s="11">
        <v>1347</v>
      </c>
      <c r="F610" s="11">
        <v>1357</v>
      </c>
      <c r="G610" s="13">
        <v>183</v>
      </c>
      <c r="H610" s="13">
        <v>891</v>
      </c>
      <c r="I610" s="13">
        <v>273</v>
      </c>
      <c r="J610" s="12"/>
      <c r="K610" s="11">
        <v>-1736</v>
      </c>
      <c r="L610" s="11">
        <v>68345</v>
      </c>
      <c r="M610" s="11">
        <v>189870</v>
      </c>
      <c r="N610" s="11">
        <v>500</v>
      </c>
      <c r="O610" s="11">
        <v>500</v>
      </c>
    </row>
    <row r="611" spans="1:15" x14ac:dyDescent="0.2">
      <c r="A611" s="66">
        <v>31520</v>
      </c>
      <c r="B611" s="53" t="s">
        <v>1505</v>
      </c>
      <c r="C611" s="66">
        <f t="shared" si="11"/>
        <v>3</v>
      </c>
      <c r="D611" s="60">
        <v>0</v>
      </c>
      <c r="E611" s="11">
        <v>3913</v>
      </c>
      <c r="F611" s="11">
        <v>3788</v>
      </c>
      <c r="G611" s="13">
        <v>589</v>
      </c>
      <c r="H611" s="13">
        <v>2544</v>
      </c>
      <c r="I611" s="13">
        <v>780</v>
      </c>
      <c r="J611" s="12"/>
      <c r="K611" s="11">
        <v>8385</v>
      </c>
      <c r="L611" s="11">
        <v>289701</v>
      </c>
      <c r="M611" s="11">
        <v>1862288</v>
      </c>
      <c r="N611" s="11">
        <v>500</v>
      </c>
      <c r="O611" s="11">
        <v>500</v>
      </c>
    </row>
    <row r="612" spans="1:15" x14ac:dyDescent="0.2">
      <c r="A612" s="66">
        <v>31521</v>
      </c>
      <c r="B612" s="53" t="s">
        <v>1504</v>
      </c>
      <c r="C612" s="66">
        <f t="shared" si="11"/>
        <v>3</v>
      </c>
      <c r="D612" s="60">
        <v>0</v>
      </c>
      <c r="E612" s="11">
        <v>3315</v>
      </c>
      <c r="F612" s="11">
        <v>3231</v>
      </c>
      <c r="G612" s="13">
        <v>510</v>
      </c>
      <c r="H612" s="13">
        <v>2104</v>
      </c>
      <c r="I612" s="13">
        <v>701</v>
      </c>
      <c r="J612" s="12"/>
      <c r="K612" s="11">
        <v>27180</v>
      </c>
      <c r="L612" s="11">
        <v>183189</v>
      </c>
      <c r="M612" s="11">
        <v>874205</v>
      </c>
      <c r="N612" s="11">
        <v>500</v>
      </c>
      <c r="O612" s="11">
        <v>500</v>
      </c>
    </row>
    <row r="613" spans="1:15" x14ac:dyDescent="0.2">
      <c r="A613" s="66">
        <v>31522</v>
      </c>
      <c r="B613" s="53" t="s">
        <v>1503</v>
      </c>
      <c r="C613" s="66">
        <f t="shared" si="11"/>
        <v>3</v>
      </c>
      <c r="D613" s="60">
        <v>0</v>
      </c>
      <c r="E613" s="11">
        <v>1688</v>
      </c>
      <c r="F613" s="11">
        <v>1709</v>
      </c>
      <c r="G613" s="13">
        <v>241</v>
      </c>
      <c r="H613" s="13">
        <v>1119</v>
      </c>
      <c r="I613" s="13">
        <v>328</v>
      </c>
      <c r="J613" s="12"/>
      <c r="K613" s="11">
        <v>2829</v>
      </c>
      <c r="L613" s="11">
        <v>130776</v>
      </c>
      <c r="M613" s="11">
        <v>237512</v>
      </c>
      <c r="N613" s="11">
        <v>500</v>
      </c>
      <c r="O613" s="11">
        <v>500</v>
      </c>
    </row>
    <row r="614" spans="1:15" x14ac:dyDescent="0.2">
      <c r="A614" s="66">
        <v>31523</v>
      </c>
      <c r="B614" s="53" t="s">
        <v>1502</v>
      </c>
      <c r="C614" s="66">
        <f t="shared" si="11"/>
        <v>3</v>
      </c>
      <c r="D614" s="60">
        <v>0</v>
      </c>
      <c r="E614" s="11">
        <v>969</v>
      </c>
      <c r="F614" s="11">
        <v>907</v>
      </c>
      <c r="G614" s="13">
        <v>174</v>
      </c>
      <c r="H614" s="13">
        <v>626</v>
      </c>
      <c r="I614" s="13">
        <v>169</v>
      </c>
      <c r="J614" s="12"/>
      <c r="K614" s="11">
        <v>4728</v>
      </c>
      <c r="L614" s="11">
        <v>63037</v>
      </c>
      <c r="M614" s="11">
        <v>77359</v>
      </c>
      <c r="N614" s="11">
        <v>500</v>
      </c>
      <c r="O614" s="11">
        <v>500</v>
      </c>
    </row>
    <row r="615" spans="1:15" x14ac:dyDescent="0.2">
      <c r="A615" s="66">
        <v>31524</v>
      </c>
      <c r="B615" s="53" t="s">
        <v>1501</v>
      </c>
      <c r="C615" s="66">
        <f t="shared" si="11"/>
        <v>3</v>
      </c>
      <c r="D615" s="60">
        <v>0</v>
      </c>
      <c r="E615" s="11">
        <v>5593</v>
      </c>
      <c r="F615" s="11">
        <v>5594</v>
      </c>
      <c r="G615" s="13">
        <v>784</v>
      </c>
      <c r="H615" s="13">
        <v>3554</v>
      </c>
      <c r="I615" s="13">
        <v>1255</v>
      </c>
      <c r="J615" s="12"/>
      <c r="K615" s="11">
        <v>17081</v>
      </c>
      <c r="L615" s="11">
        <v>493632</v>
      </c>
      <c r="M615" s="11">
        <v>2517778</v>
      </c>
      <c r="N615" s="11">
        <v>500</v>
      </c>
      <c r="O615" s="11">
        <v>500</v>
      </c>
    </row>
    <row r="616" spans="1:15" x14ac:dyDescent="0.2">
      <c r="A616" s="66">
        <v>31525</v>
      </c>
      <c r="B616" s="53" t="s">
        <v>1500</v>
      </c>
      <c r="C616" s="66">
        <f t="shared" si="11"/>
        <v>3</v>
      </c>
      <c r="D616" s="60">
        <v>0</v>
      </c>
      <c r="E616" s="11">
        <v>1665</v>
      </c>
      <c r="F616" s="11">
        <v>1648</v>
      </c>
      <c r="G616" s="13">
        <v>230</v>
      </c>
      <c r="H616" s="13">
        <v>1096</v>
      </c>
      <c r="I616" s="13">
        <v>339</v>
      </c>
      <c r="J616" s="12"/>
      <c r="K616" s="11">
        <v>-11413</v>
      </c>
      <c r="L616" s="11">
        <v>82950</v>
      </c>
      <c r="M616" s="11">
        <v>151052</v>
      </c>
      <c r="N616" s="11">
        <v>500</v>
      </c>
      <c r="O616" s="11">
        <v>500</v>
      </c>
    </row>
    <row r="617" spans="1:15" x14ac:dyDescent="0.2">
      <c r="A617" s="66">
        <v>31527</v>
      </c>
      <c r="B617" s="53" t="s">
        <v>1499</v>
      </c>
      <c r="C617" s="66">
        <f t="shared" si="11"/>
        <v>3</v>
      </c>
      <c r="D617" s="60">
        <v>0</v>
      </c>
      <c r="E617" s="11">
        <v>2066</v>
      </c>
      <c r="F617" s="11">
        <v>1922</v>
      </c>
      <c r="G617" s="13">
        <v>341</v>
      </c>
      <c r="H617" s="13">
        <v>1339</v>
      </c>
      <c r="I617" s="13">
        <v>386</v>
      </c>
      <c r="J617" s="12"/>
      <c r="K617" s="11">
        <v>3838</v>
      </c>
      <c r="L617" s="11">
        <v>139413</v>
      </c>
      <c r="M617" s="11">
        <v>277531</v>
      </c>
      <c r="N617" s="11">
        <v>500</v>
      </c>
      <c r="O617" s="11">
        <v>500</v>
      </c>
    </row>
    <row r="618" spans="1:15" x14ac:dyDescent="0.2">
      <c r="A618" s="66">
        <v>31528</v>
      </c>
      <c r="B618" s="53" t="s">
        <v>1498</v>
      </c>
      <c r="C618" s="66">
        <f t="shared" si="11"/>
        <v>3</v>
      </c>
      <c r="D618" s="60">
        <v>0</v>
      </c>
      <c r="E618" s="11">
        <v>1029</v>
      </c>
      <c r="F618" s="11">
        <v>1058</v>
      </c>
      <c r="G618" s="13">
        <v>174</v>
      </c>
      <c r="H618" s="13">
        <v>693</v>
      </c>
      <c r="I618" s="13">
        <v>162</v>
      </c>
      <c r="J618" s="12"/>
      <c r="K618" s="11">
        <v>7093</v>
      </c>
      <c r="L618" s="11">
        <v>47519</v>
      </c>
      <c r="M618" s="11">
        <v>118476</v>
      </c>
      <c r="N618" s="11">
        <v>500</v>
      </c>
      <c r="O618" s="11">
        <v>500</v>
      </c>
    </row>
    <row r="619" spans="1:15" x14ac:dyDescent="0.2">
      <c r="A619" s="66">
        <v>31530</v>
      </c>
      <c r="B619" s="53" t="s">
        <v>1497</v>
      </c>
      <c r="C619" s="66">
        <f t="shared" si="11"/>
        <v>3</v>
      </c>
      <c r="D619" s="60">
        <v>0</v>
      </c>
      <c r="E619" s="11">
        <v>2173</v>
      </c>
      <c r="F619" s="11">
        <v>2168</v>
      </c>
      <c r="G619" s="13">
        <v>279</v>
      </c>
      <c r="H619" s="13">
        <v>1471</v>
      </c>
      <c r="I619" s="13">
        <v>423</v>
      </c>
      <c r="J619" s="12"/>
      <c r="K619" s="11">
        <v>2426</v>
      </c>
      <c r="L619" s="11">
        <v>167152</v>
      </c>
      <c r="M619" s="11">
        <v>422346</v>
      </c>
      <c r="N619" s="11">
        <v>500</v>
      </c>
      <c r="O619" s="11">
        <v>500</v>
      </c>
    </row>
    <row r="620" spans="1:15" x14ac:dyDescent="0.2">
      <c r="A620" s="66">
        <v>31531</v>
      </c>
      <c r="B620" s="53" t="s">
        <v>1496</v>
      </c>
      <c r="C620" s="66">
        <f t="shared" si="11"/>
        <v>3</v>
      </c>
      <c r="D620" s="60">
        <v>0</v>
      </c>
      <c r="E620" s="11">
        <v>1560</v>
      </c>
      <c r="F620" s="11">
        <v>1374</v>
      </c>
      <c r="G620" s="13">
        <v>232</v>
      </c>
      <c r="H620" s="13">
        <v>1034</v>
      </c>
      <c r="I620" s="13">
        <v>294</v>
      </c>
      <c r="J620" s="12"/>
      <c r="K620" s="11">
        <v>807</v>
      </c>
      <c r="L620" s="11">
        <v>104947</v>
      </c>
      <c r="M620" s="11">
        <v>745820</v>
      </c>
      <c r="N620" s="11">
        <v>500</v>
      </c>
      <c r="O620" s="11">
        <v>500</v>
      </c>
    </row>
    <row r="621" spans="1:15" x14ac:dyDescent="0.2">
      <c r="A621" s="66">
        <v>31533</v>
      </c>
      <c r="B621" s="53" t="s">
        <v>1495</v>
      </c>
      <c r="C621" s="66">
        <f t="shared" si="11"/>
        <v>3</v>
      </c>
      <c r="D621" s="60">
        <v>0</v>
      </c>
      <c r="E621" s="11">
        <v>3993</v>
      </c>
      <c r="F621" s="11">
        <v>3941</v>
      </c>
      <c r="G621" s="13">
        <v>522</v>
      </c>
      <c r="H621" s="13">
        <v>2563</v>
      </c>
      <c r="I621" s="13">
        <v>908</v>
      </c>
      <c r="J621" s="12"/>
      <c r="K621" s="11">
        <v>11136</v>
      </c>
      <c r="L621" s="11">
        <v>428112</v>
      </c>
      <c r="M621" s="11">
        <v>2879168</v>
      </c>
      <c r="N621" s="11">
        <v>500</v>
      </c>
      <c r="O621" s="11">
        <v>500</v>
      </c>
    </row>
    <row r="622" spans="1:15" x14ac:dyDescent="0.2">
      <c r="A622" s="66">
        <v>31534</v>
      </c>
      <c r="B622" s="53" t="s">
        <v>1494</v>
      </c>
      <c r="C622" s="66">
        <f t="shared" si="11"/>
        <v>3</v>
      </c>
      <c r="D622" s="60">
        <v>0</v>
      </c>
      <c r="E622" s="11">
        <v>2421</v>
      </c>
      <c r="F622" s="11">
        <v>2449</v>
      </c>
      <c r="G622" s="13">
        <v>347</v>
      </c>
      <c r="H622" s="13">
        <v>1511</v>
      </c>
      <c r="I622" s="13">
        <v>563</v>
      </c>
      <c r="J622" s="12"/>
      <c r="K622" s="11">
        <v>18972</v>
      </c>
      <c r="L622" s="11">
        <v>172958</v>
      </c>
      <c r="M622" s="11">
        <v>574542</v>
      </c>
      <c r="N622" s="11">
        <v>500</v>
      </c>
      <c r="O622" s="11">
        <v>500</v>
      </c>
    </row>
    <row r="623" spans="1:15" x14ac:dyDescent="0.2">
      <c r="A623" s="66">
        <v>31535</v>
      </c>
      <c r="B623" s="53" t="s">
        <v>1493</v>
      </c>
      <c r="C623" s="66">
        <f t="shared" si="11"/>
        <v>3</v>
      </c>
      <c r="D623" s="60">
        <v>0</v>
      </c>
      <c r="E623" s="11">
        <v>1033</v>
      </c>
      <c r="F623" s="11">
        <v>1048</v>
      </c>
      <c r="G623" s="13">
        <v>160</v>
      </c>
      <c r="H623" s="13">
        <v>670</v>
      </c>
      <c r="I623" s="13">
        <v>203</v>
      </c>
      <c r="J623" s="12"/>
      <c r="K623" s="11">
        <v>10128</v>
      </c>
      <c r="L623" s="11">
        <v>47146</v>
      </c>
      <c r="M623" s="11">
        <v>34500</v>
      </c>
      <c r="N623" s="11">
        <v>500</v>
      </c>
      <c r="O623" s="11">
        <v>500</v>
      </c>
    </row>
    <row r="624" spans="1:15" x14ac:dyDescent="0.2">
      <c r="A624" s="66">
        <v>31537</v>
      </c>
      <c r="B624" s="53" t="s">
        <v>1492</v>
      </c>
      <c r="C624" s="66">
        <f t="shared" si="11"/>
        <v>3</v>
      </c>
      <c r="D624" s="60">
        <v>0</v>
      </c>
      <c r="E624" s="11">
        <v>2299</v>
      </c>
      <c r="F624" s="11">
        <v>2299</v>
      </c>
      <c r="G624" s="13">
        <v>353</v>
      </c>
      <c r="H624" s="13">
        <v>1517</v>
      </c>
      <c r="I624" s="13">
        <v>429</v>
      </c>
      <c r="J624" s="12"/>
      <c r="K624" s="11">
        <v>24823</v>
      </c>
      <c r="L624" s="11">
        <v>148083</v>
      </c>
      <c r="M624" s="11">
        <v>607259</v>
      </c>
      <c r="N624" s="11">
        <v>500</v>
      </c>
      <c r="O624" s="11">
        <v>500</v>
      </c>
    </row>
    <row r="625" spans="1:15" x14ac:dyDescent="0.2">
      <c r="A625" s="66">
        <v>31539</v>
      </c>
      <c r="B625" s="53" t="s">
        <v>1491</v>
      </c>
      <c r="C625" s="66">
        <f t="shared" si="11"/>
        <v>3</v>
      </c>
      <c r="D625" s="60">
        <v>0</v>
      </c>
      <c r="E625" s="11">
        <v>3052</v>
      </c>
      <c r="F625" s="11">
        <v>2980</v>
      </c>
      <c r="G625" s="13">
        <v>489</v>
      </c>
      <c r="H625" s="13">
        <v>1914</v>
      </c>
      <c r="I625" s="13">
        <v>649</v>
      </c>
      <c r="J625" s="12"/>
      <c r="K625" s="11">
        <v>26911</v>
      </c>
      <c r="L625" s="11">
        <v>162654</v>
      </c>
      <c r="M625" s="11">
        <v>348735</v>
      </c>
      <c r="N625" s="11">
        <v>500</v>
      </c>
      <c r="O625" s="11">
        <v>500</v>
      </c>
    </row>
    <row r="626" spans="1:15" x14ac:dyDescent="0.2">
      <c r="A626" s="66">
        <v>31540</v>
      </c>
      <c r="B626" s="53" t="s">
        <v>1490</v>
      </c>
      <c r="C626" s="66">
        <f t="shared" si="11"/>
        <v>3</v>
      </c>
      <c r="D626" s="60">
        <v>0</v>
      </c>
      <c r="E626" s="11">
        <v>1636</v>
      </c>
      <c r="F626" s="11">
        <v>1659</v>
      </c>
      <c r="G626" s="13">
        <v>257</v>
      </c>
      <c r="H626" s="13">
        <v>1032</v>
      </c>
      <c r="I626" s="13">
        <v>347</v>
      </c>
      <c r="J626" s="12"/>
      <c r="K626" s="11">
        <v>14189</v>
      </c>
      <c r="L626" s="11">
        <v>99304</v>
      </c>
      <c r="M626" s="11">
        <v>493982</v>
      </c>
      <c r="N626" s="11">
        <v>500</v>
      </c>
      <c r="O626" s="11">
        <v>500</v>
      </c>
    </row>
    <row r="627" spans="1:15" x14ac:dyDescent="0.2">
      <c r="A627" s="66">
        <v>31541</v>
      </c>
      <c r="B627" s="53" t="s">
        <v>1489</v>
      </c>
      <c r="C627" s="66">
        <f t="shared" si="11"/>
        <v>3</v>
      </c>
      <c r="D627" s="60">
        <v>0</v>
      </c>
      <c r="E627" s="11">
        <v>1130</v>
      </c>
      <c r="F627" s="11">
        <v>1128</v>
      </c>
      <c r="G627" s="13">
        <v>195</v>
      </c>
      <c r="H627" s="13">
        <v>737</v>
      </c>
      <c r="I627" s="13">
        <v>198</v>
      </c>
      <c r="J627" s="12"/>
      <c r="K627" s="11">
        <v>9611</v>
      </c>
      <c r="L627" s="11">
        <v>73035</v>
      </c>
      <c r="M627" s="11">
        <v>48131</v>
      </c>
      <c r="N627" s="11">
        <v>500</v>
      </c>
      <c r="O627" s="11">
        <v>500</v>
      </c>
    </row>
    <row r="628" spans="1:15" x14ac:dyDescent="0.2">
      <c r="A628" s="66">
        <v>31542</v>
      </c>
      <c r="B628" s="53" t="s">
        <v>1488</v>
      </c>
      <c r="C628" s="66">
        <f t="shared" si="11"/>
        <v>3</v>
      </c>
      <c r="D628" s="60">
        <v>0</v>
      </c>
      <c r="E628" s="11">
        <v>932</v>
      </c>
      <c r="F628" s="11">
        <v>975</v>
      </c>
      <c r="G628" s="13">
        <v>110</v>
      </c>
      <c r="H628" s="13">
        <v>598</v>
      </c>
      <c r="I628" s="13">
        <v>224</v>
      </c>
      <c r="J628" s="12"/>
      <c r="K628" s="11">
        <v>10251</v>
      </c>
      <c r="L628" s="11">
        <v>54066</v>
      </c>
      <c r="M628" s="11">
        <v>46472</v>
      </c>
      <c r="N628" s="11">
        <v>500</v>
      </c>
      <c r="O628" s="11">
        <v>500</v>
      </c>
    </row>
    <row r="629" spans="1:15" x14ac:dyDescent="0.2">
      <c r="A629" s="66">
        <v>31543</v>
      </c>
      <c r="B629" s="53" t="s">
        <v>1487</v>
      </c>
      <c r="C629" s="66">
        <f t="shared" si="11"/>
        <v>3</v>
      </c>
      <c r="D629" s="60">
        <v>0</v>
      </c>
      <c r="E629" s="11">
        <v>1057</v>
      </c>
      <c r="F629" s="11">
        <v>988</v>
      </c>
      <c r="G629" s="13">
        <v>201</v>
      </c>
      <c r="H629" s="13">
        <v>691</v>
      </c>
      <c r="I629" s="13">
        <v>165</v>
      </c>
      <c r="J629" s="12"/>
      <c r="K629" s="11">
        <v>16459</v>
      </c>
      <c r="L629" s="11">
        <v>75855</v>
      </c>
      <c r="M629" s="11">
        <v>155174</v>
      </c>
      <c r="N629" s="11">
        <v>500</v>
      </c>
      <c r="O629" s="11">
        <v>500</v>
      </c>
    </row>
    <row r="630" spans="1:15" x14ac:dyDescent="0.2">
      <c r="A630" s="66">
        <v>31546</v>
      </c>
      <c r="B630" s="53" t="s">
        <v>1486</v>
      </c>
      <c r="C630" s="66">
        <f t="shared" si="11"/>
        <v>3</v>
      </c>
      <c r="D630" s="60">
        <v>0</v>
      </c>
      <c r="E630" s="11">
        <v>1091</v>
      </c>
      <c r="F630" s="11">
        <v>1104</v>
      </c>
      <c r="G630" s="13">
        <v>158</v>
      </c>
      <c r="H630" s="13">
        <v>731</v>
      </c>
      <c r="I630" s="13">
        <v>202</v>
      </c>
      <c r="J630" s="12"/>
      <c r="K630" s="11">
        <v>-3047</v>
      </c>
      <c r="L630" s="11">
        <v>75191</v>
      </c>
      <c r="M630" s="11">
        <v>169140</v>
      </c>
      <c r="N630" s="11">
        <v>500</v>
      </c>
      <c r="O630" s="11">
        <v>500</v>
      </c>
    </row>
    <row r="631" spans="1:15" x14ac:dyDescent="0.2">
      <c r="A631" s="66">
        <v>31549</v>
      </c>
      <c r="B631" s="53" t="s">
        <v>1485</v>
      </c>
      <c r="C631" s="66">
        <f t="shared" si="11"/>
        <v>3</v>
      </c>
      <c r="D631" s="60">
        <v>0</v>
      </c>
      <c r="E631" s="11">
        <v>5644</v>
      </c>
      <c r="F631" s="11">
        <v>5670</v>
      </c>
      <c r="G631" s="13">
        <v>753</v>
      </c>
      <c r="H631" s="13">
        <v>3608</v>
      </c>
      <c r="I631" s="13">
        <v>1283</v>
      </c>
      <c r="J631" s="12"/>
      <c r="K631" s="11">
        <v>8025</v>
      </c>
      <c r="L631" s="11">
        <v>453216</v>
      </c>
      <c r="M631" s="11">
        <v>2740145</v>
      </c>
      <c r="N631" s="11">
        <v>500</v>
      </c>
      <c r="O631" s="11">
        <v>500</v>
      </c>
    </row>
    <row r="632" spans="1:15" x14ac:dyDescent="0.2">
      <c r="A632" s="66">
        <v>31550</v>
      </c>
      <c r="B632" s="53" t="s">
        <v>1484</v>
      </c>
      <c r="C632" s="66">
        <f t="shared" si="11"/>
        <v>3</v>
      </c>
      <c r="D632" s="60">
        <v>0</v>
      </c>
      <c r="E632" s="11">
        <v>1252</v>
      </c>
      <c r="F632" s="11">
        <v>1222</v>
      </c>
      <c r="G632" s="13">
        <v>167</v>
      </c>
      <c r="H632" s="13">
        <v>833</v>
      </c>
      <c r="I632" s="13">
        <v>252</v>
      </c>
      <c r="J632" s="12"/>
      <c r="K632" s="11">
        <v>10811</v>
      </c>
      <c r="L632" s="11">
        <v>65781</v>
      </c>
      <c r="M632" s="11">
        <v>57913</v>
      </c>
      <c r="N632" s="11">
        <v>500</v>
      </c>
      <c r="O632" s="11">
        <v>500</v>
      </c>
    </row>
    <row r="633" spans="1:15" x14ac:dyDescent="0.2">
      <c r="A633" s="66">
        <v>31551</v>
      </c>
      <c r="B633" s="53" t="s">
        <v>1483</v>
      </c>
      <c r="C633" s="66">
        <f t="shared" si="11"/>
        <v>3</v>
      </c>
      <c r="D633" s="60">
        <v>0</v>
      </c>
      <c r="E633" s="11">
        <v>1700</v>
      </c>
      <c r="F633" s="11">
        <v>1641</v>
      </c>
      <c r="G633" s="13">
        <v>323</v>
      </c>
      <c r="H633" s="13">
        <v>1088</v>
      </c>
      <c r="I633" s="13">
        <v>289</v>
      </c>
      <c r="J633" s="12"/>
      <c r="K633" s="11">
        <v>12507</v>
      </c>
      <c r="L633" s="11">
        <v>113469</v>
      </c>
      <c r="M633" s="11">
        <v>226377</v>
      </c>
      <c r="N633" s="11">
        <v>500</v>
      </c>
      <c r="O633" s="11">
        <v>500</v>
      </c>
    </row>
    <row r="634" spans="1:15" x14ac:dyDescent="0.2">
      <c r="A634" s="66">
        <v>31552</v>
      </c>
      <c r="B634" s="53" t="s">
        <v>1482</v>
      </c>
      <c r="C634" s="66">
        <f t="shared" si="11"/>
        <v>3</v>
      </c>
      <c r="D634" s="60">
        <v>0</v>
      </c>
      <c r="E634" s="11">
        <v>2027</v>
      </c>
      <c r="F634" s="11">
        <v>1989</v>
      </c>
      <c r="G634" s="13">
        <v>324</v>
      </c>
      <c r="H634" s="13">
        <v>1281</v>
      </c>
      <c r="I634" s="13">
        <v>422</v>
      </c>
      <c r="J634" s="12"/>
      <c r="K634" s="11">
        <v>15634</v>
      </c>
      <c r="L634" s="11">
        <v>124214</v>
      </c>
      <c r="M634" s="11">
        <v>250284</v>
      </c>
      <c r="N634" s="11">
        <v>500</v>
      </c>
      <c r="O634" s="11">
        <v>500</v>
      </c>
    </row>
    <row r="635" spans="1:15" x14ac:dyDescent="0.2">
      <c r="A635" s="66">
        <v>31553</v>
      </c>
      <c r="B635" s="53" t="s">
        <v>1481</v>
      </c>
      <c r="C635" s="66">
        <f t="shared" si="11"/>
        <v>3</v>
      </c>
      <c r="D635" s="60">
        <v>0</v>
      </c>
      <c r="E635" s="11">
        <v>1795</v>
      </c>
      <c r="F635" s="11">
        <v>1759</v>
      </c>
      <c r="G635" s="13">
        <v>305</v>
      </c>
      <c r="H635" s="13">
        <v>1125</v>
      </c>
      <c r="I635" s="13">
        <v>365</v>
      </c>
      <c r="J635" s="12"/>
      <c r="K635" s="11">
        <v>-2405</v>
      </c>
      <c r="L635" s="11">
        <v>85125</v>
      </c>
      <c r="M635" s="11">
        <v>124531</v>
      </c>
      <c r="N635" s="11">
        <v>500</v>
      </c>
      <c r="O635" s="11">
        <v>500</v>
      </c>
    </row>
    <row r="636" spans="1:15" x14ac:dyDescent="0.2">
      <c r="A636" s="66">
        <v>31601</v>
      </c>
      <c r="B636" s="53" t="s">
        <v>1480</v>
      </c>
      <c r="C636" s="66">
        <f t="shared" si="11"/>
        <v>3</v>
      </c>
      <c r="D636" s="60">
        <v>0</v>
      </c>
      <c r="E636" s="11">
        <v>766</v>
      </c>
      <c r="F636" s="11">
        <v>784</v>
      </c>
      <c r="G636" s="13">
        <v>89</v>
      </c>
      <c r="H636" s="13">
        <v>481</v>
      </c>
      <c r="I636" s="13">
        <v>196</v>
      </c>
      <c r="J636" s="12"/>
      <c r="K636" s="11">
        <v>19308</v>
      </c>
      <c r="L636" s="11">
        <v>33463</v>
      </c>
      <c r="M636" s="11">
        <v>53216</v>
      </c>
      <c r="N636" s="11">
        <v>500</v>
      </c>
      <c r="O636" s="11">
        <v>500</v>
      </c>
    </row>
    <row r="637" spans="1:15" x14ac:dyDescent="0.2">
      <c r="A637" s="66">
        <v>31603</v>
      </c>
      <c r="B637" s="53" t="s">
        <v>1479</v>
      </c>
      <c r="C637" s="66">
        <f t="shared" si="11"/>
        <v>3</v>
      </c>
      <c r="D637" s="60">
        <v>0</v>
      </c>
      <c r="E637" s="11">
        <v>1919</v>
      </c>
      <c r="F637" s="11">
        <v>1871</v>
      </c>
      <c r="G637" s="13">
        <v>297</v>
      </c>
      <c r="H637" s="13">
        <v>1225</v>
      </c>
      <c r="I637" s="13">
        <v>397</v>
      </c>
      <c r="J637" s="12"/>
      <c r="K637" s="11">
        <v>25540</v>
      </c>
      <c r="L637" s="11">
        <v>106781</v>
      </c>
      <c r="M637" s="11">
        <v>239156</v>
      </c>
      <c r="N637" s="11">
        <v>500</v>
      </c>
      <c r="O637" s="11">
        <v>500</v>
      </c>
    </row>
    <row r="638" spans="1:15" x14ac:dyDescent="0.2">
      <c r="A638" s="66">
        <v>31604</v>
      </c>
      <c r="B638" s="53" t="s">
        <v>1478</v>
      </c>
      <c r="C638" s="66">
        <f t="shared" si="11"/>
        <v>3</v>
      </c>
      <c r="D638" s="60">
        <v>0</v>
      </c>
      <c r="E638" s="11">
        <v>1591</v>
      </c>
      <c r="F638" s="11">
        <v>1598</v>
      </c>
      <c r="G638" s="13">
        <v>167</v>
      </c>
      <c r="H638" s="13">
        <v>941</v>
      </c>
      <c r="I638" s="13">
        <v>483</v>
      </c>
      <c r="J638" s="12"/>
      <c r="K638" s="11">
        <v>46054</v>
      </c>
      <c r="L638" s="11">
        <v>84569</v>
      </c>
      <c r="M638" s="11">
        <v>115606</v>
      </c>
      <c r="N638" s="11">
        <v>500</v>
      </c>
      <c r="O638" s="11">
        <v>500</v>
      </c>
    </row>
    <row r="639" spans="1:15" x14ac:dyDescent="0.2">
      <c r="A639" s="66">
        <v>31605</v>
      </c>
      <c r="B639" s="53" t="s">
        <v>1477</v>
      </c>
      <c r="C639" s="66">
        <f t="shared" si="11"/>
        <v>3</v>
      </c>
      <c r="D639" s="60">
        <v>0</v>
      </c>
      <c r="E639" s="11">
        <v>1273</v>
      </c>
      <c r="F639" s="11">
        <v>1330</v>
      </c>
      <c r="G639" s="13">
        <v>170</v>
      </c>
      <c r="H639" s="13">
        <v>766</v>
      </c>
      <c r="I639" s="13">
        <v>337</v>
      </c>
      <c r="J639" s="12"/>
      <c r="K639" s="11">
        <v>26798</v>
      </c>
      <c r="L639" s="11">
        <v>77811</v>
      </c>
      <c r="M639" s="11">
        <v>253291</v>
      </c>
      <c r="N639" s="11">
        <v>500</v>
      </c>
      <c r="O639" s="11">
        <v>500</v>
      </c>
    </row>
    <row r="640" spans="1:15" x14ac:dyDescent="0.2">
      <c r="A640" s="66">
        <v>31606</v>
      </c>
      <c r="B640" s="53" t="s">
        <v>1476</v>
      </c>
      <c r="C640" s="66">
        <f t="shared" si="11"/>
        <v>3</v>
      </c>
      <c r="D640" s="60">
        <v>0</v>
      </c>
      <c r="E640" s="11">
        <v>1131</v>
      </c>
      <c r="F640" s="11">
        <v>1108</v>
      </c>
      <c r="G640" s="13">
        <v>136</v>
      </c>
      <c r="H640" s="13">
        <v>705</v>
      </c>
      <c r="I640" s="13">
        <v>290</v>
      </c>
      <c r="J640" s="12"/>
      <c r="K640" s="11">
        <v>34625</v>
      </c>
      <c r="L640" s="11">
        <v>68175</v>
      </c>
      <c r="M640" s="11">
        <v>321000</v>
      </c>
      <c r="N640" s="11">
        <v>500</v>
      </c>
      <c r="O640" s="11">
        <v>500</v>
      </c>
    </row>
    <row r="641" spans="1:15" x14ac:dyDescent="0.2">
      <c r="A641" s="66">
        <v>31608</v>
      </c>
      <c r="B641" s="53" t="s">
        <v>1475</v>
      </c>
      <c r="C641" s="66">
        <f t="shared" si="11"/>
        <v>3</v>
      </c>
      <c r="D641" s="60">
        <v>0</v>
      </c>
      <c r="E641" s="11">
        <v>549</v>
      </c>
      <c r="F641" s="11">
        <v>469</v>
      </c>
      <c r="G641" s="13">
        <v>87</v>
      </c>
      <c r="H641" s="13">
        <v>325</v>
      </c>
      <c r="I641" s="13">
        <v>137</v>
      </c>
      <c r="J641" s="12"/>
      <c r="K641" s="11">
        <v>8142</v>
      </c>
      <c r="L641" s="11">
        <v>26831</v>
      </c>
      <c r="M641" s="11">
        <v>53108</v>
      </c>
      <c r="N641" s="11">
        <v>500</v>
      </c>
      <c r="O641" s="11">
        <v>500</v>
      </c>
    </row>
    <row r="642" spans="1:15" x14ac:dyDescent="0.2">
      <c r="A642" s="66">
        <v>31609</v>
      </c>
      <c r="B642" s="53" t="s">
        <v>1474</v>
      </c>
      <c r="C642" s="66">
        <f t="shared" si="11"/>
        <v>3</v>
      </c>
      <c r="D642" s="60">
        <v>0</v>
      </c>
      <c r="E642" s="11">
        <v>803</v>
      </c>
      <c r="F642" s="11">
        <v>821</v>
      </c>
      <c r="G642" s="13">
        <v>98</v>
      </c>
      <c r="H642" s="13">
        <v>509</v>
      </c>
      <c r="I642" s="13">
        <v>196</v>
      </c>
      <c r="J642" s="12"/>
      <c r="K642" s="11">
        <v>28335</v>
      </c>
      <c r="L642" s="11">
        <v>37811</v>
      </c>
      <c r="M642" s="11">
        <v>42676</v>
      </c>
      <c r="N642" s="11">
        <v>500</v>
      </c>
      <c r="O642" s="11">
        <v>500</v>
      </c>
    </row>
    <row r="643" spans="1:15" x14ac:dyDescent="0.2">
      <c r="A643" s="66">
        <v>31611</v>
      </c>
      <c r="B643" s="53" t="s">
        <v>1473</v>
      </c>
      <c r="C643" s="66">
        <f t="shared" si="11"/>
        <v>3</v>
      </c>
      <c r="D643" s="60">
        <v>0</v>
      </c>
      <c r="E643" s="11">
        <v>913</v>
      </c>
      <c r="F643" s="11">
        <v>885</v>
      </c>
      <c r="G643" s="13">
        <v>147</v>
      </c>
      <c r="H643" s="13">
        <v>601</v>
      </c>
      <c r="I643" s="13">
        <v>165</v>
      </c>
      <c r="J643" s="12"/>
      <c r="K643" s="11">
        <v>18475</v>
      </c>
      <c r="L643" s="11">
        <v>42581</v>
      </c>
      <c r="M643" s="11">
        <v>93951</v>
      </c>
      <c r="N643" s="11">
        <v>500</v>
      </c>
      <c r="O643" s="11">
        <v>500</v>
      </c>
    </row>
    <row r="644" spans="1:15" x14ac:dyDescent="0.2">
      <c r="A644" s="66">
        <v>31612</v>
      </c>
      <c r="B644" s="53" t="s">
        <v>1472</v>
      </c>
      <c r="C644" s="66">
        <f t="shared" si="11"/>
        <v>3</v>
      </c>
      <c r="D644" s="60">
        <v>0</v>
      </c>
      <c r="E644" s="11">
        <v>4122</v>
      </c>
      <c r="F644" s="11">
        <v>3962</v>
      </c>
      <c r="G644" s="13">
        <v>624</v>
      </c>
      <c r="H644" s="13">
        <v>2663</v>
      </c>
      <c r="I644" s="13">
        <v>835</v>
      </c>
      <c r="J644" s="12"/>
      <c r="K644" s="11">
        <v>47165</v>
      </c>
      <c r="L644" s="11">
        <v>227304</v>
      </c>
      <c r="M644" s="11">
        <v>359296</v>
      </c>
      <c r="N644" s="11">
        <v>500</v>
      </c>
      <c r="O644" s="11">
        <v>500</v>
      </c>
    </row>
    <row r="645" spans="1:15" x14ac:dyDescent="0.2">
      <c r="A645" s="66">
        <v>31613</v>
      </c>
      <c r="B645" s="53" t="s">
        <v>1471</v>
      </c>
      <c r="C645" s="66">
        <f t="shared" si="11"/>
        <v>3</v>
      </c>
      <c r="D645" s="60">
        <v>0</v>
      </c>
      <c r="E645" s="11">
        <v>1180</v>
      </c>
      <c r="F645" s="11">
        <v>1143</v>
      </c>
      <c r="G645" s="13">
        <v>160</v>
      </c>
      <c r="H645" s="13">
        <v>737</v>
      </c>
      <c r="I645" s="13">
        <v>283</v>
      </c>
      <c r="J645" s="12"/>
      <c r="K645" s="11">
        <v>32956</v>
      </c>
      <c r="L645" s="11">
        <v>77513</v>
      </c>
      <c r="M645" s="11">
        <v>47575</v>
      </c>
      <c r="N645" s="11">
        <v>500</v>
      </c>
      <c r="O645" s="11">
        <v>500</v>
      </c>
    </row>
    <row r="646" spans="1:15" x14ac:dyDescent="0.2">
      <c r="A646" s="66">
        <v>31614</v>
      </c>
      <c r="B646" s="53" t="s">
        <v>1470</v>
      </c>
      <c r="C646" s="66">
        <f t="shared" si="11"/>
        <v>3</v>
      </c>
      <c r="D646" s="60">
        <v>0</v>
      </c>
      <c r="E646" s="11">
        <v>2311</v>
      </c>
      <c r="F646" s="11">
        <v>2225</v>
      </c>
      <c r="G646" s="13">
        <v>296</v>
      </c>
      <c r="H646" s="13">
        <v>1452</v>
      </c>
      <c r="I646" s="13">
        <v>563</v>
      </c>
      <c r="J646" s="12"/>
      <c r="K646" s="11">
        <v>14639</v>
      </c>
      <c r="L646" s="11">
        <v>205473</v>
      </c>
      <c r="M646" s="11">
        <v>1691092</v>
      </c>
      <c r="N646" s="11">
        <v>500</v>
      </c>
      <c r="O646" s="11">
        <v>500</v>
      </c>
    </row>
    <row r="647" spans="1:15" x14ac:dyDescent="0.2">
      <c r="A647" s="66">
        <v>31615</v>
      </c>
      <c r="B647" s="53" t="s">
        <v>1469</v>
      </c>
      <c r="C647" s="66">
        <f t="shared" si="11"/>
        <v>3</v>
      </c>
      <c r="D647" s="60">
        <v>0</v>
      </c>
      <c r="E647" s="11">
        <v>1524</v>
      </c>
      <c r="F647" s="11">
        <v>1488</v>
      </c>
      <c r="G647" s="13">
        <v>214</v>
      </c>
      <c r="H647" s="13">
        <v>1002</v>
      </c>
      <c r="I647" s="13">
        <v>308</v>
      </c>
      <c r="J647" s="12"/>
      <c r="K647" s="11">
        <v>14077</v>
      </c>
      <c r="L647" s="11">
        <v>92568</v>
      </c>
      <c r="M647" s="11">
        <v>201330</v>
      </c>
      <c r="N647" s="11">
        <v>500</v>
      </c>
      <c r="O647" s="11">
        <v>500</v>
      </c>
    </row>
    <row r="648" spans="1:15" x14ac:dyDescent="0.2">
      <c r="A648" s="66">
        <v>31616</v>
      </c>
      <c r="B648" s="53" t="s">
        <v>1468</v>
      </c>
      <c r="C648" s="66">
        <f t="shared" si="11"/>
        <v>3</v>
      </c>
      <c r="D648" s="60">
        <v>0</v>
      </c>
      <c r="E648" s="11">
        <v>1093</v>
      </c>
      <c r="F648" s="11">
        <v>1114</v>
      </c>
      <c r="G648" s="13">
        <v>131</v>
      </c>
      <c r="H648" s="13">
        <v>686</v>
      </c>
      <c r="I648" s="13">
        <v>276</v>
      </c>
      <c r="J648" s="12"/>
      <c r="K648" s="11">
        <v>47565</v>
      </c>
      <c r="L648" s="11">
        <v>60625</v>
      </c>
      <c r="M648" s="11">
        <v>177490</v>
      </c>
      <c r="N648" s="11">
        <v>500</v>
      </c>
      <c r="O648" s="11">
        <v>500</v>
      </c>
    </row>
    <row r="649" spans="1:15" x14ac:dyDescent="0.2">
      <c r="A649" s="66">
        <v>31617</v>
      </c>
      <c r="B649" s="53" t="s">
        <v>1467</v>
      </c>
      <c r="C649" s="66">
        <f t="shared" si="11"/>
        <v>3</v>
      </c>
      <c r="D649" s="60">
        <v>0</v>
      </c>
      <c r="E649" s="11">
        <v>1699</v>
      </c>
      <c r="F649" s="11">
        <v>1568</v>
      </c>
      <c r="G649" s="13">
        <v>237</v>
      </c>
      <c r="H649" s="13">
        <v>1080</v>
      </c>
      <c r="I649" s="13">
        <v>382</v>
      </c>
      <c r="J649" s="12"/>
      <c r="K649" s="11">
        <v>39470</v>
      </c>
      <c r="L649" s="11">
        <v>90029</v>
      </c>
      <c r="M649" s="11">
        <v>188001</v>
      </c>
      <c r="N649" s="11">
        <v>500</v>
      </c>
      <c r="O649" s="11">
        <v>500</v>
      </c>
    </row>
    <row r="650" spans="1:15" x14ac:dyDescent="0.2">
      <c r="A650" s="66">
        <v>31620</v>
      </c>
      <c r="B650" s="53" t="s">
        <v>1466</v>
      </c>
      <c r="C650" s="66">
        <f t="shared" si="11"/>
        <v>3</v>
      </c>
      <c r="D650" s="60">
        <v>0</v>
      </c>
      <c r="E650" s="11">
        <v>871</v>
      </c>
      <c r="F650" s="11">
        <v>864</v>
      </c>
      <c r="G650" s="13">
        <v>113</v>
      </c>
      <c r="H650" s="13">
        <v>553</v>
      </c>
      <c r="I650" s="13">
        <v>205</v>
      </c>
      <c r="J650" s="12"/>
      <c r="K650" s="11">
        <v>19537</v>
      </c>
      <c r="L650" s="11">
        <v>44923</v>
      </c>
      <c r="M650" s="11">
        <v>20576</v>
      </c>
      <c r="N650" s="11">
        <v>500</v>
      </c>
      <c r="O650" s="11">
        <v>500</v>
      </c>
    </row>
    <row r="651" spans="1:15" x14ac:dyDescent="0.2">
      <c r="A651" s="66">
        <v>31621</v>
      </c>
      <c r="B651" s="53" t="s">
        <v>1465</v>
      </c>
      <c r="C651" s="66">
        <f t="shared" si="11"/>
        <v>3</v>
      </c>
      <c r="D651" s="60">
        <v>0</v>
      </c>
      <c r="E651" s="11">
        <v>947</v>
      </c>
      <c r="F651" s="11">
        <v>960</v>
      </c>
      <c r="G651" s="13">
        <v>129</v>
      </c>
      <c r="H651" s="13">
        <v>590</v>
      </c>
      <c r="I651" s="13">
        <v>228</v>
      </c>
      <c r="J651" s="12"/>
      <c r="K651" s="11">
        <v>20877</v>
      </c>
      <c r="L651" s="11">
        <v>50224</v>
      </c>
      <c r="M651" s="11">
        <v>114722</v>
      </c>
      <c r="N651" s="11">
        <v>500</v>
      </c>
      <c r="O651" s="11">
        <v>500</v>
      </c>
    </row>
    <row r="652" spans="1:15" x14ac:dyDescent="0.2">
      <c r="A652" s="66">
        <v>31622</v>
      </c>
      <c r="B652" s="53" t="s">
        <v>1464</v>
      </c>
      <c r="C652" s="66">
        <f t="shared" si="11"/>
        <v>3</v>
      </c>
      <c r="D652" s="60">
        <v>0</v>
      </c>
      <c r="E652" s="11">
        <v>1101</v>
      </c>
      <c r="F652" s="11">
        <v>1160</v>
      </c>
      <c r="G652" s="13">
        <v>125</v>
      </c>
      <c r="H652" s="13">
        <v>717</v>
      </c>
      <c r="I652" s="13">
        <v>259</v>
      </c>
      <c r="J652" s="12"/>
      <c r="K652" s="11">
        <v>19541</v>
      </c>
      <c r="L652" s="11">
        <v>69212</v>
      </c>
      <c r="M652" s="11">
        <v>74176</v>
      </c>
      <c r="N652" s="11">
        <v>500</v>
      </c>
      <c r="O652" s="11">
        <v>500</v>
      </c>
    </row>
    <row r="653" spans="1:15" x14ac:dyDescent="0.2">
      <c r="A653" s="66">
        <v>31627</v>
      </c>
      <c r="B653" s="53" t="s">
        <v>1463</v>
      </c>
      <c r="C653" s="66">
        <f t="shared" si="11"/>
        <v>3</v>
      </c>
      <c r="D653" s="60">
        <v>0</v>
      </c>
      <c r="E653" s="11">
        <v>1480</v>
      </c>
      <c r="F653" s="11">
        <v>1444</v>
      </c>
      <c r="G653" s="13">
        <v>182</v>
      </c>
      <c r="H653" s="13">
        <v>930</v>
      </c>
      <c r="I653" s="13">
        <v>368</v>
      </c>
      <c r="J653" s="12"/>
      <c r="K653" s="11">
        <v>12423</v>
      </c>
      <c r="L653" s="11">
        <v>96867</v>
      </c>
      <c r="M653" s="11">
        <v>44572</v>
      </c>
      <c r="N653" s="11">
        <v>500</v>
      </c>
      <c r="O653" s="11">
        <v>500</v>
      </c>
    </row>
    <row r="654" spans="1:15" x14ac:dyDescent="0.2">
      <c r="A654" s="66">
        <v>31628</v>
      </c>
      <c r="B654" s="53" t="s">
        <v>1462</v>
      </c>
      <c r="C654" s="66">
        <f t="shared" si="11"/>
        <v>3</v>
      </c>
      <c r="D654" s="60">
        <v>0</v>
      </c>
      <c r="E654" s="11">
        <v>1698</v>
      </c>
      <c r="F654" s="11">
        <v>1524</v>
      </c>
      <c r="G654" s="13">
        <v>240</v>
      </c>
      <c r="H654" s="13">
        <v>1107</v>
      </c>
      <c r="I654" s="13">
        <v>351</v>
      </c>
      <c r="J654" s="12"/>
      <c r="K654" s="11">
        <v>20072</v>
      </c>
      <c r="L654" s="11">
        <v>87625</v>
      </c>
      <c r="M654" s="11">
        <v>44891</v>
      </c>
      <c r="N654" s="11">
        <v>500</v>
      </c>
      <c r="O654" s="11">
        <v>500</v>
      </c>
    </row>
    <row r="655" spans="1:15" x14ac:dyDescent="0.2">
      <c r="A655" s="66">
        <v>31629</v>
      </c>
      <c r="B655" s="53" t="s">
        <v>1461</v>
      </c>
      <c r="C655" s="66">
        <f t="shared" si="11"/>
        <v>3</v>
      </c>
      <c r="D655" s="60">
        <v>0</v>
      </c>
      <c r="E655" s="11">
        <v>6254</v>
      </c>
      <c r="F655" s="11">
        <v>6251</v>
      </c>
      <c r="G655" s="13">
        <v>795</v>
      </c>
      <c r="H655" s="13">
        <v>4045</v>
      </c>
      <c r="I655" s="13">
        <v>1414</v>
      </c>
      <c r="J655" s="12"/>
      <c r="K655" s="11">
        <v>68893</v>
      </c>
      <c r="L655" s="11">
        <v>522730</v>
      </c>
      <c r="M655" s="11">
        <v>2663938</v>
      </c>
      <c r="N655" s="11">
        <v>500</v>
      </c>
      <c r="O655" s="11">
        <v>500</v>
      </c>
    </row>
    <row r="656" spans="1:15" x14ac:dyDescent="0.2">
      <c r="A656" s="66">
        <v>31630</v>
      </c>
      <c r="B656" s="53" t="s">
        <v>1460</v>
      </c>
      <c r="C656" s="66">
        <f t="shared" si="11"/>
        <v>3</v>
      </c>
      <c r="D656" s="60">
        <v>0</v>
      </c>
      <c r="E656" s="11">
        <v>2335</v>
      </c>
      <c r="F656" s="11">
        <v>2277</v>
      </c>
      <c r="G656" s="13">
        <v>334</v>
      </c>
      <c r="H656" s="13">
        <v>1524</v>
      </c>
      <c r="I656" s="13">
        <v>477</v>
      </c>
      <c r="J656" s="12"/>
      <c r="K656" s="11">
        <v>40960</v>
      </c>
      <c r="L656" s="11">
        <v>143652</v>
      </c>
      <c r="M656" s="11">
        <v>125557</v>
      </c>
      <c r="N656" s="11">
        <v>500</v>
      </c>
      <c r="O656" s="11">
        <v>500</v>
      </c>
    </row>
    <row r="657" spans="1:15" x14ac:dyDescent="0.2">
      <c r="A657" s="66">
        <v>31633</v>
      </c>
      <c r="B657" s="53" t="s">
        <v>1459</v>
      </c>
      <c r="C657" s="66">
        <f t="shared" si="11"/>
        <v>3</v>
      </c>
      <c r="D657" s="60">
        <v>0</v>
      </c>
      <c r="E657" s="11">
        <v>11988</v>
      </c>
      <c r="F657" s="11">
        <v>11461</v>
      </c>
      <c r="G657" s="13">
        <v>1653</v>
      </c>
      <c r="H657" s="13">
        <v>7749</v>
      </c>
      <c r="I657" s="13">
        <v>2586</v>
      </c>
      <c r="J657" s="12"/>
      <c r="K657" s="11">
        <v>100480</v>
      </c>
      <c r="L657" s="11">
        <v>975092</v>
      </c>
      <c r="M657" s="11">
        <v>3227612</v>
      </c>
      <c r="N657" s="11">
        <v>500</v>
      </c>
      <c r="O657" s="11">
        <v>500</v>
      </c>
    </row>
    <row r="658" spans="1:15" x14ac:dyDescent="0.2">
      <c r="A658" s="66">
        <v>31634</v>
      </c>
      <c r="B658" s="53" t="s">
        <v>2143</v>
      </c>
      <c r="C658" s="66">
        <f t="shared" si="11"/>
        <v>3</v>
      </c>
      <c r="D658" s="60">
        <v>0</v>
      </c>
      <c r="E658" s="11">
        <v>1410</v>
      </c>
      <c r="F658" s="11">
        <v>1424</v>
      </c>
      <c r="G658" s="13">
        <v>212</v>
      </c>
      <c r="H658" s="13">
        <v>933</v>
      </c>
      <c r="I658" s="13">
        <v>265</v>
      </c>
      <c r="J658" s="12"/>
      <c r="K658" s="11">
        <v>31258</v>
      </c>
      <c r="L658" s="11">
        <v>60830</v>
      </c>
      <c r="M658" s="11">
        <v>98556</v>
      </c>
      <c r="N658" s="11">
        <v>500</v>
      </c>
      <c r="O658" s="11">
        <v>500</v>
      </c>
    </row>
    <row r="659" spans="1:15" x14ac:dyDescent="0.2">
      <c r="A659" s="66">
        <v>31636</v>
      </c>
      <c r="B659" s="53" t="s">
        <v>1458</v>
      </c>
      <c r="C659" s="66">
        <f t="shared" ref="C659:C722" si="12">INT(A659/10000)</f>
        <v>3</v>
      </c>
      <c r="D659" s="60">
        <v>0</v>
      </c>
      <c r="E659" s="11">
        <v>911</v>
      </c>
      <c r="F659" s="11">
        <v>884</v>
      </c>
      <c r="G659" s="13">
        <v>141</v>
      </c>
      <c r="H659" s="13">
        <v>589</v>
      </c>
      <c r="I659" s="13">
        <v>181</v>
      </c>
      <c r="J659" s="12"/>
      <c r="K659" s="11">
        <v>16281</v>
      </c>
      <c r="L659" s="11">
        <v>50185</v>
      </c>
      <c r="M659" s="11">
        <v>49404</v>
      </c>
      <c r="N659" s="11">
        <v>500</v>
      </c>
      <c r="O659" s="11">
        <v>500</v>
      </c>
    </row>
    <row r="660" spans="1:15" x14ac:dyDescent="0.2">
      <c r="A660" s="66">
        <v>31642</v>
      </c>
      <c r="B660" s="53" t="s">
        <v>1457</v>
      </c>
      <c r="C660" s="66">
        <f t="shared" si="12"/>
        <v>3</v>
      </c>
      <c r="D660" s="60">
        <v>0</v>
      </c>
      <c r="E660" s="11">
        <v>1236</v>
      </c>
      <c r="F660" s="11">
        <v>1154</v>
      </c>
      <c r="G660" s="13">
        <v>208</v>
      </c>
      <c r="H660" s="13">
        <v>760</v>
      </c>
      <c r="I660" s="13">
        <v>268</v>
      </c>
      <c r="J660" s="12"/>
      <c r="K660" s="11">
        <v>10152</v>
      </c>
      <c r="L660" s="11">
        <v>84053</v>
      </c>
      <c r="M660" s="11">
        <v>121842</v>
      </c>
      <c r="N660" s="11">
        <v>500</v>
      </c>
      <c r="O660" s="11">
        <v>500</v>
      </c>
    </row>
    <row r="661" spans="1:15" x14ac:dyDescent="0.2">
      <c r="A661" s="66">
        <v>31644</v>
      </c>
      <c r="B661" s="53" t="s">
        <v>1456</v>
      </c>
      <c r="C661" s="66">
        <f t="shared" si="12"/>
        <v>3</v>
      </c>
      <c r="D661" s="60">
        <v>0</v>
      </c>
      <c r="E661" s="11">
        <v>5670</v>
      </c>
      <c r="F661" s="11">
        <v>5547</v>
      </c>
      <c r="G661" s="13">
        <v>792</v>
      </c>
      <c r="H661" s="13">
        <v>3531</v>
      </c>
      <c r="I661" s="13">
        <v>1347</v>
      </c>
      <c r="J661" s="12"/>
      <c r="K661" s="11">
        <v>98540</v>
      </c>
      <c r="L661" s="11">
        <v>406839</v>
      </c>
      <c r="M661" s="11">
        <v>2350924</v>
      </c>
      <c r="N661" s="11">
        <v>500</v>
      </c>
      <c r="O661" s="11">
        <v>500</v>
      </c>
    </row>
    <row r="662" spans="1:15" x14ac:dyDescent="0.2">
      <c r="A662" s="66">
        <v>31645</v>
      </c>
      <c r="B662" s="53" t="s">
        <v>1455</v>
      </c>
      <c r="C662" s="66">
        <f t="shared" si="12"/>
        <v>3</v>
      </c>
      <c r="D662" s="60">
        <v>0</v>
      </c>
      <c r="E662" s="11">
        <v>1083</v>
      </c>
      <c r="F662" s="11">
        <v>1109</v>
      </c>
      <c r="G662" s="13">
        <v>133</v>
      </c>
      <c r="H662" s="13">
        <v>638</v>
      </c>
      <c r="I662" s="13">
        <v>312</v>
      </c>
      <c r="J662" s="12"/>
      <c r="K662" s="11">
        <v>15536</v>
      </c>
      <c r="L662" s="11">
        <v>35367</v>
      </c>
      <c r="M662" s="11">
        <v>21968</v>
      </c>
      <c r="N662" s="11">
        <v>500</v>
      </c>
      <c r="O662" s="11">
        <v>500</v>
      </c>
    </row>
    <row r="663" spans="1:15" x14ac:dyDescent="0.2">
      <c r="A663" s="66">
        <v>31646</v>
      </c>
      <c r="B663" s="53" t="s">
        <v>1454</v>
      </c>
      <c r="C663" s="66">
        <f t="shared" si="12"/>
        <v>3</v>
      </c>
      <c r="D663" s="60">
        <v>0</v>
      </c>
      <c r="E663" s="11">
        <v>850</v>
      </c>
      <c r="F663" s="11">
        <v>809</v>
      </c>
      <c r="G663" s="13">
        <v>115</v>
      </c>
      <c r="H663" s="13">
        <v>503</v>
      </c>
      <c r="I663" s="13">
        <v>232</v>
      </c>
      <c r="J663" s="12"/>
      <c r="K663" s="11">
        <v>24369</v>
      </c>
      <c r="L663" s="11">
        <v>41538</v>
      </c>
      <c r="M663" s="11">
        <v>43800</v>
      </c>
      <c r="N663" s="11">
        <v>500</v>
      </c>
      <c r="O663" s="11">
        <v>500</v>
      </c>
    </row>
    <row r="664" spans="1:15" x14ac:dyDescent="0.2">
      <c r="A664" s="66">
        <v>31649</v>
      </c>
      <c r="B664" s="53" t="s">
        <v>1453</v>
      </c>
      <c r="C664" s="66">
        <f t="shared" si="12"/>
        <v>3</v>
      </c>
      <c r="D664" s="60">
        <v>0</v>
      </c>
      <c r="E664" s="11">
        <v>1918</v>
      </c>
      <c r="F664" s="11">
        <v>1930</v>
      </c>
      <c r="G664" s="13">
        <v>228</v>
      </c>
      <c r="H664" s="13">
        <v>1243</v>
      </c>
      <c r="I664" s="13">
        <v>447</v>
      </c>
      <c r="J664" s="12"/>
      <c r="K664" s="11">
        <v>33203</v>
      </c>
      <c r="L664" s="11">
        <v>97010</v>
      </c>
      <c r="M664" s="11">
        <v>106875</v>
      </c>
      <c r="N664" s="11">
        <v>500</v>
      </c>
      <c r="O664" s="11">
        <v>500</v>
      </c>
    </row>
    <row r="665" spans="1:15" x14ac:dyDescent="0.2">
      <c r="A665" s="66">
        <v>31650</v>
      </c>
      <c r="B665" s="53" t="s">
        <v>1452</v>
      </c>
      <c r="C665" s="66">
        <f t="shared" si="12"/>
        <v>3</v>
      </c>
      <c r="D665" s="60">
        <v>0</v>
      </c>
      <c r="E665" s="11">
        <v>1589</v>
      </c>
      <c r="F665" s="11">
        <v>1621</v>
      </c>
      <c r="G665" s="13">
        <v>222</v>
      </c>
      <c r="H665" s="13">
        <v>1034</v>
      </c>
      <c r="I665" s="13">
        <v>333</v>
      </c>
      <c r="J665" s="12"/>
      <c r="K665" s="11">
        <v>59865</v>
      </c>
      <c r="L665" s="11">
        <v>81917</v>
      </c>
      <c r="M665" s="11">
        <v>262356</v>
      </c>
      <c r="N665" s="11">
        <v>500</v>
      </c>
      <c r="O665" s="11">
        <v>500</v>
      </c>
    </row>
    <row r="666" spans="1:15" x14ac:dyDescent="0.2">
      <c r="A666" s="66">
        <v>31651</v>
      </c>
      <c r="B666" s="53" t="s">
        <v>1451</v>
      </c>
      <c r="C666" s="66">
        <f t="shared" si="12"/>
        <v>3</v>
      </c>
      <c r="D666" s="60">
        <v>0</v>
      </c>
      <c r="E666" s="11">
        <v>2665</v>
      </c>
      <c r="F666" s="11">
        <v>2631</v>
      </c>
      <c r="G666" s="13">
        <v>365</v>
      </c>
      <c r="H666" s="13">
        <v>1722</v>
      </c>
      <c r="I666" s="13">
        <v>578</v>
      </c>
      <c r="J666" s="12"/>
      <c r="K666" s="11">
        <v>18196</v>
      </c>
      <c r="L666" s="11">
        <v>191144</v>
      </c>
      <c r="M666" s="11">
        <v>84643</v>
      </c>
      <c r="N666" s="11">
        <v>500</v>
      </c>
      <c r="O666" s="11">
        <v>500</v>
      </c>
    </row>
    <row r="667" spans="1:15" x14ac:dyDescent="0.2">
      <c r="A667" s="66">
        <v>31652</v>
      </c>
      <c r="B667" s="53" t="s">
        <v>1450</v>
      </c>
      <c r="C667" s="66">
        <f t="shared" si="12"/>
        <v>3</v>
      </c>
      <c r="D667" s="60">
        <v>0</v>
      </c>
      <c r="E667" s="11">
        <v>556</v>
      </c>
      <c r="F667" s="11">
        <v>556</v>
      </c>
      <c r="G667" s="13">
        <v>80</v>
      </c>
      <c r="H667" s="13">
        <v>352</v>
      </c>
      <c r="I667" s="13">
        <v>124</v>
      </c>
      <c r="J667" s="12"/>
      <c r="K667" s="11">
        <v>11225</v>
      </c>
      <c r="L667" s="11">
        <v>28991</v>
      </c>
      <c r="M667" s="11">
        <v>33276</v>
      </c>
      <c r="N667" s="11">
        <v>500</v>
      </c>
      <c r="O667" s="11">
        <v>500</v>
      </c>
    </row>
    <row r="668" spans="1:15" x14ac:dyDescent="0.2">
      <c r="A668" s="66">
        <v>31653</v>
      </c>
      <c r="B668" s="53" t="s">
        <v>1449</v>
      </c>
      <c r="C668" s="66">
        <f t="shared" si="12"/>
        <v>3</v>
      </c>
      <c r="D668" s="60">
        <v>0</v>
      </c>
      <c r="E668" s="11">
        <v>1555</v>
      </c>
      <c r="F668" s="11">
        <v>1565</v>
      </c>
      <c r="G668" s="13">
        <v>238</v>
      </c>
      <c r="H668" s="13">
        <v>987</v>
      </c>
      <c r="I668" s="13">
        <v>330</v>
      </c>
      <c r="J668" s="12"/>
      <c r="K668" s="11">
        <v>41903</v>
      </c>
      <c r="L668" s="11">
        <v>88658</v>
      </c>
      <c r="M668" s="11">
        <v>304891</v>
      </c>
      <c r="N668" s="11">
        <v>500</v>
      </c>
      <c r="O668" s="11">
        <v>500</v>
      </c>
    </row>
    <row r="669" spans="1:15" x14ac:dyDescent="0.2">
      <c r="A669" s="66">
        <v>31654</v>
      </c>
      <c r="B669" s="53" t="s">
        <v>1448</v>
      </c>
      <c r="C669" s="66">
        <f t="shared" si="12"/>
        <v>3</v>
      </c>
      <c r="D669" s="60">
        <v>0</v>
      </c>
      <c r="E669" s="11">
        <v>2079</v>
      </c>
      <c r="F669" s="11">
        <v>2158</v>
      </c>
      <c r="G669" s="13">
        <v>278</v>
      </c>
      <c r="H669" s="13">
        <v>1373</v>
      </c>
      <c r="I669" s="13">
        <v>428</v>
      </c>
      <c r="J669" s="12"/>
      <c r="K669" s="11">
        <v>31972</v>
      </c>
      <c r="L669" s="11">
        <v>116604</v>
      </c>
      <c r="M669" s="11">
        <v>421235</v>
      </c>
      <c r="N669" s="11">
        <v>500</v>
      </c>
      <c r="O669" s="11">
        <v>500</v>
      </c>
    </row>
    <row r="670" spans="1:15" x14ac:dyDescent="0.2">
      <c r="A670" s="66">
        <v>31655</v>
      </c>
      <c r="B670" s="53" t="s">
        <v>1447</v>
      </c>
      <c r="C670" s="66">
        <f t="shared" si="12"/>
        <v>3</v>
      </c>
      <c r="D670" s="60">
        <v>0</v>
      </c>
      <c r="E670" s="11">
        <v>7426</v>
      </c>
      <c r="F670" s="11">
        <v>7234</v>
      </c>
      <c r="G670" s="13">
        <v>1136</v>
      </c>
      <c r="H670" s="13">
        <v>4735</v>
      </c>
      <c r="I670" s="13">
        <v>1555</v>
      </c>
      <c r="J670" s="12"/>
      <c r="K670" s="11">
        <v>25012</v>
      </c>
      <c r="L670" s="11">
        <v>723346</v>
      </c>
      <c r="M670" s="11">
        <v>4947255</v>
      </c>
      <c r="N670" s="11">
        <v>500</v>
      </c>
      <c r="O670" s="11">
        <v>500</v>
      </c>
    </row>
    <row r="671" spans="1:15" x14ac:dyDescent="0.2">
      <c r="A671" s="66">
        <v>31658</v>
      </c>
      <c r="B671" s="53" t="s">
        <v>1446</v>
      </c>
      <c r="C671" s="66">
        <f t="shared" si="12"/>
        <v>3</v>
      </c>
      <c r="D671" s="60">
        <v>0</v>
      </c>
      <c r="E671" s="11">
        <v>528</v>
      </c>
      <c r="F671" s="11">
        <v>533</v>
      </c>
      <c r="G671" s="13">
        <v>54</v>
      </c>
      <c r="H671" s="13">
        <v>344</v>
      </c>
      <c r="I671" s="13">
        <v>130</v>
      </c>
      <c r="J671" s="12"/>
      <c r="K671" s="11">
        <v>13096</v>
      </c>
      <c r="L671" s="11">
        <v>26057</v>
      </c>
      <c r="M671" s="11">
        <v>6078</v>
      </c>
      <c r="N671" s="11">
        <v>500</v>
      </c>
      <c r="O671" s="11">
        <v>500</v>
      </c>
    </row>
    <row r="672" spans="1:15" x14ac:dyDescent="0.2">
      <c r="A672" s="66">
        <v>31701</v>
      </c>
      <c r="B672" s="53" t="s">
        <v>1445</v>
      </c>
      <c r="C672" s="66">
        <f t="shared" si="12"/>
        <v>3</v>
      </c>
      <c r="D672" s="60">
        <v>0</v>
      </c>
      <c r="E672" s="11">
        <v>1561</v>
      </c>
      <c r="F672" s="11">
        <v>1422</v>
      </c>
      <c r="G672" s="13">
        <v>271</v>
      </c>
      <c r="H672" s="13">
        <v>1062</v>
      </c>
      <c r="I672" s="13">
        <v>228</v>
      </c>
      <c r="J672" s="12"/>
      <c r="K672" s="11">
        <v>11376</v>
      </c>
      <c r="L672" s="11">
        <v>165784</v>
      </c>
      <c r="M672" s="11">
        <v>887230</v>
      </c>
      <c r="N672" s="11">
        <v>500</v>
      </c>
      <c r="O672" s="11">
        <v>500</v>
      </c>
    </row>
    <row r="673" spans="1:15" x14ac:dyDescent="0.2">
      <c r="A673" s="66">
        <v>31702</v>
      </c>
      <c r="B673" s="53" t="s">
        <v>1444</v>
      </c>
      <c r="C673" s="66">
        <f t="shared" si="12"/>
        <v>3</v>
      </c>
      <c r="D673" s="60">
        <v>0</v>
      </c>
      <c r="E673" s="11">
        <v>3137</v>
      </c>
      <c r="F673" s="11">
        <v>3112</v>
      </c>
      <c r="G673" s="13">
        <v>423</v>
      </c>
      <c r="H673" s="13">
        <v>1898</v>
      </c>
      <c r="I673" s="13">
        <v>816</v>
      </c>
      <c r="J673" s="12"/>
      <c r="K673" s="11">
        <v>6729</v>
      </c>
      <c r="L673" s="11">
        <v>504481</v>
      </c>
      <c r="M673" s="11">
        <v>6694908</v>
      </c>
      <c r="N673" s="11">
        <v>500</v>
      </c>
      <c r="O673" s="11">
        <v>500</v>
      </c>
    </row>
    <row r="674" spans="1:15" x14ac:dyDescent="0.2">
      <c r="A674" s="66">
        <v>31703</v>
      </c>
      <c r="B674" s="53" t="s">
        <v>1443</v>
      </c>
      <c r="C674" s="66">
        <f t="shared" si="12"/>
        <v>3</v>
      </c>
      <c r="D674" s="60">
        <v>0</v>
      </c>
      <c r="E674" s="11">
        <v>5990</v>
      </c>
      <c r="F674" s="11">
        <v>5872</v>
      </c>
      <c r="G674" s="13">
        <v>734</v>
      </c>
      <c r="H674" s="13">
        <v>3614</v>
      </c>
      <c r="I674" s="13">
        <v>1642</v>
      </c>
      <c r="J674" s="12"/>
      <c r="K674" s="11">
        <v>14222</v>
      </c>
      <c r="L674" s="11">
        <v>614379</v>
      </c>
      <c r="M674" s="11">
        <v>740628</v>
      </c>
      <c r="N674" s="11">
        <v>500</v>
      </c>
      <c r="O674" s="11">
        <v>500</v>
      </c>
    </row>
    <row r="675" spans="1:15" x14ac:dyDescent="0.2">
      <c r="A675" s="66">
        <v>31704</v>
      </c>
      <c r="B675" s="53" t="s">
        <v>1442</v>
      </c>
      <c r="C675" s="66">
        <f t="shared" si="12"/>
        <v>3</v>
      </c>
      <c r="D675" s="60">
        <v>0</v>
      </c>
      <c r="E675" s="11">
        <v>12205</v>
      </c>
      <c r="F675" s="11">
        <v>11892</v>
      </c>
      <c r="G675" s="13">
        <v>1847</v>
      </c>
      <c r="H675" s="13">
        <v>8038</v>
      </c>
      <c r="I675" s="13">
        <v>2320</v>
      </c>
      <c r="J675" s="12"/>
      <c r="K675" s="11">
        <v>2302</v>
      </c>
      <c r="L675" s="11">
        <v>1504695</v>
      </c>
      <c r="M675" s="11">
        <v>10976601</v>
      </c>
      <c r="N675" s="11">
        <v>500</v>
      </c>
      <c r="O675" s="11">
        <v>500</v>
      </c>
    </row>
    <row r="676" spans="1:15" x14ac:dyDescent="0.2">
      <c r="A676" s="66">
        <v>31706</v>
      </c>
      <c r="B676" s="53" t="s">
        <v>1441</v>
      </c>
      <c r="C676" s="66">
        <f t="shared" si="12"/>
        <v>3</v>
      </c>
      <c r="D676" s="60">
        <v>0</v>
      </c>
      <c r="E676" s="11">
        <v>1616</v>
      </c>
      <c r="F676" s="11">
        <v>1646</v>
      </c>
      <c r="G676" s="13">
        <v>205</v>
      </c>
      <c r="H676" s="13">
        <v>1079</v>
      </c>
      <c r="I676" s="13">
        <v>332</v>
      </c>
      <c r="J676" s="12"/>
      <c r="K676" s="11">
        <v>10668</v>
      </c>
      <c r="L676" s="11">
        <v>166446</v>
      </c>
      <c r="M676" s="11">
        <v>147242</v>
      </c>
      <c r="N676" s="11">
        <v>500</v>
      </c>
      <c r="O676" s="11">
        <v>500</v>
      </c>
    </row>
    <row r="677" spans="1:15" x14ac:dyDescent="0.2">
      <c r="A677" s="66">
        <v>31707</v>
      </c>
      <c r="B677" s="53" t="s">
        <v>1440</v>
      </c>
      <c r="C677" s="66">
        <f t="shared" si="12"/>
        <v>3</v>
      </c>
      <c r="D677" s="60">
        <v>0</v>
      </c>
      <c r="E677" s="11">
        <v>2443</v>
      </c>
      <c r="F677" s="11">
        <v>2367</v>
      </c>
      <c r="G677" s="13">
        <v>408</v>
      </c>
      <c r="H677" s="13">
        <v>1565</v>
      </c>
      <c r="I677" s="13">
        <v>470</v>
      </c>
      <c r="J677" s="12"/>
      <c r="K677" s="11">
        <v>6262</v>
      </c>
      <c r="L677" s="11">
        <v>279263</v>
      </c>
      <c r="M677" s="11">
        <v>372053</v>
      </c>
      <c r="N677" s="11">
        <v>500</v>
      </c>
      <c r="O677" s="11">
        <v>500</v>
      </c>
    </row>
    <row r="678" spans="1:15" x14ac:dyDescent="0.2">
      <c r="A678" s="66">
        <v>31709</v>
      </c>
      <c r="B678" s="53" t="s">
        <v>1439</v>
      </c>
      <c r="C678" s="66">
        <f t="shared" si="12"/>
        <v>3</v>
      </c>
      <c r="D678" s="60">
        <v>0</v>
      </c>
      <c r="E678" s="11">
        <v>3982</v>
      </c>
      <c r="F678" s="11">
        <v>3921</v>
      </c>
      <c r="G678" s="13">
        <v>626</v>
      </c>
      <c r="H678" s="13">
        <v>2584</v>
      </c>
      <c r="I678" s="13">
        <v>772</v>
      </c>
      <c r="J678" s="12"/>
      <c r="K678" s="11">
        <v>9065</v>
      </c>
      <c r="L678" s="11">
        <v>456247</v>
      </c>
      <c r="M678" s="11">
        <v>4547058</v>
      </c>
      <c r="N678" s="11">
        <v>500</v>
      </c>
      <c r="O678" s="11">
        <v>500</v>
      </c>
    </row>
    <row r="679" spans="1:15" x14ac:dyDescent="0.2">
      <c r="A679" s="66">
        <v>31710</v>
      </c>
      <c r="B679" s="53" t="s">
        <v>1438</v>
      </c>
      <c r="C679" s="66">
        <f t="shared" si="12"/>
        <v>3</v>
      </c>
      <c r="D679" s="60">
        <v>0</v>
      </c>
      <c r="E679" s="11">
        <v>9257</v>
      </c>
      <c r="F679" s="11">
        <v>9184</v>
      </c>
      <c r="G679" s="13">
        <v>1204</v>
      </c>
      <c r="H679" s="13">
        <v>6099</v>
      </c>
      <c r="I679" s="13">
        <v>1954</v>
      </c>
      <c r="J679" s="12"/>
      <c r="K679" s="11">
        <v>19756</v>
      </c>
      <c r="L679" s="11">
        <v>1102639</v>
      </c>
      <c r="M679" s="11">
        <v>7720037</v>
      </c>
      <c r="N679" s="11">
        <v>500</v>
      </c>
      <c r="O679" s="11">
        <v>500</v>
      </c>
    </row>
    <row r="680" spans="1:15" x14ac:dyDescent="0.2">
      <c r="A680" s="66">
        <v>31711</v>
      </c>
      <c r="B680" s="53" t="s">
        <v>1437</v>
      </c>
      <c r="C680" s="66">
        <f t="shared" si="12"/>
        <v>3</v>
      </c>
      <c r="D680" s="60">
        <v>0</v>
      </c>
      <c r="E680" s="11">
        <v>1549</v>
      </c>
      <c r="F680" s="11">
        <v>1533</v>
      </c>
      <c r="G680" s="13">
        <v>204</v>
      </c>
      <c r="H680" s="13">
        <v>976</v>
      </c>
      <c r="I680" s="13">
        <v>369</v>
      </c>
      <c r="J680" s="12"/>
      <c r="K680" s="11">
        <v>5103</v>
      </c>
      <c r="L680" s="11">
        <v>154812</v>
      </c>
      <c r="M680" s="11">
        <v>277243</v>
      </c>
      <c r="N680" s="11">
        <v>500</v>
      </c>
      <c r="O680" s="11">
        <v>500</v>
      </c>
    </row>
    <row r="681" spans="1:15" x14ac:dyDescent="0.2">
      <c r="A681" s="66">
        <v>31712</v>
      </c>
      <c r="B681" s="53" t="s">
        <v>1436</v>
      </c>
      <c r="C681" s="66">
        <f t="shared" si="12"/>
        <v>3</v>
      </c>
      <c r="D681" s="60">
        <v>0</v>
      </c>
      <c r="E681" s="11">
        <v>3923</v>
      </c>
      <c r="F681" s="11">
        <v>4001</v>
      </c>
      <c r="G681" s="13">
        <v>588</v>
      </c>
      <c r="H681" s="13">
        <v>2423</v>
      </c>
      <c r="I681" s="13">
        <v>912</v>
      </c>
      <c r="J681" s="12"/>
      <c r="K681" s="11">
        <v>5243</v>
      </c>
      <c r="L681" s="11">
        <v>585437</v>
      </c>
      <c r="M681" s="11">
        <v>488845</v>
      </c>
      <c r="N681" s="11">
        <v>500</v>
      </c>
      <c r="O681" s="11">
        <v>500</v>
      </c>
    </row>
    <row r="682" spans="1:15" x14ac:dyDescent="0.2">
      <c r="A682" s="66">
        <v>31713</v>
      </c>
      <c r="B682" s="53" t="s">
        <v>1435</v>
      </c>
      <c r="C682" s="66">
        <f t="shared" si="12"/>
        <v>3</v>
      </c>
      <c r="D682" s="60">
        <v>0</v>
      </c>
      <c r="E682" s="11">
        <v>3341</v>
      </c>
      <c r="F682" s="11">
        <v>3312</v>
      </c>
      <c r="G682" s="13">
        <v>479</v>
      </c>
      <c r="H682" s="13">
        <v>2237</v>
      </c>
      <c r="I682" s="13">
        <v>625</v>
      </c>
      <c r="J682" s="12"/>
      <c r="K682" s="11">
        <v>3866</v>
      </c>
      <c r="L682" s="11">
        <v>237556</v>
      </c>
      <c r="M682" s="11">
        <v>167205</v>
      </c>
      <c r="N682" s="11">
        <v>500</v>
      </c>
      <c r="O682" s="11">
        <v>500</v>
      </c>
    </row>
    <row r="683" spans="1:15" x14ac:dyDescent="0.2">
      <c r="A683" s="66">
        <v>31714</v>
      </c>
      <c r="B683" s="53" t="s">
        <v>1434</v>
      </c>
      <c r="C683" s="66">
        <f t="shared" si="12"/>
        <v>3</v>
      </c>
      <c r="D683" s="60">
        <v>0</v>
      </c>
      <c r="E683" s="11">
        <v>1103</v>
      </c>
      <c r="F683" s="11">
        <v>1130</v>
      </c>
      <c r="G683" s="13">
        <v>128</v>
      </c>
      <c r="H683" s="13">
        <v>649</v>
      </c>
      <c r="I683" s="13">
        <v>326</v>
      </c>
      <c r="J683" s="12"/>
      <c r="K683" s="11">
        <v>5317</v>
      </c>
      <c r="L683" s="11">
        <v>100001</v>
      </c>
      <c r="M683" s="11">
        <v>68834</v>
      </c>
      <c r="N683" s="11">
        <v>500</v>
      </c>
      <c r="O683" s="11">
        <v>500</v>
      </c>
    </row>
    <row r="684" spans="1:15" x14ac:dyDescent="0.2">
      <c r="A684" s="66">
        <v>31715</v>
      </c>
      <c r="B684" s="53" t="s">
        <v>1433</v>
      </c>
      <c r="C684" s="66">
        <f t="shared" si="12"/>
        <v>3</v>
      </c>
      <c r="D684" s="60">
        <v>0</v>
      </c>
      <c r="E684" s="11">
        <v>3049</v>
      </c>
      <c r="F684" s="11">
        <v>2850</v>
      </c>
      <c r="G684" s="13">
        <v>411</v>
      </c>
      <c r="H684" s="13">
        <v>1882</v>
      </c>
      <c r="I684" s="13">
        <v>756</v>
      </c>
      <c r="J684" s="12"/>
      <c r="K684" s="11">
        <v>-6690</v>
      </c>
      <c r="L684" s="11">
        <v>485445</v>
      </c>
      <c r="M684" s="11">
        <v>4924495</v>
      </c>
      <c r="N684" s="11">
        <v>500</v>
      </c>
      <c r="O684" s="11">
        <v>500</v>
      </c>
    </row>
    <row r="685" spans="1:15" x14ac:dyDescent="0.2">
      <c r="A685" s="66">
        <v>31716</v>
      </c>
      <c r="B685" s="53" t="s">
        <v>1432</v>
      </c>
      <c r="C685" s="66">
        <f t="shared" si="12"/>
        <v>3</v>
      </c>
      <c r="D685" s="60">
        <v>0</v>
      </c>
      <c r="E685" s="11">
        <v>8799</v>
      </c>
      <c r="F685" s="11">
        <v>8703</v>
      </c>
      <c r="G685" s="13">
        <v>1221</v>
      </c>
      <c r="H685" s="13">
        <v>5412</v>
      </c>
      <c r="I685" s="13">
        <v>2166</v>
      </c>
      <c r="J685" s="12"/>
      <c r="K685" s="11">
        <v>1672</v>
      </c>
      <c r="L685" s="11">
        <v>913667</v>
      </c>
      <c r="M685" s="11">
        <v>5178094</v>
      </c>
      <c r="N685" s="11">
        <v>500</v>
      </c>
      <c r="O685" s="11">
        <v>500</v>
      </c>
    </row>
    <row r="686" spans="1:15" x14ac:dyDescent="0.2">
      <c r="A686" s="66">
        <v>31717</v>
      </c>
      <c r="B686" s="53" t="s">
        <v>1431</v>
      </c>
      <c r="C686" s="66">
        <f t="shared" si="12"/>
        <v>3</v>
      </c>
      <c r="D686" s="60">
        <v>0</v>
      </c>
      <c r="E686" s="11">
        <v>20685</v>
      </c>
      <c r="F686" s="11">
        <v>20540</v>
      </c>
      <c r="G686" s="13">
        <v>2732</v>
      </c>
      <c r="H686" s="13">
        <v>13295</v>
      </c>
      <c r="I686" s="13">
        <v>4658</v>
      </c>
      <c r="J686" s="12"/>
      <c r="K686" s="11">
        <v>-1379</v>
      </c>
      <c r="L686" s="11">
        <v>1888732</v>
      </c>
      <c r="M686" s="11">
        <v>7700371</v>
      </c>
      <c r="N686" s="11">
        <v>500</v>
      </c>
      <c r="O686" s="11">
        <v>500</v>
      </c>
    </row>
    <row r="687" spans="1:15" x14ac:dyDescent="0.2">
      <c r="A687" s="66">
        <v>31718</v>
      </c>
      <c r="B687" s="53" t="s">
        <v>1430</v>
      </c>
      <c r="C687" s="66">
        <f t="shared" si="12"/>
        <v>3</v>
      </c>
      <c r="D687" s="60">
        <v>0</v>
      </c>
      <c r="E687" s="11">
        <v>3180</v>
      </c>
      <c r="F687" s="11">
        <v>2978</v>
      </c>
      <c r="G687" s="13">
        <v>506</v>
      </c>
      <c r="H687" s="13">
        <v>2088</v>
      </c>
      <c r="I687" s="13">
        <v>586</v>
      </c>
      <c r="J687" s="12"/>
      <c r="K687" s="11">
        <v>30656</v>
      </c>
      <c r="L687" s="11">
        <v>343308</v>
      </c>
      <c r="M687" s="11">
        <v>1203176</v>
      </c>
      <c r="N687" s="11">
        <v>500</v>
      </c>
      <c r="O687" s="11">
        <v>500</v>
      </c>
    </row>
    <row r="688" spans="1:15" x14ac:dyDescent="0.2">
      <c r="A688" s="66">
        <v>31719</v>
      </c>
      <c r="B688" s="53" t="s">
        <v>1429</v>
      </c>
      <c r="C688" s="66">
        <f t="shared" si="12"/>
        <v>3</v>
      </c>
      <c r="D688" s="60">
        <v>0</v>
      </c>
      <c r="E688" s="11">
        <v>15010</v>
      </c>
      <c r="F688" s="11">
        <v>15035</v>
      </c>
      <c r="G688" s="13">
        <v>2101</v>
      </c>
      <c r="H688" s="13">
        <v>9057</v>
      </c>
      <c r="I688" s="13">
        <v>3852</v>
      </c>
      <c r="J688" s="12"/>
      <c r="K688" s="11">
        <v>13838</v>
      </c>
      <c r="L688" s="11">
        <v>1649791</v>
      </c>
      <c r="M688" s="11">
        <v>5268950</v>
      </c>
      <c r="N688" s="11">
        <v>500</v>
      </c>
      <c r="O688" s="11">
        <v>500</v>
      </c>
    </row>
    <row r="689" spans="1:15" x14ac:dyDescent="0.2">
      <c r="A689" s="66">
        <v>31723</v>
      </c>
      <c r="B689" s="53" t="s">
        <v>1428</v>
      </c>
      <c r="C689" s="66">
        <f t="shared" si="12"/>
        <v>3</v>
      </c>
      <c r="D689" s="60">
        <v>0</v>
      </c>
      <c r="E689" s="11">
        <v>7577</v>
      </c>
      <c r="F689" s="11">
        <v>7171</v>
      </c>
      <c r="G689" s="13">
        <v>976</v>
      </c>
      <c r="H689" s="13">
        <v>5316</v>
      </c>
      <c r="I689" s="13">
        <v>1285</v>
      </c>
      <c r="J689" s="12"/>
      <c r="K689" s="11">
        <v>5380</v>
      </c>
      <c r="L689" s="11">
        <v>1221293</v>
      </c>
      <c r="M689" s="11">
        <v>7192307</v>
      </c>
      <c r="N689" s="11">
        <v>500</v>
      </c>
      <c r="O689" s="11">
        <v>500</v>
      </c>
    </row>
    <row r="690" spans="1:15" x14ac:dyDescent="0.2">
      <c r="A690" s="66">
        <v>31725</v>
      </c>
      <c r="B690" s="53" t="s">
        <v>1427</v>
      </c>
      <c r="C690" s="66">
        <f t="shared" si="12"/>
        <v>3</v>
      </c>
      <c r="D690" s="60">
        <v>0</v>
      </c>
      <c r="E690" s="11">
        <v>9492</v>
      </c>
      <c r="F690" s="11">
        <v>9448</v>
      </c>
      <c r="G690" s="13">
        <v>1225</v>
      </c>
      <c r="H690" s="13">
        <v>6020</v>
      </c>
      <c r="I690" s="13">
        <v>2246</v>
      </c>
      <c r="J690" s="12">
        <v>1</v>
      </c>
      <c r="K690" s="11">
        <v>776</v>
      </c>
      <c r="L690" s="11">
        <v>1230230</v>
      </c>
      <c r="M690" s="11">
        <v>19931488</v>
      </c>
      <c r="N690" s="11">
        <v>500</v>
      </c>
      <c r="O690" s="11">
        <v>500</v>
      </c>
    </row>
    <row r="691" spans="1:15" x14ac:dyDescent="0.2">
      <c r="A691" s="66">
        <v>31726</v>
      </c>
      <c r="B691" s="53" t="s">
        <v>1426</v>
      </c>
      <c r="C691" s="66">
        <f t="shared" si="12"/>
        <v>3</v>
      </c>
      <c r="D691" s="60">
        <v>0</v>
      </c>
      <c r="E691" s="11">
        <v>2927</v>
      </c>
      <c r="F691" s="11">
        <v>2836</v>
      </c>
      <c r="G691" s="13">
        <v>444</v>
      </c>
      <c r="H691" s="13">
        <v>1885</v>
      </c>
      <c r="I691" s="13">
        <v>598</v>
      </c>
      <c r="J691" s="12"/>
      <c r="K691" s="11">
        <v>14994</v>
      </c>
      <c r="L691" s="11">
        <v>259815</v>
      </c>
      <c r="M691" s="11">
        <v>204363</v>
      </c>
      <c r="N691" s="11">
        <v>500</v>
      </c>
      <c r="O691" s="11">
        <v>500</v>
      </c>
    </row>
    <row r="692" spans="1:15" x14ac:dyDescent="0.2">
      <c r="A692" s="66">
        <v>31801</v>
      </c>
      <c r="B692" s="53" t="s">
        <v>1425</v>
      </c>
      <c r="C692" s="66">
        <f t="shared" si="12"/>
        <v>3</v>
      </c>
      <c r="D692" s="60">
        <v>0</v>
      </c>
      <c r="E692" s="11">
        <v>361</v>
      </c>
      <c r="F692" s="11">
        <v>336</v>
      </c>
      <c r="G692" s="13">
        <v>57</v>
      </c>
      <c r="H692" s="13">
        <v>234</v>
      </c>
      <c r="I692" s="13">
        <v>70</v>
      </c>
      <c r="J692" s="12"/>
      <c r="K692" s="11">
        <v>2097</v>
      </c>
      <c r="L692" s="11">
        <v>20008</v>
      </c>
      <c r="M692" s="11">
        <v>1575</v>
      </c>
      <c r="N692" s="11">
        <v>500</v>
      </c>
      <c r="O692" s="11">
        <v>500</v>
      </c>
    </row>
    <row r="693" spans="1:15" x14ac:dyDescent="0.2">
      <c r="A693" s="66">
        <v>31802</v>
      </c>
      <c r="B693" s="53" t="s">
        <v>1424</v>
      </c>
      <c r="C693" s="66">
        <f t="shared" si="12"/>
        <v>3</v>
      </c>
      <c r="D693" s="60">
        <v>0</v>
      </c>
      <c r="E693" s="11">
        <v>1799</v>
      </c>
      <c r="F693" s="11">
        <v>1795</v>
      </c>
      <c r="G693" s="13">
        <v>233</v>
      </c>
      <c r="H693" s="13">
        <v>1156</v>
      </c>
      <c r="I693" s="13">
        <v>410</v>
      </c>
      <c r="J693" s="12"/>
      <c r="K693" s="11">
        <v>2282</v>
      </c>
      <c r="L693" s="11">
        <v>152248</v>
      </c>
      <c r="M693" s="11">
        <v>625493</v>
      </c>
      <c r="N693" s="11">
        <v>500</v>
      </c>
      <c r="O693" s="11">
        <v>500</v>
      </c>
    </row>
    <row r="694" spans="1:15" x14ac:dyDescent="0.2">
      <c r="A694" s="66">
        <v>31803</v>
      </c>
      <c r="B694" s="53" t="s">
        <v>1423</v>
      </c>
      <c r="C694" s="66">
        <f t="shared" si="12"/>
        <v>3</v>
      </c>
      <c r="D694" s="60">
        <v>0</v>
      </c>
      <c r="E694" s="11">
        <v>1898</v>
      </c>
      <c r="F694" s="11">
        <v>1904</v>
      </c>
      <c r="G694" s="13">
        <v>306</v>
      </c>
      <c r="H694" s="13">
        <v>1144</v>
      </c>
      <c r="I694" s="13">
        <v>448</v>
      </c>
      <c r="J694" s="12"/>
      <c r="K694" s="11">
        <v>18958</v>
      </c>
      <c r="L694" s="11">
        <v>130716</v>
      </c>
      <c r="M694" s="11">
        <v>317652</v>
      </c>
      <c r="N694" s="11">
        <v>500</v>
      </c>
      <c r="O694" s="11">
        <v>500</v>
      </c>
    </row>
    <row r="695" spans="1:15" x14ac:dyDescent="0.2">
      <c r="A695" s="66">
        <v>31804</v>
      </c>
      <c r="B695" s="53" t="s">
        <v>1422</v>
      </c>
      <c r="C695" s="66">
        <f t="shared" si="12"/>
        <v>3</v>
      </c>
      <c r="D695" s="60">
        <v>0</v>
      </c>
      <c r="E695" s="11">
        <v>1578</v>
      </c>
      <c r="F695" s="11">
        <v>1579</v>
      </c>
      <c r="G695" s="13">
        <v>253</v>
      </c>
      <c r="H695" s="13">
        <v>1059</v>
      </c>
      <c r="I695" s="13">
        <v>266</v>
      </c>
      <c r="J695" s="12"/>
      <c r="K695" s="11">
        <v>1861</v>
      </c>
      <c r="L695" s="11">
        <v>96694</v>
      </c>
      <c r="M695" s="11">
        <v>636378</v>
      </c>
      <c r="N695" s="11">
        <v>500</v>
      </c>
      <c r="O695" s="11">
        <v>500</v>
      </c>
    </row>
    <row r="696" spans="1:15" x14ac:dyDescent="0.2">
      <c r="A696" s="66">
        <v>31805</v>
      </c>
      <c r="B696" s="53" t="s">
        <v>1421</v>
      </c>
      <c r="C696" s="66">
        <f t="shared" si="12"/>
        <v>3</v>
      </c>
      <c r="D696" s="60">
        <v>0</v>
      </c>
      <c r="E696" s="11">
        <v>307</v>
      </c>
      <c r="F696" s="11">
        <v>328</v>
      </c>
      <c r="G696" s="13">
        <v>31</v>
      </c>
      <c r="H696" s="13">
        <v>191</v>
      </c>
      <c r="I696" s="13">
        <v>85</v>
      </c>
      <c r="J696" s="12"/>
      <c r="K696" s="11">
        <v>3677</v>
      </c>
      <c r="L696" s="11">
        <v>34000</v>
      </c>
      <c r="M696" s="11">
        <v>9267</v>
      </c>
      <c r="N696" s="11">
        <v>500</v>
      </c>
      <c r="O696" s="11">
        <v>500</v>
      </c>
    </row>
    <row r="697" spans="1:15" x14ac:dyDescent="0.2">
      <c r="A697" s="66">
        <v>31806</v>
      </c>
      <c r="B697" s="53" t="s">
        <v>1420</v>
      </c>
      <c r="C697" s="66">
        <f t="shared" si="12"/>
        <v>3</v>
      </c>
      <c r="D697" s="60">
        <v>0</v>
      </c>
      <c r="E697" s="11">
        <v>356</v>
      </c>
      <c r="F697" s="11">
        <v>337</v>
      </c>
      <c r="G697" s="13">
        <v>51</v>
      </c>
      <c r="H697" s="13">
        <v>215</v>
      </c>
      <c r="I697" s="13">
        <v>90</v>
      </c>
      <c r="J697" s="12"/>
      <c r="K697" s="11">
        <v>1080</v>
      </c>
      <c r="L697" s="11">
        <v>22456</v>
      </c>
      <c r="M697" s="11">
        <v>12069</v>
      </c>
      <c r="N697" s="11">
        <v>500</v>
      </c>
      <c r="O697" s="11">
        <v>500</v>
      </c>
    </row>
    <row r="698" spans="1:15" x14ac:dyDescent="0.2">
      <c r="A698" s="66">
        <v>31807</v>
      </c>
      <c r="B698" s="53" t="s">
        <v>1419</v>
      </c>
      <c r="C698" s="66">
        <f t="shared" si="12"/>
        <v>3</v>
      </c>
      <c r="D698" s="60">
        <v>0</v>
      </c>
      <c r="E698" s="11">
        <v>912</v>
      </c>
      <c r="F698" s="11">
        <v>918</v>
      </c>
      <c r="G698" s="13">
        <v>123</v>
      </c>
      <c r="H698" s="13">
        <v>593</v>
      </c>
      <c r="I698" s="13">
        <v>196</v>
      </c>
      <c r="J698" s="12"/>
      <c r="K698" s="11">
        <v>3300</v>
      </c>
      <c r="L698" s="11">
        <v>46820</v>
      </c>
      <c r="M698" s="11">
        <v>117716</v>
      </c>
      <c r="N698" s="11">
        <v>500</v>
      </c>
      <c r="O698" s="11">
        <v>500</v>
      </c>
    </row>
    <row r="699" spans="1:15" x14ac:dyDescent="0.2">
      <c r="A699" s="66">
        <v>31808</v>
      </c>
      <c r="B699" s="53" t="s">
        <v>1418</v>
      </c>
      <c r="C699" s="66">
        <f t="shared" si="12"/>
        <v>3</v>
      </c>
      <c r="D699" s="60">
        <v>0</v>
      </c>
      <c r="E699" s="11">
        <v>1989</v>
      </c>
      <c r="F699" s="11">
        <v>1950</v>
      </c>
      <c r="G699" s="13">
        <v>298</v>
      </c>
      <c r="H699" s="13">
        <v>1215</v>
      </c>
      <c r="I699" s="13">
        <v>476</v>
      </c>
      <c r="J699" s="12"/>
      <c r="K699" s="11">
        <v>2281</v>
      </c>
      <c r="L699" s="11">
        <v>136375</v>
      </c>
      <c r="M699" s="11">
        <v>230836</v>
      </c>
      <c r="N699" s="11">
        <v>500</v>
      </c>
      <c r="O699" s="11">
        <v>500</v>
      </c>
    </row>
    <row r="700" spans="1:15" x14ac:dyDescent="0.2">
      <c r="A700" s="66">
        <v>31809</v>
      </c>
      <c r="B700" s="53" t="s">
        <v>1417</v>
      </c>
      <c r="C700" s="66">
        <f t="shared" si="12"/>
        <v>3</v>
      </c>
      <c r="D700" s="60">
        <v>0</v>
      </c>
      <c r="E700" s="11">
        <v>1033</v>
      </c>
      <c r="F700" s="11">
        <v>1052</v>
      </c>
      <c r="G700" s="13">
        <v>144</v>
      </c>
      <c r="H700" s="13">
        <v>636</v>
      </c>
      <c r="I700" s="13">
        <v>253</v>
      </c>
      <c r="J700" s="12"/>
      <c r="K700" s="11">
        <v>6992</v>
      </c>
      <c r="L700" s="11">
        <v>56216</v>
      </c>
      <c r="M700" s="11">
        <v>60188</v>
      </c>
      <c r="N700" s="11">
        <v>500</v>
      </c>
      <c r="O700" s="11">
        <v>500</v>
      </c>
    </row>
    <row r="701" spans="1:15" x14ac:dyDescent="0.2">
      <c r="A701" s="66">
        <v>31810</v>
      </c>
      <c r="B701" s="53" t="s">
        <v>1416</v>
      </c>
      <c r="C701" s="66">
        <f t="shared" si="12"/>
        <v>3</v>
      </c>
      <c r="D701" s="60">
        <v>0</v>
      </c>
      <c r="E701" s="11">
        <v>5889</v>
      </c>
      <c r="F701" s="11">
        <v>5955</v>
      </c>
      <c r="G701" s="13">
        <v>703</v>
      </c>
      <c r="H701" s="13">
        <v>3693</v>
      </c>
      <c r="I701" s="13">
        <v>1493</v>
      </c>
      <c r="J701" s="12"/>
      <c r="K701" s="11">
        <v>3755</v>
      </c>
      <c r="L701" s="11">
        <v>438226</v>
      </c>
      <c r="M701" s="11">
        <v>2814419</v>
      </c>
      <c r="N701" s="11">
        <v>500</v>
      </c>
      <c r="O701" s="11">
        <v>500</v>
      </c>
    </row>
    <row r="702" spans="1:15" x14ac:dyDescent="0.2">
      <c r="A702" s="66">
        <v>31811</v>
      </c>
      <c r="B702" s="53" t="s">
        <v>1415</v>
      </c>
      <c r="C702" s="66">
        <f t="shared" si="12"/>
        <v>3</v>
      </c>
      <c r="D702" s="60">
        <v>0</v>
      </c>
      <c r="E702" s="11">
        <v>2310</v>
      </c>
      <c r="F702" s="11">
        <v>2202</v>
      </c>
      <c r="G702" s="13">
        <v>315</v>
      </c>
      <c r="H702" s="13">
        <v>1494</v>
      </c>
      <c r="I702" s="13">
        <v>501</v>
      </c>
      <c r="J702" s="12"/>
      <c r="K702" s="11">
        <v>5920</v>
      </c>
      <c r="L702" s="11">
        <v>125281</v>
      </c>
      <c r="M702" s="11">
        <v>157162</v>
      </c>
      <c r="N702" s="11">
        <v>500</v>
      </c>
      <c r="O702" s="11">
        <v>500</v>
      </c>
    </row>
    <row r="703" spans="1:15" x14ac:dyDescent="0.2">
      <c r="A703" s="66">
        <v>31812</v>
      </c>
      <c r="B703" s="53" t="s">
        <v>1414</v>
      </c>
      <c r="C703" s="66">
        <f t="shared" si="12"/>
        <v>3</v>
      </c>
      <c r="D703" s="60">
        <v>0</v>
      </c>
      <c r="E703" s="11">
        <v>1316</v>
      </c>
      <c r="F703" s="11">
        <v>1320</v>
      </c>
      <c r="G703" s="13">
        <v>166</v>
      </c>
      <c r="H703" s="13">
        <v>833</v>
      </c>
      <c r="I703" s="13">
        <v>317</v>
      </c>
      <c r="J703" s="12"/>
      <c r="K703" s="11">
        <v>3331</v>
      </c>
      <c r="L703" s="11">
        <v>121893</v>
      </c>
      <c r="M703" s="11">
        <v>185972</v>
      </c>
      <c r="N703" s="11">
        <v>500</v>
      </c>
      <c r="O703" s="11">
        <v>500</v>
      </c>
    </row>
    <row r="704" spans="1:15" x14ac:dyDescent="0.2">
      <c r="A704" s="66">
        <v>31813</v>
      </c>
      <c r="B704" s="53" t="s">
        <v>1413</v>
      </c>
      <c r="C704" s="66">
        <f t="shared" si="12"/>
        <v>3</v>
      </c>
      <c r="D704" s="60">
        <v>0</v>
      </c>
      <c r="E704" s="11">
        <v>1620</v>
      </c>
      <c r="F704" s="11">
        <v>1567</v>
      </c>
      <c r="G704" s="13">
        <v>232</v>
      </c>
      <c r="H704" s="13">
        <v>1009</v>
      </c>
      <c r="I704" s="13">
        <v>379</v>
      </c>
      <c r="J704" s="12"/>
      <c r="K704" s="11">
        <v>1279</v>
      </c>
      <c r="L704" s="11">
        <v>99304</v>
      </c>
      <c r="M704" s="11">
        <v>164047</v>
      </c>
      <c r="N704" s="11">
        <v>500</v>
      </c>
      <c r="O704" s="11">
        <v>500</v>
      </c>
    </row>
    <row r="705" spans="1:15" x14ac:dyDescent="0.2">
      <c r="A705" s="66">
        <v>31814</v>
      </c>
      <c r="B705" s="53" t="s">
        <v>1412</v>
      </c>
      <c r="C705" s="66">
        <f t="shared" si="12"/>
        <v>3</v>
      </c>
      <c r="D705" s="60">
        <v>0</v>
      </c>
      <c r="E705" s="11">
        <v>2489</v>
      </c>
      <c r="F705" s="11">
        <v>2511</v>
      </c>
      <c r="G705" s="13">
        <v>380</v>
      </c>
      <c r="H705" s="13">
        <v>1527</v>
      </c>
      <c r="I705" s="13">
        <v>582</v>
      </c>
      <c r="J705" s="12"/>
      <c r="K705" s="11">
        <v>11973</v>
      </c>
      <c r="L705" s="11">
        <v>220571</v>
      </c>
      <c r="M705" s="11">
        <v>436420</v>
      </c>
      <c r="N705" s="11">
        <v>500</v>
      </c>
      <c r="O705" s="11">
        <v>500</v>
      </c>
    </row>
    <row r="706" spans="1:15" x14ac:dyDescent="0.2">
      <c r="A706" s="66">
        <v>31815</v>
      </c>
      <c r="B706" s="53" t="s">
        <v>1411</v>
      </c>
      <c r="C706" s="66">
        <f t="shared" si="12"/>
        <v>3</v>
      </c>
      <c r="D706" s="60">
        <v>0</v>
      </c>
      <c r="E706" s="11">
        <v>611</v>
      </c>
      <c r="F706" s="11">
        <v>594</v>
      </c>
      <c r="G706" s="13">
        <v>79</v>
      </c>
      <c r="H706" s="13">
        <v>380</v>
      </c>
      <c r="I706" s="13">
        <v>152</v>
      </c>
      <c r="J706" s="12"/>
      <c r="K706" s="11">
        <v>4146</v>
      </c>
      <c r="L706" s="11">
        <v>68887</v>
      </c>
      <c r="M706" s="11">
        <v>81678</v>
      </c>
      <c r="N706" s="11">
        <v>500</v>
      </c>
      <c r="O706" s="11">
        <v>500</v>
      </c>
    </row>
    <row r="707" spans="1:15" x14ac:dyDescent="0.2">
      <c r="A707" s="66">
        <v>31817</v>
      </c>
      <c r="B707" s="53" t="s">
        <v>1410</v>
      </c>
      <c r="C707" s="66">
        <f t="shared" si="12"/>
        <v>3</v>
      </c>
      <c r="D707" s="60">
        <v>0</v>
      </c>
      <c r="E707" s="11">
        <v>1738</v>
      </c>
      <c r="F707" s="11">
        <v>1718</v>
      </c>
      <c r="G707" s="13">
        <v>235</v>
      </c>
      <c r="H707" s="13">
        <v>1140</v>
      </c>
      <c r="I707" s="13">
        <v>363</v>
      </c>
      <c r="J707" s="12"/>
      <c r="K707" s="11">
        <v>4172</v>
      </c>
      <c r="L707" s="11">
        <v>100299</v>
      </c>
      <c r="M707" s="11">
        <v>815205</v>
      </c>
      <c r="N707" s="11">
        <v>500</v>
      </c>
      <c r="O707" s="11">
        <v>500</v>
      </c>
    </row>
    <row r="708" spans="1:15" x14ac:dyDescent="0.2">
      <c r="A708" s="66">
        <v>31818</v>
      </c>
      <c r="B708" s="53" t="s">
        <v>1409</v>
      </c>
      <c r="C708" s="66">
        <f t="shared" si="12"/>
        <v>3</v>
      </c>
      <c r="D708" s="60">
        <v>0</v>
      </c>
      <c r="E708" s="11">
        <v>12767</v>
      </c>
      <c r="F708" s="11">
        <v>12784</v>
      </c>
      <c r="G708" s="13">
        <v>1910</v>
      </c>
      <c r="H708" s="13">
        <v>8345</v>
      </c>
      <c r="I708" s="13">
        <v>2512</v>
      </c>
      <c r="J708" s="12"/>
      <c r="K708" s="11">
        <v>6354</v>
      </c>
      <c r="L708" s="11">
        <v>904681</v>
      </c>
      <c r="M708" s="11">
        <v>3997949</v>
      </c>
      <c r="N708" s="11">
        <v>500</v>
      </c>
      <c r="O708" s="11">
        <v>500</v>
      </c>
    </row>
    <row r="709" spans="1:15" x14ac:dyDescent="0.2">
      <c r="A709" s="66">
        <v>31820</v>
      </c>
      <c r="B709" s="53" t="s">
        <v>1408</v>
      </c>
      <c r="C709" s="66">
        <f t="shared" si="12"/>
        <v>3</v>
      </c>
      <c r="D709" s="60">
        <v>0</v>
      </c>
      <c r="E709" s="11">
        <v>556</v>
      </c>
      <c r="F709" s="11">
        <v>586</v>
      </c>
      <c r="G709" s="13">
        <v>70</v>
      </c>
      <c r="H709" s="13">
        <v>381</v>
      </c>
      <c r="I709" s="13">
        <v>105</v>
      </c>
      <c r="J709" s="12"/>
      <c r="K709" s="11">
        <v>1951</v>
      </c>
      <c r="L709" s="11">
        <v>28020</v>
      </c>
      <c r="M709" s="11">
        <v>52350</v>
      </c>
      <c r="N709" s="11">
        <v>500</v>
      </c>
      <c r="O709" s="11">
        <v>500</v>
      </c>
    </row>
    <row r="710" spans="1:15" x14ac:dyDescent="0.2">
      <c r="A710" s="66">
        <v>31821</v>
      </c>
      <c r="B710" s="53" t="s">
        <v>1407</v>
      </c>
      <c r="C710" s="66">
        <f t="shared" si="12"/>
        <v>3</v>
      </c>
      <c r="D710" s="60">
        <v>0</v>
      </c>
      <c r="E710" s="11">
        <v>2078</v>
      </c>
      <c r="F710" s="11">
        <v>2031</v>
      </c>
      <c r="G710" s="13">
        <v>257</v>
      </c>
      <c r="H710" s="13">
        <v>1269</v>
      </c>
      <c r="I710" s="13">
        <v>552</v>
      </c>
      <c r="J710" s="12"/>
      <c r="K710" s="11">
        <v>3087</v>
      </c>
      <c r="L710" s="11">
        <v>167851</v>
      </c>
      <c r="M710" s="11">
        <v>334863</v>
      </c>
      <c r="N710" s="11">
        <v>500</v>
      </c>
      <c r="O710" s="11">
        <v>500</v>
      </c>
    </row>
    <row r="711" spans="1:15" x14ac:dyDescent="0.2">
      <c r="A711" s="66">
        <v>31823</v>
      </c>
      <c r="B711" s="53" t="s">
        <v>1406</v>
      </c>
      <c r="C711" s="66">
        <f t="shared" si="12"/>
        <v>3</v>
      </c>
      <c r="D711" s="60">
        <v>0</v>
      </c>
      <c r="E711" s="11">
        <v>2888</v>
      </c>
      <c r="F711" s="11">
        <v>2781</v>
      </c>
      <c r="G711" s="13">
        <v>419</v>
      </c>
      <c r="H711" s="13">
        <v>1814</v>
      </c>
      <c r="I711" s="13">
        <v>655</v>
      </c>
      <c r="J711" s="12"/>
      <c r="K711" s="11">
        <v>4851</v>
      </c>
      <c r="L711" s="11">
        <v>250397</v>
      </c>
      <c r="M711" s="11">
        <v>920109</v>
      </c>
      <c r="N711" s="11">
        <v>500</v>
      </c>
      <c r="O711" s="11">
        <v>500</v>
      </c>
    </row>
    <row r="712" spans="1:15" x14ac:dyDescent="0.2">
      <c r="A712" s="66">
        <v>31825</v>
      </c>
      <c r="B712" s="53" t="s">
        <v>1405</v>
      </c>
      <c r="C712" s="66">
        <f t="shared" si="12"/>
        <v>3</v>
      </c>
      <c r="D712" s="60">
        <v>0</v>
      </c>
      <c r="E712" s="11">
        <v>430</v>
      </c>
      <c r="F712" s="11">
        <v>431</v>
      </c>
      <c r="G712" s="13">
        <v>53</v>
      </c>
      <c r="H712" s="13">
        <v>282</v>
      </c>
      <c r="I712" s="13">
        <v>95</v>
      </c>
      <c r="J712" s="12"/>
      <c r="K712" s="11">
        <v>6670</v>
      </c>
      <c r="L712" s="11">
        <v>31987</v>
      </c>
      <c r="M712" s="11">
        <v>50225</v>
      </c>
      <c r="N712" s="11">
        <v>500</v>
      </c>
      <c r="O712" s="11">
        <v>500</v>
      </c>
    </row>
    <row r="713" spans="1:15" x14ac:dyDescent="0.2">
      <c r="A713" s="66">
        <v>31826</v>
      </c>
      <c r="B713" s="53" t="s">
        <v>1404</v>
      </c>
      <c r="C713" s="66">
        <f t="shared" si="12"/>
        <v>3</v>
      </c>
      <c r="D713" s="60">
        <v>0</v>
      </c>
      <c r="E713" s="11">
        <v>2727</v>
      </c>
      <c r="F713" s="11">
        <v>2713</v>
      </c>
      <c r="G713" s="13">
        <v>324</v>
      </c>
      <c r="H713" s="13">
        <v>1622</v>
      </c>
      <c r="I713" s="13">
        <v>781</v>
      </c>
      <c r="J713" s="12"/>
      <c r="K713" s="11">
        <v>17003</v>
      </c>
      <c r="L713" s="11">
        <v>257620</v>
      </c>
      <c r="M713" s="11">
        <v>446979</v>
      </c>
      <c r="N713" s="11">
        <v>500</v>
      </c>
      <c r="O713" s="11">
        <v>500</v>
      </c>
    </row>
    <row r="714" spans="1:15" x14ac:dyDescent="0.2">
      <c r="A714" s="66">
        <v>31827</v>
      </c>
      <c r="B714" s="53" t="s">
        <v>1403</v>
      </c>
      <c r="C714" s="66">
        <f t="shared" si="12"/>
        <v>3</v>
      </c>
      <c r="D714" s="60">
        <v>0</v>
      </c>
      <c r="E714" s="11">
        <v>323</v>
      </c>
      <c r="F714" s="11">
        <v>309</v>
      </c>
      <c r="G714" s="13">
        <v>54</v>
      </c>
      <c r="H714" s="13">
        <v>204</v>
      </c>
      <c r="I714" s="13">
        <v>65</v>
      </c>
      <c r="J714" s="12"/>
      <c r="K714" s="11">
        <v>3354</v>
      </c>
      <c r="L714" s="11">
        <v>20132</v>
      </c>
      <c r="M714" s="11">
        <v>121945</v>
      </c>
      <c r="N714" s="11">
        <v>500</v>
      </c>
      <c r="O714" s="11">
        <v>500</v>
      </c>
    </row>
    <row r="715" spans="1:15" x14ac:dyDescent="0.2">
      <c r="A715" s="66">
        <v>31829</v>
      </c>
      <c r="B715" s="53" t="s">
        <v>1402</v>
      </c>
      <c r="C715" s="66">
        <f t="shared" si="12"/>
        <v>3</v>
      </c>
      <c r="D715" s="60">
        <v>0</v>
      </c>
      <c r="E715" s="11">
        <v>2568</v>
      </c>
      <c r="F715" s="11">
        <v>2535</v>
      </c>
      <c r="G715" s="13">
        <v>280</v>
      </c>
      <c r="H715" s="13">
        <v>1509</v>
      </c>
      <c r="I715" s="13">
        <v>779</v>
      </c>
      <c r="J715" s="12"/>
      <c r="K715" s="11">
        <v>11922</v>
      </c>
      <c r="L715" s="11">
        <v>325656</v>
      </c>
      <c r="M715" s="11">
        <v>938111</v>
      </c>
      <c r="N715" s="11">
        <v>500</v>
      </c>
      <c r="O715" s="11">
        <v>500</v>
      </c>
    </row>
    <row r="716" spans="1:15" x14ac:dyDescent="0.2">
      <c r="A716" s="66">
        <v>31830</v>
      </c>
      <c r="B716" s="53" t="s">
        <v>1401</v>
      </c>
      <c r="C716" s="66">
        <f t="shared" si="12"/>
        <v>3</v>
      </c>
      <c r="D716" s="60">
        <v>0</v>
      </c>
      <c r="E716" s="11">
        <v>384</v>
      </c>
      <c r="F716" s="11">
        <v>386</v>
      </c>
      <c r="G716" s="13">
        <v>55</v>
      </c>
      <c r="H716" s="13">
        <v>240</v>
      </c>
      <c r="I716" s="13">
        <v>89</v>
      </c>
      <c r="J716" s="12"/>
      <c r="K716" s="11">
        <v>1888</v>
      </c>
      <c r="L716" s="11">
        <v>29792</v>
      </c>
      <c r="M716" s="11">
        <v>94081</v>
      </c>
      <c r="N716" s="11">
        <v>500</v>
      </c>
      <c r="O716" s="11">
        <v>500</v>
      </c>
    </row>
    <row r="717" spans="1:15" x14ac:dyDescent="0.2">
      <c r="A717" s="66">
        <v>31831</v>
      </c>
      <c r="B717" s="53" t="s">
        <v>1400</v>
      </c>
      <c r="C717" s="66">
        <f t="shared" si="12"/>
        <v>3</v>
      </c>
      <c r="D717" s="60">
        <v>0</v>
      </c>
      <c r="E717" s="11">
        <v>2204</v>
      </c>
      <c r="F717" s="11">
        <v>1981</v>
      </c>
      <c r="G717" s="13">
        <v>367</v>
      </c>
      <c r="H717" s="13">
        <v>1447</v>
      </c>
      <c r="I717" s="13">
        <v>390</v>
      </c>
      <c r="J717" s="12"/>
      <c r="K717" s="11">
        <v>8877</v>
      </c>
      <c r="L717" s="11">
        <v>106702</v>
      </c>
      <c r="M717" s="11">
        <v>119608</v>
      </c>
      <c r="N717" s="11">
        <v>500</v>
      </c>
      <c r="O717" s="11">
        <v>500</v>
      </c>
    </row>
    <row r="718" spans="1:15" x14ac:dyDescent="0.2">
      <c r="A718" s="66">
        <v>31832</v>
      </c>
      <c r="B718" s="53" t="s">
        <v>1399</v>
      </c>
      <c r="C718" s="66">
        <f t="shared" si="12"/>
        <v>3</v>
      </c>
      <c r="D718" s="60">
        <v>0</v>
      </c>
      <c r="E718" s="11">
        <v>1950</v>
      </c>
      <c r="F718" s="11">
        <v>1873</v>
      </c>
      <c r="G718" s="13">
        <v>272</v>
      </c>
      <c r="H718" s="13">
        <v>1233</v>
      </c>
      <c r="I718" s="13">
        <v>445</v>
      </c>
      <c r="J718" s="12"/>
      <c r="K718" s="11">
        <v>9739</v>
      </c>
      <c r="L718" s="11">
        <v>142895</v>
      </c>
      <c r="M718" s="11">
        <v>229237</v>
      </c>
      <c r="N718" s="11">
        <v>500</v>
      </c>
      <c r="O718" s="11">
        <v>500</v>
      </c>
    </row>
    <row r="719" spans="1:15" x14ac:dyDescent="0.2">
      <c r="A719" s="66">
        <v>31833</v>
      </c>
      <c r="B719" s="53" t="s">
        <v>1398</v>
      </c>
      <c r="C719" s="66">
        <f t="shared" si="12"/>
        <v>3</v>
      </c>
      <c r="D719" s="60">
        <v>0</v>
      </c>
      <c r="E719" s="11">
        <v>665</v>
      </c>
      <c r="F719" s="11">
        <v>678</v>
      </c>
      <c r="G719" s="13">
        <v>81</v>
      </c>
      <c r="H719" s="13">
        <v>447</v>
      </c>
      <c r="I719" s="13">
        <v>137</v>
      </c>
      <c r="J719" s="12"/>
      <c r="K719" s="11">
        <v>2027</v>
      </c>
      <c r="L719" s="11">
        <v>60125</v>
      </c>
      <c r="M719" s="11">
        <v>249626</v>
      </c>
      <c r="N719" s="11">
        <v>500</v>
      </c>
      <c r="O719" s="11">
        <v>500</v>
      </c>
    </row>
    <row r="720" spans="1:15" x14ac:dyDescent="0.2">
      <c r="A720" s="66">
        <v>31834</v>
      </c>
      <c r="B720" s="53" t="s">
        <v>1397</v>
      </c>
      <c r="C720" s="66">
        <f t="shared" si="12"/>
        <v>3</v>
      </c>
      <c r="D720" s="60">
        <v>0</v>
      </c>
      <c r="E720" s="11">
        <v>402</v>
      </c>
      <c r="F720" s="11">
        <v>369</v>
      </c>
      <c r="G720" s="13">
        <v>67</v>
      </c>
      <c r="H720" s="13">
        <v>242</v>
      </c>
      <c r="I720" s="13">
        <v>93</v>
      </c>
      <c r="J720" s="12"/>
      <c r="K720" s="11">
        <v>3185</v>
      </c>
      <c r="L720" s="11">
        <v>26659</v>
      </c>
      <c r="M720" s="11">
        <v>73144</v>
      </c>
      <c r="N720" s="11">
        <v>500</v>
      </c>
      <c r="O720" s="11">
        <v>500</v>
      </c>
    </row>
    <row r="721" spans="1:15" x14ac:dyDescent="0.2">
      <c r="A721" s="66">
        <v>31835</v>
      </c>
      <c r="B721" s="53" t="s">
        <v>1396</v>
      </c>
      <c r="C721" s="66">
        <f t="shared" si="12"/>
        <v>3</v>
      </c>
      <c r="D721" s="60">
        <v>0</v>
      </c>
      <c r="E721" s="11">
        <v>2123</v>
      </c>
      <c r="F721" s="11">
        <v>2004</v>
      </c>
      <c r="G721" s="13">
        <v>334</v>
      </c>
      <c r="H721" s="13">
        <v>1420</v>
      </c>
      <c r="I721" s="13">
        <v>369</v>
      </c>
      <c r="J721" s="12"/>
      <c r="K721" s="11">
        <v>3387</v>
      </c>
      <c r="L721" s="11">
        <v>154409</v>
      </c>
      <c r="M721" s="11">
        <v>90835</v>
      </c>
      <c r="N721" s="11">
        <v>500</v>
      </c>
      <c r="O721" s="11">
        <v>500</v>
      </c>
    </row>
    <row r="722" spans="1:15" x14ac:dyDescent="0.2">
      <c r="A722" s="66">
        <v>31836</v>
      </c>
      <c r="B722" s="53" t="s">
        <v>1395</v>
      </c>
      <c r="C722" s="66">
        <f t="shared" si="12"/>
        <v>3</v>
      </c>
      <c r="D722" s="60">
        <v>0</v>
      </c>
      <c r="E722" s="11">
        <v>635</v>
      </c>
      <c r="F722" s="11">
        <v>646</v>
      </c>
      <c r="G722" s="13">
        <v>77</v>
      </c>
      <c r="H722" s="13">
        <v>412</v>
      </c>
      <c r="I722" s="13">
        <v>146</v>
      </c>
      <c r="J722" s="12"/>
      <c r="K722" s="11">
        <v>33826</v>
      </c>
      <c r="L722" s="11">
        <v>35652</v>
      </c>
      <c r="M722" s="11">
        <v>167735</v>
      </c>
      <c r="N722" s="11">
        <v>500</v>
      </c>
      <c r="O722" s="11">
        <v>500</v>
      </c>
    </row>
    <row r="723" spans="1:15" x14ac:dyDescent="0.2">
      <c r="A723" s="66">
        <v>31837</v>
      </c>
      <c r="B723" s="53" t="s">
        <v>1394</v>
      </c>
      <c r="C723" s="66">
        <f t="shared" ref="C723:C786" si="13">INT(A723/10000)</f>
        <v>3</v>
      </c>
      <c r="D723" s="60">
        <v>0</v>
      </c>
      <c r="E723" s="11">
        <v>1500</v>
      </c>
      <c r="F723" s="11">
        <v>1454</v>
      </c>
      <c r="G723" s="13">
        <v>206</v>
      </c>
      <c r="H723" s="13">
        <v>1036</v>
      </c>
      <c r="I723" s="13">
        <v>258</v>
      </c>
      <c r="J723" s="12"/>
      <c r="K723" s="11">
        <v>2675</v>
      </c>
      <c r="L723" s="11">
        <v>98855</v>
      </c>
      <c r="M723" s="11">
        <v>187675</v>
      </c>
      <c r="N723" s="11">
        <v>500</v>
      </c>
      <c r="O723" s="11">
        <v>500</v>
      </c>
    </row>
    <row r="724" spans="1:15" x14ac:dyDescent="0.2">
      <c r="A724" s="66">
        <v>31838</v>
      </c>
      <c r="B724" s="53" t="s">
        <v>1393</v>
      </c>
      <c r="C724" s="66">
        <f t="shared" si="13"/>
        <v>3</v>
      </c>
      <c r="D724" s="60">
        <v>0</v>
      </c>
      <c r="E724" s="11">
        <v>597</v>
      </c>
      <c r="F724" s="11">
        <v>538</v>
      </c>
      <c r="G724" s="13">
        <v>75</v>
      </c>
      <c r="H724" s="13">
        <v>350</v>
      </c>
      <c r="I724" s="13">
        <v>172</v>
      </c>
      <c r="J724" s="12"/>
      <c r="K724" s="11">
        <v>387</v>
      </c>
      <c r="L724" s="11">
        <v>132631</v>
      </c>
      <c r="M724" s="11">
        <v>327812</v>
      </c>
      <c r="N724" s="11">
        <v>500</v>
      </c>
      <c r="O724" s="11">
        <v>500</v>
      </c>
    </row>
    <row r="725" spans="1:15" x14ac:dyDescent="0.2">
      <c r="A725" s="66">
        <v>31839</v>
      </c>
      <c r="B725" s="53" t="s">
        <v>1392</v>
      </c>
      <c r="C725" s="66">
        <f t="shared" si="13"/>
        <v>3</v>
      </c>
      <c r="D725" s="60">
        <v>0</v>
      </c>
      <c r="E725" s="11">
        <v>14685</v>
      </c>
      <c r="F725" s="11">
        <v>14605</v>
      </c>
      <c r="G725" s="13">
        <v>1859</v>
      </c>
      <c r="H725" s="13">
        <v>9375</v>
      </c>
      <c r="I725" s="13">
        <v>3451</v>
      </c>
      <c r="J725" s="12"/>
      <c r="K725" s="11">
        <v>17240</v>
      </c>
      <c r="L725" s="11">
        <v>972182</v>
      </c>
      <c r="M725" s="11">
        <v>3782393</v>
      </c>
      <c r="N725" s="11">
        <v>500</v>
      </c>
      <c r="O725" s="11">
        <v>500</v>
      </c>
    </row>
    <row r="726" spans="1:15" x14ac:dyDescent="0.2">
      <c r="A726" s="66">
        <v>31840</v>
      </c>
      <c r="B726" s="53" t="s">
        <v>1391</v>
      </c>
      <c r="C726" s="66">
        <f t="shared" si="13"/>
        <v>3</v>
      </c>
      <c r="D726" s="60">
        <v>0</v>
      </c>
      <c r="E726" s="11">
        <v>1244</v>
      </c>
      <c r="F726" s="11">
        <v>1251</v>
      </c>
      <c r="G726" s="13">
        <v>186</v>
      </c>
      <c r="H726" s="13">
        <v>811</v>
      </c>
      <c r="I726" s="13">
        <v>247</v>
      </c>
      <c r="J726" s="12"/>
      <c r="K726" s="11">
        <v>7667</v>
      </c>
      <c r="L726" s="11">
        <v>63306</v>
      </c>
      <c r="M726" s="11">
        <v>1060924</v>
      </c>
      <c r="N726" s="11">
        <v>500</v>
      </c>
      <c r="O726" s="11">
        <v>500</v>
      </c>
    </row>
    <row r="727" spans="1:15" x14ac:dyDescent="0.2">
      <c r="A727" s="66">
        <v>31841</v>
      </c>
      <c r="B727" s="53" t="s">
        <v>1390</v>
      </c>
      <c r="C727" s="66">
        <f t="shared" si="13"/>
        <v>3</v>
      </c>
      <c r="D727" s="60">
        <v>0</v>
      </c>
      <c r="E727" s="11">
        <v>523</v>
      </c>
      <c r="F727" s="11">
        <v>533</v>
      </c>
      <c r="G727" s="13">
        <v>67</v>
      </c>
      <c r="H727" s="13">
        <v>334</v>
      </c>
      <c r="I727" s="13">
        <v>122</v>
      </c>
      <c r="J727" s="12"/>
      <c r="K727" s="11">
        <v>6766</v>
      </c>
      <c r="L727" s="11">
        <v>26076</v>
      </c>
      <c r="M727" s="11">
        <v>147471</v>
      </c>
      <c r="N727" s="11">
        <v>500</v>
      </c>
      <c r="O727" s="11">
        <v>500</v>
      </c>
    </row>
    <row r="728" spans="1:15" x14ac:dyDescent="0.2">
      <c r="A728" s="66">
        <v>31842</v>
      </c>
      <c r="B728" s="53" t="s">
        <v>1389</v>
      </c>
      <c r="C728" s="66">
        <f t="shared" si="13"/>
        <v>3</v>
      </c>
      <c r="D728" s="60">
        <v>0</v>
      </c>
      <c r="E728" s="11">
        <v>160</v>
      </c>
      <c r="F728" s="11">
        <v>173</v>
      </c>
      <c r="G728" s="13">
        <v>19</v>
      </c>
      <c r="H728" s="13">
        <v>95</v>
      </c>
      <c r="I728" s="13">
        <v>46</v>
      </c>
      <c r="J728" s="12"/>
      <c r="K728" s="11">
        <v>7662</v>
      </c>
      <c r="L728" s="11">
        <v>9138</v>
      </c>
      <c r="M728" s="11">
        <v>20839</v>
      </c>
      <c r="N728" s="11">
        <v>500</v>
      </c>
      <c r="O728" s="11">
        <v>500</v>
      </c>
    </row>
    <row r="729" spans="1:15" x14ac:dyDescent="0.2">
      <c r="A729" s="66">
        <v>31843</v>
      </c>
      <c r="B729" s="53" t="s">
        <v>44</v>
      </c>
      <c r="C729" s="66">
        <f t="shared" si="13"/>
        <v>3</v>
      </c>
      <c r="D729" s="60">
        <v>0</v>
      </c>
      <c r="E729" s="11">
        <v>1549</v>
      </c>
      <c r="F729" s="11">
        <v>1511</v>
      </c>
      <c r="G729" s="13">
        <v>216</v>
      </c>
      <c r="H729" s="13">
        <v>981</v>
      </c>
      <c r="I729" s="13">
        <v>352</v>
      </c>
      <c r="J729" s="12"/>
      <c r="K729" s="11">
        <v>7316</v>
      </c>
      <c r="L729" s="11">
        <v>99737</v>
      </c>
      <c r="M729" s="11">
        <v>289912</v>
      </c>
      <c r="N729" s="11">
        <v>500</v>
      </c>
      <c r="O729" s="11">
        <v>500</v>
      </c>
    </row>
    <row r="730" spans="1:15" x14ac:dyDescent="0.2">
      <c r="A730" s="66">
        <v>31844</v>
      </c>
      <c r="B730" s="53" t="s">
        <v>1388</v>
      </c>
      <c r="C730" s="66">
        <f t="shared" si="13"/>
        <v>3</v>
      </c>
      <c r="D730" s="60">
        <v>0</v>
      </c>
      <c r="E730" s="11">
        <v>1606</v>
      </c>
      <c r="F730" s="11">
        <v>1634</v>
      </c>
      <c r="G730" s="13">
        <v>235</v>
      </c>
      <c r="H730" s="13">
        <v>1031</v>
      </c>
      <c r="I730" s="13">
        <v>340</v>
      </c>
      <c r="J730" s="12"/>
      <c r="K730" s="11">
        <v>7645</v>
      </c>
      <c r="L730" s="11">
        <v>98450</v>
      </c>
      <c r="M730" s="11">
        <v>48491</v>
      </c>
      <c r="N730" s="11">
        <v>500</v>
      </c>
      <c r="O730" s="11">
        <v>500</v>
      </c>
    </row>
    <row r="731" spans="1:15" x14ac:dyDescent="0.2">
      <c r="A731" s="66">
        <v>31845</v>
      </c>
      <c r="B731" s="53" t="s">
        <v>1387</v>
      </c>
      <c r="C731" s="66">
        <f t="shared" si="13"/>
        <v>3</v>
      </c>
      <c r="D731" s="60">
        <v>0</v>
      </c>
      <c r="E731" s="11">
        <v>977</v>
      </c>
      <c r="F731" s="11">
        <v>977</v>
      </c>
      <c r="G731" s="13">
        <v>127</v>
      </c>
      <c r="H731" s="13">
        <v>672</v>
      </c>
      <c r="I731" s="13">
        <v>178</v>
      </c>
      <c r="J731" s="12"/>
      <c r="K731" s="11">
        <v>2519</v>
      </c>
      <c r="L731" s="11">
        <v>67850</v>
      </c>
      <c r="M731" s="11">
        <v>79573</v>
      </c>
      <c r="N731" s="11">
        <v>500</v>
      </c>
      <c r="O731" s="11">
        <v>500</v>
      </c>
    </row>
    <row r="732" spans="1:15" x14ac:dyDescent="0.2">
      <c r="A732" s="66">
        <v>31846</v>
      </c>
      <c r="B732" s="53" t="s">
        <v>1386</v>
      </c>
      <c r="C732" s="66">
        <f t="shared" si="13"/>
        <v>3</v>
      </c>
      <c r="D732" s="60">
        <v>0</v>
      </c>
      <c r="E732" s="11">
        <v>1633</v>
      </c>
      <c r="F732" s="11">
        <v>1630</v>
      </c>
      <c r="G732" s="13">
        <v>235</v>
      </c>
      <c r="H732" s="13">
        <v>1050</v>
      </c>
      <c r="I732" s="13">
        <v>348</v>
      </c>
      <c r="J732" s="12"/>
      <c r="K732" s="11">
        <v>858</v>
      </c>
      <c r="L732" s="11">
        <v>164020</v>
      </c>
      <c r="M732" s="11">
        <v>1929347</v>
      </c>
      <c r="N732" s="11">
        <v>500</v>
      </c>
      <c r="O732" s="11">
        <v>500</v>
      </c>
    </row>
    <row r="733" spans="1:15" x14ac:dyDescent="0.2">
      <c r="A733" s="66">
        <v>31847</v>
      </c>
      <c r="B733" s="53" t="s">
        <v>1385</v>
      </c>
      <c r="C733" s="66">
        <f t="shared" si="13"/>
        <v>3</v>
      </c>
      <c r="D733" s="60">
        <v>0</v>
      </c>
      <c r="E733" s="11">
        <v>1645</v>
      </c>
      <c r="F733" s="11">
        <v>1583</v>
      </c>
      <c r="G733" s="13">
        <v>228</v>
      </c>
      <c r="H733" s="13">
        <v>1027</v>
      </c>
      <c r="I733" s="13">
        <v>390</v>
      </c>
      <c r="J733" s="12"/>
      <c r="K733" s="11">
        <v>4473</v>
      </c>
      <c r="L733" s="11">
        <v>105826</v>
      </c>
      <c r="M733" s="11">
        <v>66439</v>
      </c>
      <c r="N733" s="11">
        <v>500</v>
      </c>
      <c r="O733" s="11">
        <v>500</v>
      </c>
    </row>
    <row r="734" spans="1:15" x14ac:dyDescent="0.2">
      <c r="A734" s="66">
        <v>31848</v>
      </c>
      <c r="B734" s="53" t="s">
        <v>1384</v>
      </c>
      <c r="C734" s="66">
        <f t="shared" si="13"/>
        <v>3</v>
      </c>
      <c r="D734" s="60">
        <v>0</v>
      </c>
      <c r="E734" s="11">
        <v>1386</v>
      </c>
      <c r="F734" s="11">
        <v>1397</v>
      </c>
      <c r="G734" s="13">
        <v>184</v>
      </c>
      <c r="H734" s="13">
        <v>908</v>
      </c>
      <c r="I734" s="13">
        <v>294</v>
      </c>
      <c r="J734" s="12"/>
      <c r="K734" s="11">
        <v>6729</v>
      </c>
      <c r="L734" s="11">
        <v>81132</v>
      </c>
      <c r="M734" s="11">
        <v>114090</v>
      </c>
      <c r="N734" s="11">
        <v>500</v>
      </c>
      <c r="O734" s="11">
        <v>500</v>
      </c>
    </row>
    <row r="735" spans="1:15" x14ac:dyDescent="0.2">
      <c r="A735" s="66">
        <v>31849</v>
      </c>
      <c r="B735" s="53" t="s">
        <v>1383</v>
      </c>
      <c r="C735" s="66">
        <f t="shared" si="13"/>
        <v>3</v>
      </c>
      <c r="D735" s="60">
        <v>0</v>
      </c>
      <c r="E735" s="11">
        <v>897</v>
      </c>
      <c r="F735" s="11">
        <v>879</v>
      </c>
      <c r="G735" s="13">
        <v>106</v>
      </c>
      <c r="H735" s="13">
        <v>561</v>
      </c>
      <c r="I735" s="13">
        <v>230</v>
      </c>
      <c r="J735" s="12"/>
      <c r="K735" s="11">
        <v>1724</v>
      </c>
      <c r="L735" s="11">
        <v>43080</v>
      </c>
      <c r="M735" s="11">
        <v>68249</v>
      </c>
      <c r="N735" s="11">
        <v>500</v>
      </c>
      <c r="O735" s="11">
        <v>500</v>
      </c>
    </row>
    <row r="736" spans="1:15" x14ac:dyDescent="0.2">
      <c r="A736" s="66">
        <v>31901</v>
      </c>
      <c r="B736" s="53" t="s">
        <v>1382</v>
      </c>
      <c r="C736" s="66">
        <f t="shared" si="13"/>
        <v>3</v>
      </c>
      <c r="D736" s="60">
        <v>0</v>
      </c>
      <c r="E736" s="11">
        <v>3167</v>
      </c>
      <c r="F736" s="11">
        <v>2983</v>
      </c>
      <c r="G736" s="13">
        <v>491</v>
      </c>
      <c r="H736" s="13">
        <v>2033</v>
      </c>
      <c r="I736" s="13">
        <v>643</v>
      </c>
      <c r="J736" s="12"/>
      <c r="K736" s="11">
        <v>13626</v>
      </c>
      <c r="L736" s="11">
        <v>240490</v>
      </c>
      <c r="M736" s="11">
        <v>681716</v>
      </c>
      <c r="N736" s="11">
        <v>500</v>
      </c>
      <c r="O736" s="11">
        <v>500</v>
      </c>
    </row>
    <row r="737" spans="1:15" x14ac:dyDescent="0.2">
      <c r="A737" s="66">
        <v>31902</v>
      </c>
      <c r="B737" s="53" t="s">
        <v>1381</v>
      </c>
      <c r="C737" s="66">
        <f t="shared" si="13"/>
        <v>3</v>
      </c>
      <c r="D737" s="60">
        <v>0</v>
      </c>
      <c r="E737" s="11">
        <v>2366</v>
      </c>
      <c r="F737" s="11">
        <v>2203</v>
      </c>
      <c r="G737" s="13">
        <v>383</v>
      </c>
      <c r="H737" s="13">
        <v>1572</v>
      </c>
      <c r="I737" s="13">
        <v>411</v>
      </c>
      <c r="J737" s="12"/>
      <c r="K737" s="11">
        <v>28673</v>
      </c>
      <c r="L737" s="11">
        <v>156867</v>
      </c>
      <c r="M737" s="11">
        <v>382725</v>
      </c>
      <c r="N737" s="11">
        <v>500</v>
      </c>
      <c r="O737" s="11">
        <v>500</v>
      </c>
    </row>
    <row r="738" spans="1:15" x14ac:dyDescent="0.2">
      <c r="A738" s="66">
        <v>31903</v>
      </c>
      <c r="B738" s="53" t="s">
        <v>1380</v>
      </c>
      <c r="C738" s="66">
        <f t="shared" si="13"/>
        <v>3</v>
      </c>
      <c r="D738" s="60">
        <v>0</v>
      </c>
      <c r="E738" s="11">
        <v>5155</v>
      </c>
      <c r="F738" s="11">
        <v>5077</v>
      </c>
      <c r="G738" s="13">
        <v>777</v>
      </c>
      <c r="H738" s="13">
        <v>3398</v>
      </c>
      <c r="I738" s="13">
        <v>980</v>
      </c>
      <c r="J738" s="12"/>
      <c r="K738" s="11">
        <v>36161</v>
      </c>
      <c r="L738" s="11">
        <v>500389</v>
      </c>
      <c r="M738" s="11">
        <v>3452686</v>
      </c>
      <c r="N738" s="11">
        <v>500</v>
      </c>
      <c r="O738" s="11">
        <v>500</v>
      </c>
    </row>
    <row r="739" spans="1:15" x14ac:dyDescent="0.2">
      <c r="A739" s="66">
        <v>31904</v>
      </c>
      <c r="B739" s="53" t="s">
        <v>1379</v>
      </c>
      <c r="C739" s="66">
        <f t="shared" si="13"/>
        <v>3</v>
      </c>
      <c r="D739" s="60">
        <v>0</v>
      </c>
      <c r="E739" s="11">
        <v>1258</v>
      </c>
      <c r="F739" s="11">
        <v>1226</v>
      </c>
      <c r="G739" s="13">
        <v>171</v>
      </c>
      <c r="H739" s="13">
        <v>813</v>
      </c>
      <c r="I739" s="13">
        <v>274</v>
      </c>
      <c r="J739" s="12"/>
      <c r="K739" s="11">
        <v>10635</v>
      </c>
      <c r="L739" s="11">
        <v>68631</v>
      </c>
      <c r="M739" s="11">
        <v>116648</v>
      </c>
      <c r="N739" s="11">
        <v>500</v>
      </c>
      <c r="O739" s="11">
        <v>500</v>
      </c>
    </row>
    <row r="740" spans="1:15" x14ac:dyDescent="0.2">
      <c r="A740" s="66">
        <v>31905</v>
      </c>
      <c r="B740" s="53" t="s">
        <v>1378</v>
      </c>
      <c r="C740" s="66">
        <f t="shared" si="13"/>
        <v>3</v>
      </c>
      <c r="D740" s="60">
        <v>0</v>
      </c>
      <c r="E740" s="11">
        <v>4794</v>
      </c>
      <c r="F740" s="11">
        <v>4629</v>
      </c>
      <c r="G740" s="13">
        <v>777</v>
      </c>
      <c r="H740" s="13">
        <v>3016</v>
      </c>
      <c r="I740" s="13">
        <v>1001</v>
      </c>
      <c r="J740" s="12"/>
      <c r="K740" s="11">
        <v>1724</v>
      </c>
      <c r="L740" s="11">
        <v>420276</v>
      </c>
      <c r="M740" s="11">
        <v>279151</v>
      </c>
      <c r="N740" s="11">
        <v>500</v>
      </c>
      <c r="O740" s="11">
        <v>500</v>
      </c>
    </row>
    <row r="741" spans="1:15" x14ac:dyDescent="0.2">
      <c r="A741" s="66">
        <v>31906</v>
      </c>
      <c r="B741" s="53" t="s">
        <v>1377</v>
      </c>
      <c r="C741" s="66">
        <f t="shared" si="13"/>
        <v>3</v>
      </c>
      <c r="D741" s="60">
        <v>0</v>
      </c>
      <c r="E741" s="11">
        <v>1924</v>
      </c>
      <c r="F741" s="11">
        <v>1964</v>
      </c>
      <c r="G741" s="13">
        <v>314</v>
      </c>
      <c r="H741" s="13">
        <v>1195</v>
      </c>
      <c r="I741" s="13">
        <v>415</v>
      </c>
      <c r="J741" s="12"/>
      <c r="K741" s="11">
        <v>9115</v>
      </c>
      <c r="L741" s="11">
        <v>100120</v>
      </c>
      <c r="M741" s="11">
        <v>145271</v>
      </c>
      <c r="N741" s="11">
        <v>500</v>
      </c>
      <c r="O741" s="11">
        <v>500</v>
      </c>
    </row>
    <row r="742" spans="1:15" x14ac:dyDescent="0.2">
      <c r="A742" s="66">
        <v>31907</v>
      </c>
      <c r="B742" s="53" t="s">
        <v>1376</v>
      </c>
      <c r="C742" s="66">
        <f t="shared" si="13"/>
        <v>3</v>
      </c>
      <c r="D742" s="60">
        <v>0</v>
      </c>
      <c r="E742" s="11">
        <v>1055</v>
      </c>
      <c r="F742" s="11">
        <v>968</v>
      </c>
      <c r="G742" s="13">
        <v>169</v>
      </c>
      <c r="H742" s="13">
        <v>672</v>
      </c>
      <c r="I742" s="13">
        <v>214</v>
      </c>
      <c r="J742" s="12"/>
      <c r="K742" s="11">
        <v>18109</v>
      </c>
      <c r="L742" s="11">
        <v>78740</v>
      </c>
      <c r="M742" s="11">
        <v>216051</v>
      </c>
      <c r="N742" s="11">
        <v>500</v>
      </c>
      <c r="O742" s="11">
        <v>500</v>
      </c>
    </row>
    <row r="743" spans="1:15" x14ac:dyDescent="0.2">
      <c r="A743" s="66">
        <v>31909</v>
      </c>
      <c r="B743" s="53" t="s">
        <v>1375</v>
      </c>
      <c r="C743" s="66">
        <f t="shared" si="13"/>
        <v>3</v>
      </c>
      <c r="D743" s="60">
        <v>0</v>
      </c>
      <c r="E743" s="11">
        <v>2722</v>
      </c>
      <c r="F743" s="11">
        <v>2679</v>
      </c>
      <c r="G743" s="13">
        <v>447</v>
      </c>
      <c r="H743" s="13">
        <v>1780</v>
      </c>
      <c r="I743" s="13">
        <v>495</v>
      </c>
      <c r="J743" s="12"/>
      <c r="K743" s="11">
        <v>17489</v>
      </c>
      <c r="L743" s="11">
        <v>150356</v>
      </c>
      <c r="M743" s="11">
        <v>208041</v>
      </c>
      <c r="N743" s="11">
        <v>500</v>
      </c>
      <c r="O743" s="11">
        <v>500</v>
      </c>
    </row>
    <row r="744" spans="1:15" x14ac:dyDescent="0.2">
      <c r="A744" s="66">
        <v>31910</v>
      </c>
      <c r="B744" s="53" t="s">
        <v>1374</v>
      </c>
      <c r="C744" s="66">
        <f t="shared" si="13"/>
        <v>3</v>
      </c>
      <c r="D744" s="60">
        <v>0</v>
      </c>
      <c r="E744" s="11">
        <v>1701</v>
      </c>
      <c r="F744" s="11">
        <v>1673</v>
      </c>
      <c r="G744" s="13">
        <v>259</v>
      </c>
      <c r="H744" s="13">
        <v>1117</v>
      </c>
      <c r="I744" s="13">
        <v>325</v>
      </c>
      <c r="J744" s="12"/>
      <c r="K744" s="11">
        <v>22482</v>
      </c>
      <c r="L744" s="11">
        <v>109040</v>
      </c>
      <c r="M744" s="11">
        <v>110714</v>
      </c>
      <c r="N744" s="11">
        <v>500</v>
      </c>
      <c r="O744" s="11">
        <v>500</v>
      </c>
    </row>
    <row r="745" spans="1:15" x14ac:dyDescent="0.2">
      <c r="A745" s="66">
        <v>31911</v>
      </c>
      <c r="B745" s="53" t="s">
        <v>1373</v>
      </c>
      <c r="C745" s="66">
        <f t="shared" si="13"/>
        <v>3</v>
      </c>
      <c r="D745" s="60">
        <v>0</v>
      </c>
      <c r="E745" s="11">
        <v>1220</v>
      </c>
      <c r="F745" s="11">
        <v>1200</v>
      </c>
      <c r="G745" s="13">
        <v>219</v>
      </c>
      <c r="H745" s="13">
        <v>808</v>
      </c>
      <c r="I745" s="13">
        <v>193</v>
      </c>
      <c r="J745" s="12"/>
      <c r="K745" s="11">
        <v>8165</v>
      </c>
      <c r="L745" s="11">
        <v>58593</v>
      </c>
      <c r="M745" s="11">
        <v>34230</v>
      </c>
      <c r="N745" s="11">
        <v>500</v>
      </c>
      <c r="O745" s="11">
        <v>500</v>
      </c>
    </row>
    <row r="746" spans="1:15" x14ac:dyDescent="0.2">
      <c r="A746" s="66">
        <v>31912</v>
      </c>
      <c r="B746" s="53" t="s">
        <v>1372</v>
      </c>
      <c r="C746" s="66">
        <f t="shared" si="13"/>
        <v>3</v>
      </c>
      <c r="D746" s="60">
        <v>0</v>
      </c>
      <c r="E746" s="11">
        <v>7943</v>
      </c>
      <c r="F746" s="11">
        <v>7794</v>
      </c>
      <c r="G746" s="13">
        <v>1053</v>
      </c>
      <c r="H746" s="13">
        <v>5110</v>
      </c>
      <c r="I746" s="13">
        <v>1780</v>
      </c>
      <c r="J746" s="12"/>
      <c r="K746" s="11">
        <v>37507</v>
      </c>
      <c r="L746" s="11">
        <v>551450</v>
      </c>
      <c r="M746" s="11">
        <v>3937166</v>
      </c>
      <c r="N746" s="11">
        <v>500</v>
      </c>
      <c r="O746" s="11">
        <v>500</v>
      </c>
    </row>
    <row r="747" spans="1:15" x14ac:dyDescent="0.2">
      <c r="A747" s="66">
        <v>31913</v>
      </c>
      <c r="B747" s="53" t="s">
        <v>1371</v>
      </c>
      <c r="C747" s="66">
        <f t="shared" si="13"/>
        <v>3</v>
      </c>
      <c r="D747" s="60">
        <v>0</v>
      </c>
      <c r="E747" s="11">
        <v>1717</v>
      </c>
      <c r="F747" s="11">
        <v>1577</v>
      </c>
      <c r="G747" s="13">
        <v>313</v>
      </c>
      <c r="H747" s="13">
        <v>1120</v>
      </c>
      <c r="I747" s="13">
        <v>284</v>
      </c>
      <c r="J747" s="12"/>
      <c r="K747" s="11">
        <v>14970</v>
      </c>
      <c r="L747" s="11">
        <v>229958</v>
      </c>
      <c r="M747" s="11">
        <v>896847</v>
      </c>
      <c r="N747" s="11">
        <v>500</v>
      </c>
      <c r="O747" s="11">
        <v>500</v>
      </c>
    </row>
    <row r="748" spans="1:15" x14ac:dyDescent="0.2">
      <c r="A748" s="66">
        <v>31915</v>
      </c>
      <c r="B748" s="53" t="s">
        <v>1370</v>
      </c>
      <c r="C748" s="66">
        <f t="shared" si="13"/>
        <v>3</v>
      </c>
      <c r="D748" s="60">
        <v>0</v>
      </c>
      <c r="E748" s="11">
        <v>1358</v>
      </c>
      <c r="F748" s="11">
        <v>1386</v>
      </c>
      <c r="G748" s="13">
        <v>196</v>
      </c>
      <c r="H748" s="13">
        <v>923</v>
      </c>
      <c r="I748" s="13">
        <v>239</v>
      </c>
      <c r="J748" s="12"/>
      <c r="K748" s="11">
        <v>21345</v>
      </c>
      <c r="L748" s="11">
        <v>74243</v>
      </c>
      <c r="M748" s="11">
        <v>213475</v>
      </c>
      <c r="N748" s="11">
        <v>500</v>
      </c>
      <c r="O748" s="11">
        <v>500</v>
      </c>
    </row>
    <row r="749" spans="1:15" x14ac:dyDescent="0.2">
      <c r="A749" s="66">
        <v>31916</v>
      </c>
      <c r="B749" s="53" t="s">
        <v>1369</v>
      </c>
      <c r="C749" s="66">
        <f t="shared" si="13"/>
        <v>3</v>
      </c>
      <c r="D749" s="60">
        <v>0</v>
      </c>
      <c r="E749" s="11">
        <v>2265</v>
      </c>
      <c r="F749" s="11">
        <v>2188</v>
      </c>
      <c r="G749" s="13">
        <v>338</v>
      </c>
      <c r="H749" s="13">
        <v>1483</v>
      </c>
      <c r="I749" s="13">
        <v>444</v>
      </c>
      <c r="J749" s="12"/>
      <c r="K749" s="11">
        <v>19780</v>
      </c>
      <c r="L749" s="11">
        <v>183193</v>
      </c>
      <c r="M749" s="11">
        <v>371766</v>
      </c>
      <c r="N749" s="11">
        <v>500</v>
      </c>
      <c r="O749" s="11">
        <v>500</v>
      </c>
    </row>
    <row r="750" spans="1:15" x14ac:dyDescent="0.2">
      <c r="A750" s="66">
        <v>31917</v>
      </c>
      <c r="B750" s="53" t="s">
        <v>1368</v>
      </c>
      <c r="C750" s="66">
        <f t="shared" si="13"/>
        <v>3</v>
      </c>
      <c r="D750" s="60">
        <v>0</v>
      </c>
      <c r="E750" s="11">
        <v>1434</v>
      </c>
      <c r="F750" s="11">
        <v>1401</v>
      </c>
      <c r="G750" s="13">
        <v>240</v>
      </c>
      <c r="H750" s="13">
        <v>944</v>
      </c>
      <c r="I750" s="13">
        <v>250</v>
      </c>
      <c r="J750" s="12"/>
      <c r="K750" s="11">
        <v>11399</v>
      </c>
      <c r="L750" s="11">
        <v>88986</v>
      </c>
      <c r="M750" s="11">
        <v>179360</v>
      </c>
      <c r="N750" s="11">
        <v>500</v>
      </c>
      <c r="O750" s="11">
        <v>500</v>
      </c>
    </row>
    <row r="751" spans="1:15" x14ac:dyDescent="0.2">
      <c r="A751" s="66">
        <v>31918</v>
      </c>
      <c r="B751" s="53" t="s">
        <v>1367</v>
      </c>
      <c r="C751" s="66">
        <f t="shared" si="13"/>
        <v>3</v>
      </c>
      <c r="D751" s="60">
        <v>0</v>
      </c>
      <c r="E751" s="11">
        <v>3202</v>
      </c>
      <c r="F751" s="11">
        <v>3231</v>
      </c>
      <c r="G751" s="13">
        <v>478</v>
      </c>
      <c r="H751" s="13">
        <v>2003</v>
      </c>
      <c r="I751" s="13">
        <v>721</v>
      </c>
      <c r="J751" s="12"/>
      <c r="K751" s="11">
        <v>36342</v>
      </c>
      <c r="L751" s="11">
        <v>207765</v>
      </c>
      <c r="M751" s="11">
        <v>439475</v>
      </c>
      <c r="N751" s="11">
        <v>500</v>
      </c>
      <c r="O751" s="11">
        <v>500</v>
      </c>
    </row>
    <row r="752" spans="1:15" x14ac:dyDescent="0.2">
      <c r="A752" s="66">
        <v>31919</v>
      </c>
      <c r="B752" s="53" t="s">
        <v>1366</v>
      </c>
      <c r="C752" s="66">
        <f t="shared" si="13"/>
        <v>3</v>
      </c>
      <c r="D752" s="60">
        <v>0</v>
      </c>
      <c r="E752" s="11">
        <v>2275</v>
      </c>
      <c r="F752" s="11">
        <v>2186</v>
      </c>
      <c r="G752" s="13">
        <v>334</v>
      </c>
      <c r="H752" s="13">
        <v>1419</v>
      </c>
      <c r="I752" s="13">
        <v>522</v>
      </c>
      <c r="J752" s="12"/>
      <c r="K752" s="11">
        <v>12172</v>
      </c>
      <c r="L752" s="11">
        <v>138833</v>
      </c>
      <c r="M752" s="11">
        <v>284925</v>
      </c>
      <c r="N752" s="11">
        <v>500</v>
      </c>
      <c r="O752" s="11">
        <v>500</v>
      </c>
    </row>
    <row r="753" spans="1:15" x14ac:dyDescent="0.2">
      <c r="A753" s="66">
        <v>31920</v>
      </c>
      <c r="B753" s="53" t="s">
        <v>1365</v>
      </c>
      <c r="C753" s="66">
        <f t="shared" si="13"/>
        <v>3</v>
      </c>
      <c r="D753" s="60">
        <v>0</v>
      </c>
      <c r="E753" s="11">
        <v>560</v>
      </c>
      <c r="F753" s="11">
        <v>597</v>
      </c>
      <c r="G753" s="13">
        <v>82</v>
      </c>
      <c r="H753" s="13">
        <v>341</v>
      </c>
      <c r="I753" s="13">
        <v>137</v>
      </c>
      <c r="J753" s="12"/>
      <c r="K753" s="11">
        <v>6717</v>
      </c>
      <c r="L753" s="11">
        <v>30161</v>
      </c>
      <c r="M753" s="11">
        <v>79579</v>
      </c>
      <c r="N753" s="11">
        <v>500</v>
      </c>
      <c r="O753" s="11">
        <v>500</v>
      </c>
    </row>
    <row r="754" spans="1:15" x14ac:dyDescent="0.2">
      <c r="A754" s="66">
        <v>31921</v>
      </c>
      <c r="B754" s="53" t="s">
        <v>1364</v>
      </c>
      <c r="C754" s="66">
        <f t="shared" si="13"/>
        <v>3</v>
      </c>
      <c r="D754" s="60">
        <v>0</v>
      </c>
      <c r="E754" s="11">
        <v>3274</v>
      </c>
      <c r="F754" s="11">
        <v>3057</v>
      </c>
      <c r="G754" s="13">
        <v>532</v>
      </c>
      <c r="H754" s="13">
        <v>2014</v>
      </c>
      <c r="I754" s="13">
        <v>728</v>
      </c>
      <c r="J754" s="12"/>
      <c r="K754" s="11">
        <v>6429</v>
      </c>
      <c r="L754" s="11">
        <v>260323</v>
      </c>
      <c r="M754" s="11">
        <v>303617</v>
      </c>
      <c r="N754" s="11">
        <v>500</v>
      </c>
      <c r="O754" s="11">
        <v>500</v>
      </c>
    </row>
    <row r="755" spans="1:15" x14ac:dyDescent="0.2">
      <c r="A755" s="66">
        <v>31922</v>
      </c>
      <c r="B755" s="53" t="s">
        <v>1363</v>
      </c>
      <c r="C755" s="66">
        <f t="shared" si="13"/>
        <v>3</v>
      </c>
      <c r="D755" s="60">
        <v>0</v>
      </c>
      <c r="E755" s="11">
        <v>2020</v>
      </c>
      <c r="F755" s="11">
        <v>2080</v>
      </c>
      <c r="G755" s="13">
        <v>298</v>
      </c>
      <c r="H755" s="13">
        <v>1330</v>
      </c>
      <c r="I755" s="13">
        <v>392</v>
      </c>
      <c r="J755" s="12"/>
      <c r="K755" s="11">
        <v>18930</v>
      </c>
      <c r="L755" s="11">
        <v>121523</v>
      </c>
      <c r="M755" s="11">
        <v>317896</v>
      </c>
      <c r="N755" s="11">
        <v>500</v>
      </c>
      <c r="O755" s="11">
        <v>500</v>
      </c>
    </row>
    <row r="756" spans="1:15" x14ac:dyDescent="0.2">
      <c r="A756" s="66">
        <v>31923</v>
      </c>
      <c r="B756" s="53" t="s">
        <v>1362</v>
      </c>
      <c r="C756" s="66">
        <f t="shared" si="13"/>
        <v>3</v>
      </c>
      <c r="D756" s="60">
        <v>0</v>
      </c>
      <c r="E756" s="11">
        <v>857</v>
      </c>
      <c r="F756" s="11">
        <v>898</v>
      </c>
      <c r="G756" s="13">
        <v>127</v>
      </c>
      <c r="H756" s="13">
        <v>572</v>
      </c>
      <c r="I756" s="13">
        <v>158</v>
      </c>
      <c r="J756" s="12"/>
      <c r="K756" s="11">
        <v>10487</v>
      </c>
      <c r="L756" s="11">
        <v>44041</v>
      </c>
      <c r="M756" s="11">
        <v>21185</v>
      </c>
      <c r="N756" s="11">
        <v>500</v>
      </c>
      <c r="O756" s="11">
        <v>500</v>
      </c>
    </row>
    <row r="757" spans="1:15" x14ac:dyDescent="0.2">
      <c r="A757" s="66">
        <v>31925</v>
      </c>
      <c r="B757" s="53" t="s">
        <v>1361</v>
      </c>
      <c r="C757" s="66">
        <f t="shared" si="13"/>
        <v>3</v>
      </c>
      <c r="D757" s="60">
        <v>0</v>
      </c>
      <c r="E757" s="11">
        <v>1467</v>
      </c>
      <c r="F757" s="11">
        <v>1470</v>
      </c>
      <c r="G757" s="13">
        <v>229</v>
      </c>
      <c r="H757" s="13">
        <v>915</v>
      </c>
      <c r="I757" s="13">
        <v>323</v>
      </c>
      <c r="J757" s="12"/>
      <c r="K757" s="11">
        <v>15402</v>
      </c>
      <c r="L757" s="11">
        <v>113392</v>
      </c>
      <c r="M757" s="11">
        <v>431430</v>
      </c>
      <c r="N757" s="11">
        <v>500</v>
      </c>
      <c r="O757" s="11">
        <v>500</v>
      </c>
    </row>
    <row r="758" spans="1:15" x14ac:dyDescent="0.2">
      <c r="A758" s="66">
        <v>31926</v>
      </c>
      <c r="B758" s="53" t="s">
        <v>1360</v>
      </c>
      <c r="C758" s="66">
        <f t="shared" si="13"/>
        <v>3</v>
      </c>
      <c r="D758" s="60">
        <v>0</v>
      </c>
      <c r="E758" s="11">
        <v>8572</v>
      </c>
      <c r="F758" s="11">
        <v>8273</v>
      </c>
      <c r="G758" s="13">
        <v>1306</v>
      </c>
      <c r="H758" s="13">
        <v>5501</v>
      </c>
      <c r="I758" s="13">
        <v>1765</v>
      </c>
      <c r="J758" s="12"/>
      <c r="K758" s="11">
        <v>32451</v>
      </c>
      <c r="L758" s="11">
        <v>709137</v>
      </c>
      <c r="M758" s="11">
        <v>1866567</v>
      </c>
      <c r="N758" s="11">
        <v>500</v>
      </c>
      <c r="O758" s="11">
        <v>500</v>
      </c>
    </row>
    <row r="759" spans="1:15" x14ac:dyDescent="0.2">
      <c r="A759" s="66">
        <v>31927</v>
      </c>
      <c r="B759" s="53" t="s">
        <v>1359</v>
      </c>
      <c r="C759" s="66">
        <f t="shared" si="13"/>
        <v>3</v>
      </c>
      <c r="D759" s="60">
        <v>0</v>
      </c>
      <c r="E759" s="11">
        <v>1586</v>
      </c>
      <c r="F759" s="11">
        <v>1555</v>
      </c>
      <c r="G759" s="13">
        <v>226</v>
      </c>
      <c r="H759" s="13">
        <v>1055</v>
      </c>
      <c r="I759" s="13">
        <v>305</v>
      </c>
      <c r="J759" s="12"/>
      <c r="K759" s="11">
        <v>6901</v>
      </c>
      <c r="L759" s="11">
        <v>118449</v>
      </c>
      <c r="M759" s="11">
        <v>358720</v>
      </c>
      <c r="N759" s="11">
        <v>500</v>
      </c>
      <c r="O759" s="11">
        <v>500</v>
      </c>
    </row>
    <row r="760" spans="1:15" x14ac:dyDescent="0.2">
      <c r="A760" s="66">
        <v>31928</v>
      </c>
      <c r="B760" s="53" t="s">
        <v>1358</v>
      </c>
      <c r="C760" s="66">
        <f t="shared" si="13"/>
        <v>3</v>
      </c>
      <c r="D760" s="60">
        <v>0</v>
      </c>
      <c r="E760" s="11">
        <v>1901</v>
      </c>
      <c r="F760" s="11">
        <v>1749</v>
      </c>
      <c r="G760" s="13">
        <v>298</v>
      </c>
      <c r="H760" s="13">
        <v>1251</v>
      </c>
      <c r="I760" s="13">
        <v>352</v>
      </c>
      <c r="J760" s="12"/>
      <c r="K760" s="11">
        <v>12702</v>
      </c>
      <c r="L760" s="11">
        <v>147533</v>
      </c>
      <c r="M760" s="11">
        <v>1024572</v>
      </c>
      <c r="N760" s="11">
        <v>500</v>
      </c>
      <c r="O760" s="11">
        <v>500</v>
      </c>
    </row>
    <row r="761" spans="1:15" x14ac:dyDescent="0.2">
      <c r="A761" s="66">
        <v>31929</v>
      </c>
      <c r="B761" s="53" t="s">
        <v>1357</v>
      </c>
      <c r="C761" s="66">
        <f t="shared" si="13"/>
        <v>3</v>
      </c>
      <c r="D761" s="60">
        <v>0</v>
      </c>
      <c r="E761" s="11">
        <v>4778</v>
      </c>
      <c r="F761" s="11">
        <v>4572</v>
      </c>
      <c r="G761" s="13">
        <v>665</v>
      </c>
      <c r="H761" s="13">
        <v>3076</v>
      </c>
      <c r="I761" s="13">
        <v>1037</v>
      </c>
      <c r="J761" s="12"/>
      <c r="K761" s="11">
        <v>23072</v>
      </c>
      <c r="L761" s="11">
        <v>322575</v>
      </c>
      <c r="M761" s="11">
        <v>2036419</v>
      </c>
      <c r="N761" s="11">
        <v>500</v>
      </c>
      <c r="O761" s="11">
        <v>500</v>
      </c>
    </row>
    <row r="762" spans="1:15" x14ac:dyDescent="0.2">
      <c r="A762" s="66">
        <v>31930</v>
      </c>
      <c r="B762" s="53" t="s">
        <v>1356</v>
      </c>
      <c r="C762" s="66">
        <f t="shared" si="13"/>
        <v>3</v>
      </c>
      <c r="D762" s="60">
        <v>0</v>
      </c>
      <c r="E762" s="11">
        <v>2320</v>
      </c>
      <c r="F762" s="11">
        <v>2332</v>
      </c>
      <c r="G762" s="13">
        <v>331</v>
      </c>
      <c r="H762" s="13">
        <v>1515</v>
      </c>
      <c r="I762" s="13">
        <v>474</v>
      </c>
      <c r="J762" s="12"/>
      <c r="K762" s="11">
        <v>69891</v>
      </c>
      <c r="L762" s="11">
        <v>132395</v>
      </c>
      <c r="M762" s="11">
        <v>251646</v>
      </c>
      <c r="N762" s="11">
        <v>500</v>
      </c>
      <c r="O762" s="11">
        <v>500</v>
      </c>
    </row>
    <row r="763" spans="1:15" x14ac:dyDescent="0.2">
      <c r="A763" s="66">
        <v>31932</v>
      </c>
      <c r="B763" s="53" t="s">
        <v>1355</v>
      </c>
      <c r="C763" s="66">
        <f t="shared" si="13"/>
        <v>3</v>
      </c>
      <c r="D763" s="60">
        <v>0</v>
      </c>
      <c r="E763" s="11">
        <v>1665</v>
      </c>
      <c r="F763" s="11">
        <v>1589</v>
      </c>
      <c r="G763" s="13">
        <v>260</v>
      </c>
      <c r="H763" s="13">
        <v>1111</v>
      </c>
      <c r="I763" s="13">
        <v>294</v>
      </c>
      <c r="J763" s="12"/>
      <c r="K763" s="11">
        <v>2806</v>
      </c>
      <c r="L763" s="11">
        <v>150059</v>
      </c>
      <c r="M763" s="11">
        <v>420607</v>
      </c>
      <c r="N763" s="11">
        <v>500</v>
      </c>
      <c r="O763" s="11">
        <v>500</v>
      </c>
    </row>
    <row r="764" spans="1:15" x14ac:dyDescent="0.2">
      <c r="A764" s="66">
        <v>31934</v>
      </c>
      <c r="B764" s="53" t="s">
        <v>1354</v>
      </c>
      <c r="C764" s="66">
        <f t="shared" si="13"/>
        <v>3</v>
      </c>
      <c r="D764" s="60">
        <v>0</v>
      </c>
      <c r="E764" s="11">
        <v>3637</v>
      </c>
      <c r="F764" s="11">
        <v>3533</v>
      </c>
      <c r="G764" s="13">
        <v>575</v>
      </c>
      <c r="H764" s="13">
        <v>2360</v>
      </c>
      <c r="I764" s="13">
        <v>702</v>
      </c>
      <c r="J764" s="12"/>
      <c r="K764" s="11">
        <v>38871</v>
      </c>
      <c r="L764" s="11">
        <v>237335</v>
      </c>
      <c r="M764" s="11">
        <v>322987</v>
      </c>
      <c r="N764" s="11">
        <v>500</v>
      </c>
      <c r="O764" s="11">
        <v>500</v>
      </c>
    </row>
    <row r="765" spans="1:15" x14ac:dyDescent="0.2">
      <c r="A765" s="66">
        <v>31935</v>
      </c>
      <c r="B765" s="53" t="s">
        <v>1353</v>
      </c>
      <c r="C765" s="66">
        <f t="shared" si="13"/>
        <v>3</v>
      </c>
      <c r="D765" s="60">
        <v>0</v>
      </c>
      <c r="E765" s="11">
        <v>2515</v>
      </c>
      <c r="F765" s="11">
        <v>2560</v>
      </c>
      <c r="G765" s="13">
        <v>397</v>
      </c>
      <c r="H765" s="13">
        <v>1646</v>
      </c>
      <c r="I765" s="13">
        <v>472</v>
      </c>
      <c r="J765" s="12"/>
      <c r="K765" s="11">
        <v>11746</v>
      </c>
      <c r="L765" s="11">
        <v>165211</v>
      </c>
      <c r="M765" s="11">
        <v>208941</v>
      </c>
      <c r="N765" s="11">
        <v>500</v>
      </c>
      <c r="O765" s="11">
        <v>500</v>
      </c>
    </row>
    <row r="766" spans="1:15" x14ac:dyDescent="0.2">
      <c r="A766" s="66">
        <v>31938</v>
      </c>
      <c r="B766" s="53" t="s">
        <v>1352</v>
      </c>
      <c r="C766" s="66">
        <f t="shared" si="13"/>
        <v>3</v>
      </c>
      <c r="D766" s="60">
        <v>0</v>
      </c>
      <c r="E766" s="11">
        <v>1053</v>
      </c>
      <c r="F766" s="11">
        <v>1010</v>
      </c>
      <c r="G766" s="13">
        <v>183</v>
      </c>
      <c r="H766" s="13">
        <v>675</v>
      </c>
      <c r="I766" s="13">
        <v>195</v>
      </c>
      <c r="J766" s="12"/>
      <c r="K766" s="11">
        <v>14899</v>
      </c>
      <c r="L766" s="11">
        <v>56599</v>
      </c>
      <c r="M766" s="11">
        <v>110889</v>
      </c>
      <c r="N766" s="11">
        <v>500</v>
      </c>
      <c r="O766" s="11">
        <v>500</v>
      </c>
    </row>
    <row r="767" spans="1:15" x14ac:dyDescent="0.2">
      <c r="A767" s="66">
        <v>31939</v>
      </c>
      <c r="B767" s="53" t="s">
        <v>1351</v>
      </c>
      <c r="C767" s="66">
        <f t="shared" si="13"/>
        <v>3</v>
      </c>
      <c r="D767" s="60">
        <v>0</v>
      </c>
      <c r="E767" s="11">
        <v>353</v>
      </c>
      <c r="F767" s="11">
        <v>373</v>
      </c>
      <c r="G767" s="13">
        <v>48</v>
      </c>
      <c r="H767" s="13">
        <v>213</v>
      </c>
      <c r="I767" s="13">
        <v>92</v>
      </c>
      <c r="J767" s="12"/>
      <c r="K767" s="11">
        <v>35065</v>
      </c>
      <c r="L767" s="11">
        <v>17354</v>
      </c>
      <c r="M767" s="11">
        <v>17374</v>
      </c>
      <c r="N767" s="11">
        <v>500</v>
      </c>
      <c r="O767" s="11">
        <v>500</v>
      </c>
    </row>
    <row r="768" spans="1:15" x14ac:dyDescent="0.2">
      <c r="A768" s="66">
        <v>31940</v>
      </c>
      <c r="B768" s="53" t="s">
        <v>1350</v>
      </c>
      <c r="C768" s="66">
        <f t="shared" si="13"/>
        <v>3</v>
      </c>
      <c r="D768" s="60">
        <v>0</v>
      </c>
      <c r="E768" s="11">
        <v>1441</v>
      </c>
      <c r="F768" s="11">
        <v>1385</v>
      </c>
      <c r="G768" s="13">
        <v>205</v>
      </c>
      <c r="H768" s="13">
        <v>997</v>
      </c>
      <c r="I768" s="13">
        <v>239</v>
      </c>
      <c r="J768" s="12"/>
      <c r="K768" s="11">
        <v>15869</v>
      </c>
      <c r="L768" s="11">
        <v>106407</v>
      </c>
      <c r="M768" s="11">
        <v>384555</v>
      </c>
      <c r="N768" s="11">
        <v>500</v>
      </c>
      <c r="O768" s="11">
        <v>500</v>
      </c>
    </row>
    <row r="769" spans="1:15" x14ac:dyDescent="0.2">
      <c r="A769" s="66">
        <v>31941</v>
      </c>
      <c r="B769" s="53" t="s">
        <v>1349</v>
      </c>
      <c r="C769" s="66">
        <f t="shared" si="13"/>
        <v>3</v>
      </c>
      <c r="D769" s="60">
        <v>0</v>
      </c>
      <c r="E769" s="11">
        <v>847</v>
      </c>
      <c r="F769" s="11">
        <v>840</v>
      </c>
      <c r="G769" s="13">
        <v>128</v>
      </c>
      <c r="H769" s="13">
        <v>552</v>
      </c>
      <c r="I769" s="13">
        <v>167</v>
      </c>
      <c r="J769" s="12"/>
      <c r="K769" s="11">
        <v>30478</v>
      </c>
      <c r="L769" s="11">
        <v>44939</v>
      </c>
      <c r="M769" s="11">
        <v>88452</v>
      </c>
      <c r="N769" s="11">
        <v>500</v>
      </c>
      <c r="O769" s="11">
        <v>500</v>
      </c>
    </row>
    <row r="770" spans="1:15" x14ac:dyDescent="0.2">
      <c r="A770" s="66">
        <v>31943</v>
      </c>
      <c r="B770" s="53" t="s">
        <v>1348</v>
      </c>
      <c r="C770" s="66">
        <f t="shared" si="13"/>
        <v>3</v>
      </c>
      <c r="D770" s="60">
        <v>0</v>
      </c>
      <c r="E770" s="11">
        <v>6459</v>
      </c>
      <c r="F770" s="11">
        <v>6220</v>
      </c>
      <c r="G770" s="13">
        <v>968</v>
      </c>
      <c r="H770" s="13">
        <v>4257</v>
      </c>
      <c r="I770" s="13">
        <v>1234</v>
      </c>
      <c r="J770" s="12"/>
      <c r="K770" s="11">
        <v>28743</v>
      </c>
      <c r="L770" s="11">
        <v>380823</v>
      </c>
      <c r="M770" s="11">
        <v>1096833</v>
      </c>
      <c r="N770" s="11">
        <v>500</v>
      </c>
      <c r="O770" s="11">
        <v>500</v>
      </c>
    </row>
    <row r="771" spans="1:15" x14ac:dyDescent="0.2">
      <c r="A771" s="66">
        <v>31945</v>
      </c>
      <c r="B771" s="53" t="s">
        <v>1347</v>
      </c>
      <c r="C771" s="66">
        <f t="shared" si="13"/>
        <v>3</v>
      </c>
      <c r="D771" s="60">
        <v>0</v>
      </c>
      <c r="E771" s="11">
        <v>1392</v>
      </c>
      <c r="F771" s="11">
        <v>1359</v>
      </c>
      <c r="G771" s="13">
        <v>229</v>
      </c>
      <c r="H771" s="13">
        <v>914</v>
      </c>
      <c r="I771" s="13">
        <v>249</v>
      </c>
      <c r="J771" s="12"/>
      <c r="K771" s="11">
        <v>6023</v>
      </c>
      <c r="L771" s="11">
        <v>114405</v>
      </c>
      <c r="M771" s="11">
        <v>1753024</v>
      </c>
      <c r="N771" s="11">
        <v>500</v>
      </c>
      <c r="O771" s="11">
        <v>500</v>
      </c>
    </row>
    <row r="772" spans="1:15" x14ac:dyDescent="0.2">
      <c r="A772" s="66">
        <v>31946</v>
      </c>
      <c r="B772" s="53" t="s">
        <v>1346</v>
      </c>
      <c r="C772" s="66">
        <f t="shared" si="13"/>
        <v>3</v>
      </c>
      <c r="D772" s="60">
        <v>0</v>
      </c>
      <c r="E772" s="11">
        <v>1508</v>
      </c>
      <c r="F772" s="11">
        <v>1417</v>
      </c>
      <c r="G772" s="13">
        <v>260</v>
      </c>
      <c r="H772" s="13">
        <v>964</v>
      </c>
      <c r="I772" s="13">
        <v>284</v>
      </c>
      <c r="J772" s="12"/>
      <c r="K772" s="11">
        <v>31018</v>
      </c>
      <c r="L772" s="11">
        <v>103170</v>
      </c>
      <c r="M772" s="11">
        <v>166416</v>
      </c>
      <c r="N772" s="11">
        <v>500</v>
      </c>
      <c r="O772" s="11">
        <v>500</v>
      </c>
    </row>
    <row r="773" spans="1:15" x14ac:dyDescent="0.2">
      <c r="A773" s="66">
        <v>31947</v>
      </c>
      <c r="B773" s="53" t="s">
        <v>1345</v>
      </c>
      <c r="C773" s="66">
        <f t="shared" si="13"/>
        <v>3</v>
      </c>
      <c r="D773" s="60">
        <v>0</v>
      </c>
      <c r="E773" s="11">
        <v>6499</v>
      </c>
      <c r="F773" s="11">
        <v>6558</v>
      </c>
      <c r="G773" s="13">
        <v>855</v>
      </c>
      <c r="H773" s="13">
        <v>4076</v>
      </c>
      <c r="I773" s="13">
        <v>1568</v>
      </c>
      <c r="J773" s="12"/>
      <c r="K773" s="11">
        <v>32440</v>
      </c>
      <c r="L773" s="11">
        <v>397222</v>
      </c>
      <c r="M773" s="11">
        <v>1228346</v>
      </c>
      <c r="N773" s="11">
        <v>500</v>
      </c>
      <c r="O773" s="11">
        <v>500</v>
      </c>
    </row>
    <row r="774" spans="1:15" x14ac:dyDescent="0.2">
      <c r="A774" s="66">
        <v>31948</v>
      </c>
      <c r="B774" s="53" t="s">
        <v>1344</v>
      </c>
      <c r="C774" s="66">
        <f t="shared" si="13"/>
        <v>3</v>
      </c>
      <c r="D774" s="60">
        <v>0</v>
      </c>
      <c r="E774" s="11">
        <v>2502</v>
      </c>
      <c r="F774" s="11">
        <v>2540</v>
      </c>
      <c r="G774" s="13">
        <v>363</v>
      </c>
      <c r="H774" s="13">
        <v>1657</v>
      </c>
      <c r="I774" s="13">
        <v>482</v>
      </c>
      <c r="J774" s="12"/>
      <c r="K774" s="11">
        <v>29526</v>
      </c>
      <c r="L774" s="11">
        <v>196417</v>
      </c>
      <c r="M774" s="11">
        <v>283192</v>
      </c>
      <c r="N774" s="11">
        <v>500</v>
      </c>
      <c r="O774" s="11">
        <v>500</v>
      </c>
    </row>
    <row r="775" spans="1:15" x14ac:dyDescent="0.2">
      <c r="A775" s="66">
        <v>31949</v>
      </c>
      <c r="B775" s="53" t="s">
        <v>1343</v>
      </c>
      <c r="C775" s="66">
        <f t="shared" si="13"/>
        <v>3</v>
      </c>
      <c r="D775" s="60">
        <v>0</v>
      </c>
      <c r="E775" s="11">
        <v>4980</v>
      </c>
      <c r="F775" s="11">
        <v>4982</v>
      </c>
      <c r="G775" s="13">
        <v>728</v>
      </c>
      <c r="H775" s="13">
        <v>3058</v>
      </c>
      <c r="I775" s="13">
        <v>1194</v>
      </c>
      <c r="J775" s="12"/>
      <c r="K775" s="11">
        <v>4622</v>
      </c>
      <c r="L775" s="11">
        <v>473010</v>
      </c>
      <c r="M775" s="11">
        <v>574812</v>
      </c>
      <c r="N775" s="11">
        <v>500</v>
      </c>
      <c r="O775" s="11">
        <v>500</v>
      </c>
    </row>
    <row r="776" spans="1:15" x14ac:dyDescent="0.2">
      <c r="A776" s="66">
        <v>31950</v>
      </c>
      <c r="B776" s="53" t="s">
        <v>1342</v>
      </c>
      <c r="C776" s="66">
        <f t="shared" si="13"/>
        <v>3</v>
      </c>
      <c r="D776" s="60">
        <v>0</v>
      </c>
      <c r="E776" s="11">
        <v>3603</v>
      </c>
      <c r="F776" s="11">
        <v>3655</v>
      </c>
      <c r="G776" s="13">
        <v>521</v>
      </c>
      <c r="H776" s="13">
        <v>2145</v>
      </c>
      <c r="I776" s="13">
        <v>937</v>
      </c>
      <c r="J776" s="12"/>
      <c r="K776" s="11">
        <v>4375</v>
      </c>
      <c r="L776" s="11">
        <v>336164</v>
      </c>
      <c r="M776" s="11">
        <v>395627</v>
      </c>
      <c r="N776" s="11">
        <v>500</v>
      </c>
      <c r="O776" s="11">
        <v>500</v>
      </c>
    </row>
    <row r="777" spans="1:15" x14ac:dyDescent="0.2">
      <c r="A777" s="66">
        <v>31951</v>
      </c>
      <c r="B777" s="53" t="s">
        <v>1341</v>
      </c>
      <c r="C777" s="66">
        <f t="shared" si="13"/>
        <v>3</v>
      </c>
      <c r="D777" s="60">
        <v>0</v>
      </c>
      <c r="E777" s="11">
        <v>7845</v>
      </c>
      <c r="F777" s="11">
        <v>7769</v>
      </c>
      <c r="G777" s="13">
        <v>1250</v>
      </c>
      <c r="H777" s="13">
        <v>4985</v>
      </c>
      <c r="I777" s="13">
        <v>1610</v>
      </c>
      <c r="J777" s="12"/>
      <c r="K777" s="11">
        <v>12456</v>
      </c>
      <c r="L777" s="11">
        <v>669583</v>
      </c>
      <c r="M777" s="11">
        <v>1046762</v>
      </c>
      <c r="N777" s="11">
        <v>500</v>
      </c>
      <c r="O777" s="11">
        <v>500</v>
      </c>
    </row>
    <row r="778" spans="1:15" x14ac:dyDescent="0.2">
      <c r="A778" s="66">
        <v>31952</v>
      </c>
      <c r="B778" s="53" t="s">
        <v>1340</v>
      </c>
      <c r="C778" s="66">
        <f t="shared" si="13"/>
        <v>3</v>
      </c>
      <c r="D778" s="60">
        <v>0</v>
      </c>
      <c r="E778" s="11">
        <v>9948</v>
      </c>
      <c r="F778" s="11">
        <v>9705</v>
      </c>
      <c r="G778" s="13">
        <v>1588</v>
      </c>
      <c r="H778" s="13">
        <v>6381</v>
      </c>
      <c r="I778" s="13">
        <v>1979</v>
      </c>
      <c r="J778" s="12"/>
      <c r="K778" s="11">
        <v>15243</v>
      </c>
      <c r="L778" s="11">
        <v>840712</v>
      </c>
      <c r="M778" s="11">
        <v>2173916</v>
      </c>
      <c r="N778" s="11">
        <v>500</v>
      </c>
      <c r="O778" s="11">
        <v>500</v>
      </c>
    </row>
    <row r="779" spans="1:15" x14ac:dyDescent="0.2">
      <c r="A779" s="66">
        <v>31953</v>
      </c>
      <c r="B779" s="53" t="s">
        <v>1339</v>
      </c>
      <c r="C779" s="66">
        <f t="shared" si="13"/>
        <v>3</v>
      </c>
      <c r="D779" s="60">
        <v>0</v>
      </c>
      <c r="E779" s="11">
        <v>2990</v>
      </c>
      <c r="F779" s="11">
        <v>2806</v>
      </c>
      <c r="G779" s="13">
        <v>484</v>
      </c>
      <c r="H779" s="13">
        <v>1875</v>
      </c>
      <c r="I779" s="13">
        <v>631</v>
      </c>
      <c r="J779" s="12"/>
      <c r="K779" s="11">
        <v>5369</v>
      </c>
      <c r="L779" s="11">
        <v>240503</v>
      </c>
      <c r="M779" s="11">
        <v>341501</v>
      </c>
      <c r="N779" s="11">
        <v>500</v>
      </c>
      <c r="O779" s="11">
        <v>500</v>
      </c>
    </row>
    <row r="780" spans="1:15" x14ac:dyDescent="0.2">
      <c r="A780" s="66">
        <v>31954</v>
      </c>
      <c r="B780" s="53" t="s">
        <v>1338</v>
      </c>
      <c r="C780" s="66">
        <f t="shared" si="13"/>
        <v>3</v>
      </c>
      <c r="D780" s="60">
        <v>0</v>
      </c>
      <c r="E780" s="11">
        <v>1776</v>
      </c>
      <c r="F780" s="11">
        <v>1693</v>
      </c>
      <c r="G780" s="13">
        <v>292</v>
      </c>
      <c r="H780" s="13">
        <v>1127</v>
      </c>
      <c r="I780" s="13">
        <v>357</v>
      </c>
      <c r="J780" s="12"/>
      <c r="K780" s="11">
        <v>4778</v>
      </c>
      <c r="L780" s="11">
        <v>171902</v>
      </c>
      <c r="M780" s="11">
        <v>170935</v>
      </c>
      <c r="N780" s="11">
        <v>500</v>
      </c>
      <c r="O780" s="11">
        <v>500</v>
      </c>
    </row>
    <row r="781" spans="1:15" x14ac:dyDescent="0.2">
      <c r="A781" s="66">
        <v>32001</v>
      </c>
      <c r="B781" s="53" t="s">
        <v>1337</v>
      </c>
      <c r="C781" s="66">
        <f t="shared" si="13"/>
        <v>3</v>
      </c>
      <c r="D781" s="60">
        <v>0</v>
      </c>
      <c r="E781" s="11">
        <v>2938</v>
      </c>
      <c r="F781" s="11">
        <v>3077</v>
      </c>
      <c r="G781" s="13">
        <v>354</v>
      </c>
      <c r="H781" s="13">
        <v>1778</v>
      </c>
      <c r="I781" s="13">
        <v>806</v>
      </c>
      <c r="J781" s="12"/>
      <c r="K781" s="11">
        <v>46989</v>
      </c>
      <c r="L781" s="11">
        <v>234505</v>
      </c>
      <c r="M781" s="11">
        <v>1196436</v>
      </c>
      <c r="N781" s="11">
        <v>500</v>
      </c>
      <c r="O781" s="11">
        <v>500</v>
      </c>
    </row>
    <row r="782" spans="1:15" x14ac:dyDescent="0.2">
      <c r="A782" s="66">
        <v>32002</v>
      </c>
      <c r="B782" s="53" t="s">
        <v>1336</v>
      </c>
      <c r="C782" s="66">
        <f t="shared" si="13"/>
        <v>3</v>
      </c>
      <c r="D782" s="60">
        <v>0</v>
      </c>
      <c r="E782" s="11">
        <v>2021</v>
      </c>
      <c r="F782" s="11">
        <v>2052</v>
      </c>
      <c r="G782" s="13">
        <v>289</v>
      </c>
      <c r="H782" s="13">
        <v>1245</v>
      </c>
      <c r="I782" s="13">
        <v>487</v>
      </c>
      <c r="J782" s="12"/>
      <c r="K782" s="11">
        <v>35054</v>
      </c>
      <c r="L782" s="11">
        <v>192710</v>
      </c>
      <c r="M782" s="11">
        <v>592367</v>
      </c>
      <c r="N782" s="11">
        <v>500</v>
      </c>
      <c r="O782" s="11">
        <v>500</v>
      </c>
    </row>
    <row r="783" spans="1:15" x14ac:dyDescent="0.2">
      <c r="A783" s="66">
        <v>32003</v>
      </c>
      <c r="B783" s="53" t="s">
        <v>1335</v>
      </c>
      <c r="C783" s="66">
        <f t="shared" si="13"/>
        <v>3</v>
      </c>
      <c r="D783" s="60">
        <v>0</v>
      </c>
      <c r="E783" s="11">
        <v>2001</v>
      </c>
      <c r="F783" s="11">
        <v>1947</v>
      </c>
      <c r="G783" s="13">
        <v>289</v>
      </c>
      <c r="H783" s="13">
        <v>1315</v>
      </c>
      <c r="I783" s="13">
        <v>397</v>
      </c>
      <c r="J783" s="12"/>
      <c r="K783" s="11">
        <v>2342</v>
      </c>
      <c r="L783" s="11">
        <v>215442</v>
      </c>
      <c r="M783" s="11">
        <v>1636419</v>
      </c>
      <c r="N783" s="11">
        <v>500</v>
      </c>
      <c r="O783" s="11">
        <v>500</v>
      </c>
    </row>
    <row r="784" spans="1:15" x14ac:dyDescent="0.2">
      <c r="A784" s="66">
        <v>32004</v>
      </c>
      <c r="B784" s="53" t="s">
        <v>1334</v>
      </c>
      <c r="C784" s="66">
        <f t="shared" si="13"/>
        <v>3</v>
      </c>
      <c r="D784" s="60">
        <v>0</v>
      </c>
      <c r="E784" s="11">
        <v>1486</v>
      </c>
      <c r="F784" s="11">
        <v>1518</v>
      </c>
      <c r="G784" s="13">
        <v>263</v>
      </c>
      <c r="H784" s="13">
        <v>959</v>
      </c>
      <c r="I784" s="13">
        <v>264</v>
      </c>
      <c r="J784" s="12"/>
      <c r="K784" s="11">
        <v>15865</v>
      </c>
      <c r="L784" s="11">
        <v>82908</v>
      </c>
      <c r="M784" s="11">
        <v>782853</v>
      </c>
      <c r="N784" s="11">
        <v>500</v>
      </c>
      <c r="O784" s="11">
        <v>500</v>
      </c>
    </row>
    <row r="785" spans="1:15" x14ac:dyDescent="0.2">
      <c r="A785" s="66">
        <v>32005</v>
      </c>
      <c r="B785" s="53" t="s">
        <v>1333</v>
      </c>
      <c r="C785" s="66">
        <f t="shared" si="13"/>
        <v>3</v>
      </c>
      <c r="D785" s="60">
        <v>0</v>
      </c>
      <c r="E785" s="11">
        <v>1762</v>
      </c>
      <c r="F785" s="11">
        <v>1785</v>
      </c>
      <c r="G785" s="13">
        <v>259</v>
      </c>
      <c r="H785" s="13">
        <v>1045</v>
      </c>
      <c r="I785" s="13">
        <v>458</v>
      </c>
      <c r="J785" s="12"/>
      <c r="K785" s="11">
        <v>20620</v>
      </c>
      <c r="L785" s="11">
        <v>149504</v>
      </c>
      <c r="M785" s="11">
        <v>437142</v>
      </c>
      <c r="N785" s="11">
        <v>500</v>
      </c>
      <c r="O785" s="11">
        <v>500</v>
      </c>
    </row>
    <row r="786" spans="1:15" x14ac:dyDescent="0.2">
      <c r="A786" s="66">
        <v>32006</v>
      </c>
      <c r="B786" s="53" t="s">
        <v>1332</v>
      </c>
      <c r="C786" s="66">
        <f t="shared" si="13"/>
        <v>3</v>
      </c>
      <c r="D786" s="60">
        <v>0</v>
      </c>
      <c r="E786" s="11">
        <v>3000</v>
      </c>
      <c r="F786" s="11">
        <v>2979</v>
      </c>
      <c r="G786" s="13">
        <v>513</v>
      </c>
      <c r="H786" s="13">
        <v>1927</v>
      </c>
      <c r="I786" s="13">
        <v>560</v>
      </c>
      <c r="J786" s="12"/>
      <c r="K786" s="11">
        <v>29030</v>
      </c>
      <c r="L786" s="11">
        <v>153055</v>
      </c>
      <c r="M786" s="11">
        <v>304131</v>
      </c>
      <c r="N786" s="11">
        <v>500</v>
      </c>
      <c r="O786" s="11">
        <v>500</v>
      </c>
    </row>
    <row r="787" spans="1:15" x14ac:dyDescent="0.2">
      <c r="A787" s="66">
        <v>32007</v>
      </c>
      <c r="B787" s="53" t="s">
        <v>1331</v>
      </c>
      <c r="C787" s="66">
        <f t="shared" ref="C787:C850" si="14">INT(A787/10000)</f>
        <v>3</v>
      </c>
      <c r="D787" s="60">
        <v>0</v>
      </c>
      <c r="E787" s="11">
        <v>276</v>
      </c>
      <c r="F787" s="11">
        <v>299</v>
      </c>
      <c r="G787" s="13">
        <v>40</v>
      </c>
      <c r="H787" s="13">
        <v>165</v>
      </c>
      <c r="I787" s="13">
        <v>71</v>
      </c>
      <c r="J787" s="12"/>
      <c r="K787" s="11">
        <v>7916</v>
      </c>
      <c r="L787" s="11">
        <v>22987</v>
      </c>
      <c r="M787" s="11">
        <v>77759</v>
      </c>
      <c r="N787" s="11">
        <v>500</v>
      </c>
      <c r="O787" s="11">
        <v>500</v>
      </c>
    </row>
    <row r="788" spans="1:15" x14ac:dyDescent="0.2">
      <c r="A788" s="66">
        <v>32008</v>
      </c>
      <c r="B788" s="53" t="s">
        <v>1330</v>
      </c>
      <c r="C788" s="66">
        <f t="shared" si="14"/>
        <v>3</v>
      </c>
      <c r="D788" s="60">
        <v>0</v>
      </c>
      <c r="E788" s="11">
        <v>5347</v>
      </c>
      <c r="F788" s="11">
        <v>5369</v>
      </c>
      <c r="G788" s="13">
        <v>838</v>
      </c>
      <c r="H788" s="13">
        <v>3441</v>
      </c>
      <c r="I788" s="13">
        <v>1068</v>
      </c>
      <c r="J788" s="12"/>
      <c r="K788" s="11">
        <v>33634</v>
      </c>
      <c r="L788" s="11">
        <v>364522</v>
      </c>
      <c r="M788" s="11">
        <v>2204757</v>
      </c>
      <c r="N788" s="11">
        <v>500</v>
      </c>
      <c r="O788" s="11">
        <v>500</v>
      </c>
    </row>
    <row r="789" spans="1:15" x14ac:dyDescent="0.2">
      <c r="A789" s="66">
        <v>32009</v>
      </c>
      <c r="B789" s="53" t="s">
        <v>1329</v>
      </c>
      <c r="C789" s="66">
        <f t="shared" si="14"/>
        <v>3</v>
      </c>
      <c r="D789" s="60">
        <v>0</v>
      </c>
      <c r="E789" s="11">
        <v>1868</v>
      </c>
      <c r="F789" s="11">
        <v>1892</v>
      </c>
      <c r="G789" s="13">
        <v>306</v>
      </c>
      <c r="H789" s="13">
        <v>1201</v>
      </c>
      <c r="I789" s="13">
        <v>361</v>
      </c>
      <c r="J789" s="12"/>
      <c r="K789" s="11">
        <v>15435</v>
      </c>
      <c r="L789" s="11">
        <v>123364</v>
      </c>
      <c r="M789" s="11">
        <v>368285</v>
      </c>
      <c r="N789" s="11">
        <v>500</v>
      </c>
      <c r="O789" s="11">
        <v>500</v>
      </c>
    </row>
    <row r="790" spans="1:15" x14ac:dyDescent="0.2">
      <c r="A790" s="66">
        <v>32010</v>
      </c>
      <c r="B790" s="53" t="s">
        <v>1328</v>
      </c>
      <c r="C790" s="66">
        <f t="shared" si="14"/>
        <v>3</v>
      </c>
      <c r="D790" s="60">
        <v>0</v>
      </c>
      <c r="E790" s="11">
        <v>1072</v>
      </c>
      <c r="F790" s="11">
        <v>1035</v>
      </c>
      <c r="G790" s="13">
        <v>214</v>
      </c>
      <c r="H790" s="13">
        <v>681</v>
      </c>
      <c r="I790" s="13">
        <v>177</v>
      </c>
      <c r="J790" s="12"/>
      <c r="K790" s="11">
        <v>9137</v>
      </c>
      <c r="L790" s="11">
        <v>50848</v>
      </c>
      <c r="M790" s="11">
        <v>68453</v>
      </c>
      <c r="N790" s="11">
        <v>500</v>
      </c>
      <c r="O790" s="11">
        <v>500</v>
      </c>
    </row>
    <row r="791" spans="1:15" x14ac:dyDescent="0.2">
      <c r="A791" s="66">
        <v>32011</v>
      </c>
      <c r="B791" s="53" t="s">
        <v>1327</v>
      </c>
      <c r="C791" s="66">
        <f t="shared" si="14"/>
        <v>3</v>
      </c>
      <c r="D791" s="60">
        <v>0</v>
      </c>
      <c r="E791" s="11">
        <v>1147</v>
      </c>
      <c r="F791" s="11">
        <v>1201</v>
      </c>
      <c r="G791" s="13">
        <v>175</v>
      </c>
      <c r="H791" s="13">
        <v>730</v>
      </c>
      <c r="I791" s="13">
        <v>242</v>
      </c>
      <c r="J791" s="12"/>
      <c r="K791" s="11">
        <v>16084</v>
      </c>
      <c r="L791" s="11">
        <v>47396</v>
      </c>
      <c r="M791" s="11">
        <v>143189</v>
      </c>
      <c r="N791" s="11">
        <v>500</v>
      </c>
      <c r="O791" s="11">
        <v>500</v>
      </c>
    </row>
    <row r="792" spans="1:15" x14ac:dyDescent="0.2">
      <c r="A792" s="66">
        <v>32012</v>
      </c>
      <c r="B792" s="53" t="s">
        <v>1326</v>
      </c>
      <c r="C792" s="66">
        <f t="shared" si="14"/>
        <v>3</v>
      </c>
      <c r="D792" s="60">
        <v>0</v>
      </c>
      <c r="E792" s="11">
        <v>1328</v>
      </c>
      <c r="F792" s="11">
        <v>1348</v>
      </c>
      <c r="G792" s="13">
        <v>233</v>
      </c>
      <c r="H792" s="13">
        <v>850</v>
      </c>
      <c r="I792" s="13">
        <v>245</v>
      </c>
      <c r="J792" s="12"/>
      <c r="K792" s="11">
        <v>9844</v>
      </c>
      <c r="L792" s="11">
        <v>71861</v>
      </c>
      <c r="M792" s="11">
        <v>112330</v>
      </c>
      <c r="N792" s="11">
        <v>500</v>
      </c>
      <c r="O792" s="11">
        <v>500</v>
      </c>
    </row>
    <row r="793" spans="1:15" x14ac:dyDescent="0.2">
      <c r="A793" s="66">
        <v>32013</v>
      </c>
      <c r="B793" s="53" t="s">
        <v>1325</v>
      </c>
      <c r="C793" s="66">
        <f t="shared" si="14"/>
        <v>3</v>
      </c>
      <c r="D793" s="60">
        <v>0</v>
      </c>
      <c r="E793" s="11">
        <v>4239</v>
      </c>
      <c r="F793" s="11">
        <v>4142</v>
      </c>
      <c r="G793" s="13">
        <v>594</v>
      </c>
      <c r="H793" s="13">
        <v>2607</v>
      </c>
      <c r="I793" s="13">
        <v>1038</v>
      </c>
      <c r="J793" s="12"/>
      <c r="K793" s="11">
        <v>14852</v>
      </c>
      <c r="L793" s="11">
        <v>357309</v>
      </c>
      <c r="M793" s="11">
        <v>2096844</v>
      </c>
      <c r="N793" s="11">
        <v>500</v>
      </c>
      <c r="O793" s="11">
        <v>500</v>
      </c>
    </row>
    <row r="794" spans="1:15" x14ac:dyDescent="0.2">
      <c r="A794" s="66">
        <v>32014</v>
      </c>
      <c r="B794" s="53" t="s">
        <v>1324</v>
      </c>
      <c r="C794" s="66">
        <f t="shared" si="14"/>
        <v>3</v>
      </c>
      <c r="D794" s="60">
        <v>0</v>
      </c>
      <c r="E794" s="11">
        <v>2321</v>
      </c>
      <c r="F794" s="11">
        <v>2266</v>
      </c>
      <c r="G794" s="13">
        <v>428</v>
      </c>
      <c r="H794" s="13">
        <v>1468</v>
      </c>
      <c r="I794" s="13">
        <v>425</v>
      </c>
      <c r="J794" s="12"/>
      <c r="K794" s="11">
        <v>19825</v>
      </c>
      <c r="L794" s="11">
        <v>143847</v>
      </c>
      <c r="M794" s="11">
        <v>341517</v>
      </c>
      <c r="N794" s="11">
        <v>500</v>
      </c>
      <c r="O794" s="11">
        <v>500</v>
      </c>
    </row>
    <row r="795" spans="1:15" x14ac:dyDescent="0.2">
      <c r="A795" s="66">
        <v>32015</v>
      </c>
      <c r="B795" s="53" t="s">
        <v>1323</v>
      </c>
      <c r="C795" s="66">
        <f t="shared" si="14"/>
        <v>3</v>
      </c>
      <c r="D795" s="60">
        <v>0</v>
      </c>
      <c r="E795" s="11">
        <v>1377</v>
      </c>
      <c r="F795" s="11">
        <v>1360</v>
      </c>
      <c r="G795" s="13">
        <v>244</v>
      </c>
      <c r="H795" s="13">
        <v>910</v>
      </c>
      <c r="I795" s="13">
        <v>223</v>
      </c>
      <c r="J795" s="12"/>
      <c r="K795" s="11">
        <v>9476</v>
      </c>
      <c r="L795" s="11">
        <v>57200</v>
      </c>
      <c r="M795" s="11">
        <v>132312</v>
      </c>
      <c r="N795" s="11">
        <v>500</v>
      </c>
      <c r="O795" s="11">
        <v>500</v>
      </c>
    </row>
    <row r="796" spans="1:15" x14ac:dyDescent="0.2">
      <c r="A796" s="66">
        <v>32016</v>
      </c>
      <c r="B796" s="53" t="s">
        <v>1322</v>
      </c>
      <c r="C796" s="66">
        <f t="shared" si="14"/>
        <v>3</v>
      </c>
      <c r="D796" s="60">
        <v>0</v>
      </c>
      <c r="E796" s="11">
        <v>4623</v>
      </c>
      <c r="F796" s="11">
        <v>4180</v>
      </c>
      <c r="G796" s="13">
        <v>692</v>
      </c>
      <c r="H796" s="13">
        <v>3216</v>
      </c>
      <c r="I796" s="13">
        <v>715</v>
      </c>
      <c r="J796" s="12"/>
      <c r="K796" s="11">
        <v>5334</v>
      </c>
      <c r="L796" s="11">
        <v>598521</v>
      </c>
      <c r="M796" s="11">
        <v>6044863</v>
      </c>
      <c r="N796" s="11">
        <v>500</v>
      </c>
      <c r="O796" s="11">
        <v>500</v>
      </c>
    </row>
    <row r="797" spans="1:15" x14ac:dyDescent="0.2">
      <c r="A797" s="66">
        <v>32017</v>
      </c>
      <c r="B797" s="53" t="s">
        <v>1321</v>
      </c>
      <c r="C797" s="66">
        <f t="shared" si="14"/>
        <v>3</v>
      </c>
      <c r="D797" s="60">
        <v>0</v>
      </c>
      <c r="E797" s="11">
        <v>3450</v>
      </c>
      <c r="F797" s="11">
        <v>3358</v>
      </c>
      <c r="G797" s="13">
        <v>565</v>
      </c>
      <c r="H797" s="13">
        <v>2230</v>
      </c>
      <c r="I797" s="13">
        <v>655</v>
      </c>
      <c r="J797" s="12"/>
      <c r="K797" s="11">
        <v>25769</v>
      </c>
      <c r="L797" s="11">
        <v>218574</v>
      </c>
      <c r="M797" s="11">
        <v>1127457</v>
      </c>
      <c r="N797" s="11">
        <v>500</v>
      </c>
      <c r="O797" s="11">
        <v>500</v>
      </c>
    </row>
    <row r="798" spans="1:15" x14ac:dyDescent="0.2">
      <c r="A798" s="66">
        <v>32018</v>
      </c>
      <c r="B798" s="53" t="s">
        <v>1320</v>
      </c>
      <c r="C798" s="66">
        <f t="shared" si="14"/>
        <v>3</v>
      </c>
      <c r="D798" s="60">
        <v>0</v>
      </c>
      <c r="E798" s="11">
        <v>1722</v>
      </c>
      <c r="F798" s="11">
        <v>1621</v>
      </c>
      <c r="G798" s="13">
        <v>343</v>
      </c>
      <c r="H798" s="13">
        <v>1128</v>
      </c>
      <c r="I798" s="13">
        <v>251</v>
      </c>
      <c r="J798" s="12"/>
      <c r="K798" s="11">
        <v>17280</v>
      </c>
      <c r="L798" s="11">
        <v>128134</v>
      </c>
      <c r="M798" s="11">
        <v>203802</v>
      </c>
      <c r="N798" s="11">
        <v>500</v>
      </c>
      <c r="O798" s="11">
        <v>500</v>
      </c>
    </row>
    <row r="799" spans="1:15" x14ac:dyDescent="0.2">
      <c r="A799" s="66">
        <v>32101</v>
      </c>
      <c r="B799" s="53" t="s">
        <v>1319</v>
      </c>
      <c r="C799" s="66">
        <f t="shared" si="14"/>
        <v>3</v>
      </c>
      <c r="D799" s="60">
        <v>0</v>
      </c>
      <c r="E799" s="11">
        <v>2392</v>
      </c>
      <c r="F799" s="11">
        <v>2091</v>
      </c>
      <c r="G799" s="13">
        <v>391</v>
      </c>
      <c r="H799" s="13">
        <v>1633</v>
      </c>
      <c r="I799" s="13">
        <v>368</v>
      </c>
      <c r="J799" s="12"/>
      <c r="K799" s="11">
        <v>18018</v>
      </c>
      <c r="L799" s="11">
        <v>166529</v>
      </c>
      <c r="M799" s="11">
        <v>400571</v>
      </c>
      <c r="N799" s="11">
        <v>500</v>
      </c>
      <c r="O799" s="11">
        <v>500</v>
      </c>
    </row>
    <row r="800" spans="1:15" x14ac:dyDescent="0.2">
      <c r="A800" s="66">
        <v>32104</v>
      </c>
      <c r="B800" s="53" t="s">
        <v>1318</v>
      </c>
      <c r="C800" s="66">
        <f t="shared" si="14"/>
        <v>3</v>
      </c>
      <c r="D800" s="60">
        <v>0</v>
      </c>
      <c r="E800" s="11">
        <v>3362</v>
      </c>
      <c r="F800" s="11">
        <v>3026</v>
      </c>
      <c r="G800" s="13">
        <v>555</v>
      </c>
      <c r="H800" s="13">
        <v>2214</v>
      </c>
      <c r="I800" s="13">
        <v>593</v>
      </c>
      <c r="J800" s="12"/>
      <c r="K800" s="11">
        <v>22866</v>
      </c>
      <c r="L800" s="11">
        <v>214922</v>
      </c>
      <c r="M800" s="11">
        <v>676217</v>
      </c>
      <c r="N800" s="11">
        <v>500</v>
      </c>
      <c r="O800" s="11">
        <v>500</v>
      </c>
    </row>
    <row r="801" spans="1:15" x14ac:dyDescent="0.2">
      <c r="A801" s="66">
        <v>32106</v>
      </c>
      <c r="B801" s="53" t="s">
        <v>1317</v>
      </c>
      <c r="C801" s="66">
        <f t="shared" si="14"/>
        <v>3</v>
      </c>
      <c r="D801" s="60">
        <v>0</v>
      </c>
      <c r="E801" s="11">
        <v>2424</v>
      </c>
      <c r="F801" s="11">
        <v>2346</v>
      </c>
      <c r="G801" s="13">
        <v>372</v>
      </c>
      <c r="H801" s="13">
        <v>1616</v>
      </c>
      <c r="I801" s="13">
        <v>436</v>
      </c>
      <c r="J801" s="12"/>
      <c r="K801" s="11">
        <v>41063</v>
      </c>
      <c r="L801" s="11">
        <v>183380</v>
      </c>
      <c r="M801" s="11">
        <v>215664</v>
      </c>
      <c r="N801" s="11">
        <v>500</v>
      </c>
      <c r="O801" s="11">
        <v>500</v>
      </c>
    </row>
    <row r="802" spans="1:15" x14ac:dyDescent="0.2">
      <c r="A802" s="66">
        <v>32107</v>
      </c>
      <c r="B802" s="53" t="s">
        <v>1316</v>
      </c>
      <c r="C802" s="66">
        <f t="shared" si="14"/>
        <v>3</v>
      </c>
      <c r="D802" s="60">
        <v>0</v>
      </c>
      <c r="E802" s="11">
        <v>3274</v>
      </c>
      <c r="F802" s="11">
        <v>3197</v>
      </c>
      <c r="G802" s="13">
        <v>478</v>
      </c>
      <c r="H802" s="13">
        <v>2012</v>
      </c>
      <c r="I802" s="13">
        <v>784</v>
      </c>
      <c r="J802" s="12"/>
      <c r="K802" s="11">
        <v>40360</v>
      </c>
      <c r="L802" s="11">
        <v>257285</v>
      </c>
      <c r="M802" s="11">
        <v>836647</v>
      </c>
      <c r="N802" s="11">
        <v>500</v>
      </c>
      <c r="O802" s="11">
        <v>500</v>
      </c>
    </row>
    <row r="803" spans="1:15" x14ac:dyDescent="0.2">
      <c r="A803" s="66">
        <v>32109</v>
      </c>
      <c r="B803" s="53" t="s">
        <v>1315</v>
      </c>
      <c r="C803" s="66">
        <f t="shared" si="14"/>
        <v>3</v>
      </c>
      <c r="D803" s="60">
        <v>0</v>
      </c>
      <c r="E803" s="11">
        <v>966</v>
      </c>
      <c r="F803" s="11">
        <v>921</v>
      </c>
      <c r="G803" s="13">
        <v>145</v>
      </c>
      <c r="H803" s="13">
        <v>615</v>
      </c>
      <c r="I803" s="13">
        <v>206</v>
      </c>
      <c r="J803" s="12"/>
      <c r="K803" s="11">
        <v>27001</v>
      </c>
      <c r="L803" s="11">
        <v>54469</v>
      </c>
      <c r="M803" s="11">
        <v>65317</v>
      </c>
      <c r="N803" s="11">
        <v>500</v>
      </c>
      <c r="O803" s="11">
        <v>500</v>
      </c>
    </row>
    <row r="804" spans="1:15" x14ac:dyDescent="0.2">
      <c r="A804" s="66">
        <v>32110</v>
      </c>
      <c r="B804" s="53" t="s">
        <v>1314</v>
      </c>
      <c r="C804" s="66">
        <f t="shared" si="14"/>
        <v>3</v>
      </c>
      <c r="D804" s="60">
        <v>0</v>
      </c>
      <c r="E804" s="11">
        <v>3319</v>
      </c>
      <c r="F804" s="11">
        <v>3182</v>
      </c>
      <c r="G804" s="13">
        <v>447</v>
      </c>
      <c r="H804" s="13">
        <v>2149</v>
      </c>
      <c r="I804" s="13">
        <v>723</v>
      </c>
      <c r="J804" s="12"/>
      <c r="K804" s="11">
        <v>48900</v>
      </c>
      <c r="L804" s="11">
        <v>252930</v>
      </c>
      <c r="M804" s="11">
        <v>408648</v>
      </c>
      <c r="N804" s="11">
        <v>500</v>
      </c>
      <c r="O804" s="11">
        <v>500</v>
      </c>
    </row>
    <row r="805" spans="1:15" x14ac:dyDescent="0.2">
      <c r="A805" s="66">
        <v>32112</v>
      </c>
      <c r="B805" s="53" t="s">
        <v>1313</v>
      </c>
      <c r="C805" s="66">
        <f t="shared" si="14"/>
        <v>3</v>
      </c>
      <c r="D805" s="60">
        <v>0</v>
      </c>
      <c r="E805" s="11">
        <v>2383</v>
      </c>
      <c r="F805" s="11">
        <v>2256</v>
      </c>
      <c r="G805" s="13">
        <v>370</v>
      </c>
      <c r="H805" s="13">
        <v>1566</v>
      </c>
      <c r="I805" s="13">
        <v>447</v>
      </c>
      <c r="J805" s="12"/>
      <c r="K805" s="11">
        <v>13348</v>
      </c>
      <c r="L805" s="11">
        <v>169119</v>
      </c>
      <c r="M805" s="11">
        <v>593709</v>
      </c>
      <c r="N805" s="11">
        <v>500</v>
      </c>
      <c r="O805" s="11">
        <v>500</v>
      </c>
    </row>
    <row r="806" spans="1:15" x14ac:dyDescent="0.2">
      <c r="A806" s="66">
        <v>32114</v>
      </c>
      <c r="B806" s="53" t="s">
        <v>1312</v>
      </c>
      <c r="C806" s="66">
        <f t="shared" si="14"/>
        <v>3</v>
      </c>
      <c r="D806" s="60">
        <v>0</v>
      </c>
      <c r="E806" s="11">
        <v>3818</v>
      </c>
      <c r="F806" s="11">
        <v>3650</v>
      </c>
      <c r="G806" s="13">
        <v>602</v>
      </c>
      <c r="H806" s="13">
        <v>2464</v>
      </c>
      <c r="I806" s="13">
        <v>752</v>
      </c>
      <c r="J806" s="12"/>
      <c r="K806" s="11">
        <v>65094</v>
      </c>
      <c r="L806" s="11">
        <v>309485</v>
      </c>
      <c r="M806" s="11">
        <v>683269</v>
      </c>
      <c r="N806" s="11">
        <v>500</v>
      </c>
      <c r="O806" s="11">
        <v>500</v>
      </c>
    </row>
    <row r="807" spans="1:15" x14ac:dyDescent="0.2">
      <c r="A807" s="66">
        <v>32115</v>
      </c>
      <c r="B807" s="53" t="s">
        <v>1311</v>
      </c>
      <c r="C807" s="66">
        <f t="shared" si="14"/>
        <v>3</v>
      </c>
      <c r="D807" s="60">
        <v>0</v>
      </c>
      <c r="E807" s="11">
        <v>1449</v>
      </c>
      <c r="F807" s="11">
        <v>1340</v>
      </c>
      <c r="G807" s="13">
        <v>225</v>
      </c>
      <c r="H807" s="13">
        <v>972</v>
      </c>
      <c r="I807" s="13">
        <v>252</v>
      </c>
      <c r="J807" s="12"/>
      <c r="K807" s="11">
        <v>30641</v>
      </c>
      <c r="L807" s="11">
        <v>87284</v>
      </c>
      <c r="M807" s="11">
        <v>199811</v>
      </c>
      <c r="N807" s="11">
        <v>500</v>
      </c>
      <c r="O807" s="11">
        <v>500</v>
      </c>
    </row>
    <row r="808" spans="1:15" x14ac:dyDescent="0.2">
      <c r="A808" s="66">
        <v>32116</v>
      </c>
      <c r="B808" s="53" t="s">
        <v>1310</v>
      </c>
      <c r="C808" s="66">
        <f t="shared" si="14"/>
        <v>3</v>
      </c>
      <c r="D808" s="60">
        <v>0</v>
      </c>
      <c r="E808" s="11">
        <v>2552</v>
      </c>
      <c r="F808" s="11">
        <v>2511</v>
      </c>
      <c r="G808" s="13">
        <v>491</v>
      </c>
      <c r="H808" s="13">
        <v>1635</v>
      </c>
      <c r="I808" s="13">
        <v>426</v>
      </c>
      <c r="J808" s="12"/>
      <c r="K808" s="11">
        <v>6797</v>
      </c>
      <c r="L808" s="11">
        <v>181717</v>
      </c>
      <c r="M808" s="11">
        <v>184346</v>
      </c>
      <c r="N808" s="11">
        <v>500</v>
      </c>
      <c r="O808" s="11">
        <v>500</v>
      </c>
    </row>
    <row r="809" spans="1:15" x14ac:dyDescent="0.2">
      <c r="A809" s="66">
        <v>32119</v>
      </c>
      <c r="B809" s="53" t="s">
        <v>1309</v>
      </c>
      <c r="C809" s="66">
        <f t="shared" si="14"/>
        <v>3</v>
      </c>
      <c r="D809" s="60">
        <v>0</v>
      </c>
      <c r="E809" s="11">
        <v>2568</v>
      </c>
      <c r="F809" s="11">
        <v>2381</v>
      </c>
      <c r="G809" s="13">
        <v>403</v>
      </c>
      <c r="H809" s="13">
        <v>1719</v>
      </c>
      <c r="I809" s="13">
        <v>446</v>
      </c>
      <c r="J809" s="12"/>
      <c r="K809" s="11">
        <v>20883</v>
      </c>
      <c r="L809" s="11">
        <v>277715</v>
      </c>
      <c r="M809" s="11">
        <v>725457</v>
      </c>
      <c r="N809" s="11">
        <v>500</v>
      </c>
      <c r="O809" s="11">
        <v>500</v>
      </c>
    </row>
    <row r="810" spans="1:15" x14ac:dyDescent="0.2">
      <c r="A810" s="66">
        <v>32120</v>
      </c>
      <c r="B810" s="53" t="s">
        <v>1308</v>
      </c>
      <c r="C810" s="66">
        <f t="shared" si="14"/>
        <v>3</v>
      </c>
      <c r="D810" s="60">
        <v>0</v>
      </c>
      <c r="E810" s="11">
        <v>4088</v>
      </c>
      <c r="F810" s="11">
        <v>3237</v>
      </c>
      <c r="G810" s="13">
        <v>670</v>
      </c>
      <c r="H810" s="13">
        <v>2811</v>
      </c>
      <c r="I810" s="13">
        <v>607</v>
      </c>
      <c r="J810" s="12"/>
      <c r="K810" s="11">
        <v>32102</v>
      </c>
      <c r="L810" s="11">
        <v>300558</v>
      </c>
      <c r="M810" s="11">
        <v>1459946</v>
      </c>
      <c r="N810" s="11">
        <v>500</v>
      </c>
      <c r="O810" s="11">
        <v>500</v>
      </c>
    </row>
    <row r="811" spans="1:15" x14ac:dyDescent="0.2">
      <c r="A811" s="66">
        <v>32131</v>
      </c>
      <c r="B811" s="53" t="s">
        <v>1307</v>
      </c>
      <c r="C811" s="66">
        <f t="shared" si="14"/>
        <v>3</v>
      </c>
      <c r="D811" s="60">
        <v>0</v>
      </c>
      <c r="E811" s="11">
        <v>7847</v>
      </c>
      <c r="F811" s="11">
        <v>7566</v>
      </c>
      <c r="G811" s="13">
        <v>1148</v>
      </c>
      <c r="H811" s="13">
        <v>5158</v>
      </c>
      <c r="I811" s="13">
        <v>1541</v>
      </c>
      <c r="J811" s="12"/>
      <c r="K811" s="11">
        <v>37602</v>
      </c>
      <c r="L811" s="11">
        <v>595316</v>
      </c>
      <c r="M811" s="11">
        <v>1673175</v>
      </c>
      <c r="N811" s="11">
        <v>500</v>
      </c>
      <c r="O811" s="11">
        <v>500</v>
      </c>
    </row>
    <row r="812" spans="1:15" x14ac:dyDescent="0.2">
      <c r="A812" s="66">
        <v>32132</v>
      </c>
      <c r="B812" s="53" t="s">
        <v>1306</v>
      </c>
      <c r="C812" s="66">
        <f t="shared" si="14"/>
        <v>3</v>
      </c>
      <c r="D812" s="60">
        <v>0</v>
      </c>
      <c r="E812" s="11">
        <v>2463</v>
      </c>
      <c r="F812" s="11">
        <v>2194</v>
      </c>
      <c r="G812" s="13">
        <v>378</v>
      </c>
      <c r="H812" s="13">
        <v>1592</v>
      </c>
      <c r="I812" s="13">
        <v>493</v>
      </c>
      <c r="J812" s="12"/>
      <c r="K812" s="11">
        <v>17065</v>
      </c>
      <c r="L812" s="11">
        <v>169361</v>
      </c>
      <c r="M812" s="11">
        <v>942190</v>
      </c>
      <c r="N812" s="11">
        <v>500</v>
      </c>
      <c r="O812" s="11">
        <v>500</v>
      </c>
    </row>
    <row r="813" spans="1:15" x14ac:dyDescent="0.2">
      <c r="A813" s="66">
        <v>32134</v>
      </c>
      <c r="B813" s="53" t="s">
        <v>1305</v>
      </c>
      <c r="C813" s="66">
        <f t="shared" si="14"/>
        <v>3</v>
      </c>
      <c r="D813" s="60">
        <v>0</v>
      </c>
      <c r="E813" s="11">
        <v>3181</v>
      </c>
      <c r="F813" s="11">
        <v>3021</v>
      </c>
      <c r="G813" s="13">
        <v>437</v>
      </c>
      <c r="H813" s="13">
        <v>1998</v>
      </c>
      <c r="I813" s="13">
        <v>746</v>
      </c>
      <c r="J813" s="12"/>
      <c r="K813" s="11">
        <v>9428</v>
      </c>
      <c r="L813" s="11">
        <v>274676</v>
      </c>
      <c r="M813" s="11">
        <v>303700</v>
      </c>
      <c r="N813" s="11">
        <v>500</v>
      </c>
      <c r="O813" s="11">
        <v>500</v>
      </c>
    </row>
    <row r="814" spans="1:15" x14ac:dyDescent="0.2">
      <c r="A814" s="66">
        <v>32135</v>
      </c>
      <c r="B814" s="53" t="s">
        <v>1304</v>
      </c>
      <c r="C814" s="66">
        <f t="shared" si="14"/>
        <v>3</v>
      </c>
      <c r="D814" s="60">
        <v>0</v>
      </c>
      <c r="E814" s="11">
        <v>16940</v>
      </c>
      <c r="F814" s="11">
        <v>16147</v>
      </c>
      <c r="G814" s="13">
        <v>2387</v>
      </c>
      <c r="H814" s="13">
        <v>11196</v>
      </c>
      <c r="I814" s="13">
        <v>3357</v>
      </c>
      <c r="J814" s="12"/>
      <c r="K814" s="11">
        <v>47585</v>
      </c>
      <c r="L814" s="11">
        <v>1744412</v>
      </c>
      <c r="M814" s="11">
        <v>7285438</v>
      </c>
      <c r="N814" s="11">
        <v>500</v>
      </c>
      <c r="O814" s="11">
        <v>500</v>
      </c>
    </row>
    <row r="815" spans="1:15" x14ac:dyDescent="0.2">
      <c r="A815" s="66">
        <v>32139</v>
      </c>
      <c r="B815" s="53" t="s">
        <v>1303</v>
      </c>
      <c r="C815" s="66">
        <f t="shared" si="14"/>
        <v>3</v>
      </c>
      <c r="D815" s="60">
        <v>0</v>
      </c>
      <c r="E815" s="11">
        <v>1596</v>
      </c>
      <c r="F815" s="11">
        <v>1430</v>
      </c>
      <c r="G815" s="13">
        <v>269</v>
      </c>
      <c r="H815" s="13">
        <v>1019</v>
      </c>
      <c r="I815" s="13">
        <v>308</v>
      </c>
      <c r="J815" s="12"/>
      <c r="K815" s="11">
        <v>14601</v>
      </c>
      <c r="L815" s="11">
        <v>118705</v>
      </c>
      <c r="M815" s="11">
        <v>218601</v>
      </c>
      <c r="N815" s="11">
        <v>500</v>
      </c>
      <c r="O815" s="11">
        <v>500</v>
      </c>
    </row>
    <row r="816" spans="1:15" x14ac:dyDescent="0.2">
      <c r="A816" s="66">
        <v>32140</v>
      </c>
      <c r="B816" s="53" t="s">
        <v>1302</v>
      </c>
      <c r="C816" s="66">
        <f t="shared" si="14"/>
        <v>3</v>
      </c>
      <c r="D816" s="60">
        <v>0</v>
      </c>
      <c r="E816" s="11">
        <v>2257</v>
      </c>
      <c r="F816" s="11">
        <v>2298</v>
      </c>
      <c r="G816" s="13">
        <v>334</v>
      </c>
      <c r="H816" s="13">
        <v>1395</v>
      </c>
      <c r="I816" s="13">
        <v>528</v>
      </c>
      <c r="J816" s="12"/>
      <c r="K816" s="11">
        <v>6037</v>
      </c>
      <c r="L816" s="11">
        <v>162390</v>
      </c>
      <c r="M816" s="11">
        <v>240396</v>
      </c>
      <c r="N816" s="11">
        <v>500</v>
      </c>
      <c r="O816" s="11">
        <v>500</v>
      </c>
    </row>
    <row r="817" spans="1:15" x14ac:dyDescent="0.2">
      <c r="A817" s="66">
        <v>32141</v>
      </c>
      <c r="B817" s="53" t="s">
        <v>1301</v>
      </c>
      <c r="C817" s="66">
        <f t="shared" si="14"/>
        <v>3</v>
      </c>
      <c r="D817" s="60">
        <v>0</v>
      </c>
      <c r="E817" s="11">
        <v>4191</v>
      </c>
      <c r="F817" s="11">
        <v>4060</v>
      </c>
      <c r="G817" s="13">
        <v>623</v>
      </c>
      <c r="H817" s="13">
        <v>2753</v>
      </c>
      <c r="I817" s="13">
        <v>815</v>
      </c>
      <c r="J817" s="12"/>
      <c r="K817" s="11">
        <v>25624</v>
      </c>
      <c r="L817" s="11">
        <v>381561</v>
      </c>
      <c r="M817" s="11">
        <v>1874438</v>
      </c>
      <c r="N817" s="11">
        <v>500</v>
      </c>
      <c r="O817" s="11">
        <v>500</v>
      </c>
    </row>
    <row r="818" spans="1:15" x14ac:dyDescent="0.2">
      <c r="A818" s="66">
        <v>32142</v>
      </c>
      <c r="B818" s="53" t="s">
        <v>1300</v>
      </c>
      <c r="C818" s="66">
        <f t="shared" si="14"/>
        <v>3</v>
      </c>
      <c r="D818" s="60">
        <v>0</v>
      </c>
      <c r="E818" s="11">
        <v>8002</v>
      </c>
      <c r="F818" s="11">
        <v>7869</v>
      </c>
      <c r="G818" s="13">
        <v>1095</v>
      </c>
      <c r="H818" s="13">
        <v>5190</v>
      </c>
      <c r="I818" s="13">
        <v>1717</v>
      </c>
      <c r="J818" s="12"/>
      <c r="K818" s="11">
        <v>14148</v>
      </c>
      <c r="L818" s="11">
        <v>654471</v>
      </c>
      <c r="M818" s="11">
        <v>832556</v>
      </c>
      <c r="N818" s="11">
        <v>500</v>
      </c>
      <c r="O818" s="11">
        <v>500</v>
      </c>
    </row>
    <row r="819" spans="1:15" x14ac:dyDescent="0.2">
      <c r="A819" s="66">
        <v>32143</v>
      </c>
      <c r="B819" s="53" t="s">
        <v>1299</v>
      </c>
      <c r="C819" s="66">
        <f t="shared" si="14"/>
        <v>3</v>
      </c>
      <c r="D819" s="60">
        <v>0</v>
      </c>
      <c r="E819" s="11">
        <v>1713</v>
      </c>
      <c r="F819" s="11">
        <v>1652</v>
      </c>
      <c r="G819" s="13">
        <v>272</v>
      </c>
      <c r="H819" s="13">
        <v>1087</v>
      </c>
      <c r="I819" s="13">
        <v>354</v>
      </c>
      <c r="J819" s="12"/>
      <c r="K819" s="11">
        <v>4359</v>
      </c>
      <c r="L819" s="11">
        <v>95048</v>
      </c>
      <c r="M819" s="11">
        <v>171677</v>
      </c>
      <c r="N819" s="11">
        <v>500</v>
      </c>
      <c r="O819" s="11">
        <v>500</v>
      </c>
    </row>
    <row r="820" spans="1:15" x14ac:dyDescent="0.2">
      <c r="A820" s="66">
        <v>32144</v>
      </c>
      <c r="B820" s="53" t="s">
        <v>1298</v>
      </c>
      <c r="C820" s="66">
        <f t="shared" si="14"/>
        <v>3</v>
      </c>
      <c r="D820" s="60">
        <v>0</v>
      </c>
      <c r="E820" s="11">
        <v>28089</v>
      </c>
      <c r="F820" s="11">
        <v>27356</v>
      </c>
      <c r="G820" s="13">
        <v>4186</v>
      </c>
      <c r="H820" s="13">
        <v>17499</v>
      </c>
      <c r="I820" s="13">
        <v>6404</v>
      </c>
      <c r="J820" s="12"/>
      <c r="K820" s="11">
        <v>22579</v>
      </c>
      <c r="L820" s="11">
        <v>2987184</v>
      </c>
      <c r="M820" s="11">
        <v>6401481</v>
      </c>
      <c r="N820" s="11">
        <v>500</v>
      </c>
      <c r="O820" s="11">
        <v>500</v>
      </c>
    </row>
    <row r="821" spans="1:15" x14ac:dyDescent="0.2">
      <c r="A821" s="66">
        <v>32202</v>
      </c>
      <c r="B821" s="53" t="s">
        <v>1297</v>
      </c>
      <c r="C821" s="66">
        <f t="shared" si="14"/>
        <v>3</v>
      </c>
      <c r="D821" s="60">
        <v>0</v>
      </c>
      <c r="E821" s="11">
        <v>1045</v>
      </c>
      <c r="F821" s="11">
        <v>1054</v>
      </c>
      <c r="G821" s="13">
        <v>114</v>
      </c>
      <c r="H821" s="13">
        <v>655</v>
      </c>
      <c r="I821" s="13">
        <v>276</v>
      </c>
      <c r="J821" s="12"/>
      <c r="K821" s="11">
        <v>2539</v>
      </c>
      <c r="L821" s="11">
        <v>59993</v>
      </c>
      <c r="M821" s="11">
        <v>70711</v>
      </c>
      <c r="N821" s="11">
        <v>500</v>
      </c>
      <c r="O821" s="11">
        <v>500</v>
      </c>
    </row>
    <row r="822" spans="1:15" x14ac:dyDescent="0.2">
      <c r="A822" s="66">
        <v>32203</v>
      </c>
      <c r="B822" s="53" t="s">
        <v>1296</v>
      </c>
      <c r="C822" s="66">
        <f t="shared" si="14"/>
        <v>3</v>
      </c>
      <c r="D822" s="60">
        <v>0</v>
      </c>
      <c r="E822" s="11">
        <v>1560</v>
      </c>
      <c r="F822" s="11">
        <v>1611</v>
      </c>
      <c r="G822" s="13">
        <v>198</v>
      </c>
      <c r="H822" s="13">
        <v>1000</v>
      </c>
      <c r="I822" s="13">
        <v>362</v>
      </c>
      <c r="J822" s="12"/>
      <c r="K822" s="11">
        <v>27288</v>
      </c>
      <c r="L822" s="11">
        <v>96511</v>
      </c>
      <c r="M822" s="11">
        <v>267673</v>
      </c>
      <c r="N822" s="11">
        <v>500</v>
      </c>
      <c r="O822" s="11">
        <v>500</v>
      </c>
    </row>
    <row r="823" spans="1:15" x14ac:dyDescent="0.2">
      <c r="A823" s="66">
        <v>32206</v>
      </c>
      <c r="B823" s="53" t="s">
        <v>1295</v>
      </c>
      <c r="C823" s="66">
        <f t="shared" si="14"/>
        <v>3</v>
      </c>
      <c r="D823" s="60">
        <v>0</v>
      </c>
      <c r="E823" s="11">
        <v>1167</v>
      </c>
      <c r="F823" s="11">
        <v>1208</v>
      </c>
      <c r="G823" s="13">
        <v>147</v>
      </c>
      <c r="H823" s="13">
        <v>743</v>
      </c>
      <c r="I823" s="13">
        <v>277</v>
      </c>
      <c r="J823" s="12"/>
      <c r="K823" s="11">
        <v>12415</v>
      </c>
      <c r="L823" s="11">
        <v>80615</v>
      </c>
      <c r="M823" s="11">
        <v>423001</v>
      </c>
      <c r="N823" s="11">
        <v>500</v>
      </c>
      <c r="O823" s="11">
        <v>500</v>
      </c>
    </row>
    <row r="824" spans="1:15" x14ac:dyDescent="0.2">
      <c r="A824" s="66">
        <v>32207</v>
      </c>
      <c r="B824" s="53" t="s">
        <v>1294</v>
      </c>
      <c r="C824" s="66">
        <f t="shared" si="14"/>
        <v>3</v>
      </c>
      <c r="D824" s="60">
        <v>0</v>
      </c>
      <c r="E824" s="11">
        <v>2696</v>
      </c>
      <c r="F824" s="11">
        <v>2741</v>
      </c>
      <c r="G824" s="13">
        <v>309</v>
      </c>
      <c r="H824" s="13">
        <v>1700</v>
      </c>
      <c r="I824" s="13">
        <v>687</v>
      </c>
      <c r="J824" s="12"/>
      <c r="K824" s="11">
        <v>21994</v>
      </c>
      <c r="L824" s="11">
        <v>221601</v>
      </c>
      <c r="M824" s="11">
        <v>1026694</v>
      </c>
      <c r="N824" s="11">
        <v>500</v>
      </c>
      <c r="O824" s="11">
        <v>500</v>
      </c>
    </row>
    <row r="825" spans="1:15" x14ac:dyDescent="0.2">
      <c r="A825" s="66">
        <v>32209</v>
      </c>
      <c r="B825" s="53" t="s">
        <v>1293</v>
      </c>
      <c r="C825" s="66">
        <f t="shared" si="14"/>
        <v>3</v>
      </c>
      <c r="D825" s="60">
        <v>0</v>
      </c>
      <c r="E825" s="11">
        <v>1470</v>
      </c>
      <c r="F825" s="11">
        <v>1478</v>
      </c>
      <c r="G825" s="13">
        <v>197</v>
      </c>
      <c r="H825" s="13">
        <v>915</v>
      </c>
      <c r="I825" s="13">
        <v>358</v>
      </c>
      <c r="J825" s="12"/>
      <c r="K825" s="11">
        <v>24553</v>
      </c>
      <c r="L825" s="11">
        <v>90789</v>
      </c>
      <c r="M825" s="11">
        <v>725934</v>
      </c>
      <c r="N825" s="11">
        <v>500</v>
      </c>
      <c r="O825" s="11">
        <v>500</v>
      </c>
    </row>
    <row r="826" spans="1:15" x14ac:dyDescent="0.2">
      <c r="A826" s="66">
        <v>32210</v>
      </c>
      <c r="B826" s="53" t="s">
        <v>1292</v>
      </c>
      <c r="C826" s="66">
        <f t="shared" si="14"/>
        <v>3</v>
      </c>
      <c r="D826" s="60">
        <v>0</v>
      </c>
      <c r="E826" s="11">
        <v>1074</v>
      </c>
      <c r="F826" s="11">
        <v>1120</v>
      </c>
      <c r="G826" s="13">
        <v>120</v>
      </c>
      <c r="H826" s="13">
        <v>676</v>
      </c>
      <c r="I826" s="13">
        <v>278</v>
      </c>
      <c r="J826" s="12"/>
      <c r="K826" s="11">
        <v>16889</v>
      </c>
      <c r="L826" s="11">
        <v>76123</v>
      </c>
      <c r="M826" s="11">
        <v>142858</v>
      </c>
      <c r="N826" s="11">
        <v>500</v>
      </c>
      <c r="O826" s="11">
        <v>500</v>
      </c>
    </row>
    <row r="827" spans="1:15" x14ac:dyDescent="0.2">
      <c r="A827" s="66">
        <v>32212</v>
      </c>
      <c r="B827" s="53" t="s">
        <v>1291</v>
      </c>
      <c r="C827" s="66">
        <f t="shared" si="14"/>
        <v>3</v>
      </c>
      <c r="D827" s="60">
        <v>0</v>
      </c>
      <c r="E827" s="11">
        <v>877</v>
      </c>
      <c r="F827" s="11">
        <v>899</v>
      </c>
      <c r="G827" s="13">
        <v>110</v>
      </c>
      <c r="H827" s="13">
        <v>535</v>
      </c>
      <c r="I827" s="13">
        <v>232</v>
      </c>
      <c r="J827" s="12"/>
      <c r="K827" s="11">
        <v>26336</v>
      </c>
      <c r="L827" s="11">
        <v>37664</v>
      </c>
      <c r="M827" s="11">
        <v>20469</v>
      </c>
      <c r="N827" s="11">
        <v>500</v>
      </c>
      <c r="O827" s="11">
        <v>500</v>
      </c>
    </row>
    <row r="828" spans="1:15" x14ac:dyDescent="0.2">
      <c r="A828" s="66">
        <v>32214</v>
      </c>
      <c r="B828" s="53" t="s">
        <v>1290</v>
      </c>
      <c r="C828" s="66">
        <f t="shared" si="14"/>
        <v>3</v>
      </c>
      <c r="D828" s="60">
        <v>0</v>
      </c>
      <c r="E828" s="11">
        <v>934</v>
      </c>
      <c r="F828" s="11">
        <v>924</v>
      </c>
      <c r="G828" s="13">
        <v>124</v>
      </c>
      <c r="H828" s="13">
        <v>594</v>
      </c>
      <c r="I828" s="13">
        <v>216</v>
      </c>
      <c r="J828" s="12"/>
      <c r="K828" s="11">
        <v>11101</v>
      </c>
      <c r="L828" s="11">
        <v>48437</v>
      </c>
      <c r="M828" s="11">
        <v>282122</v>
      </c>
      <c r="N828" s="11">
        <v>500</v>
      </c>
      <c r="O828" s="11">
        <v>500</v>
      </c>
    </row>
    <row r="829" spans="1:15" x14ac:dyDescent="0.2">
      <c r="A829" s="66">
        <v>32216</v>
      </c>
      <c r="B829" s="53" t="s">
        <v>1289</v>
      </c>
      <c r="C829" s="66">
        <f t="shared" si="14"/>
        <v>3</v>
      </c>
      <c r="D829" s="60">
        <v>0</v>
      </c>
      <c r="E829" s="11">
        <v>2679</v>
      </c>
      <c r="F829" s="11">
        <v>2646</v>
      </c>
      <c r="G829" s="13">
        <v>307</v>
      </c>
      <c r="H829" s="13">
        <v>1532</v>
      </c>
      <c r="I829" s="13">
        <v>840</v>
      </c>
      <c r="J829" s="12"/>
      <c r="K829" s="11">
        <v>75395</v>
      </c>
      <c r="L829" s="11">
        <v>195345</v>
      </c>
      <c r="M829" s="11">
        <v>530687</v>
      </c>
      <c r="N829" s="11">
        <v>500</v>
      </c>
      <c r="O829" s="11">
        <v>500</v>
      </c>
    </row>
    <row r="830" spans="1:15" x14ac:dyDescent="0.2">
      <c r="A830" s="66">
        <v>32217</v>
      </c>
      <c r="B830" s="53" t="s">
        <v>1288</v>
      </c>
      <c r="C830" s="66">
        <f t="shared" si="14"/>
        <v>3</v>
      </c>
      <c r="D830" s="60">
        <v>0</v>
      </c>
      <c r="E830" s="11">
        <v>1435</v>
      </c>
      <c r="F830" s="11">
        <v>1387</v>
      </c>
      <c r="G830" s="13">
        <v>206</v>
      </c>
      <c r="H830" s="13">
        <v>937</v>
      </c>
      <c r="I830" s="13">
        <v>292</v>
      </c>
      <c r="J830" s="12"/>
      <c r="K830" s="11">
        <v>19361</v>
      </c>
      <c r="L830" s="11">
        <v>58628</v>
      </c>
      <c r="M830" s="11">
        <v>82249</v>
      </c>
      <c r="N830" s="11">
        <v>500</v>
      </c>
      <c r="O830" s="11">
        <v>500</v>
      </c>
    </row>
    <row r="831" spans="1:15" x14ac:dyDescent="0.2">
      <c r="A831" s="66">
        <v>32219</v>
      </c>
      <c r="B831" s="53" t="s">
        <v>1287</v>
      </c>
      <c r="C831" s="66">
        <f t="shared" si="14"/>
        <v>3</v>
      </c>
      <c r="D831" s="60">
        <v>0</v>
      </c>
      <c r="E831" s="11">
        <v>2719</v>
      </c>
      <c r="F831" s="11">
        <v>2697</v>
      </c>
      <c r="G831" s="13">
        <v>405</v>
      </c>
      <c r="H831" s="13">
        <v>1743</v>
      </c>
      <c r="I831" s="13">
        <v>571</v>
      </c>
      <c r="J831" s="12"/>
      <c r="K831" s="11">
        <v>22095</v>
      </c>
      <c r="L831" s="11">
        <v>212157</v>
      </c>
      <c r="M831" s="11">
        <v>920629</v>
      </c>
      <c r="N831" s="11">
        <v>500</v>
      </c>
      <c r="O831" s="11">
        <v>500</v>
      </c>
    </row>
    <row r="832" spans="1:15" x14ac:dyDescent="0.2">
      <c r="A832" s="66">
        <v>32220</v>
      </c>
      <c r="B832" s="53" t="s">
        <v>1286</v>
      </c>
      <c r="C832" s="66">
        <f t="shared" si="14"/>
        <v>3</v>
      </c>
      <c r="D832" s="60">
        <v>0</v>
      </c>
      <c r="E832" s="11">
        <v>5226</v>
      </c>
      <c r="F832" s="11">
        <v>5454</v>
      </c>
      <c r="G832" s="13">
        <v>601</v>
      </c>
      <c r="H832" s="13">
        <v>3306</v>
      </c>
      <c r="I832" s="13">
        <v>1319</v>
      </c>
      <c r="J832" s="12"/>
      <c r="K832" s="11">
        <v>19180</v>
      </c>
      <c r="L832" s="11">
        <v>622413</v>
      </c>
      <c r="M832" s="11">
        <v>3412389</v>
      </c>
      <c r="N832" s="11">
        <v>500</v>
      </c>
      <c r="O832" s="11">
        <v>500</v>
      </c>
    </row>
    <row r="833" spans="1:15" x14ac:dyDescent="0.2">
      <c r="A833" s="66">
        <v>32221</v>
      </c>
      <c r="B833" s="53" t="s">
        <v>1285</v>
      </c>
      <c r="C833" s="66">
        <f t="shared" si="14"/>
        <v>3</v>
      </c>
      <c r="D833" s="60">
        <v>0</v>
      </c>
      <c r="E833" s="11">
        <v>1288</v>
      </c>
      <c r="F833" s="11">
        <v>1250</v>
      </c>
      <c r="G833" s="13">
        <v>207</v>
      </c>
      <c r="H833" s="13">
        <v>876</v>
      </c>
      <c r="I833" s="13">
        <v>205</v>
      </c>
      <c r="J833" s="12"/>
      <c r="K833" s="11">
        <v>15177</v>
      </c>
      <c r="L833" s="11">
        <v>58745</v>
      </c>
      <c r="M833" s="11">
        <v>9302</v>
      </c>
      <c r="N833" s="11">
        <v>500</v>
      </c>
      <c r="O833" s="11">
        <v>500</v>
      </c>
    </row>
    <row r="834" spans="1:15" x14ac:dyDescent="0.2">
      <c r="A834" s="66">
        <v>32222</v>
      </c>
      <c r="B834" s="53" t="s">
        <v>1284</v>
      </c>
      <c r="C834" s="66">
        <f t="shared" si="14"/>
        <v>3</v>
      </c>
      <c r="D834" s="60">
        <v>0</v>
      </c>
      <c r="E834" s="11">
        <v>482</v>
      </c>
      <c r="F834" s="11">
        <v>522</v>
      </c>
      <c r="G834" s="13">
        <v>45</v>
      </c>
      <c r="H834" s="13">
        <v>290</v>
      </c>
      <c r="I834" s="13">
        <v>147</v>
      </c>
      <c r="J834" s="12"/>
      <c r="K834" s="11">
        <v>20385</v>
      </c>
      <c r="L834" s="11">
        <v>30107</v>
      </c>
      <c r="M834" s="11">
        <v>25073</v>
      </c>
      <c r="N834" s="11">
        <v>500</v>
      </c>
      <c r="O834" s="11">
        <v>500</v>
      </c>
    </row>
    <row r="835" spans="1:15" x14ac:dyDescent="0.2">
      <c r="A835" s="66">
        <v>32223</v>
      </c>
      <c r="B835" s="53" t="s">
        <v>1283</v>
      </c>
      <c r="C835" s="66">
        <f t="shared" si="14"/>
        <v>3</v>
      </c>
      <c r="D835" s="60">
        <v>0</v>
      </c>
      <c r="E835" s="11">
        <v>933</v>
      </c>
      <c r="F835" s="11">
        <v>933</v>
      </c>
      <c r="G835" s="13">
        <v>112</v>
      </c>
      <c r="H835" s="13">
        <v>608</v>
      </c>
      <c r="I835" s="13">
        <v>213</v>
      </c>
      <c r="J835" s="12"/>
      <c r="K835" s="11">
        <v>13568</v>
      </c>
      <c r="L835" s="11">
        <v>52459</v>
      </c>
      <c r="M835" s="11">
        <v>132925</v>
      </c>
      <c r="N835" s="11">
        <v>500</v>
      </c>
      <c r="O835" s="11">
        <v>500</v>
      </c>
    </row>
    <row r="836" spans="1:15" x14ac:dyDescent="0.2">
      <c r="A836" s="66">
        <v>32301</v>
      </c>
      <c r="B836" s="53" t="s">
        <v>1282</v>
      </c>
      <c r="C836" s="66">
        <f t="shared" si="14"/>
        <v>3</v>
      </c>
      <c r="D836" s="60">
        <v>0</v>
      </c>
      <c r="E836" s="11">
        <v>3581</v>
      </c>
      <c r="F836" s="11">
        <v>3426</v>
      </c>
      <c r="G836" s="13">
        <v>573</v>
      </c>
      <c r="H836" s="13">
        <v>2272</v>
      </c>
      <c r="I836" s="13">
        <v>736</v>
      </c>
      <c r="J836" s="12"/>
      <c r="K836" s="11">
        <v>5174</v>
      </c>
      <c r="L836" s="11">
        <v>401570</v>
      </c>
      <c r="M836" s="11">
        <v>1084206</v>
      </c>
      <c r="N836" s="11">
        <v>500</v>
      </c>
      <c r="O836" s="11">
        <v>500</v>
      </c>
    </row>
    <row r="837" spans="1:15" x14ac:dyDescent="0.2">
      <c r="A837" s="66">
        <v>32302</v>
      </c>
      <c r="B837" s="53" t="s">
        <v>1281</v>
      </c>
      <c r="C837" s="66">
        <f t="shared" si="14"/>
        <v>3</v>
      </c>
      <c r="D837" s="60">
        <v>0</v>
      </c>
      <c r="E837" s="11">
        <v>745</v>
      </c>
      <c r="F837" s="11">
        <v>738</v>
      </c>
      <c r="G837" s="13">
        <v>122</v>
      </c>
      <c r="H837" s="13">
        <v>425</v>
      </c>
      <c r="I837" s="13">
        <v>198</v>
      </c>
      <c r="J837" s="12"/>
      <c r="K837" s="11">
        <v>3729</v>
      </c>
      <c r="L837" s="11">
        <v>142221</v>
      </c>
      <c r="M837" s="11">
        <v>669527</v>
      </c>
      <c r="N837" s="11">
        <v>500</v>
      </c>
      <c r="O837" s="11">
        <v>500</v>
      </c>
    </row>
    <row r="838" spans="1:15" x14ac:dyDescent="0.2">
      <c r="A838" s="66">
        <v>32304</v>
      </c>
      <c r="B838" s="53" t="s">
        <v>1280</v>
      </c>
      <c r="C838" s="66">
        <f t="shared" si="14"/>
        <v>3</v>
      </c>
      <c r="D838" s="60">
        <v>0</v>
      </c>
      <c r="E838" s="11">
        <v>3150</v>
      </c>
      <c r="F838" s="11">
        <v>3173</v>
      </c>
      <c r="G838" s="13">
        <v>507</v>
      </c>
      <c r="H838" s="13">
        <v>2086</v>
      </c>
      <c r="I838" s="13">
        <v>557</v>
      </c>
      <c r="J838" s="12"/>
      <c r="K838" s="11">
        <v>12378</v>
      </c>
      <c r="L838" s="11">
        <v>232737</v>
      </c>
      <c r="M838" s="11">
        <v>1077873</v>
      </c>
      <c r="N838" s="11">
        <v>500</v>
      </c>
      <c r="O838" s="11">
        <v>500</v>
      </c>
    </row>
    <row r="839" spans="1:15" x14ac:dyDescent="0.2">
      <c r="A839" s="66">
        <v>32305</v>
      </c>
      <c r="B839" s="53" t="s">
        <v>1279</v>
      </c>
      <c r="C839" s="66">
        <f t="shared" si="14"/>
        <v>3</v>
      </c>
      <c r="D839" s="60">
        <v>0</v>
      </c>
      <c r="E839" s="11">
        <v>5083</v>
      </c>
      <c r="F839" s="11">
        <v>4797</v>
      </c>
      <c r="G839" s="13">
        <v>675</v>
      </c>
      <c r="H839" s="13">
        <v>3192</v>
      </c>
      <c r="I839" s="13">
        <v>1216</v>
      </c>
      <c r="J839" s="12"/>
      <c r="K839" s="11">
        <v>8004</v>
      </c>
      <c r="L839" s="11">
        <v>425635</v>
      </c>
      <c r="M839" s="11">
        <v>537456</v>
      </c>
      <c r="N839" s="11">
        <v>500</v>
      </c>
      <c r="O839" s="11">
        <v>500</v>
      </c>
    </row>
    <row r="840" spans="1:15" x14ac:dyDescent="0.2">
      <c r="A840" s="66">
        <v>32306</v>
      </c>
      <c r="B840" s="53" t="s">
        <v>1278</v>
      </c>
      <c r="C840" s="66">
        <f t="shared" si="14"/>
        <v>3</v>
      </c>
      <c r="D840" s="60">
        <v>0</v>
      </c>
      <c r="E840" s="11">
        <v>3217</v>
      </c>
      <c r="F840" s="11">
        <v>3110</v>
      </c>
      <c r="G840" s="13">
        <v>469</v>
      </c>
      <c r="H840" s="13">
        <v>2085</v>
      </c>
      <c r="I840" s="13">
        <v>663</v>
      </c>
      <c r="J840" s="12"/>
      <c r="K840" s="11">
        <v>2367</v>
      </c>
      <c r="L840" s="11">
        <v>278999</v>
      </c>
      <c r="M840" s="11">
        <v>1088580</v>
      </c>
      <c r="N840" s="11">
        <v>500</v>
      </c>
      <c r="O840" s="11">
        <v>500</v>
      </c>
    </row>
    <row r="841" spans="1:15" x14ac:dyDescent="0.2">
      <c r="A841" s="66">
        <v>32307</v>
      </c>
      <c r="B841" s="53" t="s">
        <v>1277</v>
      </c>
      <c r="C841" s="66">
        <f t="shared" si="14"/>
        <v>3</v>
      </c>
      <c r="D841" s="60">
        <v>0</v>
      </c>
      <c r="E841" s="11">
        <v>4536</v>
      </c>
      <c r="F841" s="11">
        <v>4371</v>
      </c>
      <c r="G841" s="13">
        <v>721</v>
      </c>
      <c r="H841" s="13">
        <v>2888</v>
      </c>
      <c r="I841" s="13">
        <v>927</v>
      </c>
      <c r="J841" s="12"/>
      <c r="K841" s="11">
        <v>110</v>
      </c>
      <c r="L841" s="11">
        <v>253511</v>
      </c>
      <c r="M841" s="11">
        <v>334243</v>
      </c>
      <c r="N841" s="11">
        <v>500</v>
      </c>
      <c r="O841" s="11">
        <v>500</v>
      </c>
    </row>
    <row r="842" spans="1:15" x14ac:dyDescent="0.2">
      <c r="A842" s="66">
        <v>32308</v>
      </c>
      <c r="B842" s="53" t="s">
        <v>1276</v>
      </c>
      <c r="C842" s="66">
        <f t="shared" si="14"/>
        <v>3</v>
      </c>
      <c r="D842" s="60">
        <v>0</v>
      </c>
      <c r="E842" s="11">
        <v>1273</v>
      </c>
      <c r="F842" s="11">
        <v>1258</v>
      </c>
      <c r="G842" s="13">
        <v>160</v>
      </c>
      <c r="H842" s="13">
        <v>755</v>
      </c>
      <c r="I842" s="13">
        <v>358</v>
      </c>
      <c r="J842" s="12"/>
      <c r="K842" s="11">
        <v>15303</v>
      </c>
      <c r="L842" s="11">
        <v>97949</v>
      </c>
      <c r="M842" s="11">
        <v>181536</v>
      </c>
      <c r="N842" s="11">
        <v>500</v>
      </c>
      <c r="O842" s="11">
        <v>500</v>
      </c>
    </row>
    <row r="843" spans="1:15" x14ac:dyDescent="0.2">
      <c r="A843" s="66">
        <v>32309</v>
      </c>
      <c r="B843" s="53" t="s">
        <v>1275</v>
      </c>
      <c r="C843" s="66">
        <f t="shared" si="14"/>
        <v>3</v>
      </c>
      <c r="D843" s="60">
        <v>0</v>
      </c>
      <c r="E843" s="11">
        <v>1624</v>
      </c>
      <c r="F843" s="11">
        <v>1634</v>
      </c>
      <c r="G843" s="13">
        <v>246</v>
      </c>
      <c r="H843" s="13">
        <v>1032</v>
      </c>
      <c r="I843" s="13">
        <v>346</v>
      </c>
      <c r="J843" s="12"/>
      <c r="K843" s="11">
        <v>8456</v>
      </c>
      <c r="L843" s="11">
        <v>115215</v>
      </c>
      <c r="M843" s="11">
        <v>50884</v>
      </c>
      <c r="N843" s="11">
        <v>500</v>
      </c>
      <c r="O843" s="11">
        <v>500</v>
      </c>
    </row>
    <row r="844" spans="1:15" x14ac:dyDescent="0.2">
      <c r="A844" s="66">
        <v>32310</v>
      </c>
      <c r="B844" s="53" t="s">
        <v>1274</v>
      </c>
      <c r="C844" s="66">
        <f t="shared" si="14"/>
        <v>3</v>
      </c>
      <c r="D844" s="60">
        <v>0</v>
      </c>
      <c r="E844" s="11">
        <v>1007</v>
      </c>
      <c r="F844" s="11">
        <v>995</v>
      </c>
      <c r="G844" s="13">
        <v>126</v>
      </c>
      <c r="H844" s="13">
        <v>651</v>
      </c>
      <c r="I844" s="13">
        <v>230</v>
      </c>
      <c r="J844" s="12"/>
      <c r="K844" s="11">
        <v>6438</v>
      </c>
      <c r="L844" s="11">
        <v>80582</v>
      </c>
      <c r="M844" s="11">
        <v>27781</v>
      </c>
      <c r="N844" s="11">
        <v>500</v>
      </c>
      <c r="O844" s="11">
        <v>500</v>
      </c>
    </row>
    <row r="845" spans="1:15" x14ac:dyDescent="0.2">
      <c r="A845" s="66">
        <v>32311</v>
      </c>
      <c r="B845" s="53" t="s">
        <v>1273</v>
      </c>
      <c r="C845" s="66">
        <f t="shared" si="14"/>
        <v>3</v>
      </c>
      <c r="D845" s="60">
        <v>0</v>
      </c>
      <c r="E845" s="11">
        <v>1482</v>
      </c>
      <c r="F845" s="11">
        <v>1413</v>
      </c>
      <c r="G845" s="13">
        <v>208</v>
      </c>
      <c r="H845" s="13">
        <v>988</v>
      </c>
      <c r="I845" s="13">
        <v>286</v>
      </c>
      <c r="J845" s="12"/>
      <c r="K845" s="11">
        <v>9121</v>
      </c>
      <c r="L845" s="11">
        <v>108729</v>
      </c>
      <c r="M845" s="11">
        <v>92696</v>
      </c>
      <c r="N845" s="11">
        <v>500</v>
      </c>
      <c r="O845" s="11">
        <v>500</v>
      </c>
    </row>
    <row r="846" spans="1:15" x14ac:dyDescent="0.2">
      <c r="A846" s="66">
        <v>32312</v>
      </c>
      <c r="B846" s="53" t="s">
        <v>1272</v>
      </c>
      <c r="C846" s="66">
        <f t="shared" si="14"/>
        <v>3</v>
      </c>
      <c r="D846" s="60">
        <v>0</v>
      </c>
      <c r="E846" s="11">
        <v>975</v>
      </c>
      <c r="F846" s="11">
        <v>998</v>
      </c>
      <c r="G846" s="13">
        <v>131</v>
      </c>
      <c r="H846" s="13">
        <v>639</v>
      </c>
      <c r="I846" s="13">
        <v>205</v>
      </c>
      <c r="J846" s="12"/>
      <c r="K846" s="11">
        <v>9237</v>
      </c>
      <c r="L846" s="11">
        <v>68378</v>
      </c>
      <c r="M846" s="11">
        <v>28286</v>
      </c>
      <c r="N846" s="11">
        <v>500</v>
      </c>
      <c r="O846" s="11">
        <v>500</v>
      </c>
    </row>
    <row r="847" spans="1:15" x14ac:dyDescent="0.2">
      <c r="A847" s="66">
        <v>32313</v>
      </c>
      <c r="B847" s="53" t="s">
        <v>1271</v>
      </c>
      <c r="C847" s="66">
        <f t="shared" si="14"/>
        <v>3</v>
      </c>
      <c r="D847" s="60">
        <v>0</v>
      </c>
      <c r="E847" s="11">
        <v>3210</v>
      </c>
      <c r="F847" s="11">
        <v>3237</v>
      </c>
      <c r="G847" s="13">
        <v>473</v>
      </c>
      <c r="H847" s="13">
        <v>2060</v>
      </c>
      <c r="I847" s="13">
        <v>677</v>
      </c>
      <c r="J847" s="12"/>
      <c r="K847" s="11">
        <v>8494</v>
      </c>
      <c r="L847" s="11">
        <v>268801</v>
      </c>
      <c r="M847" s="11">
        <v>363329</v>
      </c>
      <c r="N847" s="11">
        <v>500</v>
      </c>
      <c r="O847" s="11">
        <v>500</v>
      </c>
    </row>
    <row r="848" spans="1:15" x14ac:dyDescent="0.2">
      <c r="A848" s="66">
        <v>32314</v>
      </c>
      <c r="B848" s="53" t="s">
        <v>1270</v>
      </c>
      <c r="C848" s="66">
        <f t="shared" si="14"/>
        <v>3</v>
      </c>
      <c r="D848" s="60">
        <v>0</v>
      </c>
      <c r="E848" s="11">
        <v>2808</v>
      </c>
      <c r="F848" s="11">
        <v>2871</v>
      </c>
      <c r="G848" s="13">
        <v>395</v>
      </c>
      <c r="H848" s="13">
        <v>1722</v>
      </c>
      <c r="I848" s="13">
        <v>691</v>
      </c>
      <c r="J848" s="12"/>
      <c r="K848" s="11">
        <v>21502</v>
      </c>
      <c r="L848" s="11">
        <v>226978</v>
      </c>
      <c r="M848" s="11">
        <v>670510</v>
      </c>
      <c r="N848" s="11">
        <v>500</v>
      </c>
      <c r="O848" s="11">
        <v>500</v>
      </c>
    </row>
    <row r="849" spans="1:15" x14ac:dyDescent="0.2">
      <c r="A849" s="66">
        <v>32315</v>
      </c>
      <c r="B849" s="53" t="s">
        <v>62</v>
      </c>
      <c r="C849" s="66">
        <f t="shared" si="14"/>
        <v>3</v>
      </c>
      <c r="D849" s="60">
        <v>0</v>
      </c>
      <c r="E849" s="11">
        <v>2386</v>
      </c>
      <c r="F849" s="11">
        <v>2296</v>
      </c>
      <c r="G849" s="13">
        <v>371</v>
      </c>
      <c r="H849" s="13">
        <v>1556</v>
      </c>
      <c r="I849" s="13">
        <v>459</v>
      </c>
      <c r="J849" s="12"/>
      <c r="K849" s="11">
        <v>15118</v>
      </c>
      <c r="L849" s="11">
        <v>193960</v>
      </c>
      <c r="M849" s="11">
        <v>615433</v>
      </c>
      <c r="N849" s="11">
        <v>500</v>
      </c>
      <c r="O849" s="11">
        <v>500</v>
      </c>
    </row>
    <row r="850" spans="1:15" x14ac:dyDescent="0.2">
      <c r="A850" s="66">
        <v>32316</v>
      </c>
      <c r="B850" s="53" t="s">
        <v>1269</v>
      </c>
      <c r="C850" s="66">
        <f t="shared" si="14"/>
        <v>3</v>
      </c>
      <c r="D850" s="60">
        <v>0</v>
      </c>
      <c r="E850" s="11">
        <v>4253</v>
      </c>
      <c r="F850" s="11">
        <v>3995</v>
      </c>
      <c r="G850" s="13">
        <v>654</v>
      </c>
      <c r="H850" s="13">
        <v>2861</v>
      </c>
      <c r="I850" s="13">
        <v>738</v>
      </c>
      <c r="J850" s="12"/>
      <c r="K850" s="11">
        <v>11746</v>
      </c>
      <c r="L850" s="11">
        <v>325708</v>
      </c>
      <c r="M850" s="11">
        <v>1040258</v>
      </c>
      <c r="N850" s="11">
        <v>500</v>
      </c>
      <c r="O850" s="11">
        <v>500</v>
      </c>
    </row>
    <row r="851" spans="1:15" x14ac:dyDescent="0.2">
      <c r="A851" s="66">
        <v>32317</v>
      </c>
      <c r="B851" s="53" t="s">
        <v>1268</v>
      </c>
      <c r="C851" s="66">
        <f t="shared" ref="C851:C914" si="15">INT(A851/10000)</f>
        <v>3</v>
      </c>
      <c r="D851" s="60">
        <v>0</v>
      </c>
      <c r="E851" s="11">
        <v>1066</v>
      </c>
      <c r="F851" s="11">
        <v>1041</v>
      </c>
      <c r="G851" s="13">
        <v>175</v>
      </c>
      <c r="H851" s="13">
        <v>694</v>
      </c>
      <c r="I851" s="13">
        <v>197</v>
      </c>
      <c r="J851" s="12"/>
      <c r="K851" s="11">
        <v>11129</v>
      </c>
      <c r="L851" s="11">
        <v>73574</v>
      </c>
      <c r="M851" s="11">
        <v>105728</v>
      </c>
      <c r="N851" s="11">
        <v>500</v>
      </c>
      <c r="O851" s="11">
        <v>500</v>
      </c>
    </row>
    <row r="852" spans="1:15" x14ac:dyDescent="0.2">
      <c r="A852" s="66">
        <v>32318</v>
      </c>
      <c r="B852" s="53" t="s">
        <v>1267</v>
      </c>
      <c r="C852" s="66">
        <f t="shared" si="15"/>
        <v>3</v>
      </c>
      <c r="D852" s="60">
        <v>0</v>
      </c>
      <c r="E852" s="11">
        <v>2861</v>
      </c>
      <c r="F852" s="11">
        <v>2748</v>
      </c>
      <c r="G852" s="13">
        <v>367</v>
      </c>
      <c r="H852" s="13">
        <v>1875</v>
      </c>
      <c r="I852" s="13">
        <v>619</v>
      </c>
      <c r="J852" s="12"/>
      <c r="K852" s="11">
        <v>15544</v>
      </c>
      <c r="L852" s="11">
        <v>200807</v>
      </c>
      <c r="M852" s="11">
        <v>677119</v>
      </c>
      <c r="N852" s="11">
        <v>500</v>
      </c>
      <c r="O852" s="11">
        <v>500</v>
      </c>
    </row>
    <row r="853" spans="1:15" x14ac:dyDescent="0.2">
      <c r="A853" s="66">
        <v>32319</v>
      </c>
      <c r="B853" s="53" t="s">
        <v>1266</v>
      </c>
      <c r="C853" s="66">
        <f t="shared" si="15"/>
        <v>3</v>
      </c>
      <c r="D853" s="60">
        <v>0</v>
      </c>
      <c r="E853" s="11">
        <v>3160</v>
      </c>
      <c r="F853" s="11">
        <v>3026</v>
      </c>
      <c r="G853" s="13">
        <v>501</v>
      </c>
      <c r="H853" s="13">
        <v>2040</v>
      </c>
      <c r="I853" s="13">
        <v>619</v>
      </c>
      <c r="J853" s="12"/>
      <c r="K853" s="11">
        <v>7406</v>
      </c>
      <c r="L853" s="11">
        <v>220953</v>
      </c>
      <c r="M853" s="11">
        <v>627270</v>
      </c>
      <c r="N853" s="11">
        <v>500</v>
      </c>
      <c r="O853" s="11">
        <v>500</v>
      </c>
    </row>
    <row r="854" spans="1:15" x14ac:dyDescent="0.2">
      <c r="A854" s="66">
        <v>32320</v>
      </c>
      <c r="B854" s="53" t="s">
        <v>1265</v>
      </c>
      <c r="C854" s="66">
        <f t="shared" si="15"/>
        <v>3</v>
      </c>
      <c r="D854" s="60">
        <v>0</v>
      </c>
      <c r="E854" s="11">
        <v>2111</v>
      </c>
      <c r="F854" s="11">
        <v>2062</v>
      </c>
      <c r="G854" s="13">
        <v>290</v>
      </c>
      <c r="H854" s="13">
        <v>1348</v>
      </c>
      <c r="I854" s="13">
        <v>473</v>
      </c>
      <c r="J854" s="12"/>
      <c r="K854" s="11">
        <v>5932</v>
      </c>
      <c r="L854" s="11">
        <v>155244</v>
      </c>
      <c r="M854" s="11">
        <v>157448</v>
      </c>
      <c r="N854" s="11">
        <v>500</v>
      </c>
      <c r="O854" s="11">
        <v>500</v>
      </c>
    </row>
    <row r="855" spans="1:15" x14ac:dyDescent="0.2">
      <c r="A855" s="66">
        <v>32321</v>
      </c>
      <c r="B855" s="53" t="s">
        <v>1264</v>
      </c>
      <c r="C855" s="66">
        <f t="shared" si="15"/>
        <v>3</v>
      </c>
      <c r="D855" s="60">
        <v>0</v>
      </c>
      <c r="E855" s="11">
        <v>652</v>
      </c>
      <c r="F855" s="11">
        <v>688</v>
      </c>
      <c r="G855" s="13">
        <v>75</v>
      </c>
      <c r="H855" s="13">
        <v>425</v>
      </c>
      <c r="I855" s="13">
        <v>152</v>
      </c>
      <c r="J855" s="12"/>
      <c r="K855" s="11">
        <v>7474</v>
      </c>
      <c r="L855" s="11">
        <v>40646</v>
      </c>
      <c r="M855" s="11">
        <v>49016</v>
      </c>
      <c r="N855" s="11">
        <v>500</v>
      </c>
      <c r="O855" s="11">
        <v>500</v>
      </c>
    </row>
    <row r="856" spans="1:15" x14ac:dyDescent="0.2">
      <c r="A856" s="66">
        <v>32322</v>
      </c>
      <c r="B856" s="53" t="s">
        <v>1263</v>
      </c>
      <c r="C856" s="66">
        <f t="shared" si="15"/>
        <v>3</v>
      </c>
      <c r="D856" s="60">
        <v>0</v>
      </c>
      <c r="E856" s="11">
        <v>516</v>
      </c>
      <c r="F856" s="11">
        <v>517</v>
      </c>
      <c r="G856" s="13">
        <v>61</v>
      </c>
      <c r="H856" s="13">
        <v>340</v>
      </c>
      <c r="I856" s="13">
        <v>115</v>
      </c>
      <c r="J856" s="12"/>
      <c r="K856" s="11">
        <v>9733</v>
      </c>
      <c r="L856" s="11">
        <v>35753</v>
      </c>
      <c r="M856" s="11">
        <v>33553</v>
      </c>
      <c r="N856" s="11">
        <v>500</v>
      </c>
      <c r="O856" s="11">
        <v>500</v>
      </c>
    </row>
    <row r="857" spans="1:15" x14ac:dyDescent="0.2">
      <c r="A857" s="66">
        <v>32323</v>
      </c>
      <c r="B857" s="53" t="s">
        <v>1262</v>
      </c>
      <c r="C857" s="66">
        <f t="shared" si="15"/>
        <v>3</v>
      </c>
      <c r="D857" s="60">
        <v>0</v>
      </c>
      <c r="E857" s="11">
        <v>2486</v>
      </c>
      <c r="F857" s="11">
        <v>2495</v>
      </c>
      <c r="G857" s="13">
        <v>342</v>
      </c>
      <c r="H857" s="13">
        <v>1580</v>
      </c>
      <c r="I857" s="13">
        <v>564</v>
      </c>
      <c r="J857" s="12"/>
      <c r="K857" s="11">
        <v>1834</v>
      </c>
      <c r="L857" s="11">
        <v>206473</v>
      </c>
      <c r="M857" s="11">
        <v>713165</v>
      </c>
      <c r="N857" s="11">
        <v>500</v>
      </c>
      <c r="O857" s="11">
        <v>500</v>
      </c>
    </row>
    <row r="858" spans="1:15" x14ac:dyDescent="0.2">
      <c r="A858" s="66">
        <v>32324</v>
      </c>
      <c r="B858" s="53" t="s">
        <v>1261</v>
      </c>
      <c r="C858" s="66">
        <f t="shared" si="15"/>
        <v>3</v>
      </c>
      <c r="D858" s="60">
        <v>0</v>
      </c>
      <c r="E858" s="11">
        <v>434</v>
      </c>
      <c r="F858" s="11">
        <v>463</v>
      </c>
      <c r="G858" s="13">
        <v>69</v>
      </c>
      <c r="H858" s="13">
        <v>277</v>
      </c>
      <c r="I858" s="13">
        <v>88</v>
      </c>
      <c r="J858" s="12"/>
      <c r="K858" s="11">
        <v>14756</v>
      </c>
      <c r="L858" s="11">
        <v>39848</v>
      </c>
      <c r="M858" s="11">
        <v>68563</v>
      </c>
      <c r="N858" s="11">
        <v>500</v>
      </c>
      <c r="O858" s="11">
        <v>500</v>
      </c>
    </row>
    <row r="859" spans="1:15" x14ac:dyDescent="0.2">
      <c r="A859" s="66">
        <v>32325</v>
      </c>
      <c r="B859" s="53" t="s">
        <v>1260</v>
      </c>
      <c r="C859" s="66">
        <f t="shared" si="15"/>
        <v>3</v>
      </c>
      <c r="D859" s="60">
        <v>0</v>
      </c>
      <c r="E859" s="11">
        <v>1188</v>
      </c>
      <c r="F859" s="11">
        <v>1227</v>
      </c>
      <c r="G859" s="13">
        <v>183</v>
      </c>
      <c r="H859" s="13">
        <v>757</v>
      </c>
      <c r="I859" s="13">
        <v>248</v>
      </c>
      <c r="J859" s="12"/>
      <c r="K859" s="11">
        <v>9133</v>
      </c>
      <c r="L859" s="11">
        <v>98504</v>
      </c>
      <c r="M859" s="11">
        <v>138091</v>
      </c>
      <c r="N859" s="11">
        <v>500</v>
      </c>
      <c r="O859" s="11">
        <v>500</v>
      </c>
    </row>
    <row r="860" spans="1:15" x14ac:dyDescent="0.2">
      <c r="A860" s="66">
        <v>32326</v>
      </c>
      <c r="B860" s="53" t="s">
        <v>1259</v>
      </c>
      <c r="C860" s="66">
        <f t="shared" si="15"/>
        <v>3</v>
      </c>
      <c r="D860" s="60">
        <v>0</v>
      </c>
      <c r="E860" s="11">
        <v>922</v>
      </c>
      <c r="F860" s="11">
        <v>927</v>
      </c>
      <c r="G860" s="13">
        <v>120</v>
      </c>
      <c r="H860" s="13">
        <v>584</v>
      </c>
      <c r="I860" s="13">
        <v>218</v>
      </c>
      <c r="J860" s="12"/>
      <c r="K860" s="11">
        <v>6889</v>
      </c>
      <c r="L860" s="11">
        <v>70290</v>
      </c>
      <c r="M860" s="11">
        <v>70974</v>
      </c>
      <c r="N860" s="11">
        <v>500</v>
      </c>
      <c r="O860" s="11">
        <v>500</v>
      </c>
    </row>
    <row r="861" spans="1:15" x14ac:dyDescent="0.2">
      <c r="A861" s="66">
        <v>32327</v>
      </c>
      <c r="B861" s="53" t="s">
        <v>1258</v>
      </c>
      <c r="C861" s="66">
        <f t="shared" si="15"/>
        <v>3</v>
      </c>
      <c r="D861" s="60">
        <v>0</v>
      </c>
      <c r="E861" s="11">
        <v>5458</v>
      </c>
      <c r="F861" s="11">
        <v>5154</v>
      </c>
      <c r="G861" s="13">
        <v>783</v>
      </c>
      <c r="H861" s="13">
        <v>3470</v>
      </c>
      <c r="I861" s="13">
        <v>1205</v>
      </c>
      <c r="J861" s="12"/>
      <c r="K861" s="11">
        <v>5103</v>
      </c>
      <c r="L861" s="11">
        <v>454527</v>
      </c>
      <c r="M861" s="11">
        <v>1681108</v>
      </c>
      <c r="N861" s="11">
        <v>500</v>
      </c>
      <c r="O861" s="11">
        <v>500</v>
      </c>
    </row>
    <row r="862" spans="1:15" x14ac:dyDescent="0.2">
      <c r="A862" s="66">
        <v>32330</v>
      </c>
      <c r="B862" s="53" t="s">
        <v>1257</v>
      </c>
      <c r="C862" s="66">
        <f t="shared" si="15"/>
        <v>3</v>
      </c>
      <c r="D862" s="60">
        <v>0</v>
      </c>
      <c r="E862" s="11">
        <v>4127</v>
      </c>
      <c r="F862" s="11">
        <v>3635</v>
      </c>
      <c r="G862" s="13">
        <v>811</v>
      </c>
      <c r="H862" s="13">
        <v>2646</v>
      </c>
      <c r="I862" s="13">
        <v>670</v>
      </c>
      <c r="J862" s="12"/>
      <c r="K862" s="11">
        <v>3593</v>
      </c>
      <c r="L862" s="11">
        <v>353552</v>
      </c>
      <c r="M862" s="11">
        <v>729253</v>
      </c>
      <c r="N862" s="11">
        <v>500</v>
      </c>
      <c r="O862" s="11">
        <v>500</v>
      </c>
    </row>
    <row r="863" spans="1:15" x14ac:dyDescent="0.2">
      <c r="A863" s="66">
        <v>32331</v>
      </c>
      <c r="B863" s="53" t="s">
        <v>1256</v>
      </c>
      <c r="C863" s="66">
        <f t="shared" si="15"/>
        <v>3</v>
      </c>
      <c r="D863" s="60">
        <v>0</v>
      </c>
      <c r="E863" s="11">
        <v>1549</v>
      </c>
      <c r="F863" s="11">
        <v>1503</v>
      </c>
      <c r="G863" s="13">
        <v>167</v>
      </c>
      <c r="H863" s="13">
        <v>965</v>
      </c>
      <c r="I863" s="13">
        <v>417</v>
      </c>
      <c r="J863" s="12"/>
      <c r="K863" s="11">
        <v>3260</v>
      </c>
      <c r="L863" s="11">
        <v>137684</v>
      </c>
      <c r="M863" s="11">
        <v>633758</v>
      </c>
      <c r="N863" s="11">
        <v>500</v>
      </c>
      <c r="O863" s="11">
        <v>500</v>
      </c>
    </row>
    <row r="864" spans="1:15" x14ac:dyDescent="0.2">
      <c r="A864" s="66">
        <v>32332</v>
      </c>
      <c r="B864" s="53" t="s">
        <v>1255</v>
      </c>
      <c r="C864" s="66">
        <f t="shared" si="15"/>
        <v>3</v>
      </c>
      <c r="D864" s="60">
        <v>0</v>
      </c>
      <c r="E864" s="11">
        <v>2019</v>
      </c>
      <c r="F864" s="11">
        <v>2071</v>
      </c>
      <c r="G864" s="13">
        <v>281</v>
      </c>
      <c r="H864" s="13">
        <v>1319</v>
      </c>
      <c r="I864" s="13">
        <v>419</v>
      </c>
      <c r="J864" s="12"/>
      <c r="K864" s="11">
        <v>5288</v>
      </c>
      <c r="L864" s="11">
        <v>206491</v>
      </c>
      <c r="M864" s="11">
        <v>2112261</v>
      </c>
      <c r="N864" s="11">
        <v>500</v>
      </c>
      <c r="O864" s="11">
        <v>500</v>
      </c>
    </row>
    <row r="865" spans="1:15" x14ac:dyDescent="0.2">
      <c r="A865" s="66">
        <v>32333</v>
      </c>
      <c r="B865" s="53" t="s">
        <v>1254</v>
      </c>
      <c r="C865" s="66">
        <f t="shared" si="15"/>
        <v>3</v>
      </c>
      <c r="D865" s="60">
        <v>0</v>
      </c>
      <c r="E865" s="11">
        <v>1238</v>
      </c>
      <c r="F865" s="11">
        <v>1126</v>
      </c>
      <c r="G865" s="13">
        <v>225</v>
      </c>
      <c r="H865" s="13">
        <v>782</v>
      </c>
      <c r="I865" s="13">
        <v>231</v>
      </c>
      <c r="J865" s="12"/>
      <c r="K865" s="11">
        <v>5154</v>
      </c>
      <c r="L865" s="11">
        <v>72149</v>
      </c>
      <c r="M865" s="11">
        <v>28865</v>
      </c>
      <c r="N865" s="11">
        <v>500</v>
      </c>
      <c r="O865" s="11">
        <v>500</v>
      </c>
    </row>
    <row r="866" spans="1:15" x14ac:dyDescent="0.2">
      <c r="A866" s="66">
        <v>32334</v>
      </c>
      <c r="B866" s="53" t="s">
        <v>1253</v>
      </c>
      <c r="C866" s="66">
        <f t="shared" si="15"/>
        <v>3</v>
      </c>
      <c r="D866" s="60">
        <v>0</v>
      </c>
      <c r="E866" s="11">
        <v>1087</v>
      </c>
      <c r="F866" s="11">
        <v>1058</v>
      </c>
      <c r="G866" s="13">
        <v>152</v>
      </c>
      <c r="H866" s="13">
        <v>729</v>
      </c>
      <c r="I866" s="13">
        <v>206</v>
      </c>
      <c r="J866" s="12"/>
      <c r="K866" s="11">
        <v>5791</v>
      </c>
      <c r="L866" s="11">
        <v>118411</v>
      </c>
      <c r="M866" s="11">
        <v>1518047</v>
      </c>
      <c r="N866" s="11">
        <v>500</v>
      </c>
      <c r="O866" s="11">
        <v>500</v>
      </c>
    </row>
    <row r="867" spans="1:15" x14ac:dyDescent="0.2">
      <c r="A867" s="66">
        <v>32335</v>
      </c>
      <c r="B867" s="53" t="s">
        <v>1252</v>
      </c>
      <c r="C867" s="66">
        <f t="shared" si="15"/>
        <v>3</v>
      </c>
      <c r="D867" s="60">
        <v>0</v>
      </c>
      <c r="E867" s="11">
        <v>1540</v>
      </c>
      <c r="F867" s="11">
        <v>1504</v>
      </c>
      <c r="G867" s="13">
        <v>231</v>
      </c>
      <c r="H867" s="13">
        <v>977</v>
      </c>
      <c r="I867" s="13">
        <v>332</v>
      </c>
      <c r="J867" s="12"/>
      <c r="K867" s="11">
        <v>13322</v>
      </c>
      <c r="L867" s="11">
        <v>95853</v>
      </c>
      <c r="M867" s="11">
        <v>131514</v>
      </c>
      <c r="N867" s="11">
        <v>500</v>
      </c>
      <c r="O867" s="11">
        <v>500</v>
      </c>
    </row>
    <row r="868" spans="1:15" x14ac:dyDescent="0.2">
      <c r="A868" s="66">
        <v>32336</v>
      </c>
      <c r="B868" s="53" t="s">
        <v>1251</v>
      </c>
      <c r="C868" s="66">
        <f t="shared" si="15"/>
        <v>3</v>
      </c>
      <c r="D868" s="60">
        <v>0</v>
      </c>
      <c r="E868" s="11">
        <v>1857</v>
      </c>
      <c r="F868" s="11">
        <v>1875</v>
      </c>
      <c r="G868" s="13">
        <v>251</v>
      </c>
      <c r="H868" s="13">
        <v>1210</v>
      </c>
      <c r="I868" s="13">
        <v>396</v>
      </c>
      <c r="J868" s="12"/>
      <c r="K868" s="11">
        <v>4441</v>
      </c>
      <c r="L868" s="11">
        <v>159475</v>
      </c>
      <c r="M868" s="11">
        <v>269737</v>
      </c>
      <c r="N868" s="11">
        <v>500</v>
      </c>
      <c r="O868" s="11">
        <v>500</v>
      </c>
    </row>
    <row r="869" spans="1:15" x14ac:dyDescent="0.2">
      <c r="A869" s="66">
        <v>32337</v>
      </c>
      <c r="B869" s="53" t="s">
        <v>1250</v>
      </c>
      <c r="C869" s="66">
        <f t="shared" si="15"/>
        <v>3</v>
      </c>
      <c r="D869" s="60">
        <v>0</v>
      </c>
      <c r="E869" s="11">
        <v>4995</v>
      </c>
      <c r="F869" s="11">
        <v>4555</v>
      </c>
      <c r="G869" s="13">
        <v>885</v>
      </c>
      <c r="H869" s="13">
        <v>3271</v>
      </c>
      <c r="I869" s="13">
        <v>839</v>
      </c>
      <c r="J869" s="12"/>
      <c r="K869" s="11">
        <v>3787</v>
      </c>
      <c r="L869" s="11">
        <v>423944</v>
      </c>
      <c r="M869" s="11">
        <v>2346492</v>
      </c>
      <c r="N869" s="11">
        <v>500</v>
      </c>
      <c r="O869" s="11">
        <v>500</v>
      </c>
    </row>
    <row r="870" spans="1:15" x14ac:dyDescent="0.2">
      <c r="A870" s="66">
        <v>32338</v>
      </c>
      <c r="B870" s="53" t="s">
        <v>1249</v>
      </c>
      <c r="C870" s="66">
        <f t="shared" si="15"/>
        <v>3</v>
      </c>
      <c r="D870" s="60">
        <v>0</v>
      </c>
      <c r="E870" s="11">
        <v>2160</v>
      </c>
      <c r="F870" s="11">
        <v>2029</v>
      </c>
      <c r="G870" s="13">
        <v>314</v>
      </c>
      <c r="H870" s="13">
        <v>1445</v>
      </c>
      <c r="I870" s="13">
        <v>401</v>
      </c>
      <c r="J870" s="12"/>
      <c r="K870" s="11">
        <v>13479</v>
      </c>
      <c r="L870" s="11">
        <v>117060</v>
      </c>
      <c r="M870" s="11">
        <v>66707</v>
      </c>
      <c r="N870" s="11">
        <v>500</v>
      </c>
      <c r="O870" s="11">
        <v>500</v>
      </c>
    </row>
    <row r="871" spans="1:15" x14ac:dyDescent="0.2">
      <c r="A871" s="66">
        <v>32501</v>
      </c>
      <c r="B871" s="53" t="s">
        <v>1248</v>
      </c>
      <c r="C871" s="66">
        <f t="shared" si="15"/>
        <v>3</v>
      </c>
      <c r="D871" s="60">
        <v>0</v>
      </c>
      <c r="E871" s="11">
        <v>1731</v>
      </c>
      <c r="F871" s="11">
        <v>1805</v>
      </c>
      <c r="G871" s="13">
        <v>192</v>
      </c>
      <c r="H871" s="13">
        <v>1042</v>
      </c>
      <c r="I871" s="13">
        <v>497</v>
      </c>
      <c r="J871" s="12"/>
      <c r="K871" s="11">
        <v>15794</v>
      </c>
      <c r="L871" s="11">
        <v>102262</v>
      </c>
      <c r="M871" s="11">
        <v>112027</v>
      </c>
      <c r="N871" s="11">
        <v>500</v>
      </c>
      <c r="O871" s="11">
        <v>500</v>
      </c>
    </row>
    <row r="872" spans="1:15" x14ac:dyDescent="0.2">
      <c r="A872" s="66">
        <v>32502</v>
      </c>
      <c r="B872" s="53" t="s">
        <v>1247</v>
      </c>
      <c r="C872" s="66">
        <f t="shared" si="15"/>
        <v>3</v>
      </c>
      <c r="D872" s="60">
        <v>0</v>
      </c>
      <c r="E872" s="11">
        <v>1588</v>
      </c>
      <c r="F872" s="11">
        <v>1631</v>
      </c>
      <c r="G872" s="13">
        <v>212</v>
      </c>
      <c r="H872" s="13">
        <v>1058</v>
      </c>
      <c r="I872" s="13">
        <v>318</v>
      </c>
      <c r="J872" s="12"/>
      <c r="K872" s="11">
        <v>16076</v>
      </c>
      <c r="L872" s="11">
        <v>85652</v>
      </c>
      <c r="M872" s="11">
        <v>154884</v>
      </c>
      <c r="N872" s="11">
        <v>500</v>
      </c>
      <c r="O872" s="11">
        <v>500</v>
      </c>
    </row>
    <row r="873" spans="1:15" x14ac:dyDescent="0.2">
      <c r="A873" s="66">
        <v>32503</v>
      </c>
      <c r="B873" s="53" t="s">
        <v>1246</v>
      </c>
      <c r="C873" s="66">
        <f t="shared" si="15"/>
        <v>3</v>
      </c>
      <c r="D873" s="60">
        <v>0</v>
      </c>
      <c r="E873" s="11">
        <v>348</v>
      </c>
      <c r="F873" s="11">
        <v>355</v>
      </c>
      <c r="G873" s="13">
        <v>46</v>
      </c>
      <c r="H873" s="13">
        <v>214</v>
      </c>
      <c r="I873" s="13">
        <v>88</v>
      </c>
      <c r="J873" s="12"/>
      <c r="K873" s="11">
        <v>16532</v>
      </c>
      <c r="L873" s="11">
        <v>14675</v>
      </c>
      <c r="M873" s="11">
        <v>64156</v>
      </c>
      <c r="N873" s="11">
        <v>500</v>
      </c>
      <c r="O873" s="11">
        <v>500</v>
      </c>
    </row>
    <row r="874" spans="1:15" x14ac:dyDescent="0.2">
      <c r="A874" s="66">
        <v>32504</v>
      </c>
      <c r="B874" s="53" t="s">
        <v>1245</v>
      </c>
      <c r="C874" s="66">
        <f t="shared" si="15"/>
        <v>3</v>
      </c>
      <c r="D874" s="60">
        <v>0</v>
      </c>
      <c r="E874" s="11">
        <v>1290</v>
      </c>
      <c r="F874" s="11">
        <v>1256</v>
      </c>
      <c r="G874" s="13">
        <v>214</v>
      </c>
      <c r="H874" s="13">
        <v>832</v>
      </c>
      <c r="I874" s="13">
        <v>244</v>
      </c>
      <c r="J874" s="12"/>
      <c r="K874" s="11">
        <v>10772</v>
      </c>
      <c r="L874" s="11">
        <v>52909</v>
      </c>
      <c r="M874" s="11">
        <v>431606</v>
      </c>
      <c r="N874" s="11">
        <v>500</v>
      </c>
      <c r="O874" s="11">
        <v>500</v>
      </c>
    </row>
    <row r="875" spans="1:15" x14ac:dyDescent="0.2">
      <c r="A875" s="66">
        <v>32505</v>
      </c>
      <c r="B875" s="53" t="s">
        <v>1244</v>
      </c>
      <c r="C875" s="66">
        <f t="shared" si="15"/>
        <v>3</v>
      </c>
      <c r="D875" s="60">
        <v>0</v>
      </c>
      <c r="E875" s="11">
        <v>1775</v>
      </c>
      <c r="F875" s="11">
        <v>1814</v>
      </c>
      <c r="G875" s="13">
        <v>234</v>
      </c>
      <c r="H875" s="13">
        <v>1139</v>
      </c>
      <c r="I875" s="13">
        <v>402</v>
      </c>
      <c r="J875" s="12"/>
      <c r="K875" s="11">
        <v>24536</v>
      </c>
      <c r="L875" s="11">
        <v>72748</v>
      </c>
      <c r="M875" s="11">
        <v>254680</v>
      </c>
      <c r="N875" s="11">
        <v>500</v>
      </c>
      <c r="O875" s="11">
        <v>500</v>
      </c>
    </row>
    <row r="876" spans="1:15" x14ac:dyDescent="0.2">
      <c r="A876" s="66">
        <v>32506</v>
      </c>
      <c r="B876" s="53" t="s">
        <v>1243</v>
      </c>
      <c r="C876" s="66">
        <f t="shared" si="15"/>
        <v>3</v>
      </c>
      <c r="D876" s="60">
        <v>0</v>
      </c>
      <c r="E876" s="11">
        <v>833</v>
      </c>
      <c r="F876" s="11">
        <v>869</v>
      </c>
      <c r="G876" s="13">
        <v>125</v>
      </c>
      <c r="H876" s="13">
        <v>540</v>
      </c>
      <c r="I876" s="13">
        <v>168</v>
      </c>
      <c r="J876" s="12"/>
      <c r="K876" s="11">
        <v>13267</v>
      </c>
      <c r="L876" s="11">
        <v>39730</v>
      </c>
      <c r="M876" s="11">
        <v>168235</v>
      </c>
      <c r="N876" s="11">
        <v>500</v>
      </c>
      <c r="O876" s="11">
        <v>500</v>
      </c>
    </row>
    <row r="877" spans="1:15" x14ac:dyDescent="0.2">
      <c r="A877" s="66">
        <v>32508</v>
      </c>
      <c r="B877" s="53" t="s">
        <v>1242</v>
      </c>
      <c r="C877" s="66">
        <f t="shared" si="15"/>
        <v>3</v>
      </c>
      <c r="D877" s="60">
        <v>0</v>
      </c>
      <c r="E877" s="11">
        <v>4498</v>
      </c>
      <c r="F877" s="11">
        <v>4473</v>
      </c>
      <c r="G877" s="13">
        <v>680</v>
      </c>
      <c r="H877" s="13">
        <v>2844</v>
      </c>
      <c r="I877" s="13">
        <v>974</v>
      </c>
      <c r="J877" s="12"/>
      <c r="K877" s="11">
        <v>28372</v>
      </c>
      <c r="L877" s="11">
        <v>261931</v>
      </c>
      <c r="M877" s="11">
        <v>904195</v>
      </c>
      <c r="N877" s="11">
        <v>500</v>
      </c>
      <c r="O877" s="11">
        <v>500</v>
      </c>
    </row>
    <row r="878" spans="1:15" x14ac:dyDescent="0.2">
      <c r="A878" s="66">
        <v>32509</v>
      </c>
      <c r="B878" s="53" t="s">
        <v>1241</v>
      </c>
      <c r="C878" s="66">
        <f t="shared" si="15"/>
        <v>3</v>
      </c>
      <c r="D878" s="60">
        <v>0</v>
      </c>
      <c r="E878" s="11">
        <v>1335</v>
      </c>
      <c r="F878" s="11">
        <v>1380</v>
      </c>
      <c r="G878" s="13">
        <v>196</v>
      </c>
      <c r="H878" s="13">
        <v>882</v>
      </c>
      <c r="I878" s="13">
        <v>257</v>
      </c>
      <c r="J878" s="12"/>
      <c r="K878" s="11">
        <v>13471</v>
      </c>
      <c r="L878" s="11">
        <v>68095</v>
      </c>
      <c r="M878" s="11">
        <v>474429</v>
      </c>
      <c r="N878" s="11">
        <v>500</v>
      </c>
      <c r="O878" s="11">
        <v>500</v>
      </c>
    </row>
    <row r="879" spans="1:15" x14ac:dyDescent="0.2">
      <c r="A879" s="66">
        <v>32511</v>
      </c>
      <c r="B879" s="53" t="s">
        <v>1240</v>
      </c>
      <c r="C879" s="66">
        <f t="shared" si="15"/>
        <v>3</v>
      </c>
      <c r="D879" s="60">
        <v>0</v>
      </c>
      <c r="E879" s="11">
        <v>492</v>
      </c>
      <c r="F879" s="11">
        <v>516</v>
      </c>
      <c r="G879" s="13">
        <v>44</v>
      </c>
      <c r="H879" s="13">
        <v>303</v>
      </c>
      <c r="I879" s="13">
        <v>145</v>
      </c>
      <c r="J879" s="12"/>
      <c r="K879" s="11">
        <v>10696</v>
      </c>
      <c r="L879" s="11">
        <v>20921</v>
      </c>
      <c r="M879" s="11">
        <v>33350</v>
      </c>
      <c r="N879" s="11">
        <v>500</v>
      </c>
      <c r="O879" s="11">
        <v>500</v>
      </c>
    </row>
    <row r="880" spans="1:15" x14ac:dyDescent="0.2">
      <c r="A880" s="66">
        <v>32514</v>
      </c>
      <c r="B880" s="53" t="s">
        <v>1239</v>
      </c>
      <c r="C880" s="66">
        <f t="shared" si="15"/>
        <v>3</v>
      </c>
      <c r="D880" s="60">
        <v>0</v>
      </c>
      <c r="E880" s="11">
        <v>624</v>
      </c>
      <c r="F880" s="11">
        <v>618</v>
      </c>
      <c r="G880" s="13">
        <v>67</v>
      </c>
      <c r="H880" s="13">
        <v>417</v>
      </c>
      <c r="I880" s="13">
        <v>140</v>
      </c>
      <c r="J880" s="12"/>
      <c r="K880" s="11">
        <v>6459</v>
      </c>
      <c r="L880" s="11">
        <v>17764</v>
      </c>
      <c r="M880" s="11">
        <v>32574</v>
      </c>
      <c r="N880" s="11">
        <v>500</v>
      </c>
      <c r="O880" s="11">
        <v>500</v>
      </c>
    </row>
    <row r="881" spans="1:15" x14ac:dyDescent="0.2">
      <c r="A881" s="66">
        <v>32515</v>
      </c>
      <c r="B881" s="53" t="s">
        <v>1238</v>
      </c>
      <c r="C881" s="66">
        <f t="shared" si="15"/>
        <v>3</v>
      </c>
      <c r="D881" s="60">
        <v>0</v>
      </c>
      <c r="E881" s="11">
        <v>1439</v>
      </c>
      <c r="F881" s="11">
        <v>1473</v>
      </c>
      <c r="G881" s="13">
        <v>193</v>
      </c>
      <c r="H881" s="13">
        <v>916</v>
      </c>
      <c r="I881" s="13">
        <v>330</v>
      </c>
      <c r="J881" s="12"/>
      <c r="K881" s="11">
        <v>18855</v>
      </c>
      <c r="L881" s="11">
        <v>60626</v>
      </c>
      <c r="M881" s="11">
        <v>190652</v>
      </c>
      <c r="N881" s="11">
        <v>500</v>
      </c>
      <c r="O881" s="11">
        <v>500</v>
      </c>
    </row>
    <row r="882" spans="1:15" x14ac:dyDescent="0.2">
      <c r="A882" s="66">
        <v>32516</v>
      </c>
      <c r="B882" s="53" t="s">
        <v>1237</v>
      </c>
      <c r="C882" s="66">
        <f t="shared" si="15"/>
        <v>3</v>
      </c>
      <c r="D882" s="60">
        <v>0</v>
      </c>
      <c r="E882" s="11">
        <v>1712</v>
      </c>
      <c r="F882" s="11">
        <v>1746</v>
      </c>
      <c r="G882" s="13">
        <v>259</v>
      </c>
      <c r="H882" s="13">
        <v>1072</v>
      </c>
      <c r="I882" s="13">
        <v>381</v>
      </c>
      <c r="J882" s="12"/>
      <c r="K882" s="11">
        <v>15536</v>
      </c>
      <c r="L882" s="11">
        <v>81049</v>
      </c>
      <c r="M882" s="11">
        <v>157697</v>
      </c>
      <c r="N882" s="11">
        <v>500</v>
      </c>
      <c r="O882" s="11">
        <v>500</v>
      </c>
    </row>
    <row r="883" spans="1:15" x14ac:dyDescent="0.2">
      <c r="A883" s="66">
        <v>32517</v>
      </c>
      <c r="B883" s="53" t="s">
        <v>1236</v>
      </c>
      <c r="C883" s="66">
        <f t="shared" si="15"/>
        <v>3</v>
      </c>
      <c r="D883" s="60">
        <v>0</v>
      </c>
      <c r="E883" s="11">
        <v>1071</v>
      </c>
      <c r="F883" s="11">
        <v>1094</v>
      </c>
      <c r="G883" s="13">
        <v>170</v>
      </c>
      <c r="H883" s="13">
        <v>659</v>
      </c>
      <c r="I883" s="13">
        <v>242</v>
      </c>
      <c r="J883" s="12"/>
      <c r="K883" s="11">
        <v>11356</v>
      </c>
      <c r="L883" s="11">
        <v>55705</v>
      </c>
      <c r="M883" s="11">
        <v>308917</v>
      </c>
      <c r="N883" s="11">
        <v>500</v>
      </c>
      <c r="O883" s="11">
        <v>500</v>
      </c>
    </row>
    <row r="884" spans="1:15" x14ac:dyDescent="0.2">
      <c r="A884" s="66">
        <v>32518</v>
      </c>
      <c r="B884" s="53" t="s">
        <v>1235</v>
      </c>
      <c r="C884" s="66">
        <f t="shared" si="15"/>
        <v>3</v>
      </c>
      <c r="D884" s="60">
        <v>0</v>
      </c>
      <c r="E884" s="11">
        <v>1023</v>
      </c>
      <c r="F884" s="11">
        <v>996</v>
      </c>
      <c r="G884" s="13">
        <v>137</v>
      </c>
      <c r="H884" s="13">
        <v>632</v>
      </c>
      <c r="I884" s="13">
        <v>254</v>
      </c>
      <c r="J884" s="12"/>
      <c r="K884" s="11">
        <v>6835</v>
      </c>
      <c r="L884" s="11">
        <v>97396</v>
      </c>
      <c r="M884" s="11">
        <v>573856</v>
      </c>
      <c r="N884" s="11">
        <v>500</v>
      </c>
      <c r="O884" s="11">
        <v>500</v>
      </c>
    </row>
    <row r="885" spans="1:15" x14ac:dyDescent="0.2">
      <c r="A885" s="66">
        <v>32519</v>
      </c>
      <c r="B885" s="53" t="s">
        <v>1234</v>
      </c>
      <c r="C885" s="66">
        <f t="shared" si="15"/>
        <v>3</v>
      </c>
      <c r="D885" s="60">
        <v>0</v>
      </c>
      <c r="E885" s="11">
        <v>867</v>
      </c>
      <c r="F885" s="11">
        <v>849</v>
      </c>
      <c r="G885" s="13">
        <v>133</v>
      </c>
      <c r="H885" s="13">
        <v>556</v>
      </c>
      <c r="I885" s="13">
        <v>178</v>
      </c>
      <c r="J885" s="12"/>
      <c r="K885" s="11">
        <v>13624</v>
      </c>
      <c r="L885" s="11">
        <v>40861</v>
      </c>
      <c r="M885" s="11">
        <v>68468</v>
      </c>
      <c r="N885" s="11">
        <v>500</v>
      </c>
      <c r="O885" s="11">
        <v>500</v>
      </c>
    </row>
    <row r="886" spans="1:15" x14ac:dyDescent="0.2">
      <c r="A886" s="66">
        <v>32520</v>
      </c>
      <c r="B886" s="53" t="s">
        <v>1233</v>
      </c>
      <c r="C886" s="66">
        <f t="shared" si="15"/>
        <v>3</v>
      </c>
      <c r="D886" s="60">
        <v>0</v>
      </c>
      <c r="E886" s="11">
        <v>915</v>
      </c>
      <c r="F886" s="11">
        <v>932</v>
      </c>
      <c r="G886" s="13">
        <v>116</v>
      </c>
      <c r="H886" s="13">
        <v>556</v>
      </c>
      <c r="I886" s="13">
        <v>243</v>
      </c>
      <c r="J886" s="12"/>
      <c r="K886" s="11">
        <v>31584</v>
      </c>
      <c r="L886" s="11">
        <v>35595</v>
      </c>
      <c r="M886" s="11">
        <v>85079</v>
      </c>
      <c r="N886" s="11">
        <v>500</v>
      </c>
      <c r="O886" s="11">
        <v>500</v>
      </c>
    </row>
    <row r="887" spans="1:15" x14ac:dyDescent="0.2">
      <c r="A887" s="66">
        <v>32521</v>
      </c>
      <c r="B887" s="53" t="s">
        <v>1232</v>
      </c>
      <c r="C887" s="66">
        <f t="shared" si="15"/>
        <v>3</v>
      </c>
      <c r="D887" s="60">
        <v>0</v>
      </c>
      <c r="E887" s="11">
        <v>1753</v>
      </c>
      <c r="F887" s="11">
        <v>1713</v>
      </c>
      <c r="G887" s="13">
        <v>280</v>
      </c>
      <c r="H887" s="13">
        <v>1122</v>
      </c>
      <c r="I887" s="13">
        <v>351</v>
      </c>
      <c r="J887" s="12"/>
      <c r="K887" s="11">
        <v>16606</v>
      </c>
      <c r="L887" s="11">
        <v>94895</v>
      </c>
      <c r="M887" s="11">
        <v>304578</v>
      </c>
      <c r="N887" s="11">
        <v>500</v>
      </c>
      <c r="O887" s="11">
        <v>500</v>
      </c>
    </row>
    <row r="888" spans="1:15" x14ac:dyDescent="0.2">
      <c r="A888" s="66">
        <v>32522</v>
      </c>
      <c r="B888" s="53" t="s">
        <v>1231</v>
      </c>
      <c r="C888" s="66">
        <f t="shared" si="15"/>
        <v>3</v>
      </c>
      <c r="D888" s="60">
        <v>0</v>
      </c>
      <c r="E888" s="11">
        <v>1272</v>
      </c>
      <c r="F888" s="11">
        <v>1296</v>
      </c>
      <c r="G888" s="13">
        <v>186</v>
      </c>
      <c r="H888" s="13">
        <v>781</v>
      </c>
      <c r="I888" s="13">
        <v>305</v>
      </c>
      <c r="J888" s="12"/>
      <c r="K888" s="11">
        <v>18710</v>
      </c>
      <c r="L888" s="11">
        <v>67537</v>
      </c>
      <c r="M888" s="11">
        <v>139293</v>
      </c>
      <c r="N888" s="11">
        <v>500</v>
      </c>
      <c r="O888" s="11">
        <v>500</v>
      </c>
    </row>
    <row r="889" spans="1:15" x14ac:dyDescent="0.2">
      <c r="A889" s="66">
        <v>32523</v>
      </c>
      <c r="B889" s="53" t="s">
        <v>1230</v>
      </c>
      <c r="C889" s="66">
        <f t="shared" si="15"/>
        <v>3</v>
      </c>
      <c r="D889" s="60">
        <v>0</v>
      </c>
      <c r="E889" s="11">
        <v>763</v>
      </c>
      <c r="F889" s="11">
        <v>789</v>
      </c>
      <c r="G889" s="13">
        <v>100</v>
      </c>
      <c r="H889" s="13">
        <v>496</v>
      </c>
      <c r="I889" s="13">
        <v>167</v>
      </c>
      <c r="J889" s="12"/>
      <c r="K889" s="11">
        <v>9684</v>
      </c>
      <c r="L889" s="11">
        <v>36622</v>
      </c>
      <c r="M889" s="11">
        <v>245534</v>
      </c>
      <c r="N889" s="11">
        <v>500</v>
      </c>
      <c r="O889" s="11">
        <v>500</v>
      </c>
    </row>
    <row r="890" spans="1:15" x14ac:dyDescent="0.2">
      <c r="A890" s="66">
        <v>32524</v>
      </c>
      <c r="B890" s="53" t="s">
        <v>1229</v>
      </c>
      <c r="C890" s="66">
        <f t="shared" si="15"/>
        <v>3</v>
      </c>
      <c r="D890" s="60">
        <v>0</v>
      </c>
      <c r="E890" s="11">
        <v>1494</v>
      </c>
      <c r="F890" s="11">
        <v>1514</v>
      </c>
      <c r="G890" s="13">
        <v>208</v>
      </c>
      <c r="H890" s="13">
        <v>937</v>
      </c>
      <c r="I890" s="13">
        <v>349</v>
      </c>
      <c r="J890" s="12"/>
      <c r="K890" s="11">
        <v>12307</v>
      </c>
      <c r="L890" s="11">
        <v>77324</v>
      </c>
      <c r="M890" s="11">
        <v>114402</v>
      </c>
      <c r="N890" s="11">
        <v>500</v>
      </c>
      <c r="O890" s="11">
        <v>500</v>
      </c>
    </row>
    <row r="891" spans="1:15" x14ac:dyDescent="0.2">
      <c r="A891" s="66">
        <v>32525</v>
      </c>
      <c r="B891" s="53" t="s">
        <v>1228</v>
      </c>
      <c r="C891" s="66">
        <f t="shared" si="15"/>
        <v>3</v>
      </c>
      <c r="D891" s="60">
        <v>0</v>
      </c>
      <c r="E891" s="11">
        <v>2051</v>
      </c>
      <c r="F891" s="11">
        <v>2000</v>
      </c>
      <c r="G891" s="13">
        <v>335</v>
      </c>
      <c r="H891" s="13">
        <v>1312</v>
      </c>
      <c r="I891" s="13">
        <v>404</v>
      </c>
      <c r="J891" s="12"/>
      <c r="K891" s="11">
        <v>25773</v>
      </c>
      <c r="L891" s="11">
        <v>90158</v>
      </c>
      <c r="M891" s="11">
        <v>179689</v>
      </c>
      <c r="N891" s="11">
        <v>500</v>
      </c>
      <c r="O891" s="11">
        <v>500</v>
      </c>
    </row>
    <row r="892" spans="1:15" x14ac:dyDescent="0.2">
      <c r="A892" s="66">
        <v>32528</v>
      </c>
      <c r="B892" s="53" t="s">
        <v>1227</v>
      </c>
      <c r="C892" s="66">
        <f t="shared" si="15"/>
        <v>3</v>
      </c>
      <c r="D892" s="60">
        <v>0</v>
      </c>
      <c r="E892" s="11">
        <v>998</v>
      </c>
      <c r="F892" s="11">
        <v>1023</v>
      </c>
      <c r="G892" s="13">
        <v>159</v>
      </c>
      <c r="H892" s="13">
        <v>637</v>
      </c>
      <c r="I892" s="13">
        <v>202</v>
      </c>
      <c r="J892" s="12"/>
      <c r="K892" s="11">
        <v>15750</v>
      </c>
      <c r="L892" s="11">
        <v>88110</v>
      </c>
      <c r="M892" s="11">
        <v>84962</v>
      </c>
      <c r="N892" s="11">
        <v>500</v>
      </c>
      <c r="O892" s="11">
        <v>500</v>
      </c>
    </row>
    <row r="893" spans="1:15" x14ac:dyDescent="0.2">
      <c r="A893" s="66">
        <v>32529</v>
      </c>
      <c r="B893" s="53" t="s">
        <v>1226</v>
      </c>
      <c r="C893" s="66">
        <f t="shared" si="15"/>
        <v>3</v>
      </c>
      <c r="D893" s="60">
        <v>0</v>
      </c>
      <c r="E893" s="11">
        <v>1205</v>
      </c>
      <c r="F893" s="11">
        <v>1209</v>
      </c>
      <c r="G893" s="13">
        <v>182</v>
      </c>
      <c r="H893" s="13">
        <v>746</v>
      </c>
      <c r="I893" s="13">
        <v>277</v>
      </c>
      <c r="J893" s="12"/>
      <c r="K893" s="11">
        <v>14655</v>
      </c>
      <c r="L893" s="11">
        <v>55699</v>
      </c>
      <c r="M893" s="11">
        <v>419009</v>
      </c>
      <c r="N893" s="11">
        <v>500</v>
      </c>
      <c r="O893" s="11">
        <v>500</v>
      </c>
    </row>
    <row r="894" spans="1:15" x14ac:dyDescent="0.2">
      <c r="A894" s="66">
        <v>32530</v>
      </c>
      <c r="B894" s="53" t="s">
        <v>1225</v>
      </c>
      <c r="C894" s="66">
        <f t="shared" si="15"/>
        <v>3</v>
      </c>
      <c r="D894" s="60">
        <v>0</v>
      </c>
      <c r="E894" s="11">
        <v>10746</v>
      </c>
      <c r="F894" s="11">
        <v>10903</v>
      </c>
      <c r="G894" s="13">
        <v>1362</v>
      </c>
      <c r="H894" s="13">
        <v>6772</v>
      </c>
      <c r="I894" s="13">
        <v>2612</v>
      </c>
      <c r="J894" s="12"/>
      <c r="K894" s="11">
        <v>92823</v>
      </c>
      <c r="L894" s="11">
        <v>876253</v>
      </c>
      <c r="M894" s="11">
        <v>4742469</v>
      </c>
      <c r="N894" s="11">
        <v>500</v>
      </c>
      <c r="O894" s="11">
        <v>500</v>
      </c>
    </row>
    <row r="895" spans="1:15" x14ac:dyDescent="0.2">
      <c r="A895" s="66">
        <v>40101</v>
      </c>
      <c r="B895" s="53" t="s">
        <v>1224</v>
      </c>
      <c r="C895" s="66">
        <f t="shared" si="15"/>
        <v>4</v>
      </c>
      <c r="D895" s="60">
        <v>1</v>
      </c>
      <c r="E895" s="11">
        <v>209813</v>
      </c>
      <c r="F895" s="11">
        <v>205613</v>
      </c>
      <c r="G895" s="13">
        <v>28948</v>
      </c>
      <c r="H895" s="13">
        <v>141237</v>
      </c>
      <c r="I895" s="13">
        <v>39628</v>
      </c>
      <c r="J895" s="12"/>
      <c r="K895" s="11">
        <v>24783</v>
      </c>
      <c r="L895" s="11">
        <v>22081473</v>
      </c>
      <c r="M895" s="11">
        <v>170760993</v>
      </c>
      <c r="N895" s="11">
        <v>500</v>
      </c>
      <c r="O895" s="11">
        <v>500</v>
      </c>
    </row>
    <row r="896" spans="1:15" x14ac:dyDescent="0.2">
      <c r="A896" s="66">
        <v>40201</v>
      </c>
      <c r="B896" s="53" t="s">
        <v>1223</v>
      </c>
      <c r="C896" s="66">
        <f t="shared" si="15"/>
        <v>4</v>
      </c>
      <c r="D896" s="60">
        <v>1</v>
      </c>
      <c r="E896" s="11">
        <v>37923</v>
      </c>
      <c r="F896" s="11">
        <v>38192</v>
      </c>
      <c r="G896" s="13">
        <v>4971</v>
      </c>
      <c r="H896" s="13">
        <v>24502</v>
      </c>
      <c r="I896" s="13">
        <v>8450</v>
      </c>
      <c r="J896" s="12"/>
      <c r="K896" s="11">
        <v>11409</v>
      </c>
      <c r="L896" s="11">
        <v>3949537</v>
      </c>
      <c r="M896" s="11">
        <v>29598908</v>
      </c>
      <c r="N896" s="11">
        <v>500</v>
      </c>
      <c r="O896" s="11">
        <v>500</v>
      </c>
    </row>
    <row r="897" spans="1:15" x14ac:dyDescent="0.2">
      <c r="A897" s="66">
        <v>40301</v>
      </c>
      <c r="B897" s="53" t="s">
        <v>1222</v>
      </c>
      <c r="C897" s="66">
        <f t="shared" si="15"/>
        <v>4</v>
      </c>
      <c r="D897" s="60">
        <v>1</v>
      </c>
      <c r="E897" s="11">
        <v>64264</v>
      </c>
      <c r="F897" s="11">
        <v>61626</v>
      </c>
      <c r="G897" s="13">
        <v>9830</v>
      </c>
      <c r="H897" s="13">
        <v>42611</v>
      </c>
      <c r="I897" s="13">
        <v>11823</v>
      </c>
      <c r="J897" s="12"/>
      <c r="K897" s="11">
        <v>27281</v>
      </c>
      <c r="L897" s="11">
        <v>7552456</v>
      </c>
      <c r="M897" s="11">
        <v>49519137</v>
      </c>
      <c r="N897" s="11">
        <v>500</v>
      </c>
      <c r="O897" s="11">
        <v>500</v>
      </c>
    </row>
    <row r="898" spans="1:15" x14ac:dyDescent="0.2">
      <c r="A898" s="66">
        <v>40401</v>
      </c>
      <c r="B898" s="53" t="s">
        <v>1221</v>
      </c>
      <c r="C898" s="66">
        <f t="shared" si="15"/>
        <v>4</v>
      </c>
      <c r="D898" s="60">
        <v>0</v>
      </c>
      <c r="E898" s="11">
        <v>5059</v>
      </c>
      <c r="F898" s="11">
        <v>4944</v>
      </c>
      <c r="G898" s="13">
        <v>719</v>
      </c>
      <c r="H898" s="13">
        <v>3256</v>
      </c>
      <c r="I898" s="13">
        <v>1084</v>
      </c>
      <c r="J898" s="12"/>
      <c r="K898" s="11">
        <v>21292</v>
      </c>
      <c r="L898" s="11">
        <v>403808</v>
      </c>
      <c r="M898" s="11">
        <v>1591563</v>
      </c>
      <c r="N898" s="11">
        <v>500</v>
      </c>
      <c r="O898" s="11">
        <v>500</v>
      </c>
    </row>
    <row r="899" spans="1:15" x14ac:dyDescent="0.2">
      <c r="A899" s="66">
        <v>40402</v>
      </c>
      <c r="B899" s="53" t="s">
        <v>1220</v>
      </c>
      <c r="C899" s="66">
        <f t="shared" si="15"/>
        <v>4</v>
      </c>
      <c r="D899" s="60">
        <v>0</v>
      </c>
      <c r="E899" s="11">
        <v>2626</v>
      </c>
      <c r="F899" s="11">
        <v>2612</v>
      </c>
      <c r="G899" s="13">
        <v>415</v>
      </c>
      <c r="H899" s="13">
        <v>1768</v>
      </c>
      <c r="I899" s="13">
        <v>443</v>
      </c>
      <c r="J899" s="12"/>
      <c r="K899" s="11">
        <v>27826</v>
      </c>
      <c r="L899" s="11">
        <v>254730</v>
      </c>
      <c r="M899" s="11">
        <v>635731</v>
      </c>
      <c r="N899" s="11">
        <v>500</v>
      </c>
      <c r="O899" s="11">
        <v>500</v>
      </c>
    </row>
    <row r="900" spans="1:15" x14ac:dyDescent="0.2">
      <c r="A900" s="66">
        <v>40403</v>
      </c>
      <c r="B900" s="53" t="s">
        <v>1219</v>
      </c>
      <c r="C900" s="66">
        <f t="shared" si="15"/>
        <v>4</v>
      </c>
      <c r="D900" s="60">
        <v>0</v>
      </c>
      <c r="E900" s="11">
        <v>803</v>
      </c>
      <c r="F900" s="11">
        <v>610</v>
      </c>
      <c r="G900" s="13">
        <v>160</v>
      </c>
      <c r="H900" s="13">
        <v>532</v>
      </c>
      <c r="I900" s="13">
        <v>111</v>
      </c>
      <c r="J900" s="12"/>
      <c r="K900" s="11">
        <v>23281</v>
      </c>
      <c r="L900" s="11">
        <v>38552</v>
      </c>
      <c r="M900" s="11">
        <v>65742</v>
      </c>
      <c r="N900" s="11">
        <v>500</v>
      </c>
      <c r="O900" s="11">
        <v>500</v>
      </c>
    </row>
    <row r="901" spans="1:15" x14ac:dyDescent="0.2">
      <c r="A901" s="66">
        <v>40404</v>
      </c>
      <c r="B901" s="53" t="s">
        <v>1218</v>
      </c>
      <c r="C901" s="66">
        <f t="shared" si="15"/>
        <v>4</v>
      </c>
      <c r="D901" s="60">
        <v>0</v>
      </c>
      <c r="E901" s="11">
        <v>17580</v>
      </c>
      <c r="F901" s="11">
        <v>17228</v>
      </c>
      <c r="G901" s="13">
        <v>2489</v>
      </c>
      <c r="H901" s="13">
        <v>11374</v>
      </c>
      <c r="I901" s="13">
        <v>3717</v>
      </c>
      <c r="J901" s="12"/>
      <c r="K901" s="11">
        <v>12356</v>
      </c>
      <c r="L901" s="11">
        <v>1567614</v>
      </c>
      <c r="M901" s="11">
        <v>12952837</v>
      </c>
      <c r="N901" s="11">
        <v>500</v>
      </c>
      <c r="O901" s="11">
        <v>500</v>
      </c>
    </row>
    <row r="902" spans="1:15" x14ac:dyDescent="0.2">
      <c r="A902" s="66">
        <v>40405</v>
      </c>
      <c r="B902" s="53" t="s">
        <v>1217</v>
      </c>
      <c r="C902" s="66">
        <f t="shared" si="15"/>
        <v>4</v>
      </c>
      <c r="D902" s="60">
        <v>0</v>
      </c>
      <c r="E902" s="11">
        <v>2771</v>
      </c>
      <c r="F902" s="11">
        <v>2703</v>
      </c>
      <c r="G902" s="13">
        <v>438</v>
      </c>
      <c r="H902" s="13">
        <v>1836</v>
      </c>
      <c r="I902" s="13">
        <v>497</v>
      </c>
      <c r="J902" s="12"/>
      <c r="K902" s="11">
        <v>41493</v>
      </c>
      <c r="L902" s="11">
        <v>170702</v>
      </c>
      <c r="M902" s="11">
        <v>582773</v>
      </c>
      <c r="N902" s="11">
        <v>500</v>
      </c>
      <c r="O902" s="11">
        <v>500</v>
      </c>
    </row>
    <row r="903" spans="1:15" x14ac:dyDescent="0.2">
      <c r="A903" s="66">
        <v>40406</v>
      </c>
      <c r="B903" s="53" t="s">
        <v>1216</v>
      </c>
      <c r="C903" s="66">
        <f t="shared" si="15"/>
        <v>4</v>
      </c>
      <c r="D903" s="60">
        <v>0</v>
      </c>
      <c r="E903" s="11">
        <v>2772</v>
      </c>
      <c r="F903" s="11">
        <v>2434</v>
      </c>
      <c r="G903" s="13">
        <v>398</v>
      </c>
      <c r="H903" s="13">
        <v>1908</v>
      </c>
      <c r="I903" s="13">
        <v>466</v>
      </c>
      <c r="J903" s="12"/>
      <c r="K903" s="11">
        <v>16006</v>
      </c>
      <c r="L903" s="11">
        <v>247980</v>
      </c>
      <c r="M903" s="11">
        <v>3566778</v>
      </c>
      <c r="N903" s="11">
        <v>500</v>
      </c>
      <c r="O903" s="11">
        <v>500</v>
      </c>
    </row>
    <row r="904" spans="1:15" x14ac:dyDescent="0.2">
      <c r="A904" s="66">
        <v>40407</v>
      </c>
      <c r="B904" s="53" t="s">
        <v>1215</v>
      </c>
      <c r="C904" s="66">
        <f t="shared" si="15"/>
        <v>4</v>
      </c>
      <c r="D904" s="60">
        <v>0</v>
      </c>
      <c r="E904" s="11">
        <v>2149</v>
      </c>
      <c r="F904" s="11">
        <v>1993</v>
      </c>
      <c r="G904" s="13">
        <v>357</v>
      </c>
      <c r="H904" s="13">
        <v>1429</v>
      </c>
      <c r="I904" s="13">
        <v>363</v>
      </c>
      <c r="J904" s="12"/>
      <c r="K904" s="11">
        <v>29270</v>
      </c>
      <c r="L904" s="11">
        <v>122864</v>
      </c>
      <c r="M904" s="11">
        <v>274217</v>
      </c>
      <c r="N904" s="11">
        <v>500</v>
      </c>
      <c r="O904" s="11">
        <v>500</v>
      </c>
    </row>
    <row r="905" spans="1:15" x14ac:dyDescent="0.2">
      <c r="A905" s="66">
        <v>40408</v>
      </c>
      <c r="B905" s="53" t="s">
        <v>1214</v>
      </c>
      <c r="C905" s="66">
        <f t="shared" si="15"/>
        <v>4</v>
      </c>
      <c r="D905" s="60">
        <v>0</v>
      </c>
      <c r="E905" s="11">
        <v>1024</v>
      </c>
      <c r="F905" s="11">
        <v>1000</v>
      </c>
      <c r="G905" s="13">
        <v>122</v>
      </c>
      <c r="H905" s="13">
        <v>693</v>
      </c>
      <c r="I905" s="13">
        <v>209</v>
      </c>
      <c r="J905" s="12"/>
      <c r="K905" s="11">
        <v>6724</v>
      </c>
      <c r="L905" s="11">
        <v>105206</v>
      </c>
      <c r="M905" s="11">
        <v>344415</v>
      </c>
      <c r="N905" s="11">
        <v>500</v>
      </c>
      <c r="O905" s="11">
        <v>500</v>
      </c>
    </row>
    <row r="906" spans="1:15" x14ac:dyDescent="0.2">
      <c r="A906" s="66">
        <v>40409</v>
      </c>
      <c r="B906" s="53" t="s">
        <v>1213</v>
      </c>
      <c r="C906" s="66">
        <f t="shared" si="15"/>
        <v>4</v>
      </c>
      <c r="D906" s="60">
        <v>0</v>
      </c>
      <c r="E906" s="11">
        <v>1176</v>
      </c>
      <c r="F906" s="11">
        <v>1181</v>
      </c>
      <c r="G906" s="13">
        <v>194</v>
      </c>
      <c r="H906" s="13">
        <v>766</v>
      </c>
      <c r="I906" s="13">
        <v>216</v>
      </c>
      <c r="J906" s="12"/>
      <c r="K906" s="11">
        <v>19136</v>
      </c>
      <c r="L906" s="11">
        <v>89764</v>
      </c>
      <c r="M906" s="11">
        <v>668632</v>
      </c>
      <c r="N906" s="11">
        <v>500</v>
      </c>
      <c r="O906" s="11">
        <v>500</v>
      </c>
    </row>
    <row r="907" spans="1:15" x14ac:dyDescent="0.2">
      <c r="A907" s="66">
        <v>40410</v>
      </c>
      <c r="B907" s="53" t="s">
        <v>1212</v>
      </c>
      <c r="C907" s="66">
        <f t="shared" si="15"/>
        <v>4</v>
      </c>
      <c r="D907" s="60">
        <v>0</v>
      </c>
      <c r="E907" s="11">
        <v>1355</v>
      </c>
      <c r="F907" s="11">
        <v>1334</v>
      </c>
      <c r="G907" s="13">
        <v>209</v>
      </c>
      <c r="H907" s="13">
        <v>888</v>
      </c>
      <c r="I907" s="13">
        <v>258</v>
      </c>
      <c r="J907" s="12"/>
      <c r="K907" s="11">
        <v>28047</v>
      </c>
      <c r="L907" s="11">
        <v>98951</v>
      </c>
      <c r="M907" s="11">
        <v>186182</v>
      </c>
      <c r="N907" s="11">
        <v>500</v>
      </c>
      <c r="O907" s="11">
        <v>500</v>
      </c>
    </row>
    <row r="908" spans="1:15" x14ac:dyDescent="0.2">
      <c r="A908" s="66">
        <v>40411</v>
      </c>
      <c r="B908" s="53" t="s">
        <v>1211</v>
      </c>
      <c r="C908" s="66">
        <f t="shared" si="15"/>
        <v>4</v>
      </c>
      <c r="D908" s="60">
        <v>0</v>
      </c>
      <c r="E908" s="11">
        <v>627</v>
      </c>
      <c r="F908" s="11">
        <v>624</v>
      </c>
      <c r="G908" s="13">
        <v>104</v>
      </c>
      <c r="H908" s="13">
        <v>400</v>
      </c>
      <c r="I908" s="13">
        <v>123</v>
      </c>
      <c r="J908" s="12"/>
      <c r="K908" s="11">
        <v>5253</v>
      </c>
      <c r="L908" s="11">
        <v>37535</v>
      </c>
      <c r="M908" s="11">
        <v>11034</v>
      </c>
      <c r="N908" s="11">
        <v>500</v>
      </c>
      <c r="O908" s="11">
        <v>500</v>
      </c>
    </row>
    <row r="909" spans="1:15" x14ac:dyDescent="0.2">
      <c r="A909" s="66">
        <v>40412</v>
      </c>
      <c r="B909" s="53" t="s">
        <v>1210</v>
      </c>
      <c r="C909" s="66">
        <f t="shared" si="15"/>
        <v>4</v>
      </c>
      <c r="D909" s="60">
        <v>0</v>
      </c>
      <c r="E909" s="11">
        <v>1347</v>
      </c>
      <c r="F909" s="11">
        <v>1300</v>
      </c>
      <c r="G909" s="13">
        <v>216</v>
      </c>
      <c r="H909" s="13">
        <v>901</v>
      </c>
      <c r="I909" s="13">
        <v>230</v>
      </c>
      <c r="J909" s="12"/>
      <c r="K909" s="11">
        <v>24421</v>
      </c>
      <c r="L909" s="11">
        <v>125838</v>
      </c>
      <c r="M909" s="11">
        <v>190253</v>
      </c>
      <c r="N909" s="11">
        <v>500</v>
      </c>
      <c r="O909" s="11">
        <v>500</v>
      </c>
    </row>
    <row r="910" spans="1:15" x14ac:dyDescent="0.2">
      <c r="A910" s="66">
        <v>40413</v>
      </c>
      <c r="B910" s="53" t="s">
        <v>1209</v>
      </c>
      <c r="C910" s="66">
        <f t="shared" si="15"/>
        <v>4</v>
      </c>
      <c r="D910" s="60">
        <v>0</v>
      </c>
      <c r="E910" s="11">
        <v>3912</v>
      </c>
      <c r="F910" s="11">
        <v>3626</v>
      </c>
      <c r="G910" s="13">
        <v>621</v>
      </c>
      <c r="H910" s="13">
        <v>2678</v>
      </c>
      <c r="I910" s="13">
        <v>613</v>
      </c>
      <c r="J910" s="12"/>
      <c r="K910" s="11">
        <v>19309</v>
      </c>
      <c r="L910" s="11">
        <v>228518</v>
      </c>
      <c r="M910" s="11">
        <v>905500</v>
      </c>
      <c r="N910" s="11">
        <v>500</v>
      </c>
      <c r="O910" s="11">
        <v>500</v>
      </c>
    </row>
    <row r="911" spans="1:15" x14ac:dyDescent="0.2">
      <c r="A911" s="66">
        <v>40414</v>
      </c>
      <c r="B911" s="53" t="s">
        <v>1208</v>
      </c>
      <c r="C911" s="66">
        <f t="shared" si="15"/>
        <v>4</v>
      </c>
      <c r="D911" s="60">
        <v>0</v>
      </c>
      <c r="E911" s="11">
        <v>3416</v>
      </c>
      <c r="F911" s="11">
        <v>3258</v>
      </c>
      <c r="G911" s="13">
        <v>523</v>
      </c>
      <c r="H911" s="13">
        <v>2156</v>
      </c>
      <c r="I911" s="13">
        <v>737</v>
      </c>
      <c r="J911" s="12"/>
      <c r="K911" s="11">
        <v>37883</v>
      </c>
      <c r="L911" s="11">
        <v>248915</v>
      </c>
      <c r="M911" s="11">
        <v>321472</v>
      </c>
      <c r="N911" s="11">
        <v>500</v>
      </c>
      <c r="O911" s="11">
        <v>500</v>
      </c>
    </row>
    <row r="912" spans="1:15" x14ac:dyDescent="0.2">
      <c r="A912" s="66">
        <v>40415</v>
      </c>
      <c r="B912" s="53" t="s">
        <v>1207</v>
      </c>
      <c r="C912" s="66">
        <f t="shared" si="15"/>
        <v>4</v>
      </c>
      <c r="D912" s="60">
        <v>0</v>
      </c>
      <c r="E912" s="11">
        <v>1491</v>
      </c>
      <c r="F912" s="11">
        <v>1398</v>
      </c>
      <c r="G912" s="13">
        <v>240</v>
      </c>
      <c r="H912" s="13">
        <v>988</v>
      </c>
      <c r="I912" s="13">
        <v>263</v>
      </c>
      <c r="J912" s="12"/>
      <c r="K912" s="11">
        <v>14323</v>
      </c>
      <c r="L912" s="11">
        <v>97174</v>
      </c>
      <c r="M912" s="11">
        <v>583184</v>
      </c>
      <c r="N912" s="11">
        <v>500</v>
      </c>
      <c r="O912" s="11">
        <v>500</v>
      </c>
    </row>
    <row r="913" spans="1:15" x14ac:dyDescent="0.2">
      <c r="A913" s="66">
        <v>40416</v>
      </c>
      <c r="B913" s="53" t="s">
        <v>1206</v>
      </c>
      <c r="C913" s="66">
        <f t="shared" si="15"/>
        <v>4</v>
      </c>
      <c r="D913" s="60">
        <v>0</v>
      </c>
      <c r="E913" s="11">
        <v>794</v>
      </c>
      <c r="F913" s="11">
        <v>697</v>
      </c>
      <c r="G913" s="13">
        <v>123</v>
      </c>
      <c r="H913" s="13">
        <v>562</v>
      </c>
      <c r="I913" s="13">
        <v>109</v>
      </c>
      <c r="J913" s="12"/>
      <c r="K913" s="11">
        <v>4618</v>
      </c>
      <c r="L913" s="11">
        <v>69043</v>
      </c>
      <c r="M913" s="11">
        <v>227863</v>
      </c>
      <c r="N913" s="11">
        <v>500</v>
      </c>
      <c r="O913" s="11">
        <v>500</v>
      </c>
    </row>
    <row r="914" spans="1:15" x14ac:dyDescent="0.2">
      <c r="A914" s="66">
        <v>40417</v>
      </c>
      <c r="B914" s="53" t="s">
        <v>1205</v>
      </c>
      <c r="C914" s="66">
        <f t="shared" si="15"/>
        <v>4</v>
      </c>
      <c r="D914" s="60">
        <v>0</v>
      </c>
      <c r="E914" s="11">
        <v>1249</v>
      </c>
      <c r="F914" s="11">
        <v>1192</v>
      </c>
      <c r="G914" s="13">
        <v>216</v>
      </c>
      <c r="H914" s="13">
        <v>805</v>
      </c>
      <c r="I914" s="13">
        <v>228</v>
      </c>
      <c r="J914" s="12"/>
      <c r="K914" s="11">
        <v>11761</v>
      </c>
      <c r="L914" s="11">
        <v>70407</v>
      </c>
      <c r="M914" s="11">
        <v>111021</v>
      </c>
      <c r="N914" s="11">
        <v>500</v>
      </c>
      <c r="O914" s="11">
        <v>500</v>
      </c>
    </row>
    <row r="915" spans="1:15" x14ac:dyDescent="0.2">
      <c r="A915" s="66">
        <v>40418</v>
      </c>
      <c r="B915" s="53" t="s">
        <v>1204</v>
      </c>
      <c r="C915" s="66">
        <f t="shared" ref="C915:C978" si="16">INT(A915/10000)</f>
        <v>4</v>
      </c>
      <c r="D915" s="60">
        <v>0</v>
      </c>
      <c r="E915" s="11">
        <v>5075</v>
      </c>
      <c r="F915" s="11">
        <v>4741</v>
      </c>
      <c r="G915" s="13">
        <v>851</v>
      </c>
      <c r="H915" s="13">
        <v>3364</v>
      </c>
      <c r="I915" s="13">
        <v>860</v>
      </c>
      <c r="J915" s="12"/>
      <c r="K915" s="11">
        <v>32916</v>
      </c>
      <c r="L915" s="11">
        <v>551920</v>
      </c>
      <c r="M915" s="11">
        <v>2922758</v>
      </c>
      <c r="N915" s="11">
        <v>500</v>
      </c>
      <c r="O915" s="11">
        <v>500</v>
      </c>
    </row>
    <row r="916" spans="1:15" x14ac:dyDescent="0.2">
      <c r="A916" s="66">
        <v>40419</v>
      </c>
      <c r="B916" s="53" t="s">
        <v>1203</v>
      </c>
      <c r="C916" s="66">
        <f t="shared" si="16"/>
        <v>4</v>
      </c>
      <c r="D916" s="60">
        <v>0</v>
      </c>
      <c r="E916" s="11">
        <v>2961</v>
      </c>
      <c r="F916" s="11">
        <v>2769</v>
      </c>
      <c r="G916" s="13">
        <v>514</v>
      </c>
      <c r="H916" s="13">
        <v>1980</v>
      </c>
      <c r="I916" s="13">
        <v>467</v>
      </c>
      <c r="J916" s="12"/>
      <c r="K916" s="11">
        <v>21680</v>
      </c>
      <c r="L916" s="11">
        <v>176187</v>
      </c>
      <c r="M916" s="11">
        <v>514566</v>
      </c>
      <c r="N916" s="11">
        <v>500</v>
      </c>
      <c r="O916" s="11">
        <v>500</v>
      </c>
    </row>
    <row r="917" spans="1:15" x14ac:dyDescent="0.2">
      <c r="A917" s="66">
        <v>40420</v>
      </c>
      <c r="B917" s="53" t="s">
        <v>1202</v>
      </c>
      <c r="C917" s="66">
        <f t="shared" si="16"/>
        <v>4</v>
      </c>
      <c r="D917" s="60">
        <v>0</v>
      </c>
      <c r="E917" s="11">
        <v>1465</v>
      </c>
      <c r="F917" s="11">
        <v>1404</v>
      </c>
      <c r="G917" s="13">
        <v>191</v>
      </c>
      <c r="H917" s="13">
        <v>952</v>
      </c>
      <c r="I917" s="13">
        <v>322</v>
      </c>
      <c r="J917" s="12"/>
      <c r="K917" s="11">
        <v>14578</v>
      </c>
      <c r="L917" s="11">
        <v>105831</v>
      </c>
      <c r="M917" s="11">
        <v>219247</v>
      </c>
      <c r="N917" s="11">
        <v>500</v>
      </c>
      <c r="O917" s="11">
        <v>500</v>
      </c>
    </row>
    <row r="918" spans="1:15" x14ac:dyDescent="0.2">
      <c r="A918" s="66">
        <v>40421</v>
      </c>
      <c r="B918" s="53" t="s">
        <v>1201</v>
      </c>
      <c r="C918" s="66">
        <f t="shared" si="16"/>
        <v>4</v>
      </c>
      <c r="D918" s="60">
        <v>0</v>
      </c>
      <c r="E918" s="11">
        <v>7378</v>
      </c>
      <c r="F918" s="11">
        <v>6677</v>
      </c>
      <c r="G918" s="13">
        <v>1247</v>
      </c>
      <c r="H918" s="13">
        <v>5004</v>
      </c>
      <c r="I918" s="13">
        <v>1127</v>
      </c>
      <c r="J918" s="12"/>
      <c r="K918" s="11">
        <v>2250</v>
      </c>
      <c r="L918" s="11">
        <v>561951</v>
      </c>
      <c r="M918" s="11">
        <v>6265737</v>
      </c>
      <c r="N918" s="11">
        <v>500</v>
      </c>
      <c r="O918" s="11">
        <v>500</v>
      </c>
    </row>
    <row r="919" spans="1:15" x14ac:dyDescent="0.2">
      <c r="A919" s="66">
        <v>40422</v>
      </c>
      <c r="B919" s="53" t="s">
        <v>1200</v>
      </c>
      <c r="C919" s="66">
        <f t="shared" si="16"/>
        <v>4</v>
      </c>
      <c r="D919" s="60">
        <v>0</v>
      </c>
      <c r="E919" s="11">
        <v>2713</v>
      </c>
      <c r="F919" s="11">
        <v>2537</v>
      </c>
      <c r="G919" s="13">
        <v>408</v>
      </c>
      <c r="H919" s="13">
        <v>1787</v>
      </c>
      <c r="I919" s="13">
        <v>518</v>
      </c>
      <c r="J919" s="12"/>
      <c r="K919" s="11">
        <v>1836</v>
      </c>
      <c r="L919" s="11">
        <v>183751</v>
      </c>
      <c r="M919" s="11">
        <v>668592</v>
      </c>
      <c r="N919" s="11">
        <v>500</v>
      </c>
      <c r="O919" s="11">
        <v>500</v>
      </c>
    </row>
    <row r="920" spans="1:15" x14ac:dyDescent="0.2">
      <c r="A920" s="66">
        <v>40423</v>
      </c>
      <c r="B920" s="53" t="s">
        <v>1199</v>
      </c>
      <c r="C920" s="66">
        <f t="shared" si="16"/>
        <v>4</v>
      </c>
      <c r="D920" s="60">
        <v>0</v>
      </c>
      <c r="E920" s="11">
        <v>1306</v>
      </c>
      <c r="F920" s="11">
        <v>1207</v>
      </c>
      <c r="G920" s="13">
        <v>217</v>
      </c>
      <c r="H920" s="13">
        <v>851</v>
      </c>
      <c r="I920" s="13">
        <v>238</v>
      </c>
      <c r="J920" s="12"/>
      <c r="K920" s="11">
        <v>12046</v>
      </c>
      <c r="L920" s="11">
        <v>90026</v>
      </c>
      <c r="M920" s="11">
        <v>95142</v>
      </c>
      <c r="N920" s="11">
        <v>500</v>
      </c>
      <c r="O920" s="11">
        <v>500</v>
      </c>
    </row>
    <row r="921" spans="1:15" x14ac:dyDescent="0.2">
      <c r="A921" s="66">
        <v>40424</v>
      </c>
      <c r="B921" s="53" t="s">
        <v>1198</v>
      </c>
      <c r="C921" s="66">
        <f t="shared" si="16"/>
        <v>4</v>
      </c>
      <c r="D921" s="60">
        <v>0</v>
      </c>
      <c r="E921" s="11">
        <v>1134</v>
      </c>
      <c r="F921" s="11">
        <v>1060</v>
      </c>
      <c r="G921" s="13">
        <v>208</v>
      </c>
      <c r="H921" s="13">
        <v>752</v>
      </c>
      <c r="I921" s="13">
        <v>174</v>
      </c>
      <c r="J921" s="12"/>
      <c r="K921" s="11">
        <v>18144</v>
      </c>
      <c r="L921" s="11">
        <v>62900</v>
      </c>
      <c r="M921" s="11">
        <v>101653</v>
      </c>
      <c r="N921" s="11">
        <v>500</v>
      </c>
      <c r="O921" s="11">
        <v>500</v>
      </c>
    </row>
    <row r="922" spans="1:15" x14ac:dyDescent="0.2">
      <c r="A922" s="66">
        <v>40425</v>
      </c>
      <c r="B922" s="53" t="s">
        <v>1197</v>
      </c>
      <c r="C922" s="66">
        <f t="shared" si="16"/>
        <v>4</v>
      </c>
      <c r="D922" s="60">
        <v>0</v>
      </c>
      <c r="E922" s="11">
        <v>1778</v>
      </c>
      <c r="F922" s="11">
        <v>1683</v>
      </c>
      <c r="G922" s="13">
        <v>264</v>
      </c>
      <c r="H922" s="13">
        <v>1187</v>
      </c>
      <c r="I922" s="13">
        <v>327</v>
      </c>
      <c r="J922" s="12"/>
      <c r="K922" s="11">
        <v>9450</v>
      </c>
      <c r="L922" s="11">
        <v>113096</v>
      </c>
      <c r="M922" s="11">
        <v>542119</v>
      </c>
      <c r="N922" s="11">
        <v>500</v>
      </c>
      <c r="O922" s="11">
        <v>500</v>
      </c>
    </row>
    <row r="923" spans="1:15" x14ac:dyDescent="0.2">
      <c r="A923" s="66">
        <v>40426</v>
      </c>
      <c r="B923" s="53" t="s">
        <v>1196</v>
      </c>
      <c r="C923" s="66">
        <f t="shared" si="16"/>
        <v>4</v>
      </c>
      <c r="D923" s="60">
        <v>0</v>
      </c>
      <c r="E923" s="11">
        <v>3048</v>
      </c>
      <c r="F923" s="11">
        <v>3088</v>
      </c>
      <c r="G923" s="13">
        <v>474</v>
      </c>
      <c r="H923" s="13">
        <v>2038</v>
      </c>
      <c r="I923" s="13">
        <v>536</v>
      </c>
      <c r="J923" s="12"/>
      <c r="K923" s="11">
        <v>14539</v>
      </c>
      <c r="L923" s="11">
        <v>411176</v>
      </c>
      <c r="M923" s="11">
        <v>3289888</v>
      </c>
      <c r="N923" s="11">
        <v>500</v>
      </c>
      <c r="O923" s="11">
        <v>500</v>
      </c>
    </row>
    <row r="924" spans="1:15" x14ac:dyDescent="0.2">
      <c r="A924" s="66">
        <v>40427</v>
      </c>
      <c r="B924" s="53" t="s">
        <v>1195</v>
      </c>
      <c r="C924" s="66">
        <f t="shared" si="16"/>
        <v>4</v>
      </c>
      <c r="D924" s="60">
        <v>0</v>
      </c>
      <c r="E924" s="11">
        <v>2320</v>
      </c>
      <c r="F924" s="11">
        <v>2251</v>
      </c>
      <c r="G924" s="13">
        <v>380</v>
      </c>
      <c r="H924" s="13">
        <v>1502</v>
      </c>
      <c r="I924" s="13">
        <v>438</v>
      </c>
      <c r="J924" s="12"/>
      <c r="K924" s="11">
        <v>26686</v>
      </c>
      <c r="L924" s="11">
        <v>277414</v>
      </c>
      <c r="M924" s="11">
        <v>986844</v>
      </c>
      <c r="N924" s="11">
        <v>500</v>
      </c>
      <c r="O924" s="11">
        <v>500</v>
      </c>
    </row>
    <row r="925" spans="1:15" x14ac:dyDescent="0.2">
      <c r="A925" s="66">
        <v>40428</v>
      </c>
      <c r="B925" s="53" t="s">
        <v>1194</v>
      </c>
      <c r="C925" s="66">
        <f t="shared" si="16"/>
        <v>4</v>
      </c>
      <c r="D925" s="60">
        <v>0</v>
      </c>
      <c r="E925" s="11">
        <v>3434</v>
      </c>
      <c r="F925" s="11">
        <v>3300</v>
      </c>
      <c r="G925" s="13">
        <v>516</v>
      </c>
      <c r="H925" s="13">
        <v>2207</v>
      </c>
      <c r="I925" s="13">
        <v>711</v>
      </c>
      <c r="J925" s="12"/>
      <c r="K925" s="11">
        <v>12068</v>
      </c>
      <c r="L925" s="11">
        <v>296217</v>
      </c>
      <c r="M925" s="11">
        <v>404156</v>
      </c>
      <c r="N925" s="11">
        <v>500</v>
      </c>
      <c r="O925" s="11">
        <v>500</v>
      </c>
    </row>
    <row r="926" spans="1:15" x14ac:dyDescent="0.2">
      <c r="A926" s="66">
        <v>40429</v>
      </c>
      <c r="B926" s="53" t="s">
        <v>1193</v>
      </c>
      <c r="C926" s="66">
        <f t="shared" si="16"/>
        <v>4</v>
      </c>
      <c r="D926" s="60">
        <v>0</v>
      </c>
      <c r="E926" s="11">
        <v>1171</v>
      </c>
      <c r="F926" s="11">
        <v>966</v>
      </c>
      <c r="G926" s="13">
        <v>190</v>
      </c>
      <c r="H926" s="13">
        <v>797</v>
      </c>
      <c r="I926" s="13">
        <v>184</v>
      </c>
      <c r="J926" s="12"/>
      <c r="K926" s="11">
        <v>8584</v>
      </c>
      <c r="L926" s="11">
        <v>80135</v>
      </c>
      <c r="M926" s="11">
        <v>134125</v>
      </c>
      <c r="N926" s="11">
        <v>500</v>
      </c>
      <c r="O926" s="11">
        <v>500</v>
      </c>
    </row>
    <row r="927" spans="1:15" x14ac:dyDescent="0.2">
      <c r="A927" s="66">
        <v>40430</v>
      </c>
      <c r="B927" s="53" t="s">
        <v>1192</v>
      </c>
      <c r="C927" s="66">
        <f t="shared" si="16"/>
        <v>4</v>
      </c>
      <c r="D927" s="60">
        <v>0</v>
      </c>
      <c r="E927" s="11">
        <v>1108</v>
      </c>
      <c r="F927" s="11">
        <v>1003</v>
      </c>
      <c r="G927" s="13">
        <v>182</v>
      </c>
      <c r="H927" s="13">
        <v>765</v>
      </c>
      <c r="I927" s="13">
        <v>161</v>
      </c>
      <c r="J927" s="12"/>
      <c r="K927" s="11">
        <v>4823</v>
      </c>
      <c r="L927" s="11">
        <v>70222</v>
      </c>
      <c r="M927" s="11">
        <v>104518</v>
      </c>
      <c r="N927" s="11">
        <v>500</v>
      </c>
      <c r="O927" s="11">
        <v>500</v>
      </c>
    </row>
    <row r="928" spans="1:15" x14ac:dyDescent="0.2">
      <c r="A928" s="66">
        <v>40431</v>
      </c>
      <c r="B928" s="53" t="s">
        <v>1191</v>
      </c>
      <c r="C928" s="66">
        <f t="shared" si="16"/>
        <v>4</v>
      </c>
      <c r="D928" s="60">
        <v>0</v>
      </c>
      <c r="E928" s="11">
        <v>1244</v>
      </c>
      <c r="F928" s="11">
        <v>1108</v>
      </c>
      <c r="G928" s="13">
        <v>190</v>
      </c>
      <c r="H928" s="13">
        <v>863</v>
      </c>
      <c r="I928" s="13">
        <v>191</v>
      </c>
      <c r="J928" s="12"/>
      <c r="K928" s="11">
        <v>5511</v>
      </c>
      <c r="L928" s="11">
        <v>108069</v>
      </c>
      <c r="M928" s="11">
        <v>1289975</v>
      </c>
      <c r="N928" s="11">
        <v>500</v>
      </c>
      <c r="O928" s="11">
        <v>500</v>
      </c>
    </row>
    <row r="929" spans="1:15" x14ac:dyDescent="0.2">
      <c r="A929" s="66">
        <v>40432</v>
      </c>
      <c r="B929" s="53" t="s">
        <v>1190</v>
      </c>
      <c r="C929" s="66">
        <f t="shared" si="16"/>
        <v>4</v>
      </c>
      <c r="D929" s="60">
        <v>0</v>
      </c>
      <c r="E929" s="11">
        <v>1740</v>
      </c>
      <c r="F929" s="11">
        <v>1677</v>
      </c>
      <c r="G929" s="13">
        <v>261</v>
      </c>
      <c r="H929" s="13">
        <v>1141</v>
      </c>
      <c r="I929" s="13">
        <v>338</v>
      </c>
      <c r="J929" s="12"/>
      <c r="K929" s="11">
        <v>30150</v>
      </c>
      <c r="L929" s="11">
        <v>108110</v>
      </c>
      <c r="M929" s="11">
        <v>164460</v>
      </c>
      <c r="N929" s="11">
        <v>500</v>
      </c>
      <c r="O929" s="11">
        <v>500</v>
      </c>
    </row>
    <row r="930" spans="1:15" x14ac:dyDescent="0.2">
      <c r="A930" s="66">
        <v>40433</v>
      </c>
      <c r="B930" s="53" t="s">
        <v>1189</v>
      </c>
      <c r="C930" s="66">
        <f t="shared" si="16"/>
        <v>4</v>
      </c>
      <c r="D930" s="60">
        <v>0</v>
      </c>
      <c r="E930" s="11">
        <v>997</v>
      </c>
      <c r="F930" s="11">
        <v>992</v>
      </c>
      <c r="G930" s="13">
        <v>173</v>
      </c>
      <c r="H930" s="13">
        <v>626</v>
      </c>
      <c r="I930" s="13">
        <v>198</v>
      </c>
      <c r="J930" s="12"/>
      <c r="K930" s="11">
        <v>15256</v>
      </c>
      <c r="L930" s="11">
        <v>52819</v>
      </c>
      <c r="M930" s="11">
        <v>210646</v>
      </c>
      <c r="N930" s="11">
        <v>500</v>
      </c>
      <c r="O930" s="11">
        <v>500</v>
      </c>
    </row>
    <row r="931" spans="1:15" x14ac:dyDescent="0.2">
      <c r="A931" s="66">
        <v>40434</v>
      </c>
      <c r="B931" s="53" t="s">
        <v>1188</v>
      </c>
      <c r="C931" s="66">
        <f t="shared" si="16"/>
        <v>4</v>
      </c>
      <c r="D931" s="60">
        <v>0</v>
      </c>
      <c r="E931" s="11">
        <v>889</v>
      </c>
      <c r="F931" s="11">
        <v>930</v>
      </c>
      <c r="G931" s="13">
        <v>118</v>
      </c>
      <c r="H931" s="13">
        <v>594</v>
      </c>
      <c r="I931" s="13">
        <v>177</v>
      </c>
      <c r="J931" s="12"/>
      <c r="K931" s="11">
        <v>10796</v>
      </c>
      <c r="L931" s="11">
        <v>57660</v>
      </c>
      <c r="M931" s="11">
        <v>104495</v>
      </c>
      <c r="N931" s="11">
        <v>500</v>
      </c>
      <c r="O931" s="11">
        <v>500</v>
      </c>
    </row>
    <row r="932" spans="1:15" x14ac:dyDescent="0.2">
      <c r="A932" s="66">
        <v>40435</v>
      </c>
      <c r="B932" s="53" t="s">
        <v>1187</v>
      </c>
      <c r="C932" s="66">
        <f t="shared" si="16"/>
        <v>4</v>
      </c>
      <c r="D932" s="60">
        <v>0</v>
      </c>
      <c r="E932" s="11">
        <v>455</v>
      </c>
      <c r="F932" s="11">
        <v>403</v>
      </c>
      <c r="G932" s="13">
        <v>74</v>
      </c>
      <c r="H932" s="13">
        <v>318</v>
      </c>
      <c r="I932" s="13">
        <v>63</v>
      </c>
      <c r="J932" s="12"/>
      <c r="K932" s="11">
        <v>4995</v>
      </c>
      <c r="L932" s="11">
        <v>50026</v>
      </c>
      <c r="M932" s="11">
        <v>252103</v>
      </c>
      <c r="N932" s="11">
        <v>500</v>
      </c>
      <c r="O932" s="11">
        <v>500</v>
      </c>
    </row>
    <row r="933" spans="1:15" x14ac:dyDescent="0.2">
      <c r="A933" s="66">
        <v>40436</v>
      </c>
      <c r="B933" s="53" t="s">
        <v>1186</v>
      </c>
      <c r="C933" s="66">
        <f t="shared" si="16"/>
        <v>4</v>
      </c>
      <c r="D933" s="60">
        <v>0</v>
      </c>
      <c r="E933" s="11">
        <v>2053</v>
      </c>
      <c r="F933" s="11">
        <v>2045</v>
      </c>
      <c r="G933" s="13">
        <v>278</v>
      </c>
      <c r="H933" s="13">
        <v>1375</v>
      </c>
      <c r="I933" s="13">
        <v>400</v>
      </c>
      <c r="J933" s="12"/>
      <c r="K933" s="11">
        <v>11228</v>
      </c>
      <c r="L933" s="11">
        <v>129328</v>
      </c>
      <c r="M933" s="11">
        <v>249761</v>
      </c>
      <c r="N933" s="11">
        <v>500</v>
      </c>
      <c r="O933" s="11">
        <v>500</v>
      </c>
    </row>
    <row r="934" spans="1:15" x14ac:dyDescent="0.2">
      <c r="A934" s="66">
        <v>40437</v>
      </c>
      <c r="B934" s="53" t="s">
        <v>1185</v>
      </c>
      <c r="C934" s="66">
        <f t="shared" si="16"/>
        <v>4</v>
      </c>
      <c r="D934" s="60">
        <v>0</v>
      </c>
      <c r="E934" s="11">
        <v>3212</v>
      </c>
      <c r="F934" s="11">
        <v>3138</v>
      </c>
      <c r="G934" s="13">
        <v>492</v>
      </c>
      <c r="H934" s="13">
        <v>2080</v>
      </c>
      <c r="I934" s="13">
        <v>640</v>
      </c>
      <c r="J934" s="12"/>
      <c r="K934" s="11">
        <v>9756</v>
      </c>
      <c r="L934" s="11">
        <v>229564</v>
      </c>
      <c r="M934" s="11">
        <v>581878</v>
      </c>
      <c r="N934" s="11">
        <v>500</v>
      </c>
      <c r="O934" s="11">
        <v>500</v>
      </c>
    </row>
    <row r="935" spans="1:15" x14ac:dyDescent="0.2">
      <c r="A935" s="66">
        <v>40438</v>
      </c>
      <c r="B935" s="53" t="s">
        <v>1184</v>
      </c>
      <c r="C935" s="66">
        <f t="shared" si="16"/>
        <v>4</v>
      </c>
      <c r="D935" s="60">
        <v>0</v>
      </c>
      <c r="E935" s="11">
        <v>2492</v>
      </c>
      <c r="F935" s="11">
        <v>2423</v>
      </c>
      <c r="G935" s="13">
        <v>357</v>
      </c>
      <c r="H935" s="13">
        <v>1660</v>
      </c>
      <c r="I935" s="13">
        <v>475</v>
      </c>
      <c r="J935" s="12"/>
      <c r="K935" s="11">
        <v>19847</v>
      </c>
      <c r="L935" s="11">
        <v>191913</v>
      </c>
      <c r="M935" s="11">
        <v>589361</v>
      </c>
      <c r="N935" s="11">
        <v>500</v>
      </c>
      <c r="O935" s="11">
        <v>500</v>
      </c>
    </row>
    <row r="936" spans="1:15" x14ac:dyDescent="0.2">
      <c r="A936" s="66">
        <v>40439</v>
      </c>
      <c r="B936" s="53" t="s">
        <v>1183</v>
      </c>
      <c r="C936" s="66">
        <f t="shared" si="16"/>
        <v>4</v>
      </c>
      <c r="D936" s="60">
        <v>0</v>
      </c>
      <c r="E936" s="11">
        <v>659</v>
      </c>
      <c r="F936" s="11">
        <v>597</v>
      </c>
      <c r="G936" s="13">
        <v>110</v>
      </c>
      <c r="H936" s="13">
        <v>430</v>
      </c>
      <c r="I936" s="13">
        <v>119</v>
      </c>
      <c r="J936" s="12"/>
      <c r="K936" s="11">
        <v>8474</v>
      </c>
      <c r="L936" s="11">
        <v>41615</v>
      </c>
      <c r="M936" s="11">
        <v>43225</v>
      </c>
      <c r="N936" s="11">
        <v>500</v>
      </c>
      <c r="O936" s="11">
        <v>500</v>
      </c>
    </row>
    <row r="937" spans="1:15" x14ac:dyDescent="0.2">
      <c r="A937" s="66">
        <v>40440</v>
      </c>
      <c r="B937" s="53" t="s">
        <v>1182</v>
      </c>
      <c r="C937" s="66">
        <f t="shared" si="16"/>
        <v>4</v>
      </c>
      <c r="D937" s="60">
        <v>0</v>
      </c>
      <c r="E937" s="11">
        <v>401</v>
      </c>
      <c r="F937" s="11">
        <v>406</v>
      </c>
      <c r="G937" s="13">
        <v>68</v>
      </c>
      <c r="H937" s="13">
        <v>252</v>
      </c>
      <c r="I937" s="13">
        <v>81</v>
      </c>
      <c r="J937" s="12"/>
      <c r="K937" s="11">
        <v>4778</v>
      </c>
      <c r="L937" s="11">
        <v>22456</v>
      </c>
      <c r="M937" s="11">
        <v>33625</v>
      </c>
      <c r="N937" s="11">
        <v>500</v>
      </c>
      <c r="O937" s="11">
        <v>500</v>
      </c>
    </row>
    <row r="938" spans="1:15" x14ac:dyDescent="0.2">
      <c r="A938" s="66">
        <v>40441</v>
      </c>
      <c r="B938" s="53" t="s">
        <v>1181</v>
      </c>
      <c r="C938" s="66">
        <f t="shared" si="16"/>
        <v>4</v>
      </c>
      <c r="D938" s="60">
        <v>0</v>
      </c>
      <c r="E938" s="11">
        <v>4124</v>
      </c>
      <c r="F938" s="11">
        <v>3926</v>
      </c>
      <c r="G938" s="13">
        <v>645</v>
      </c>
      <c r="H938" s="13">
        <v>2752</v>
      </c>
      <c r="I938" s="13">
        <v>727</v>
      </c>
      <c r="J938" s="12"/>
      <c r="K938" s="11">
        <v>19742</v>
      </c>
      <c r="L938" s="11">
        <v>360211</v>
      </c>
      <c r="M938" s="11">
        <v>1678716</v>
      </c>
      <c r="N938" s="11">
        <v>500</v>
      </c>
      <c r="O938" s="11">
        <v>500</v>
      </c>
    </row>
    <row r="939" spans="1:15" x14ac:dyDescent="0.2">
      <c r="A939" s="66">
        <v>40442</v>
      </c>
      <c r="B939" s="53" t="s">
        <v>1180</v>
      </c>
      <c r="C939" s="66">
        <f t="shared" si="16"/>
        <v>4</v>
      </c>
      <c r="D939" s="60">
        <v>0</v>
      </c>
      <c r="E939" s="11">
        <v>1045</v>
      </c>
      <c r="F939" s="11">
        <v>999</v>
      </c>
      <c r="G939" s="13">
        <v>195</v>
      </c>
      <c r="H939" s="13">
        <v>683</v>
      </c>
      <c r="I939" s="13">
        <v>167</v>
      </c>
      <c r="J939" s="12"/>
      <c r="K939" s="11">
        <v>15779</v>
      </c>
      <c r="L939" s="11">
        <v>81296</v>
      </c>
      <c r="M939" s="11">
        <v>134233</v>
      </c>
      <c r="N939" s="11">
        <v>500</v>
      </c>
      <c r="O939" s="11">
        <v>500</v>
      </c>
    </row>
    <row r="940" spans="1:15" x14ac:dyDescent="0.2">
      <c r="A940" s="66">
        <v>40443</v>
      </c>
      <c r="B940" s="53" t="s">
        <v>1179</v>
      </c>
      <c r="C940" s="66">
        <f t="shared" si="16"/>
        <v>4</v>
      </c>
      <c r="D940" s="60">
        <v>0</v>
      </c>
      <c r="E940" s="11">
        <v>2136</v>
      </c>
      <c r="F940" s="11">
        <v>2063</v>
      </c>
      <c r="G940" s="13">
        <v>302</v>
      </c>
      <c r="H940" s="13">
        <v>1395</v>
      </c>
      <c r="I940" s="13">
        <v>439</v>
      </c>
      <c r="J940" s="12"/>
      <c r="K940" s="11">
        <v>20559</v>
      </c>
      <c r="L940" s="11">
        <v>181642</v>
      </c>
      <c r="M940" s="11">
        <v>874022</v>
      </c>
      <c r="N940" s="11">
        <v>500</v>
      </c>
      <c r="O940" s="11">
        <v>500</v>
      </c>
    </row>
    <row r="941" spans="1:15" x14ac:dyDescent="0.2">
      <c r="A941" s="66">
        <v>40444</v>
      </c>
      <c r="B941" s="53" t="s">
        <v>1178</v>
      </c>
      <c r="C941" s="66">
        <f t="shared" si="16"/>
        <v>4</v>
      </c>
      <c r="D941" s="60">
        <v>0</v>
      </c>
      <c r="E941" s="11">
        <v>746</v>
      </c>
      <c r="F941" s="11">
        <v>724</v>
      </c>
      <c r="G941" s="13">
        <v>124</v>
      </c>
      <c r="H941" s="13">
        <v>491</v>
      </c>
      <c r="I941" s="13">
        <v>131</v>
      </c>
      <c r="J941" s="12"/>
      <c r="K941" s="11">
        <v>10845</v>
      </c>
      <c r="L941" s="11">
        <v>39743</v>
      </c>
      <c r="M941" s="11">
        <v>78748</v>
      </c>
      <c r="N941" s="11">
        <v>500</v>
      </c>
      <c r="O941" s="11">
        <v>500</v>
      </c>
    </row>
    <row r="942" spans="1:15" x14ac:dyDescent="0.2">
      <c r="A942" s="66">
        <v>40445</v>
      </c>
      <c r="B942" s="53" t="s">
        <v>1177</v>
      </c>
      <c r="C942" s="66">
        <f t="shared" si="16"/>
        <v>4</v>
      </c>
      <c r="D942" s="60">
        <v>0</v>
      </c>
      <c r="E942" s="11">
        <v>702</v>
      </c>
      <c r="F942" s="11">
        <v>688</v>
      </c>
      <c r="G942" s="13">
        <v>81</v>
      </c>
      <c r="H942" s="13">
        <v>467</v>
      </c>
      <c r="I942" s="13">
        <v>154</v>
      </c>
      <c r="J942" s="12"/>
      <c r="K942" s="11">
        <v>16143</v>
      </c>
      <c r="L942" s="11">
        <v>45621</v>
      </c>
      <c r="M942" s="11">
        <v>10420</v>
      </c>
      <c r="N942" s="11">
        <v>500</v>
      </c>
      <c r="O942" s="11">
        <v>500</v>
      </c>
    </row>
    <row r="943" spans="1:15" x14ac:dyDescent="0.2">
      <c r="A943" s="66">
        <v>40446</v>
      </c>
      <c r="B943" s="53" t="s">
        <v>1176</v>
      </c>
      <c r="C943" s="66">
        <f t="shared" si="16"/>
        <v>4</v>
      </c>
      <c r="D943" s="60">
        <v>0</v>
      </c>
      <c r="E943" s="11">
        <v>1447</v>
      </c>
      <c r="F943" s="11">
        <v>1373</v>
      </c>
      <c r="G943" s="13">
        <v>200</v>
      </c>
      <c r="H943" s="13">
        <v>966</v>
      </c>
      <c r="I943" s="13">
        <v>281</v>
      </c>
      <c r="J943" s="12"/>
      <c r="K943" s="11">
        <v>24774</v>
      </c>
      <c r="L943" s="11">
        <v>142623</v>
      </c>
      <c r="M943" s="11">
        <v>1298086</v>
      </c>
      <c r="N943" s="11">
        <v>500</v>
      </c>
      <c r="O943" s="11">
        <v>500</v>
      </c>
    </row>
    <row r="944" spans="1:15" x14ac:dyDescent="0.2">
      <c r="A944" s="66">
        <v>40501</v>
      </c>
      <c r="B944" s="53" t="s">
        <v>1175</v>
      </c>
      <c r="C944" s="66">
        <f t="shared" si="16"/>
        <v>4</v>
      </c>
      <c r="D944" s="60">
        <v>0</v>
      </c>
      <c r="E944" s="11">
        <v>6172</v>
      </c>
      <c r="F944" s="11">
        <v>6098</v>
      </c>
      <c r="G944" s="13">
        <v>1037</v>
      </c>
      <c r="H944" s="13">
        <v>4012</v>
      </c>
      <c r="I944" s="13">
        <v>1123</v>
      </c>
      <c r="J944" s="12"/>
      <c r="K944" s="11">
        <v>44103</v>
      </c>
      <c r="L944" s="11">
        <v>440621</v>
      </c>
      <c r="M944" s="11">
        <v>802489</v>
      </c>
      <c r="N944" s="11">
        <v>500</v>
      </c>
      <c r="O944" s="11">
        <v>500</v>
      </c>
    </row>
    <row r="945" spans="1:15" x14ac:dyDescent="0.2">
      <c r="A945" s="66">
        <v>40502</v>
      </c>
      <c r="B945" s="53" t="s">
        <v>1174</v>
      </c>
      <c r="C945" s="66">
        <f t="shared" si="16"/>
        <v>4</v>
      </c>
      <c r="D945" s="60">
        <v>0</v>
      </c>
      <c r="E945" s="11">
        <v>2269</v>
      </c>
      <c r="F945" s="11">
        <v>2201</v>
      </c>
      <c r="G945" s="13">
        <v>357</v>
      </c>
      <c r="H945" s="13">
        <v>1421</v>
      </c>
      <c r="I945" s="13">
        <v>491</v>
      </c>
      <c r="J945" s="12"/>
      <c r="K945" s="11">
        <v>1532</v>
      </c>
      <c r="L945" s="11">
        <v>215440</v>
      </c>
      <c r="M945" s="11">
        <v>957569</v>
      </c>
      <c r="N945" s="11">
        <v>500</v>
      </c>
      <c r="O945" s="11">
        <v>500</v>
      </c>
    </row>
    <row r="946" spans="1:15" x14ac:dyDescent="0.2">
      <c r="A946" s="66">
        <v>40503</v>
      </c>
      <c r="B946" s="53" t="s">
        <v>1173</v>
      </c>
      <c r="C946" s="66">
        <f t="shared" si="16"/>
        <v>4</v>
      </c>
      <c r="D946" s="60">
        <v>0</v>
      </c>
      <c r="E946" s="11">
        <v>4290</v>
      </c>
      <c r="F946" s="11">
        <v>4125</v>
      </c>
      <c r="G946" s="13">
        <v>696</v>
      </c>
      <c r="H946" s="13">
        <v>2750</v>
      </c>
      <c r="I946" s="13">
        <v>844</v>
      </c>
      <c r="J946" s="12"/>
      <c r="K946" s="11">
        <v>1657</v>
      </c>
      <c r="L946" s="11">
        <v>423590</v>
      </c>
      <c r="M946" s="11">
        <v>2631677</v>
      </c>
      <c r="N946" s="11">
        <v>500</v>
      </c>
      <c r="O946" s="11">
        <v>500</v>
      </c>
    </row>
    <row r="947" spans="1:15" x14ac:dyDescent="0.2">
      <c r="A947" s="66">
        <v>40504</v>
      </c>
      <c r="B947" s="53" t="s">
        <v>1172</v>
      </c>
      <c r="C947" s="66">
        <f t="shared" si="16"/>
        <v>4</v>
      </c>
      <c r="D947" s="60">
        <v>0</v>
      </c>
      <c r="E947" s="11">
        <v>2529</v>
      </c>
      <c r="F947" s="11">
        <v>2401</v>
      </c>
      <c r="G947" s="13">
        <v>429</v>
      </c>
      <c r="H947" s="13">
        <v>1659</v>
      </c>
      <c r="I947" s="13">
        <v>441</v>
      </c>
      <c r="J947" s="12"/>
      <c r="K947" s="11">
        <v>18342</v>
      </c>
      <c r="L947" s="11">
        <v>200747</v>
      </c>
      <c r="M947" s="11">
        <v>1391432</v>
      </c>
      <c r="N947" s="11">
        <v>500</v>
      </c>
      <c r="O947" s="11">
        <v>500</v>
      </c>
    </row>
    <row r="948" spans="1:15" x14ac:dyDescent="0.2">
      <c r="A948" s="66">
        <v>40505</v>
      </c>
      <c r="B948" s="53" t="s">
        <v>1171</v>
      </c>
      <c r="C948" s="66">
        <f t="shared" si="16"/>
        <v>4</v>
      </c>
      <c r="D948" s="60">
        <v>0</v>
      </c>
      <c r="E948" s="11">
        <v>1298</v>
      </c>
      <c r="F948" s="11">
        <v>1315</v>
      </c>
      <c r="G948" s="13">
        <v>178</v>
      </c>
      <c r="H948" s="13">
        <v>882</v>
      </c>
      <c r="I948" s="13">
        <v>238</v>
      </c>
      <c r="J948" s="12"/>
      <c r="K948" s="11">
        <v>8595</v>
      </c>
      <c r="L948" s="11">
        <v>96317</v>
      </c>
      <c r="M948" s="11">
        <v>159401</v>
      </c>
      <c r="N948" s="11">
        <v>500</v>
      </c>
      <c r="O948" s="11">
        <v>500</v>
      </c>
    </row>
    <row r="949" spans="1:15" x14ac:dyDescent="0.2">
      <c r="A949" s="66">
        <v>40506</v>
      </c>
      <c r="B949" s="53" t="s">
        <v>1170</v>
      </c>
      <c r="C949" s="66">
        <f t="shared" si="16"/>
        <v>4</v>
      </c>
      <c r="D949" s="60">
        <v>0</v>
      </c>
      <c r="E949" s="11">
        <v>4019</v>
      </c>
      <c r="F949" s="11">
        <v>4082</v>
      </c>
      <c r="G949" s="13">
        <v>577</v>
      </c>
      <c r="H949" s="13">
        <v>2501</v>
      </c>
      <c r="I949" s="13">
        <v>941</v>
      </c>
      <c r="J949" s="12"/>
      <c r="K949" s="11">
        <v>24234</v>
      </c>
      <c r="L949" s="11">
        <v>291717</v>
      </c>
      <c r="M949" s="11">
        <v>712103</v>
      </c>
      <c r="N949" s="11">
        <v>500</v>
      </c>
      <c r="O949" s="11">
        <v>500</v>
      </c>
    </row>
    <row r="950" spans="1:15" x14ac:dyDescent="0.2">
      <c r="A950" s="66">
        <v>40507</v>
      </c>
      <c r="B950" s="53" t="s">
        <v>1169</v>
      </c>
      <c r="C950" s="66">
        <f t="shared" si="16"/>
        <v>4</v>
      </c>
      <c r="D950" s="60">
        <v>0</v>
      </c>
      <c r="E950" s="11">
        <v>2096</v>
      </c>
      <c r="F950" s="11">
        <v>2016</v>
      </c>
      <c r="G950" s="13">
        <v>323</v>
      </c>
      <c r="H950" s="13">
        <v>1418</v>
      </c>
      <c r="I950" s="13">
        <v>355</v>
      </c>
      <c r="J950" s="12"/>
      <c r="K950" s="11">
        <v>17485</v>
      </c>
      <c r="L950" s="11">
        <v>184010</v>
      </c>
      <c r="M950" s="11">
        <v>905947</v>
      </c>
      <c r="N950" s="11">
        <v>500</v>
      </c>
      <c r="O950" s="11">
        <v>500</v>
      </c>
    </row>
    <row r="951" spans="1:15" x14ac:dyDescent="0.2">
      <c r="A951" s="66">
        <v>40508</v>
      </c>
      <c r="B951" s="53" t="s">
        <v>1168</v>
      </c>
      <c r="C951" s="66">
        <f t="shared" si="16"/>
        <v>4</v>
      </c>
      <c r="D951" s="60">
        <v>0</v>
      </c>
      <c r="E951" s="11">
        <v>2982</v>
      </c>
      <c r="F951" s="11">
        <v>2934</v>
      </c>
      <c r="G951" s="13">
        <v>475</v>
      </c>
      <c r="H951" s="13">
        <v>1969</v>
      </c>
      <c r="I951" s="13">
        <v>538</v>
      </c>
      <c r="J951" s="12"/>
      <c r="K951" s="11">
        <v>30971</v>
      </c>
      <c r="L951" s="11">
        <v>220709</v>
      </c>
      <c r="M951" s="11">
        <v>818351</v>
      </c>
      <c r="N951" s="11">
        <v>500</v>
      </c>
      <c r="O951" s="11">
        <v>500</v>
      </c>
    </row>
    <row r="952" spans="1:15" x14ac:dyDescent="0.2">
      <c r="A952" s="66">
        <v>40509</v>
      </c>
      <c r="B952" s="53" t="s">
        <v>1167</v>
      </c>
      <c r="C952" s="66">
        <f t="shared" si="16"/>
        <v>4</v>
      </c>
      <c r="D952" s="60">
        <v>0</v>
      </c>
      <c r="E952" s="11">
        <v>1825</v>
      </c>
      <c r="F952" s="11">
        <v>1835</v>
      </c>
      <c r="G952" s="13">
        <v>245</v>
      </c>
      <c r="H952" s="13">
        <v>1202</v>
      </c>
      <c r="I952" s="13">
        <v>378</v>
      </c>
      <c r="J952" s="12"/>
      <c r="K952" s="11">
        <v>20625</v>
      </c>
      <c r="L952" s="11">
        <v>154661</v>
      </c>
      <c r="M952" s="11">
        <v>841346</v>
      </c>
      <c r="N952" s="11">
        <v>500</v>
      </c>
      <c r="O952" s="11">
        <v>500</v>
      </c>
    </row>
    <row r="953" spans="1:15" x14ac:dyDescent="0.2">
      <c r="A953" s="66">
        <v>40510</v>
      </c>
      <c r="B953" s="53" t="s">
        <v>1166</v>
      </c>
      <c r="C953" s="66">
        <f t="shared" si="16"/>
        <v>4</v>
      </c>
      <c r="D953" s="60">
        <v>0</v>
      </c>
      <c r="E953" s="11">
        <v>2347</v>
      </c>
      <c r="F953" s="11">
        <v>2327</v>
      </c>
      <c r="G953" s="13">
        <v>333</v>
      </c>
      <c r="H953" s="13">
        <v>1584</v>
      </c>
      <c r="I953" s="13">
        <v>430</v>
      </c>
      <c r="J953" s="12"/>
      <c r="K953" s="11">
        <v>21581</v>
      </c>
      <c r="L953" s="11">
        <v>160515</v>
      </c>
      <c r="M953" s="11">
        <v>234537</v>
      </c>
      <c r="N953" s="11">
        <v>500</v>
      </c>
      <c r="O953" s="11">
        <v>500</v>
      </c>
    </row>
    <row r="954" spans="1:15" x14ac:dyDescent="0.2">
      <c r="A954" s="66">
        <v>40511</v>
      </c>
      <c r="B954" s="53" t="s">
        <v>1165</v>
      </c>
      <c r="C954" s="66">
        <f t="shared" si="16"/>
        <v>4</v>
      </c>
      <c r="D954" s="60">
        <v>0</v>
      </c>
      <c r="E954" s="11">
        <v>2368</v>
      </c>
      <c r="F954" s="11">
        <v>2243</v>
      </c>
      <c r="G954" s="13">
        <v>381</v>
      </c>
      <c r="H954" s="13">
        <v>1574</v>
      </c>
      <c r="I954" s="13">
        <v>413</v>
      </c>
      <c r="J954" s="12"/>
      <c r="K954" s="11">
        <v>16283</v>
      </c>
      <c r="L954" s="11">
        <v>189899</v>
      </c>
      <c r="M954" s="11">
        <v>155998</v>
      </c>
      <c r="N954" s="11">
        <v>500</v>
      </c>
      <c r="O954" s="11">
        <v>500</v>
      </c>
    </row>
    <row r="955" spans="1:15" x14ac:dyDescent="0.2">
      <c r="A955" s="66">
        <v>40512</v>
      </c>
      <c r="B955" s="53" t="s">
        <v>1164</v>
      </c>
      <c r="C955" s="66">
        <f t="shared" si="16"/>
        <v>4</v>
      </c>
      <c r="D955" s="60">
        <v>0</v>
      </c>
      <c r="E955" s="11">
        <v>1662</v>
      </c>
      <c r="F955" s="11">
        <v>1582</v>
      </c>
      <c r="G955" s="13">
        <v>279</v>
      </c>
      <c r="H955" s="13">
        <v>1077</v>
      </c>
      <c r="I955" s="13">
        <v>306</v>
      </c>
      <c r="J955" s="12"/>
      <c r="K955" s="11">
        <v>16720</v>
      </c>
      <c r="L955" s="11">
        <v>99722</v>
      </c>
      <c r="M955" s="11">
        <v>103594</v>
      </c>
      <c r="N955" s="11">
        <v>500</v>
      </c>
      <c r="O955" s="11">
        <v>500</v>
      </c>
    </row>
    <row r="956" spans="1:15" x14ac:dyDescent="0.2">
      <c r="A956" s="66">
        <v>40601</v>
      </c>
      <c r="B956" s="53" t="s">
        <v>1163</v>
      </c>
      <c r="C956" s="66">
        <f t="shared" si="16"/>
        <v>4</v>
      </c>
      <c r="D956" s="60">
        <v>0</v>
      </c>
      <c r="E956" s="11">
        <v>8142</v>
      </c>
      <c r="F956" s="11">
        <v>7957</v>
      </c>
      <c r="G956" s="13">
        <v>1320</v>
      </c>
      <c r="H956" s="13">
        <v>5233</v>
      </c>
      <c r="I956" s="13">
        <v>1589</v>
      </c>
      <c r="J956" s="12"/>
      <c r="K956" s="11">
        <v>4928</v>
      </c>
      <c r="L956" s="11">
        <v>672597</v>
      </c>
      <c r="M956" s="11">
        <v>3045820</v>
      </c>
      <c r="N956" s="11">
        <v>500</v>
      </c>
      <c r="O956" s="11">
        <v>500</v>
      </c>
    </row>
    <row r="957" spans="1:15" x14ac:dyDescent="0.2">
      <c r="A957" s="66">
        <v>40602</v>
      </c>
      <c r="B957" s="53" t="s">
        <v>1162</v>
      </c>
      <c r="C957" s="66">
        <f t="shared" si="16"/>
        <v>4</v>
      </c>
      <c r="D957" s="60">
        <v>0</v>
      </c>
      <c r="E957" s="11">
        <v>1856</v>
      </c>
      <c r="F957" s="11">
        <v>1923</v>
      </c>
      <c r="G957" s="13">
        <v>295</v>
      </c>
      <c r="H957" s="13">
        <v>1219</v>
      </c>
      <c r="I957" s="13">
        <v>342</v>
      </c>
      <c r="J957" s="12"/>
      <c r="K957" s="11">
        <v>13163</v>
      </c>
      <c r="L957" s="11">
        <v>101543</v>
      </c>
      <c r="M957" s="11">
        <v>141571</v>
      </c>
      <c r="N957" s="11">
        <v>500</v>
      </c>
      <c r="O957" s="11">
        <v>500</v>
      </c>
    </row>
    <row r="958" spans="1:15" x14ac:dyDescent="0.2">
      <c r="A958" s="66">
        <v>40603</v>
      </c>
      <c r="B958" s="53" t="s">
        <v>1161</v>
      </c>
      <c r="C958" s="66">
        <f t="shared" si="16"/>
        <v>4</v>
      </c>
      <c r="D958" s="60">
        <v>0</v>
      </c>
      <c r="E958" s="11">
        <v>2773</v>
      </c>
      <c r="F958" s="11">
        <v>2684</v>
      </c>
      <c r="G958" s="13">
        <v>391</v>
      </c>
      <c r="H958" s="13">
        <v>1869</v>
      </c>
      <c r="I958" s="13">
        <v>513</v>
      </c>
      <c r="J958" s="12"/>
      <c r="K958" s="11">
        <v>15438</v>
      </c>
      <c r="L958" s="11">
        <v>153932</v>
      </c>
      <c r="M958" s="11">
        <v>397669</v>
      </c>
      <c r="N958" s="11">
        <v>500</v>
      </c>
      <c r="O958" s="11">
        <v>500</v>
      </c>
    </row>
    <row r="959" spans="1:15" x14ac:dyDescent="0.2">
      <c r="A959" s="66">
        <v>40604</v>
      </c>
      <c r="B959" s="53" t="s">
        <v>1160</v>
      </c>
      <c r="C959" s="66">
        <f t="shared" si="16"/>
        <v>4</v>
      </c>
      <c r="D959" s="60">
        <v>0</v>
      </c>
      <c r="E959" s="11">
        <v>2868</v>
      </c>
      <c r="F959" s="11">
        <v>2753</v>
      </c>
      <c r="G959" s="13">
        <v>433</v>
      </c>
      <c r="H959" s="13">
        <v>1966</v>
      </c>
      <c r="I959" s="13">
        <v>469</v>
      </c>
      <c r="J959" s="12"/>
      <c r="K959" s="11">
        <v>6522</v>
      </c>
      <c r="L959" s="11">
        <v>256302</v>
      </c>
      <c r="M959" s="11">
        <v>1962086</v>
      </c>
      <c r="N959" s="11">
        <v>500</v>
      </c>
      <c r="O959" s="11">
        <v>500</v>
      </c>
    </row>
    <row r="960" spans="1:15" x14ac:dyDescent="0.2">
      <c r="A960" s="66">
        <v>40605</v>
      </c>
      <c r="B960" s="53" t="s">
        <v>1159</v>
      </c>
      <c r="C960" s="66">
        <f t="shared" si="16"/>
        <v>4</v>
      </c>
      <c r="D960" s="60">
        <v>0</v>
      </c>
      <c r="E960" s="11">
        <v>1187</v>
      </c>
      <c r="F960" s="11">
        <v>1200</v>
      </c>
      <c r="G960" s="13">
        <v>206</v>
      </c>
      <c r="H960" s="13">
        <v>727</v>
      </c>
      <c r="I960" s="13">
        <v>254</v>
      </c>
      <c r="J960" s="12"/>
      <c r="K960" s="11">
        <v>8910</v>
      </c>
      <c r="L960" s="11">
        <v>65572</v>
      </c>
      <c r="M960" s="11">
        <v>130354</v>
      </c>
      <c r="N960" s="11">
        <v>500</v>
      </c>
      <c r="O960" s="11">
        <v>500</v>
      </c>
    </row>
    <row r="961" spans="1:15" x14ac:dyDescent="0.2">
      <c r="A961" s="66">
        <v>40606</v>
      </c>
      <c r="B961" s="53" t="s">
        <v>1158</v>
      </c>
      <c r="C961" s="66">
        <f t="shared" si="16"/>
        <v>4</v>
      </c>
      <c r="D961" s="60">
        <v>0</v>
      </c>
      <c r="E961" s="11">
        <v>598</v>
      </c>
      <c r="F961" s="11">
        <v>624</v>
      </c>
      <c r="G961" s="13">
        <v>93</v>
      </c>
      <c r="H961" s="13">
        <v>392</v>
      </c>
      <c r="I961" s="13">
        <v>113</v>
      </c>
      <c r="J961" s="12"/>
      <c r="K961" s="11">
        <v>4005</v>
      </c>
      <c r="L961" s="11">
        <v>30005</v>
      </c>
      <c r="M961" s="11">
        <v>40296</v>
      </c>
      <c r="N961" s="11">
        <v>500</v>
      </c>
      <c r="O961" s="11">
        <v>500</v>
      </c>
    </row>
    <row r="962" spans="1:15" x14ac:dyDescent="0.2">
      <c r="A962" s="66">
        <v>40607</v>
      </c>
      <c r="B962" s="53" t="s">
        <v>1157</v>
      </c>
      <c r="C962" s="66">
        <f t="shared" si="16"/>
        <v>4</v>
      </c>
      <c r="D962" s="60">
        <v>0</v>
      </c>
      <c r="E962" s="11">
        <v>2174</v>
      </c>
      <c r="F962" s="11">
        <v>2132</v>
      </c>
      <c r="G962" s="13">
        <v>377</v>
      </c>
      <c r="H962" s="13">
        <v>1383</v>
      </c>
      <c r="I962" s="13">
        <v>414</v>
      </c>
      <c r="J962" s="12"/>
      <c r="K962" s="11">
        <v>14977</v>
      </c>
      <c r="L962" s="11">
        <v>180741</v>
      </c>
      <c r="M962" s="11">
        <v>607598</v>
      </c>
      <c r="N962" s="11">
        <v>500</v>
      </c>
      <c r="O962" s="11">
        <v>500</v>
      </c>
    </row>
    <row r="963" spans="1:15" x14ac:dyDescent="0.2">
      <c r="A963" s="66">
        <v>40608</v>
      </c>
      <c r="B963" s="53" t="s">
        <v>1156</v>
      </c>
      <c r="C963" s="66">
        <f t="shared" si="16"/>
        <v>4</v>
      </c>
      <c r="D963" s="60">
        <v>0</v>
      </c>
      <c r="E963" s="11">
        <v>3124</v>
      </c>
      <c r="F963" s="11">
        <v>3094</v>
      </c>
      <c r="G963" s="13">
        <v>529</v>
      </c>
      <c r="H963" s="13">
        <v>2029</v>
      </c>
      <c r="I963" s="13">
        <v>566</v>
      </c>
      <c r="J963" s="12"/>
      <c r="K963" s="11">
        <v>16595</v>
      </c>
      <c r="L963" s="11">
        <v>191565</v>
      </c>
      <c r="M963" s="11">
        <v>544601</v>
      </c>
      <c r="N963" s="11">
        <v>500</v>
      </c>
      <c r="O963" s="11">
        <v>500</v>
      </c>
    </row>
    <row r="964" spans="1:15" x14ac:dyDescent="0.2">
      <c r="A964" s="66">
        <v>40609</v>
      </c>
      <c r="B964" s="53" t="s">
        <v>1155</v>
      </c>
      <c r="C964" s="66">
        <f t="shared" si="16"/>
        <v>4</v>
      </c>
      <c r="D964" s="60">
        <v>0</v>
      </c>
      <c r="E964" s="11">
        <v>2894</v>
      </c>
      <c r="F964" s="11">
        <v>2802</v>
      </c>
      <c r="G964" s="13">
        <v>453</v>
      </c>
      <c r="H964" s="13">
        <v>1837</v>
      </c>
      <c r="I964" s="13">
        <v>604</v>
      </c>
      <c r="J964" s="12"/>
      <c r="K964" s="11">
        <v>16624</v>
      </c>
      <c r="L964" s="11">
        <v>138511</v>
      </c>
      <c r="M964" s="11">
        <v>524309</v>
      </c>
      <c r="N964" s="11">
        <v>500</v>
      </c>
      <c r="O964" s="11">
        <v>500</v>
      </c>
    </row>
    <row r="965" spans="1:15" x14ac:dyDescent="0.2">
      <c r="A965" s="66">
        <v>40610</v>
      </c>
      <c r="B965" s="53" t="s">
        <v>1154</v>
      </c>
      <c r="C965" s="66">
        <f t="shared" si="16"/>
        <v>4</v>
      </c>
      <c r="D965" s="60">
        <v>0</v>
      </c>
      <c r="E965" s="11">
        <v>993</v>
      </c>
      <c r="F965" s="11">
        <v>1016</v>
      </c>
      <c r="G965" s="13">
        <v>162</v>
      </c>
      <c r="H965" s="13">
        <v>631</v>
      </c>
      <c r="I965" s="13">
        <v>200</v>
      </c>
      <c r="J965" s="12"/>
      <c r="K965" s="11">
        <v>11044</v>
      </c>
      <c r="L965" s="11">
        <v>59557</v>
      </c>
      <c r="M965" s="11">
        <v>54322</v>
      </c>
      <c r="N965" s="11">
        <v>500</v>
      </c>
      <c r="O965" s="11">
        <v>500</v>
      </c>
    </row>
    <row r="966" spans="1:15" x14ac:dyDescent="0.2">
      <c r="A966" s="66">
        <v>40611</v>
      </c>
      <c r="B966" s="53" t="s">
        <v>1153</v>
      </c>
      <c r="C966" s="66">
        <f t="shared" si="16"/>
        <v>4</v>
      </c>
      <c r="D966" s="60">
        <v>0</v>
      </c>
      <c r="E966" s="11">
        <v>1602</v>
      </c>
      <c r="F966" s="11">
        <v>1592</v>
      </c>
      <c r="G966" s="13">
        <v>231</v>
      </c>
      <c r="H966" s="13">
        <v>1021</v>
      </c>
      <c r="I966" s="13">
        <v>350</v>
      </c>
      <c r="J966" s="12"/>
      <c r="K966" s="11">
        <v>16562</v>
      </c>
      <c r="L966" s="11">
        <v>99886</v>
      </c>
      <c r="M966" s="11">
        <v>233010</v>
      </c>
      <c r="N966" s="11">
        <v>500</v>
      </c>
      <c r="O966" s="11">
        <v>500</v>
      </c>
    </row>
    <row r="967" spans="1:15" x14ac:dyDescent="0.2">
      <c r="A967" s="66">
        <v>40612</v>
      </c>
      <c r="B967" s="53" t="s">
        <v>1152</v>
      </c>
      <c r="C967" s="66">
        <f t="shared" si="16"/>
        <v>4</v>
      </c>
      <c r="D967" s="60">
        <v>0</v>
      </c>
      <c r="E967" s="11">
        <v>3215</v>
      </c>
      <c r="F967" s="11">
        <v>3161</v>
      </c>
      <c r="G967" s="13">
        <v>509</v>
      </c>
      <c r="H967" s="13">
        <v>2112</v>
      </c>
      <c r="I967" s="13">
        <v>594</v>
      </c>
      <c r="J967" s="12"/>
      <c r="K967" s="11">
        <v>19256</v>
      </c>
      <c r="L967" s="11">
        <v>169568</v>
      </c>
      <c r="M967" s="11">
        <v>510447</v>
      </c>
      <c r="N967" s="11">
        <v>500</v>
      </c>
      <c r="O967" s="11">
        <v>500</v>
      </c>
    </row>
    <row r="968" spans="1:15" x14ac:dyDescent="0.2">
      <c r="A968" s="66">
        <v>40613</v>
      </c>
      <c r="B968" s="53" t="s">
        <v>1151</v>
      </c>
      <c r="C968" s="66">
        <f t="shared" si="16"/>
        <v>4</v>
      </c>
      <c r="D968" s="60">
        <v>0</v>
      </c>
      <c r="E968" s="11">
        <v>1029</v>
      </c>
      <c r="F968" s="11">
        <v>1019</v>
      </c>
      <c r="G968" s="13">
        <v>199</v>
      </c>
      <c r="H968" s="13">
        <v>652</v>
      </c>
      <c r="I968" s="13">
        <v>178</v>
      </c>
      <c r="J968" s="12"/>
      <c r="K968" s="11">
        <v>4607</v>
      </c>
      <c r="L968" s="11">
        <v>51635</v>
      </c>
      <c r="M968" s="11">
        <v>58279</v>
      </c>
      <c r="N968" s="11">
        <v>500</v>
      </c>
      <c r="O968" s="11">
        <v>500</v>
      </c>
    </row>
    <row r="969" spans="1:15" x14ac:dyDescent="0.2">
      <c r="A969" s="66">
        <v>40614</v>
      </c>
      <c r="B969" s="53" t="s">
        <v>1150</v>
      </c>
      <c r="C969" s="66">
        <f t="shared" si="16"/>
        <v>4</v>
      </c>
      <c r="D969" s="60">
        <v>0</v>
      </c>
      <c r="E969" s="11">
        <v>5588</v>
      </c>
      <c r="F969" s="11">
        <v>5393</v>
      </c>
      <c r="G969" s="13">
        <v>817</v>
      </c>
      <c r="H969" s="13">
        <v>3667</v>
      </c>
      <c r="I969" s="13">
        <v>1104</v>
      </c>
      <c r="J969" s="12"/>
      <c r="K969" s="11">
        <v>12619</v>
      </c>
      <c r="L969" s="11">
        <v>354858</v>
      </c>
      <c r="M969" s="11">
        <v>1118290</v>
      </c>
      <c r="N969" s="11">
        <v>500</v>
      </c>
      <c r="O969" s="11">
        <v>500</v>
      </c>
    </row>
    <row r="970" spans="1:15" x14ac:dyDescent="0.2">
      <c r="A970" s="66">
        <v>40615</v>
      </c>
      <c r="B970" s="53" t="s">
        <v>1149</v>
      </c>
      <c r="C970" s="66">
        <f t="shared" si="16"/>
        <v>4</v>
      </c>
      <c r="D970" s="60">
        <v>0</v>
      </c>
      <c r="E970" s="11">
        <v>3054</v>
      </c>
      <c r="F970" s="11">
        <v>2980</v>
      </c>
      <c r="G970" s="13">
        <v>522</v>
      </c>
      <c r="H970" s="13">
        <v>1869</v>
      </c>
      <c r="I970" s="13">
        <v>663</v>
      </c>
      <c r="J970" s="12"/>
      <c r="K970" s="11">
        <v>18625</v>
      </c>
      <c r="L970" s="11">
        <v>200449</v>
      </c>
      <c r="M970" s="11">
        <v>407989</v>
      </c>
      <c r="N970" s="11">
        <v>500</v>
      </c>
      <c r="O970" s="11">
        <v>500</v>
      </c>
    </row>
    <row r="971" spans="1:15" x14ac:dyDescent="0.2">
      <c r="A971" s="66">
        <v>40616</v>
      </c>
      <c r="B971" s="53" t="s">
        <v>1148</v>
      </c>
      <c r="C971" s="66">
        <f t="shared" si="16"/>
        <v>4</v>
      </c>
      <c r="D971" s="60">
        <v>0</v>
      </c>
      <c r="E971" s="11">
        <v>1392</v>
      </c>
      <c r="F971" s="11">
        <v>1415</v>
      </c>
      <c r="G971" s="13">
        <v>198</v>
      </c>
      <c r="H971" s="13">
        <v>898</v>
      </c>
      <c r="I971" s="13">
        <v>296</v>
      </c>
      <c r="J971" s="12"/>
      <c r="K971" s="11">
        <v>16083</v>
      </c>
      <c r="L971" s="11">
        <v>84707</v>
      </c>
      <c r="M971" s="11">
        <v>91652</v>
      </c>
      <c r="N971" s="11">
        <v>500</v>
      </c>
      <c r="O971" s="11">
        <v>500</v>
      </c>
    </row>
    <row r="972" spans="1:15" x14ac:dyDescent="0.2">
      <c r="A972" s="66">
        <v>40617</v>
      </c>
      <c r="B972" s="53" t="s">
        <v>1147</v>
      </c>
      <c r="C972" s="66">
        <f t="shared" si="16"/>
        <v>4</v>
      </c>
      <c r="D972" s="60">
        <v>0</v>
      </c>
      <c r="E972" s="11">
        <v>1351</v>
      </c>
      <c r="F972" s="11">
        <v>1383</v>
      </c>
      <c r="G972" s="13">
        <v>193</v>
      </c>
      <c r="H972" s="13">
        <v>874</v>
      </c>
      <c r="I972" s="13">
        <v>284</v>
      </c>
      <c r="J972" s="12"/>
      <c r="K972" s="11">
        <v>7459</v>
      </c>
      <c r="L972" s="11">
        <v>76930</v>
      </c>
      <c r="M972" s="11">
        <v>89645</v>
      </c>
      <c r="N972" s="11">
        <v>500</v>
      </c>
      <c r="O972" s="11">
        <v>500</v>
      </c>
    </row>
    <row r="973" spans="1:15" x14ac:dyDescent="0.2">
      <c r="A973" s="66">
        <v>40618</v>
      </c>
      <c r="B973" s="53" t="s">
        <v>1146</v>
      </c>
      <c r="C973" s="66">
        <f t="shared" si="16"/>
        <v>4</v>
      </c>
      <c r="D973" s="60">
        <v>0</v>
      </c>
      <c r="E973" s="11">
        <v>3034</v>
      </c>
      <c r="F973" s="11">
        <v>2904</v>
      </c>
      <c r="G973" s="13">
        <v>498</v>
      </c>
      <c r="H973" s="13">
        <v>2037</v>
      </c>
      <c r="I973" s="13">
        <v>499</v>
      </c>
      <c r="J973" s="12"/>
      <c r="K973" s="11">
        <v>12489</v>
      </c>
      <c r="L973" s="11">
        <v>168101</v>
      </c>
      <c r="M973" s="11">
        <v>415371</v>
      </c>
      <c r="N973" s="11">
        <v>500</v>
      </c>
      <c r="O973" s="11">
        <v>500</v>
      </c>
    </row>
    <row r="974" spans="1:15" x14ac:dyDescent="0.2">
      <c r="A974" s="66">
        <v>40619</v>
      </c>
      <c r="B974" s="53" t="s">
        <v>1145</v>
      </c>
      <c r="C974" s="66">
        <f t="shared" si="16"/>
        <v>4</v>
      </c>
      <c r="D974" s="60">
        <v>0</v>
      </c>
      <c r="E974" s="11">
        <v>1968</v>
      </c>
      <c r="F974" s="11">
        <v>1945</v>
      </c>
      <c r="G974" s="13">
        <v>336</v>
      </c>
      <c r="H974" s="13">
        <v>1254</v>
      </c>
      <c r="I974" s="13">
        <v>378</v>
      </c>
      <c r="J974" s="12"/>
      <c r="K974" s="11">
        <v>8404</v>
      </c>
      <c r="L974" s="11">
        <v>102519</v>
      </c>
      <c r="M974" s="11">
        <v>270740</v>
      </c>
      <c r="N974" s="11">
        <v>500</v>
      </c>
      <c r="O974" s="11">
        <v>500</v>
      </c>
    </row>
    <row r="975" spans="1:15" x14ac:dyDescent="0.2">
      <c r="A975" s="66">
        <v>40620</v>
      </c>
      <c r="B975" s="53" t="s">
        <v>1144</v>
      </c>
      <c r="C975" s="66">
        <f t="shared" si="16"/>
        <v>4</v>
      </c>
      <c r="D975" s="60">
        <v>0</v>
      </c>
      <c r="E975" s="11">
        <v>3187</v>
      </c>
      <c r="F975" s="11">
        <v>3106</v>
      </c>
      <c r="G975" s="13">
        <v>531</v>
      </c>
      <c r="H975" s="13">
        <v>2061</v>
      </c>
      <c r="I975" s="13">
        <v>595</v>
      </c>
      <c r="J975" s="12"/>
      <c r="K975" s="11">
        <v>14331</v>
      </c>
      <c r="L975" s="11">
        <v>238742</v>
      </c>
      <c r="M975" s="11">
        <v>829981</v>
      </c>
      <c r="N975" s="11">
        <v>500</v>
      </c>
      <c r="O975" s="11">
        <v>500</v>
      </c>
    </row>
    <row r="976" spans="1:15" x14ac:dyDescent="0.2">
      <c r="A976" s="66">
        <v>40621</v>
      </c>
      <c r="B976" s="53" t="s">
        <v>1143</v>
      </c>
      <c r="C976" s="66">
        <f t="shared" si="16"/>
        <v>4</v>
      </c>
      <c r="D976" s="60">
        <v>0</v>
      </c>
      <c r="E976" s="11">
        <v>2156</v>
      </c>
      <c r="F976" s="11">
        <v>2172</v>
      </c>
      <c r="G976" s="13">
        <v>343</v>
      </c>
      <c r="H976" s="13">
        <v>1332</v>
      </c>
      <c r="I976" s="13">
        <v>481</v>
      </c>
      <c r="J976" s="12"/>
      <c r="K976" s="11">
        <v>8258</v>
      </c>
      <c r="L976" s="11">
        <v>137927</v>
      </c>
      <c r="M976" s="11">
        <v>599180</v>
      </c>
      <c r="N976" s="11">
        <v>500</v>
      </c>
      <c r="O976" s="11">
        <v>500</v>
      </c>
    </row>
    <row r="977" spans="1:15" x14ac:dyDescent="0.2">
      <c r="A977" s="66">
        <v>40622</v>
      </c>
      <c r="B977" s="53" t="s">
        <v>1142</v>
      </c>
      <c r="C977" s="66">
        <f t="shared" si="16"/>
        <v>4</v>
      </c>
      <c r="D977" s="60">
        <v>0</v>
      </c>
      <c r="E977" s="11">
        <v>2219</v>
      </c>
      <c r="F977" s="11">
        <v>2150</v>
      </c>
      <c r="G977" s="13">
        <v>364</v>
      </c>
      <c r="H977" s="13">
        <v>1492</v>
      </c>
      <c r="I977" s="13">
        <v>363</v>
      </c>
      <c r="J977" s="12"/>
      <c r="K977" s="11">
        <v>5641</v>
      </c>
      <c r="L977" s="11">
        <v>160311</v>
      </c>
      <c r="M977" s="11">
        <v>427947</v>
      </c>
      <c r="N977" s="11">
        <v>500</v>
      </c>
      <c r="O977" s="11">
        <v>500</v>
      </c>
    </row>
    <row r="978" spans="1:15" x14ac:dyDescent="0.2">
      <c r="A978" s="66">
        <v>40623</v>
      </c>
      <c r="B978" s="53" t="s">
        <v>1141</v>
      </c>
      <c r="C978" s="66">
        <f t="shared" si="16"/>
        <v>4</v>
      </c>
      <c r="D978" s="60">
        <v>0</v>
      </c>
      <c r="E978" s="11">
        <v>1434</v>
      </c>
      <c r="F978" s="11">
        <v>1385</v>
      </c>
      <c r="G978" s="13">
        <v>257</v>
      </c>
      <c r="H978" s="13">
        <v>913</v>
      </c>
      <c r="I978" s="13">
        <v>264</v>
      </c>
      <c r="J978" s="12"/>
      <c r="K978" s="11">
        <v>13127</v>
      </c>
      <c r="L978" s="11">
        <v>70100</v>
      </c>
      <c r="M978" s="11">
        <v>78504</v>
      </c>
      <c r="N978" s="11">
        <v>500</v>
      </c>
      <c r="O978" s="11">
        <v>500</v>
      </c>
    </row>
    <row r="979" spans="1:15" x14ac:dyDescent="0.2">
      <c r="A979" s="66">
        <v>40624</v>
      </c>
      <c r="B979" s="53" t="s">
        <v>1140</v>
      </c>
      <c r="C979" s="66">
        <f t="shared" ref="C979:C1042" si="17">INT(A979/10000)</f>
        <v>4</v>
      </c>
      <c r="D979" s="60">
        <v>0</v>
      </c>
      <c r="E979" s="11">
        <v>4448</v>
      </c>
      <c r="F979" s="11">
        <v>4244</v>
      </c>
      <c r="G979" s="13">
        <v>707</v>
      </c>
      <c r="H979" s="13">
        <v>2927</v>
      </c>
      <c r="I979" s="13">
        <v>814</v>
      </c>
      <c r="J979" s="12"/>
      <c r="K979" s="11">
        <v>12265</v>
      </c>
      <c r="L979" s="11">
        <v>255204</v>
      </c>
      <c r="M979" s="11">
        <v>737459</v>
      </c>
      <c r="N979" s="11">
        <v>500</v>
      </c>
      <c r="O979" s="11">
        <v>500</v>
      </c>
    </row>
    <row r="980" spans="1:15" x14ac:dyDescent="0.2">
      <c r="A980" s="66">
        <v>40625</v>
      </c>
      <c r="B980" s="53" t="s">
        <v>1139</v>
      </c>
      <c r="C980" s="66">
        <f t="shared" si="17"/>
        <v>4</v>
      </c>
      <c r="D980" s="60">
        <v>0</v>
      </c>
      <c r="E980" s="11">
        <v>1045</v>
      </c>
      <c r="F980" s="11">
        <v>1046</v>
      </c>
      <c r="G980" s="13">
        <v>186</v>
      </c>
      <c r="H980" s="13">
        <v>657</v>
      </c>
      <c r="I980" s="13">
        <v>202</v>
      </c>
      <c r="J980" s="12"/>
      <c r="K980" s="11">
        <v>9630</v>
      </c>
      <c r="L980" s="11">
        <v>64347</v>
      </c>
      <c r="M980" s="11">
        <v>114301</v>
      </c>
      <c r="N980" s="11">
        <v>500</v>
      </c>
      <c r="O980" s="11">
        <v>500</v>
      </c>
    </row>
    <row r="981" spans="1:15" x14ac:dyDescent="0.2">
      <c r="A981" s="66">
        <v>40626</v>
      </c>
      <c r="B981" s="53" t="s">
        <v>1138</v>
      </c>
      <c r="C981" s="66">
        <f t="shared" si="17"/>
        <v>4</v>
      </c>
      <c r="D981" s="60">
        <v>0</v>
      </c>
      <c r="E981" s="11">
        <v>1615</v>
      </c>
      <c r="F981" s="11">
        <v>1574</v>
      </c>
      <c r="G981" s="13">
        <v>243</v>
      </c>
      <c r="H981" s="13">
        <v>1059</v>
      </c>
      <c r="I981" s="13">
        <v>313</v>
      </c>
      <c r="J981" s="12"/>
      <c r="K981" s="11">
        <v>12980</v>
      </c>
      <c r="L981" s="11">
        <v>86100</v>
      </c>
      <c r="M981" s="11">
        <v>129451</v>
      </c>
      <c r="N981" s="11">
        <v>500</v>
      </c>
      <c r="O981" s="11">
        <v>500</v>
      </c>
    </row>
    <row r="982" spans="1:15" x14ac:dyDescent="0.2">
      <c r="A982" s="66">
        <v>40627</v>
      </c>
      <c r="B982" s="53" t="s">
        <v>1137</v>
      </c>
      <c r="C982" s="66">
        <f t="shared" si="17"/>
        <v>4</v>
      </c>
      <c r="D982" s="60">
        <v>0</v>
      </c>
      <c r="E982" s="11">
        <v>2964</v>
      </c>
      <c r="F982" s="11">
        <v>2909</v>
      </c>
      <c r="G982" s="13">
        <v>513</v>
      </c>
      <c r="H982" s="13">
        <v>1901</v>
      </c>
      <c r="I982" s="13">
        <v>550</v>
      </c>
      <c r="J982" s="12"/>
      <c r="K982" s="11">
        <v>16315</v>
      </c>
      <c r="L982" s="11">
        <v>216284</v>
      </c>
      <c r="M982" s="11">
        <v>552484</v>
      </c>
      <c r="N982" s="11">
        <v>500</v>
      </c>
      <c r="O982" s="11">
        <v>500</v>
      </c>
    </row>
    <row r="983" spans="1:15" x14ac:dyDescent="0.2">
      <c r="A983" s="66">
        <v>40701</v>
      </c>
      <c r="B983" s="53" t="s">
        <v>1136</v>
      </c>
      <c r="C983" s="66">
        <f t="shared" si="17"/>
        <v>4</v>
      </c>
      <c r="D983" s="60">
        <v>0</v>
      </c>
      <c r="E983" s="11">
        <v>9929</v>
      </c>
      <c r="F983" s="11">
        <v>9785</v>
      </c>
      <c r="G983" s="13">
        <v>1435</v>
      </c>
      <c r="H983" s="13">
        <v>6268</v>
      </c>
      <c r="I983" s="13">
        <v>2226</v>
      </c>
      <c r="J983" s="12"/>
      <c r="K983" s="11">
        <v>-4798</v>
      </c>
      <c r="L983" s="11">
        <v>1183321</v>
      </c>
      <c r="M983" s="11">
        <v>1898781</v>
      </c>
      <c r="N983" s="11">
        <v>500</v>
      </c>
      <c r="O983" s="11">
        <v>500</v>
      </c>
    </row>
    <row r="984" spans="1:15" x14ac:dyDescent="0.2">
      <c r="A984" s="66">
        <v>40702</v>
      </c>
      <c r="B984" s="53" t="s">
        <v>1135</v>
      </c>
      <c r="C984" s="66">
        <f t="shared" si="17"/>
        <v>4</v>
      </c>
      <c r="D984" s="60">
        <v>0</v>
      </c>
      <c r="E984" s="11">
        <v>7590</v>
      </c>
      <c r="F984" s="11">
        <v>7562</v>
      </c>
      <c r="G984" s="13">
        <v>971</v>
      </c>
      <c r="H984" s="13">
        <v>4813</v>
      </c>
      <c r="I984" s="13">
        <v>1806</v>
      </c>
      <c r="J984" s="12"/>
      <c r="K984" s="11">
        <v>11804</v>
      </c>
      <c r="L984" s="11">
        <v>711516</v>
      </c>
      <c r="M984" s="11">
        <v>2789070</v>
      </c>
      <c r="N984" s="11">
        <v>500</v>
      </c>
      <c r="O984" s="11">
        <v>500</v>
      </c>
    </row>
    <row r="985" spans="1:15" x14ac:dyDescent="0.2">
      <c r="A985" s="66">
        <v>40703</v>
      </c>
      <c r="B985" s="53" t="s">
        <v>1134</v>
      </c>
      <c r="C985" s="66">
        <f t="shared" si="17"/>
        <v>4</v>
      </c>
      <c r="D985" s="60">
        <v>0</v>
      </c>
      <c r="E985" s="11">
        <v>14241</v>
      </c>
      <c r="F985" s="11">
        <v>14119</v>
      </c>
      <c r="G985" s="13">
        <v>1871</v>
      </c>
      <c r="H985" s="13">
        <v>8831</v>
      </c>
      <c r="I985" s="13">
        <v>3539</v>
      </c>
      <c r="J985" s="12"/>
      <c r="K985" s="11">
        <v>18508</v>
      </c>
      <c r="L985" s="11">
        <v>1591198</v>
      </c>
      <c r="M985" s="11">
        <v>3933648</v>
      </c>
      <c r="N985" s="11">
        <v>500</v>
      </c>
      <c r="O985" s="11">
        <v>500</v>
      </c>
    </row>
    <row r="986" spans="1:15" x14ac:dyDescent="0.2">
      <c r="A986" s="66">
        <v>40704</v>
      </c>
      <c r="B986" s="53" t="s">
        <v>2137</v>
      </c>
      <c r="C986" s="66">
        <f t="shared" si="17"/>
        <v>4</v>
      </c>
      <c r="D986" s="60">
        <v>0</v>
      </c>
      <c r="E986" s="11">
        <v>7537</v>
      </c>
      <c r="F986" s="11">
        <v>7684</v>
      </c>
      <c r="G986" s="13">
        <v>950</v>
      </c>
      <c r="H986" s="13">
        <v>4726</v>
      </c>
      <c r="I986" s="13">
        <v>1861</v>
      </c>
      <c r="J986" s="12"/>
      <c r="K986" s="11">
        <v>49279</v>
      </c>
      <c r="L986" s="11">
        <v>897358</v>
      </c>
      <c r="M986" s="11">
        <v>1708962</v>
      </c>
      <c r="N986" s="11">
        <v>500</v>
      </c>
      <c r="O986" s="11">
        <v>500</v>
      </c>
    </row>
    <row r="987" spans="1:15" x14ac:dyDescent="0.2">
      <c r="A987" s="66">
        <v>40705</v>
      </c>
      <c r="B987" s="53" t="s">
        <v>1133</v>
      </c>
      <c r="C987" s="66">
        <f t="shared" si="17"/>
        <v>4</v>
      </c>
      <c r="D987" s="60">
        <v>0</v>
      </c>
      <c r="E987" s="11">
        <v>13426</v>
      </c>
      <c r="F987" s="11">
        <v>13178</v>
      </c>
      <c r="G987" s="13">
        <v>1677</v>
      </c>
      <c r="H987" s="13">
        <v>8403</v>
      </c>
      <c r="I987" s="13">
        <v>3346</v>
      </c>
      <c r="J987" s="12"/>
      <c r="K987" s="11">
        <v>15942</v>
      </c>
      <c r="L987" s="11">
        <v>1816799</v>
      </c>
      <c r="M987" s="11">
        <v>8064941</v>
      </c>
      <c r="N987" s="11">
        <v>500</v>
      </c>
      <c r="O987" s="11">
        <v>500</v>
      </c>
    </row>
    <row r="988" spans="1:15" x14ac:dyDescent="0.2">
      <c r="A988" s="66">
        <v>40706</v>
      </c>
      <c r="B988" s="53" t="s">
        <v>1132</v>
      </c>
      <c r="C988" s="66">
        <f t="shared" si="17"/>
        <v>4</v>
      </c>
      <c r="D988" s="60">
        <v>0</v>
      </c>
      <c r="E988" s="11">
        <v>1833</v>
      </c>
      <c r="F988" s="11">
        <v>1783</v>
      </c>
      <c r="G988" s="13">
        <v>247</v>
      </c>
      <c r="H988" s="13">
        <v>1146</v>
      </c>
      <c r="I988" s="13">
        <v>440</v>
      </c>
      <c r="J988" s="12"/>
      <c r="K988" s="11">
        <v>11830</v>
      </c>
      <c r="L988" s="11">
        <v>247736</v>
      </c>
      <c r="M988" s="11">
        <v>491008</v>
      </c>
      <c r="N988" s="11">
        <v>500</v>
      </c>
      <c r="O988" s="11">
        <v>500</v>
      </c>
    </row>
    <row r="989" spans="1:15" x14ac:dyDescent="0.2">
      <c r="A989" s="66">
        <v>40707</v>
      </c>
      <c r="B989" s="53" t="s">
        <v>1131</v>
      </c>
      <c r="C989" s="66">
        <f t="shared" si="17"/>
        <v>4</v>
      </c>
      <c r="D989" s="60">
        <v>0</v>
      </c>
      <c r="E989" s="11">
        <v>2047</v>
      </c>
      <c r="F989" s="11">
        <v>2058</v>
      </c>
      <c r="G989" s="13">
        <v>271</v>
      </c>
      <c r="H989" s="13">
        <v>1275</v>
      </c>
      <c r="I989" s="13">
        <v>501</v>
      </c>
      <c r="J989" s="12"/>
      <c r="K989" s="11">
        <v>22746</v>
      </c>
      <c r="L989" s="11">
        <v>235727</v>
      </c>
      <c r="M989" s="11">
        <v>351357</v>
      </c>
      <c r="N989" s="11">
        <v>500</v>
      </c>
      <c r="O989" s="11">
        <v>500</v>
      </c>
    </row>
    <row r="990" spans="1:15" x14ac:dyDescent="0.2">
      <c r="A990" s="66">
        <v>40708</v>
      </c>
      <c r="B990" s="53" t="s">
        <v>1130</v>
      </c>
      <c r="C990" s="66">
        <f t="shared" si="17"/>
        <v>4</v>
      </c>
      <c r="D990" s="60">
        <v>0</v>
      </c>
      <c r="E990" s="11">
        <v>2986</v>
      </c>
      <c r="F990" s="11">
        <v>2775</v>
      </c>
      <c r="G990" s="13">
        <v>510</v>
      </c>
      <c r="H990" s="13">
        <v>1956</v>
      </c>
      <c r="I990" s="13">
        <v>520</v>
      </c>
      <c r="J990" s="12"/>
      <c r="K990" s="11">
        <v>11290</v>
      </c>
      <c r="L990" s="11">
        <v>268198</v>
      </c>
      <c r="M990" s="11">
        <v>912928</v>
      </c>
      <c r="N990" s="11">
        <v>500</v>
      </c>
      <c r="O990" s="11">
        <v>500</v>
      </c>
    </row>
    <row r="991" spans="1:15" x14ac:dyDescent="0.2">
      <c r="A991" s="66">
        <v>40709</v>
      </c>
      <c r="B991" s="53" t="s">
        <v>1129</v>
      </c>
      <c r="C991" s="66">
        <f t="shared" si="17"/>
        <v>4</v>
      </c>
      <c r="D991" s="60">
        <v>0</v>
      </c>
      <c r="E991" s="11">
        <v>745</v>
      </c>
      <c r="F991" s="11">
        <v>753</v>
      </c>
      <c r="G991" s="13">
        <v>86</v>
      </c>
      <c r="H991" s="13">
        <v>452</v>
      </c>
      <c r="I991" s="13">
        <v>207</v>
      </c>
      <c r="J991" s="12"/>
      <c r="K991" s="11">
        <v>5917</v>
      </c>
      <c r="L991" s="11">
        <v>73604</v>
      </c>
      <c r="M991" s="11">
        <v>319829</v>
      </c>
      <c r="N991" s="11">
        <v>500</v>
      </c>
      <c r="O991" s="11">
        <v>500</v>
      </c>
    </row>
    <row r="992" spans="1:15" x14ac:dyDescent="0.2">
      <c r="A992" s="66">
        <v>40710</v>
      </c>
      <c r="B992" s="53" t="s">
        <v>1128</v>
      </c>
      <c r="C992" s="66">
        <f t="shared" si="17"/>
        <v>4</v>
      </c>
      <c r="D992" s="60">
        <v>0</v>
      </c>
      <c r="E992" s="11">
        <v>2242</v>
      </c>
      <c r="F992" s="11">
        <v>2172</v>
      </c>
      <c r="G992" s="13">
        <v>384</v>
      </c>
      <c r="H992" s="13">
        <v>1482</v>
      </c>
      <c r="I992" s="13">
        <v>376</v>
      </c>
      <c r="J992" s="12"/>
      <c r="K992" s="11">
        <v>16322</v>
      </c>
      <c r="L992" s="11">
        <v>181791</v>
      </c>
      <c r="M992" s="11">
        <v>746716</v>
      </c>
      <c r="N992" s="11">
        <v>500</v>
      </c>
      <c r="O992" s="11">
        <v>500</v>
      </c>
    </row>
    <row r="993" spans="1:15" x14ac:dyDescent="0.2">
      <c r="A993" s="66">
        <v>40711</v>
      </c>
      <c r="B993" s="53" t="s">
        <v>1127</v>
      </c>
      <c r="C993" s="66">
        <f t="shared" si="17"/>
        <v>4</v>
      </c>
      <c r="D993" s="60">
        <v>0</v>
      </c>
      <c r="E993" s="11">
        <v>9819</v>
      </c>
      <c r="F993" s="11">
        <v>9857</v>
      </c>
      <c r="G993" s="13">
        <v>1480</v>
      </c>
      <c r="H993" s="13">
        <v>6440</v>
      </c>
      <c r="I993" s="13">
        <v>1899</v>
      </c>
      <c r="J993" s="12"/>
      <c r="K993" s="11">
        <v>25438</v>
      </c>
      <c r="L993" s="11">
        <v>960569</v>
      </c>
      <c r="M993" s="11">
        <v>7966527</v>
      </c>
      <c r="N993" s="11">
        <v>500</v>
      </c>
      <c r="O993" s="11">
        <v>500</v>
      </c>
    </row>
    <row r="994" spans="1:15" x14ac:dyDescent="0.2">
      <c r="A994" s="66">
        <v>40712</v>
      </c>
      <c r="B994" s="53" t="s">
        <v>1126</v>
      </c>
      <c r="C994" s="66">
        <f t="shared" si="17"/>
        <v>4</v>
      </c>
      <c r="D994" s="60">
        <v>0</v>
      </c>
      <c r="E994" s="11">
        <v>731</v>
      </c>
      <c r="F994" s="11">
        <v>735</v>
      </c>
      <c r="G994" s="13">
        <v>74</v>
      </c>
      <c r="H994" s="13">
        <v>471</v>
      </c>
      <c r="I994" s="13">
        <v>186</v>
      </c>
      <c r="J994" s="12"/>
      <c r="K994" s="11">
        <v>7739</v>
      </c>
      <c r="L994" s="11">
        <v>99544</v>
      </c>
      <c r="M994" s="11">
        <v>227575</v>
      </c>
      <c r="N994" s="11">
        <v>500</v>
      </c>
      <c r="O994" s="11">
        <v>500</v>
      </c>
    </row>
    <row r="995" spans="1:15" x14ac:dyDescent="0.2">
      <c r="A995" s="66">
        <v>40713</v>
      </c>
      <c r="B995" s="53" t="s">
        <v>1125</v>
      </c>
      <c r="C995" s="66">
        <f t="shared" si="17"/>
        <v>4</v>
      </c>
      <c r="D995" s="60">
        <v>0</v>
      </c>
      <c r="E995" s="11">
        <v>5419</v>
      </c>
      <c r="F995" s="11">
        <v>5236</v>
      </c>
      <c r="G995" s="13">
        <v>871</v>
      </c>
      <c r="H995" s="13">
        <v>3549</v>
      </c>
      <c r="I995" s="13">
        <v>999</v>
      </c>
      <c r="J995" s="12"/>
      <c r="K995" s="11">
        <v>19507</v>
      </c>
      <c r="L995" s="11">
        <v>463451</v>
      </c>
      <c r="M995" s="11">
        <v>2234867</v>
      </c>
      <c r="N995" s="11">
        <v>500</v>
      </c>
      <c r="O995" s="11">
        <v>500</v>
      </c>
    </row>
    <row r="996" spans="1:15" x14ac:dyDescent="0.2">
      <c r="A996" s="66">
        <v>40714</v>
      </c>
      <c r="B996" s="53" t="s">
        <v>1124</v>
      </c>
      <c r="C996" s="66">
        <f t="shared" si="17"/>
        <v>4</v>
      </c>
      <c r="D996" s="60">
        <v>0</v>
      </c>
      <c r="E996" s="11">
        <v>4290</v>
      </c>
      <c r="F996" s="11">
        <v>3981</v>
      </c>
      <c r="G996" s="13">
        <v>687</v>
      </c>
      <c r="H996" s="13">
        <v>2836</v>
      </c>
      <c r="I996" s="13">
        <v>767</v>
      </c>
      <c r="J996" s="12"/>
      <c r="K996" s="11">
        <v>1185</v>
      </c>
      <c r="L996" s="11">
        <v>364651</v>
      </c>
      <c r="M996" s="11">
        <v>1125617</v>
      </c>
      <c r="N996" s="11">
        <v>500</v>
      </c>
      <c r="O996" s="11">
        <v>500</v>
      </c>
    </row>
    <row r="997" spans="1:15" x14ac:dyDescent="0.2">
      <c r="A997" s="66">
        <v>40715</v>
      </c>
      <c r="B997" s="53" t="s">
        <v>2138</v>
      </c>
      <c r="C997" s="66">
        <f t="shared" si="17"/>
        <v>4</v>
      </c>
      <c r="D997" s="60">
        <v>0</v>
      </c>
      <c r="E997" s="11">
        <v>2109</v>
      </c>
      <c r="F997" s="11">
        <v>2003</v>
      </c>
      <c r="G997" s="13">
        <v>327</v>
      </c>
      <c r="H997" s="13">
        <v>1399</v>
      </c>
      <c r="I997" s="13">
        <v>383</v>
      </c>
      <c r="J997" s="12"/>
      <c r="K997" s="11">
        <v>59995</v>
      </c>
      <c r="L997" s="11">
        <v>148875</v>
      </c>
      <c r="M997" s="11">
        <v>1465384</v>
      </c>
      <c r="N997" s="11">
        <v>500</v>
      </c>
      <c r="O997" s="11">
        <v>500</v>
      </c>
    </row>
    <row r="998" spans="1:15" x14ac:dyDescent="0.2">
      <c r="A998" s="66">
        <v>40716</v>
      </c>
      <c r="B998" s="53" t="s">
        <v>1123</v>
      </c>
      <c r="C998" s="66">
        <f t="shared" si="17"/>
        <v>4</v>
      </c>
      <c r="D998" s="60">
        <v>0</v>
      </c>
      <c r="E998" s="11">
        <v>1173</v>
      </c>
      <c r="F998" s="11">
        <v>1120</v>
      </c>
      <c r="G998" s="13">
        <v>195</v>
      </c>
      <c r="H998" s="13">
        <v>743</v>
      </c>
      <c r="I998" s="13">
        <v>235</v>
      </c>
      <c r="J998" s="12"/>
      <c r="K998" s="11">
        <v>10287</v>
      </c>
      <c r="L998" s="11">
        <v>77988</v>
      </c>
      <c r="M998" s="11">
        <v>146208</v>
      </c>
      <c r="N998" s="11">
        <v>500</v>
      </c>
      <c r="O998" s="11">
        <v>500</v>
      </c>
    </row>
    <row r="999" spans="1:15" x14ac:dyDescent="0.2">
      <c r="A999" s="66">
        <v>40717</v>
      </c>
      <c r="B999" s="53" t="s">
        <v>1122</v>
      </c>
      <c r="C999" s="66">
        <f t="shared" si="17"/>
        <v>4</v>
      </c>
      <c r="D999" s="60">
        <v>0</v>
      </c>
      <c r="E999" s="11">
        <v>2944</v>
      </c>
      <c r="F999" s="11">
        <v>2784</v>
      </c>
      <c r="G999" s="13">
        <v>437</v>
      </c>
      <c r="H999" s="13">
        <v>1887</v>
      </c>
      <c r="I999" s="13">
        <v>620</v>
      </c>
      <c r="J999" s="12"/>
      <c r="K999" s="11">
        <v>10321</v>
      </c>
      <c r="L999" s="11">
        <v>388351</v>
      </c>
      <c r="M999" s="11">
        <v>810612</v>
      </c>
      <c r="N999" s="11">
        <v>500</v>
      </c>
      <c r="O999" s="11">
        <v>500</v>
      </c>
    </row>
    <row r="1000" spans="1:15" x14ac:dyDescent="0.2">
      <c r="A1000" s="66">
        <v>40718</v>
      </c>
      <c r="B1000" s="53" t="s">
        <v>1121</v>
      </c>
      <c r="C1000" s="66">
        <f t="shared" si="17"/>
        <v>4</v>
      </c>
      <c r="D1000" s="60">
        <v>0</v>
      </c>
      <c r="E1000" s="11">
        <v>1706</v>
      </c>
      <c r="F1000" s="11">
        <v>1626</v>
      </c>
      <c r="G1000" s="13">
        <v>238</v>
      </c>
      <c r="H1000" s="13">
        <v>1062</v>
      </c>
      <c r="I1000" s="13">
        <v>406</v>
      </c>
      <c r="J1000" s="12"/>
      <c r="K1000" s="11">
        <v>5643</v>
      </c>
      <c r="L1000" s="11">
        <v>315613</v>
      </c>
      <c r="M1000" s="11">
        <v>331233</v>
      </c>
      <c r="N1000" s="11">
        <v>500</v>
      </c>
      <c r="O1000" s="11">
        <v>500</v>
      </c>
    </row>
    <row r="1001" spans="1:15" x14ac:dyDescent="0.2">
      <c r="A1001" s="66">
        <v>40719</v>
      </c>
      <c r="B1001" s="53" t="s">
        <v>1120</v>
      </c>
      <c r="C1001" s="66">
        <f t="shared" si="17"/>
        <v>4</v>
      </c>
      <c r="D1001" s="60">
        <v>0</v>
      </c>
      <c r="E1001" s="11">
        <v>4964</v>
      </c>
      <c r="F1001" s="11">
        <v>4878</v>
      </c>
      <c r="G1001" s="13">
        <v>802</v>
      </c>
      <c r="H1001" s="13">
        <v>3130</v>
      </c>
      <c r="I1001" s="13">
        <v>1032</v>
      </c>
      <c r="J1001" s="12"/>
      <c r="K1001" s="11">
        <v>16217</v>
      </c>
      <c r="L1001" s="11">
        <v>413784</v>
      </c>
      <c r="M1001" s="11">
        <v>2454994</v>
      </c>
      <c r="N1001" s="11">
        <v>500</v>
      </c>
      <c r="O1001" s="11">
        <v>500</v>
      </c>
    </row>
    <row r="1002" spans="1:15" x14ac:dyDescent="0.2">
      <c r="A1002" s="66">
        <v>40720</v>
      </c>
      <c r="B1002" s="53" t="s">
        <v>1119</v>
      </c>
      <c r="C1002" s="66">
        <f t="shared" si="17"/>
        <v>4</v>
      </c>
      <c r="D1002" s="60">
        <v>0</v>
      </c>
      <c r="E1002" s="11">
        <v>7734</v>
      </c>
      <c r="F1002" s="11">
        <v>7499</v>
      </c>
      <c r="G1002" s="13">
        <v>1219</v>
      </c>
      <c r="H1002" s="13">
        <v>5117</v>
      </c>
      <c r="I1002" s="13">
        <v>1398</v>
      </c>
      <c r="J1002" s="12"/>
      <c r="K1002" s="11">
        <v>38049</v>
      </c>
      <c r="L1002" s="11">
        <v>648183</v>
      </c>
      <c r="M1002" s="11">
        <v>4249272</v>
      </c>
      <c r="N1002" s="11">
        <v>500</v>
      </c>
      <c r="O1002" s="11">
        <v>500</v>
      </c>
    </row>
    <row r="1003" spans="1:15" x14ac:dyDescent="0.2">
      <c r="A1003" s="66">
        <v>40801</v>
      </c>
      <c r="B1003" s="53" t="s">
        <v>1118</v>
      </c>
      <c r="C1003" s="66">
        <f t="shared" si="17"/>
        <v>4</v>
      </c>
      <c r="D1003" s="60">
        <v>0</v>
      </c>
      <c r="E1003" s="11">
        <v>977</v>
      </c>
      <c r="F1003" s="11">
        <v>910</v>
      </c>
      <c r="G1003" s="13">
        <v>171</v>
      </c>
      <c r="H1003" s="13">
        <v>649</v>
      </c>
      <c r="I1003" s="13">
        <v>157</v>
      </c>
      <c r="J1003" s="12"/>
      <c r="K1003" s="11">
        <v>8002</v>
      </c>
      <c r="L1003" s="11">
        <v>61078</v>
      </c>
      <c r="M1003" s="11">
        <v>100532</v>
      </c>
      <c r="N1003" s="11">
        <v>500</v>
      </c>
      <c r="O1003" s="11">
        <v>500</v>
      </c>
    </row>
    <row r="1004" spans="1:15" x14ac:dyDescent="0.2">
      <c r="A1004" s="66">
        <v>40802</v>
      </c>
      <c r="B1004" s="53" t="s">
        <v>1117</v>
      </c>
      <c r="C1004" s="66">
        <f t="shared" si="17"/>
        <v>4</v>
      </c>
      <c r="D1004" s="60">
        <v>0</v>
      </c>
      <c r="E1004" s="11">
        <v>4436</v>
      </c>
      <c r="F1004" s="11">
        <v>4214</v>
      </c>
      <c r="G1004" s="13">
        <v>654</v>
      </c>
      <c r="H1004" s="13">
        <v>2912</v>
      </c>
      <c r="I1004" s="13">
        <v>870</v>
      </c>
      <c r="J1004" s="12"/>
      <c r="K1004" s="11">
        <v>3876</v>
      </c>
      <c r="L1004" s="11">
        <v>519569</v>
      </c>
      <c r="M1004" s="11">
        <v>822456</v>
      </c>
      <c r="N1004" s="11">
        <v>500</v>
      </c>
      <c r="O1004" s="11">
        <v>500</v>
      </c>
    </row>
    <row r="1005" spans="1:15" x14ac:dyDescent="0.2">
      <c r="A1005" s="66">
        <v>40804</v>
      </c>
      <c r="B1005" s="53" t="s">
        <v>1116</v>
      </c>
      <c r="C1005" s="66">
        <f t="shared" si="17"/>
        <v>4</v>
      </c>
      <c r="D1005" s="60">
        <v>0</v>
      </c>
      <c r="E1005" s="11">
        <v>1055</v>
      </c>
      <c r="F1005" s="11">
        <v>1058</v>
      </c>
      <c r="G1005" s="13">
        <v>161</v>
      </c>
      <c r="H1005" s="13">
        <v>700</v>
      </c>
      <c r="I1005" s="13">
        <v>194</v>
      </c>
      <c r="J1005" s="12"/>
      <c r="K1005" s="11">
        <v>8339</v>
      </c>
      <c r="L1005" s="11">
        <v>51956</v>
      </c>
      <c r="M1005" s="11">
        <v>122736</v>
      </c>
      <c r="N1005" s="11">
        <v>500</v>
      </c>
      <c r="O1005" s="11">
        <v>500</v>
      </c>
    </row>
    <row r="1006" spans="1:15" x14ac:dyDescent="0.2">
      <c r="A1006" s="66">
        <v>40805</v>
      </c>
      <c r="B1006" s="53" t="s">
        <v>1115</v>
      </c>
      <c r="C1006" s="66">
        <f t="shared" si="17"/>
        <v>4</v>
      </c>
      <c r="D1006" s="60">
        <v>0</v>
      </c>
      <c r="E1006" s="11">
        <v>2854</v>
      </c>
      <c r="F1006" s="11">
        <v>2735</v>
      </c>
      <c r="G1006" s="13">
        <v>433</v>
      </c>
      <c r="H1006" s="13">
        <v>1865</v>
      </c>
      <c r="I1006" s="13">
        <v>556</v>
      </c>
      <c r="J1006" s="12"/>
      <c r="K1006" s="11">
        <v>4333</v>
      </c>
      <c r="L1006" s="11">
        <v>197580</v>
      </c>
      <c r="M1006" s="11">
        <v>262825</v>
      </c>
      <c r="N1006" s="11">
        <v>500</v>
      </c>
      <c r="O1006" s="11">
        <v>500</v>
      </c>
    </row>
    <row r="1007" spans="1:15" x14ac:dyDescent="0.2">
      <c r="A1007" s="66">
        <v>40806</v>
      </c>
      <c r="B1007" s="53" t="s">
        <v>1114</v>
      </c>
      <c r="C1007" s="66">
        <f t="shared" si="17"/>
        <v>4</v>
      </c>
      <c r="D1007" s="60">
        <v>0</v>
      </c>
      <c r="E1007" s="11">
        <v>3596</v>
      </c>
      <c r="F1007" s="11">
        <v>3587</v>
      </c>
      <c r="G1007" s="13">
        <v>561</v>
      </c>
      <c r="H1007" s="13">
        <v>2274</v>
      </c>
      <c r="I1007" s="13">
        <v>761</v>
      </c>
      <c r="J1007" s="12"/>
      <c r="K1007" s="11">
        <v>34166</v>
      </c>
      <c r="L1007" s="11">
        <v>305145</v>
      </c>
      <c r="M1007" s="11">
        <v>1285188</v>
      </c>
      <c r="N1007" s="11">
        <v>500</v>
      </c>
      <c r="O1007" s="11">
        <v>500</v>
      </c>
    </row>
    <row r="1008" spans="1:15" x14ac:dyDescent="0.2">
      <c r="A1008" s="66">
        <v>40807</v>
      </c>
      <c r="B1008" s="53" t="s">
        <v>1113</v>
      </c>
      <c r="C1008" s="66">
        <f t="shared" si="17"/>
        <v>4</v>
      </c>
      <c r="D1008" s="60">
        <v>0</v>
      </c>
      <c r="E1008" s="11">
        <v>1466</v>
      </c>
      <c r="F1008" s="11">
        <v>1443</v>
      </c>
      <c r="G1008" s="13">
        <v>225</v>
      </c>
      <c r="H1008" s="13">
        <v>958</v>
      </c>
      <c r="I1008" s="13">
        <v>283</v>
      </c>
      <c r="J1008" s="12"/>
      <c r="K1008" s="11">
        <v>11165</v>
      </c>
      <c r="L1008" s="11">
        <v>111563</v>
      </c>
      <c r="M1008" s="11">
        <v>154766</v>
      </c>
      <c r="N1008" s="11">
        <v>500</v>
      </c>
      <c r="O1008" s="11">
        <v>500</v>
      </c>
    </row>
    <row r="1009" spans="1:15" x14ac:dyDescent="0.2">
      <c r="A1009" s="66">
        <v>40808</v>
      </c>
      <c r="B1009" s="53" t="s">
        <v>1112</v>
      </c>
      <c r="C1009" s="66">
        <f t="shared" si="17"/>
        <v>4</v>
      </c>
      <c r="D1009" s="60">
        <v>0</v>
      </c>
      <c r="E1009" s="11">
        <v>5104</v>
      </c>
      <c r="F1009" s="11">
        <v>4937</v>
      </c>
      <c r="G1009" s="13">
        <v>756</v>
      </c>
      <c r="H1009" s="13">
        <v>3210</v>
      </c>
      <c r="I1009" s="13">
        <v>1138</v>
      </c>
      <c r="J1009" s="12"/>
      <c r="K1009" s="11">
        <v>8795</v>
      </c>
      <c r="L1009" s="11">
        <v>606527</v>
      </c>
      <c r="M1009" s="11">
        <v>6139963</v>
      </c>
      <c r="N1009" s="11">
        <v>500</v>
      </c>
      <c r="O1009" s="11">
        <v>500</v>
      </c>
    </row>
    <row r="1010" spans="1:15" x14ac:dyDescent="0.2">
      <c r="A1010" s="66">
        <v>40809</v>
      </c>
      <c r="B1010" s="53" t="s">
        <v>1111</v>
      </c>
      <c r="C1010" s="66">
        <f t="shared" si="17"/>
        <v>4</v>
      </c>
      <c r="D1010" s="60">
        <v>0</v>
      </c>
      <c r="E1010" s="11">
        <v>2264</v>
      </c>
      <c r="F1010" s="11">
        <v>2179</v>
      </c>
      <c r="G1010" s="13">
        <v>363</v>
      </c>
      <c r="H1010" s="13">
        <v>1502</v>
      </c>
      <c r="I1010" s="13">
        <v>399</v>
      </c>
      <c r="J1010" s="12"/>
      <c r="K1010" s="11">
        <v>9635</v>
      </c>
      <c r="L1010" s="11">
        <v>230890</v>
      </c>
      <c r="M1010" s="11">
        <v>1471980</v>
      </c>
      <c r="N1010" s="11">
        <v>500</v>
      </c>
      <c r="O1010" s="11">
        <v>500</v>
      </c>
    </row>
    <row r="1011" spans="1:15" x14ac:dyDescent="0.2">
      <c r="A1011" s="66">
        <v>40810</v>
      </c>
      <c r="B1011" s="53" t="s">
        <v>1110</v>
      </c>
      <c r="C1011" s="66">
        <f t="shared" si="17"/>
        <v>4</v>
      </c>
      <c r="D1011" s="60">
        <v>0</v>
      </c>
      <c r="E1011" s="11">
        <v>709</v>
      </c>
      <c r="F1011" s="11">
        <v>699</v>
      </c>
      <c r="G1011" s="13">
        <v>119</v>
      </c>
      <c r="H1011" s="13">
        <v>474</v>
      </c>
      <c r="I1011" s="13">
        <v>116</v>
      </c>
      <c r="J1011" s="12"/>
      <c r="K1011" s="11">
        <v>11576</v>
      </c>
      <c r="L1011" s="11">
        <v>33761</v>
      </c>
      <c r="M1011" s="11">
        <v>37151</v>
      </c>
      <c r="N1011" s="11">
        <v>500</v>
      </c>
      <c r="O1011" s="11">
        <v>500</v>
      </c>
    </row>
    <row r="1012" spans="1:15" x14ac:dyDescent="0.2">
      <c r="A1012" s="66">
        <v>40811</v>
      </c>
      <c r="B1012" s="53" t="s">
        <v>1109</v>
      </c>
      <c r="C1012" s="66">
        <f t="shared" si="17"/>
        <v>4</v>
      </c>
      <c r="D1012" s="60">
        <v>0</v>
      </c>
      <c r="E1012" s="11">
        <v>1712</v>
      </c>
      <c r="F1012" s="11">
        <v>1663</v>
      </c>
      <c r="G1012" s="13">
        <v>291</v>
      </c>
      <c r="H1012" s="13">
        <v>1136</v>
      </c>
      <c r="I1012" s="13">
        <v>285</v>
      </c>
      <c r="J1012" s="12"/>
      <c r="K1012" s="11">
        <v>20256</v>
      </c>
      <c r="L1012" s="11">
        <v>157405</v>
      </c>
      <c r="M1012" s="11">
        <v>1034064</v>
      </c>
      <c r="N1012" s="11">
        <v>500</v>
      </c>
      <c r="O1012" s="11">
        <v>500</v>
      </c>
    </row>
    <row r="1013" spans="1:15" x14ac:dyDescent="0.2">
      <c r="A1013" s="66">
        <v>40812</v>
      </c>
      <c r="B1013" s="53" t="s">
        <v>1108</v>
      </c>
      <c r="C1013" s="66">
        <f t="shared" si="17"/>
        <v>4</v>
      </c>
      <c r="D1013" s="60">
        <v>0</v>
      </c>
      <c r="E1013" s="11">
        <v>2481</v>
      </c>
      <c r="F1013" s="11">
        <v>2500</v>
      </c>
      <c r="G1013" s="13">
        <v>349</v>
      </c>
      <c r="H1013" s="13">
        <v>1555</v>
      </c>
      <c r="I1013" s="13">
        <v>577</v>
      </c>
      <c r="J1013" s="12"/>
      <c r="K1013" s="11">
        <v>24050</v>
      </c>
      <c r="L1013" s="11">
        <v>207257</v>
      </c>
      <c r="M1013" s="11">
        <v>521008</v>
      </c>
      <c r="N1013" s="11">
        <v>500</v>
      </c>
      <c r="O1013" s="11">
        <v>500</v>
      </c>
    </row>
    <row r="1014" spans="1:15" x14ac:dyDescent="0.2">
      <c r="A1014" s="66">
        <v>40813</v>
      </c>
      <c r="B1014" s="53" t="s">
        <v>1107</v>
      </c>
      <c r="C1014" s="66">
        <f t="shared" si="17"/>
        <v>4</v>
      </c>
      <c r="D1014" s="60">
        <v>0</v>
      </c>
      <c r="E1014" s="11">
        <v>1428</v>
      </c>
      <c r="F1014" s="11">
        <v>1403</v>
      </c>
      <c r="G1014" s="13">
        <v>256</v>
      </c>
      <c r="H1014" s="13">
        <v>962</v>
      </c>
      <c r="I1014" s="13">
        <v>210</v>
      </c>
      <c r="J1014" s="12"/>
      <c r="K1014" s="11">
        <v>8518</v>
      </c>
      <c r="L1014" s="11">
        <v>101171</v>
      </c>
      <c r="M1014" s="11">
        <v>146712</v>
      </c>
      <c r="N1014" s="11">
        <v>500</v>
      </c>
      <c r="O1014" s="11">
        <v>500</v>
      </c>
    </row>
    <row r="1015" spans="1:15" x14ac:dyDescent="0.2">
      <c r="A1015" s="66">
        <v>40814</v>
      </c>
      <c r="B1015" s="53" t="s">
        <v>1106</v>
      </c>
      <c r="C1015" s="66">
        <f t="shared" si="17"/>
        <v>4</v>
      </c>
      <c r="D1015" s="60">
        <v>0</v>
      </c>
      <c r="E1015" s="11">
        <v>1556</v>
      </c>
      <c r="F1015" s="11">
        <v>1528</v>
      </c>
      <c r="G1015" s="13">
        <v>269</v>
      </c>
      <c r="H1015" s="13">
        <v>1038</v>
      </c>
      <c r="I1015" s="13">
        <v>249</v>
      </c>
      <c r="J1015" s="12"/>
      <c r="K1015" s="11">
        <v>18665</v>
      </c>
      <c r="L1015" s="11">
        <v>96236</v>
      </c>
      <c r="M1015" s="11">
        <v>270829</v>
      </c>
      <c r="N1015" s="11">
        <v>500</v>
      </c>
      <c r="O1015" s="11">
        <v>500</v>
      </c>
    </row>
    <row r="1016" spans="1:15" x14ac:dyDescent="0.2">
      <c r="A1016" s="66">
        <v>40815</v>
      </c>
      <c r="B1016" s="53" t="s">
        <v>1105</v>
      </c>
      <c r="C1016" s="66">
        <f t="shared" si="17"/>
        <v>4</v>
      </c>
      <c r="D1016" s="60">
        <v>0</v>
      </c>
      <c r="E1016" s="11">
        <v>1303</v>
      </c>
      <c r="F1016" s="11">
        <v>1267</v>
      </c>
      <c r="G1016" s="13">
        <v>204</v>
      </c>
      <c r="H1016" s="13">
        <v>859</v>
      </c>
      <c r="I1016" s="13">
        <v>240</v>
      </c>
      <c r="J1016" s="12"/>
      <c r="K1016" s="11">
        <v>27376</v>
      </c>
      <c r="L1016" s="11">
        <v>76523</v>
      </c>
      <c r="M1016" s="11">
        <v>159779</v>
      </c>
      <c r="N1016" s="11">
        <v>500</v>
      </c>
      <c r="O1016" s="11">
        <v>500</v>
      </c>
    </row>
    <row r="1017" spans="1:15" x14ac:dyDescent="0.2">
      <c r="A1017" s="66">
        <v>40816</v>
      </c>
      <c r="B1017" s="53" t="s">
        <v>1104</v>
      </c>
      <c r="C1017" s="66">
        <f t="shared" si="17"/>
        <v>4</v>
      </c>
      <c r="D1017" s="60">
        <v>0</v>
      </c>
      <c r="E1017" s="11">
        <v>2290</v>
      </c>
      <c r="F1017" s="11">
        <v>2299</v>
      </c>
      <c r="G1017" s="13">
        <v>319</v>
      </c>
      <c r="H1017" s="13">
        <v>1509</v>
      </c>
      <c r="I1017" s="13">
        <v>462</v>
      </c>
      <c r="J1017" s="12"/>
      <c r="K1017" s="11">
        <v>23475</v>
      </c>
      <c r="L1017" s="11">
        <v>189267</v>
      </c>
      <c r="M1017" s="11">
        <v>464823</v>
      </c>
      <c r="N1017" s="11">
        <v>500</v>
      </c>
      <c r="O1017" s="11">
        <v>500</v>
      </c>
    </row>
    <row r="1018" spans="1:15" x14ac:dyDescent="0.2">
      <c r="A1018" s="66">
        <v>40817</v>
      </c>
      <c r="B1018" s="53" t="s">
        <v>1103</v>
      </c>
      <c r="C1018" s="66">
        <f t="shared" si="17"/>
        <v>4</v>
      </c>
      <c r="D1018" s="60">
        <v>0</v>
      </c>
      <c r="E1018" s="11">
        <v>1642</v>
      </c>
      <c r="F1018" s="11">
        <v>1647</v>
      </c>
      <c r="G1018" s="13">
        <v>267</v>
      </c>
      <c r="H1018" s="13">
        <v>1048</v>
      </c>
      <c r="I1018" s="13">
        <v>327</v>
      </c>
      <c r="J1018" s="12"/>
      <c r="K1018" s="11">
        <v>8339</v>
      </c>
      <c r="L1018" s="11">
        <v>140325</v>
      </c>
      <c r="M1018" s="11">
        <v>283781</v>
      </c>
      <c r="N1018" s="11">
        <v>500</v>
      </c>
      <c r="O1018" s="11">
        <v>500</v>
      </c>
    </row>
    <row r="1019" spans="1:15" x14ac:dyDescent="0.2">
      <c r="A1019" s="66">
        <v>40818</v>
      </c>
      <c r="B1019" s="53" t="s">
        <v>1102</v>
      </c>
      <c r="C1019" s="66">
        <f t="shared" si="17"/>
        <v>4</v>
      </c>
      <c r="D1019" s="60">
        <v>0</v>
      </c>
      <c r="E1019" s="11">
        <v>1515</v>
      </c>
      <c r="F1019" s="11">
        <v>1447</v>
      </c>
      <c r="G1019" s="13">
        <v>191</v>
      </c>
      <c r="H1019" s="13">
        <v>1004</v>
      </c>
      <c r="I1019" s="13">
        <v>320</v>
      </c>
      <c r="J1019" s="12"/>
      <c r="K1019" s="11">
        <v>1956</v>
      </c>
      <c r="L1019" s="11">
        <v>151105</v>
      </c>
      <c r="M1019" s="11">
        <v>792537</v>
      </c>
      <c r="N1019" s="11">
        <v>500</v>
      </c>
      <c r="O1019" s="11">
        <v>500</v>
      </c>
    </row>
    <row r="1020" spans="1:15" x14ac:dyDescent="0.2">
      <c r="A1020" s="66">
        <v>40820</v>
      </c>
      <c r="B1020" s="53" t="s">
        <v>1100</v>
      </c>
      <c r="C1020" s="66">
        <f t="shared" si="17"/>
        <v>4</v>
      </c>
      <c r="D1020" s="60">
        <v>0</v>
      </c>
      <c r="E1020" s="11">
        <v>565</v>
      </c>
      <c r="F1020" s="11">
        <v>539</v>
      </c>
      <c r="G1020" s="13">
        <v>99</v>
      </c>
      <c r="H1020" s="13">
        <v>360</v>
      </c>
      <c r="I1020" s="13">
        <v>106</v>
      </c>
      <c r="J1020" s="12"/>
      <c r="K1020" s="11">
        <v>7770</v>
      </c>
      <c r="L1020" s="11">
        <v>39596</v>
      </c>
      <c r="M1020" s="11">
        <v>115513</v>
      </c>
      <c r="N1020" s="11">
        <v>500</v>
      </c>
      <c r="O1020" s="11">
        <v>500</v>
      </c>
    </row>
    <row r="1021" spans="1:15" x14ac:dyDescent="0.2">
      <c r="A1021" s="66">
        <v>40821</v>
      </c>
      <c r="B1021" s="53" t="s">
        <v>1099</v>
      </c>
      <c r="C1021" s="66">
        <f t="shared" si="17"/>
        <v>4</v>
      </c>
      <c r="D1021" s="60">
        <v>0</v>
      </c>
      <c r="E1021" s="11">
        <v>1005</v>
      </c>
      <c r="F1021" s="11">
        <v>981</v>
      </c>
      <c r="G1021" s="13">
        <v>164</v>
      </c>
      <c r="H1021" s="13">
        <v>675</v>
      </c>
      <c r="I1021" s="13">
        <v>166</v>
      </c>
      <c r="J1021" s="12"/>
      <c r="K1021" s="11">
        <v>9602</v>
      </c>
      <c r="L1021" s="11">
        <v>61404</v>
      </c>
      <c r="M1021" s="11">
        <v>34576</v>
      </c>
      <c r="N1021" s="11">
        <v>500</v>
      </c>
      <c r="O1021" s="11">
        <v>500</v>
      </c>
    </row>
    <row r="1022" spans="1:15" x14ac:dyDescent="0.2">
      <c r="A1022" s="66">
        <v>40822</v>
      </c>
      <c r="B1022" s="53" t="s">
        <v>1098</v>
      </c>
      <c r="C1022" s="66">
        <f t="shared" si="17"/>
        <v>4</v>
      </c>
      <c r="D1022" s="60">
        <v>0</v>
      </c>
      <c r="E1022" s="11">
        <v>1780</v>
      </c>
      <c r="F1022" s="11">
        <v>1695</v>
      </c>
      <c r="G1022" s="13">
        <v>262</v>
      </c>
      <c r="H1022" s="13">
        <v>1128</v>
      </c>
      <c r="I1022" s="13">
        <v>390</v>
      </c>
      <c r="J1022" s="12"/>
      <c r="K1022" s="11">
        <v>14766</v>
      </c>
      <c r="L1022" s="11">
        <v>121142</v>
      </c>
      <c r="M1022" s="11">
        <v>450049</v>
      </c>
      <c r="N1022" s="11">
        <v>500</v>
      </c>
      <c r="O1022" s="11">
        <v>500</v>
      </c>
    </row>
    <row r="1023" spans="1:15" x14ac:dyDescent="0.2">
      <c r="A1023" s="66">
        <v>40823</v>
      </c>
      <c r="B1023" s="53" t="s">
        <v>1097</v>
      </c>
      <c r="C1023" s="66">
        <f t="shared" si="17"/>
        <v>4</v>
      </c>
      <c r="D1023" s="60">
        <v>0</v>
      </c>
      <c r="E1023" s="11">
        <v>1126</v>
      </c>
      <c r="F1023" s="11">
        <v>1106</v>
      </c>
      <c r="G1023" s="13">
        <v>177</v>
      </c>
      <c r="H1023" s="13">
        <v>762</v>
      </c>
      <c r="I1023" s="13">
        <v>187</v>
      </c>
      <c r="J1023" s="12"/>
      <c r="K1023" s="11">
        <v>14864</v>
      </c>
      <c r="L1023" s="11">
        <v>81231</v>
      </c>
      <c r="M1023" s="11">
        <v>353146</v>
      </c>
      <c r="N1023" s="11">
        <v>500</v>
      </c>
      <c r="O1023" s="11">
        <v>500</v>
      </c>
    </row>
    <row r="1024" spans="1:15" x14ac:dyDescent="0.2">
      <c r="A1024" s="66">
        <v>40824</v>
      </c>
      <c r="B1024" s="53" t="s">
        <v>1096</v>
      </c>
      <c r="C1024" s="66">
        <f t="shared" si="17"/>
        <v>4</v>
      </c>
      <c r="D1024" s="60">
        <v>0</v>
      </c>
      <c r="E1024" s="11">
        <v>2147</v>
      </c>
      <c r="F1024" s="11">
        <v>2126</v>
      </c>
      <c r="G1024" s="13">
        <v>342</v>
      </c>
      <c r="H1024" s="13">
        <v>1446</v>
      </c>
      <c r="I1024" s="13">
        <v>359</v>
      </c>
      <c r="J1024" s="12"/>
      <c r="K1024" s="11">
        <v>16145</v>
      </c>
      <c r="L1024" s="11">
        <v>144233</v>
      </c>
      <c r="M1024" s="11">
        <v>171693</v>
      </c>
      <c r="N1024" s="11">
        <v>500</v>
      </c>
      <c r="O1024" s="11">
        <v>500</v>
      </c>
    </row>
    <row r="1025" spans="1:15" x14ac:dyDescent="0.2">
      <c r="A1025" s="66">
        <v>40825</v>
      </c>
      <c r="B1025" s="53" t="s">
        <v>1095</v>
      </c>
      <c r="C1025" s="66">
        <f t="shared" si="17"/>
        <v>4</v>
      </c>
      <c r="D1025" s="60">
        <v>0</v>
      </c>
      <c r="E1025" s="11">
        <v>1336</v>
      </c>
      <c r="F1025" s="11">
        <v>1334</v>
      </c>
      <c r="G1025" s="13">
        <v>230</v>
      </c>
      <c r="H1025" s="13">
        <v>910</v>
      </c>
      <c r="I1025" s="13">
        <v>196</v>
      </c>
      <c r="J1025" s="12"/>
      <c r="K1025" s="11">
        <v>37560</v>
      </c>
      <c r="L1025" s="11">
        <v>62333</v>
      </c>
      <c r="M1025" s="11">
        <v>527342</v>
      </c>
      <c r="N1025" s="11">
        <v>500</v>
      </c>
      <c r="O1025" s="11">
        <v>500</v>
      </c>
    </row>
    <row r="1026" spans="1:15" x14ac:dyDescent="0.2">
      <c r="A1026" s="66">
        <v>40826</v>
      </c>
      <c r="B1026" s="53" t="s">
        <v>1094</v>
      </c>
      <c r="C1026" s="66">
        <f t="shared" si="17"/>
        <v>4</v>
      </c>
      <c r="D1026" s="60">
        <v>0</v>
      </c>
      <c r="E1026" s="11">
        <v>573</v>
      </c>
      <c r="F1026" s="11">
        <v>551</v>
      </c>
      <c r="G1026" s="13">
        <v>119</v>
      </c>
      <c r="H1026" s="13">
        <v>377</v>
      </c>
      <c r="I1026" s="13">
        <v>77</v>
      </c>
      <c r="J1026" s="12"/>
      <c r="K1026" s="11">
        <v>7519</v>
      </c>
      <c r="L1026" s="11">
        <v>38486</v>
      </c>
      <c r="M1026" s="11">
        <v>33670</v>
      </c>
      <c r="N1026" s="11">
        <v>500</v>
      </c>
      <c r="O1026" s="11">
        <v>500</v>
      </c>
    </row>
    <row r="1027" spans="1:15" x14ac:dyDescent="0.2">
      <c r="A1027" s="66">
        <v>40827</v>
      </c>
      <c r="B1027" s="53" t="s">
        <v>1093</v>
      </c>
      <c r="C1027" s="66">
        <f t="shared" si="17"/>
        <v>4</v>
      </c>
      <c r="D1027" s="60">
        <v>0</v>
      </c>
      <c r="E1027" s="11">
        <v>3089</v>
      </c>
      <c r="F1027" s="11">
        <v>3069</v>
      </c>
      <c r="G1027" s="13">
        <v>468</v>
      </c>
      <c r="H1027" s="13">
        <v>2024</v>
      </c>
      <c r="I1027" s="13">
        <v>597</v>
      </c>
      <c r="J1027" s="12"/>
      <c r="K1027" s="11">
        <v>14959</v>
      </c>
      <c r="L1027" s="11">
        <v>236601</v>
      </c>
      <c r="M1027" s="11">
        <v>793605</v>
      </c>
      <c r="N1027" s="11">
        <v>500</v>
      </c>
      <c r="O1027" s="11">
        <v>500</v>
      </c>
    </row>
    <row r="1028" spans="1:15" x14ac:dyDescent="0.2">
      <c r="A1028" s="66">
        <v>40828</v>
      </c>
      <c r="B1028" s="53" t="s">
        <v>1092</v>
      </c>
      <c r="C1028" s="66">
        <f t="shared" si="17"/>
        <v>4</v>
      </c>
      <c r="D1028" s="60">
        <v>0</v>
      </c>
      <c r="E1028" s="11">
        <v>1100</v>
      </c>
      <c r="F1028" s="11">
        <v>1073</v>
      </c>
      <c r="G1028" s="13">
        <v>149</v>
      </c>
      <c r="H1028" s="13">
        <v>760</v>
      </c>
      <c r="I1028" s="13">
        <v>191</v>
      </c>
      <c r="J1028" s="12"/>
      <c r="K1028" s="11">
        <v>11224</v>
      </c>
      <c r="L1028" s="11">
        <v>80492</v>
      </c>
      <c r="M1028" s="11">
        <v>525926</v>
      </c>
      <c r="N1028" s="11">
        <v>500</v>
      </c>
      <c r="O1028" s="11">
        <v>500</v>
      </c>
    </row>
    <row r="1029" spans="1:15" x14ac:dyDescent="0.2">
      <c r="A1029" s="66">
        <v>40829</v>
      </c>
      <c r="B1029" s="53" t="s">
        <v>1091</v>
      </c>
      <c r="C1029" s="66">
        <f t="shared" si="17"/>
        <v>4</v>
      </c>
      <c r="D1029" s="60">
        <v>0</v>
      </c>
      <c r="E1029" s="11">
        <v>1980</v>
      </c>
      <c r="F1029" s="11">
        <v>1965</v>
      </c>
      <c r="G1029" s="13">
        <v>320</v>
      </c>
      <c r="H1029" s="13">
        <v>1286</v>
      </c>
      <c r="I1029" s="13">
        <v>374</v>
      </c>
      <c r="J1029" s="12"/>
      <c r="K1029" s="11">
        <v>18871</v>
      </c>
      <c r="L1029" s="11">
        <v>193805</v>
      </c>
      <c r="M1029" s="11">
        <v>600237</v>
      </c>
      <c r="N1029" s="11">
        <v>500</v>
      </c>
      <c r="O1029" s="11">
        <v>500</v>
      </c>
    </row>
    <row r="1030" spans="1:15" x14ac:dyDescent="0.2">
      <c r="A1030" s="66">
        <v>40830</v>
      </c>
      <c r="B1030" s="53" t="s">
        <v>1090</v>
      </c>
      <c r="C1030" s="66">
        <f t="shared" si="17"/>
        <v>4</v>
      </c>
      <c r="D1030" s="60">
        <v>0</v>
      </c>
      <c r="E1030" s="11">
        <v>942</v>
      </c>
      <c r="F1030" s="11">
        <v>924</v>
      </c>
      <c r="G1030" s="13">
        <v>143</v>
      </c>
      <c r="H1030" s="13">
        <v>631</v>
      </c>
      <c r="I1030" s="13">
        <v>168</v>
      </c>
      <c r="J1030" s="12"/>
      <c r="K1030" s="11">
        <v>9388</v>
      </c>
      <c r="L1030" s="11">
        <v>63984</v>
      </c>
      <c r="M1030" s="11">
        <v>84289</v>
      </c>
      <c r="N1030" s="11">
        <v>500</v>
      </c>
      <c r="O1030" s="11">
        <v>500</v>
      </c>
    </row>
    <row r="1031" spans="1:15" x14ac:dyDescent="0.2">
      <c r="A1031" s="66">
        <v>40831</v>
      </c>
      <c r="B1031" s="53" t="s">
        <v>1089</v>
      </c>
      <c r="C1031" s="66">
        <f t="shared" si="17"/>
        <v>4</v>
      </c>
      <c r="D1031" s="60">
        <v>0</v>
      </c>
      <c r="E1031" s="11">
        <v>3817</v>
      </c>
      <c r="F1031" s="11">
        <v>3732</v>
      </c>
      <c r="G1031" s="13">
        <v>613</v>
      </c>
      <c r="H1031" s="13">
        <v>2481</v>
      </c>
      <c r="I1031" s="13">
        <v>723</v>
      </c>
      <c r="J1031" s="12"/>
      <c r="K1031" s="11">
        <v>31301</v>
      </c>
      <c r="L1031" s="11">
        <v>361990</v>
      </c>
      <c r="M1031" s="11">
        <v>1002414</v>
      </c>
      <c r="N1031" s="11">
        <v>500</v>
      </c>
      <c r="O1031" s="11">
        <v>500</v>
      </c>
    </row>
    <row r="1032" spans="1:15" x14ac:dyDescent="0.2">
      <c r="A1032" s="66">
        <v>40832</v>
      </c>
      <c r="B1032" s="53" t="s">
        <v>1088</v>
      </c>
      <c r="C1032" s="66">
        <f t="shared" si="17"/>
        <v>4</v>
      </c>
      <c r="D1032" s="60">
        <v>0</v>
      </c>
      <c r="E1032" s="11">
        <v>3133</v>
      </c>
      <c r="F1032" s="11">
        <v>3028</v>
      </c>
      <c r="G1032" s="13">
        <v>496</v>
      </c>
      <c r="H1032" s="13">
        <v>1997</v>
      </c>
      <c r="I1032" s="13">
        <v>640</v>
      </c>
      <c r="J1032" s="12"/>
      <c r="K1032" s="11">
        <v>11681</v>
      </c>
      <c r="L1032" s="11">
        <v>345366</v>
      </c>
      <c r="M1032" s="11">
        <v>2234411</v>
      </c>
      <c r="N1032" s="11">
        <v>500</v>
      </c>
      <c r="O1032" s="11">
        <v>500</v>
      </c>
    </row>
    <row r="1033" spans="1:15" x14ac:dyDescent="0.2">
      <c r="A1033" s="66">
        <v>40833</v>
      </c>
      <c r="B1033" s="53" t="s">
        <v>1087</v>
      </c>
      <c r="C1033" s="66">
        <f t="shared" si="17"/>
        <v>4</v>
      </c>
      <c r="D1033" s="60">
        <v>0</v>
      </c>
      <c r="E1033" s="11">
        <v>1694</v>
      </c>
      <c r="F1033" s="11">
        <v>1716</v>
      </c>
      <c r="G1033" s="13">
        <v>250</v>
      </c>
      <c r="H1033" s="13">
        <v>1118</v>
      </c>
      <c r="I1033" s="13">
        <v>326</v>
      </c>
      <c r="J1033" s="12"/>
      <c r="K1033" s="11">
        <v>13908</v>
      </c>
      <c r="L1033" s="11">
        <v>167066</v>
      </c>
      <c r="M1033" s="11">
        <v>1054149</v>
      </c>
      <c r="N1033" s="11">
        <v>500</v>
      </c>
      <c r="O1033" s="11">
        <v>500</v>
      </c>
    </row>
    <row r="1034" spans="1:15" x14ac:dyDescent="0.2">
      <c r="A1034" s="66">
        <v>40834</v>
      </c>
      <c r="B1034" s="53" t="s">
        <v>1086</v>
      </c>
      <c r="C1034" s="66">
        <f t="shared" si="17"/>
        <v>4</v>
      </c>
      <c r="D1034" s="60">
        <v>0</v>
      </c>
      <c r="E1034" s="11">
        <v>890</v>
      </c>
      <c r="F1034" s="11">
        <v>854</v>
      </c>
      <c r="G1034" s="13">
        <v>164</v>
      </c>
      <c r="H1034" s="13">
        <v>604</v>
      </c>
      <c r="I1034" s="13">
        <v>122</v>
      </c>
      <c r="J1034" s="12"/>
      <c r="K1034" s="11">
        <v>11955</v>
      </c>
      <c r="L1034" s="11">
        <v>43240</v>
      </c>
      <c r="M1034" s="11">
        <v>35195</v>
      </c>
      <c r="N1034" s="11">
        <v>500</v>
      </c>
      <c r="O1034" s="11">
        <v>500</v>
      </c>
    </row>
    <row r="1035" spans="1:15" x14ac:dyDescent="0.2">
      <c r="A1035" s="66">
        <v>40835</v>
      </c>
      <c r="B1035" s="53" t="s">
        <v>1101</v>
      </c>
      <c r="C1035" s="66">
        <f t="shared" si="17"/>
        <v>4</v>
      </c>
      <c r="D1035" s="60">
        <v>0</v>
      </c>
      <c r="E1035" s="11">
        <v>4703</v>
      </c>
      <c r="F1035" s="11">
        <v>4529</v>
      </c>
      <c r="G1035" s="13">
        <v>691</v>
      </c>
      <c r="H1035" s="13">
        <v>3092</v>
      </c>
      <c r="I1035" s="13">
        <v>920</v>
      </c>
      <c r="J1035" s="12"/>
      <c r="K1035" s="11">
        <v>32181</v>
      </c>
      <c r="L1035" s="11">
        <v>421931</v>
      </c>
      <c r="M1035" s="11">
        <v>1906423</v>
      </c>
      <c r="N1035" s="11">
        <v>500</v>
      </c>
      <c r="O1035" s="11">
        <v>500</v>
      </c>
    </row>
    <row r="1036" spans="1:15" x14ac:dyDescent="0.2">
      <c r="A1036" s="66">
        <v>40901</v>
      </c>
      <c r="B1036" s="53" t="s">
        <v>1085</v>
      </c>
      <c r="C1036" s="66">
        <f t="shared" si="17"/>
        <v>4</v>
      </c>
      <c r="D1036" s="60">
        <v>0</v>
      </c>
      <c r="E1036" s="11">
        <v>656</v>
      </c>
      <c r="F1036" s="11">
        <v>655</v>
      </c>
      <c r="G1036" s="13">
        <v>93</v>
      </c>
      <c r="H1036" s="13">
        <v>433</v>
      </c>
      <c r="I1036" s="13">
        <v>130</v>
      </c>
      <c r="J1036" s="12"/>
      <c r="K1036" s="11">
        <v>2774</v>
      </c>
      <c r="L1036" s="11">
        <v>87795</v>
      </c>
      <c r="M1036" s="11">
        <v>70603</v>
      </c>
      <c r="N1036" s="11">
        <v>500</v>
      </c>
      <c r="O1036" s="11">
        <v>500</v>
      </c>
    </row>
    <row r="1037" spans="1:15" x14ac:dyDescent="0.2">
      <c r="A1037" s="66">
        <v>40902</v>
      </c>
      <c r="B1037" s="53" t="s">
        <v>1084</v>
      </c>
      <c r="C1037" s="66">
        <f t="shared" si="17"/>
        <v>4</v>
      </c>
      <c r="D1037" s="60">
        <v>0</v>
      </c>
      <c r="E1037" s="11">
        <v>3898</v>
      </c>
      <c r="F1037" s="11">
        <v>3861</v>
      </c>
      <c r="G1037" s="13">
        <v>625</v>
      </c>
      <c r="H1037" s="13">
        <v>2500</v>
      </c>
      <c r="I1037" s="13">
        <v>773</v>
      </c>
      <c r="J1037" s="12"/>
      <c r="K1037" s="11">
        <v>17136</v>
      </c>
      <c r="L1037" s="11">
        <v>259352</v>
      </c>
      <c r="M1037" s="11">
        <v>708071</v>
      </c>
      <c r="N1037" s="11">
        <v>500</v>
      </c>
      <c r="O1037" s="11">
        <v>500</v>
      </c>
    </row>
    <row r="1038" spans="1:15" x14ac:dyDescent="0.2">
      <c r="A1038" s="66">
        <v>40903</v>
      </c>
      <c r="B1038" s="53" t="s">
        <v>1083</v>
      </c>
      <c r="C1038" s="66">
        <f t="shared" si="17"/>
        <v>4</v>
      </c>
      <c r="D1038" s="60">
        <v>0</v>
      </c>
      <c r="E1038" s="11">
        <v>881</v>
      </c>
      <c r="F1038" s="11">
        <v>898</v>
      </c>
      <c r="G1038" s="13">
        <v>96</v>
      </c>
      <c r="H1038" s="13">
        <v>504</v>
      </c>
      <c r="I1038" s="13">
        <v>281</v>
      </c>
      <c r="J1038" s="12"/>
      <c r="K1038" s="11">
        <v>21216</v>
      </c>
      <c r="L1038" s="11">
        <v>165273</v>
      </c>
      <c r="M1038" s="11">
        <v>431824</v>
      </c>
      <c r="N1038" s="11">
        <v>500</v>
      </c>
      <c r="O1038" s="11">
        <v>500</v>
      </c>
    </row>
    <row r="1039" spans="1:15" x14ac:dyDescent="0.2">
      <c r="A1039" s="66">
        <v>40904</v>
      </c>
      <c r="B1039" s="53" t="s">
        <v>1082</v>
      </c>
      <c r="C1039" s="66">
        <f t="shared" si="17"/>
        <v>4</v>
      </c>
      <c r="D1039" s="60">
        <v>0</v>
      </c>
      <c r="E1039" s="11">
        <v>1922</v>
      </c>
      <c r="F1039" s="11">
        <v>1882</v>
      </c>
      <c r="G1039" s="13">
        <v>301</v>
      </c>
      <c r="H1039" s="13">
        <v>1236</v>
      </c>
      <c r="I1039" s="13">
        <v>385</v>
      </c>
      <c r="J1039" s="12"/>
      <c r="K1039" s="11">
        <v>13057</v>
      </c>
      <c r="L1039" s="11">
        <v>152628</v>
      </c>
      <c r="M1039" s="11">
        <v>416581</v>
      </c>
      <c r="N1039" s="11">
        <v>500</v>
      </c>
      <c r="O1039" s="11">
        <v>500</v>
      </c>
    </row>
    <row r="1040" spans="1:15" x14ac:dyDescent="0.2">
      <c r="A1040" s="66">
        <v>40905</v>
      </c>
      <c r="B1040" s="53" t="s">
        <v>1081</v>
      </c>
      <c r="C1040" s="66">
        <f t="shared" si="17"/>
        <v>4</v>
      </c>
      <c r="D1040" s="60">
        <v>0</v>
      </c>
      <c r="E1040" s="11">
        <v>4898</v>
      </c>
      <c r="F1040" s="11">
        <v>4495</v>
      </c>
      <c r="G1040" s="13">
        <v>697</v>
      </c>
      <c r="H1040" s="13">
        <v>3218</v>
      </c>
      <c r="I1040" s="13">
        <v>983</v>
      </c>
      <c r="J1040" s="12"/>
      <c r="K1040" s="11">
        <v>393</v>
      </c>
      <c r="L1040" s="11">
        <v>544130</v>
      </c>
      <c r="M1040" s="11">
        <v>2991147</v>
      </c>
      <c r="N1040" s="11">
        <v>500</v>
      </c>
      <c r="O1040" s="11">
        <v>500</v>
      </c>
    </row>
    <row r="1041" spans="1:15" x14ac:dyDescent="0.2">
      <c r="A1041" s="66">
        <v>40906</v>
      </c>
      <c r="B1041" s="53" t="s">
        <v>1080</v>
      </c>
      <c r="C1041" s="66">
        <f t="shared" si="17"/>
        <v>4</v>
      </c>
      <c r="D1041" s="60">
        <v>0</v>
      </c>
      <c r="E1041" s="11">
        <v>1113</v>
      </c>
      <c r="F1041" s="11">
        <v>1065</v>
      </c>
      <c r="G1041" s="13">
        <v>163</v>
      </c>
      <c r="H1041" s="13">
        <v>708</v>
      </c>
      <c r="I1041" s="13">
        <v>242</v>
      </c>
      <c r="J1041" s="12"/>
      <c r="K1041" s="11">
        <v>12147</v>
      </c>
      <c r="L1041" s="11">
        <v>87203</v>
      </c>
      <c r="M1041" s="11">
        <v>410166</v>
      </c>
      <c r="N1041" s="11">
        <v>500</v>
      </c>
      <c r="O1041" s="11">
        <v>500</v>
      </c>
    </row>
    <row r="1042" spans="1:15" x14ac:dyDescent="0.2">
      <c r="A1042" s="66">
        <v>40907</v>
      </c>
      <c r="B1042" s="53" t="s">
        <v>1079</v>
      </c>
      <c r="C1042" s="66">
        <f t="shared" si="17"/>
        <v>4</v>
      </c>
      <c r="D1042" s="60">
        <v>0</v>
      </c>
      <c r="E1042" s="11">
        <v>6846</v>
      </c>
      <c r="F1042" s="11">
        <v>6572</v>
      </c>
      <c r="G1042" s="13">
        <v>1034</v>
      </c>
      <c r="H1042" s="13">
        <v>4516</v>
      </c>
      <c r="I1042" s="13">
        <v>1296</v>
      </c>
      <c r="J1042" s="12"/>
      <c r="K1042" s="11">
        <v>46363</v>
      </c>
      <c r="L1042" s="11">
        <v>699707</v>
      </c>
      <c r="M1042" s="11">
        <v>4860838</v>
      </c>
      <c r="N1042" s="11">
        <v>500</v>
      </c>
      <c r="O1042" s="11">
        <v>500</v>
      </c>
    </row>
    <row r="1043" spans="1:15" x14ac:dyDescent="0.2">
      <c r="A1043" s="66">
        <v>40908</v>
      </c>
      <c r="B1043" s="53" t="s">
        <v>1078</v>
      </c>
      <c r="C1043" s="66">
        <f t="shared" ref="C1043:C1106" si="18">INT(A1043/10000)</f>
        <v>4</v>
      </c>
      <c r="D1043" s="60">
        <v>0</v>
      </c>
      <c r="E1043" s="11">
        <v>5998</v>
      </c>
      <c r="F1043" s="11">
        <v>5903</v>
      </c>
      <c r="G1043" s="13">
        <v>883</v>
      </c>
      <c r="H1043" s="13">
        <v>3868</v>
      </c>
      <c r="I1043" s="13">
        <v>1247</v>
      </c>
      <c r="J1043" s="12"/>
      <c r="K1043" s="11">
        <v>13386</v>
      </c>
      <c r="L1043" s="11">
        <v>543662</v>
      </c>
      <c r="M1043" s="11">
        <v>1883746</v>
      </c>
      <c r="N1043" s="11">
        <v>500</v>
      </c>
      <c r="O1043" s="11">
        <v>500</v>
      </c>
    </row>
    <row r="1044" spans="1:15" x14ac:dyDescent="0.2">
      <c r="A1044" s="66">
        <v>40909</v>
      </c>
      <c r="B1044" s="53" t="s">
        <v>1077</v>
      </c>
      <c r="C1044" s="66">
        <f t="shared" si="18"/>
        <v>4</v>
      </c>
      <c r="D1044" s="60">
        <v>0</v>
      </c>
      <c r="E1044" s="11">
        <v>3709</v>
      </c>
      <c r="F1044" s="11">
        <v>3663</v>
      </c>
      <c r="G1044" s="13">
        <v>589</v>
      </c>
      <c r="H1044" s="13">
        <v>2318</v>
      </c>
      <c r="I1044" s="13">
        <v>802</v>
      </c>
      <c r="J1044" s="12"/>
      <c r="K1044" s="11">
        <v>43170</v>
      </c>
      <c r="L1044" s="11">
        <v>306128</v>
      </c>
      <c r="M1044" s="11">
        <v>1567553</v>
      </c>
      <c r="N1044" s="11">
        <v>500</v>
      </c>
      <c r="O1044" s="11">
        <v>500</v>
      </c>
    </row>
    <row r="1045" spans="1:15" x14ac:dyDescent="0.2">
      <c r="A1045" s="66">
        <v>40910</v>
      </c>
      <c r="B1045" s="53" t="s">
        <v>1076</v>
      </c>
      <c r="C1045" s="66">
        <f t="shared" si="18"/>
        <v>4</v>
      </c>
      <c r="D1045" s="60">
        <v>0</v>
      </c>
      <c r="E1045" s="11">
        <v>2302</v>
      </c>
      <c r="F1045" s="11">
        <v>2283</v>
      </c>
      <c r="G1045" s="13">
        <v>397</v>
      </c>
      <c r="H1045" s="13">
        <v>1472</v>
      </c>
      <c r="I1045" s="13">
        <v>433</v>
      </c>
      <c r="J1045" s="12"/>
      <c r="K1045" s="11">
        <v>26636</v>
      </c>
      <c r="L1045" s="11">
        <v>189468</v>
      </c>
      <c r="M1045" s="11">
        <v>1616950</v>
      </c>
      <c r="N1045" s="11">
        <v>500</v>
      </c>
      <c r="O1045" s="11">
        <v>500</v>
      </c>
    </row>
    <row r="1046" spans="1:15" x14ac:dyDescent="0.2">
      <c r="A1046" s="66">
        <v>40911</v>
      </c>
      <c r="B1046" s="53" t="s">
        <v>1075</v>
      </c>
      <c r="C1046" s="66">
        <f t="shared" si="18"/>
        <v>4</v>
      </c>
      <c r="D1046" s="60">
        <v>0</v>
      </c>
      <c r="E1046" s="11">
        <v>485</v>
      </c>
      <c r="F1046" s="11">
        <v>487</v>
      </c>
      <c r="G1046" s="13">
        <v>94</v>
      </c>
      <c r="H1046" s="13">
        <v>292</v>
      </c>
      <c r="I1046" s="13">
        <v>99</v>
      </c>
      <c r="J1046" s="12"/>
      <c r="K1046" s="11">
        <v>6799</v>
      </c>
      <c r="L1046" s="11">
        <v>27663</v>
      </c>
      <c r="M1046" s="11">
        <v>17993</v>
      </c>
      <c r="N1046" s="11">
        <v>500</v>
      </c>
      <c r="O1046" s="11">
        <v>500</v>
      </c>
    </row>
    <row r="1047" spans="1:15" x14ac:dyDescent="0.2">
      <c r="A1047" s="66">
        <v>40912</v>
      </c>
      <c r="B1047" s="53" t="s">
        <v>1074</v>
      </c>
      <c r="C1047" s="66">
        <f t="shared" si="18"/>
        <v>4</v>
      </c>
      <c r="D1047" s="60">
        <v>0</v>
      </c>
      <c r="E1047" s="11">
        <v>5411</v>
      </c>
      <c r="F1047" s="11">
        <v>5298</v>
      </c>
      <c r="G1047" s="13">
        <v>897</v>
      </c>
      <c r="H1047" s="13">
        <v>3563</v>
      </c>
      <c r="I1047" s="13">
        <v>951</v>
      </c>
      <c r="J1047" s="12"/>
      <c r="K1047" s="11">
        <v>46716</v>
      </c>
      <c r="L1047" s="11">
        <v>442890</v>
      </c>
      <c r="M1047" s="11">
        <v>1707983</v>
      </c>
      <c r="N1047" s="11">
        <v>500</v>
      </c>
      <c r="O1047" s="11">
        <v>500</v>
      </c>
    </row>
    <row r="1048" spans="1:15" x14ac:dyDescent="0.2">
      <c r="A1048" s="66">
        <v>40913</v>
      </c>
      <c r="B1048" s="53" t="s">
        <v>1073</v>
      </c>
      <c r="C1048" s="66">
        <f t="shared" si="18"/>
        <v>4</v>
      </c>
      <c r="D1048" s="60">
        <v>0</v>
      </c>
      <c r="E1048" s="11">
        <v>2943</v>
      </c>
      <c r="F1048" s="11">
        <v>2736</v>
      </c>
      <c r="G1048" s="13">
        <v>495</v>
      </c>
      <c r="H1048" s="13">
        <v>1915</v>
      </c>
      <c r="I1048" s="13">
        <v>533</v>
      </c>
      <c r="J1048" s="12"/>
      <c r="K1048" s="11">
        <v>32248</v>
      </c>
      <c r="L1048" s="11">
        <v>255787</v>
      </c>
      <c r="M1048" s="11">
        <v>1190158</v>
      </c>
      <c r="N1048" s="11">
        <v>500</v>
      </c>
      <c r="O1048" s="11">
        <v>500</v>
      </c>
    </row>
    <row r="1049" spans="1:15" x14ac:dyDescent="0.2">
      <c r="A1049" s="66">
        <v>40914</v>
      </c>
      <c r="B1049" s="53" t="s">
        <v>1072</v>
      </c>
      <c r="C1049" s="66">
        <f t="shared" si="18"/>
        <v>4</v>
      </c>
      <c r="D1049" s="60">
        <v>0</v>
      </c>
      <c r="E1049" s="11">
        <v>648</v>
      </c>
      <c r="F1049" s="11">
        <v>669</v>
      </c>
      <c r="G1049" s="13">
        <v>82</v>
      </c>
      <c r="H1049" s="13">
        <v>426</v>
      </c>
      <c r="I1049" s="13">
        <v>140</v>
      </c>
      <c r="J1049" s="12"/>
      <c r="K1049" s="11">
        <v>19465</v>
      </c>
      <c r="L1049" s="11">
        <v>53477</v>
      </c>
      <c r="M1049" s="11">
        <v>213310</v>
      </c>
      <c r="N1049" s="11">
        <v>500</v>
      </c>
      <c r="O1049" s="11">
        <v>500</v>
      </c>
    </row>
    <row r="1050" spans="1:15" x14ac:dyDescent="0.2">
      <c r="A1050" s="66">
        <v>40915</v>
      </c>
      <c r="B1050" s="53" t="s">
        <v>1071</v>
      </c>
      <c r="C1050" s="66">
        <f t="shared" si="18"/>
        <v>4</v>
      </c>
      <c r="D1050" s="60">
        <v>0</v>
      </c>
      <c r="E1050" s="11">
        <v>1848</v>
      </c>
      <c r="F1050" s="11">
        <v>1898</v>
      </c>
      <c r="G1050" s="13">
        <v>296</v>
      </c>
      <c r="H1050" s="13">
        <v>1151</v>
      </c>
      <c r="I1050" s="13">
        <v>401</v>
      </c>
      <c r="J1050" s="12"/>
      <c r="K1050" s="11">
        <v>14917</v>
      </c>
      <c r="L1050" s="11">
        <v>142117</v>
      </c>
      <c r="M1050" s="11">
        <v>308870</v>
      </c>
      <c r="N1050" s="11">
        <v>500</v>
      </c>
      <c r="O1050" s="11">
        <v>500</v>
      </c>
    </row>
    <row r="1051" spans="1:15" x14ac:dyDescent="0.2">
      <c r="A1051" s="66">
        <v>40916</v>
      </c>
      <c r="B1051" s="53" t="s">
        <v>1070</v>
      </c>
      <c r="C1051" s="66">
        <f t="shared" si="18"/>
        <v>4</v>
      </c>
      <c r="D1051" s="60">
        <v>0</v>
      </c>
      <c r="E1051" s="11">
        <v>353</v>
      </c>
      <c r="F1051" s="11">
        <v>363</v>
      </c>
      <c r="G1051" s="13">
        <v>56</v>
      </c>
      <c r="H1051" s="13">
        <v>232</v>
      </c>
      <c r="I1051" s="13">
        <v>65</v>
      </c>
      <c r="J1051" s="12"/>
      <c r="K1051" s="11">
        <v>6932</v>
      </c>
      <c r="L1051" s="11">
        <v>30818</v>
      </c>
      <c r="M1051" s="11">
        <v>121697</v>
      </c>
      <c r="N1051" s="11">
        <v>500</v>
      </c>
      <c r="O1051" s="11">
        <v>500</v>
      </c>
    </row>
    <row r="1052" spans="1:15" x14ac:dyDescent="0.2">
      <c r="A1052" s="66">
        <v>40917</v>
      </c>
      <c r="B1052" s="53" t="s">
        <v>1069</v>
      </c>
      <c r="C1052" s="66">
        <f t="shared" si="18"/>
        <v>4</v>
      </c>
      <c r="D1052" s="60">
        <v>0</v>
      </c>
      <c r="E1052" s="11">
        <v>2911</v>
      </c>
      <c r="F1052" s="11">
        <v>2882</v>
      </c>
      <c r="G1052" s="13">
        <v>486</v>
      </c>
      <c r="H1052" s="13">
        <v>1933</v>
      </c>
      <c r="I1052" s="13">
        <v>492</v>
      </c>
      <c r="J1052" s="12"/>
      <c r="K1052" s="11">
        <v>14013</v>
      </c>
      <c r="L1052" s="11">
        <v>214172</v>
      </c>
      <c r="M1052" s="11">
        <v>667293</v>
      </c>
      <c r="N1052" s="11">
        <v>500</v>
      </c>
      <c r="O1052" s="11">
        <v>500</v>
      </c>
    </row>
    <row r="1053" spans="1:15" x14ac:dyDescent="0.2">
      <c r="A1053" s="66">
        <v>40918</v>
      </c>
      <c r="B1053" s="53" t="s">
        <v>1068</v>
      </c>
      <c r="C1053" s="66">
        <f t="shared" si="18"/>
        <v>4</v>
      </c>
      <c r="D1053" s="60">
        <v>0</v>
      </c>
      <c r="E1053" s="11">
        <v>2237</v>
      </c>
      <c r="F1053" s="11">
        <v>2239</v>
      </c>
      <c r="G1053" s="13">
        <v>341</v>
      </c>
      <c r="H1053" s="13">
        <v>1452</v>
      </c>
      <c r="I1053" s="13">
        <v>444</v>
      </c>
      <c r="J1053" s="12"/>
      <c r="K1053" s="11">
        <v>23212</v>
      </c>
      <c r="L1053" s="11">
        <v>243037</v>
      </c>
      <c r="M1053" s="11">
        <v>1590774</v>
      </c>
      <c r="N1053" s="11">
        <v>500</v>
      </c>
      <c r="O1053" s="11">
        <v>500</v>
      </c>
    </row>
    <row r="1054" spans="1:15" x14ac:dyDescent="0.2">
      <c r="A1054" s="66">
        <v>40919</v>
      </c>
      <c r="B1054" s="53" t="s">
        <v>1067</v>
      </c>
      <c r="C1054" s="66">
        <f t="shared" si="18"/>
        <v>4</v>
      </c>
      <c r="D1054" s="60">
        <v>0</v>
      </c>
      <c r="E1054" s="11">
        <v>871</v>
      </c>
      <c r="F1054" s="11">
        <v>833</v>
      </c>
      <c r="G1054" s="13">
        <v>151</v>
      </c>
      <c r="H1054" s="13">
        <v>543</v>
      </c>
      <c r="I1054" s="13">
        <v>177</v>
      </c>
      <c r="J1054" s="12"/>
      <c r="K1054" s="11">
        <v>9565</v>
      </c>
      <c r="L1054" s="11">
        <v>41001</v>
      </c>
      <c r="M1054" s="11">
        <v>26963</v>
      </c>
      <c r="N1054" s="11">
        <v>500</v>
      </c>
      <c r="O1054" s="11">
        <v>500</v>
      </c>
    </row>
    <row r="1055" spans="1:15" x14ac:dyDescent="0.2">
      <c r="A1055" s="66">
        <v>40920</v>
      </c>
      <c r="B1055" s="53" t="s">
        <v>1066</v>
      </c>
      <c r="C1055" s="66">
        <f t="shared" si="18"/>
        <v>4</v>
      </c>
      <c r="D1055" s="60">
        <v>0</v>
      </c>
      <c r="E1055" s="11">
        <v>1959</v>
      </c>
      <c r="F1055" s="11">
        <v>1996</v>
      </c>
      <c r="G1055" s="13">
        <v>302</v>
      </c>
      <c r="H1055" s="13">
        <v>1266</v>
      </c>
      <c r="I1055" s="13">
        <v>391</v>
      </c>
      <c r="J1055" s="12"/>
      <c r="K1055" s="11">
        <v>11661</v>
      </c>
      <c r="L1055" s="11">
        <v>110381</v>
      </c>
      <c r="M1055" s="11">
        <v>102705</v>
      </c>
      <c r="N1055" s="11">
        <v>500</v>
      </c>
      <c r="O1055" s="11">
        <v>500</v>
      </c>
    </row>
    <row r="1056" spans="1:15" x14ac:dyDescent="0.2">
      <c r="A1056" s="66">
        <v>40921</v>
      </c>
      <c r="B1056" s="53" t="s">
        <v>1065</v>
      </c>
      <c r="C1056" s="66">
        <f t="shared" si="18"/>
        <v>4</v>
      </c>
      <c r="D1056" s="60">
        <v>0</v>
      </c>
      <c r="E1056" s="11">
        <v>844</v>
      </c>
      <c r="F1056" s="11">
        <v>812</v>
      </c>
      <c r="G1056" s="13">
        <v>124</v>
      </c>
      <c r="H1056" s="13">
        <v>516</v>
      </c>
      <c r="I1056" s="13">
        <v>204</v>
      </c>
      <c r="J1056" s="12"/>
      <c r="K1056" s="11">
        <v>9202</v>
      </c>
      <c r="L1056" s="11">
        <v>73562</v>
      </c>
      <c r="M1056" s="11">
        <v>82458</v>
      </c>
      <c r="N1056" s="11">
        <v>500</v>
      </c>
      <c r="O1056" s="11">
        <v>500</v>
      </c>
    </row>
    <row r="1057" spans="1:15" x14ac:dyDescent="0.2">
      <c r="A1057" s="66">
        <v>40922</v>
      </c>
      <c r="B1057" s="53" t="s">
        <v>1064</v>
      </c>
      <c r="C1057" s="66">
        <f t="shared" si="18"/>
        <v>4</v>
      </c>
      <c r="D1057" s="60">
        <v>0</v>
      </c>
      <c r="E1057" s="11">
        <v>2963</v>
      </c>
      <c r="F1057" s="11">
        <v>2985</v>
      </c>
      <c r="G1057" s="13">
        <v>453</v>
      </c>
      <c r="H1057" s="13">
        <v>1970</v>
      </c>
      <c r="I1057" s="13">
        <v>540</v>
      </c>
      <c r="J1057" s="12"/>
      <c r="K1057" s="11">
        <v>33340</v>
      </c>
      <c r="L1057" s="11">
        <v>252308</v>
      </c>
      <c r="M1057" s="11">
        <v>1257174</v>
      </c>
      <c r="N1057" s="11">
        <v>500</v>
      </c>
      <c r="O1057" s="11">
        <v>500</v>
      </c>
    </row>
    <row r="1058" spans="1:15" x14ac:dyDescent="0.2">
      <c r="A1058" s="66">
        <v>40923</v>
      </c>
      <c r="B1058" s="53" t="s">
        <v>1063</v>
      </c>
      <c r="C1058" s="66">
        <f t="shared" si="18"/>
        <v>4</v>
      </c>
      <c r="D1058" s="60">
        <v>0</v>
      </c>
      <c r="E1058" s="11">
        <v>2383</v>
      </c>
      <c r="F1058" s="11">
        <v>2415</v>
      </c>
      <c r="G1058" s="13">
        <v>308</v>
      </c>
      <c r="H1058" s="13">
        <v>1471</v>
      </c>
      <c r="I1058" s="13">
        <v>604</v>
      </c>
      <c r="J1058" s="12"/>
      <c r="K1058" s="11">
        <v>1349</v>
      </c>
      <c r="L1058" s="11">
        <v>242509</v>
      </c>
      <c r="M1058" s="11">
        <v>635185</v>
      </c>
      <c r="N1058" s="11">
        <v>500</v>
      </c>
      <c r="O1058" s="11">
        <v>500</v>
      </c>
    </row>
    <row r="1059" spans="1:15" x14ac:dyDescent="0.2">
      <c r="A1059" s="66">
        <v>41001</v>
      </c>
      <c r="B1059" s="53" t="s">
        <v>1062</v>
      </c>
      <c r="C1059" s="66">
        <f t="shared" si="18"/>
        <v>4</v>
      </c>
      <c r="D1059" s="60">
        <v>0</v>
      </c>
      <c r="E1059" s="11">
        <v>1241</v>
      </c>
      <c r="F1059" s="11">
        <v>1173</v>
      </c>
      <c r="G1059" s="13">
        <v>217</v>
      </c>
      <c r="H1059" s="13">
        <v>810</v>
      </c>
      <c r="I1059" s="13">
        <v>214</v>
      </c>
      <c r="J1059" s="12"/>
      <c r="K1059" s="11">
        <v>13285</v>
      </c>
      <c r="L1059" s="11">
        <v>152492</v>
      </c>
      <c r="M1059" s="11">
        <v>1381679</v>
      </c>
      <c r="N1059" s="11">
        <v>500</v>
      </c>
      <c r="O1059" s="11">
        <v>500</v>
      </c>
    </row>
    <row r="1060" spans="1:15" x14ac:dyDescent="0.2">
      <c r="A1060" s="66">
        <v>41002</v>
      </c>
      <c r="B1060" s="53" t="s">
        <v>1061</v>
      </c>
      <c r="C1060" s="66">
        <f t="shared" si="18"/>
        <v>4</v>
      </c>
      <c r="D1060" s="60">
        <v>0</v>
      </c>
      <c r="E1060" s="11">
        <v>18112</v>
      </c>
      <c r="F1060" s="11">
        <v>16660</v>
      </c>
      <c r="G1060" s="13">
        <v>3002</v>
      </c>
      <c r="H1060" s="13">
        <v>11956</v>
      </c>
      <c r="I1060" s="13">
        <v>3153</v>
      </c>
      <c r="J1060" s="12">
        <v>1</v>
      </c>
      <c r="K1060" s="11">
        <v>22619</v>
      </c>
      <c r="L1060" s="11">
        <v>1585794</v>
      </c>
      <c r="M1060" s="11">
        <v>8593782</v>
      </c>
      <c r="N1060" s="11">
        <v>500</v>
      </c>
      <c r="O1060" s="11">
        <v>500</v>
      </c>
    </row>
    <row r="1061" spans="1:15" x14ac:dyDescent="0.2">
      <c r="A1061" s="66">
        <v>41003</v>
      </c>
      <c r="B1061" s="53" t="s">
        <v>1060</v>
      </c>
      <c r="C1061" s="66">
        <f t="shared" si="18"/>
        <v>4</v>
      </c>
      <c r="D1061" s="60">
        <v>0</v>
      </c>
      <c r="E1061" s="11">
        <v>6848</v>
      </c>
      <c r="F1061" s="11">
        <v>6668</v>
      </c>
      <c r="G1061" s="13">
        <v>1094</v>
      </c>
      <c r="H1061" s="13">
        <v>4676</v>
      </c>
      <c r="I1061" s="13">
        <v>1078</v>
      </c>
      <c r="J1061" s="12"/>
      <c r="K1061" s="11">
        <v>5375</v>
      </c>
      <c r="L1061" s="11">
        <v>744185</v>
      </c>
      <c r="M1061" s="11">
        <v>3573261</v>
      </c>
      <c r="N1061" s="11">
        <v>500</v>
      </c>
      <c r="O1061" s="11">
        <v>500</v>
      </c>
    </row>
    <row r="1062" spans="1:15" x14ac:dyDescent="0.2">
      <c r="A1062" s="66">
        <v>41004</v>
      </c>
      <c r="B1062" s="53" t="s">
        <v>1059</v>
      </c>
      <c r="C1062" s="66">
        <f t="shared" si="18"/>
        <v>4</v>
      </c>
      <c r="D1062" s="60">
        <v>0</v>
      </c>
      <c r="E1062" s="11">
        <v>1147</v>
      </c>
      <c r="F1062" s="11">
        <v>948</v>
      </c>
      <c r="G1062" s="13">
        <v>248</v>
      </c>
      <c r="H1062" s="13">
        <v>746</v>
      </c>
      <c r="I1062" s="13">
        <v>153</v>
      </c>
      <c r="J1062" s="12"/>
      <c r="K1062" s="11">
        <v>10637</v>
      </c>
      <c r="L1062" s="11">
        <v>63638</v>
      </c>
      <c r="M1062" s="11">
        <v>64124</v>
      </c>
      <c r="N1062" s="11">
        <v>500</v>
      </c>
      <c r="O1062" s="11">
        <v>500</v>
      </c>
    </row>
    <row r="1063" spans="1:15" x14ac:dyDescent="0.2">
      <c r="A1063" s="66">
        <v>41005</v>
      </c>
      <c r="B1063" s="53" t="s">
        <v>1058</v>
      </c>
      <c r="C1063" s="66">
        <f t="shared" si="18"/>
        <v>4</v>
      </c>
      <c r="D1063" s="60">
        <v>0</v>
      </c>
      <c r="E1063" s="11">
        <v>12180</v>
      </c>
      <c r="F1063" s="11">
        <v>11957</v>
      </c>
      <c r="G1063" s="13">
        <v>1821</v>
      </c>
      <c r="H1063" s="13">
        <v>8084</v>
      </c>
      <c r="I1063" s="13">
        <v>2275</v>
      </c>
      <c r="J1063" s="12"/>
      <c r="K1063" s="11">
        <v>34263</v>
      </c>
      <c r="L1063" s="11">
        <v>1349410</v>
      </c>
      <c r="M1063" s="11">
        <v>7869917</v>
      </c>
      <c r="N1063" s="11">
        <v>500</v>
      </c>
      <c r="O1063" s="11">
        <v>500</v>
      </c>
    </row>
    <row r="1064" spans="1:15" x14ac:dyDescent="0.2">
      <c r="A1064" s="66">
        <v>41006</v>
      </c>
      <c r="B1064" s="53" t="s">
        <v>1057</v>
      </c>
      <c r="C1064" s="66">
        <f t="shared" si="18"/>
        <v>4</v>
      </c>
      <c r="D1064" s="60">
        <v>0</v>
      </c>
      <c r="E1064" s="11">
        <v>1444</v>
      </c>
      <c r="F1064" s="11">
        <v>1389</v>
      </c>
      <c r="G1064" s="13">
        <v>276</v>
      </c>
      <c r="H1064" s="13">
        <v>925</v>
      </c>
      <c r="I1064" s="13">
        <v>243</v>
      </c>
      <c r="J1064" s="12"/>
      <c r="K1064" s="11">
        <v>28743</v>
      </c>
      <c r="L1064" s="11">
        <v>110912</v>
      </c>
      <c r="M1064" s="11">
        <v>145934</v>
      </c>
      <c r="N1064" s="11">
        <v>500</v>
      </c>
      <c r="O1064" s="11">
        <v>500</v>
      </c>
    </row>
    <row r="1065" spans="1:15" x14ac:dyDescent="0.2">
      <c r="A1065" s="66">
        <v>41007</v>
      </c>
      <c r="B1065" s="53" t="s">
        <v>1056</v>
      </c>
      <c r="C1065" s="66">
        <f t="shared" si="18"/>
        <v>4</v>
      </c>
      <c r="D1065" s="60">
        <v>0</v>
      </c>
      <c r="E1065" s="11">
        <v>6620</v>
      </c>
      <c r="F1065" s="11">
        <v>6104</v>
      </c>
      <c r="G1065" s="13">
        <v>1010</v>
      </c>
      <c r="H1065" s="13">
        <v>4355</v>
      </c>
      <c r="I1065" s="13">
        <v>1255</v>
      </c>
      <c r="J1065" s="12"/>
      <c r="K1065" s="11">
        <v>11864</v>
      </c>
      <c r="L1065" s="11">
        <v>965244</v>
      </c>
      <c r="M1065" s="11">
        <v>7591160</v>
      </c>
      <c r="N1065" s="11">
        <v>500</v>
      </c>
      <c r="O1065" s="11">
        <v>500</v>
      </c>
    </row>
    <row r="1066" spans="1:15" x14ac:dyDescent="0.2">
      <c r="A1066" s="66">
        <v>41008</v>
      </c>
      <c r="B1066" s="53" t="s">
        <v>1055</v>
      </c>
      <c r="C1066" s="66">
        <f t="shared" si="18"/>
        <v>4</v>
      </c>
      <c r="D1066" s="60">
        <v>0</v>
      </c>
      <c r="E1066" s="11">
        <v>2072</v>
      </c>
      <c r="F1066" s="11">
        <v>1898</v>
      </c>
      <c r="G1066" s="13">
        <v>361</v>
      </c>
      <c r="H1066" s="13">
        <v>1379</v>
      </c>
      <c r="I1066" s="13">
        <v>332</v>
      </c>
      <c r="J1066" s="12"/>
      <c r="K1066" s="11">
        <v>15875</v>
      </c>
      <c r="L1066" s="11">
        <v>132881</v>
      </c>
      <c r="M1066" s="11">
        <v>144071</v>
      </c>
      <c r="N1066" s="11">
        <v>500</v>
      </c>
      <c r="O1066" s="11">
        <v>500</v>
      </c>
    </row>
    <row r="1067" spans="1:15" x14ac:dyDescent="0.2">
      <c r="A1067" s="66">
        <v>41009</v>
      </c>
      <c r="B1067" s="53" t="s">
        <v>1054</v>
      </c>
      <c r="C1067" s="66">
        <f t="shared" si="18"/>
        <v>4</v>
      </c>
      <c r="D1067" s="60">
        <v>0</v>
      </c>
      <c r="E1067" s="11">
        <v>3098</v>
      </c>
      <c r="F1067" s="11">
        <v>2839</v>
      </c>
      <c r="G1067" s="13">
        <v>589</v>
      </c>
      <c r="H1067" s="13">
        <v>2078</v>
      </c>
      <c r="I1067" s="13">
        <v>431</v>
      </c>
      <c r="J1067" s="12"/>
      <c r="K1067" s="11">
        <v>23803</v>
      </c>
      <c r="L1067" s="11">
        <v>233925</v>
      </c>
      <c r="M1067" s="11">
        <v>550875</v>
      </c>
      <c r="N1067" s="11">
        <v>500</v>
      </c>
      <c r="O1067" s="11">
        <v>500</v>
      </c>
    </row>
    <row r="1068" spans="1:15" x14ac:dyDescent="0.2">
      <c r="A1068" s="66">
        <v>41010</v>
      </c>
      <c r="B1068" s="53" t="s">
        <v>1053</v>
      </c>
      <c r="C1068" s="66">
        <f t="shared" si="18"/>
        <v>4</v>
      </c>
      <c r="D1068" s="60">
        <v>0</v>
      </c>
      <c r="E1068" s="11">
        <v>2578</v>
      </c>
      <c r="F1068" s="11">
        <v>2413</v>
      </c>
      <c r="G1068" s="13">
        <v>386</v>
      </c>
      <c r="H1068" s="13">
        <v>1614</v>
      </c>
      <c r="I1068" s="13">
        <v>578</v>
      </c>
      <c r="J1068" s="12"/>
      <c r="K1068" s="11">
        <v>19513</v>
      </c>
      <c r="L1068" s="11">
        <v>201102</v>
      </c>
      <c r="M1068" s="11">
        <v>405113</v>
      </c>
      <c r="N1068" s="11">
        <v>500</v>
      </c>
      <c r="O1068" s="11">
        <v>500</v>
      </c>
    </row>
    <row r="1069" spans="1:15" x14ac:dyDescent="0.2">
      <c r="A1069" s="66">
        <v>41011</v>
      </c>
      <c r="B1069" s="53" t="s">
        <v>1052</v>
      </c>
      <c r="C1069" s="66">
        <f t="shared" si="18"/>
        <v>4</v>
      </c>
      <c r="D1069" s="60">
        <v>0</v>
      </c>
      <c r="E1069" s="11">
        <v>3579</v>
      </c>
      <c r="F1069" s="11">
        <v>3511</v>
      </c>
      <c r="G1069" s="13">
        <v>556</v>
      </c>
      <c r="H1069" s="13">
        <v>2343</v>
      </c>
      <c r="I1069" s="13">
        <v>680</v>
      </c>
      <c r="J1069" s="12"/>
      <c r="K1069" s="11">
        <v>24159</v>
      </c>
      <c r="L1069" s="11">
        <v>298916</v>
      </c>
      <c r="M1069" s="11">
        <v>509049</v>
      </c>
      <c r="N1069" s="11">
        <v>500</v>
      </c>
      <c r="O1069" s="11">
        <v>500</v>
      </c>
    </row>
    <row r="1070" spans="1:15" x14ac:dyDescent="0.2">
      <c r="A1070" s="66">
        <v>41012</v>
      </c>
      <c r="B1070" s="53" t="s">
        <v>1051</v>
      </c>
      <c r="C1070" s="66">
        <f t="shared" si="18"/>
        <v>4</v>
      </c>
      <c r="D1070" s="60">
        <v>0</v>
      </c>
      <c r="E1070" s="11">
        <v>29073</v>
      </c>
      <c r="F1070" s="11">
        <v>28798</v>
      </c>
      <c r="G1070" s="13">
        <v>4480</v>
      </c>
      <c r="H1070" s="13">
        <v>18913</v>
      </c>
      <c r="I1070" s="13">
        <v>5680</v>
      </c>
      <c r="J1070" s="12"/>
      <c r="K1070" s="11">
        <v>19236</v>
      </c>
      <c r="L1070" s="11">
        <v>3024929</v>
      </c>
      <c r="M1070" s="11">
        <v>15318814</v>
      </c>
      <c r="N1070" s="11">
        <v>500</v>
      </c>
      <c r="O1070" s="11">
        <v>500</v>
      </c>
    </row>
    <row r="1071" spans="1:15" x14ac:dyDescent="0.2">
      <c r="A1071" s="66">
        <v>41013</v>
      </c>
      <c r="B1071" s="53" t="s">
        <v>1050</v>
      </c>
      <c r="C1071" s="66">
        <f t="shared" si="18"/>
        <v>4</v>
      </c>
      <c r="D1071" s="60">
        <v>0</v>
      </c>
      <c r="E1071" s="11">
        <v>6380</v>
      </c>
      <c r="F1071" s="11">
        <v>6210</v>
      </c>
      <c r="G1071" s="13">
        <v>929</v>
      </c>
      <c r="H1071" s="13">
        <v>4003</v>
      </c>
      <c r="I1071" s="13">
        <v>1448</v>
      </c>
      <c r="J1071" s="12"/>
      <c r="K1071" s="11">
        <v>47723</v>
      </c>
      <c r="L1071" s="11">
        <v>719502</v>
      </c>
      <c r="M1071" s="11">
        <v>4878975</v>
      </c>
      <c r="N1071" s="11">
        <v>500</v>
      </c>
      <c r="O1071" s="11">
        <v>500</v>
      </c>
    </row>
    <row r="1072" spans="1:15" x14ac:dyDescent="0.2">
      <c r="A1072" s="66">
        <v>41014</v>
      </c>
      <c r="B1072" s="53" t="s">
        <v>1049</v>
      </c>
      <c r="C1072" s="66">
        <f t="shared" si="18"/>
        <v>4</v>
      </c>
      <c r="D1072" s="60">
        <v>0</v>
      </c>
      <c r="E1072" s="11">
        <v>6903</v>
      </c>
      <c r="F1072" s="11">
        <v>6499</v>
      </c>
      <c r="G1072" s="13">
        <v>1191</v>
      </c>
      <c r="H1072" s="13">
        <v>4438</v>
      </c>
      <c r="I1072" s="13">
        <v>1274</v>
      </c>
      <c r="J1072" s="12"/>
      <c r="K1072" s="11">
        <v>16311</v>
      </c>
      <c r="L1072" s="11">
        <v>571786</v>
      </c>
      <c r="M1072" s="11">
        <v>1816295</v>
      </c>
      <c r="N1072" s="11">
        <v>500</v>
      </c>
      <c r="O1072" s="11">
        <v>500</v>
      </c>
    </row>
    <row r="1073" spans="1:15" x14ac:dyDescent="0.2">
      <c r="A1073" s="66">
        <v>41015</v>
      </c>
      <c r="B1073" s="53" t="s">
        <v>1048</v>
      </c>
      <c r="C1073" s="66">
        <f t="shared" si="18"/>
        <v>4</v>
      </c>
      <c r="D1073" s="60">
        <v>0</v>
      </c>
      <c r="E1073" s="11">
        <v>2118</v>
      </c>
      <c r="F1073" s="11">
        <v>2091</v>
      </c>
      <c r="G1073" s="13">
        <v>365</v>
      </c>
      <c r="H1073" s="13">
        <v>1373</v>
      </c>
      <c r="I1073" s="13">
        <v>380</v>
      </c>
      <c r="J1073" s="12"/>
      <c r="K1073" s="11">
        <v>29457</v>
      </c>
      <c r="L1073" s="11">
        <v>160789</v>
      </c>
      <c r="M1073" s="11">
        <v>244710</v>
      </c>
      <c r="N1073" s="11">
        <v>500</v>
      </c>
      <c r="O1073" s="11">
        <v>500</v>
      </c>
    </row>
    <row r="1074" spans="1:15" x14ac:dyDescent="0.2">
      <c r="A1074" s="66">
        <v>41016</v>
      </c>
      <c r="B1074" s="53" t="s">
        <v>1047</v>
      </c>
      <c r="C1074" s="66">
        <f t="shared" si="18"/>
        <v>4</v>
      </c>
      <c r="D1074" s="60">
        <v>0</v>
      </c>
      <c r="E1074" s="11">
        <v>2146</v>
      </c>
      <c r="F1074" s="11">
        <v>2099</v>
      </c>
      <c r="G1074" s="13">
        <v>359</v>
      </c>
      <c r="H1074" s="13">
        <v>1369</v>
      </c>
      <c r="I1074" s="13">
        <v>418</v>
      </c>
      <c r="J1074" s="12"/>
      <c r="K1074" s="11">
        <v>18377</v>
      </c>
      <c r="L1074" s="11">
        <v>198772</v>
      </c>
      <c r="M1074" s="11">
        <v>835061</v>
      </c>
      <c r="N1074" s="11">
        <v>500</v>
      </c>
      <c r="O1074" s="11">
        <v>500</v>
      </c>
    </row>
    <row r="1075" spans="1:15" x14ac:dyDescent="0.2">
      <c r="A1075" s="66">
        <v>41017</v>
      </c>
      <c r="B1075" s="53" t="s">
        <v>1046</v>
      </c>
      <c r="C1075" s="66">
        <f t="shared" si="18"/>
        <v>4</v>
      </c>
      <c r="D1075" s="60">
        <v>0</v>
      </c>
      <c r="E1075" s="11">
        <v>7632</v>
      </c>
      <c r="F1075" s="11">
        <v>7557</v>
      </c>
      <c r="G1075" s="13">
        <v>1177</v>
      </c>
      <c r="H1075" s="13">
        <v>5036</v>
      </c>
      <c r="I1075" s="13">
        <v>1419</v>
      </c>
      <c r="J1075" s="12"/>
      <c r="K1075" s="11">
        <v>13846</v>
      </c>
      <c r="L1075" s="11">
        <v>1203808</v>
      </c>
      <c r="M1075" s="11">
        <v>9198924</v>
      </c>
      <c r="N1075" s="11">
        <v>500</v>
      </c>
      <c r="O1075" s="11">
        <v>500</v>
      </c>
    </row>
    <row r="1076" spans="1:15" x14ac:dyDescent="0.2">
      <c r="A1076" s="66">
        <v>41018</v>
      </c>
      <c r="B1076" s="53" t="s">
        <v>1045</v>
      </c>
      <c r="C1076" s="66">
        <f t="shared" si="18"/>
        <v>4</v>
      </c>
      <c r="D1076" s="60">
        <v>0</v>
      </c>
      <c r="E1076" s="11">
        <v>1883</v>
      </c>
      <c r="F1076" s="11">
        <v>1880</v>
      </c>
      <c r="G1076" s="13">
        <v>326</v>
      </c>
      <c r="H1076" s="13">
        <v>1234</v>
      </c>
      <c r="I1076" s="13">
        <v>323</v>
      </c>
      <c r="J1076" s="12"/>
      <c r="K1076" s="11">
        <v>17896</v>
      </c>
      <c r="L1076" s="11">
        <v>108018</v>
      </c>
      <c r="M1076" s="11">
        <v>110640</v>
      </c>
      <c r="N1076" s="11">
        <v>500</v>
      </c>
      <c r="O1076" s="11">
        <v>500</v>
      </c>
    </row>
    <row r="1077" spans="1:15" x14ac:dyDescent="0.2">
      <c r="A1077" s="66">
        <v>41019</v>
      </c>
      <c r="B1077" s="53" t="s">
        <v>1044</v>
      </c>
      <c r="C1077" s="66">
        <f t="shared" si="18"/>
        <v>4</v>
      </c>
      <c r="D1077" s="60">
        <v>0</v>
      </c>
      <c r="E1077" s="11">
        <v>4179</v>
      </c>
      <c r="F1077" s="11">
        <v>3961</v>
      </c>
      <c r="G1077" s="13">
        <v>702</v>
      </c>
      <c r="H1077" s="13">
        <v>2709</v>
      </c>
      <c r="I1077" s="13">
        <v>768</v>
      </c>
      <c r="J1077" s="12"/>
      <c r="K1077" s="11">
        <v>15418</v>
      </c>
      <c r="L1077" s="11">
        <v>364456</v>
      </c>
      <c r="M1077" s="11">
        <v>1080079</v>
      </c>
      <c r="N1077" s="11">
        <v>500</v>
      </c>
      <c r="O1077" s="11">
        <v>500</v>
      </c>
    </row>
    <row r="1078" spans="1:15" x14ac:dyDescent="0.2">
      <c r="A1078" s="66">
        <v>41020</v>
      </c>
      <c r="B1078" s="53" t="s">
        <v>1043</v>
      </c>
      <c r="C1078" s="66">
        <f t="shared" si="18"/>
        <v>4</v>
      </c>
      <c r="D1078" s="60">
        <v>0</v>
      </c>
      <c r="E1078" s="11">
        <v>4970</v>
      </c>
      <c r="F1078" s="11">
        <v>4789</v>
      </c>
      <c r="G1078" s="13">
        <v>841</v>
      </c>
      <c r="H1078" s="13">
        <v>3277</v>
      </c>
      <c r="I1078" s="13">
        <v>852</v>
      </c>
      <c r="J1078" s="12"/>
      <c r="K1078" s="11">
        <v>39110</v>
      </c>
      <c r="L1078" s="11">
        <v>381643</v>
      </c>
      <c r="M1078" s="11">
        <v>694300</v>
      </c>
      <c r="N1078" s="11">
        <v>500</v>
      </c>
      <c r="O1078" s="11">
        <v>500</v>
      </c>
    </row>
    <row r="1079" spans="1:15" x14ac:dyDescent="0.2">
      <c r="A1079" s="66">
        <v>41021</v>
      </c>
      <c r="B1079" s="53" t="s">
        <v>1042</v>
      </c>
      <c r="C1079" s="66">
        <f t="shared" si="18"/>
        <v>4</v>
      </c>
      <c r="D1079" s="60">
        <v>0</v>
      </c>
      <c r="E1079" s="11">
        <v>25033</v>
      </c>
      <c r="F1079" s="11">
        <v>24629</v>
      </c>
      <c r="G1079" s="13">
        <v>3830</v>
      </c>
      <c r="H1079" s="13">
        <v>16374</v>
      </c>
      <c r="I1079" s="13">
        <v>4829</v>
      </c>
      <c r="J1079" s="12"/>
      <c r="K1079" s="11">
        <v>3404</v>
      </c>
      <c r="L1079" s="11">
        <v>2400121</v>
      </c>
      <c r="M1079" s="11">
        <v>12337076</v>
      </c>
      <c r="N1079" s="11">
        <v>500</v>
      </c>
      <c r="O1079" s="11">
        <v>500</v>
      </c>
    </row>
    <row r="1080" spans="1:15" x14ac:dyDescent="0.2">
      <c r="A1080" s="66">
        <v>41022</v>
      </c>
      <c r="B1080" s="53" t="s">
        <v>1041</v>
      </c>
      <c r="C1080" s="66">
        <f t="shared" si="18"/>
        <v>4</v>
      </c>
      <c r="D1080" s="60">
        <v>0</v>
      </c>
      <c r="E1080" s="11">
        <v>6015</v>
      </c>
      <c r="F1080" s="11">
        <v>5931</v>
      </c>
      <c r="G1080" s="13">
        <v>896</v>
      </c>
      <c r="H1080" s="13">
        <v>3881</v>
      </c>
      <c r="I1080" s="13">
        <v>1238</v>
      </c>
      <c r="J1080" s="12"/>
      <c r="K1080" s="11">
        <v>23880</v>
      </c>
      <c r="L1080" s="11">
        <v>551613</v>
      </c>
      <c r="M1080" s="11">
        <v>766058</v>
      </c>
      <c r="N1080" s="11">
        <v>500</v>
      </c>
      <c r="O1080" s="11">
        <v>500</v>
      </c>
    </row>
    <row r="1081" spans="1:15" x14ac:dyDescent="0.2">
      <c r="A1081" s="66">
        <v>41101</v>
      </c>
      <c r="B1081" s="53" t="s">
        <v>1040</v>
      </c>
      <c r="C1081" s="66">
        <f t="shared" si="18"/>
        <v>4</v>
      </c>
      <c r="D1081" s="60">
        <v>0</v>
      </c>
      <c r="E1081" s="11">
        <v>1259</v>
      </c>
      <c r="F1081" s="11">
        <v>1275</v>
      </c>
      <c r="G1081" s="13">
        <v>200</v>
      </c>
      <c r="H1081" s="13">
        <v>807</v>
      </c>
      <c r="I1081" s="13">
        <v>252</v>
      </c>
      <c r="J1081" s="12"/>
      <c r="K1081" s="11">
        <v>7037</v>
      </c>
      <c r="L1081" s="11">
        <v>56431</v>
      </c>
      <c r="M1081" s="11">
        <v>59391</v>
      </c>
      <c r="N1081" s="11">
        <v>500</v>
      </c>
      <c r="O1081" s="11">
        <v>500</v>
      </c>
    </row>
    <row r="1082" spans="1:15" x14ac:dyDescent="0.2">
      <c r="A1082" s="66">
        <v>41102</v>
      </c>
      <c r="B1082" s="53" t="s">
        <v>1039</v>
      </c>
      <c r="C1082" s="66">
        <f t="shared" si="18"/>
        <v>4</v>
      </c>
      <c r="D1082" s="60">
        <v>0</v>
      </c>
      <c r="E1082" s="11">
        <v>1525</v>
      </c>
      <c r="F1082" s="11">
        <v>1478</v>
      </c>
      <c r="G1082" s="13">
        <v>266</v>
      </c>
      <c r="H1082" s="13">
        <v>1011</v>
      </c>
      <c r="I1082" s="13">
        <v>248</v>
      </c>
      <c r="J1082" s="12"/>
      <c r="K1082" s="11">
        <v>9362</v>
      </c>
      <c r="L1082" s="11">
        <v>102606</v>
      </c>
      <c r="M1082" s="11">
        <v>376299</v>
      </c>
      <c r="N1082" s="11">
        <v>500</v>
      </c>
      <c r="O1082" s="11">
        <v>500</v>
      </c>
    </row>
    <row r="1083" spans="1:15" x14ac:dyDescent="0.2">
      <c r="A1083" s="66">
        <v>41103</v>
      </c>
      <c r="B1083" s="53" t="s">
        <v>1038</v>
      </c>
      <c r="C1083" s="66">
        <f t="shared" si="18"/>
        <v>4</v>
      </c>
      <c r="D1083" s="60">
        <v>0</v>
      </c>
      <c r="E1083" s="11">
        <v>1872</v>
      </c>
      <c r="F1083" s="11">
        <v>1748</v>
      </c>
      <c r="G1083" s="13">
        <v>336</v>
      </c>
      <c r="H1083" s="13">
        <v>1151</v>
      </c>
      <c r="I1083" s="13">
        <v>385</v>
      </c>
      <c r="J1083" s="12"/>
      <c r="K1083" s="11">
        <v>12776</v>
      </c>
      <c r="L1083" s="11">
        <v>102537</v>
      </c>
      <c r="M1083" s="11">
        <v>860837</v>
      </c>
      <c r="N1083" s="11">
        <v>500</v>
      </c>
      <c r="O1083" s="11">
        <v>500</v>
      </c>
    </row>
    <row r="1084" spans="1:15" x14ac:dyDescent="0.2">
      <c r="A1084" s="66">
        <v>41104</v>
      </c>
      <c r="B1084" s="53" t="s">
        <v>1037</v>
      </c>
      <c r="C1084" s="66">
        <f t="shared" si="18"/>
        <v>4</v>
      </c>
      <c r="D1084" s="60">
        <v>0</v>
      </c>
      <c r="E1084" s="11">
        <v>1015</v>
      </c>
      <c r="F1084" s="11">
        <v>993</v>
      </c>
      <c r="G1084" s="13">
        <v>161</v>
      </c>
      <c r="H1084" s="13">
        <v>661</v>
      </c>
      <c r="I1084" s="13">
        <v>193</v>
      </c>
      <c r="J1084" s="12"/>
      <c r="K1084" s="11">
        <v>8787</v>
      </c>
      <c r="L1084" s="11">
        <v>35369</v>
      </c>
      <c r="M1084" s="11">
        <v>99885</v>
      </c>
      <c r="N1084" s="11">
        <v>500</v>
      </c>
      <c r="O1084" s="11">
        <v>500</v>
      </c>
    </row>
    <row r="1085" spans="1:15" x14ac:dyDescent="0.2">
      <c r="A1085" s="66">
        <v>41105</v>
      </c>
      <c r="B1085" s="53" t="s">
        <v>1036</v>
      </c>
      <c r="C1085" s="66">
        <f t="shared" si="18"/>
        <v>4</v>
      </c>
      <c r="D1085" s="60">
        <v>0</v>
      </c>
      <c r="E1085" s="11">
        <v>2922</v>
      </c>
      <c r="F1085" s="11">
        <v>2895</v>
      </c>
      <c r="G1085" s="13">
        <v>403</v>
      </c>
      <c r="H1085" s="13">
        <v>1895</v>
      </c>
      <c r="I1085" s="13">
        <v>624</v>
      </c>
      <c r="J1085" s="12"/>
      <c r="K1085" s="11">
        <v>6138</v>
      </c>
      <c r="L1085" s="11">
        <v>196782</v>
      </c>
      <c r="M1085" s="11">
        <v>699707</v>
      </c>
      <c r="N1085" s="11">
        <v>500</v>
      </c>
      <c r="O1085" s="11">
        <v>500</v>
      </c>
    </row>
    <row r="1086" spans="1:15" x14ac:dyDescent="0.2">
      <c r="A1086" s="66">
        <v>41106</v>
      </c>
      <c r="B1086" s="53" t="s">
        <v>1035</v>
      </c>
      <c r="C1086" s="66">
        <f t="shared" si="18"/>
        <v>4</v>
      </c>
      <c r="D1086" s="60">
        <v>0</v>
      </c>
      <c r="E1086" s="11">
        <v>3302</v>
      </c>
      <c r="F1086" s="11">
        <v>3141</v>
      </c>
      <c r="G1086" s="13">
        <v>578</v>
      </c>
      <c r="H1086" s="13">
        <v>2186</v>
      </c>
      <c r="I1086" s="13">
        <v>538</v>
      </c>
      <c r="J1086" s="12"/>
      <c r="K1086" s="11">
        <v>10788</v>
      </c>
      <c r="L1086" s="11">
        <v>178348</v>
      </c>
      <c r="M1086" s="11">
        <v>287620</v>
      </c>
      <c r="N1086" s="11">
        <v>500</v>
      </c>
      <c r="O1086" s="11">
        <v>500</v>
      </c>
    </row>
    <row r="1087" spans="1:15" x14ac:dyDescent="0.2">
      <c r="A1087" s="66">
        <v>41107</v>
      </c>
      <c r="B1087" s="53" t="s">
        <v>1034</v>
      </c>
      <c r="C1087" s="66">
        <f t="shared" si="18"/>
        <v>4</v>
      </c>
      <c r="D1087" s="60">
        <v>0</v>
      </c>
      <c r="E1087" s="11">
        <v>964</v>
      </c>
      <c r="F1087" s="11">
        <v>928</v>
      </c>
      <c r="G1087" s="13">
        <v>142</v>
      </c>
      <c r="H1087" s="13">
        <v>685</v>
      </c>
      <c r="I1087" s="13">
        <v>137</v>
      </c>
      <c r="J1087" s="12"/>
      <c r="K1087" s="11">
        <v>5946</v>
      </c>
      <c r="L1087" s="11">
        <v>39055</v>
      </c>
      <c r="M1087" s="11">
        <v>53910</v>
      </c>
      <c r="N1087" s="11">
        <v>500</v>
      </c>
      <c r="O1087" s="11">
        <v>500</v>
      </c>
    </row>
    <row r="1088" spans="1:15" x14ac:dyDescent="0.2">
      <c r="A1088" s="66">
        <v>41108</v>
      </c>
      <c r="B1088" s="53" t="s">
        <v>1033</v>
      </c>
      <c r="C1088" s="66">
        <f t="shared" si="18"/>
        <v>4</v>
      </c>
      <c r="D1088" s="60">
        <v>0</v>
      </c>
      <c r="E1088" s="11">
        <v>2386</v>
      </c>
      <c r="F1088" s="11">
        <v>2257</v>
      </c>
      <c r="G1088" s="13">
        <v>417</v>
      </c>
      <c r="H1088" s="13">
        <v>1544</v>
      </c>
      <c r="I1088" s="13">
        <v>425</v>
      </c>
      <c r="J1088" s="12"/>
      <c r="K1088" s="11">
        <v>14560</v>
      </c>
      <c r="L1088" s="11">
        <v>105099</v>
      </c>
      <c r="M1088" s="11">
        <v>241601</v>
      </c>
      <c r="N1088" s="11">
        <v>500</v>
      </c>
      <c r="O1088" s="11">
        <v>500</v>
      </c>
    </row>
    <row r="1089" spans="1:15" x14ac:dyDescent="0.2">
      <c r="A1089" s="66">
        <v>41109</v>
      </c>
      <c r="B1089" s="53" t="s">
        <v>1032</v>
      </c>
      <c r="C1089" s="66">
        <f t="shared" si="18"/>
        <v>4</v>
      </c>
      <c r="D1089" s="60">
        <v>0</v>
      </c>
      <c r="E1089" s="11">
        <v>2590</v>
      </c>
      <c r="F1089" s="11">
        <v>2527</v>
      </c>
      <c r="G1089" s="13">
        <v>373</v>
      </c>
      <c r="H1089" s="13">
        <v>1722</v>
      </c>
      <c r="I1089" s="13">
        <v>495</v>
      </c>
      <c r="J1089" s="12"/>
      <c r="K1089" s="11">
        <v>7088</v>
      </c>
      <c r="L1089" s="11">
        <v>165014</v>
      </c>
      <c r="M1089" s="11">
        <v>451013</v>
      </c>
      <c r="N1089" s="11">
        <v>500</v>
      </c>
      <c r="O1089" s="11">
        <v>500</v>
      </c>
    </row>
    <row r="1090" spans="1:15" x14ac:dyDescent="0.2">
      <c r="A1090" s="66">
        <v>41110</v>
      </c>
      <c r="B1090" s="53" t="s">
        <v>1031</v>
      </c>
      <c r="C1090" s="66">
        <f t="shared" si="18"/>
        <v>4</v>
      </c>
      <c r="D1090" s="60">
        <v>0</v>
      </c>
      <c r="E1090" s="11">
        <v>4306</v>
      </c>
      <c r="F1090" s="11">
        <v>4142</v>
      </c>
      <c r="G1090" s="13">
        <v>660</v>
      </c>
      <c r="H1090" s="13">
        <v>2880</v>
      </c>
      <c r="I1090" s="13">
        <v>766</v>
      </c>
      <c r="J1090" s="12"/>
      <c r="K1090" s="11">
        <v>10481</v>
      </c>
      <c r="L1090" s="11">
        <v>244219</v>
      </c>
      <c r="M1090" s="11">
        <v>882049</v>
      </c>
      <c r="N1090" s="11">
        <v>500</v>
      </c>
      <c r="O1090" s="11">
        <v>500</v>
      </c>
    </row>
    <row r="1091" spans="1:15" x14ac:dyDescent="0.2">
      <c r="A1091" s="66">
        <v>41111</v>
      </c>
      <c r="B1091" s="53" t="s">
        <v>1030</v>
      </c>
      <c r="C1091" s="66">
        <f t="shared" si="18"/>
        <v>4</v>
      </c>
      <c r="D1091" s="60">
        <v>0</v>
      </c>
      <c r="E1091" s="11">
        <v>4897</v>
      </c>
      <c r="F1091" s="11">
        <v>4890</v>
      </c>
      <c r="G1091" s="13">
        <v>691</v>
      </c>
      <c r="H1091" s="13">
        <v>3274</v>
      </c>
      <c r="I1091" s="13">
        <v>932</v>
      </c>
      <c r="J1091" s="12"/>
      <c r="K1091" s="11">
        <v>10524</v>
      </c>
      <c r="L1091" s="11">
        <v>390160</v>
      </c>
      <c r="M1091" s="11">
        <v>1851374</v>
      </c>
      <c r="N1091" s="11">
        <v>500</v>
      </c>
      <c r="O1091" s="11">
        <v>500</v>
      </c>
    </row>
    <row r="1092" spans="1:15" x14ac:dyDescent="0.2">
      <c r="A1092" s="66">
        <v>41112</v>
      </c>
      <c r="B1092" s="53" t="s">
        <v>1029</v>
      </c>
      <c r="C1092" s="66">
        <f t="shared" si="18"/>
        <v>4</v>
      </c>
      <c r="D1092" s="60">
        <v>0</v>
      </c>
      <c r="E1092" s="11">
        <v>1785</v>
      </c>
      <c r="F1092" s="11">
        <v>1724</v>
      </c>
      <c r="G1092" s="13">
        <v>307</v>
      </c>
      <c r="H1092" s="13">
        <v>1148</v>
      </c>
      <c r="I1092" s="13">
        <v>330</v>
      </c>
      <c r="J1092" s="12"/>
      <c r="K1092" s="11">
        <v>22562</v>
      </c>
      <c r="L1092" s="11">
        <v>83235</v>
      </c>
      <c r="M1092" s="11">
        <v>183509</v>
      </c>
      <c r="N1092" s="11">
        <v>500</v>
      </c>
      <c r="O1092" s="11">
        <v>500</v>
      </c>
    </row>
    <row r="1093" spans="1:15" x14ac:dyDescent="0.2">
      <c r="A1093" s="66">
        <v>41113</v>
      </c>
      <c r="B1093" s="53" t="s">
        <v>1028</v>
      </c>
      <c r="C1093" s="66">
        <f t="shared" si="18"/>
        <v>4</v>
      </c>
      <c r="D1093" s="60">
        <v>0</v>
      </c>
      <c r="E1093" s="11">
        <v>1875</v>
      </c>
      <c r="F1093" s="11">
        <v>1817</v>
      </c>
      <c r="G1093" s="13">
        <v>353</v>
      </c>
      <c r="H1093" s="13">
        <v>1227</v>
      </c>
      <c r="I1093" s="13">
        <v>295</v>
      </c>
      <c r="J1093" s="12"/>
      <c r="K1093" s="11">
        <v>11152</v>
      </c>
      <c r="L1093" s="11">
        <v>104555</v>
      </c>
      <c r="M1093" s="11">
        <v>898800</v>
      </c>
      <c r="N1093" s="11">
        <v>500</v>
      </c>
      <c r="O1093" s="11">
        <v>500</v>
      </c>
    </row>
    <row r="1094" spans="1:15" x14ac:dyDescent="0.2">
      <c r="A1094" s="66">
        <v>41114</v>
      </c>
      <c r="B1094" s="53" t="s">
        <v>1027</v>
      </c>
      <c r="C1094" s="66">
        <f t="shared" si="18"/>
        <v>4</v>
      </c>
      <c r="D1094" s="60">
        <v>0</v>
      </c>
      <c r="E1094" s="11">
        <v>3840</v>
      </c>
      <c r="F1094" s="11">
        <v>3698</v>
      </c>
      <c r="G1094" s="13">
        <v>622</v>
      </c>
      <c r="H1094" s="13">
        <v>2556</v>
      </c>
      <c r="I1094" s="13">
        <v>662</v>
      </c>
      <c r="J1094" s="12"/>
      <c r="K1094" s="11">
        <v>36128</v>
      </c>
      <c r="L1094" s="11">
        <v>214535</v>
      </c>
      <c r="M1094" s="11">
        <v>1172556</v>
      </c>
      <c r="N1094" s="11">
        <v>500</v>
      </c>
      <c r="O1094" s="11">
        <v>500</v>
      </c>
    </row>
    <row r="1095" spans="1:15" x14ac:dyDescent="0.2">
      <c r="A1095" s="66">
        <v>41115</v>
      </c>
      <c r="B1095" s="53" t="s">
        <v>1026</v>
      </c>
      <c r="C1095" s="66">
        <f t="shared" si="18"/>
        <v>4</v>
      </c>
      <c r="D1095" s="60">
        <v>0</v>
      </c>
      <c r="E1095" s="11">
        <v>1685</v>
      </c>
      <c r="F1095" s="11">
        <v>1705</v>
      </c>
      <c r="G1095" s="13">
        <v>314</v>
      </c>
      <c r="H1095" s="13">
        <v>1059</v>
      </c>
      <c r="I1095" s="13">
        <v>312</v>
      </c>
      <c r="J1095" s="12"/>
      <c r="K1095" s="11">
        <v>13551</v>
      </c>
      <c r="L1095" s="11">
        <v>78204</v>
      </c>
      <c r="M1095" s="11">
        <v>397628</v>
      </c>
      <c r="N1095" s="11">
        <v>500</v>
      </c>
      <c r="O1095" s="11">
        <v>500</v>
      </c>
    </row>
    <row r="1096" spans="1:15" x14ac:dyDescent="0.2">
      <c r="A1096" s="66">
        <v>41116</v>
      </c>
      <c r="B1096" s="53" t="s">
        <v>1025</v>
      </c>
      <c r="C1096" s="66">
        <f t="shared" si="18"/>
        <v>4</v>
      </c>
      <c r="D1096" s="60">
        <v>0</v>
      </c>
      <c r="E1096" s="11">
        <v>9273</v>
      </c>
      <c r="F1096" s="11">
        <v>8630</v>
      </c>
      <c r="G1096" s="13">
        <v>1455</v>
      </c>
      <c r="H1096" s="13">
        <v>6285</v>
      </c>
      <c r="I1096" s="13">
        <v>1532</v>
      </c>
      <c r="J1096" s="12">
        <v>1</v>
      </c>
      <c r="K1096" s="11">
        <v>53512</v>
      </c>
      <c r="L1096" s="11">
        <v>809466</v>
      </c>
      <c r="M1096" s="11">
        <v>6334645</v>
      </c>
      <c r="N1096" s="11">
        <v>500</v>
      </c>
      <c r="O1096" s="11">
        <v>500</v>
      </c>
    </row>
    <row r="1097" spans="1:15" x14ac:dyDescent="0.2">
      <c r="A1097" s="66">
        <v>41117</v>
      </c>
      <c r="B1097" s="53" t="s">
        <v>1024</v>
      </c>
      <c r="C1097" s="66">
        <f t="shared" si="18"/>
        <v>4</v>
      </c>
      <c r="D1097" s="60">
        <v>0</v>
      </c>
      <c r="E1097" s="11">
        <v>1035</v>
      </c>
      <c r="F1097" s="11">
        <v>1000</v>
      </c>
      <c r="G1097" s="13">
        <v>227</v>
      </c>
      <c r="H1097" s="13">
        <v>669</v>
      </c>
      <c r="I1097" s="13">
        <v>139</v>
      </c>
      <c r="J1097" s="12"/>
      <c r="K1097" s="11">
        <v>4514</v>
      </c>
      <c r="L1097" s="11">
        <v>43091</v>
      </c>
      <c r="M1097" s="11">
        <v>72623</v>
      </c>
      <c r="N1097" s="11">
        <v>500</v>
      </c>
      <c r="O1097" s="11">
        <v>500</v>
      </c>
    </row>
    <row r="1098" spans="1:15" x14ac:dyDescent="0.2">
      <c r="A1098" s="66">
        <v>41118</v>
      </c>
      <c r="B1098" s="53" t="s">
        <v>1023</v>
      </c>
      <c r="C1098" s="66">
        <f t="shared" si="18"/>
        <v>4</v>
      </c>
      <c r="D1098" s="60">
        <v>0</v>
      </c>
      <c r="E1098" s="11">
        <v>4342</v>
      </c>
      <c r="F1098" s="11">
        <v>4249</v>
      </c>
      <c r="G1098" s="13">
        <v>746</v>
      </c>
      <c r="H1098" s="13">
        <v>2884</v>
      </c>
      <c r="I1098" s="13">
        <v>712</v>
      </c>
      <c r="J1098" s="12"/>
      <c r="K1098" s="11">
        <v>26957</v>
      </c>
      <c r="L1098" s="11">
        <v>193927</v>
      </c>
      <c r="M1098" s="11">
        <v>270611</v>
      </c>
      <c r="N1098" s="11">
        <v>500</v>
      </c>
      <c r="O1098" s="11">
        <v>500</v>
      </c>
    </row>
    <row r="1099" spans="1:15" x14ac:dyDescent="0.2">
      <c r="A1099" s="66">
        <v>41119</v>
      </c>
      <c r="B1099" s="53" t="s">
        <v>1022</v>
      </c>
      <c r="C1099" s="66">
        <f t="shared" si="18"/>
        <v>4</v>
      </c>
      <c r="D1099" s="60">
        <v>0</v>
      </c>
      <c r="E1099" s="11">
        <v>1959</v>
      </c>
      <c r="F1099" s="11">
        <v>1971</v>
      </c>
      <c r="G1099" s="13">
        <v>308</v>
      </c>
      <c r="H1099" s="13">
        <v>1294</v>
      </c>
      <c r="I1099" s="13">
        <v>357</v>
      </c>
      <c r="J1099" s="12"/>
      <c r="K1099" s="11">
        <v>14694</v>
      </c>
      <c r="L1099" s="11">
        <v>93278</v>
      </c>
      <c r="M1099" s="11">
        <v>135242</v>
      </c>
      <c r="N1099" s="11">
        <v>500</v>
      </c>
      <c r="O1099" s="11">
        <v>500</v>
      </c>
    </row>
    <row r="1100" spans="1:15" x14ac:dyDescent="0.2">
      <c r="A1100" s="66">
        <v>41120</v>
      </c>
      <c r="B1100" s="53" t="s">
        <v>1021</v>
      </c>
      <c r="C1100" s="66">
        <f t="shared" si="18"/>
        <v>4</v>
      </c>
      <c r="D1100" s="60">
        <v>0</v>
      </c>
      <c r="E1100" s="11">
        <v>4466</v>
      </c>
      <c r="F1100" s="11">
        <v>4212</v>
      </c>
      <c r="G1100" s="13">
        <v>699</v>
      </c>
      <c r="H1100" s="13">
        <v>2942</v>
      </c>
      <c r="I1100" s="13">
        <v>825</v>
      </c>
      <c r="J1100" s="12"/>
      <c r="K1100" s="11">
        <v>4415</v>
      </c>
      <c r="L1100" s="11">
        <v>257873</v>
      </c>
      <c r="M1100" s="11">
        <v>436763</v>
      </c>
      <c r="N1100" s="11">
        <v>500</v>
      </c>
      <c r="O1100" s="11">
        <v>500</v>
      </c>
    </row>
    <row r="1101" spans="1:15" x14ac:dyDescent="0.2">
      <c r="A1101" s="66">
        <v>41121</v>
      </c>
      <c r="B1101" s="53" t="s">
        <v>1020</v>
      </c>
      <c r="C1101" s="66">
        <f t="shared" si="18"/>
        <v>4</v>
      </c>
      <c r="D1101" s="60">
        <v>0</v>
      </c>
      <c r="E1101" s="11">
        <v>796</v>
      </c>
      <c r="F1101" s="11">
        <v>788</v>
      </c>
      <c r="G1101" s="13">
        <v>99</v>
      </c>
      <c r="H1101" s="13">
        <v>548</v>
      </c>
      <c r="I1101" s="13">
        <v>149</v>
      </c>
      <c r="J1101" s="12"/>
      <c r="K1101" s="11">
        <v>4229</v>
      </c>
      <c r="L1101" s="11">
        <v>41232</v>
      </c>
      <c r="M1101" s="11">
        <v>40291</v>
      </c>
      <c r="N1101" s="11">
        <v>500</v>
      </c>
      <c r="O1101" s="11">
        <v>500</v>
      </c>
    </row>
    <row r="1102" spans="1:15" x14ac:dyDescent="0.2">
      <c r="A1102" s="66">
        <v>41122</v>
      </c>
      <c r="B1102" s="53" t="s">
        <v>1019</v>
      </c>
      <c r="C1102" s="66">
        <f t="shared" si="18"/>
        <v>4</v>
      </c>
      <c r="D1102" s="60">
        <v>0</v>
      </c>
      <c r="E1102" s="11">
        <v>935</v>
      </c>
      <c r="F1102" s="11">
        <v>924</v>
      </c>
      <c r="G1102" s="13">
        <v>160</v>
      </c>
      <c r="H1102" s="13">
        <v>604</v>
      </c>
      <c r="I1102" s="13">
        <v>171</v>
      </c>
      <c r="J1102" s="12"/>
      <c r="K1102" s="11">
        <v>10000</v>
      </c>
      <c r="L1102" s="11">
        <v>25956</v>
      </c>
      <c r="M1102" s="11">
        <v>105912</v>
      </c>
      <c r="N1102" s="11">
        <v>500</v>
      </c>
      <c r="O1102" s="11">
        <v>500</v>
      </c>
    </row>
    <row r="1103" spans="1:15" x14ac:dyDescent="0.2">
      <c r="A1103" s="66">
        <v>41123</v>
      </c>
      <c r="B1103" s="53" t="s">
        <v>1018</v>
      </c>
      <c r="C1103" s="66">
        <f t="shared" si="18"/>
        <v>4</v>
      </c>
      <c r="D1103" s="60">
        <v>0</v>
      </c>
      <c r="E1103" s="11">
        <v>1692</v>
      </c>
      <c r="F1103" s="11">
        <v>1773</v>
      </c>
      <c r="G1103" s="13">
        <v>263</v>
      </c>
      <c r="H1103" s="13">
        <v>1102</v>
      </c>
      <c r="I1103" s="13">
        <v>327</v>
      </c>
      <c r="J1103" s="12"/>
      <c r="K1103" s="11">
        <v>12065</v>
      </c>
      <c r="L1103" s="11">
        <v>86134</v>
      </c>
      <c r="M1103" s="11">
        <v>220990</v>
      </c>
      <c r="N1103" s="11">
        <v>500</v>
      </c>
      <c r="O1103" s="11">
        <v>500</v>
      </c>
    </row>
    <row r="1104" spans="1:15" x14ac:dyDescent="0.2">
      <c r="A1104" s="66">
        <v>41124</v>
      </c>
      <c r="B1104" s="53" t="s">
        <v>1017</v>
      </c>
      <c r="C1104" s="66">
        <f t="shared" si="18"/>
        <v>4</v>
      </c>
      <c r="D1104" s="60">
        <v>0</v>
      </c>
      <c r="E1104" s="11">
        <v>5443</v>
      </c>
      <c r="F1104" s="11">
        <v>5320</v>
      </c>
      <c r="G1104" s="13">
        <v>896</v>
      </c>
      <c r="H1104" s="13">
        <v>3468</v>
      </c>
      <c r="I1104" s="13">
        <v>1079</v>
      </c>
      <c r="J1104" s="12"/>
      <c r="K1104" s="11">
        <v>10369</v>
      </c>
      <c r="L1104" s="11">
        <v>418514</v>
      </c>
      <c r="M1104" s="11">
        <v>5860264</v>
      </c>
      <c r="N1104" s="11">
        <v>500</v>
      </c>
      <c r="O1104" s="11">
        <v>500</v>
      </c>
    </row>
    <row r="1105" spans="1:15" x14ac:dyDescent="0.2">
      <c r="A1105" s="66">
        <v>41125</v>
      </c>
      <c r="B1105" s="53" t="s">
        <v>1016</v>
      </c>
      <c r="C1105" s="66">
        <f t="shared" si="18"/>
        <v>4</v>
      </c>
      <c r="D1105" s="60">
        <v>0</v>
      </c>
      <c r="E1105" s="11">
        <v>2861</v>
      </c>
      <c r="F1105" s="11">
        <v>2891</v>
      </c>
      <c r="G1105" s="13">
        <v>494</v>
      </c>
      <c r="H1105" s="13">
        <v>1824</v>
      </c>
      <c r="I1105" s="13">
        <v>543</v>
      </c>
      <c r="J1105" s="12"/>
      <c r="K1105" s="11">
        <v>17544</v>
      </c>
      <c r="L1105" s="11">
        <v>142620</v>
      </c>
      <c r="M1105" s="11">
        <v>269716</v>
      </c>
      <c r="N1105" s="11">
        <v>500</v>
      </c>
      <c r="O1105" s="11">
        <v>500</v>
      </c>
    </row>
    <row r="1106" spans="1:15" x14ac:dyDescent="0.2">
      <c r="A1106" s="66">
        <v>41126</v>
      </c>
      <c r="B1106" s="53" t="s">
        <v>1015</v>
      </c>
      <c r="C1106" s="66">
        <f t="shared" si="18"/>
        <v>4</v>
      </c>
      <c r="D1106" s="60">
        <v>0</v>
      </c>
      <c r="E1106" s="11">
        <v>1518</v>
      </c>
      <c r="F1106" s="11">
        <v>1500</v>
      </c>
      <c r="G1106" s="13">
        <v>257</v>
      </c>
      <c r="H1106" s="13">
        <v>1011</v>
      </c>
      <c r="I1106" s="13">
        <v>250</v>
      </c>
      <c r="J1106" s="12"/>
      <c r="K1106" s="11">
        <v>7717</v>
      </c>
      <c r="L1106" s="11">
        <v>66322</v>
      </c>
      <c r="M1106" s="11">
        <v>111517</v>
      </c>
      <c r="N1106" s="11">
        <v>500</v>
      </c>
      <c r="O1106" s="11">
        <v>500</v>
      </c>
    </row>
    <row r="1107" spans="1:15" x14ac:dyDescent="0.2">
      <c r="A1107" s="66">
        <v>41201</v>
      </c>
      <c r="B1107" s="53" t="s">
        <v>1014</v>
      </c>
      <c r="C1107" s="66">
        <f t="shared" ref="C1107:C1170" si="19">INT(A1107/10000)</f>
        <v>4</v>
      </c>
      <c r="D1107" s="60">
        <v>0</v>
      </c>
      <c r="E1107" s="11">
        <v>770</v>
      </c>
      <c r="F1107" s="11">
        <v>781</v>
      </c>
      <c r="G1107" s="13">
        <v>134</v>
      </c>
      <c r="H1107" s="13">
        <v>524</v>
      </c>
      <c r="I1107" s="13">
        <v>112</v>
      </c>
      <c r="J1107" s="12"/>
      <c r="K1107" s="11">
        <v>13256</v>
      </c>
      <c r="L1107" s="11">
        <v>37297</v>
      </c>
      <c r="M1107" s="11">
        <v>154295</v>
      </c>
      <c r="N1107" s="11">
        <v>500</v>
      </c>
      <c r="O1107" s="11">
        <v>500</v>
      </c>
    </row>
    <row r="1108" spans="1:15" x14ac:dyDescent="0.2">
      <c r="A1108" s="66">
        <v>41202</v>
      </c>
      <c r="B1108" s="53" t="s">
        <v>1013</v>
      </c>
      <c r="C1108" s="66">
        <f t="shared" si="19"/>
        <v>4</v>
      </c>
      <c r="D1108" s="60">
        <v>0</v>
      </c>
      <c r="E1108" s="11">
        <v>1091</v>
      </c>
      <c r="F1108" s="11">
        <v>1092</v>
      </c>
      <c r="G1108" s="13">
        <v>146</v>
      </c>
      <c r="H1108" s="13">
        <v>720</v>
      </c>
      <c r="I1108" s="13">
        <v>225</v>
      </c>
      <c r="J1108" s="12"/>
      <c r="K1108" s="11">
        <v>8924</v>
      </c>
      <c r="L1108" s="11">
        <v>71622</v>
      </c>
      <c r="M1108" s="11">
        <v>360675</v>
      </c>
      <c r="N1108" s="11">
        <v>500</v>
      </c>
      <c r="O1108" s="11">
        <v>500</v>
      </c>
    </row>
    <row r="1109" spans="1:15" x14ac:dyDescent="0.2">
      <c r="A1109" s="66">
        <v>41203</v>
      </c>
      <c r="B1109" s="53" t="s">
        <v>1012</v>
      </c>
      <c r="C1109" s="66">
        <f t="shared" si="19"/>
        <v>4</v>
      </c>
      <c r="D1109" s="60">
        <v>0</v>
      </c>
      <c r="E1109" s="11">
        <v>3239</v>
      </c>
      <c r="F1109" s="11">
        <v>3031</v>
      </c>
      <c r="G1109" s="13">
        <v>514</v>
      </c>
      <c r="H1109" s="13">
        <v>2164</v>
      </c>
      <c r="I1109" s="13">
        <v>561</v>
      </c>
      <c r="J1109" s="12"/>
      <c r="K1109" s="11">
        <v>13053</v>
      </c>
      <c r="L1109" s="11">
        <v>278054</v>
      </c>
      <c r="M1109" s="11">
        <v>2158925</v>
      </c>
      <c r="N1109" s="11">
        <v>500</v>
      </c>
      <c r="O1109" s="11">
        <v>500</v>
      </c>
    </row>
    <row r="1110" spans="1:15" x14ac:dyDescent="0.2">
      <c r="A1110" s="66">
        <v>41204</v>
      </c>
      <c r="B1110" s="53" t="s">
        <v>1011</v>
      </c>
      <c r="C1110" s="66">
        <f t="shared" si="19"/>
        <v>4</v>
      </c>
      <c r="D1110" s="60">
        <v>0</v>
      </c>
      <c r="E1110" s="11">
        <v>3483</v>
      </c>
      <c r="F1110" s="11">
        <v>3408</v>
      </c>
      <c r="G1110" s="13">
        <v>508</v>
      </c>
      <c r="H1110" s="13">
        <v>2271</v>
      </c>
      <c r="I1110" s="13">
        <v>704</v>
      </c>
      <c r="J1110" s="12"/>
      <c r="K1110" s="11">
        <v>31066</v>
      </c>
      <c r="L1110" s="11">
        <v>284410</v>
      </c>
      <c r="M1110" s="11">
        <v>897785</v>
      </c>
      <c r="N1110" s="11">
        <v>500</v>
      </c>
      <c r="O1110" s="11">
        <v>500</v>
      </c>
    </row>
    <row r="1111" spans="1:15" x14ac:dyDescent="0.2">
      <c r="A1111" s="66">
        <v>41205</v>
      </c>
      <c r="B1111" s="53" t="s">
        <v>1010</v>
      </c>
      <c r="C1111" s="66">
        <f t="shared" si="19"/>
        <v>4</v>
      </c>
      <c r="D1111" s="60">
        <v>0</v>
      </c>
      <c r="E1111" s="11">
        <v>904</v>
      </c>
      <c r="F1111" s="11">
        <v>807</v>
      </c>
      <c r="G1111" s="13">
        <v>158</v>
      </c>
      <c r="H1111" s="13">
        <v>615</v>
      </c>
      <c r="I1111" s="13">
        <v>131</v>
      </c>
      <c r="J1111" s="12"/>
      <c r="K1111" s="11">
        <v>8610</v>
      </c>
      <c r="L1111" s="11">
        <v>34567</v>
      </c>
      <c r="M1111" s="11">
        <v>44310</v>
      </c>
      <c r="N1111" s="11">
        <v>500</v>
      </c>
      <c r="O1111" s="11">
        <v>500</v>
      </c>
    </row>
    <row r="1112" spans="1:15" x14ac:dyDescent="0.2">
      <c r="A1112" s="66">
        <v>41206</v>
      </c>
      <c r="B1112" s="53" t="s">
        <v>1009</v>
      </c>
      <c r="C1112" s="66">
        <f t="shared" si="19"/>
        <v>4</v>
      </c>
      <c r="D1112" s="60">
        <v>0</v>
      </c>
      <c r="E1112" s="11">
        <v>496</v>
      </c>
      <c r="F1112" s="11">
        <v>503</v>
      </c>
      <c r="G1112" s="13">
        <v>74</v>
      </c>
      <c r="H1112" s="13">
        <v>315</v>
      </c>
      <c r="I1112" s="13">
        <v>107</v>
      </c>
      <c r="J1112" s="12"/>
      <c r="K1112" s="11">
        <v>4988</v>
      </c>
      <c r="L1112" s="11">
        <v>26525</v>
      </c>
      <c r="M1112" s="11">
        <v>66946</v>
      </c>
      <c r="N1112" s="11">
        <v>500</v>
      </c>
      <c r="O1112" s="11">
        <v>500</v>
      </c>
    </row>
    <row r="1113" spans="1:15" x14ac:dyDescent="0.2">
      <c r="A1113" s="66">
        <v>41207</v>
      </c>
      <c r="B1113" s="53" t="s">
        <v>1008</v>
      </c>
      <c r="C1113" s="66">
        <f t="shared" si="19"/>
        <v>4</v>
      </c>
      <c r="D1113" s="60">
        <v>0</v>
      </c>
      <c r="E1113" s="11">
        <v>1461</v>
      </c>
      <c r="F1113" s="11">
        <v>1415</v>
      </c>
      <c r="G1113" s="13">
        <v>196</v>
      </c>
      <c r="H1113" s="13">
        <v>993</v>
      </c>
      <c r="I1113" s="13">
        <v>272</v>
      </c>
      <c r="J1113" s="12"/>
      <c r="K1113" s="11">
        <v>20845</v>
      </c>
      <c r="L1113" s="11">
        <v>194780</v>
      </c>
      <c r="M1113" s="11">
        <v>923651</v>
      </c>
      <c r="N1113" s="11">
        <v>500</v>
      </c>
      <c r="O1113" s="11">
        <v>500</v>
      </c>
    </row>
    <row r="1114" spans="1:15" x14ac:dyDescent="0.2">
      <c r="A1114" s="66">
        <v>41208</v>
      </c>
      <c r="B1114" s="53" t="s">
        <v>1007</v>
      </c>
      <c r="C1114" s="66">
        <f t="shared" si="19"/>
        <v>4</v>
      </c>
      <c r="D1114" s="60">
        <v>0</v>
      </c>
      <c r="E1114" s="11">
        <v>1215</v>
      </c>
      <c r="F1114" s="11">
        <v>1203</v>
      </c>
      <c r="G1114" s="13">
        <v>187</v>
      </c>
      <c r="H1114" s="13">
        <v>783</v>
      </c>
      <c r="I1114" s="13">
        <v>245</v>
      </c>
      <c r="J1114" s="12"/>
      <c r="K1114" s="11">
        <v>15600</v>
      </c>
      <c r="L1114" s="11">
        <v>126075</v>
      </c>
      <c r="M1114" s="11">
        <v>1872355</v>
      </c>
      <c r="N1114" s="11">
        <v>500</v>
      </c>
      <c r="O1114" s="11">
        <v>500</v>
      </c>
    </row>
    <row r="1115" spans="1:15" x14ac:dyDescent="0.2">
      <c r="A1115" s="66">
        <v>41209</v>
      </c>
      <c r="B1115" s="53" t="s">
        <v>1006</v>
      </c>
      <c r="C1115" s="66">
        <f t="shared" si="19"/>
        <v>4</v>
      </c>
      <c r="D1115" s="60">
        <v>0</v>
      </c>
      <c r="E1115" s="11">
        <v>2322</v>
      </c>
      <c r="F1115" s="11">
        <v>2267</v>
      </c>
      <c r="G1115" s="13">
        <v>364</v>
      </c>
      <c r="H1115" s="13">
        <v>1514</v>
      </c>
      <c r="I1115" s="13">
        <v>444</v>
      </c>
      <c r="J1115" s="12"/>
      <c r="K1115" s="11">
        <v>19278</v>
      </c>
      <c r="L1115" s="11">
        <v>216172</v>
      </c>
      <c r="M1115" s="11">
        <v>1171401</v>
      </c>
      <c r="N1115" s="11">
        <v>500</v>
      </c>
      <c r="O1115" s="11">
        <v>500</v>
      </c>
    </row>
    <row r="1116" spans="1:15" x14ac:dyDescent="0.2">
      <c r="A1116" s="66">
        <v>41210</v>
      </c>
      <c r="B1116" s="53" t="s">
        <v>1005</v>
      </c>
      <c r="C1116" s="66">
        <f t="shared" si="19"/>
        <v>4</v>
      </c>
      <c r="D1116" s="60">
        <v>0</v>
      </c>
      <c r="E1116" s="11">
        <v>660</v>
      </c>
      <c r="F1116" s="11">
        <v>653</v>
      </c>
      <c r="G1116" s="13">
        <v>100</v>
      </c>
      <c r="H1116" s="13">
        <v>438</v>
      </c>
      <c r="I1116" s="13">
        <v>122</v>
      </c>
      <c r="J1116" s="12"/>
      <c r="K1116" s="11">
        <v>13533</v>
      </c>
      <c r="L1116" s="11">
        <v>40311</v>
      </c>
      <c r="M1116" s="11">
        <v>86755</v>
      </c>
      <c r="N1116" s="11">
        <v>500</v>
      </c>
      <c r="O1116" s="11">
        <v>500</v>
      </c>
    </row>
    <row r="1117" spans="1:15" x14ac:dyDescent="0.2">
      <c r="A1117" s="66">
        <v>41211</v>
      </c>
      <c r="B1117" s="53" t="s">
        <v>1004</v>
      </c>
      <c r="C1117" s="66">
        <f t="shared" si="19"/>
        <v>4</v>
      </c>
      <c r="D1117" s="60">
        <v>0</v>
      </c>
      <c r="E1117" s="11">
        <v>788</v>
      </c>
      <c r="F1117" s="11">
        <v>724</v>
      </c>
      <c r="G1117" s="13">
        <v>108</v>
      </c>
      <c r="H1117" s="13">
        <v>554</v>
      </c>
      <c r="I1117" s="13">
        <v>126</v>
      </c>
      <c r="J1117" s="12"/>
      <c r="K1117" s="11">
        <v>7995</v>
      </c>
      <c r="L1117" s="11">
        <v>60908</v>
      </c>
      <c r="M1117" s="11">
        <v>113566</v>
      </c>
      <c r="N1117" s="11">
        <v>500</v>
      </c>
      <c r="O1117" s="11">
        <v>500</v>
      </c>
    </row>
    <row r="1118" spans="1:15" x14ac:dyDescent="0.2">
      <c r="A1118" s="66">
        <v>41212</v>
      </c>
      <c r="B1118" s="53" t="s">
        <v>1003</v>
      </c>
      <c r="C1118" s="66">
        <f t="shared" si="19"/>
        <v>4</v>
      </c>
      <c r="D1118" s="60">
        <v>0</v>
      </c>
      <c r="E1118" s="11">
        <v>1283</v>
      </c>
      <c r="F1118" s="11">
        <v>1322</v>
      </c>
      <c r="G1118" s="13">
        <v>184</v>
      </c>
      <c r="H1118" s="13">
        <v>836</v>
      </c>
      <c r="I1118" s="13">
        <v>263</v>
      </c>
      <c r="J1118" s="12"/>
      <c r="K1118" s="11">
        <v>22964</v>
      </c>
      <c r="L1118" s="11">
        <v>90974</v>
      </c>
      <c r="M1118" s="11">
        <v>356484</v>
      </c>
      <c r="N1118" s="11">
        <v>500</v>
      </c>
      <c r="O1118" s="11">
        <v>500</v>
      </c>
    </row>
    <row r="1119" spans="1:15" x14ac:dyDescent="0.2">
      <c r="A1119" s="66">
        <v>41213</v>
      </c>
      <c r="B1119" s="53" t="s">
        <v>1002</v>
      </c>
      <c r="C1119" s="66">
        <f t="shared" si="19"/>
        <v>4</v>
      </c>
      <c r="D1119" s="60">
        <v>0</v>
      </c>
      <c r="E1119" s="11">
        <v>2207</v>
      </c>
      <c r="F1119" s="11">
        <v>2235</v>
      </c>
      <c r="G1119" s="13">
        <v>361</v>
      </c>
      <c r="H1119" s="13">
        <v>1406</v>
      </c>
      <c r="I1119" s="13">
        <v>440</v>
      </c>
      <c r="J1119" s="12"/>
      <c r="K1119" s="11">
        <v>21781</v>
      </c>
      <c r="L1119" s="11">
        <v>177698</v>
      </c>
      <c r="M1119" s="11">
        <v>576127</v>
      </c>
      <c r="N1119" s="11">
        <v>500</v>
      </c>
      <c r="O1119" s="11">
        <v>500</v>
      </c>
    </row>
    <row r="1120" spans="1:15" x14ac:dyDescent="0.2">
      <c r="A1120" s="66">
        <v>41214</v>
      </c>
      <c r="B1120" s="53" t="s">
        <v>1001</v>
      </c>
      <c r="C1120" s="66">
        <f t="shared" si="19"/>
        <v>4</v>
      </c>
      <c r="D1120" s="60">
        <v>0</v>
      </c>
      <c r="E1120" s="11">
        <v>2374</v>
      </c>
      <c r="F1120" s="11">
        <v>2371</v>
      </c>
      <c r="G1120" s="13">
        <v>324</v>
      </c>
      <c r="H1120" s="13">
        <v>1548</v>
      </c>
      <c r="I1120" s="13">
        <v>502</v>
      </c>
      <c r="J1120" s="12"/>
      <c r="K1120" s="11">
        <v>21089</v>
      </c>
      <c r="L1120" s="11">
        <v>148430</v>
      </c>
      <c r="M1120" s="11">
        <v>840585</v>
      </c>
      <c r="N1120" s="11">
        <v>500</v>
      </c>
      <c r="O1120" s="11">
        <v>500</v>
      </c>
    </row>
    <row r="1121" spans="1:15" x14ac:dyDescent="0.2">
      <c r="A1121" s="66">
        <v>41215</v>
      </c>
      <c r="B1121" s="53" t="s">
        <v>1000</v>
      </c>
      <c r="C1121" s="66">
        <f t="shared" si="19"/>
        <v>4</v>
      </c>
      <c r="D1121" s="60">
        <v>0</v>
      </c>
      <c r="E1121" s="11">
        <v>2425</v>
      </c>
      <c r="F1121" s="11">
        <v>2349</v>
      </c>
      <c r="G1121" s="13">
        <v>396</v>
      </c>
      <c r="H1121" s="13">
        <v>1588</v>
      </c>
      <c r="I1121" s="13">
        <v>441</v>
      </c>
      <c r="J1121" s="12"/>
      <c r="K1121" s="11">
        <v>20493</v>
      </c>
      <c r="L1121" s="11">
        <v>199006</v>
      </c>
      <c r="M1121" s="11">
        <v>384912</v>
      </c>
      <c r="N1121" s="11">
        <v>500</v>
      </c>
      <c r="O1121" s="11">
        <v>500</v>
      </c>
    </row>
    <row r="1122" spans="1:15" x14ac:dyDescent="0.2">
      <c r="A1122" s="66">
        <v>41216</v>
      </c>
      <c r="B1122" s="53" t="s">
        <v>999</v>
      </c>
      <c r="C1122" s="66">
        <f t="shared" si="19"/>
        <v>4</v>
      </c>
      <c r="D1122" s="60">
        <v>0</v>
      </c>
      <c r="E1122" s="11">
        <v>334</v>
      </c>
      <c r="F1122" s="11">
        <v>337</v>
      </c>
      <c r="G1122" s="13">
        <v>53</v>
      </c>
      <c r="H1122" s="13">
        <v>217</v>
      </c>
      <c r="I1122" s="13">
        <v>64</v>
      </c>
      <c r="J1122" s="12"/>
      <c r="K1122" s="11">
        <v>13767</v>
      </c>
      <c r="L1122" s="11">
        <v>23222</v>
      </c>
      <c r="M1122" s="11">
        <v>43938</v>
      </c>
      <c r="N1122" s="11">
        <v>500</v>
      </c>
      <c r="O1122" s="11">
        <v>500</v>
      </c>
    </row>
    <row r="1123" spans="1:15" x14ac:dyDescent="0.2">
      <c r="A1123" s="66">
        <v>41217</v>
      </c>
      <c r="B1123" s="53" t="s">
        <v>998</v>
      </c>
      <c r="C1123" s="66">
        <f t="shared" si="19"/>
        <v>4</v>
      </c>
      <c r="D1123" s="60">
        <v>0</v>
      </c>
      <c r="E1123" s="11">
        <v>677</v>
      </c>
      <c r="F1123" s="11">
        <v>669</v>
      </c>
      <c r="G1123" s="13">
        <v>87</v>
      </c>
      <c r="H1123" s="13">
        <v>429</v>
      </c>
      <c r="I1123" s="13">
        <v>161</v>
      </c>
      <c r="J1123" s="12"/>
      <c r="K1123" s="11">
        <v>9847</v>
      </c>
      <c r="L1123" s="11">
        <v>60855</v>
      </c>
      <c r="M1123" s="11">
        <v>103017</v>
      </c>
      <c r="N1123" s="11">
        <v>500</v>
      </c>
      <c r="O1123" s="11">
        <v>500</v>
      </c>
    </row>
    <row r="1124" spans="1:15" x14ac:dyDescent="0.2">
      <c r="A1124" s="66">
        <v>41218</v>
      </c>
      <c r="B1124" s="53" t="s">
        <v>997</v>
      </c>
      <c r="C1124" s="66">
        <f t="shared" si="19"/>
        <v>4</v>
      </c>
      <c r="D1124" s="60">
        <v>0</v>
      </c>
      <c r="E1124" s="11">
        <v>2509</v>
      </c>
      <c r="F1124" s="11">
        <v>2448</v>
      </c>
      <c r="G1124" s="13">
        <v>380</v>
      </c>
      <c r="H1124" s="13">
        <v>1657</v>
      </c>
      <c r="I1124" s="13">
        <v>472</v>
      </c>
      <c r="J1124" s="12"/>
      <c r="K1124" s="11">
        <v>15382</v>
      </c>
      <c r="L1124" s="11">
        <v>173996</v>
      </c>
      <c r="M1124" s="11">
        <v>249155</v>
      </c>
      <c r="N1124" s="11">
        <v>500</v>
      </c>
      <c r="O1124" s="11">
        <v>500</v>
      </c>
    </row>
    <row r="1125" spans="1:15" x14ac:dyDescent="0.2">
      <c r="A1125" s="66">
        <v>41219</v>
      </c>
      <c r="B1125" s="53" t="s">
        <v>996</v>
      </c>
      <c r="C1125" s="66">
        <f t="shared" si="19"/>
        <v>4</v>
      </c>
      <c r="D1125" s="60">
        <v>0</v>
      </c>
      <c r="E1125" s="11">
        <v>1708</v>
      </c>
      <c r="F1125" s="11">
        <v>1652</v>
      </c>
      <c r="G1125" s="13">
        <v>208</v>
      </c>
      <c r="H1125" s="13">
        <v>1091</v>
      </c>
      <c r="I1125" s="13">
        <v>409</v>
      </c>
      <c r="J1125" s="12"/>
      <c r="K1125" s="11">
        <v>1327</v>
      </c>
      <c r="L1125" s="11">
        <v>99515</v>
      </c>
      <c r="M1125" s="11">
        <v>198130</v>
      </c>
      <c r="N1125" s="11">
        <v>500</v>
      </c>
      <c r="O1125" s="11">
        <v>500</v>
      </c>
    </row>
    <row r="1126" spans="1:15" x14ac:dyDescent="0.2">
      <c r="A1126" s="66">
        <v>41220</v>
      </c>
      <c r="B1126" s="53" t="s">
        <v>995</v>
      </c>
      <c r="C1126" s="66">
        <f t="shared" si="19"/>
        <v>4</v>
      </c>
      <c r="D1126" s="60">
        <v>0</v>
      </c>
      <c r="E1126" s="11">
        <v>1362</v>
      </c>
      <c r="F1126" s="11">
        <v>1281</v>
      </c>
      <c r="G1126" s="13">
        <v>241</v>
      </c>
      <c r="H1126" s="13">
        <v>904</v>
      </c>
      <c r="I1126" s="13">
        <v>217</v>
      </c>
      <c r="J1126" s="12"/>
      <c r="K1126" s="11">
        <v>15557</v>
      </c>
      <c r="L1126" s="11">
        <v>122828</v>
      </c>
      <c r="M1126" s="11">
        <v>684076</v>
      </c>
      <c r="N1126" s="11">
        <v>500</v>
      </c>
      <c r="O1126" s="11">
        <v>500</v>
      </c>
    </row>
    <row r="1127" spans="1:15" x14ac:dyDescent="0.2">
      <c r="A1127" s="66">
        <v>41221</v>
      </c>
      <c r="B1127" s="53" t="s">
        <v>994</v>
      </c>
      <c r="C1127" s="66">
        <f t="shared" si="19"/>
        <v>4</v>
      </c>
      <c r="D1127" s="60">
        <v>0</v>
      </c>
      <c r="E1127" s="11">
        <v>1069</v>
      </c>
      <c r="F1127" s="11">
        <v>955</v>
      </c>
      <c r="G1127" s="13">
        <v>204</v>
      </c>
      <c r="H1127" s="13">
        <v>685</v>
      </c>
      <c r="I1127" s="13">
        <v>180</v>
      </c>
      <c r="J1127" s="12"/>
      <c r="K1127" s="11">
        <v>8847</v>
      </c>
      <c r="L1127" s="11">
        <v>63002</v>
      </c>
      <c r="M1127" s="11">
        <v>46102</v>
      </c>
      <c r="N1127" s="11">
        <v>500</v>
      </c>
      <c r="O1127" s="11">
        <v>500</v>
      </c>
    </row>
    <row r="1128" spans="1:15" x14ac:dyDescent="0.2">
      <c r="A1128" s="66">
        <v>41222</v>
      </c>
      <c r="B1128" s="53" t="s">
        <v>993</v>
      </c>
      <c r="C1128" s="66">
        <f t="shared" si="19"/>
        <v>4</v>
      </c>
      <c r="D1128" s="60">
        <v>0</v>
      </c>
      <c r="E1128" s="11">
        <v>664</v>
      </c>
      <c r="F1128" s="11">
        <v>697</v>
      </c>
      <c r="G1128" s="13">
        <v>107</v>
      </c>
      <c r="H1128" s="13">
        <v>423</v>
      </c>
      <c r="I1128" s="13">
        <v>134</v>
      </c>
      <c r="J1128" s="12"/>
      <c r="K1128" s="11">
        <v>7875</v>
      </c>
      <c r="L1128" s="11">
        <v>45698</v>
      </c>
      <c r="M1128" s="11">
        <v>16974</v>
      </c>
      <c r="N1128" s="11">
        <v>500</v>
      </c>
      <c r="O1128" s="11">
        <v>500</v>
      </c>
    </row>
    <row r="1129" spans="1:15" x14ac:dyDescent="0.2">
      <c r="A1129" s="66">
        <v>41223</v>
      </c>
      <c r="B1129" s="53" t="s">
        <v>992</v>
      </c>
      <c r="C1129" s="66">
        <f t="shared" si="19"/>
        <v>4</v>
      </c>
      <c r="D1129" s="60">
        <v>0</v>
      </c>
      <c r="E1129" s="11">
        <v>1020</v>
      </c>
      <c r="F1129" s="11">
        <v>1015</v>
      </c>
      <c r="G1129" s="13">
        <v>153</v>
      </c>
      <c r="H1129" s="13">
        <v>653</v>
      </c>
      <c r="I1129" s="13">
        <v>214</v>
      </c>
      <c r="J1129" s="12"/>
      <c r="K1129" s="11">
        <v>11468</v>
      </c>
      <c r="L1129" s="11">
        <v>74146</v>
      </c>
      <c r="M1129" s="11">
        <v>258267</v>
      </c>
      <c r="N1129" s="11">
        <v>500</v>
      </c>
      <c r="O1129" s="11">
        <v>500</v>
      </c>
    </row>
    <row r="1130" spans="1:15" x14ac:dyDescent="0.2">
      <c r="A1130" s="66">
        <v>41224</v>
      </c>
      <c r="B1130" s="53" t="s">
        <v>991</v>
      </c>
      <c r="C1130" s="66">
        <f t="shared" si="19"/>
        <v>4</v>
      </c>
      <c r="D1130" s="60">
        <v>0</v>
      </c>
      <c r="E1130" s="11">
        <v>1622</v>
      </c>
      <c r="F1130" s="11">
        <v>1509</v>
      </c>
      <c r="G1130" s="13">
        <v>243</v>
      </c>
      <c r="H1130" s="13">
        <v>1079</v>
      </c>
      <c r="I1130" s="13">
        <v>300</v>
      </c>
      <c r="J1130" s="12"/>
      <c r="K1130" s="11">
        <v>28312</v>
      </c>
      <c r="L1130" s="11">
        <v>168162</v>
      </c>
      <c r="M1130" s="11">
        <v>1862450</v>
      </c>
      <c r="N1130" s="11">
        <v>500</v>
      </c>
      <c r="O1130" s="11">
        <v>500</v>
      </c>
    </row>
    <row r="1131" spans="1:15" x14ac:dyDescent="0.2">
      <c r="A1131" s="66">
        <v>41225</v>
      </c>
      <c r="B1131" s="53" t="s">
        <v>990</v>
      </c>
      <c r="C1131" s="66">
        <f t="shared" si="19"/>
        <v>4</v>
      </c>
      <c r="D1131" s="60">
        <v>0</v>
      </c>
      <c r="E1131" s="11">
        <v>12509</v>
      </c>
      <c r="F1131" s="11">
        <v>12039</v>
      </c>
      <c r="G1131" s="13">
        <v>1699</v>
      </c>
      <c r="H1131" s="13">
        <v>8227</v>
      </c>
      <c r="I1131" s="13">
        <v>2583</v>
      </c>
      <c r="J1131" s="12"/>
      <c r="K1131" s="11">
        <v>1589</v>
      </c>
      <c r="L1131" s="11">
        <v>1681398</v>
      </c>
      <c r="M1131" s="11">
        <v>10090534</v>
      </c>
      <c r="N1131" s="11">
        <v>500</v>
      </c>
      <c r="O1131" s="11">
        <v>500</v>
      </c>
    </row>
    <row r="1132" spans="1:15" x14ac:dyDescent="0.2">
      <c r="A1132" s="66">
        <v>41226</v>
      </c>
      <c r="B1132" s="53" t="s">
        <v>989</v>
      </c>
      <c r="C1132" s="66">
        <f t="shared" si="19"/>
        <v>4</v>
      </c>
      <c r="D1132" s="60">
        <v>0</v>
      </c>
      <c r="E1132" s="11">
        <v>559</v>
      </c>
      <c r="F1132" s="11">
        <v>562</v>
      </c>
      <c r="G1132" s="13">
        <v>59</v>
      </c>
      <c r="H1132" s="13">
        <v>374</v>
      </c>
      <c r="I1132" s="13">
        <v>126</v>
      </c>
      <c r="J1132" s="12"/>
      <c r="K1132" s="11">
        <v>26203</v>
      </c>
      <c r="L1132" s="11">
        <v>32386</v>
      </c>
      <c r="M1132" s="11">
        <v>68756</v>
      </c>
      <c r="N1132" s="11">
        <v>500</v>
      </c>
      <c r="O1132" s="11">
        <v>500</v>
      </c>
    </row>
    <row r="1133" spans="1:15" x14ac:dyDescent="0.2">
      <c r="A1133" s="66">
        <v>41227</v>
      </c>
      <c r="B1133" s="53" t="s">
        <v>988</v>
      </c>
      <c r="C1133" s="66">
        <f t="shared" si="19"/>
        <v>4</v>
      </c>
      <c r="D1133" s="60">
        <v>0</v>
      </c>
      <c r="E1133" s="11">
        <v>900</v>
      </c>
      <c r="F1133" s="11">
        <v>872</v>
      </c>
      <c r="G1133" s="13">
        <v>161</v>
      </c>
      <c r="H1133" s="13">
        <v>612</v>
      </c>
      <c r="I1133" s="13">
        <v>127</v>
      </c>
      <c r="J1133" s="12"/>
      <c r="K1133" s="11">
        <v>8063</v>
      </c>
      <c r="L1133" s="11">
        <v>54579</v>
      </c>
      <c r="M1133" s="11">
        <v>100008</v>
      </c>
      <c r="N1133" s="11">
        <v>500</v>
      </c>
      <c r="O1133" s="11">
        <v>500</v>
      </c>
    </row>
    <row r="1134" spans="1:15" x14ac:dyDescent="0.2">
      <c r="A1134" s="66">
        <v>41228</v>
      </c>
      <c r="B1134" s="53" t="s">
        <v>987</v>
      </c>
      <c r="C1134" s="66">
        <f t="shared" si="19"/>
        <v>4</v>
      </c>
      <c r="D1134" s="60">
        <v>0</v>
      </c>
      <c r="E1134" s="11">
        <v>2196</v>
      </c>
      <c r="F1134" s="11">
        <v>2036</v>
      </c>
      <c r="G1134" s="13">
        <v>382</v>
      </c>
      <c r="H1134" s="13">
        <v>1488</v>
      </c>
      <c r="I1134" s="13">
        <v>326</v>
      </c>
      <c r="J1134" s="12"/>
      <c r="K1134" s="11">
        <v>12624</v>
      </c>
      <c r="L1134" s="11">
        <v>265321</v>
      </c>
      <c r="M1134" s="11">
        <v>2455709</v>
      </c>
      <c r="N1134" s="11">
        <v>500</v>
      </c>
      <c r="O1134" s="11">
        <v>500</v>
      </c>
    </row>
    <row r="1135" spans="1:15" x14ac:dyDescent="0.2">
      <c r="A1135" s="66">
        <v>41229</v>
      </c>
      <c r="B1135" s="53" t="s">
        <v>986</v>
      </c>
      <c r="C1135" s="66">
        <f t="shared" si="19"/>
        <v>4</v>
      </c>
      <c r="D1135" s="60">
        <v>0</v>
      </c>
      <c r="E1135" s="11">
        <v>1233</v>
      </c>
      <c r="F1135" s="11">
        <v>1219</v>
      </c>
      <c r="G1135" s="13">
        <v>193</v>
      </c>
      <c r="H1135" s="13">
        <v>848</v>
      </c>
      <c r="I1135" s="13">
        <v>192</v>
      </c>
      <c r="J1135" s="12"/>
      <c r="K1135" s="11">
        <v>12587</v>
      </c>
      <c r="L1135" s="11">
        <v>64871</v>
      </c>
      <c r="M1135" s="11">
        <v>113608</v>
      </c>
      <c r="N1135" s="11">
        <v>500</v>
      </c>
      <c r="O1135" s="11">
        <v>500</v>
      </c>
    </row>
    <row r="1136" spans="1:15" x14ac:dyDescent="0.2">
      <c r="A1136" s="66">
        <v>41230</v>
      </c>
      <c r="B1136" s="53" t="s">
        <v>985</v>
      </c>
      <c r="C1136" s="66">
        <f t="shared" si="19"/>
        <v>4</v>
      </c>
      <c r="D1136" s="60">
        <v>0</v>
      </c>
      <c r="E1136" s="11">
        <v>786</v>
      </c>
      <c r="F1136" s="11">
        <v>782</v>
      </c>
      <c r="G1136" s="13">
        <v>119</v>
      </c>
      <c r="H1136" s="13">
        <v>525</v>
      </c>
      <c r="I1136" s="13">
        <v>142</v>
      </c>
      <c r="J1136" s="12"/>
      <c r="K1136" s="11">
        <v>8337</v>
      </c>
      <c r="L1136" s="11">
        <v>65733</v>
      </c>
      <c r="M1136" s="11">
        <v>227789</v>
      </c>
      <c r="N1136" s="11">
        <v>500</v>
      </c>
      <c r="O1136" s="11">
        <v>500</v>
      </c>
    </row>
    <row r="1137" spans="1:15" x14ac:dyDescent="0.2">
      <c r="A1137" s="66">
        <v>41231</v>
      </c>
      <c r="B1137" s="53" t="s">
        <v>984</v>
      </c>
      <c r="C1137" s="66">
        <f t="shared" si="19"/>
        <v>4</v>
      </c>
      <c r="D1137" s="60">
        <v>0</v>
      </c>
      <c r="E1137" s="11">
        <v>2395</v>
      </c>
      <c r="F1137" s="11">
        <v>2405</v>
      </c>
      <c r="G1137" s="13">
        <v>401</v>
      </c>
      <c r="H1137" s="13">
        <v>1536</v>
      </c>
      <c r="I1137" s="13">
        <v>458</v>
      </c>
      <c r="J1137" s="12"/>
      <c r="K1137" s="11">
        <v>31263</v>
      </c>
      <c r="L1137" s="11">
        <v>161509</v>
      </c>
      <c r="M1137" s="11">
        <v>311452</v>
      </c>
      <c r="N1137" s="11">
        <v>500</v>
      </c>
      <c r="O1137" s="11">
        <v>500</v>
      </c>
    </row>
    <row r="1138" spans="1:15" x14ac:dyDescent="0.2">
      <c r="A1138" s="66">
        <v>41232</v>
      </c>
      <c r="B1138" s="53" t="s">
        <v>983</v>
      </c>
      <c r="C1138" s="66">
        <f t="shared" si="19"/>
        <v>4</v>
      </c>
      <c r="D1138" s="60">
        <v>0</v>
      </c>
      <c r="E1138" s="11">
        <v>1599</v>
      </c>
      <c r="F1138" s="11">
        <v>1590</v>
      </c>
      <c r="G1138" s="13">
        <v>231</v>
      </c>
      <c r="H1138" s="13">
        <v>1055</v>
      </c>
      <c r="I1138" s="13">
        <v>313</v>
      </c>
      <c r="J1138" s="12"/>
      <c r="K1138" s="11">
        <v>7366</v>
      </c>
      <c r="L1138" s="11">
        <v>296366</v>
      </c>
      <c r="M1138" s="11">
        <v>1256233</v>
      </c>
      <c r="N1138" s="11">
        <v>500</v>
      </c>
      <c r="O1138" s="11">
        <v>500</v>
      </c>
    </row>
    <row r="1139" spans="1:15" x14ac:dyDescent="0.2">
      <c r="A1139" s="66">
        <v>41233</v>
      </c>
      <c r="B1139" s="53" t="s">
        <v>982</v>
      </c>
      <c r="C1139" s="66">
        <f t="shared" si="19"/>
        <v>4</v>
      </c>
      <c r="D1139" s="60">
        <v>0</v>
      </c>
      <c r="E1139" s="11">
        <v>1643</v>
      </c>
      <c r="F1139" s="11">
        <v>1553</v>
      </c>
      <c r="G1139" s="13">
        <v>277</v>
      </c>
      <c r="H1139" s="13">
        <v>1099</v>
      </c>
      <c r="I1139" s="13">
        <v>267</v>
      </c>
      <c r="J1139" s="12"/>
      <c r="K1139" s="11">
        <v>17178</v>
      </c>
      <c r="L1139" s="11">
        <v>111191</v>
      </c>
      <c r="M1139" s="11">
        <v>362482</v>
      </c>
      <c r="N1139" s="11">
        <v>500</v>
      </c>
      <c r="O1139" s="11">
        <v>500</v>
      </c>
    </row>
    <row r="1140" spans="1:15" x14ac:dyDescent="0.2">
      <c r="A1140" s="66">
        <v>41234</v>
      </c>
      <c r="B1140" s="53" t="s">
        <v>981</v>
      </c>
      <c r="C1140" s="66">
        <f t="shared" si="19"/>
        <v>4</v>
      </c>
      <c r="D1140" s="60">
        <v>0</v>
      </c>
      <c r="E1140" s="11">
        <v>2280</v>
      </c>
      <c r="F1140" s="11">
        <v>2196</v>
      </c>
      <c r="G1140" s="13">
        <v>371</v>
      </c>
      <c r="H1140" s="13">
        <v>1504</v>
      </c>
      <c r="I1140" s="13">
        <v>405</v>
      </c>
      <c r="J1140" s="12"/>
      <c r="K1140" s="11">
        <v>21329</v>
      </c>
      <c r="L1140" s="11">
        <v>167491</v>
      </c>
      <c r="M1140" s="11">
        <v>359693</v>
      </c>
      <c r="N1140" s="11">
        <v>500</v>
      </c>
      <c r="O1140" s="11">
        <v>500</v>
      </c>
    </row>
    <row r="1141" spans="1:15" x14ac:dyDescent="0.2">
      <c r="A1141" s="66">
        <v>41235</v>
      </c>
      <c r="B1141" s="53" t="s">
        <v>980</v>
      </c>
      <c r="C1141" s="66">
        <f t="shared" si="19"/>
        <v>4</v>
      </c>
      <c r="D1141" s="60">
        <v>0</v>
      </c>
      <c r="E1141" s="11">
        <v>604</v>
      </c>
      <c r="F1141" s="11">
        <v>624</v>
      </c>
      <c r="G1141" s="13">
        <v>87</v>
      </c>
      <c r="H1141" s="13">
        <v>402</v>
      </c>
      <c r="I1141" s="13">
        <v>115</v>
      </c>
      <c r="J1141" s="12"/>
      <c r="K1141" s="11">
        <v>22051</v>
      </c>
      <c r="L1141" s="11">
        <v>42983</v>
      </c>
      <c r="M1141" s="11">
        <v>70954</v>
      </c>
      <c r="N1141" s="11">
        <v>500</v>
      </c>
      <c r="O1141" s="11">
        <v>500</v>
      </c>
    </row>
    <row r="1142" spans="1:15" x14ac:dyDescent="0.2">
      <c r="A1142" s="66">
        <v>41236</v>
      </c>
      <c r="B1142" s="53" t="s">
        <v>979</v>
      </c>
      <c r="C1142" s="66">
        <f t="shared" si="19"/>
        <v>4</v>
      </c>
      <c r="D1142" s="60">
        <v>0</v>
      </c>
      <c r="E1142" s="11">
        <v>558</v>
      </c>
      <c r="F1142" s="11">
        <v>574</v>
      </c>
      <c r="G1142" s="13">
        <v>93</v>
      </c>
      <c r="H1142" s="13">
        <v>373</v>
      </c>
      <c r="I1142" s="13">
        <v>92</v>
      </c>
      <c r="J1142" s="12"/>
      <c r="K1142" s="11">
        <v>6539</v>
      </c>
      <c r="L1142" s="11">
        <v>40039</v>
      </c>
      <c r="M1142" s="11">
        <v>50463</v>
      </c>
      <c r="N1142" s="11">
        <v>500</v>
      </c>
      <c r="O1142" s="11">
        <v>500</v>
      </c>
    </row>
    <row r="1143" spans="1:15" x14ac:dyDescent="0.2">
      <c r="A1143" s="66">
        <v>41304</v>
      </c>
      <c r="B1143" s="53" t="s">
        <v>978</v>
      </c>
      <c r="C1143" s="66">
        <f t="shared" si="19"/>
        <v>4</v>
      </c>
      <c r="D1143" s="60">
        <v>0</v>
      </c>
      <c r="E1143" s="11">
        <v>2284</v>
      </c>
      <c r="F1143" s="11">
        <v>2225</v>
      </c>
      <c r="G1143" s="13">
        <v>384</v>
      </c>
      <c r="H1143" s="13">
        <v>1487</v>
      </c>
      <c r="I1143" s="13">
        <v>413</v>
      </c>
      <c r="J1143" s="12"/>
      <c r="K1143" s="11">
        <v>10723</v>
      </c>
      <c r="L1143" s="11">
        <v>185273</v>
      </c>
      <c r="M1143" s="11">
        <v>677664</v>
      </c>
      <c r="N1143" s="11">
        <v>500</v>
      </c>
      <c r="O1143" s="11">
        <v>500</v>
      </c>
    </row>
    <row r="1144" spans="1:15" x14ac:dyDescent="0.2">
      <c r="A1144" s="66">
        <v>41305</v>
      </c>
      <c r="B1144" s="53" t="s">
        <v>977</v>
      </c>
      <c r="C1144" s="66">
        <f t="shared" si="19"/>
        <v>4</v>
      </c>
      <c r="D1144" s="60">
        <v>0</v>
      </c>
      <c r="E1144" s="11">
        <v>1181</v>
      </c>
      <c r="F1144" s="11">
        <v>1147</v>
      </c>
      <c r="G1144" s="13">
        <v>216</v>
      </c>
      <c r="H1144" s="13">
        <v>783</v>
      </c>
      <c r="I1144" s="13">
        <v>182</v>
      </c>
      <c r="J1144" s="12"/>
      <c r="K1144" s="11">
        <v>9098</v>
      </c>
      <c r="L1144" s="11">
        <v>81264</v>
      </c>
      <c r="M1144" s="11">
        <v>262670</v>
      </c>
      <c r="N1144" s="11">
        <v>500</v>
      </c>
      <c r="O1144" s="11">
        <v>500</v>
      </c>
    </row>
    <row r="1145" spans="1:15" x14ac:dyDescent="0.2">
      <c r="A1145" s="66">
        <v>41306</v>
      </c>
      <c r="B1145" s="53" t="s">
        <v>976</v>
      </c>
      <c r="C1145" s="66">
        <f t="shared" si="19"/>
        <v>4</v>
      </c>
      <c r="D1145" s="60">
        <v>0</v>
      </c>
      <c r="E1145" s="11">
        <v>450</v>
      </c>
      <c r="F1145" s="11">
        <v>438</v>
      </c>
      <c r="G1145" s="13">
        <v>82</v>
      </c>
      <c r="H1145" s="13">
        <v>281</v>
      </c>
      <c r="I1145" s="13">
        <v>87</v>
      </c>
      <c r="J1145" s="12"/>
      <c r="K1145" s="11">
        <v>4920</v>
      </c>
      <c r="L1145" s="11">
        <v>28591</v>
      </c>
      <c r="M1145" s="11">
        <v>6896</v>
      </c>
      <c r="N1145" s="11">
        <v>500</v>
      </c>
      <c r="O1145" s="11">
        <v>500</v>
      </c>
    </row>
    <row r="1146" spans="1:15" x14ac:dyDescent="0.2">
      <c r="A1146" s="66">
        <v>41307</v>
      </c>
      <c r="B1146" s="53" t="s">
        <v>975</v>
      </c>
      <c r="C1146" s="66">
        <f t="shared" si="19"/>
        <v>4</v>
      </c>
      <c r="D1146" s="60">
        <v>0</v>
      </c>
      <c r="E1146" s="11">
        <v>595</v>
      </c>
      <c r="F1146" s="11">
        <v>557</v>
      </c>
      <c r="G1146" s="13">
        <v>118</v>
      </c>
      <c r="H1146" s="13">
        <v>376</v>
      </c>
      <c r="I1146" s="13">
        <v>101</v>
      </c>
      <c r="J1146" s="12"/>
      <c r="K1146" s="11">
        <v>6254</v>
      </c>
      <c r="L1146" s="11">
        <v>33941</v>
      </c>
      <c r="M1146" s="11">
        <v>65005</v>
      </c>
      <c r="N1146" s="11">
        <v>500</v>
      </c>
      <c r="O1146" s="11">
        <v>500</v>
      </c>
    </row>
    <row r="1147" spans="1:15" x14ac:dyDescent="0.2">
      <c r="A1147" s="66">
        <v>41309</v>
      </c>
      <c r="B1147" s="53" t="s">
        <v>974</v>
      </c>
      <c r="C1147" s="66">
        <f t="shared" si="19"/>
        <v>4</v>
      </c>
      <c r="D1147" s="60">
        <v>0</v>
      </c>
      <c r="E1147" s="11">
        <v>2605</v>
      </c>
      <c r="F1147" s="11">
        <v>2537</v>
      </c>
      <c r="G1147" s="13">
        <v>369</v>
      </c>
      <c r="H1147" s="13">
        <v>1620</v>
      </c>
      <c r="I1147" s="13">
        <v>616</v>
      </c>
      <c r="J1147" s="12"/>
      <c r="K1147" s="11">
        <v>5392</v>
      </c>
      <c r="L1147" s="11">
        <v>214491</v>
      </c>
      <c r="M1147" s="11">
        <v>540044</v>
      </c>
      <c r="N1147" s="11">
        <v>500</v>
      </c>
      <c r="O1147" s="11">
        <v>500</v>
      </c>
    </row>
    <row r="1148" spans="1:15" x14ac:dyDescent="0.2">
      <c r="A1148" s="66">
        <v>41311</v>
      </c>
      <c r="B1148" s="53" t="s">
        <v>972</v>
      </c>
      <c r="C1148" s="66">
        <f t="shared" si="19"/>
        <v>4</v>
      </c>
      <c r="D1148" s="60">
        <v>0</v>
      </c>
      <c r="E1148" s="11">
        <v>421</v>
      </c>
      <c r="F1148" s="11">
        <v>406</v>
      </c>
      <c r="G1148" s="13">
        <v>66</v>
      </c>
      <c r="H1148" s="13">
        <v>292</v>
      </c>
      <c r="I1148" s="13">
        <v>63</v>
      </c>
      <c r="J1148" s="12"/>
      <c r="K1148" s="11">
        <v>4707</v>
      </c>
      <c r="L1148" s="11">
        <v>25185</v>
      </c>
      <c r="M1148" s="11">
        <v>34901</v>
      </c>
      <c r="N1148" s="11">
        <v>500</v>
      </c>
      <c r="O1148" s="11">
        <v>500</v>
      </c>
    </row>
    <row r="1149" spans="1:15" x14ac:dyDescent="0.2">
      <c r="A1149" s="66">
        <v>41312</v>
      </c>
      <c r="B1149" s="53" t="s">
        <v>971</v>
      </c>
      <c r="C1149" s="66">
        <f t="shared" si="19"/>
        <v>4</v>
      </c>
      <c r="D1149" s="60">
        <v>0</v>
      </c>
      <c r="E1149" s="11">
        <v>1552</v>
      </c>
      <c r="F1149" s="11">
        <v>1523</v>
      </c>
      <c r="G1149" s="13">
        <v>268</v>
      </c>
      <c r="H1149" s="13">
        <v>973</v>
      </c>
      <c r="I1149" s="13">
        <v>311</v>
      </c>
      <c r="J1149" s="12"/>
      <c r="K1149" s="11">
        <v>8372</v>
      </c>
      <c r="L1149" s="11">
        <v>140724</v>
      </c>
      <c r="M1149" s="11">
        <v>517034</v>
      </c>
      <c r="N1149" s="11">
        <v>500</v>
      </c>
      <c r="O1149" s="11">
        <v>500</v>
      </c>
    </row>
    <row r="1150" spans="1:15" x14ac:dyDescent="0.2">
      <c r="A1150" s="66">
        <v>41313</v>
      </c>
      <c r="B1150" s="53" t="s">
        <v>970</v>
      </c>
      <c r="C1150" s="66">
        <f t="shared" si="19"/>
        <v>4</v>
      </c>
      <c r="D1150" s="60">
        <v>0</v>
      </c>
      <c r="E1150" s="11">
        <v>1551</v>
      </c>
      <c r="F1150" s="11">
        <v>1555</v>
      </c>
      <c r="G1150" s="13">
        <v>226</v>
      </c>
      <c r="H1150" s="13">
        <v>1015</v>
      </c>
      <c r="I1150" s="13">
        <v>310</v>
      </c>
      <c r="J1150" s="12"/>
      <c r="K1150" s="11">
        <v>7414</v>
      </c>
      <c r="L1150" s="11">
        <v>90491</v>
      </c>
      <c r="M1150" s="11">
        <v>66560</v>
      </c>
      <c r="N1150" s="11">
        <v>500</v>
      </c>
      <c r="O1150" s="11">
        <v>500</v>
      </c>
    </row>
    <row r="1151" spans="1:15" x14ac:dyDescent="0.2">
      <c r="A1151" s="66">
        <v>41314</v>
      </c>
      <c r="B1151" s="53" t="s">
        <v>969</v>
      </c>
      <c r="C1151" s="66">
        <f t="shared" si="19"/>
        <v>4</v>
      </c>
      <c r="D1151" s="60">
        <v>0</v>
      </c>
      <c r="E1151" s="11">
        <v>1074</v>
      </c>
      <c r="F1151" s="11">
        <v>1041</v>
      </c>
      <c r="G1151" s="13">
        <v>167</v>
      </c>
      <c r="H1151" s="13">
        <v>707</v>
      </c>
      <c r="I1151" s="13">
        <v>200</v>
      </c>
      <c r="J1151" s="12"/>
      <c r="K1151" s="11">
        <v>7722</v>
      </c>
      <c r="L1151" s="11">
        <v>83271</v>
      </c>
      <c r="M1151" s="11">
        <v>144354</v>
      </c>
      <c r="N1151" s="11">
        <v>500</v>
      </c>
      <c r="O1151" s="11">
        <v>500</v>
      </c>
    </row>
    <row r="1152" spans="1:15" x14ac:dyDescent="0.2">
      <c r="A1152" s="66">
        <v>41315</v>
      </c>
      <c r="B1152" s="53" t="s">
        <v>968</v>
      </c>
      <c r="C1152" s="66">
        <f t="shared" si="19"/>
        <v>4</v>
      </c>
      <c r="D1152" s="60">
        <v>0</v>
      </c>
      <c r="E1152" s="11">
        <v>1343</v>
      </c>
      <c r="F1152" s="11">
        <v>1291</v>
      </c>
      <c r="G1152" s="13">
        <v>196</v>
      </c>
      <c r="H1152" s="13">
        <v>875</v>
      </c>
      <c r="I1152" s="13">
        <v>272</v>
      </c>
      <c r="J1152" s="12"/>
      <c r="K1152" s="11">
        <v>10263</v>
      </c>
      <c r="L1152" s="11">
        <v>107677</v>
      </c>
      <c r="M1152" s="11">
        <v>160108</v>
      </c>
      <c r="N1152" s="11">
        <v>500</v>
      </c>
      <c r="O1152" s="11">
        <v>500</v>
      </c>
    </row>
    <row r="1153" spans="1:15" x14ac:dyDescent="0.2">
      <c r="A1153" s="66">
        <v>41316</v>
      </c>
      <c r="B1153" s="53" t="s">
        <v>967</v>
      </c>
      <c r="C1153" s="66">
        <f t="shared" si="19"/>
        <v>4</v>
      </c>
      <c r="D1153" s="60">
        <v>0</v>
      </c>
      <c r="E1153" s="11">
        <v>1716</v>
      </c>
      <c r="F1153" s="11">
        <v>1591</v>
      </c>
      <c r="G1153" s="13">
        <v>282</v>
      </c>
      <c r="H1153" s="13">
        <v>1109</v>
      </c>
      <c r="I1153" s="13">
        <v>325</v>
      </c>
      <c r="J1153" s="12"/>
      <c r="K1153" s="11">
        <v>6789</v>
      </c>
      <c r="L1153" s="11">
        <v>110710</v>
      </c>
      <c r="M1153" s="11">
        <v>115557</v>
      </c>
      <c r="N1153" s="11">
        <v>500</v>
      </c>
      <c r="O1153" s="11">
        <v>500</v>
      </c>
    </row>
    <row r="1154" spans="1:15" x14ac:dyDescent="0.2">
      <c r="A1154" s="66">
        <v>41317</v>
      </c>
      <c r="B1154" s="53" t="s">
        <v>966</v>
      </c>
      <c r="C1154" s="66">
        <f t="shared" si="19"/>
        <v>4</v>
      </c>
      <c r="D1154" s="60">
        <v>0</v>
      </c>
      <c r="E1154" s="11">
        <v>1535</v>
      </c>
      <c r="F1154" s="11">
        <v>1510</v>
      </c>
      <c r="G1154" s="13">
        <v>281</v>
      </c>
      <c r="H1154" s="13">
        <v>1001</v>
      </c>
      <c r="I1154" s="13">
        <v>253</v>
      </c>
      <c r="J1154" s="12"/>
      <c r="K1154" s="11">
        <v>5142</v>
      </c>
      <c r="L1154" s="11">
        <v>93510</v>
      </c>
      <c r="M1154" s="11">
        <v>329808</v>
      </c>
      <c r="N1154" s="11">
        <v>500</v>
      </c>
      <c r="O1154" s="11">
        <v>500</v>
      </c>
    </row>
    <row r="1155" spans="1:15" x14ac:dyDescent="0.2">
      <c r="A1155" s="66">
        <v>41318</v>
      </c>
      <c r="B1155" s="53" t="s">
        <v>965</v>
      </c>
      <c r="C1155" s="66">
        <f t="shared" si="19"/>
        <v>4</v>
      </c>
      <c r="D1155" s="60">
        <v>0</v>
      </c>
      <c r="E1155" s="11">
        <v>1522</v>
      </c>
      <c r="F1155" s="11">
        <v>1539</v>
      </c>
      <c r="G1155" s="13">
        <v>249</v>
      </c>
      <c r="H1155" s="13">
        <v>951</v>
      </c>
      <c r="I1155" s="13">
        <v>322</v>
      </c>
      <c r="J1155" s="12"/>
      <c r="K1155" s="11">
        <v>2585</v>
      </c>
      <c r="L1155" s="11">
        <v>135541</v>
      </c>
      <c r="M1155" s="11">
        <v>477000</v>
      </c>
      <c r="N1155" s="11">
        <v>500</v>
      </c>
      <c r="O1155" s="11">
        <v>500</v>
      </c>
    </row>
    <row r="1156" spans="1:15" x14ac:dyDescent="0.2">
      <c r="A1156" s="66">
        <v>41319</v>
      </c>
      <c r="B1156" s="53" t="s">
        <v>964</v>
      </c>
      <c r="C1156" s="66">
        <f t="shared" si="19"/>
        <v>4</v>
      </c>
      <c r="D1156" s="60">
        <v>0</v>
      </c>
      <c r="E1156" s="11">
        <v>485</v>
      </c>
      <c r="F1156" s="11">
        <v>495</v>
      </c>
      <c r="G1156" s="13">
        <v>74</v>
      </c>
      <c r="H1156" s="13">
        <v>321</v>
      </c>
      <c r="I1156" s="13">
        <v>90</v>
      </c>
      <c r="J1156" s="12"/>
      <c r="K1156" s="11">
        <v>4747</v>
      </c>
      <c r="L1156" s="11">
        <v>33353</v>
      </c>
      <c r="M1156" s="11">
        <v>10931</v>
      </c>
      <c r="N1156" s="11">
        <v>500</v>
      </c>
      <c r="O1156" s="11">
        <v>500</v>
      </c>
    </row>
    <row r="1157" spans="1:15" x14ac:dyDescent="0.2">
      <c r="A1157" s="66">
        <v>41320</v>
      </c>
      <c r="B1157" s="53" t="s">
        <v>963</v>
      </c>
      <c r="C1157" s="66">
        <f t="shared" si="19"/>
        <v>4</v>
      </c>
      <c r="D1157" s="60">
        <v>0</v>
      </c>
      <c r="E1157" s="11">
        <v>649</v>
      </c>
      <c r="F1157" s="11">
        <v>641</v>
      </c>
      <c r="G1157" s="13">
        <v>129</v>
      </c>
      <c r="H1157" s="13">
        <v>416</v>
      </c>
      <c r="I1157" s="13">
        <v>104</v>
      </c>
      <c r="J1157" s="12"/>
      <c r="K1157" s="11">
        <v>3739</v>
      </c>
      <c r="L1157" s="11">
        <v>49656</v>
      </c>
      <c r="M1157" s="11">
        <v>209766</v>
      </c>
      <c r="N1157" s="11">
        <v>500</v>
      </c>
      <c r="O1157" s="11">
        <v>500</v>
      </c>
    </row>
    <row r="1158" spans="1:15" x14ac:dyDescent="0.2">
      <c r="A1158" s="66">
        <v>41321</v>
      </c>
      <c r="B1158" s="53" t="s">
        <v>962</v>
      </c>
      <c r="C1158" s="66">
        <f t="shared" si="19"/>
        <v>4</v>
      </c>
      <c r="D1158" s="60">
        <v>0</v>
      </c>
      <c r="E1158" s="11">
        <v>1215</v>
      </c>
      <c r="F1158" s="11">
        <v>1281</v>
      </c>
      <c r="G1158" s="13">
        <v>168</v>
      </c>
      <c r="H1158" s="13">
        <v>802</v>
      </c>
      <c r="I1158" s="13">
        <v>245</v>
      </c>
      <c r="J1158" s="12"/>
      <c r="K1158" s="11">
        <v>4394</v>
      </c>
      <c r="L1158" s="11">
        <v>137411</v>
      </c>
      <c r="M1158" s="11">
        <v>1010485</v>
      </c>
      <c r="N1158" s="11">
        <v>500</v>
      </c>
      <c r="O1158" s="11">
        <v>500</v>
      </c>
    </row>
    <row r="1159" spans="1:15" x14ac:dyDescent="0.2">
      <c r="A1159" s="66">
        <v>41322</v>
      </c>
      <c r="B1159" s="53" t="s">
        <v>961</v>
      </c>
      <c r="C1159" s="66">
        <f t="shared" si="19"/>
        <v>4</v>
      </c>
      <c r="D1159" s="60">
        <v>0</v>
      </c>
      <c r="E1159" s="11">
        <v>988</v>
      </c>
      <c r="F1159" s="11">
        <v>986</v>
      </c>
      <c r="G1159" s="13">
        <v>173</v>
      </c>
      <c r="H1159" s="13">
        <v>607</v>
      </c>
      <c r="I1159" s="13">
        <v>208</v>
      </c>
      <c r="J1159" s="12"/>
      <c r="K1159" s="11">
        <v>8772</v>
      </c>
      <c r="L1159" s="11">
        <v>65515</v>
      </c>
      <c r="M1159" s="11">
        <v>138521</v>
      </c>
      <c r="N1159" s="11">
        <v>500</v>
      </c>
      <c r="O1159" s="11">
        <v>500</v>
      </c>
    </row>
    <row r="1160" spans="1:15" x14ac:dyDescent="0.2">
      <c r="A1160" s="66">
        <v>41323</v>
      </c>
      <c r="B1160" s="53" t="s">
        <v>960</v>
      </c>
      <c r="C1160" s="66">
        <f t="shared" si="19"/>
        <v>4</v>
      </c>
      <c r="D1160" s="60">
        <v>0</v>
      </c>
      <c r="E1160" s="11">
        <v>1854</v>
      </c>
      <c r="F1160" s="11">
        <v>1839</v>
      </c>
      <c r="G1160" s="13">
        <v>314</v>
      </c>
      <c r="H1160" s="13">
        <v>1207</v>
      </c>
      <c r="I1160" s="13">
        <v>333</v>
      </c>
      <c r="J1160" s="12"/>
      <c r="K1160" s="11">
        <v>12315</v>
      </c>
      <c r="L1160" s="11">
        <v>121034</v>
      </c>
      <c r="M1160" s="11">
        <v>481772</v>
      </c>
      <c r="N1160" s="11">
        <v>500</v>
      </c>
      <c r="O1160" s="11">
        <v>500</v>
      </c>
    </row>
    <row r="1161" spans="1:15" x14ac:dyDescent="0.2">
      <c r="A1161" s="66">
        <v>41324</v>
      </c>
      <c r="B1161" s="53" t="s">
        <v>959</v>
      </c>
      <c r="C1161" s="66">
        <f t="shared" si="19"/>
        <v>4</v>
      </c>
      <c r="D1161" s="60">
        <v>0</v>
      </c>
      <c r="E1161" s="11">
        <v>760</v>
      </c>
      <c r="F1161" s="11">
        <v>713</v>
      </c>
      <c r="G1161" s="13">
        <v>136</v>
      </c>
      <c r="H1161" s="13">
        <v>488</v>
      </c>
      <c r="I1161" s="13">
        <v>136</v>
      </c>
      <c r="J1161" s="12"/>
      <c r="K1161" s="11">
        <v>4187</v>
      </c>
      <c r="L1161" s="11">
        <v>48927</v>
      </c>
      <c r="M1161" s="11">
        <v>81979</v>
      </c>
      <c r="N1161" s="11">
        <v>500</v>
      </c>
      <c r="O1161" s="11">
        <v>500</v>
      </c>
    </row>
    <row r="1162" spans="1:15" x14ac:dyDescent="0.2">
      <c r="A1162" s="66">
        <v>41325</v>
      </c>
      <c r="B1162" s="53" t="s">
        <v>958</v>
      </c>
      <c r="C1162" s="66">
        <f t="shared" si="19"/>
        <v>4</v>
      </c>
      <c r="D1162" s="60">
        <v>0</v>
      </c>
      <c r="E1162" s="11">
        <v>1545</v>
      </c>
      <c r="F1162" s="11">
        <v>1516</v>
      </c>
      <c r="G1162" s="13">
        <v>223</v>
      </c>
      <c r="H1162" s="13">
        <v>1070</v>
      </c>
      <c r="I1162" s="13">
        <v>252</v>
      </c>
      <c r="J1162" s="12"/>
      <c r="K1162" s="11">
        <v>11102</v>
      </c>
      <c r="L1162" s="11">
        <v>126781</v>
      </c>
      <c r="M1162" s="11">
        <v>572654</v>
      </c>
      <c r="N1162" s="11">
        <v>500</v>
      </c>
      <c r="O1162" s="11">
        <v>500</v>
      </c>
    </row>
    <row r="1163" spans="1:15" x14ac:dyDescent="0.2">
      <c r="A1163" s="66">
        <v>41326</v>
      </c>
      <c r="B1163" s="53" t="s">
        <v>957</v>
      </c>
      <c r="C1163" s="66">
        <f t="shared" si="19"/>
        <v>4</v>
      </c>
      <c r="D1163" s="60">
        <v>0</v>
      </c>
      <c r="E1163" s="11">
        <v>1577</v>
      </c>
      <c r="F1163" s="11">
        <v>1549</v>
      </c>
      <c r="G1163" s="13">
        <v>257</v>
      </c>
      <c r="H1163" s="13">
        <v>1048</v>
      </c>
      <c r="I1163" s="13">
        <v>272</v>
      </c>
      <c r="J1163" s="12"/>
      <c r="K1163" s="11">
        <v>8753</v>
      </c>
      <c r="L1163" s="11">
        <v>112072</v>
      </c>
      <c r="M1163" s="11">
        <v>296814</v>
      </c>
      <c r="N1163" s="11">
        <v>500</v>
      </c>
      <c r="O1163" s="11">
        <v>500</v>
      </c>
    </row>
    <row r="1164" spans="1:15" x14ac:dyDescent="0.2">
      <c r="A1164" s="66">
        <v>41327</v>
      </c>
      <c r="B1164" s="53" t="s">
        <v>956</v>
      </c>
      <c r="C1164" s="66">
        <f t="shared" si="19"/>
        <v>4</v>
      </c>
      <c r="D1164" s="60">
        <v>0</v>
      </c>
      <c r="E1164" s="11">
        <v>1413</v>
      </c>
      <c r="F1164" s="11">
        <v>1462</v>
      </c>
      <c r="G1164" s="13">
        <v>227</v>
      </c>
      <c r="H1164" s="13">
        <v>913</v>
      </c>
      <c r="I1164" s="13">
        <v>273</v>
      </c>
      <c r="J1164" s="12"/>
      <c r="K1164" s="11">
        <v>10701</v>
      </c>
      <c r="L1164" s="11">
        <v>96760</v>
      </c>
      <c r="M1164" s="11">
        <v>249644</v>
      </c>
      <c r="N1164" s="11">
        <v>500</v>
      </c>
      <c r="O1164" s="11">
        <v>500</v>
      </c>
    </row>
    <row r="1165" spans="1:15" x14ac:dyDescent="0.2">
      <c r="A1165" s="66">
        <v>41328</v>
      </c>
      <c r="B1165" s="53" t="s">
        <v>955</v>
      </c>
      <c r="C1165" s="66">
        <f t="shared" si="19"/>
        <v>4</v>
      </c>
      <c r="D1165" s="60">
        <v>0</v>
      </c>
      <c r="E1165" s="11">
        <v>1562</v>
      </c>
      <c r="F1165" s="11">
        <v>1534</v>
      </c>
      <c r="G1165" s="13">
        <v>254</v>
      </c>
      <c r="H1165" s="13">
        <v>1044</v>
      </c>
      <c r="I1165" s="13">
        <v>264</v>
      </c>
      <c r="J1165" s="12"/>
      <c r="K1165" s="11">
        <v>10188</v>
      </c>
      <c r="L1165" s="11">
        <v>121101</v>
      </c>
      <c r="M1165" s="11">
        <v>256869</v>
      </c>
      <c r="N1165" s="11">
        <v>500</v>
      </c>
      <c r="O1165" s="11">
        <v>500</v>
      </c>
    </row>
    <row r="1166" spans="1:15" x14ac:dyDescent="0.2">
      <c r="A1166" s="66">
        <v>41329</v>
      </c>
      <c r="B1166" s="53" t="s">
        <v>954</v>
      </c>
      <c r="C1166" s="66">
        <f t="shared" si="19"/>
        <v>4</v>
      </c>
      <c r="D1166" s="60">
        <v>0</v>
      </c>
      <c r="E1166" s="11">
        <v>1484</v>
      </c>
      <c r="F1166" s="11">
        <v>1466</v>
      </c>
      <c r="G1166" s="13">
        <v>270</v>
      </c>
      <c r="H1166" s="13">
        <v>947</v>
      </c>
      <c r="I1166" s="13">
        <v>267</v>
      </c>
      <c r="J1166" s="12"/>
      <c r="K1166" s="11">
        <v>6603</v>
      </c>
      <c r="L1166" s="11">
        <v>106757</v>
      </c>
      <c r="M1166" s="11">
        <v>226330</v>
      </c>
      <c r="N1166" s="11">
        <v>500</v>
      </c>
      <c r="O1166" s="11">
        <v>500</v>
      </c>
    </row>
    <row r="1167" spans="1:15" x14ac:dyDescent="0.2">
      <c r="A1167" s="66">
        <v>41331</v>
      </c>
      <c r="B1167" s="53" t="s">
        <v>953</v>
      </c>
      <c r="C1167" s="66">
        <f t="shared" si="19"/>
        <v>4</v>
      </c>
      <c r="D1167" s="60">
        <v>0</v>
      </c>
      <c r="E1167" s="11">
        <v>1022</v>
      </c>
      <c r="F1167" s="11">
        <v>1023</v>
      </c>
      <c r="G1167" s="13">
        <v>149</v>
      </c>
      <c r="H1167" s="13">
        <v>699</v>
      </c>
      <c r="I1167" s="13">
        <v>174</v>
      </c>
      <c r="J1167" s="12"/>
      <c r="K1167" s="11">
        <v>7263</v>
      </c>
      <c r="L1167" s="11">
        <v>71336</v>
      </c>
      <c r="M1167" s="11">
        <v>109732</v>
      </c>
      <c r="N1167" s="11">
        <v>500</v>
      </c>
      <c r="O1167" s="11">
        <v>500</v>
      </c>
    </row>
    <row r="1168" spans="1:15" x14ac:dyDescent="0.2">
      <c r="A1168" s="66">
        <v>41332</v>
      </c>
      <c r="B1168" s="53" t="s">
        <v>952</v>
      </c>
      <c r="C1168" s="66">
        <f t="shared" si="19"/>
        <v>4</v>
      </c>
      <c r="D1168" s="60">
        <v>0</v>
      </c>
      <c r="E1168" s="11">
        <v>3804</v>
      </c>
      <c r="F1168" s="11">
        <v>3769</v>
      </c>
      <c r="G1168" s="13">
        <v>629</v>
      </c>
      <c r="H1168" s="13">
        <v>2512</v>
      </c>
      <c r="I1168" s="13">
        <v>663</v>
      </c>
      <c r="J1168" s="12"/>
      <c r="K1168" s="11">
        <v>13942</v>
      </c>
      <c r="L1168" s="11">
        <v>339730</v>
      </c>
      <c r="M1168" s="11">
        <v>1557888</v>
      </c>
      <c r="N1168" s="11">
        <v>500</v>
      </c>
      <c r="O1168" s="11">
        <v>500</v>
      </c>
    </row>
    <row r="1169" spans="1:15" x14ac:dyDescent="0.2">
      <c r="A1169" s="66">
        <v>41333</v>
      </c>
      <c r="B1169" s="53" t="s">
        <v>951</v>
      </c>
      <c r="C1169" s="66">
        <f t="shared" si="19"/>
        <v>4</v>
      </c>
      <c r="D1169" s="60">
        <v>0</v>
      </c>
      <c r="E1169" s="11">
        <v>512</v>
      </c>
      <c r="F1169" s="11">
        <v>504</v>
      </c>
      <c r="G1169" s="13">
        <v>91</v>
      </c>
      <c r="H1169" s="13">
        <v>341</v>
      </c>
      <c r="I1169" s="13">
        <v>80</v>
      </c>
      <c r="J1169" s="12"/>
      <c r="K1169" s="11">
        <v>3757</v>
      </c>
      <c r="L1169" s="11">
        <v>36612</v>
      </c>
      <c r="M1169" s="11">
        <v>19813</v>
      </c>
      <c r="N1169" s="11">
        <v>500</v>
      </c>
      <c r="O1169" s="11">
        <v>500</v>
      </c>
    </row>
    <row r="1170" spans="1:15" x14ac:dyDescent="0.2">
      <c r="A1170" s="66">
        <v>41334</v>
      </c>
      <c r="B1170" s="53" t="s">
        <v>950</v>
      </c>
      <c r="C1170" s="66">
        <f t="shared" si="19"/>
        <v>4</v>
      </c>
      <c r="D1170" s="60">
        <v>0</v>
      </c>
      <c r="E1170" s="11">
        <v>1703</v>
      </c>
      <c r="F1170" s="11">
        <v>1759</v>
      </c>
      <c r="G1170" s="13">
        <v>242</v>
      </c>
      <c r="H1170" s="13">
        <v>1164</v>
      </c>
      <c r="I1170" s="13">
        <v>297</v>
      </c>
      <c r="J1170" s="12"/>
      <c r="K1170" s="11">
        <v>9609</v>
      </c>
      <c r="L1170" s="11">
        <v>132754</v>
      </c>
      <c r="M1170" s="11">
        <v>406041</v>
      </c>
      <c r="N1170" s="11">
        <v>500</v>
      </c>
      <c r="O1170" s="11">
        <v>500</v>
      </c>
    </row>
    <row r="1171" spans="1:15" x14ac:dyDescent="0.2">
      <c r="A1171" s="66">
        <v>41336</v>
      </c>
      <c r="B1171" s="53" t="s">
        <v>949</v>
      </c>
      <c r="C1171" s="66">
        <f t="shared" ref="C1171:C1234" si="20">INT(A1171/10000)</f>
        <v>4</v>
      </c>
      <c r="D1171" s="60">
        <v>0</v>
      </c>
      <c r="E1171" s="11">
        <v>689</v>
      </c>
      <c r="F1171" s="11">
        <v>633</v>
      </c>
      <c r="G1171" s="13">
        <v>119</v>
      </c>
      <c r="H1171" s="13">
        <v>455</v>
      </c>
      <c r="I1171" s="13">
        <v>115</v>
      </c>
      <c r="J1171" s="12"/>
      <c r="K1171" s="11">
        <v>7749</v>
      </c>
      <c r="L1171" s="11">
        <v>35895</v>
      </c>
      <c r="M1171" s="11">
        <v>26382</v>
      </c>
      <c r="N1171" s="11">
        <v>500</v>
      </c>
      <c r="O1171" s="11">
        <v>500</v>
      </c>
    </row>
    <row r="1172" spans="1:15" x14ac:dyDescent="0.2">
      <c r="A1172" s="66">
        <v>41337</v>
      </c>
      <c r="B1172" s="53" t="s">
        <v>948</v>
      </c>
      <c r="C1172" s="66">
        <f t="shared" si="20"/>
        <v>4</v>
      </c>
      <c r="D1172" s="60">
        <v>0</v>
      </c>
      <c r="E1172" s="11">
        <v>1315</v>
      </c>
      <c r="F1172" s="11">
        <v>1218</v>
      </c>
      <c r="G1172" s="13">
        <v>232</v>
      </c>
      <c r="H1172" s="13">
        <v>821</v>
      </c>
      <c r="I1172" s="13">
        <v>262</v>
      </c>
      <c r="J1172" s="12"/>
      <c r="K1172" s="11">
        <v>6376</v>
      </c>
      <c r="L1172" s="11">
        <v>85157</v>
      </c>
      <c r="M1172" s="11">
        <v>153884</v>
      </c>
      <c r="N1172" s="11">
        <v>500</v>
      </c>
      <c r="O1172" s="11">
        <v>500</v>
      </c>
    </row>
    <row r="1173" spans="1:15" x14ac:dyDescent="0.2">
      <c r="A1173" s="66">
        <v>41338</v>
      </c>
      <c r="B1173" s="53" t="s">
        <v>947</v>
      </c>
      <c r="C1173" s="66">
        <f t="shared" si="20"/>
        <v>4</v>
      </c>
      <c r="D1173" s="60">
        <v>0</v>
      </c>
      <c r="E1173" s="11">
        <v>2244</v>
      </c>
      <c r="F1173" s="11">
        <v>2272</v>
      </c>
      <c r="G1173" s="13">
        <v>381</v>
      </c>
      <c r="H1173" s="13">
        <v>1473</v>
      </c>
      <c r="I1173" s="13">
        <v>390</v>
      </c>
      <c r="J1173" s="12"/>
      <c r="K1173" s="11">
        <v>13868</v>
      </c>
      <c r="L1173" s="11">
        <v>197633</v>
      </c>
      <c r="M1173" s="11">
        <v>1701593</v>
      </c>
      <c r="N1173" s="11">
        <v>500</v>
      </c>
      <c r="O1173" s="11">
        <v>500</v>
      </c>
    </row>
    <row r="1174" spans="1:15" x14ac:dyDescent="0.2">
      <c r="A1174" s="66">
        <v>41341</v>
      </c>
      <c r="B1174" s="53" t="s">
        <v>946</v>
      </c>
      <c r="C1174" s="66">
        <f t="shared" si="20"/>
        <v>4</v>
      </c>
      <c r="D1174" s="60">
        <v>0</v>
      </c>
      <c r="E1174" s="11">
        <v>590</v>
      </c>
      <c r="F1174" s="11">
        <v>571</v>
      </c>
      <c r="G1174" s="13">
        <v>72</v>
      </c>
      <c r="H1174" s="13">
        <v>367</v>
      </c>
      <c r="I1174" s="13">
        <v>151</v>
      </c>
      <c r="J1174" s="12"/>
      <c r="K1174" s="11">
        <v>10018</v>
      </c>
      <c r="L1174" s="11">
        <v>53670</v>
      </c>
      <c r="M1174" s="11">
        <v>34632</v>
      </c>
      <c r="N1174" s="11">
        <v>500</v>
      </c>
      <c r="O1174" s="11">
        <v>500</v>
      </c>
    </row>
    <row r="1175" spans="1:15" x14ac:dyDescent="0.2">
      <c r="A1175" s="66">
        <v>41342</v>
      </c>
      <c r="B1175" s="53" t="s">
        <v>945</v>
      </c>
      <c r="C1175" s="66">
        <f t="shared" si="20"/>
        <v>4</v>
      </c>
      <c r="D1175" s="60">
        <v>0</v>
      </c>
      <c r="E1175" s="11">
        <v>2884</v>
      </c>
      <c r="F1175" s="11">
        <v>2835</v>
      </c>
      <c r="G1175" s="13">
        <v>362</v>
      </c>
      <c r="H1175" s="13">
        <v>1839</v>
      </c>
      <c r="I1175" s="13">
        <v>683</v>
      </c>
      <c r="J1175" s="12"/>
      <c r="K1175" s="11">
        <v>20684</v>
      </c>
      <c r="L1175" s="11">
        <v>249411</v>
      </c>
      <c r="M1175" s="11">
        <v>909972</v>
      </c>
      <c r="N1175" s="11">
        <v>500</v>
      </c>
      <c r="O1175" s="11">
        <v>500</v>
      </c>
    </row>
    <row r="1176" spans="1:15" x14ac:dyDescent="0.2">
      <c r="A1176" s="66">
        <v>41343</v>
      </c>
      <c r="B1176" s="53" t="s">
        <v>944</v>
      </c>
      <c r="C1176" s="66">
        <f t="shared" si="20"/>
        <v>4</v>
      </c>
      <c r="D1176" s="60">
        <v>0</v>
      </c>
      <c r="E1176" s="11">
        <v>3215</v>
      </c>
      <c r="F1176" s="11">
        <v>3225</v>
      </c>
      <c r="G1176" s="13">
        <v>492</v>
      </c>
      <c r="H1176" s="13">
        <v>2021</v>
      </c>
      <c r="I1176" s="13">
        <v>702</v>
      </c>
      <c r="J1176" s="12"/>
      <c r="K1176" s="11">
        <v>19638</v>
      </c>
      <c r="L1176" s="11">
        <v>328481</v>
      </c>
      <c r="M1176" s="11">
        <v>832449</v>
      </c>
      <c r="N1176" s="11">
        <v>500</v>
      </c>
      <c r="O1176" s="11">
        <v>500</v>
      </c>
    </row>
    <row r="1177" spans="1:15" x14ac:dyDescent="0.2">
      <c r="A1177" s="66">
        <v>41344</v>
      </c>
      <c r="B1177" s="53" t="s">
        <v>943</v>
      </c>
      <c r="C1177" s="66">
        <f t="shared" si="20"/>
        <v>4</v>
      </c>
      <c r="D1177" s="60">
        <v>0</v>
      </c>
      <c r="E1177" s="11">
        <v>5248</v>
      </c>
      <c r="F1177" s="11">
        <v>5163</v>
      </c>
      <c r="G1177" s="13">
        <v>768</v>
      </c>
      <c r="H1177" s="13">
        <v>3356</v>
      </c>
      <c r="I1177" s="13">
        <v>1124</v>
      </c>
      <c r="J1177" s="12"/>
      <c r="K1177" s="11">
        <v>14970</v>
      </c>
      <c r="L1177" s="11">
        <v>666060</v>
      </c>
      <c r="M1177" s="11">
        <v>2279492</v>
      </c>
      <c r="N1177" s="11">
        <v>500</v>
      </c>
      <c r="O1177" s="11">
        <v>500</v>
      </c>
    </row>
    <row r="1178" spans="1:15" x14ac:dyDescent="0.2">
      <c r="A1178" s="66">
        <v>41345</v>
      </c>
      <c r="B1178" s="53" t="s">
        <v>973</v>
      </c>
      <c r="C1178" s="66">
        <f t="shared" si="20"/>
        <v>4</v>
      </c>
      <c r="D1178" s="60">
        <v>0</v>
      </c>
      <c r="E1178" s="11">
        <v>1594</v>
      </c>
      <c r="F1178" s="11">
        <v>1591</v>
      </c>
      <c r="G1178" s="13">
        <v>251</v>
      </c>
      <c r="H1178" s="13">
        <v>996</v>
      </c>
      <c r="I1178" s="13">
        <v>347</v>
      </c>
      <c r="J1178" s="12"/>
      <c r="K1178" s="11">
        <v>10983</v>
      </c>
      <c r="L1178" s="11">
        <v>114731</v>
      </c>
      <c r="M1178" s="11">
        <v>211279</v>
      </c>
      <c r="N1178" s="11">
        <v>500</v>
      </c>
      <c r="O1178" s="11">
        <v>500</v>
      </c>
    </row>
    <row r="1179" spans="1:15" x14ac:dyDescent="0.2">
      <c r="A1179" s="66">
        <v>41346</v>
      </c>
      <c r="B1179" s="53" t="s">
        <v>2139</v>
      </c>
      <c r="C1179" s="66">
        <f t="shared" si="20"/>
        <v>4</v>
      </c>
      <c r="D1179" s="60">
        <v>0</v>
      </c>
      <c r="E1179" s="11">
        <v>1116</v>
      </c>
      <c r="F1179" s="11">
        <v>1100</v>
      </c>
      <c r="G1179" s="13">
        <v>174</v>
      </c>
      <c r="H1179" s="13">
        <v>715</v>
      </c>
      <c r="I1179" s="13">
        <v>227</v>
      </c>
      <c r="J1179" s="12"/>
      <c r="K1179" s="11">
        <v>7915</v>
      </c>
      <c r="L1179" s="11">
        <v>85913</v>
      </c>
      <c r="M1179" s="11">
        <v>118245</v>
      </c>
      <c r="N1179" s="11">
        <v>500</v>
      </c>
      <c r="O1179" s="11">
        <v>500</v>
      </c>
    </row>
    <row r="1180" spans="1:15" x14ac:dyDescent="0.2">
      <c r="A1180" s="66">
        <v>41401</v>
      </c>
      <c r="B1180" s="53" t="s">
        <v>942</v>
      </c>
      <c r="C1180" s="66">
        <f t="shared" si="20"/>
        <v>4</v>
      </c>
      <c r="D1180" s="60">
        <v>0</v>
      </c>
      <c r="E1180" s="11">
        <v>721</v>
      </c>
      <c r="F1180" s="11">
        <v>693</v>
      </c>
      <c r="G1180" s="13">
        <v>125</v>
      </c>
      <c r="H1180" s="13">
        <v>469</v>
      </c>
      <c r="I1180" s="13">
        <v>127</v>
      </c>
      <c r="J1180" s="12"/>
      <c r="K1180" s="11">
        <v>9780</v>
      </c>
      <c r="L1180" s="11">
        <v>37625</v>
      </c>
      <c r="M1180" s="11">
        <v>24597</v>
      </c>
      <c r="N1180" s="11">
        <v>500</v>
      </c>
      <c r="O1180" s="11">
        <v>500</v>
      </c>
    </row>
    <row r="1181" spans="1:15" x14ac:dyDescent="0.2">
      <c r="A1181" s="66">
        <v>41402</v>
      </c>
      <c r="B1181" s="53" t="s">
        <v>941</v>
      </c>
      <c r="C1181" s="66">
        <f t="shared" si="20"/>
        <v>4</v>
      </c>
      <c r="D1181" s="60">
        <v>0</v>
      </c>
      <c r="E1181" s="11">
        <v>5184</v>
      </c>
      <c r="F1181" s="11">
        <v>5232</v>
      </c>
      <c r="G1181" s="13">
        <v>774</v>
      </c>
      <c r="H1181" s="13">
        <v>3418</v>
      </c>
      <c r="I1181" s="13">
        <v>992</v>
      </c>
      <c r="J1181" s="12"/>
      <c r="K1181" s="11">
        <v>33845</v>
      </c>
      <c r="L1181" s="11">
        <v>361851</v>
      </c>
      <c r="M1181" s="11">
        <v>1628265</v>
      </c>
      <c r="N1181" s="11">
        <v>500</v>
      </c>
      <c r="O1181" s="11">
        <v>500</v>
      </c>
    </row>
    <row r="1182" spans="1:15" x14ac:dyDescent="0.2">
      <c r="A1182" s="66">
        <v>41403</v>
      </c>
      <c r="B1182" s="53" t="s">
        <v>940</v>
      </c>
      <c r="C1182" s="66">
        <f t="shared" si="20"/>
        <v>4</v>
      </c>
      <c r="D1182" s="60">
        <v>0</v>
      </c>
      <c r="E1182" s="11">
        <v>2072</v>
      </c>
      <c r="F1182" s="11">
        <v>2066</v>
      </c>
      <c r="G1182" s="13">
        <v>332</v>
      </c>
      <c r="H1182" s="13">
        <v>1318</v>
      </c>
      <c r="I1182" s="13">
        <v>422</v>
      </c>
      <c r="J1182" s="12"/>
      <c r="K1182" s="11">
        <v>11049</v>
      </c>
      <c r="L1182" s="11">
        <v>171987</v>
      </c>
      <c r="M1182" s="11">
        <v>313217</v>
      </c>
      <c r="N1182" s="11">
        <v>500</v>
      </c>
      <c r="O1182" s="11">
        <v>500</v>
      </c>
    </row>
    <row r="1183" spans="1:15" x14ac:dyDescent="0.2">
      <c r="A1183" s="66">
        <v>41404</v>
      </c>
      <c r="B1183" s="53" t="s">
        <v>939</v>
      </c>
      <c r="C1183" s="66">
        <f t="shared" si="20"/>
        <v>4</v>
      </c>
      <c r="D1183" s="60">
        <v>0</v>
      </c>
      <c r="E1183" s="11">
        <v>1535</v>
      </c>
      <c r="F1183" s="11">
        <v>1593</v>
      </c>
      <c r="G1183" s="13">
        <v>211</v>
      </c>
      <c r="H1183" s="13">
        <v>1038</v>
      </c>
      <c r="I1183" s="13">
        <v>286</v>
      </c>
      <c r="J1183" s="12"/>
      <c r="K1183" s="11">
        <v>21695</v>
      </c>
      <c r="L1183" s="11">
        <v>88090</v>
      </c>
      <c r="M1183" s="11">
        <v>144891</v>
      </c>
      <c r="N1183" s="11">
        <v>500</v>
      </c>
      <c r="O1183" s="11">
        <v>500</v>
      </c>
    </row>
    <row r="1184" spans="1:15" x14ac:dyDescent="0.2">
      <c r="A1184" s="66">
        <v>41405</v>
      </c>
      <c r="B1184" s="53" t="s">
        <v>938</v>
      </c>
      <c r="C1184" s="66">
        <f t="shared" si="20"/>
        <v>4</v>
      </c>
      <c r="D1184" s="60">
        <v>0</v>
      </c>
      <c r="E1184" s="11">
        <v>1104</v>
      </c>
      <c r="F1184" s="11">
        <v>1041</v>
      </c>
      <c r="G1184" s="13">
        <v>186</v>
      </c>
      <c r="H1184" s="13">
        <v>745</v>
      </c>
      <c r="I1184" s="13">
        <v>173</v>
      </c>
      <c r="J1184" s="12"/>
      <c r="K1184" s="11">
        <v>11645</v>
      </c>
      <c r="L1184" s="11">
        <v>73067</v>
      </c>
      <c r="M1184" s="11">
        <v>675215</v>
      </c>
      <c r="N1184" s="11">
        <v>500</v>
      </c>
      <c r="O1184" s="11">
        <v>500</v>
      </c>
    </row>
    <row r="1185" spans="1:15" x14ac:dyDescent="0.2">
      <c r="A1185" s="66">
        <v>41406</v>
      </c>
      <c r="B1185" s="53" t="s">
        <v>937</v>
      </c>
      <c r="C1185" s="66">
        <f t="shared" si="20"/>
        <v>4</v>
      </c>
      <c r="D1185" s="60">
        <v>0</v>
      </c>
      <c r="E1185" s="11">
        <v>1389</v>
      </c>
      <c r="F1185" s="11">
        <v>1316</v>
      </c>
      <c r="G1185" s="13">
        <v>234</v>
      </c>
      <c r="H1185" s="13">
        <v>904</v>
      </c>
      <c r="I1185" s="13">
        <v>251</v>
      </c>
      <c r="J1185" s="12"/>
      <c r="K1185" s="11">
        <v>26428</v>
      </c>
      <c r="L1185" s="11">
        <v>85545</v>
      </c>
      <c r="M1185" s="11">
        <v>111063</v>
      </c>
      <c r="N1185" s="11">
        <v>500</v>
      </c>
      <c r="O1185" s="11">
        <v>500</v>
      </c>
    </row>
    <row r="1186" spans="1:15" x14ac:dyDescent="0.2">
      <c r="A1186" s="66">
        <v>41407</v>
      </c>
      <c r="B1186" s="53" t="s">
        <v>936</v>
      </c>
      <c r="C1186" s="66">
        <f t="shared" si="20"/>
        <v>4</v>
      </c>
      <c r="D1186" s="60">
        <v>0</v>
      </c>
      <c r="E1186" s="11">
        <v>932</v>
      </c>
      <c r="F1186" s="11">
        <v>933</v>
      </c>
      <c r="G1186" s="13">
        <v>96</v>
      </c>
      <c r="H1186" s="13">
        <v>597</v>
      </c>
      <c r="I1186" s="13">
        <v>239</v>
      </c>
      <c r="J1186" s="12"/>
      <c r="K1186" s="11">
        <v>6318</v>
      </c>
      <c r="L1186" s="11">
        <v>69702</v>
      </c>
      <c r="M1186" s="11">
        <v>275487</v>
      </c>
      <c r="N1186" s="11">
        <v>500</v>
      </c>
      <c r="O1186" s="11">
        <v>500</v>
      </c>
    </row>
    <row r="1187" spans="1:15" x14ac:dyDescent="0.2">
      <c r="A1187" s="66">
        <v>41408</v>
      </c>
      <c r="B1187" s="53" t="s">
        <v>935</v>
      </c>
      <c r="C1187" s="66">
        <f t="shared" si="20"/>
        <v>4</v>
      </c>
      <c r="D1187" s="60">
        <v>0</v>
      </c>
      <c r="E1187" s="11">
        <v>1813</v>
      </c>
      <c r="F1187" s="11">
        <v>1783</v>
      </c>
      <c r="G1187" s="13">
        <v>267</v>
      </c>
      <c r="H1187" s="13">
        <v>1234</v>
      </c>
      <c r="I1187" s="13">
        <v>312</v>
      </c>
      <c r="J1187" s="12"/>
      <c r="K1187" s="11">
        <v>19561</v>
      </c>
      <c r="L1187" s="11">
        <v>101315</v>
      </c>
      <c r="M1187" s="11">
        <v>415681</v>
      </c>
      <c r="N1187" s="11">
        <v>500</v>
      </c>
      <c r="O1187" s="11">
        <v>500</v>
      </c>
    </row>
    <row r="1188" spans="1:15" x14ac:dyDescent="0.2">
      <c r="A1188" s="66">
        <v>41409</v>
      </c>
      <c r="B1188" s="53" t="s">
        <v>934</v>
      </c>
      <c r="C1188" s="66">
        <f t="shared" si="20"/>
        <v>4</v>
      </c>
      <c r="D1188" s="60">
        <v>0</v>
      </c>
      <c r="E1188" s="11">
        <v>2856</v>
      </c>
      <c r="F1188" s="11">
        <v>2870</v>
      </c>
      <c r="G1188" s="13">
        <v>396</v>
      </c>
      <c r="H1188" s="13">
        <v>1821</v>
      </c>
      <c r="I1188" s="13">
        <v>639</v>
      </c>
      <c r="J1188" s="12"/>
      <c r="K1188" s="11">
        <v>19640</v>
      </c>
      <c r="L1188" s="11">
        <v>149103</v>
      </c>
      <c r="M1188" s="11">
        <v>228450</v>
      </c>
      <c r="N1188" s="11">
        <v>500</v>
      </c>
      <c r="O1188" s="11">
        <v>500</v>
      </c>
    </row>
    <row r="1189" spans="1:15" x14ac:dyDescent="0.2">
      <c r="A1189" s="66">
        <v>41410</v>
      </c>
      <c r="B1189" s="53" t="s">
        <v>933</v>
      </c>
      <c r="C1189" s="66">
        <f t="shared" si="20"/>
        <v>4</v>
      </c>
      <c r="D1189" s="60">
        <v>0</v>
      </c>
      <c r="E1189" s="11">
        <v>1490</v>
      </c>
      <c r="F1189" s="11">
        <v>1447</v>
      </c>
      <c r="G1189" s="13">
        <v>189</v>
      </c>
      <c r="H1189" s="13">
        <v>971</v>
      </c>
      <c r="I1189" s="13">
        <v>330</v>
      </c>
      <c r="J1189" s="12"/>
      <c r="K1189" s="11">
        <v>8454</v>
      </c>
      <c r="L1189" s="11">
        <v>147532</v>
      </c>
      <c r="M1189" s="11">
        <v>1046855</v>
      </c>
      <c r="N1189" s="11">
        <v>500</v>
      </c>
      <c r="O1189" s="11">
        <v>500</v>
      </c>
    </row>
    <row r="1190" spans="1:15" x14ac:dyDescent="0.2">
      <c r="A1190" s="66">
        <v>41411</v>
      </c>
      <c r="B1190" s="53" t="s">
        <v>932</v>
      </c>
      <c r="C1190" s="66">
        <f t="shared" si="20"/>
        <v>4</v>
      </c>
      <c r="D1190" s="60">
        <v>0</v>
      </c>
      <c r="E1190" s="11">
        <v>1979</v>
      </c>
      <c r="F1190" s="11">
        <v>1994</v>
      </c>
      <c r="G1190" s="13">
        <v>315</v>
      </c>
      <c r="H1190" s="13">
        <v>1250</v>
      </c>
      <c r="I1190" s="13">
        <v>414</v>
      </c>
      <c r="J1190" s="12"/>
      <c r="K1190" s="11">
        <v>15058</v>
      </c>
      <c r="L1190" s="11">
        <v>150302</v>
      </c>
      <c r="M1190" s="11">
        <v>969065</v>
      </c>
      <c r="N1190" s="11">
        <v>500</v>
      </c>
      <c r="O1190" s="11">
        <v>500</v>
      </c>
    </row>
    <row r="1191" spans="1:15" x14ac:dyDescent="0.2">
      <c r="A1191" s="66">
        <v>41412</v>
      </c>
      <c r="B1191" s="53" t="s">
        <v>931</v>
      </c>
      <c r="C1191" s="66">
        <f t="shared" si="20"/>
        <v>4</v>
      </c>
      <c r="D1191" s="60">
        <v>0</v>
      </c>
      <c r="E1191" s="11">
        <v>322</v>
      </c>
      <c r="F1191" s="11">
        <v>328</v>
      </c>
      <c r="G1191" s="13">
        <v>62</v>
      </c>
      <c r="H1191" s="13">
        <v>219</v>
      </c>
      <c r="I1191" s="13">
        <v>41</v>
      </c>
      <c r="J1191" s="12"/>
      <c r="K1191" s="11">
        <v>5101</v>
      </c>
      <c r="L1191" s="11">
        <v>15667</v>
      </c>
      <c r="M1191" s="11">
        <v>3289</v>
      </c>
      <c r="N1191" s="11">
        <v>500</v>
      </c>
      <c r="O1191" s="11">
        <v>500</v>
      </c>
    </row>
    <row r="1192" spans="1:15" x14ac:dyDescent="0.2">
      <c r="A1192" s="66">
        <v>41413</v>
      </c>
      <c r="B1192" s="53" t="s">
        <v>930</v>
      </c>
      <c r="C1192" s="66">
        <f t="shared" si="20"/>
        <v>4</v>
      </c>
      <c r="D1192" s="60">
        <v>0</v>
      </c>
      <c r="E1192" s="11">
        <v>2566</v>
      </c>
      <c r="F1192" s="11">
        <v>2576</v>
      </c>
      <c r="G1192" s="13">
        <v>412</v>
      </c>
      <c r="H1192" s="13">
        <v>1695</v>
      </c>
      <c r="I1192" s="13">
        <v>459</v>
      </c>
      <c r="J1192" s="12"/>
      <c r="K1192" s="11">
        <v>11085</v>
      </c>
      <c r="L1192" s="11">
        <v>230788</v>
      </c>
      <c r="M1192" s="11">
        <v>415078</v>
      </c>
      <c r="N1192" s="11">
        <v>500</v>
      </c>
      <c r="O1192" s="11">
        <v>500</v>
      </c>
    </row>
    <row r="1193" spans="1:15" x14ac:dyDescent="0.2">
      <c r="A1193" s="66">
        <v>41414</v>
      </c>
      <c r="B1193" s="53" t="s">
        <v>929</v>
      </c>
      <c r="C1193" s="66">
        <f t="shared" si="20"/>
        <v>4</v>
      </c>
      <c r="D1193" s="60">
        <v>0</v>
      </c>
      <c r="E1193" s="11">
        <v>2331</v>
      </c>
      <c r="F1193" s="11">
        <v>2264</v>
      </c>
      <c r="G1193" s="13">
        <v>325</v>
      </c>
      <c r="H1193" s="13">
        <v>1538</v>
      </c>
      <c r="I1193" s="13">
        <v>468</v>
      </c>
      <c r="J1193" s="12"/>
      <c r="K1193" s="11">
        <v>21807</v>
      </c>
      <c r="L1193" s="11">
        <v>166270</v>
      </c>
      <c r="M1193" s="11">
        <v>586589</v>
      </c>
      <c r="N1193" s="11">
        <v>500</v>
      </c>
      <c r="O1193" s="11">
        <v>500</v>
      </c>
    </row>
    <row r="1194" spans="1:15" x14ac:dyDescent="0.2">
      <c r="A1194" s="66">
        <v>41415</v>
      </c>
      <c r="B1194" s="53" t="s">
        <v>928</v>
      </c>
      <c r="C1194" s="66">
        <f t="shared" si="20"/>
        <v>4</v>
      </c>
      <c r="D1194" s="60">
        <v>0</v>
      </c>
      <c r="E1194" s="11">
        <v>1552</v>
      </c>
      <c r="F1194" s="11">
        <v>1482</v>
      </c>
      <c r="G1194" s="13">
        <v>247</v>
      </c>
      <c r="H1194" s="13">
        <v>1040</v>
      </c>
      <c r="I1194" s="13">
        <v>265</v>
      </c>
      <c r="J1194" s="12"/>
      <c r="K1194" s="11">
        <v>20622</v>
      </c>
      <c r="L1194" s="11">
        <v>92571</v>
      </c>
      <c r="M1194" s="11">
        <v>103806</v>
      </c>
      <c r="N1194" s="11">
        <v>500</v>
      </c>
      <c r="O1194" s="11">
        <v>500</v>
      </c>
    </row>
    <row r="1195" spans="1:15" x14ac:dyDescent="0.2">
      <c r="A1195" s="66">
        <v>41416</v>
      </c>
      <c r="B1195" s="53" t="s">
        <v>927</v>
      </c>
      <c r="C1195" s="66">
        <f t="shared" si="20"/>
        <v>4</v>
      </c>
      <c r="D1195" s="60">
        <v>0</v>
      </c>
      <c r="E1195" s="11">
        <v>2060</v>
      </c>
      <c r="F1195" s="11">
        <v>2074</v>
      </c>
      <c r="G1195" s="13">
        <v>289</v>
      </c>
      <c r="H1195" s="13">
        <v>1376</v>
      </c>
      <c r="I1195" s="13">
        <v>395</v>
      </c>
      <c r="J1195" s="12"/>
      <c r="K1195" s="11">
        <v>6070</v>
      </c>
      <c r="L1195" s="11">
        <v>158726</v>
      </c>
      <c r="M1195" s="11">
        <v>927215</v>
      </c>
      <c r="N1195" s="11">
        <v>500</v>
      </c>
      <c r="O1195" s="11">
        <v>500</v>
      </c>
    </row>
    <row r="1196" spans="1:15" x14ac:dyDescent="0.2">
      <c r="A1196" s="66">
        <v>41417</v>
      </c>
      <c r="B1196" s="53" t="s">
        <v>926</v>
      </c>
      <c r="C1196" s="66">
        <f t="shared" si="20"/>
        <v>4</v>
      </c>
      <c r="D1196" s="60">
        <v>0</v>
      </c>
      <c r="E1196" s="11">
        <v>1573</v>
      </c>
      <c r="F1196" s="11">
        <v>1549</v>
      </c>
      <c r="G1196" s="13">
        <v>229</v>
      </c>
      <c r="H1196" s="13">
        <v>1048</v>
      </c>
      <c r="I1196" s="13">
        <v>296</v>
      </c>
      <c r="J1196" s="12"/>
      <c r="K1196" s="11">
        <v>14235</v>
      </c>
      <c r="L1196" s="11">
        <v>109279</v>
      </c>
      <c r="M1196" s="11">
        <v>212130</v>
      </c>
      <c r="N1196" s="11">
        <v>500</v>
      </c>
      <c r="O1196" s="11">
        <v>500</v>
      </c>
    </row>
    <row r="1197" spans="1:15" x14ac:dyDescent="0.2">
      <c r="A1197" s="66">
        <v>41418</v>
      </c>
      <c r="B1197" s="53" t="s">
        <v>925</v>
      </c>
      <c r="C1197" s="66">
        <f t="shared" si="20"/>
        <v>4</v>
      </c>
      <c r="D1197" s="60">
        <v>0</v>
      </c>
      <c r="E1197" s="11">
        <v>3177</v>
      </c>
      <c r="F1197" s="11">
        <v>3182</v>
      </c>
      <c r="G1197" s="13">
        <v>489</v>
      </c>
      <c r="H1197" s="13">
        <v>2090</v>
      </c>
      <c r="I1197" s="13">
        <v>598</v>
      </c>
      <c r="J1197" s="12"/>
      <c r="K1197" s="11">
        <v>22550</v>
      </c>
      <c r="L1197" s="11">
        <v>374138</v>
      </c>
      <c r="M1197" s="11">
        <v>3224377</v>
      </c>
      <c r="N1197" s="11">
        <v>500</v>
      </c>
      <c r="O1197" s="11">
        <v>500</v>
      </c>
    </row>
    <row r="1198" spans="1:15" x14ac:dyDescent="0.2">
      <c r="A1198" s="66">
        <v>41419</v>
      </c>
      <c r="B1198" s="53" t="s">
        <v>924</v>
      </c>
      <c r="C1198" s="66">
        <f t="shared" si="20"/>
        <v>4</v>
      </c>
      <c r="D1198" s="60">
        <v>0</v>
      </c>
      <c r="E1198" s="11">
        <v>1995</v>
      </c>
      <c r="F1198" s="11">
        <v>1879</v>
      </c>
      <c r="G1198" s="13">
        <v>334</v>
      </c>
      <c r="H1198" s="13">
        <v>1297</v>
      </c>
      <c r="I1198" s="13">
        <v>364</v>
      </c>
      <c r="J1198" s="12"/>
      <c r="K1198" s="11">
        <v>23564</v>
      </c>
      <c r="L1198" s="11">
        <v>155168</v>
      </c>
      <c r="M1198" s="11">
        <v>1157074</v>
      </c>
      <c r="N1198" s="11">
        <v>500</v>
      </c>
      <c r="O1198" s="11">
        <v>500</v>
      </c>
    </row>
    <row r="1199" spans="1:15" x14ac:dyDescent="0.2">
      <c r="A1199" s="66">
        <v>41420</v>
      </c>
      <c r="B1199" s="53" t="s">
        <v>923</v>
      </c>
      <c r="C1199" s="66">
        <f t="shared" si="20"/>
        <v>4</v>
      </c>
      <c r="D1199" s="60">
        <v>0</v>
      </c>
      <c r="E1199" s="11">
        <v>1782</v>
      </c>
      <c r="F1199" s="11">
        <v>1719</v>
      </c>
      <c r="G1199" s="13">
        <v>290</v>
      </c>
      <c r="H1199" s="13">
        <v>1184</v>
      </c>
      <c r="I1199" s="13">
        <v>308</v>
      </c>
      <c r="J1199" s="12"/>
      <c r="K1199" s="11">
        <v>17842</v>
      </c>
      <c r="L1199" s="11">
        <v>106448</v>
      </c>
      <c r="M1199" s="11">
        <v>201464</v>
      </c>
      <c r="N1199" s="11">
        <v>500</v>
      </c>
      <c r="O1199" s="11">
        <v>500</v>
      </c>
    </row>
    <row r="1200" spans="1:15" x14ac:dyDescent="0.2">
      <c r="A1200" s="66">
        <v>41421</v>
      </c>
      <c r="B1200" s="53" t="s">
        <v>922</v>
      </c>
      <c r="C1200" s="66">
        <f t="shared" si="20"/>
        <v>4</v>
      </c>
      <c r="D1200" s="60">
        <v>0</v>
      </c>
      <c r="E1200" s="11">
        <v>1098</v>
      </c>
      <c r="F1200" s="11">
        <v>1091</v>
      </c>
      <c r="G1200" s="13">
        <v>140</v>
      </c>
      <c r="H1200" s="13">
        <v>737</v>
      </c>
      <c r="I1200" s="13">
        <v>221</v>
      </c>
      <c r="J1200" s="12"/>
      <c r="K1200" s="11">
        <v>11220</v>
      </c>
      <c r="L1200" s="11">
        <v>87297</v>
      </c>
      <c r="M1200" s="11">
        <v>342275</v>
      </c>
      <c r="N1200" s="11">
        <v>500</v>
      </c>
      <c r="O1200" s="11">
        <v>500</v>
      </c>
    </row>
    <row r="1201" spans="1:15" x14ac:dyDescent="0.2">
      <c r="A1201" s="66">
        <v>41422</v>
      </c>
      <c r="B1201" s="53" t="s">
        <v>921</v>
      </c>
      <c r="C1201" s="66">
        <f t="shared" si="20"/>
        <v>4</v>
      </c>
      <c r="D1201" s="60">
        <v>0</v>
      </c>
      <c r="E1201" s="11">
        <v>5355</v>
      </c>
      <c r="F1201" s="11">
        <v>5213</v>
      </c>
      <c r="G1201" s="13">
        <v>679</v>
      </c>
      <c r="H1201" s="13">
        <v>3360</v>
      </c>
      <c r="I1201" s="13">
        <v>1316</v>
      </c>
      <c r="J1201" s="12"/>
      <c r="K1201" s="11">
        <v>1717</v>
      </c>
      <c r="L1201" s="11">
        <v>535132</v>
      </c>
      <c r="M1201" s="11">
        <v>2151943</v>
      </c>
      <c r="N1201" s="11">
        <v>500</v>
      </c>
      <c r="O1201" s="11">
        <v>500</v>
      </c>
    </row>
    <row r="1202" spans="1:15" x14ac:dyDescent="0.2">
      <c r="A1202" s="66">
        <v>41423</v>
      </c>
      <c r="B1202" s="53" t="s">
        <v>920</v>
      </c>
      <c r="C1202" s="66">
        <f t="shared" si="20"/>
        <v>4</v>
      </c>
      <c r="D1202" s="60">
        <v>0</v>
      </c>
      <c r="E1202" s="11">
        <v>2483</v>
      </c>
      <c r="F1202" s="11">
        <v>2431</v>
      </c>
      <c r="G1202" s="13">
        <v>451</v>
      </c>
      <c r="H1202" s="13">
        <v>1552</v>
      </c>
      <c r="I1202" s="13">
        <v>480</v>
      </c>
      <c r="J1202" s="12"/>
      <c r="K1202" s="11">
        <v>21656</v>
      </c>
      <c r="L1202" s="11">
        <v>171599</v>
      </c>
      <c r="M1202" s="11">
        <v>290084</v>
      </c>
      <c r="N1202" s="11">
        <v>500</v>
      </c>
      <c r="O1202" s="11">
        <v>500</v>
      </c>
    </row>
    <row r="1203" spans="1:15" x14ac:dyDescent="0.2">
      <c r="A1203" s="66">
        <v>41424</v>
      </c>
      <c r="B1203" s="53" t="s">
        <v>919</v>
      </c>
      <c r="C1203" s="66">
        <f t="shared" si="20"/>
        <v>4</v>
      </c>
      <c r="D1203" s="60">
        <v>0</v>
      </c>
      <c r="E1203" s="11">
        <v>874</v>
      </c>
      <c r="F1203" s="11">
        <v>825</v>
      </c>
      <c r="G1203" s="13">
        <v>139</v>
      </c>
      <c r="H1203" s="13">
        <v>591</v>
      </c>
      <c r="I1203" s="13">
        <v>144</v>
      </c>
      <c r="J1203" s="12"/>
      <c r="K1203" s="11">
        <v>4123</v>
      </c>
      <c r="L1203" s="11">
        <v>78024</v>
      </c>
      <c r="M1203" s="11">
        <v>429753</v>
      </c>
      <c r="N1203" s="11">
        <v>500</v>
      </c>
      <c r="O1203" s="11">
        <v>500</v>
      </c>
    </row>
    <row r="1204" spans="1:15" x14ac:dyDescent="0.2">
      <c r="A1204" s="66">
        <v>41425</v>
      </c>
      <c r="B1204" s="53" t="s">
        <v>918</v>
      </c>
      <c r="C1204" s="66">
        <f t="shared" si="20"/>
        <v>4</v>
      </c>
      <c r="D1204" s="60">
        <v>0</v>
      </c>
      <c r="E1204" s="11">
        <v>1554</v>
      </c>
      <c r="F1204" s="11">
        <v>1457</v>
      </c>
      <c r="G1204" s="13">
        <v>182</v>
      </c>
      <c r="H1204" s="13">
        <v>1125</v>
      </c>
      <c r="I1204" s="13">
        <v>247</v>
      </c>
      <c r="J1204" s="12"/>
      <c r="K1204" s="11">
        <v>5683</v>
      </c>
      <c r="L1204" s="11">
        <v>83091</v>
      </c>
      <c r="M1204" s="11">
        <v>674762</v>
      </c>
      <c r="N1204" s="11">
        <v>500</v>
      </c>
      <c r="O1204" s="11">
        <v>500</v>
      </c>
    </row>
    <row r="1205" spans="1:15" x14ac:dyDescent="0.2">
      <c r="A1205" s="66">
        <v>41426</v>
      </c>
      <c r="B1205" s="53" t="s">
        <v>917</v>
      </c>
      <c r="C1205" s="66">
        <f t="shared" si="20"/>
        <v>4</v>
      </c>
      <c r="D1205" s="60">
        <v>0</v>
      </c>
      <c r="E1205" s="11">
        <v>2901</v>
      </c>
      <c r="F1205" s="11">
        <v>2914</v>
      </c>
      <c r="G1205" s="13">
        <v>439</v>
      </c>
      <c r="H1205" s="13">
        <v>1860</v>
      </c>
      <c r="I1205" s="13">
        <v>602</v>
      </c>
      <c r="J1205" s="12"/>
      <c r="K1205" s="11">
        <v>26023</v>
      </c>
      <c r="L1205" s="11">
        <v>235970</v>
      </c>
      <c r="M1205" s="11">
        <v>1209331</v>
      </c>
      <c r="N1205" s="11">
        <v>500</v>
      </c>
      <c r="O1205" s="11">
        <v>500</v>
      </c>
    </row>
    <row r="1206" spans="1:15" x14ac:dyDescent="0.2">
      <c r="A1206" s="66">
        <v>41427</v>
      </c>
      <c r="B1206" s="53" t="s">
        <v>916</v>
      </c>
      <c r="C1206" s="66">
        <f t="shared" si="20"/>
        <v>4</v>
      </c>
      <c r="D1206" s="60">
        <v>0</v>
      </c>
      <c r="E1206" s="11">
        <v>620</v>
      </c>
      <c r="F1206" s="11">
        <v>626</v>
      </c>
      <c r="G1206" s="13">
        <v>96</v>
      </c>
      <c r="H1206" s="13">
        <v>400</v>
      </c>
      <c r="I1206" s="13">
        <v>124</v>
      </c>
      <c r="J1206" s="12"/>
      <c r="K1206" s="11">
        <v>3417</v>
      </c>
      <c r="L1206" s="11">
        <v>47732</v>
      </c>
      <c r="M1206" s="11">
        <v>23258</v>
      </c>
      <c r="N1206" s="11">
        <v>500</v>
      </c>
      <c r="O1206" s="11">
        <v>500</v>
      </c>
    </row>
    <row r="1207" spans="1:15" x14ac:dyDescent="0.2">
      <c r="A1207" s="66">
        <v>41428</v>
      </c>
      <c r="B1207" s="53" t="s">
        <v>915</v>
      </c>
      <c r="C1207" s="66">
        <f t="shared" si="20"/>
        <v>4</v>
      </c>
      <c r="D1207" s="60">
        <v>0</v>
      </c>
      <c r="E1207" s="11">
        <v>1162</v>
      </c>
      <c r="F1207" s="11">
        <v>1195</v>
      </c>
      <c r="G1207" s="13">
        <v>148</v>
      </c>
      <c r="H1207" s="13">
        <v>775</v>
      </c>
      <c r="I1207" s="13">
        <v>239</v>
      </c>
      <c r="J1207" s="12"/>
      <c r="K1207" s="11">
        <v>8776</v>
      </c>
      <c r="L1207" s="11">
        <v>77164</v>
      </c>
      <c r="M1207" s="11">
        <v>113098</v>
      </c>
      <c r="N1207" s="11">
        <v>500</v>
      </c>
      <c r="O1207" s="11">
        <v>500</v>
      </c>
    </row>
    <row r="1208" spans="1:15" x14ac:dyDescent="0.2">
      <c r="A1208" s="66">
        <v>41429</v>
      </c>
      <c r="B1208" s="53" t="s">
        <v>914</v>
      </c>
      <c r="C1208" s="66">
        <f t="shared" si="20"/>
        <v>4</v>
      </c>
      <c r="D1208" s="60">
        <v>0</v>
      </c>
      <c r="E1208" s="11">
        <v>1559</v>
      </c>
      <c r="F1208" s="11">
        <v>1540</v>
      </c>
      <c r="G1208" s="13">
        <v>227</v>
      </c>
      <c r="H1208" s="13">
        <v>1012</v>
      </c>
      <c r="I1208" s="13">
        <v>320</v>
      </c>
      <c r="J1208" s="12"/>
      <c r="K1208" s="11">
        <v>9679</v>
      </c>
      <c r="L1208" s="11">
        <v>112401</v>
      </c>
      <c r="M1208" s="11">
        <v>275411</v>
      </c>
      <c r="N1208" s="11">
        <v>500</v>
      </c>
      <c r="O1208" s="11">
        <v>500</v>
      </c>
    </row>
    <row r="1209" spans="1:15" x14ac:dyDescent="0.2">
      <c r="A1209" s="66">
        <v>41430</v>
      </c>
      <c r="B1209" s="53" t="s">
        <v>913</v>
      </c>
      <c r="C1209" s="66">
        <f t="shared" si="20"/>
        <v>4</v>
      </c>
      <c r="D1209" s="60">
        <v>0</v>
      </c>
      <c r="E1209" s="11">
        <v>2025</v>
      </c>
      <c r="F1209" s="11">
        <v>2024</v>
      </c>
      <c r="G1209" s="13">
        <v>336</v>
      </c>
      <c r="H1209" s="13">
        <v>1253</v>
      </c>
      <c r="I1209" s="13">
        <v>436</v>
      </c>
      <c r="J1209" s="12"/>
      <c r="K1209" s="11">
        <v>23802</v>
      </c>
      <c r="L1209" s="11">
        <v>107760</v>
      </c>
      <c r="M1209" s="11">
        <v>546778</v>
      </c>
      <c r="N1209" s="11">
        <v>500</v>
      </c>
      <c r="O1209" s="11">
        <v>500</v>
      </c>
    </row>
    <row r="1210" spans="1:15" x14ac:dyDescent="0.2">
      <c r="A1210" s="66">
        <v>41501</v>
      </c>
      <c r="B1210" s="53" t="s">
        <v>912</v>
      </c>
      <c r="C1210" s="66">
        <f t="shared" si="20"/>
        <v>4</v>
      </c>
      <c r="D1210" s="60">
        <v>0</v>
      </c>
      <c r="E1210" s="11">
        <v>2057</v>
      </c>
      <c r="F1210" s="11">
        <v>1875</v>
      </c>
      <c r="G1210" s="13">
        <v>391</v>
      </c>
      <c r="H1210" s="13">
        <v>1339</v>
      </c>
      <c r="I1210" s="13">
        <v>327</v>
      </c>
      <c r="J1210" s="12"/>
      <c r="K1210" s="11">
        <v>15142</v>
      </c>
      <c r="L1210" s="11">
        <v>196734</v>
      </c>
      <c r="M1210" s="11">
        <v>763232</v>
      </c>
      <c r="N1210" s="11">
        <v>500</v>
      </c>
      <c r="O1210" s="11">
        <v>500</v>
      </c>
    </row>
    <row r="1211" spans="1:15" x14ac:dyDescent="0.2">
      <c r="A1211" s="66">
        <v>41502</v>
      </c>
      <c r="B1211" s="53" t="s">
        <v>911</v>
      </c>
      <c r="C1211" s="66">
        <f t="shared" si="20"/>
        <v>4</v>
      </c>
      <c r="D1211" s="60">
        <v>0</v>
      </c>
      <c r="E1211" s="11">
        <v>2277</v>
      </c>
      <c r="F1211" s="11">
        <v>2277</v>
      </c>
      <c r="G1211" s="13">
        <v>386</v>
      </c>
      <c r="H1211" s="13">
        <v>1474</v>
      </c>
      <c r="I1211" s="13">
        <v>417</v>
      </c>
      <c r="J1211" s="12"/>
      <c r="K1211" s="11">
        <v>14557</v>
      </c>
      <c r="L1211" s="11">
        <v>200339</v>
      </c>
      <c r="M1211" s="11">
        <v>184311</v>
      </c>
      <c r="N1211" s="11">
        <v>500</v>
      </c>
      <c r="O1211" s="11">
        <v>500</v>
      </c>
    </row>
    <row r="1212" spans="1:15" x14ac:dyDescent="0.2">
      <c r="A1212" s="66">
        <v>41503</v>
      </c>
      <c r="B1212" s="53" t="s">
        <v>910</v>
      </c>
      <c r="C1212" s="66">
        <f t="shared" si="20"/>
        <v>4</v>
      </c>
      <c r="D1212" s="60">
        <v>0</v>
      </c>
      <c r="E1212" s="11">
        <v>5729</v>
      </c>
      <c r="F1212" s="11">
        <v>5378</v>
      </c>
      <c r="G1212" s="13">
        <v>843</v>
      </c>
      <c r="H1212" s="13">
        <v>3622</v>
      </c>
      <c r="I1212" s="13">
        <v>1264</v>
      </c>
      <c r="J1212" s="12"/>
      <c r="K1212" s="11">
        <v>10983</v>
      </c>
      <c r="L1212" s="11">
        <v>610365</v>
      </c>
      <c r="M1212" s="11">
        <v>2046047</v>
      </c>
      <c r="N1212" s="11">
        <v>500</v>
      </c>
      <c r="O1212" s="11">
        <v>500</v>
      </c>
    </row>
    <row r="1213" spans="1:15" x14ac:dyDescent="0.2">
      <c r="A1213" s="66">
        <v>41504</v>
      </c>
      <c r="B1213" s="53" t="s">
        <v>909</v>
      </c>
      <c r="C1213" s="66">
        <f t="shared" si="20"/>
        <v>4</v>
      </c>
      <c r="D1213" s="60">
        <v>0</v>
      </c>
      <c r="E1213" s="11">
        <v>3419</v>
      </c>
      <c r="F1213" s="11">
        <v>3233</v>
      </c>
      <c r="G1213" s="13">
        <v>527</v>
      </c>
      <c r="H1213" s="13">
        <v>2298</v>
      </c>
      <c r="I1213" s="13">
        <v>594</v>
      </c>
      <c r="J1213" s="12"/>
      <c r="K1213" s="11">
        <v>18117</v>
      </c>
      <c r="L1213" s="11">
        <v>364346</v>
      </c>
      <c r="M1213" s="11">
        <v>1548564</v>
      </c>
      <c r="N1213" s="11">
        <v>500</v>
      </c>
      <c r="O1213" s="11">
        <v>500</v>
      </c>
    </row>
    <row r="1214" spans="1:15" x14ac:dyDescent="0.2">
      <c r="A1214" s="66">
        <v>41505</v>
      </c>
      <c r="B1214" s="53" t="s">
        <v>908</v>
      </c>
      <c r="C1214" s="66">
        <f t="shared" si="20"/>
        <v>4</v>
      </c>
      <c r="D1214" s="60">
        <v>0</v>
      </c>
      <c r="E1214" s="11">
        <v>1972</v>
      </c>
      <c r="F1214" s="11">
        <v>1950</v>
      </c>
      <c r="G1214" s="13">
        <v>345</v>
      </c>
      <c r="H1214" s="13">
        <v>1233</v>
      </c>
      <c r="I1214" s="13">
        <v>394</v>
      </c>
      <c r="J1214" s="12"/>
      <c r="K1214" s="11">
        <v>18194</v>
      </c>
      <c r="L1214" s="11">
        <v>141837</v>
      </c>
      <c r="M1214" s="11">
        <v>359374</v>
      </c>
      <c r="N1214" s="11">
        <v>500</v>
      </c>
      <c r="O1214" s="11">
        <v>500</v>
      </c>
    </row>
    <row r="1215" spans="1:15" x14ac:dyDescent="0.2">
      <c r="A1215" s="66">
        <v>41506</v>
      </c>
      <c r="B1215" s="53" t="s">
        <v>907</v>
      </c>
      <c r="C1215" s="66">
        <f t="shared" si="20"/>
        <v>4</v>
      </c>
      <c r="D1215" s="60">
        <v>0</v>
      </c>
      <c r="E1215" s="11">
        <v>6682</v>
      </c>
      <c r="F1215" s="11">
        <v>6653</v>
      </c>
      <c r="G1215" s="13">
        <v>966</v>
      </c>
      <c r="H1215" s="13">
        <v>4271</v>
      </c>
      <c r="I1215" s="13">
        <v>1445</v>
      </c>
      <c r="J1215" s="12"/>
      <c r="K1215" s="11">
        <v>34853</v>
      </c>
      <c r="L1215" s="11">
        <v>399490</v>
      </c>
      <c r="M1215" s="11">
        <v>743286</v>
      </c>
      <c r="N1215" s="11">
        <v>500</v>
      </c>
      <c r="O1215" s="11">
        <v>500</v>
      </c>
    </row>
    <row r="1216" spans="1:15" x14ac:dyDescent="0.2">
      <c r="A1216" s="66">
        <v>41507</v>
      </c>
      <c r="B1216" s="53" t="s">
        <v>906</v>
      </c>
      <c r="C1216" s="66">
        <f t="shared" si="20"/>
        <v>4</v>
      </c>
      <c r="D1216" s="60">
        <v>0</v>
      </c>
      <c r="E1216" s="11">
        <v>2652</v>
      </c>
      <c r="F1216" s="11">
        <v>2680</v>
      </c>
      <c r="G1216" s="13">
        <v>453</v>
      </c>
      <c r="H1216" s="13">
        <v>1623</v>
      </c>
      <c r="I1216" s="13">
        <v>576</v>
      </c>
      <c r="J1216" s="12"/>
      <c r="K1216" s="11">
        <v>24098</v>
      </c>
      <c r="L1216" s="11">
        <v>202570</v>
      </c>
      <c r="M1216" s="11">
        <v>667907</v>
      </c>
      <c r="N1216" s="11">
        <v>500</v>
      </c>
      <c r="O1216" s="11">
        <v>500</v>
      </c>
    </row>
    <row r="1217" spans="1:15" x14ac:dyDescent="0.2">
      <c r="A1217" s="66">
        <v>41508</v>
      </c>
      <c r="B1217" s="53" t="s">
        <v>905</v>
      </c>
      <c r="C1217" s="66">
        <f t="shared" si="20"/>
        <v>4</v>
      </c>
      <c r="D1217" s="60">
        <v>0</v>
      </c>
      <c r="E1217" s="11">
        <v>1227</v>
      </c>
      <c r="F1217" s="11">
        <v>1248</v>
      </c>
      <c r="G1217" s="13">
        <v>215</v>
      </c>
      <c r="H1217" s="13">
        <v>786</v>
      </c>
      <c r="I1217" s="13">
        <v>226</v>
      </c>
      <c r="J1217" s="12"/>
      <c r="K1217" s="11">
        <v>8966</v>
      </c>
      <c r="L1217" s="11">
        <v>73871</v>
      </c>
      <c r="M1217" s="11">
        <v>112958</v>
      </c>
      <c r="N1217" s="11">
        <v>500</v>
      </c>
      <c r="O1217" s="11">
        <v>500</v>
      </c>
    </row>
    <row r="1218" spans="1:15" x14ac:dyDescent="0.2">
      <c r="A1218" s="66">
        <v>41509</v>
      </c>
      <c r="B1218" s="53" t="s">
        <v>904</v>
      </c>
      <c r="C1218" s="66">
        <f t="shared" si="20"/>
        <v>4</v>
      </c>
      <c r="D1218" s="60">
        <v>0</v>
      </c>
      <c r="E1218" s="11">
        <v>1644</v>
      </c>
      <c r="F1218" s="11">
        <v>1609</v>
      </c>
      <c r="G1218" s="13">
        <v>250</v>
      </c>
      <c r="H1218" s="13">
        <v>1045</v>
      </c>
      <c r="I1218" s="13">
        <v>349</v>
      </c>
      <c r="J1218" s="12"/>
      <c r="K1218" s="11">
        <v>4050</v>
      </c>
      <c r="L1218" s="11">
        <v>149295</v>
      </c>
      <c r="M1218" s="11">
        <v>1030469</v>
      </c>
      <c r="N1218" s="11">
        <v>500</v>
      </c>
      <c r="O1218" s="11">
        <v>500</v>
      </c>
    </row>
    <row r="1219" spans="1:15" x14ac:dyDescent="0.2">
      <c r="A1219" s="66">
        <v>41510</v>
      </c>
      <c r="B1219" s="53" t="s">
        <v>903</v>
      </c>
      <c r="C1219" s="66">
        <f t="shared" si="20"/>
        <v>4</v>
      </c>
      <c r="D1219" s="60">
        <v>0</v>
      </c>
      <c r="E1219" s="11">
        <v>1636</v>
      </c>
      <c r="F1219" s="11">
        <v>1612</v>
      </c>
      <c r="G1219" s="13">
        <v>327</v>
      </c>
      <c r="H1219" s="13">
        <v>1039</v>
      </c>
      <c r="I1219" s="13">
        <v>270</v>
      </c>
      <c r="J1219" s="12"/>
      <c r="K1219" s="11">
        <v>14948</v>
      </c>
      <c r="L1219" s="11">
        <v>83469</v>
      </c>
      <c r="M1219" s="11">
        <v>76587</v>
      </c>
      <c r="N1219" s="11">
        <v>500</v>
      </c>
      <c r="O1219" s="11">
        <v>500</v>
      </c>
    </row>
    <row r="1220" spans="1:15" x14ac:dyDescent="0.2">
      <c r="A1220" s="66">
        <v>41511</v>
      </c>
      <c r="B1220" s="53" t="s">
        <v>902</v>
      </c>
      <c r="C1220" s="66">
        <f t="shared" si="20"/>
        <v>4</v>
      </c>
      <c r="D1220" s="60">
        <v>0</v>
      </c>
      <c r="E1220" s="11">
        <v>2367</v>
      </c>
      <c r="F1220" s="11">
        <v>2272</v>
      </c>
      <c r="G1220" s="13">
        <v>339</v>
      </c>
      <c r="H1220" s="13">
        <v>1571</v>
      </c>
      <c r="I1220" s="13">
        <v>457</v>
      </c>
      <c r="J1220" s="12"/>
      <c r="K1220" s="11">
        <v>10400</v>
      </c>
      <c r="L1220" s="11">
        <v>189987</v>
      </c>
      <c r="M1220" s="11">
        <v>336226</v>
      </c>
      <c r="N1220" s="11">
        <v>500</v>
      </c>
      <c r="O1220" s="11">
        <v>500</v>
      </c>
    </row>
    <row r="1221" spans="1:15" x14ac:dyDescent="0.2">
      <c r="A1221" s="66">
        <v>41512</v>
      </c>
      <c r="B1221" s="53" t="s">
        <v>901</v>
      </c>
      <c r="C1221" s="66">
        <f t="shared" si="20"/>
        <v>4</v>
      </c>
      <c r="D1221" s="60">
        <v>0</v>
      </c>
      <c r="E1221" s="11">
        <v>1686</v>
      </c>
      <c r="F1221" s="11">
        <v>1712</v>
      </c>
      <c r="G1221" s="13">
        <v>219</v>
      </c>
      <c r="H1221" s="13">
        <v>1083</v>
      </c>
      <c r="I1221" s="13">
        <v>384</v>
      </c>
      <c r="J1221" s="12"/>
      <c r="K1221" s="11">
        <v>-20991</v>
      </c>
      <c r="L1221" s="11">
        <v>127276</v>
      </c>
      <c r="M1221" s="11">
        <v>309378</v>
      </c>
      <c r="N1221" s="11">
        <v>500</v>
      </c>
      <c r="O1221" s="11">
        <v>500</v>
      </c>
    </row>
    <row r="1222" spans="1:15" x14ac:dyDescent="0.2">
      <c r="A1222" s="66">
        <v>41513</v>
      </c>
      <c r="B1222" s="53" t="s">
        <v>900</v>
      </c>
      <c r="C1222" s="66">
        <f t="shared" si="20"/>
        <v>4</v>
      </c>
      <c r="D1222" s="60">
        <v>0</v>
      </c>
      <c r="E1222" s="11">
        <v>1481</v>
      </c>
      <c r="F1222" s="11">
        <v>1404</v>
      </c>
      <c r="G1222" s="13">
        <v>281</v>
      </c>
      <c r="H1222" s="13">
        <v>979</v>
      </c>
      <c r="I1222" s="13">
        <v>221</v>
      </c>
      <c r="J1222" s="12"/>
      <c r="K1222" s="11">
        <v>17069</v>
      </c>
      <c r="L1222" s="11">
        <v>96334</v>
      </c>
      <c r="M1222" s="11">
        <v>347123</v>
      </c>
      <c r="N1222" s="11">
        <v>500</v>
      </c>
      <c r="O1222" s="11">
        <v>500</v>
      </c>
    </row>
    <row r="1223" spans="1:15" x14ac:dyDescent="0.2">
      <c r="A1223" s="66">
        <v>41514</v>
      </c>
      <c r="B1223" s="53" t="s">
        <v>899</v>
      </c>
      <c r="C1223" s="66">
        <f t="shared" si="20"/>
        <v>4</v>
      </c>
      <c r="D1223" s="60">
        <v>0</v>
      </c>
      <c r="E1223" s="11">
        <v>3186</v>
      </c>
      <c r="F1223" s="11">
        <v>3005</v>
      </c>
      <c r="G1223" s="13">
        <v>486</v>
      </c>
      <c r="H1223" s="13">
        <v>2003</v>
      </c>
      <c r="I1223" s="13">
        <v>697</v>
      </c>
      <c r="J1223" s="12"/>
      <c r="K1223" s="11">
        <v>14174</v>
      </c>
      <c r="L1223" s="11">
        <v>303231</v>
      </c>
      <c r="M1223" s="11">
        <v>978425</v>
      </c>
      <c r="N1223" s="11">
        <v>500</v>
      </c>
      <c r="O1223" s="11">
        <v>500</v>
      </c>
    </row>
    <row r="1224" spans="1:15" x14ac:dyDescent="0.2">
      <c r="A1224" s="66">
        <v>41515</v>
      </c>
      <c r="B1224" s="53" t="s">
        <v>898</v>
      </c>
      <c r="C1224" s="66">
        <f t="shared" si="20"/>
        <v>4</v>
      </c>
      <c r="D1224" s="60">
        <v>0</v>
      </c>
      <c r="E1224" s="11">
        <v>1297</v>
      </c>
      <c r="F1224" s="11">
        <v>1215</v>
      </c>
      <c r="G1224" s="13">
        <v>216</v>
      </c>
      <c r="H1224" s="13">
        <v>838</v>
      </c>
      <c r="I1224" s="13">
        <v>243</v>
      </c>
      <c r="J1224" s="12"/>
      <c r="K1224" s="11">
        <v>34995</v>
      </c>
      <c r="L1224" s="11">
        <v>93511</v>
      </c>
      <c r="M1224" s="11">
        <v>357333</v>
      </c>
      <c r="N1224" s="11">
        <v>500</v>
      </c>
      <c r="O1224" s="11">
        <v>500</v>
      </c>
    </row>
    <row r="1225" spans="1:15" x14ac:dyDescent="0.2">
      <c r="A1225" s="66">
        <v>41516</v>
      </c>
      <c r="B1225" s="53" t="s">
        <v>897</v>
      </c>
      <c r="C1225" s="66">
        <f t="shared" si="20"/>
        <v>4</v>
      </c>
      <c r="D1225" s="60">
        <v>0</v>
      </c>
      <c r="E1225" s="11">
        <v>9671</v>
      </c>
      <c r="F1225" s="11">
        <v>9335</v>
      </c>
      <c r="G1225" s="13">
        <v>1364</v>
      </c>
      <c r="H1225" s="13">
        <v>6368</v>
      </c>
      <c r="I1225" s="13">
        <v>1939</v>
      </c>
      <c r="J1225" s="12"/>
      <c r="K1225" s="11">
        <v>40470</v>
      </c>
      <c r="L1225" s="11">
        <v>814029</v>
      </c>
      <c r="M1225" s="11">
        <v>1764339</v>
      </c>
      <c r="N1225" s="11">
        <v>500</v>
      </c>
      <c r="O1225" s="11">
        <v>500</v>
      </c>
    </row>
    <row r="1226" spans="1:15" x14ac:dyDescent="0.2">
      <c r="A1226" s="66">
        <v>41517</v>
      </c>
      <c r="B1226" s="53" t="s">
        <v>896</v>
      </c>
      <c r="C1226" s="66">
        <f t="shared" si="20"/>
        <v>4</v>
      </c>
      <c r="D1226" s="60">
        <v>0</v>
      </c>
      <c r="E1226" s="11">
        <v>3367</v>
      </c>
      <c r="F1226" s="11">
        <v>3399</v>
      </c>
      <c r="G1226" s="13">
        <v>508</v>
      </c>
      <c r="H1226" s="13">
        <v>2105</v>
      </c>
      <c r="I1226" s="13">
        <v>754</v>
      </c>
      <c r="J1226" s="12"/>
      <c r="K1226" s="11">
        <v>20832</v>
      </c>
      <c r="L1226" s="11">
        <v>281591</v>
      </c>
      <c r="M1226" s="11">
        <v>881759</v>
      </c>
      <c r="N1226" s="11">
        <v>500</v>
      </c>
      <c r="O1226" s="11">
        <v>500</v>
      </c>
    </row>
    <row r="1227" spans="1:15" x14ac:dyDescent="0.2">
      <c r="A1227" s="66">
        <v>41518</v>
      </c>
      <c r="B1227" s="53" t="s">
        <v>895</v>
      </c>
      <c r="C1227" s="66">
        <f t="shared" si="20"/>
        <v>4</v>
      </c>
      <c r="D1227" s="60">
        <v>0</v>
      </c>
      <c r="E1227" s="11">
        <v>2195</v>
      </c>
      <c r="F1227" s="11">
        <v>2203</v>
      </c>
      <c r="G1227" s="13">
        <v>341</v>
      </c>
      <c r="H1227" s="13">
        <v>1427</v>
      </c>
      <c r="I1227" s="13">
        <v>427</v>
      </c>
      <c r="J1227" s="12"/>
      <c r="K1227" s="11">
        <v>22752</v>
      </c>
      <c r="L1227" s="11">
        <v>207124</v>
      </c>
      <c r="M1227" s="11">
        <v>1136883</v>
      </c>
      <c r="N1227" s="11">
        <v>500</v>
      </c>
      <c r="O1227" s="11">
        <v>500</v>
      </c>
    </row>
    <row r="1228" spans="1:15" x14ac:dyDescent="0.2">
      <c r="A1228" s="66">
        <v>41521</v>
      </c>
      <c r="B1228" s="53" t="s">
        <v>894</v>
      </c>
      <c r="C1228" s="66">
        <f t="shared" si="20"/>
        <v>4</v>
      </c>
      <c r="D1228" s="60">
        <v>0</v>
      </c>
      <c r="E1228" s="11">
        <v>3371</v>
      </c>
      <c r="F1228" s="11">
        <v>3162</v>
      </c>
      <c r="G1228" s="13">
        <v>536</v>
      </c>
      <c r="H1228" s="13">
        <v>2134</v>
      </c>
      <c r="I1228" s="13">
        <v>701</v>
      </c>
      <c r="J1228" s="12"/>
      <c r="K1228" s="11">
        <v>33076</v>
      </c>
      <c r="L1228" s="11">
        <v>365749</v>
      </c>
      <c r="M1228" s="11">
        <v>1670301</v>
      </c>
      <c r="N1228" s="11">
        <v>500</v>
      </c>
      <c r="O1228" s="11">
        <v>500</v>
      </c>
    </row>
    <row r="1229" spans="1:15" x14ac:dyDescent="0.2">
      <c r="A1229" s="66">
        <v>41522</v>
      </c>
      <c r="B1229" s="53" t="s">
        <v>893</v>
      </c>
      <c r="C1229" s="66">
        <f t="shared" si="20"/>
        <v>4</v>
      </c>
      <c r="D1229" s="60">
        <v>0</v>
      </c>
      <c r="E1229" s="11">
        <v>4024</v>
      </c>
      <c r="F1229" s="11">
        <v>4218</v>
      </c>
      <c r="G1229" s="13">
        <v>563</v>
      </c>
      <c r="H1229" s="13">
        <v>2437</v>
      </c>
      <c r="I1229" s="13">
        <v>1024</v>
      </c>
      <c r="J1229" s="12"/>
      <c r="K1229" s="11">
        <v>34167</v>
      </c>
      <c r="L1229" s="11">
        <v>329249</v>
      </c>
      <c r="M1229" s="11">
        <v>639576</v>
      </c>
      <c r="N1229" s="11">
        <v>500</v>
      </c>
      <c r="O1229" s="11">
        <v>500</v>
      </c>
    </row>
    <row r="1230" spans="1:15" x14ac:dyDescent="0.2">
      <c r="A1230" s="66">
        <v>41601</v>
      </c>
      <c r="B1230" s="53" t="s">
        <v>892</v>
      </c>
      <c r="C1230" s="66">
        <f t="shared" si="20"/>
        <v>4</v>
      </c>
      <c r="D1230" s="60">
        <v>0</v>
      </c>
      <c r="E1230" s="11">
        <v>4241</v>
      </c>
      <c r="F1230" s="11">
        <v>4141</v>
      </c>
      <c r="G1230" s="13">
        <v>724</v>
      </c>
      <c r="H1230" s="13">
        <v>2816</v>
      </c>
      <c r="I1230" s="13">
        <v>701</v>
      </c>
      <c r="J1230" s="12"/>
      <c r="K1230" s="11">
        <v>17595</v>
      </c>
      <c r="L1230" s="11">
        <v>281934</v>
      </c>
      <c r="M1230" s="11">
        <v>315347</v>
      </c>
      <c r="N1230" s="11">
        <v>500</v>
      </c>
      <c r="O1230" s="11">
        <v>500</v>
      </c>
    </row>
    <row r="1231" spans="1:15" x14ac:dyDescent="0.2">
      <c r="A1231" s="66">
        <v>41602</v>
      </c>
      <c r="B1231" s="53" t="s">
        <v>891</v>
      </c>
      <c r="C1231" s="66">
        <f t="shared" si="20"/>
        <v>4</v>
      </c>
      <c r="D1231" s="60">
        <v>0</v>
      </c>
      <c r="E1231" s="11">
        <v>4738</v>
      </c>
      <c r="F1231" s="11">
        <v>4597</v>
      </c>
      <c r="G1231" s="13">
        <v>831</v>
      </c>
      <c r="H1231" s="13">
        <v>2992</v>
      </c>
      <c r="I1231" s="13">
        <v>915</v>
      </c>
      <c r="J1231" s="12"/>
      <c r="K1231" s="11">
        <v>18332</v>
      </c>
      <c r="L1231" s="11">
        <v>383820</v>
      </c>
      <c r="M1231" s="11">
        <v>440574</v>
      </c>
      <c r="N1231" s="11">
        <v>500</v>
      </c>
      <c r="O1231" s="11">
        <v>500</v>
      </c>
    </row>
    <row r="1232" spans="1:15" x14ac:dyDescent="0.2">
      <c r="A1232" s="66">
        <v>41603</v>
      </c>
      <c r="B1232" s="53" t="s">
        <v>890</v>
      </c>
      <c r="C1232" s="66">
        <f t="shared" si="20"/>
        <v>4</v>
      </c>
      <c r="D1232" s="60">
        <v>0</v>
      </c>
      <c r="E1232" s="11">
        <v>4392</v>
      </c>
      <c r="F1232" s="11">
        <v>4226</v>
      </c>
      <c r="G1232" s="13">
        <v>675</v>
      </c>
      <c r="H1232" s="13">
        <v>2853</v>
      </c>
      <c r="I1232" s="13">
        <v>864</v>
      </c>
      <c r="J1232" s="12"/>
      <c r="K1232" s="11">
        <v>15927</v>
      </c>
      <c r="L1232" s="11">
        <v>454230</v>
      </c>
      <c r="M1232" s="11">
        <v>2195476</v>
      </c>
      <c r="N1232" s="11">
        <v>500</v>
      </c>
      <c r="O1232" s="11">
        <v>500</v>
      </c>
    </row>
    <row r="1233" spans="1:15" x14ac:dyDescent="0.2">
      <c r="A1233" s="66">
        <v>41604</v>
      </c>
      <c r="B1233" s="53" t="s">
        <v>889</v>
      </c>
      <c r="C1233" s="66">
        <f t="shared" si="20"/>
        <v>4</v>
      </c>
      <c r="D1233" s="60">
        <v>0</v>
      </c>
      <c r="E1233" s="11">
        <v>2148</v>
      </c>
      <c r="F1233" s="11">
        <v>2094</v>
      </c>
      <c r="G1233" s="13">
        <v>335</v>
      </c>
      <c r="H1233" s="13">
        <v>1473</v>
      </c>
      <c r="I1233" s="13">
        <v>340</v>
      </c>
      <c r="J1233" s="12"/>
      <c r="K1233" s="11">
        <v>13828</v>
      </c>
      <c r="L1233" s="11">
        <v>163245</v>
      </c>
      <c r="M1233" s="11">
        <v>135170</v>
      </c>
      <c r="N1233" s="11">
        <v>500</v>
      </c>
      <c r="O1233" s="11">
        <v>500</v>
      </c>
    </row>
    <row r="1234" spans="1:15" x14ac:dyDescent="0.2">
      <c r="A1234" s="66">
        <v>41605</v>
      </c>
      <c r="B1234" s="53" t="s">
        <v>888</v>
      </c>
      <c r="C1234" s="66">
        <f t="shared" si="20"/>
        <v>4</v>
      </c>
      <c r="D1234" s="60">
        <v>0</v>
      </c>
      <c r="E1234" s="11">
        <v>9074</v>
      </c>
      <c r="F1234" s="11">
        <v>8815</v>
      </c>
      <c r="G1234" s="13">
        <v>1467</v>
      </c>
      <c r="H1234" s="13">
        <v>5942</v>
      </c>
      <c r="I1234" s="13">
        <v>1665</v>
      </c>
      <c r="J1234" s="12"/>
      <c r="K1234" s="11">
        <v>24135</v>
      </c>
      <c r="L1234" s="11">
        <v>670518</v>
      </c>
      <c r="M1234" s="11">
        <v>1861326</v>
      </c>
      <c r="N1234" s="11">
        <v>500</v>
      </c>
      <c r="O1234" s="11">
        <v>500</v>
      </c>
    </row>
    <row r="1235" spans="1:15" x14ac:dyDescent="0.2">
      <c r="A1235" s="66">
        <v>41606</v>
      </c>
      <c r="B1235" s="53" t="s">
        <v>887</v>
      </c>
      <c r="C1235" s="66">
        <f t="shared" ref="C1235:C1298" si="21">INT(A1235/10000)</f>
        <v>4</v>
      </c>
      <c r="D1235" s="60">
        <v>0</v>
      </c>
      <c r="E1235" s="11">
        <v>5469</v>
      </c>
      <c r="F1235" s="11">
        <v>5382</v>
      </c>
      <c r="G1235" s="13">
        <v>783</v>
      </c>
      <c r="H1235" s="13">
        <v>3576</v>
      </c>
      <c r="I1235" s="13">
        <v>1110</v>
      </c>
      <c r="J1235" s="12"/>
      <c r="K1235" s="11">
        <v>27536</v>
      </c>
      <c r="L1235" s="11">
        <v>461108</v>
      </c>
      <c r="M1235" s="11">
        <v>1087904</v>
      </c>
      <c r="N1235" s="11">
        <v>500</v>
      </c>
      <c r="O1235" s="11">
        <v>500</v>
      </c>
    </row>
    <row r="1236" spans="1:15" x14ac:dyDescent="0.2">
      <c r="A1236" s="66">
        <v>41607</v>
      </c>
      <c r="B1236" s="53" t="s">
        <v>886</v>
      </c>
      <c r="C1236" s="66">
        <f t="shared" si="21"/>
        <v>4</v>
      </c>
      <c r="D1236" s="60">
        <v>0</v>
      </c>
      <c r="E1236" s="11">
        <v>6637</v>
      </c>
      <c r="F1236" s="11">
        <v>6498</v>
      </c>
      <c r="G1236" s="13">
        <v>902</v>
      </c>
      <c r="H1236" s="13">
        <v>4410</v>
      </c>
      <c r="I1236" s="13">
        <v>1325</v>
      </c>
      <c r="J1236" s="12"/>
      <c r="K1236" s="11">
        <v>2295</v>
      </c>
      <c r="L1236" s="11">
        <v>518635</v>
      </c>
      <c r="M1236" s="11">
        <v>1531546</v>
      </c>
      <c r="N1236" s="11">
        <v>500</v>
      </c>
      <c r="O1236" s="11">
        <v>500</v>
      </c>
    </row>
    <row r="1237" spans="1:15" x14ac:dyDescent="0.2">
      <c r="A1237" s="66">
        <v>41608</v>
      </c>
      <c r="B1237" s="53" t="s">
        <v>885</v>
      </c>
      <c r="C1237" s="66">
        <f t="shared" si="21"/>
        <v>4</v>
      </c>
      <c r="D1237" s="60">
        <v>0</v>
      </c>
      <c r="E1237" s="11">
        <v>784</v>
      </c>
      <c r="F1237" s="11">
        <v>831</v>
      </c>
      <c r="G1237" s="13">
        <v>93</v>
      </c>
      <c r="H1237" s="13">
        <v>532</v>
      </c>
      <c r="I1237" s="13">
        <v>159</v>
      </c>
      <c r="J1237" s="12"/>
      <c r="K1237" s="11">
        <v>8798</v>
      </c>
      <c r="L1237" s="11">
        <v>63491</v>
      </c>
      <c r="M1237" s="11">
        <v>64869</v>
      </c>
      <c r="N1237" s="11">
        <v>500</v>
      </c>
      <c r="O1237" s="11">
        <v>500</v>
      </c>
    </row>
    <row r="1238" spans="1:15" x14ac:dyDescent="0.2">
      <c r="A1238" s="66">
        <v>41609</v>
      </c>
      <c r="B1238" s="53" t="s">
        <v>884</v>
      </c>
      <c r="C1238" s="66">
        <f t="shared" si="21"/>
        <v>4</v>
      </c>
      <c r="D1238" s="60">
        <v>0</v>
      </c>
      <c r="E1238" s="11">
        <v>5107</v>
      </c>
      <c r="F1238" s="11">
        <v>5140</v>
      </c>
      <c r="G1238" s="13">
        <v>788</v>
      </c>
      <c r="H1238" s="13">
        <v>3204</v>
      </c>
      <c r="I1238" s="13">
        <v>1115</v>
      </c>
      <c r="J1238" s="12"/>
      <c r="K1238" s="11">
        <v>21616</v>
      </c>
      <c r="L1238" s="11">
        <v>468844</v>
      </c>
      <c r="M1238" s="11">
        <v>481528</v>
      </c>
      <c r="N1238" s="11">
        <v>500</v>
      </c>
      <c r="O1238" s="11">
        <v>500</v>
      </c>
    </row>
    <row r="1239" spans="1:15" x14ac:dyDescent="0.2">
      <c r="A1239" s="66">
        <v>41610</v>
      </c>
      <c r="B1239" s="53" t="s">
        <v>883</v>
      </c>
      <c r="C1239" s="66">
        <f t="shared" si="21"/>
        <v>4</v>
      </c>
      <c r="D1239" s="60">
        <v>0</v>
      </c>
      <c r="E1239" s="11">
        <v>936</v>
      </c>
      <c r="F1239" s="11">
        <v>921</v>
      </c>
      <c r="G1239" s="13">
        <v>151</v>
      </c>
      <c r="H1239" s="13">
        <v>617</v>
      </c>
      <c r="I1239" s="13">
        <v>168</v>
      </c>
      <c r="J1239" s="12"/>
      <c r="K1239" s="11">
        <v>5785</v>
      </c>
      <c r="L1239" s="11">
        <v>64311</v>
      </c>
      <c r="M1239" s="11">
        <v>20807</v>
      </c>
      <c r="N1239" s="11">
        <v>500</v>
      </c>
      <c r="O1239" s="11">
        <v>500</v>
      </c>
    </row>
    <row r="1240" spans="1:15" x14ac:dyDescent="0.2">
      <c r="A1240" s="66">
        <v>41611</v>
      </c>
      <c r="B1240" s="53" t="s">
        <v>882</v>
      </c>
      <c r="C1240" s="66">
        <f t="shared" si="21"/>
        <v>4</v>
      </c>
      <c r="D1240" s="60">
        <v>0</v>
      </c>
      <c r="E1240" s="11">
        <v>2363</v>
      </c>
      <c r="F1240" s="11">
        <v>2332</v>
      </c>
      <c r="G1240" s="13">
        <v>357</v>
      </c>
      <c r="H1240" s="13">
        <v>1456</v>
      </c>
      <c r="I1240" s="13">
        <v>550</v>
      </c>
      <c r="J1240" s="12"/>
      <c r="K1240" s="11">
        <v>8359</v>
      </c>
      <c r="L1240" s="11">
        <v>214290</v>
      </c>
      <c r="M1240" s="11">
        <v>447027</v>
      </c>
      <c r="N1240" s="11">
        <v>500</v>
      </c>
      <c r="O1240" s="11">
        <v>500</v>
      </c>
    </row>
    <row r="1241" spans="1:15" x14ac:dyDescent="0.2">
      <c r="A1241" s="66">
        <v>41612</v>
      </c>
      <c r="B1241" s="53" t="s">
        <v>881</v>
      </c>
      <c r="C1241" s="66">
        <f t="shared" si="21"/>
        <v>4</v>
      </c>
      <c r="D1241" s="60">
        <v>0</v>
      </c>
      <c r="E1241" s="11">
        <v>2742</v>
      </c>
      <c r="F1241" s="11">
        <v>2557</v>
      </c>
      <c r="G1241" s="13">
        <v>456</v>
      </c>
      <c r="H1241" s="13">
        <v>1851</v>
      </c>
      <c r="I1241" s="13">
        <v>435</v>
      </c>
      <c r="J1241" s="12"/>
      <c r="K1241" s="11">
        <v>18129</v>
      </c>
      <c r="L1241" s="11">
        <v>203683</v>
      </c>
      <c r="M1241" s="11">
        <v>450526</v>
      </c>
      <c r="N1241" s="11">
        <v>500</v>
      </c>
      <c r="O1241" s="11">
        <v>500</v>
      </c>
    </row>
    <row r="1242" spans="1:15" x14ac:dyDescent="0.2">
      <c r="A1242" s="66">
        <v>41613</v>
      </c>
      <c r="B1242" s="53" t="s">
        <v>880</v>
      </c>
      <c r="C1242" s="66">
        <f t="shared" si="21"/>
        <v>4</v>
      </c>
      <c r="D1242" s="60">
        <v>0</v>
      </c>
      <c r="E1242" s="11">
        <v>2235</v>
      </c>
      <c r="F1242" s="11">
        <v>2174</v>
      </c>
      <c r="G1242" s="13">
        <v>354</v>
      </c>
      <c r="H1242" s="13">
        <v>1481</v>
      </c>
      <c r="I1242" s="13">
        <v>400</v>
      </c>
      <c r="J1242" s="12"/>
      <c r="K1242" s="11">
        <v>6178</v>
      </c>
      <c r="L1242" s="11">
        <v>216448</v>
      </c>
      <c r="M1242" s="11">
        <v>414533</v>
      </c>
      <c r="N1242" s="11">
        <v>500</v>
      </c>
      <c r="O1242" s="11">
        <v>500</v>
      </c>
    </row>
    <row r="1243" spans="1:15" x14ac:dyDescent="0.2">
      <c r="A1243" s="66">
        <v>41614</v>
      </c>
      <c r="B1243" s="53" t="s">
        <v>879</v>
      </c>
      <c r="C1243" s="66">
        <f t="shared" si="21"/>
        <v>4</v>
      </c>
      <c r="D1243" s="60">
        <v>0</v>
      </c>
      <c r="E1243" s="11">
        <v>2849</v>
      </c>
      <c r="F1243" s="11">
        <v>2680</v>
      </c>
      <c r="G1243" s="13">
        <v>469</v>
      </c>
      <c r="H1243" s="13">
        <v>1837</v>
      </c>
      <c r="I1243" s="13">
        <v>543</v>
      </c>
      <c r="J1243" s="12"/>
      <c r="K1243" s="11">
        <v>9000</v>
      </c>
      <c r="L1243" s="11">
        <v>235150</v>
      </c>
      <c r="M1243" s="11">
        <v>330054</v>
      </c>
      <c r="N1243" s="11">
        <v>500</v>
      </c>
      <c r="O1243" s="11">
        <v>500</v>
      </c>
    </row>
    <row r="1244" spans="1:15" x14ac:dyDescent="0.2">
      <c r="A1244" s="66">
        <v>41615</v>
      </c>
      <c r="B1244" s="53" t="s">
        <v>878</v>
      </c>
      <c r="C1244" s="66">
        <f t="shared" si="21"/>
        <v>4</v>
      </c>
      <c r="D1244" s="60">
        <v>0</v>
      </c>
      <c r="E1244" s="11">
        <v>3263</v>
      </c>
      <c r="F1244" s="11">
        <v>3198</v>
      </c>
      <c r="G1244" s="13">
        <v>498</v>
      </c>
      <c r="H1244" s="13">
        <v>2110</v>
      </c>
      <c r="I1244" s="13">
        <v>655</v>
      </c>
      <c r="J1244" s="12"/>
      <c r="K1244" s="11">
        <v>12377</v>
      </c>
      <c r="L1244" s="11">
        <v>247010</v>
      </c>
      <c r="M1244" s="11">
        <v>590376</v>
      </c>
      <c r="N1244" s="11">
        <v>500</v>
      </c>
      <c r="O1244" s="11">
        <v>500</v>
      </c>
    </row>
    <row r="1245" spans="1:15" x14ac:dyDescent="0.2">
      <c r="A1245" s="66">
        <v>41616</v>
      </c>
      <c r="B1245" s="53" t="s">
        <v>877</v>
      </c>
      <c r="C1245" s="66">
        <f t="shared" si="21"/>
        <v>4</v>
      </c>
      <c r="D1245" s="60">
        <v>0</v>
      </c>
      <c r="E1245" s="11">
        <v>563</v>
      </c>
      <c r="F1245" s="11">
        <v>538</v>
      </c>
      <c r="G1245" s="13">
        <v>116</v>
      </c>
      <c r="H1245" s="13">
        <v>357</v>
      </c>
      <c r="I1245" s="13">
        <v>90</v>
      </c>
      <c r="J1245" s="12"/>
      <c r="K1245" s="11">
        <v>4315</v>
      </c>
      <c r="L1245" s="11">
        <v>31269</v>
      </c>
      <c r="M1245" s="11">
        <v>13061</v>
      </c>
      <c r="N1245" s="11">
        <v>500</v>
      </c>
      <c r="O1245" s="11">
        <v>500</v>
      </c>
    </row>
    <row r="1246" spans="1:15" x14ac:dyDescent="0.2">
      <c r="A1246" s="66">
        <v>41617</v>
      </c>
      <c r="B1246" s="53" t="s">
        <v>876</v>
      </c>
      <c r="C1246" s="66">
        <f t="shared" si="21"/>
        <v>4</v>
      </c>
      <c r="D1246" s="60">
        <v>0</v>
      </c>
      <c r="E1246" s="11">
        <v>4800</v>
      </c>
      <c r="F1246" s="11">
        <v>4779</v>
      </c>
      <c r="G1246" s="13">
        <v>719</v>
      </c>
      <c r="H1246" s="13">
        <v>3045</v>
      </c>
      <c r="I1246" s="13">
        <v>1036</v>
      </c>
      <c r="J1246" s="12"/>
      <c r="K1246" s="11">
        <v>12315</v>
      </c>
      <c r="L1246" s="11">
        <v>419343</v>
      </c>
      <c r="M1246" s="11">
        <v>975815</v>
      </c>
      <c r="N1246" s="11">
        <v>500</v>
      </c>
      <c r="O1246" s="11">
        <v>500</v>
      </c>
    </row>
    <row r="1247" spans="1:15" x14ac:dyDescent="0.2">
      <c r="A1247" s="66">
        <v>41618</v>
      </c>
      <c r="B1247" s="53" t="s">
        <v>875</v>
      </c>
      <c r="C1247" s="66">
        <f t="shared" si="21"/>
        <v>4</v>
      </c>
      <c r="D1247" s="60">
        <v>0</v>
      </c>
      <c r="E1247" s="11">
        <v>4645</v>
      </c>
      <c r="F1247" s="11">
        <v>4453</v>
      </c>
      <c r="G1247" s="13">
        <v>653</v>
      </c>
      <c r="H1247" s="13">
        <v>2764</v>
      </c>
      <c r="I1247" s="13">
        <v>1228</v>
      </c>
      <c r="J1247" s="12"/>
      <c r="K1247" s="11">
        <v>3330</v>
      </c>
      <c r="L1247" s="11">
        <v>409743</v>
      </c>
      <c r="M1247" s="11">
        <v>354125</v>
      </c>
      <c r="N1247" s="11">
        <v>500</v>
      </c>
      <c r="O1247" s="11">
        <v>500</v>
      </c>
    </row>
    <row r="1248" spans="1:15" x14ac:dyDescent="0.2">
      <c r="A1248" s="66">
        <v>41619</v>
      </c>
      <c r="B1248" s="53" t="s">
        <v>874</v>
      </c>
      <c r="C1248" s="66">
        <f t="shared" si="21"/>
        <v>4</v>
      </c>
      <c r="D1248" s="60">
        <v>0</v>
      </c>
      <c r="E1248" s="11">
        <v>1343</v>
      </c>
      <c r="F1248" s="11">
        <v>1309</v>
      </c>
      <c r="G1248" s="13">
        <v>213</v>
      </c>
      <c r="H1248" s="13">
        <v>916</v>
      </c>
      <c r="I1248" s="13">
        <v>214</v>
      </c>
      <c r="J1248" s="12"/>
      <c r="K1248" s="11">
        <v>4895</v>
      </c>
      <c r="L1248" s="11">
        <v>98290</v>
      </c>
      <c r="M1248" s="11">
        <v>95997</v>
      </c>
      <c r="N1248" s="11">
        <v>500</v>
      </c>
      <c r="O1248" s="11">
        <v>500</v>
      </c>
    </row>
    <row r="1249" spans="1:15" x14ac:dyDescent="0.2">
      <c r="A1249" s="66">
        <v>41620</v>
      </c>
      <c r="B1249" s="53" t="s">
        <v>873</v>
      </c>
      <c r="C1249" s="66">
        <f t="shared" si="21"/>
        <v>4</v>
      </c>
      <c r="D1249" s="60">
        <v>0</v>
      </c>
      <c r="E1249" s="11">
        <v>1512</v>
      </c>
      <c r="F1249" s="11">
        <v>1513</v>
      </c>
      <c r="G1249" s="13">
        <v>260</v>
      </c>
      <c r="H1249" s="13">
        <v>991</v>
      </c>
      <c r="I1249" s="13">
        <v>261</v>
      </c>
      <c r="J1249" s="12"/>
      <c r="K1249" s="11">
        <v>10128</v>
      </c>
      <c r="L1249" s="11">
        <v>117290</v>
      </c>
      <c r="M1249" s="11">
        <v>511050</v>
      </c>
      <c r="N1249" s="11">
        <v>500</v>
      </c>
      <c r="O1249" s="11">
        <v>500</v>
      </c>
    </row>
    <row r="1250" spans="1:15" x14ac:dyDescent="0.2">
      <c r="A1250" s="66">
        <v>41621</v>
      </c>
      <c r="B1250" s="53" t="s">
        <v>872</v>
      </c>
      <c r="C1250" s="66">
        <f t="shared" si="21"/>
        <v>4</v>
      </c>
      <c r="D1250" s="60">
        <v>0</v>
      </c>
      <c r="E1250" s="11">
        <v>1320</v>
      </c>
      <c r="F1250" s="11">
        <v>1301</v>
      </c>
      <c r="G1250" s="13">
        <v>182</v>
      </c>
      <c r="H1250" s="13">
        <v>879</v>
      </c>
      <c r="I1250" s="13">
        <v>259</v>
      </c>
      <c r="J1250" s="12"/>
      <c r="K1250" s="11">
        <v>5295</v>
      </c>
      <c r="L1250" s="11">
        <v>102763</v>
      </c>
      <c r="M1250" s="11">
        <v>61497</v>
      </c>
      <c r="N1250" s="11">
        <v>500</v>
      </c>
      <c r="O1250" s="11">
        <v>500</v>
      </c>
    </row>
    <row r="1251" spans="1:15" x14ac:dyDescent="0.2">
      <c r="A1251" s="66">
        <v>41622</v>
      </c>
      <c r="B1251" s="53" t="s">
        <v>871</v>
      </c>
      <c r="C1251" s="66">
        <f t="shared" si="21"/>
        <v>4</v>
      </c>
      <c r="D1251" s="60">
        <v>0</v>
      </c>
      <c r="E1251" s="11">
        <v>1652</v>
      </c>
      <c r="F1251" s="11">
        <v>1582</v>
      </c>
      <c r="G1251" s="13">
        <v>261</v>
      </c>
      <c r="H1251" s="13">
        <v>1075</v>
      </c>
      <c r="I1251" s="13">
        <v>316</v>
      </c>
      <c r="J1251" s="12"/>
      <c r="K1251" s="11">
        <v>15273</v>
      </c>
      <c r="L1251" s="11">
        <v>108476</v>
      </c>
      <c r="M1251" s="11">
        <v>178838</v>
      </c>
      <c r="N1251" s="11">
        <v>500</v>
      </c>
      <c r="O1251" s="11">
        <v>500</v>
      </c>
    </row>
    <row r="1252" spans="1:15" x14ac:dyDescent="0.2">
      <c r="A1252" s="66">
        <v>41623</v>
      </c>
      <c r="B1252" s="53" t="s">
        <v>870</v>
      </c>
      <c r="C1252" s="66">
        <f t="shared" si="21"/>
        <v>4</v>
      </c>
      <c r="D1252" s="60">
        <v>0</v>
      </c>
      <c r="E1252" s="11">
        <v>1111</v>
      </c>
      <c r="F1252" s="11">
        <v>985</v>
      </c>
      <c r="G1252" s="13">
        <v>237</v>
      </c>
      <c r="H1252" s="13">
        <v>725</v>
      </c>
      <c r="I1252" s="13">
        <v>149</v>
      </c>
      <c r="J1252" s="12"/>
      <c r="K1252" s="11">
        <v>5721</v>
      </c>
      <c r="L1252" s="11">
        <v>71304</v>
      </c>
      <c r="M1252" s="11">
        <v>124325</v>
      </c>
      <c r="N1252" s="11">
        <v>500</v>
      </c>
      <c r="O1252" s="11">
        <v>500</v>
      </c>
    </row>
    <row r="1253" spans="1:15" x14ac:dyDescent="0.2">
      <c r="A1253" s="66">
        <v>41624</v>
      </c>
      <c r="B1253" s="53" t="s">
        <v>869</v>
      </c>
      <c r="C1253" s="66">
        <f t="shared" si="21"/>
        <v>4</v>
      </c>
      <c r="D1253" s="60">
        <v>0</v>
      </c>
      <c r="E1253" s="11">
        <v>5096</v>
      </c>
      <c r="F1253" s="11">
        <v>4888</v>
      </c>
      <c r="G1253" s="13">
        <v>723</v>
      </c>
      <c r="H1253" s="13">
        <v>3308</v>
      </c>
      <c r="I1253" s="13">
        <v>1065</v>
      </c>
      <c r="J1253" s="12"/>
      <c r="K1253" s="11">
        <v>12389</v>
      </c>
      <c r="L1253" s="11">
        <v>530917</v>
      </c>
      <c r="M1253" s="11">
        <v>2249786</v>
      </c>
      <c r="N1253" s="11">
        <v>500</v>
      </c>
      <c r="O1253" s="11">
        <v>500</v>
      </c>
    </row>
    <row r="1254" spans="1:15" x14ac:dyDescent="0.2">
      <c r="A1254" s="66">
        <v>41626</v>
      </c>
      <c r="B1254" s="53" t="s">
        <v>867</v>
      </c>
      <c r="C1254" s="66">
        <f t="shared" si="21"/>
        <v>4</v>
      </c>
      <c r="D1254" s="60">
        <v>0</v>
      </c>
      <c r="E1254" s="11">
        <v>4325</v>
      </c>
      <c r="F1254" s="11">
        <v>4135</v>
      </c>
      <c r="G1254" s="13">
        <v>633</v>
      </c>
      <c r="H1254" s="13">
        <v>2753</v>
      </c>
      <c r="I1254" s="13">
        <v>939</v>
      </c>
      <c r="J1254" s="12"/>
      <c r="K1254" s="11">
        <v>13245</v>
      </c>
      <c r="L1254" s="11">
        <v>341722</v>
      </c>
      <c r="M1254" s="11">
        <v>788343</v>
      </c>
      <c r="N1254" s="11">
        <v>500</v>
      </c>
      <c r="O1254" s="11">
        <v>500</v>
      </c>
    </row>
    <row r="1255" spans="1:15" x14ac:dyDescent="0.2">
      <c r="A1255" s="66">
        <v>41627</v>
      </c>
      <c r="B1255" s="53" t="s">
        <v>866</v>
      </c>
      <c r="C1255" s="66">
        <f t="shared" si="21"/>
        <v>4</v>
      </c>
      <c r="D1255" s="60">
        <v>0</v>
      </c>
      <c r="E1255" s="11">
        <v>1785</v>
      </c>
      <c r="F1255" s="11">
        <v>1768</v>
      </c>
      <c r="G1255" s="13">
        <v>311</v>
      </c>
      <c r="H1255" s="13">
        <v>1132</v>
      </c>
      <c r="I1255" s="13">
        <v>342</v>
      </c>
      <c r="J1255" s="12"/>
      <c r="K1255" s="11">
        <v>6892</v>
      </c>
      <c r="L1255" s="11">
        <v>121921</v>
      </c>
      <c r="M1255" s="11">
        <v>207270</v>
      </c>
      <c r="N1255" s="11">
        <v>500</v>
      </c>
      <c r="O1255" s="11">
        <v>500</v>
      </c>
    </row>
    <row r="1256" spans="1:15" x14ac:dyDescent="0.2">
      <c r="A1256" s="66">
        <v>41628</v>
      </c>
      <c r="B1256" s="53" t="s">
        <v>868</v>
      </c>
      <c r="C1256" s="66">
        <f t="shared" si="21"/>
        <v>4</v>
      </c>
      <c r="D1256" s="60">
        <v>0</v>
      </c>
      <c r="E1256" s="11">
        <v>2738</v>
      </c>
      <c r="F1256" s="11">
        <v>2641</v>
      </c>
      <c r="G1256" s="13">
        <v>498</v>
      </c>
      <c r="H1256" s="13">
        <v>1763</v>
      </c>
      <c r="I1256" s="13">
        <v>477</v>
      </c>
      <c r="J1256" s="12"/>
      <c r="K1256" s="11">
        <v>23962</v>
      </c>
      <c r="L1256" s="11">
        <v>177040</v>
      </c>
      <c r="M1256" s="11">
        <v>467247</v>
      </c>
      <c r="N1256" s="11">
        <v>500</v>
      </c>
      <c r="O1256" s="11">
        <v>500</v>
      </c>
    </row>
    <row r="1257" spans="1:15" x14ac:dyDescent="0.2">
      <c r="A1257" s="66">
        <v>41701</v>
      </c>
      <c r="B1257" s="53" t="s">
        <v>865</v>
      </c>
      <c r="C1257" s="66">
        <f t="shared" si="21"/>
        <v>4</v>
      </c>
      <c r="D1257" s="60">
        <v>0</v>
      </c>
      <c r="E1257" s="11">
        <v>3369</v>
      </c>
      <c r="F1257" s="11">
        <v>3352</v>
      </c>
      <c r="G1257" s="13">
        <v>497</v>
      </c>
      <c r="H1257" s="13">
        <v>2090</v>
      </c>
      <c r="I1257" s="13">
        <v>782</v>
      </c>
      <c r="J1257" s="12"/>
      <c r="K1257" s="11">
        <v>12186</v>
      </c>
      <c r="L1257" s="11">
        <v>266468</v>
      </c>
      <c r="M1257" s="11">
        <v>667453</v>
      </c>
      <c r="N1257" s="11">
        <v>500</v>
      </c>
      <c r="O1257" s="11">
        <v>500</v>
      </c>
    </row>
    <row r="1258" spans="1:15" x14ac:dyDescent="0.2">
      <c r="A1258" s="66">
        <v>41702</v>
      </c>
      <c r="B1258" s="53" t="s">
        <v>864</v>
      </c>
      <c r="C1258" s="66">
        <f t="shared" si="21"/>
        <v>4</v>
      </c>
      <c r="D1258" s="60">
        <v>0</v>
      </c>
      <c r="E1258" s="11">
        <v>1633</v>
      </c>
      <c r="F1258" s="11">
        <v>1591</v>
      </c>
      <c r="G1258" s="13">
        <v>221</v>
      </c>
      <c r="H1258" s="13">
        <v>1049</v>
      </c>
      <c r="I1258" s="13">
        <v>363</v>
      </c>
      <c r="J1258" s="12"/>
      <c r="K1258" s="11">
        <v>7675</v>
      </c>
      <c r="L1258" s="11">
        <v>310831</v>
      </c>
      <c r="M1258" s="11">
        <v>317076</v>
      </c>
      <c r="N1258" s="11">
        <v>500</v>
      </c>
      <c r="O1258" s="11">
        <v>500</v>
      </c>
    </row>
    <row r="1259" spans="1:15" x14ac:dyDescent="0.2">
      <c r="A1259" s="66">
        <v>41703</v>
      </c>
      <c r="B1259" s="53" t="s">
        <v>863</v>
      </c>
      <c r="C1259" s="66">
        <f t="shared" si="21"/>
        <v>4</v>
      </c>
      <c r="D1259" s="60">
        <v>0</v>
      </c>
      <c r="E1259" s="11">
        <v>9189</v>
      </c>
      <c r="F1259" s="11">
        <v>9047</v>
      </c>
      <c r="G1259" s="13">
        <v>1436</v>
      </c>
      <c r="H1259" s="13">
        <v>5933</v>
      </c>
      <c r="I1259" s="13">
        <v>1820</v>
      </c>
      <c r="J1259" s="12"/>
      <c r="K1259" s="11">
        <v>6030</v>
      </c>
      <c r="L1259" s="11">
        <v>655111</v>
      </c>
      <c r="M1259" s="11">
        <v>5024963</v>
      </c>
      <c r="N1259" s="11">
        <v>500</v>
      </c>
      <c r="O1259" s="11">
        <v>500</v>
      </c>
    </row>
    <row r="1260" spans="1:15" x14ac:dyDescent="0.2">
      <c r="A1260" s="66">
        <v>41704</v>
      </c>
      <c r="B1260" s="53" t="s">
        <v>862</v>
      </c>
      <c r="C1260" s="66">
        <f t="shared" si="21"/>
        <v>4</v>
      </c>
      <c r="D1260" s="60">
        <v>0</v>
      </c>
      <c r="E1260" s="11">
        <v>1266</v>
      </c>
      <c r="F1260" s="11">
        <v>1205</v>
      </c>
      <c r="G1260" s="13">
        <v>228</v>
      </c>
      <c r="H1260" s="13">
        <v>809</v>
      </c>
      <c r="I1260" s="13">
        <v>229</v>
      </c>
      <c r="J1260" s="12"/>
      <c r="K1260" s="11">
        <v>13376</v>
      </c>
      <c r="L1260" s="11">
        <v>86245</v>
      </c>
      <c r="M1260" s="11">
        <v>582622</v>
      </c>
      <c r="N1260" s="11">
        <v>500</v>
      </c>
      <c r="O1260" s="11">
        <v>500</v>
      </c>
    </row>
    <row r="1261" spans="1:15" x14ac:dyDescent="0.2">
      <c r="A1261" s="66">
        <v>41705</v>
      </c>
      <c r="B1261" s="53" t="s">
        <v>861</v>
      </c>
      <c r="C1261" s="66">
        <f t="shared" si="21"/>
        <v>4</v>
      </c>
      <c r="D1261" s="60">
        <v>0</v>
      </c>
      <c r="E1261" s="11">
        <v>1843</v>
      </c>
      <c r="F1261" s="11">
        <v>1733</v>
      </c>
      <c r="G1261" s="13">
        <v>333</v>
      </c>
      <c r="H1261" s="13">
        <v>1222</v>
      </c>
      <c r="I1261" s="13">
        <v>288</v>
      </c>
      <c r="J1261" s="12"/>
      <c r="K1261" s="11">
        <v>11705</v>
      </c>
      <c r="L1261" s="11">
        <v>122689</v>
      </c>
      <c r="M1261" s="11">
        <v>137731</v>
      </c>
      <c r="N1261" s="11">
        <v>500</v>
      </c>
      <c r="O1261" s="11">
        <v>500</v>
      </c>
    </row>
    <row r="1262" spans="1:15" x14ac:dyDescent="0.2">
      <c r="A1262" s="66">
        <v>41706</v>
      </c>
      <c r="B1262" s="53" t="s">
        <v>860</v>
      </c>
      <c r="C1262" s="66">
        <f t="shared" si="21"/>
        <v>4</v>
      </c>
      <c r="D1262" s="60">
        <v>0</v>
      </c>
      <c r="E1262" s="11">
        <v>1119</v>
      </c>
      <c r="F1262" s="11">
        <v>1056</v>
      </c>
      <c r="G1262" s="13">
        <v>200</v>
      </c>
      <c r="H1262" s="13">
        <v>732</v>
      </c>
      <c r="I1262" s="13">
        <v>187</v>
      </c>
      <c r="J1262" s="12"/>
      <c r="K1262" s="11">
        <v>13642</v>
      </c>
      <c r="L1262" s="11">
        <v>82788</v>
      </c>
      <c r="M1262" s="11">
        <v>129107</v>
      </c>
      <c r="N1262" s="11">
        <v>500</v>
      </c>
      <c r="O1262" s="11">
        <v>500</v>
      </c>
    </row>
    <row r="1263" spans="1:15" x14ac:dyDescent="0.2">
      <c r="A1263" s="66">
        <v>41707</v>
      </c>
      <c r="B1263" s="53" t="s">
        <v>859</v>
      </c>
      <c r="C1263" s="66">
        <f t="shared" si="21"/>
        <v>4</v>
      </c>
      <c r="D1263" s="60">
        <v>0</v>
      </c>
      <c r="E1263" s="11">
        <v>1894</v>
      </c>
      <c r="F1263" s="11">
        <v>1832</v>
      </c>
      <c r="G1263" s="13">
        <v>352</v>
      </c>
      <c r="H1263" s="13">
        <v>1255</v>
      </c>
      <c r="I1263" s="13">
        <v>287</v>
      </c>
      <c r="J1263" s="12"/>
      <c r="K1263" s="11">
        <v>16718</v>
      </c>
      <c r="L1263" s="11">
        <v>110964</v>
      </c>
      <c r="M1263" s="11">
        <v>335492</v>
      </c>
      <c r="N1263" s="11">
        <v>500</v>
      </c>
      <c r="O1263" s="11">
        <v>500</v>
      </c>
    </row>
    <row r="1264" spans="1:15" x14ac:dyDescent="0.2">
      <c r="A1264" s="66">
        <v>41708</v>
      </c>
      <c r="B1264" s="53" t="s">
        <v>858</v>
      </c>
      <c r="C1264" s="66">
        <f t="shared" si="21"/>
        <v>4</v>
      </c>
      <c r="D1264" s="60">
        <v>0</v>
      </c>
      <c r="E1264" s="11">
        <v>1008</v>
      </c>
      <c r="F1264" s="11">
        <v>990</v>
      </c>
      <c r="G1264" s="13">
        <v>184</v>
      </c>
      <c r="H1264" s="13">
        <v>673</v>
      </c>
      <c r="I1264" s="13">
        <v>151</v>
      </c>
      <c r="J1264" s="12"/>
      <c r="K1264" s="11">
        <v>9656</v>
      </c>
      <c r="L1264" s="11">
        <v>61112</v>
      </c>
      <c r="M1264" s="11">
        <v>182267</v>
      </c>
      <c r="N1264" s="11">
        <v>500</v>
      </c>
      <c r="O1264" s="11">
        <v>500</v>
      </c>
    </row>
    <row r="1265" spans="1:15" x14ac:dyDescent="0.2">
      <c r="A1265" s="66">
        <v>41709</v>
      </c>
      <c r="B1265" s="53" t="s">
        <v>857</v>
      </c>
      <c r="C1265" s="66">
        <f t="shared" si="21"/>
        <v>4</v>
      </c>
      <c r="D1265" s="60">
        <v>0</v>
      </c>
      <c r="E1265" s="11">
        <v>5163</v>
      </c>
      <c r="F1265" s="11">
        <v>4874</v>
      </c>
      <c r="G1265" s="13">
        <v>774</v>
      </c>
      <c r="H1265" s="13">
        <v>3429</v>
      </c>
      <c r="I1265" s="13">
        <v>960</v>
      </c>
      <c r="J1265" s="12"/>
      <c r="K1265" s="11">
        <v>30478</v>
      </c>
      <c r="L1265" s="11">
        <v>372000</v>
      </c>
      <c r="M1265" s="11">
        <v>1755658</v>
      </c>
      <c r="N1265" s="11">
        <v>500</v>
      </c>
      <c r="O1265" s="11">
        <v>500</v>
      </c>
    </row>
    <row r="1266" spans="1:15" x14ac:dyDescent="0.2">
      <c r="A1266" s="66">
        <v>41710</v>
      </c>
      <c r="B1266" s="53" t="s">
        <v>856</v>
      </c>
      <c r="C1266" s="66">
        <f t="shared" si="21"/>
        <v>4</v>
      </c>
      <c r="D1266" s="60">
        <v>0</v>
      </c>
      <c r="E1266" s="11">
        <v>3824</v>
      </c>
      <c r="F1266" s="11">
        <v>3664</v>
      </c>
      <c r="G1266" s="13">
        <v>618</v>
      </c>
      <c r="H1266" s="13">
        <v>2494</v>
      </c>
      <c r="I1266" s="13">
        <v>712</v>
      </c>
      <c r="J1266" s="12"/>
      <c r="K1266" s="11">
        <v>11755</v>
      </c>
      <c r="L1266" s="11">
        <v>336507</v>
      </c>
      <c r="M1266" s="11">
        <v>1957579</v>
      </c>
      <c r="N1266" s="11">
        <v>500</v>
      </c>
      <c r="O1266" s="11">
        <v>500</v>
      </c>
    </row>
    <row r="1267" spans="1:15" x14ac:dyDescent="0.2">
      <c r="A1267" s="66">
        <v>41711</v>
      </c>
      <c r="B1267" s="53" t="s">
        <v>855</v>
      </c>
      <c r="C1267" s="66">
        <f t="shared" si="21"/>
        <v>4</v>
      </c>
      <c r="D1267" s="60">
        <v>0</v>
      </c>
      <c r="E1267" s="11">
        <v>3117</v>
      </c>
      <c r="F1267" s="11">
        <v>2958</v>
      </c>
      <c r="G1267" s="13">
        <v>550</v>
      </c>
      <c r="H1267" s="13">
        <v>2062</v>
      </c>
      <c r="I1267" s="13">
        <v>505</v>
      </c>
      <c r="J1267" s="12"/>
      <c r="K1267" s="11">
        <v>18241</v>
      </c>
      <c r="L1267" s="11">
        <v>231716</v>
      </c>
      <c r="M1267" s="11">
        <v>2270405</v>
      </c>
      <c r="N1267" s="11">
        <v>500</v>
      </c>
      <c r="O1267" s="11">
        <v>500</v>
      </c>
    </row>
    <row r="1268" spans="1:15" x14ac:dyDescent="0.2">
      <c r="A1268" s="66">
        <v>41712</v>
      </c>
      <c r="B1268" s="53" t="s">
        <v>854</v>
      </c>
      <c r="C1268" s="66">
        <f t="shared" si="21"/>
        <v>4</v>
      </c>
      <c r="D1268" s="60">
        <v>0</v>
      </c>
      <c r="E1268" s="11">
        <v>1265</v>
      </c>
      <c r="F1268" s="11">
        <v>1167</v>
      </c>
      <c r="G1268" s="13">
        <v>217</v>
      </c>
      <c r="H1268" s="13">
        <v>833</v>
      </c>
      <c r="I1268" s="13">
        <v>215</v>
      </c>
      <c r="J1268" s="12"/>
      <c r="K1268" s="11">
        <v>5261</v>
      </c>
      <c r="L1268" s="11">
        <v>137844</v>
      </c>
      <c r="M1268" s="11">
        <v>207828</v>
      </c>
      <c r="N1268" s="11">
        <v>500</v>
      </c>
      <c r="O1268" s="11">
        <v>500</v>
      </c>
    </row>
    <row r="1269" spans="1:15" x14ac:dyDescent="0.2">
      <c r="A1269" s="66">
        <v>41713</v>
      </c>
      <c r="B1269" s="53" t="s">
        <v>853</v>
      </c>
      <c r="C1269" s="66">
        <f t="shared" si="21"/>
        <v>4</v>
      </c>
      <c r="D1269" s="60">
        <v>0</v>
      </c>
      <c r="E1269" s="11">
        <v>5224</v>
      </c>
      <c r="F1269" s="11">
        <v>5181</v>
      </c>
      <c r="G1269" s="13">
        <v>756</v>
      </c>
      <c r="H1269" s="13">
        <v>3358</v>
      </c>
      <c r="I1269" s="13">
        <v>1110</v>
      </c>
      <c r="J1269" s="12"/>
      <c r="K1269" s="11">
        <v>5031</v>
      </c>
      <c r="L1269" s="11">
        <v>523238</v>
      </c>
      <c r="M1269" s="11">
        <v>9368372</v>
      </c>
      <c r="N1269" s="11">
        <v>500</v>
      </c>
      <c r="O1269" s="11">
        <v>500</v>
      </c>
    </row>
    <row r="1270" spans="1:15" x14ac:dyDescent="0.2">
      <c r="A1270" s="66">
        <v>41714</v>
      </c>
      <c r="B1270" s="53" t="s">
        <v>852</v>
      </c>
      <c r="C1270" s="66">
        <f t="shared" si="21"/>
        <v>4</v>
      </c>
      <c r="D1270" s="60">
        <v>0</v>
      </c>
      <c r="E1270" s="11">
        <v>780</v>
      </c>
      <c r="F1270" s="11">
        <v>797</v>
      </c>
      <c r="G1270" s="13">
        <v>115</v>
      </c>
      <c r="H1270" s="13">
        <v>504</v>
      </c>
      <c r="I1270" s="13">
        <v>161</v>
      </c>
      <c r="J1270" s="12"/>
      <c r="K1270" s="11">
        <v>7123</v>
      </c>
      <c r="L1270" s="11">
        <v>41593</v>
      </c>
      <c r="M1270" s="11">
        <v>32255</v>
      </c>
      <c r="N1270" s="11">
        <v>500</v>
      </c>
      <c r="O1270" s="11">
        <v>500</v>
      </c>
    </row>
    <row r="1271" spans="1:15" x14ac:dyDescent="0.2">
      <c r="A1271" s="66">
        <v>41715</v>
      </c>
      <c r="B1271" s="53" t="s">
        <v>851</v>
      </c>
      <c r="C1271" s="66">
        <f t="shared" si="21"/>
        <v>4</v>
      </c>
      <c r="D1271" s="60">
        <v>0</v>
      </c>
      <c r="E1271" s="11">
        <v>4115</v>
      </c>
      <c r="F1271" s="11">
        <v>3784</v>
      </c>
      <c r="G1271" s="13">
        <v>491</v>
      </c>
      <c r="H1271" s="13">
        <v>2800</v>
      </c>
      <c r="I1271" s="13">
        <v>824</v>
      </c>
      <c r="J1271" s="12"/>
      <c r="K1271" s="11">
        <v>1692</v>
      </c>
      <c r="L1271" s="11">
        <v>477386</v>
      </c>
      <c r="M1271" s="11">
        <v>3118057</v>
      </c>
      <c r="N1271" s="11">
        <v>500</v>
      </c>
      <c r="O1271" s="11">
        <v>500</v>
      </c>
    </row>
    <row r="1272" spans="1:15" x14ac:dyDescent="0.2">
      <c r="A1272" s="66">
        <v>41716</v>
      </c>
      <c r="B1272" s="53" t="s">
        <v>850</v>
      </c>
      <c r="C1272" s="66">
        <f t="shared" si="21"/>
        <v>4</v>
      </c>
      <c r="D1272" s="60">
        <v>0</v>
      </c>
      <c r="E1272" s="11">
        <v>2640</v>
      </c>
      <c r="F1272" s="11">
        <v>2606</v>
      </c>
      <c r="G1272" s="13">
        <v>460</v>
      </c>
      <c r="H1272" s="13">
        <v>1638</v>
      </c>
      <c r="I1272" s="13">
        <v>542</v>
      </c>
      <c r="J1272" s="12"/>
      <c r="K1272" s="11">
        <v>15510</v>
      </c>
      <c r="L1272" s="11">
        <v>198303</v>
      </c>
      <c r="M1272" s="11">
        <v>745127</v>
      </c>
      <c r="N1272" s="11">
        <v>500</v>
      </c>
      <c r="O1272" s="11">
        <v>500</v>
      </c>
    </row>
    <row r="1273" spans="1:15" x14ac:dyDescent="0.2">
      <c r="A1273" s="66">
        <v>41717</v>
      </c>
      <c r="B1273" s="53" t="s">
        <v>849</v>
      </c>
      <c r="C1273" s="66">
        <f t="shared" si="21"/>
        <v>4</v>
      </c>
      <c r="D1273" s="60">
        <v>0</v>
      </c>
      <c r="E1273" s="11">
        <v>1140</v>
      </c>
      <c r="F1273" s="11">
        <v>1120</v>
      </c>
      <c r="G1273" s="13">
        <v>224</v>
      </c>
      <c r="H1273" s="13">
        <v>713</v>
      </c>
      <c r="I1273" s="13">
        <v>203</v>
      </c>
      <c r="J1273" s="12"/>
      <c r="K1273" s="11">
        <v>12147</v>
      </c>
      <c r="L1273" s="11">
        <v>42875</v>
      </c>
      <c r="M1273" s="11">
        <v>47592</v>
      </c>
      <c r="N1273" s="11">
        <v>500</v>
      </c>
      <c r="O1273" s="11">
        <v>500</v>
      </c>
    </row>
    <row r="1274" spans="1:15" x14ac:dyDescent="0.2">
      <c r="A1274" s="66">
        <v>41718</v>
      </c>
      <c r="B1274" s="53" t="s">
        <v>848</v>
      </c>
      <c r="C1274" s="66">
        <f t="shared" si="21"/>
        <v>4</v>
      </c>
      <c r="D1274" s="60">
        <v>0</v>
      </c>
      <c r="E1274" s="11">
        <v>1140</v>
      </c>
      <c r="F1274" s="11">
        <v>1138</v>
      </c>
      <c r="G1274" s="13">
        <v>172</v>
      </c>
      <c r="H1274" s="13">
        <v>708</v>
      </c>
      <c r="I1274" s="13">
        <v>260</v>
      </c>
      <c r="J1274" s="12"/>
      <c r="K1274" s="11">
        <v>9137</v>
      </c>
      <c r="L1274" s="11">
        <v>281600</v>
      </c>
      <c r="M1274" s="11">
        <v>273345</v>
      </c>
      <c r="N1274" s="11">
        <v>500</v>
      </c>
      <c r="O1274" s="11">
        <v>500</v>
      </c>
    </row>
    <row r="1275" spans="1:15" x14ac:dyDescent="0.2">
      <c r="A1275" s="66">
        <v>41719</v>
      </c>
      <c r="B1275" s="53" t="s">
        <v>847</v>
      </c>
      <c r="C1275" s="66">
        <f t="shared" si="21"/>
        <v>4</v>
      </c>
      <c r="D1275" s="60">
        <v>0</v>
      </c>
      <c r="E1275" s="11">
        <v>1718</v>
      </c>
      <c r="F1275" s="11">
        <v>1662</v>
      </c>
      <c r="G1275" s="13">
        <v>305</v>
      </c>
      <c r="H1275" s="13">
        <v>1169</v>
      </c>
      <c r="I1275" s="13">
        <v>244</v>
      </c>
      <c r="J1275" s="12"/>
      <c r="K1275" s="11">
        <v>11972</v>
      </c>
      <c r="L1275" s="11">
        <v>126301</v>
      </c>
      <c r="M1275" s="11">
        <v>411343</v>
      </c>
      <c r="N1275" s="11">
        <v>500</v>
      </c>
      <c r="O1275" s="11">
        <v>500</v>
      </c>
    </row>
    <row r="1276" spans="1:15" x14ac:dyDescent="0.2">
      <c r="A1276" s="66">
        <v>41720</v>
      </c>
      <c r="B1276" s="53" t="s">
        <v>846</v>
      </c>
      <c r="C1276" s="66">
        <f t="shared" si="21"/>
        <v>4</v>
      </c>
      <c r="D1276" s="60">
        <v>0</v>
      </c>
      <c r="E1276" s="11">
        <v>1386</v>
      </c>
      <c r="F1276" s="11">
        <v>1396</v>
      </c>
      <c r="G1276" s="13">
        <v>195</v>
      </c>
      <c r="H1276" s="13">
        <v>908</v>
      </c>
      <c r="I1276" s="13">
        <v>283</v>
      </c>
      <c r="J1276" s="12"/>
      <c r="K1276" s="11">
        <v>5536</v>
      </c>
      <c r="L1276" s="11">
        <v>131103</v>
      </c>
      <c r="M1276" s="11">
        <v>367237</v>
      </c>
      <c r="N1276" s="11">
        <v>500</v>
      </c>
      <c r="O1276" s="11">
        <v>500</v>
      </c>
    </row>
    <row r="1277" spans="1:15" x14ac:dyDescent="0.2">
      <c r="A1277" s="66">
        <v>41721</v>
      </c>
      <c r="B1277" s="53" t="s">
        <v>845</v>
      </c>
      <c r="C1277" s="66">
        <f t="shared" si="21"/>
        <v>4</v>
      </c>
      <c r="D1277" s="60">
        <v>0</v>
      </c>
      <c r="E1277" s="11">
        <v>1774</v>
      </c>
      <c r="F1277" s="11">
        <v>1741</v>
      </c>
      <c r="G1277" s="13">
        <v>301</v>
      </c>
      <c r="H1277" s="13">
        <v>1192</v>
      </c>
      <c r="I1277" s="13">
        <v>281</v>
      </c>
      <c r="J1277" s="12"/>
      <c r="K1277" s="11">
        <v>11069</v>
      </c>
      <c r="L1277" s="11">
        <v>139575</v>
      </c>
      <c r="M1277" s="11">
        <v>647874</v>
      </c>
      <c r="N1277" s="11">
        <v>500</v>
      </c>
      <c r="O1277" s="11">
        <v>500</v>
      </c>
    </row>
    <row r="1278" spans="1:15" x14ac:dyDescent="0.2">
      <c r="A1278" s="66">
        <v>41722</v>
      </c>
      <c r="B1278" s="53" t="s">
        <v>844</v>
      </c>
      <c r="C1278" s="66">
        <f t="shared" si="21"/>
        <v>4</v>
      </c>
      <c r="D1278" s="60">
        <v>0</v>
      </c>
      <c r="E1278" s="11">
        <v>4040</v>
      </c>
      <c r="F1278" s="11">
        <v>3936</v>
      </c>
      <c r="G1278" s="13">
        <v>693</v>
      </c>
      <c r="H1278" s="13">
        <v>2571</v>
      </c>
      <c r="I1278" s="13">
        <v>776</v>
      </c>
      <c r="J1278" s="12"/>
      <c r="K1278" s="11">
        <v>19300</v>
      </c>
      <c r="L1278" s="11">
        <v>239109</v>
      </c>
      <c r="M1278" s="11">
        <v>633785</v>
      </c>
      <c r="N1278" s="11">
        <v>500</v>
      </c>
      <c r="O1278" s="11">
        <v>500</v>
      </c>
    </row>
    <row r="1279" spans="1:15" x14ac:dyDescent="0.2">
      <c r="A1279" s="66">
        <v>41723</v>
      </c>
      <c r="B1279" s="53" t="s">
        <v>843</v>
      </c>
      <c r="C1279" s="66">
        <f t="shared" si="21"/>
        <v>4</v>
      </c>
      <c r="D1279" s="60">
        <v>0</v>
      </c>
      <c r="E1279" s="11">
        <v>1553</v>
      </c>
      <c r="F1279" s="11">
        <v>1473</v>
      </c>
      <c r="G1279" s="13">
        <v>219</v>
      </c>
      <c r="H1279" s="13">
        <v>1030</v>
      </c>
      <c r="I1279" s="13">
        <v>304</v>
      </c>
      <c r="J1279" s="12"/>
      <c r="K1279" s="11">
        <v>9236</v>
      </c>
      <c r="L1279" s="11">
        <v>94758</v>
      </c>
      <c r="M1279" s="11">
        <v>126530</v>
      </c>
      <c r="N1279" s="11">
        <v>500</v>
      </c>
      <c r="O1279" s="11">
        <v>500</v>
      </c>
    </row>
    <row r="1280" spans="1:15" x14ac:dyDescent="0.2">
      <c r="A1280" s="66">
        <v>41724</v>
      </c>
      <c r="B1280" s="53" t="s">
        <v>842</v>
      </c>
      <c r="C1280" s="66">
        <f t="shared" si="21"/>
        <v>4</v>
      </c>
      <c r="D1280" s="60">
        <v>0</v>
      </c>
      <c r="E1280" s="11">
        <v>646</v>
      </c>
      <c r="F1280" s="11">
        <v>622</v>
      </c>
      <c r="G1280" s="13">
        <v>104</v>
      </c>
      <c r="H1280" s="13">
        <v>427</v>
      </c>
      <c r="I1280" s="13">
        <v>115</v>
      </c>
      <c r="J1280" s="12"/>
      <c r="K1280" s="11">
        <v>16671</v>
      </c>
      <c r="L1280" s="11">
        <v>43393</v>
      </c>
      <c r="M1280" s="11">
        <v>13524</v>
      </c>
      <c r="N1280" s="11">
        <v>500</v>
      </c>
      <c r="O1280" s="11">
        <v>500</v>
      </c>
    </row>
    <row r="1281" spans="1:15" x14ac:dyDescent="0.2">
      <c r="A1281" s="66">
        <v>41725</v>
      </c>
      <c r="B1281" s="53" t="s">
        <v>841</v>
      </c>
      <c r="C1281" s="66">
        <f t="shared" si="21"/>
        <v>4</v>
      </c>
      <c r="D1281" s="60">
        <v>0</v>
      </c>
      <c r="E1281" s="11">
        <v>578</v>
      </c>
      <c r="F1281" s="11">
        <v>525</v>
      </c>
      <c r="G1281" s="13">
        <v>100</v>
      </c>
      <c r="H1281" s="13">
        <v>394</v>
      </c>
      <c r="I1281" s="13">
        <v>84</v>
      </c>
      <c r="J1281" s="12"/>
      <c r="K1281" s="11">
        <v>5362</v>
      </c>
      <c r="L1281" s="11">
        <v>32149</v>
      </c>
      <c r="M1281" s="11">
        <v>30866</v>
      </c>
      <c r="N1281" s="11">
        <v>500</v>
      </c>
      <c r="O1281" s="11">
        <v>500</v>
      </c>
    </row>
    <row r="1282" spans="1:15" x14ac:dyDescent="0.2">
      <c r="A1282" s="66">
        <v>41726</v>
      </c>
      <c r="B1282" s="53" t="s">
        <v>840</v>
      </c>
      <c r="C1282" s="66">
        <f t="shared" si="21"/>
        <v>4</v>
      </c>
      <c r="D1282" s="60">
        <v>0</v>
      </c>
      <c r="E1282" s="11">
        <v>2418</v>
      </c>
      <c r="F1282" s="11">
        <v>2407</v>
      </c>
      <c r="G1282" s="13">
        <v>386</v>
      </c>
      <c r="H1282" s="13">
        <v>1594</v>
      </c>
      <c r="I1282" s="13">
        <v>438</v>
      </c>
      <c r="J1282" s="12"/>
      <c r="K1282" s="11">
        <v>30224</v>
      </c>
      <c r="L1282" s="11">
        <v>174886</v>
      </c>
      <c r="M1282" s="11">
        <v>445377</v>
      </c>
      <c r="N1282" s="11">
        <v>500</v>
      </c>
      <c r="O1282" s="11">
        <v>500</v>
      </c>
    </row>
    <row r="1283" spans="1:15" x14ac:dyDescent="0.2">
      <c r="A1283" s="66">
        <v>41727</v>
      </c>
      <c r="B1283" s="53" t="s">
        <v>839</v>
      </c>
      <c r="C1283" s="66">
        <f t="shared" si="21"/>
        <v>4</v>
      </c>
      <c r="D1283" s="60">
        <v>0</v>
      </c>
      <c r="E1283" s="11">
        <v>1114</v>
      </c>
      <c r="F1283" s="11">
        <v>1076</v>
      </c>
      <c r="G1283" s="13">
        <v>215</v>
      </c>
      <c r="H1283" s="13">
        <v>710</v>
      </c>
      <c r="I1283" s="13">
        <v>189</v>
      </c>
      <c r="J1283" s="12"/>
      <c r="K1283" s="11">
        <v>4595</v>
      </c>
      <c r="L1283" s="11">
        <v>63842</v>
      </c>
      <c r="M1283" s="11">
        <v>141045</v>
      </c>
      <c r="N1283" s="11">
        <v>500</v>
      </c>
      <c r="O1283" s="11">
        <v>500</v>
      </c>
    </row>
    <row r="1284" spans="1:15" x14ac:dyDescent="0.2">
      <c r="A1284" s="66">
        <v>41728</v>
      </c>
      <c r="B1284" s="53" t="s">
        <v>838</v>
      </c>
      <c r="C1284" s="66">
        <f t="shared" si="21"/>
        <v>4</v>
      </c>
      <c r="D1284" s="60">
        <v>0</v>
      </c>
      <c r="E1284" s="11">
        <v>643</v>
      </c>
      <c r="F1284" s="11">
        <v>615</v>
      </c>
      <c r="G1284" s="13">
        <v>123</v>
      </c>
      <c r="H1284" s="13">
        <v>394</v>
      </c>
      <c r="I1284" s="13">
        <v>126</v>
      </c>
      <c r="J1284" s="12"/>
      <c r="K1284" s="11">
        <v>6502</v>
      </c>
      <c r="L1284" s="11">
        <v>33092</v>
      </c>
      <c r="M1284" s="11">
        <v>11712</v>
      </c>
      <c r="N1284" s="11">
        <v>500</v>
      </c>
      <c r="O1284" s="11">
        <v>500</v>
      </c>
    </row>
    <row r="1285" spans="1:15" x14ac:dyDescent="0.2">
      <c r="A1285" s="66">
        <v>41729</v>
      </c>
      <c r="B1285" s="53" t="s">
        <v>837</v>
      </c>
      <c r="C1285" s="66">
        <f t="shared" si="21"/>
        <v>4</v>
      </c>
      <c r="D1285" s="60">
        <v>0</v>
      </c>
      <c r="E1285" s="11">
        <v>537</v>
      </c>
      <c r="F1285" s="11">
        <v>539</v>
      </c>
      <c r="G1285" s="13">
        <v>99</v>
      </c>
      <c r="H1285" s="13">
        <v>361</v>
      </c>
      <c r="I1285" s="13">
        <v>77</v>
      </c>
      <c r="J1285" s="12"/>
      <c r="K1285" s="11">
        <v>7836</v>
      </c>
      <c r="L1285" s="11">
        <v>36391</v>
      </c>
      <c r="M1285" s="11">
        <v>45861</v>
      </c>
      <c r="N1285" s="11">
        <v>500</v>
      </c>
      <c r="O1285" s="11">
        <v>500</v>
      </c>
    </row>
    <row r="1286" spans="1:15" x14ac:dyDescent="0.2">
      <c r="A1286" s="66">
        <v>41730</v>
      </c>
      <c r="B1286" s="53" t="s">
        <v>836</v>
      </c>
      <c r="C1286" s="66">
        <f t="shared" si="21"/>
        <v>4</v>
      </c>
      <c r="D1286" s="60">
        <v>0</v>
      </c>
      <c r="E1286" s="11">
        <v>1644</v>
      </c>
      <c r="F1286" s="11">
        <v>1599</v>
      </c>
      <c r="G1286" s="13">
        <v>256</v>
      </c>
      <c r="H1286" s="13">
        <v>1092</v>
      </c>
      <c r="I1286" s="13">
        <v>296</v>
      </c>
      <c r="J1286" s="12"/>
      <c r="K1286" s="11">
        <v>5476</v>
      </c>
      <c r="L1286" s="11">
        <v>155398</v>
      </c>
      <c r="M1286" s="11">
        <v>1600037</v>
      </c>
      <c r="N1286" s="11">
        <v>500</v>
      </c>
      <c r="O1286" s="11">
        <v>500</v>
      </c>
    </row>
    <row r="1287" spans="1:15" x14ac:dyDescent="0.2">
      <c r="A1287" s="66">
        <v>41731</v>
      </c>
      <c r="B1287" s="53" t="s">
        <v>835</v>
      </c>
      <c r="C1287" s="66">
        <f t="shared" si="21"/>
        <v>4</v>
      </c>
      <c r="D1287" s="60">
        <v>0</v>
      </c>
      <c r="E1287" s="11">
        <v>7005</v>
      </c>
      <c r="F1287" s="11">
        <v>6707</v>
      </c>
      <c r="G1287" s="13">
        <v>1150</v>
      </c>
      <c r="H1287" s="13">
        <v>4677</v>
      </c>
      <c r="I1287" s="13">
        <v>1178</v>
      </c>
      <c r="J1287" s="12"/>
      <c r="K1287" s="11">
        <v>17261</v>
      </c>
      <c r="L1287" s="11">
        <v>609796</v>
      </c>
      <c r="M1287" s="11">
        <v>3156008</v>
      </c>
      <c r="N1287" s="11">
        <v>500</v>
      </c>
      <c r="O1287" s="11">
        <v>500</v>
      </c>
    </row>
    <row r="1288" spans="1:15" x14ac:dyDescent="0.2">
      <c r="A1288" s="66">
        <v>41732</v>
      </c>
      <c r="B1288" s="53" t="s">
        <v>834</v>
      </c>
      <c r="C1288" s="66">
        <f t="shared" si="21"/>
        <v>4</v>
      </c>
      <c r="D1288" s="60">
        <v>0</v>
      </c>
      <c r="E1288" s="11">
        <v>2309</v>
      </c>
      <c r="F1288" s="11">
        <v>2095</v>
      </c>
      <c r="G1288" s="13">
        <v>385</v>
      </c>
      <c r="H1288" s="13">
        <v>1530</v>
      </c>
      <c r="I1288" s="13">
        <v>394</v>
      </c>
      <c r="J1288" s="12"/>
      <c r="K1288" s="11">
        <v>9592</v>
      </c>
      <c r="L1288" s="11">
        <v>135312</v>
      </c>
      <c r="M1288" s="11">
        <v>604946</v>
      </c>
      <c r="N1288" s="11">
        <v>500</v>
      </c>
      <c r="O1288" s="11">
        <v>500</v>
      </c>
    </row>
    <row r="1289" spans="1:15" x14ac:dyDescent="0.2">
      <c r="A1289" s="66">
        <v>41733</v>
      </c>
      <c r="B1289" s="53" t="s">
        <v>833</v>
      </c>
      <c r="C1289" s="66">
        <f t="shared" si="21"/>
        <v>4</v>
      </c>
      <c r="D1289" s="60">
        <v>0</v>
      </c>
      <c r="E1289" s="11">
        <v>301</v>
      </c>
      <c r="F1289" s="11">
        <v>298</v>
      </c>
      <c r="G1289" s="13">
        <v>64</v>
      </c>
      <c r="H1289" s="13">
        <v>179</v>
      </c>
      <c r="I1289" s="13">
        <v>58</v>
      </c>
      <c r="J1289" s="12"/>
      <c r="K1289" s="11">
        <v>4773</v>
      </c>
      <c r="L1289" s="11">
        <v>14552</v>
      </c>
      <c r="M1289" s="11">
        <v>7554</v>
      </c>
      <c r="N1289" s="11">
        <v>500</v>
      </c>
      <c r="O1289" s="11">
        <v>500</v>
      </c>
    </row>
    <row r="1290" spans="1:15" x14ac:dyDescent="0.2">
      <c r="A1290" s="66">
        <v>41734</v>
      </c>
      <c r="B1290" s="53" t="s">
        <v>832</v>
      </c>
      <c r="C1290" s="66">
        <f t="shared" si="21"/>
        <v>4</v>
      </c>
      <c r="D1290" s="60">
        <v>0</v>
      </c>
      <c r="E1290" s="11">
        <v>4753</v>
      </c>
      <c r="F1290" s="11">
        <v>4438</v>
      </c>
      <c r="G1290" s="13">
        <v>770</v>
      </c>
      <c r="H1290" s="13">
        <v>3227</v>
      </c>
      <c r="I1290" s="13">
        <v>756</v>
      </c>
      <c r="J1290" s="12"/>
      <c r="K1290" s="11">
        <v>13916</v>
      </c>
      <c r="L1290" s="11">
        <v>386072</v>
      </c>
      <c r="M1290" s="11">
        <v>1385881</v>
      </c>
      <c r="N1290" s="11">
        <v>500</v>
      </c>
      <c r="O1290" s="11">
        <v>500</v>
      </c>
    </row>
    <row r="1291" spans="1:15" x14ac:dyDescent="0.2">
      <c r="A1291" s="66">
        <v>41735</v>
      </c>
      <c r="B1291" s="53" t="s">
        <v>831</v>
      </c>
      <c r="C1291" s="66">
        <f t="shared" si="21"/>
        <v>4</v>
      </c>
      <c r="D1291" s="60">
        <v>0</v>
      </c>
      <c r="E1291" s="11">
        <v>2597</v>
      </c>
      <c r="F1291" s="11">
        <v>2513</v>
      </c>
      <c r="G1291" s="13">
        <v>417</v>
      </c>
      <c r="H1291" s="13">
        <v>1706</v>
      </c>
      <c r="I1291" s="13">
        <v>474</v>
      </c>
      <c r="J1291" s="12"/>
      <c r="K1291" s="11">
        <v>9915</v>
      </c>
      <c r="L1291" s="11">
        <v>242992</v>
      </c>
      <c r="M1291" s="11">
        <v>612463</v>
      </c>
      <c r="N1291" s="11">
        <v>500</v>
      </c>
      <c r="O1291" s="11">
        <v>500</v>
      </c>
    </row>
    <row r="1292" spans="1:15" x14ac:dyDescent="0.2">
      <c r="A1292" s="66">
        <v>41736</v>
      </c>
      <c r="B1292" s="53" t="s">
        <v>830</v>
      </c>
      <c r="C1292" s="66">
        <f t="shared" si="21"/>
        <v>4</v>
      </c>
      <c r="D1292" s="60">
        <v>0</v>
      </c>
      <c r="E1292" s="11">
        <v>1445</v>
      </c>
      <c r="F1292" s="11">
        <v>1369</v>
      </c>
      <c r="G1292" s="13">
        <v>217</v>
      </c>
      <c r="H1292" s="13">
        <v>964</v>
      </c>
      <c r="I1292" s="13">
        <v>264</v>
      </c>
      <c r="J1292" s="12"/>
      <c r="K1292" s="11">
        <v>9925</v>
      </c>
      <c r="L1292" s="11">
        <v>116758</v>
      </c>
      <c r="M1292" s="11">
        <v>270896</v>
      </c>
      <c r="N1292" s="11">
        <v>500</v>
      </c>
      <c r="O1292" s="11">
        <v>500</v>
      </c>
    </row>
    <row r="1293" spans="1:15" x14ac:dyDescent="0.2">
      <c r="A1293" s="66">
        <v>41737</v>
      </c>
      <c r="B1293" s="53" t="s">
        <v>829</v>
      </c>
      <c r="C1293" s="66">
        <f t="shared" si="21"/>
        <v>4</v>
      </c>
      <c r="D1293" s="60">
        <v>0</v>
      </c>
      <c r="E1293" s="11">
        <v>3478</v>
      </c>
      <c r="F1293" s="11">
        <v>3461</v>
      </c>
      <c r="G1293" s="13">
        <v>505</v>
      </c>
      <c r="H1293" s="13">
        <v>2274</v>
      </c>
      <c r="I1293" s="13">
        <v>699</v>
      </c>
      <c r="J1293" s="12"/>
      <c r="K1293" s="11">
        <v>9608</v>
      </c>
      <c r="L1293" s="11">
        <v>339567</v>
      </c>
      <c r="M1293" s="11">
        <v>1830581</v>
      </c>
      <c r="N1293" s="11">
        <v>500</v>
      </c>
      <c r="O1293" s="11">
        <v>500</v>
      </c>
    </row>
    <row r="1294" spans="1:15" x14ac:dyDescent="0.2">
      <c r="A1294" s="66">
        <v>41738</v>
      </c>
      <c r="B1294" s="53" t="s">
        <v>828</v>
      </c>
      <c r="C1294" s="66">
        <f t="shared" si="21"/>
        <v>4</v>
      </c>
      <c r="D1294" s="60">
        <v>0</v>
      </c>
      <c r="E1294" s="11">
        <v>4642</v>
      </c>
      <c r="F1294" s="11">
        <v>4357</v>
      </c>
      <c r="G1294" s="13">
        <v>726</v>
      </c>
      <c r="H1294" s="13">
        <v>3079</v>
      </c>
      <c r="I1294" s="13">
        <v>837</v>
      </c>
      <c r="J1294" s="12"/>
      <c r="K1294" s="11">
        <v>270</v>
      </c>
      <c r="L1294" s="11">
        <v>408459</v>
      </c>
      <c r="M1294" s="11">
        <v>1872287</v>
      </c>
      <c r="N1294" s="11">
        <v>500</v>
      </c>
      <c r="O1294" s="11">
        <v>500</v>
      </c>
    </row>
    <row r="1295" spans="1:15" x14ac:dyDescent="0.2">
      <c r="A1295" s="66">
        <v>41739</v>
      </c>
      <c r="B1295" s="53" t="s">
        <v>827</v>
      </c>
      <c r="C1295" s="66">
        <f t="shared" si="21"/>
        <v>4</v>
      </c>
      <c r="D1295" s="60">
        <v>0</v>
      </c>
      <c r="E1295" s="11">
        <v>5759</v>
      </c>
      <c r="F1295" s="11">
        <v>5578</v>
      </c>
      <c r="G1295" s="13">
        <v>822</v>
      </c>
      <c r="H1295" s="13">
        <v>3777</v>
      </c>
      <c r="I1295" s="13">
        <v>1160</v>
      </c>
      <c r="J1295" s="12"/>
      <c r="K1295" s="11">
        <v>13463</v>
      </c>
      <c r="L1295" s="11">
        <v>688924</v>
      </c>
      <c r="M1295" s="11">
        <v>893878</v>
      </c>
      <c r="N1295" s="11">
        <v>500</v>
      </c>
      <c r="O1295" s="11">
        <v>500</v>
      </c>
    </row>
    <row r="1296" spans="1:15" x14ac:dyDescent="0.2">
      <c r="A1296" s="66">
        <v>41740</v>
      </c>
      <c r="B1296" s="53" t="s">
        <v>826</v>
      </c>
      <c r="C1296" s="66">
        <f t="shared" si="21"/>
        <v>4</v>
      </c>
      <c r="D1296" s="60">
        <v>0</v>
      </c>
      <c r="E1296" s="11">
        <v>906</v>
      </c>
      <c r="F1296" s="11">
        <v>880</v>
      </c>
      <c r="G1296" s="13">
        <v>136</v>
      </c>
      <c r="H1296" s="13">
        <v>547</v>
      </c>
      <c r="I1296" s="13">
        <v>223</v>
      </c>
      <c r="J1296" s="12"/>
      <c r="K1296" s="11">
        <v>11889</v>
      </c>
      <c r="L1296" s="11">
        <v>225258</v>
      </c>
      <c r="M1296" s="11">
        <v>224855</v>
      </c>
      <c r="N1296" s="11">
        <v>500</v>
      </c>
      <c r="O1296" s="11">
        <v>500</v>
      </c>
    </row>
    <row r="1297" spans="1:15" x14ac:dyDescent="0.2">
      <c r="A1297" s="66">
        <v>41741</v>
      </c>
      <c r="B1297" s="53" t="s">
        <v>825</v>
      </c>
      <c r="C1297" s="66">
        <f t="shared" si="21"/>
        <v>4</v>
      </c>
      <c r="D1297" s="60">
        <v>0</v>
      </c>
      <c r="E1297" s="11">
        <v>1551</v>
      </c>
      <c r="F1297" s="11">
        <v>1485</v>
      </c>
      <c r="G1297" s="13">
        <v>254</v>
      </c>
      <c r="H1297" s="13">
        <v>1046</v>
      </c>
      <c r="I1297" s="13">
        <v>251</v>
      </c>
      <c r="J1297" s="12"/>
      <c r="K1297" s="11">
        <v>20322</v>
      </c>
      <c r="L1297" s="11">
        <v>122652</v>
      </c>
      <c r="M1297" s="11">
        <v>170025</v>
      </c>
      <c r="N1297" s="11">
        <v>500</v>
      </c>
      <c r="O1297" s="11">
        <v>500</v>
      </c>
    </row>
    <row r="1298" spans="1:15" x14ac:dyDescent="0.2">
      <c r="A1298" s="66">
        <v>41742</v>
      </c>
      <c r="B1298" s="53" t="s">
        <v>824</v>
      </c>
      <c r="C1298" s="66">
        <f t="shared" si="21"/>
        <v>4</v>
      </c>
      <c r="D1298" s="60">
        <v>0</v>
      </c>
      <c r="E1298" s="11">
        <v>4106</v>
      </c>
      <c r="F1298" s="11">
        <v>3978</v>
      </c>
      <c r="G1298" s="13">
        <v>678</v>
      </c>
      <c r="H1298" s="13">
        <v>2778</v>
      </c>
      <c r="I1298" s="13">
        <v>650</v>
      </c>
      <c r="J1298" s="12"/>
      <c r="K1298" s="11">
        <v>13523</v>
      </c>
      <c r="L1298" s="11">
        <v>352813</v>
      </c>
      <c r="M1298" s="11">
        <v>939597</v>
      </c>
      <c r="N1298" s="11">
        <v>500</v>
      </c>
      <c r="O1298" s="11">
        <v>500</v>
      </c>
    </row>
    <row r="1299" spans="1:15" x14ac:dyDescent="0.2">
      <c r="A1299" s="66">
        <v>41743</v>
      </c>
      <c r="B1299" s="53" t="s">
        <v>823</v>
      </c>
      <c r="C1299" s="66">
        <f t="shared" ref="C1299:C1362" si="22">INT(A1299/10000)</f>
        <v>4</v>
      </c>
      <c r="D1299" s="60">
        <v>0</v>
      </c>
      <c r="E1299" s="11">
        <v>6001</v>
      </c>
      <c r="F1299" s="11">
        <v>5691</v>
      </c>
      <c r="G1299" s="13">
        <v>746</v>
      </c>
      <c r="H1299" s="13">
        <v>4038</v>
      </c>
      <c r="I1299" s="13">
        <v>1217</v>
      </c>
      <c r="J1299" s="12"/>
      <c r="K1299" s="11">
        <v>10169</v>
      </c>
      <c r="L1299" s="11">
        <v>407443</v>
      </c>
      <c r="M1299" s="11">
        <v>1549476</v>
      </c>
      <c r="N1299" s="11">
        <v>500</v>
      </c>
      <c r="O1299" s="11">
        <v>500</v>
      </c>
    </row>
    <row r="1300" spans="1:15" x14ac:dyDescent="0.2">
      <c r="A1300" s="66">
        <v>41744</v>
      </c>
      <c r="B1300" s="53" t="s">
        <v>822</v>
      </c>
      <c r="C1300" s="66">
        <f t="shared" si="22"/>
        <v>4</v>
      </c>
      <c r="D1300" s="60">
        <v>0</v>
      </c>
      <c r="E1300" s="11">
        <v>1478</v>
      </c>
      <c r="F1300" s="11">
        <v>1501</v>
      </c>
      <c r="G1300" s="13">
        <v>263</v>
      </c>
      <c r="H1300" s="13">
        <v>959</v>
      </c>
      <c r="I1300" s="13">
        <v>256</v>
      </c>
      <c r="J1300" s="12"/>
      <c r="K1300" s="11">
        <v>10911</v>
      </c>
      <c r="L1300" s="11">
        <v>87431</v>
      </c>
      <c r="M1300" s="11">
        <v>96771</v>
      </c>
      <c r="N1300" s="11">
        <v>500</v>
      </c>
      <c r="O1300" s="11">
        <v>500</v>
      </c>
    </row>
    <row r="1301" spans="1:15" x14ac:dyDescent="0.2">
      <c r="A1301" s="66">
        <v>41745</v>
      </c>
      <c r="B1301" s="53" t="s">
        <v>821</v>
      </c>
      <c r="C1301" s="66">
        <f t="shared" si="22"/>
        <v>4</v>
      </c>
      <c r="D1301" s="60">
        <v>0</v>
      </c>
      <c r="E1301" s="11">
        <v>1561</v>
      </c>
      <c r="F1301" s="11">
        <v>1469</v>
      </c>
      <c r="G1301" s="13">
        <v>194</v>
      </c>
      <c r="H1301" s="13">
        <v>997</v>
      </c>
      <c r="I1301" s="13">
        <v>370</v>
      </c>
      <c r="J1301" s="12"/>
      <c r="K1301" s="11">
        <v>6375</v>
      </c>
      <c r="L1301" s="11">
        <v>246972</v>
      </c>
      <c r="M1301" s="11">
        <v>998934</v>
      </c>
      <c r="N1301" s="11">
        <v>500</v>
      </c>
      <c r="O1301" s="11">
        <v>500</v>
      </c>
    </row>
    <row r="1302" spans="1:15" x14ac:dyDescent="0.2">
      <c r="A1302" s="66">
        <v>41746</v>
      </c>
      <c r="B1302" s="53" t="s">
        <v>820</v>
      </c>
      <c r="C1302" s="66">
        <f t="shared" si="22"/>
        <v>4</v>
      </c>
      <c r="D1302" s="60">
        <v>0</v>
      </c>
      <c r="E1302" s="11">
        <v>12737</v>
      </c>
      <c r="F1302" s="11">
        <v>12364</v>
      </c>
      <c r="G1302" s="13">
        <v>1674</v>
      </c>
      <c r="H1302" s="13">
        <v>8125</v>
      </c>
      <c r="I1302" s="13">
        <v>2938</v>
      </c>
      <c r="J1302" s="12"/>
      <c r="K1302" s="11">
        <v>7021</v>
      </c>
      <c r="L1302" s="11">
        <v>1572052</v>
      </c>
      <c r="M1302" s="11">
        <v>7014104</v>
      </c>
      <c r="N1302" s="11">
        <v>500</v>
      </c>
      <c r="O1302" s="11">
        <v>500</v>
      </c>
    </row>
    <row r="1303" spans="1:15" x14ac:dyDescent="0.2">
      <c r="A1303" s="66">
        <v>41747</v>
      </c>
      <c r="B1303" s="53" t="s">
        <v>819</v>
      </c>
      <c r="C1303" s="66">
        <f t="shared" si="22"/>
        <v>4</v>
      </c>
      <c r="D1303" s="60">
        <v>0</v>
      </c>
      <c r="E1303" s="11">
        <v>5179</v>
      </c>
      <c r="F1303" s="11">
        <v>4967</v>
      </c>
      <c r="G1303" s="13">
        <v>827</v>
      </c>
      <c r="H1303" s="13">
        <v>3391</v>
      </c>
      <c r="I1303" s="13">
        <v>961</v>
      </c>
      <c r="J1303" s="12"/>
      <c r="K1303" s="11">
        <v>16021</v>
      </c>
      <c r="L1303" s="11">
        <v>409271</v>
      </c>
      <c r="M1303" s="11">
        <v>2235485</v>
      </c>
      <c r="N1303" s="11">
        <v>500</v>
      </c>
      <c r="O1303" s="11">
        <v>500</v>
      </c>
    </row>
    <row r="1304" spans="1:15" x14ac:dyDescent="0.2">
      <c r="A1304" s="66">
        <v>41748</v>
      </c>
      <c r="B1304" s="53" t="s">
        <v>818</v>
      </c>
      <c r="C1304" s="66">
        <f t="shared" si="22"/>
        <v>4</v>
      </c>
      <c r="D1304" s="60">
        <v>0</v>
      </c>
      <c r="E1304" s="11">
        <v>967</v>
      </c>
      <c r="F1304" s="11">
        <v>966</v>
      </c>
      <c r="G1304" s="13">
        <v>169</v>
      </c>
      <c r="H1304" s="13">
        <v>619</v>
      </c>
      <c r="I1304" s="13">
        <v>179</v>
      </c>
      <c r="J1304" s="12"/>
      <c r="K1304" s="11">
        <v>16596</v>
      </c>
      <c r="L1304" s="11">
        <v>61031</v>
      </c>
      <c r="M1304" s="11">
        <v>290797</v>
      </c>
      <c r="N1304" s="11">
        <v>500</v>
      </c>
      <c r="O1304" s="11">
        <v>500</v>
      </c>
    </row>
    <row r="1305" spans="1:15" x14ac:dyDescent="0.2">
      <c r="A1305" s="66">
        <v>41749</v>
      </c>
      <c r="B1305" s="53" t="s">
        <v>817</v>
      </c>
      <c r="C1305" s="66">
        <f t="shared" si="22"/>
        <v>4</v>
      </c>
      <c r="D1305" s="60">
        <v>0</v>
      </c>
      <c r="E1305" s="11">
        <v>1574</v>
      </c>
      <c r="F1305" s="11">
        <v>1588</v>
      </c>
      <c r="G1305" s="13">
        <v>235</v>
      </c>
      <c r="H1305" s="13">
        <v>977</v>
      </c>
      <c r="I1305" s="13">
        <v>362</v>
      </c>
      <c r="J1305" s="12"/>
      <c r="K1305" s="11">
        <v>13625</v>
      </c>
      <c r="L1305" s="11">
        <v>269353</v>
      </c>
      <c r="M1305" s="11">
        <v>171391</v>
      </c>
      <c r="N1305" s="11">
        <v>500</v>
      </c>
      <c r="O1305" s="11">
        <v>500</v>
      </c>
    </row>
    <row r="1306" spans="1:15" x14ac:dyDescent="0.2">
      <c r="A1306" s="66">
        <v>41750</v>
      </c>
      <c r="B1306" s="53" t="s">
        <v>816</v>
      </c>
      <c r="C1306" s="66">
        <f t="shared" si="22"/>
        <v>4</v>
      </c>
      <c r="D1306" s="60">
        <v>0</v>
      </c>
      <c r="E1306" s="11">
        <v>1998</v>
      </c>
      <c r="F1306" s="11">
        <v>1988</v>
      </c>
      <c r="G1306" s="13">
        <v>312</v>
      </c>
      <c r="H1306" s="13">
        <v>1274</v>
      </c>
      <c r="I1306" s="13">
        <v>412</v>
      </c>
      <c r="J1306" s="12"/>
      <c r="K1306" s="11">
        <v>7633</v>
      </c>
      <c r="L1306" s="11">
        <v>139242</v>
      </c>
      <c r="M1306" s="11">
        <v>586395</v>
      </c>
      <c r="N1306" s="11">
        <v>500</v>
      </c>
      <c r="O1306" s="11">
        <v>500</v>
      </c>
    </row>
    <row r="1307" spans="1:15" x14ac:dyDescent="0.2">
      <c r="A1307" s="66">
        <v>41751</v>
      </c>
      <c r="B1307" s="53" t="s">
        <v>815</v>
      </c>
      <c r="C1307" s="66">
        <f t="shared" si="22"/>
        <v>4</v>
      </c>
      <c r="D1307" s="60">
        <v>0</v>
      </c>
      <c r="E1307" s="11">
        <v>1663</v>
      </c>
      <c r="F1307" s="11">
        <v>1612</v>
      </c>
      <c r="G1307" s="13">
        <v>257</v>
      </c>
      <c r="H1307" s="13">
        <v>1117</v>
      </c>
      <c r="I1307" s="13">
        <v>289</v>
      </c>
      <c r="J1307" s="12"/>
      <c r="K1307" s="11">
        <v>8586</v>
      </c>
      <c r="L1307" s="11">
        <v>140510</v>
      </c>
      <c r="M1307" s="11">
        <v>677844</v>
      </c>
      <c r="N1307" s="11">
        <v>500</v>
      </c>
      <c r="O1307" s="11">
        <v>500</v>
      </c>
    </row>
    <row r="1308" spans="1:15" x14ac:dyDescent="0.2">
      <c r="A1308" s="66">
        <v>41752</v>
      </c>
      <c r="B1308" s="53" t="s">
        <v>814</v>
      </c>
      <c r="C1308" s="66">
        <f t="shared" si="22"/>
        <v>4</v>
      </c>
      <c r="D1308" s="60">
        <v>0</v>
      </c>
      <c r="E1308" s="11">
        <v>1244</v>
      </c>
      <c r="F1308" s="11">
        <v>1246</v>
      </c>
      <c r="G1308" s="13">
        <v>217</v>
      </c>
      <c r="H1308" s="13">
        <v>779</v>
      </c>
      <c r="I1308" s="13">
        <v>248</v>
      </c>
      <c r="J1308" s="12"/>
      <c r="K1308" s="11">
        <v>7862</v>
      </c>
      <c r="L1308" s="11">
        <v>75879</v>
      </c>
      <c r="M1308" s="11">
        <v>157348</v>
      </c>
      <c r="N1308" s="11">
        <v>500</v>
      </c>
      <c r="O1308" s="11">
        <v>500</v>
      </c>
    </row>
    <row r="1309" spans="1:15" x14ac:dyDescent="0.2">
      <c r="A1309" s="66">
        <v>41801</v>
      </c>
      <c r="B1309" s="53" t="s">
        <v>813</v>
      </c>
      <c r="C1309" s="66">
        <f t="shared" si="22"/>
        <v>4</v>
      </c>
      <c r="D1309" s="60">
        <v>0</v>
      </c>
      <c r="E1309" s="11">
        <v>639</v>
      </c>
      <c r="F1309" s="11">
        <v>596</v>
      </c>
      <c r="G1309" s="13">
        <v>133</v>
      </c>
      <c r="H1309" s="13">
        <v>411</v>
      </c>
      <c r="I1309" s="13">
        <v>95</v>
      </c>
      <c r="J1309" s="12"/>
      <c r="K1309" s="11">
        <v>6009</v>
      </c>
      <c r="L1309" s="11">
        <v>32012</v>
      </c>
      <c r="M1309" s="11">
        <v>222620</v>
      </c>
      <c r="N1309" s="11">
        <v>500</v>
      </c>
      <c r="O1309" s="11">
        <v>500</v>
      </c>
    </row>
    <row r="1310" spans="1:15" x14ac:dyDescent="0.2">
      <c r="A1310" s="66">
        <v>41802</v>
      </c>
      <c r="B1310" s="53" t="s">
        <v>812</v>
      </c>
      <c r="C1310" s="66">
        <f t="shared" si="22"/>
        <v>4</v>
      </c>
      <c r="D1310" s="60">
        <v>0</v>
      </c>
      <c r="E1310" s="11">
        <v>723</v>
      </c>
      <c r="F1310" s="11">
        <v>720</v>
      </c>
      <c r="G1310" s="13">
        <v>130</v>
      </c>
      <c r="H1310" s="13">
        <v>466</v>
      </c>
      <c r="I1310" s="13">
        <v>127</v>
      </c>
      <c r="J1310" s="12"/>
      <c r="K1310" s="11">
        <v>7331</v>
      </c>
      <c r="L1310" s="11">
        <v>56705</v>
      </c>
      <c r="M1310" s="11">
        <v>144190</v>
      </c>
      <c r="N1310" s="11">
        <v>500</v>
      </c>
      <c r="O1310" s="11">
        <v>500</v>
      </c>
    </row>
    <row r="1311" spans="1:15" x14ac:dyDescent="0.2">
      <c r="A1311" s="66">
        <v>41803</v>
      </c>
      <c r="B1311" s="53" t="s">
        <v>811</v>
      </c>
      <c r="C1311" s="66">
        <f t="shared" si="22"/>
        <v>4</v>
      </c>
      <c r="D1311" s="60">
        <v>0</v>
      </c>
      <c r="E1311" s="11">
        <v>2551</v>
      </c>
      <c r="F1311" s="11">
        <v>2562</v>
      </c>
      <c r="G1311" s="13">
        <v>424</v>
      </c>
      <c r="H1311" s="13">
        <v>1664</v>
      </c>
      <c r="I1311" s="13">
        <v>463</v>
      </c>
      <c r="J1311" s="12"/>
      <c r="K1311" s="11">
        <v>23479</v>
      </c>
      <c r="L1311" s="11">
        <v>215782</v>
      </c>
      <c r="M1311" s="11">
        <v>883425</v>
      </c>
      <c r="N1311" s="11">
        <v>500</v>
      </c>
      <c r="O1311" s="11">
        <v>500</v>
      </c>
    </row>
    <row r="1312" spans="1:15" x14ac:dyDescent="0.2">
      <c r="A1312" s="66">
        <v>41804</v>
      </c>
      <c r="B1312" s="53" t="s">
        <v>810</v>
      </c>
      <c r="C1312" s="66">
        <f t="shared" si="22"/>
        <v>4</v>
      </c>
      <c r="D1312" s="60">
        <v>0</v>
      </c>
      <c r="E1312" s="11">
        <v>4024</v>
      </c>
      <c r="F1312" s="11">
        <v>4067</v>
      </c>
      <c r="G1312" s="13">
        <v>586</v>
      </c>
      <c r="H1312" s="13">
        <v>2667</v>
      </c>
      <c r="I1312" s="13">
        <v>771</v>
      </c>
      <c r="J1312" s="12"/>
      <c r="K1312" s="11">
        <v>33573</v>
      </c>
      <c r="L1312" s="11">
        <v>364807</v>
      </c>
      <c r="M1312" s="11">
        <v>978067</v>
      </c>
      <c r="N1312" s="11">
        <v>500</v>
      </c>
      <c r="O1312" s="11">
        <v>500</v>
      </c>
    </row>
    <row r="1313" spans="1:15" x14ac:dyDescent="0.2">
      <c r="A1313" s="66">
        <v>41805</v>
      </c>
      <c r="B1313" s="53" t="s">
        <v>809</v>
      </c>
      <c r="C1313" s="66">
        <f t="shared" si="22"/>
        <v>4</v>
      </c>
      <c r="D1313" s="60">
        <v>0</v>
      </c>
      <c r="E1313" s="11">
        <v>2902</v>
      </c>
      <c r="F1313" s="11">
        <v>2648</v>
      </c>
      <c r="G1313" s="13">
        <v>528</v>
      </c>
      <c r="H1313" s="13">
        <v>1917</v>
      </c>
      <c r="I1313" s="13">
        <v>457</v>
      </c>
      <c r="J1313" s="12"/>
      <c r="K1313" s="11">
        <v>33043</v>
      </c>
      <c r="L1313" s="11">
        <v>207857</v>
      </c>
      <c r="M1313" s="11">
        <v>2835353</v>
      </c>
      <c r="N1313" s="11">
        <v>500</v>
      </c>
      <c r="O1313" s="11">
        <v>500</v>
      </c>
    </row>
    <row r="1314" spans="1:15" x14ac:dyDescent="0.2">
      <c r="A1314" s="66">
        <v>41806</v>
      </c>
      <c r="B1314" s="53" t="s">
        <v>808</v>
      </c>
      <c r="C1314" s="66">
        <f t="shared" si="22"/>
        <v>4</v>
      </c>
      <c r="D1314" s="60">
        <v>0</v>
      </c>
      <c r="E1314" s="11">
        <v>2361</v>
      </c>
      <c r="F1314" s="11">
        <v>2254</v>
      </c>
      <c r="G1314" s="13">
        <v>370</v>
      </c>
      <c r="H1314" s="13">
        <v>1553</v>
      </c>
      <c r="I1314" s="13">
        <v>438</v>
      </c>
      <c r="J1314" s="12"/>
      <c r="K1314" s="11">
        <v>12841</v>
      </c>
      <c r="L1314" s="11">
        <v>316661</v>
      </c>
      <c r="M1314" s="11">
        <v>1735964</v>
      </c>
      <c r="N1314" s="11">
        <v>500</v>
      </c>
      <c r="O1314" s="11">
        <v>500</v>
      </c>
    </row>
    <row r="1315" spans="1:15" x14ac:dyDescent="0.2">
      <c r="A1315" s="66">
        <v>41807</v>
      </c>
      <c r="B1315" s="53" t="s">
        <v>807</v>
      </c>
      <c r="C1315" s="66">
        <f t="shared" si="22"/>
        <v>4</v>
      </c>
      <c r="D1315" s="60">
        <v>0</v>
      </c>
      <c r="E1315" s="11">
        <v>1350</v>
      </c>
      <c r="F1315" s="11">
        <v>1341</v>
      </c>
      <c r="G1315" s="13">
        <v>205</v>
      </c>
      <c r="H1315" s="13">
        <v>874</v>
      </c>
      <c r="I1315" s="13">
        <v>271</v>
      </c>
      <c r="J1315" s="12"/>
      <c r="K1315" s="11">
        <v>13468</v>
      </c>
      <c r="L1315" s="11">
        <v>120324</v>
      </c>
      <c r="M1315" s="11">
        <v>395729</v>
      </c>
      <c r="N1315" s="11">
        <v>500</v>
      </c>
      <c r="O1315" s="11">
        <v>500</v>
      </c>
    </row>
    <row r="1316" spans="1:15" x14ac:dyDescent="0.2">
      <c r="A1316" s="66">
        <v>41808</v>
      </c>
      <c r="B1316" s="53" t="s">
        <v>806</v>
      </c>
      <c r="C1316" s="66">
        <f t="shared" si="22"/>
        <v>4</v>
      </c>
      <c r="D1316" s="60">
        <v>0</v>
      </c>
      <c r="E1316" s="11">
        <v>6519</v>
      </c>
      <c r="F1316" s="11">
        <v>6119</v>
      </c>
      <c r="G1316" s="13">
        <v>1066</v>
      </c>
      <c r="H1316" s="13">
        <v>4222</v>
      </c>
      <c r="I1316" s="13">
        <v>1231</v>
      </c>
      <c r="J1316" s="12"/>
      <c r="K1316" s="11">
        <v>34161</v>
      </c>
      <c r="L1316" s="11">
        <v>684565</v>
      </c>
      <c r="M1316" s="11">
        <v>6369799</v>
      </c>
      <c r="N1316" s="11">
        <v>500</v>
      </c>
      <c r="O1316" s="11">
        <v>500</v>
      </c>
    </row>
    <row r="1317" spans="1:15" x14ac:dyDescent="0.2">
      <c r="A1317" s="66">
        <v>41809</v>
      </c>
      <c r="B1317" s="53" t="s">
        <v>805</v>
      </c>
      <c r="C1317" s="66">
        <f t="shared" si="22"/>
        <v>4</v>
      </c>
      <c r="D1317" s="60">
        <v>0</v>
      </c>
      <c r="E1317" s="11">
        <v>1025</v>
      </c>
      <c r="F1317" s="11">
        <v>1027</v>
      </c>
      <c r="G1317" s="13">
        <v>215</v>
      </c>
      <c r="H1317" s="13">
        <v>687</v>
      </c>
      <c r="I1317" s="13">
        <v>123</v>
      </c>
      <c r="J1317" s="12"/>
      <c r="K1317" s="11">
        <v>10872</v>
      </c>
      <c r="L1317" s="11">
        <v>109649</v>
      </c>
      <c r="M1317" s="11">
        <v>850968</v>
      </c>
      <c r="N1317" s="11">
        <v>500</v>
      </c>
      <c r="O1317" s="11">
        <v>500</v>
      </c>
    </row>
    <row r="1318" spans="1:15" x14ac:dyDescent="0.2">
      <c r="A1318" s="66">
        <v>41810</v>
      </c>
      <c r="B1318" s="53" t="s">
        <v>804</v>
      </c>
      <c r="C1318" s="66">
        <f t="shared" si="22"/>
        <v>4</v>
      </c>
      <c r="D1318" s="60">
        <v>0</v>
      </c>
      <c r="E1318" s="11">
        <v>3229</v>
      </c>
      <c r="F1318" s="11">
        <v>3184</v>
      </c>
      <c r="G1318" s="13">
        <v>551</v>
      </c>
      <c r="H1318" s="13">
        <v>2063</v>
      </c>
      <c r="I1318" s="13">
        <v>615</v>
      </c>
      <c r="J1318" s="12"/>
      <c r="K1318" s="11">
        <v>14875</v>
      </c>
      <c r="L1318" s="11">
        <v>306609</v>
      </c>
      <c r="M1318" s="11">
        <v>829064</v>
      </c>
      <c r="N1318" s="11">
        <v>500</v>
      </c>
      <c r="O1318" s="11">
        <v>500</v>
      </c>
    </row>
    <row r="1319" spans="1:15" x14ac:dyDescent="0.2">
      <c r="A1319" s="66">
        <v>41811</v>
      </c>
      <c r="B1319" s="53" t="s">
        <v>803</v>
      </c>
      <c r="C1319" s="66">
        <f t="shared" si="22"/>
        <v>4</v>
      </c>
      <c r="D1319" s="60">
        <v>0</v>
      </c>
      <c r="E1319" s="11">
        <v>3839</v>
      </c>
      <c r="F1319" s="11">
        <v>3491</v>
      </c>
      <c r="G1319" s="13">
        <v>550</v>
      </c>
      <c r="H1319" s="13">
        <v>2558</v>
      </c>
      <c r="I1319" s="13">
        <v>731</v>
      </c>
      <c r="J1319" s="12"/>
      <c r="K1319" s="11">
        <v>1300</v>
      </c>
      <c r="L1319" s="11">
        <v>356006</v>
      </c>
      <c r="M1319" s="11">
        <v>910873</v>
      </c>
      <c r="N1319" s="11">
        <v>500</v>
      </c>
      <c r="O1319" s="11">
        <v>500</v>
      </c>
    </row>
    <row r="1320" spans="1:15" x14ac:dyDescent="0.2">
      <c r="A1320" s="66">
        <v>41812</v>
      </c>
      <c r="B1320" s="53" t="s">
        <v>802</v>
      </c>
      <c r="C1320" s="66">
        <f t="shared" si="22"/>
        <v>4</v>
      </c>
      <c r="D1320" s="60">
        <v>0</v>
      </c>
      <c r="E1320" s="11">
        <v>14590</v>
      </c>
      <c r="F1320" s="11">
        <v>13742</v>
      </c>
      <c r="G1320" s="13">
        <v>2377</v>
      </c>
      <c r="H1320" s="13">
        <v>9759</v>
      </c>
      <c r="I1320" s="13">
        <v>2454</v>
      </c>
      <c r="J1320" s="12"/>
      <c r="K1320" s="11">
        <v>13150</v>
      </c>
      <c r="L1320" s="11">
        <v>1450722</v>
      </c>
      <c r="M1320" s="11">
        <v>9711407</v>
      </c>
      <c r="N1320" s="11">
        <v>500</v>
      </c>
      <c r="O1320" s="11">
        <v>500</v>
      </c>
    </row>
    <row r="1321" spans="1:15" x14ac:dyDescent="0.2">
      <c r="A1321" s="66">
        <v>41813</v>
      </c>
      <c r="B1321" s="53" t="s">
        <v>801</v>
      </c>
      <c r="C1321" s="66">
        <f t="shared" si="22"/>
        <v>4</v>
      </c>
      <c r="D1321" s="60">
        <v>0</v>
      </c>
      <c r="E1321" s="11">
        <v>964</v>
      </c>
      <c r="F1321" s="11">
        <v>924</v>
      </c>
      <c r="G1321" s="13">
        <v>180</v>
      </c>
      <c r="H1321" s="13">
        <v>612</v>
      </c>
      <c r="I1321" s="13">
        <v>172</v>
      </c>
      <c r="J1321" s="12"/>
      <c r="K1321" s="11">
        <v>10712</v>
      </c>
      <c r="L1321" s="11">
        <v>68762</v>
      </c>
      <c r="M1321" s="11">
        <v>395093</v>
      </c>
      <c r="N1321" s="11">
        <v>500</v>
      </c>
      <c r="O1321" s="11">
        <v>500</v>
      </c>
    </row>
    <row r="1322" spans="1:15" x14ac:dyDescent="0.2">
      <c r="A1322" s="66">
        <v>41814</v>
      </c>
      <c r="B1322" s="53" t="s">
        <v>800</v>
      </c>
      <c r="C1322" s="66">
        <f t="shared" si="22"/>
        <v>4</v>
      </c>
      <c r="D1322" s="60">
        <v>0</v>
      </c>
      <c r="E1322" s="11">
        <v>1721</v>
      </c>
      <c r="F1322" s="11">
        <v>1686</v>
      </c>
      <c r="G1322" s="13">
        <v>290</v>
      </c>
      <c r="H1322" s="13">
        <v>1153</v>
      </c>
      <c r="I1322" s="13">
        <v>278</v>
      </c>
      <c r="J1322" s="12"/>
      <c r="K1322" s="11">
        <v>13832</v>
      </c>
      <c r="L1322" s="11">
        <v>108401</v>
      </c>
      <c r="M1322" s="11">
        <v>241398</v>
      </c>
      <c r="N1322" s="11">
        <v>500</v>
      </c>
      <c r="O1322" s="11">
        <v>500</v>
      </c>
    </row>
    <row r="1323" spans="1:15" x14ac:dyDescent="0.2">
      <c r="A1323" s="66">
        <v>41815</v>
      </c>
      <c r="B1323" s="53" t="s">
        <v>799</v>
      </c>
      <c r="C1323" s="66">
        <f t="shared" si="22"/>
        <v>4</v>
      </c>
      <c r="D1323" s="60">
        <v>0</v>
      </c>
      <c r="E1323" s="11">
        <v>1006</v>
      </c>
      <c r="F1323" s="11">
        <v>914</v>
      </c>
      <c r="G1323" s="13">
        <v>192</v>
      </c>
      <c r="H1323" s="13">
        <v>669</v>
      </c>
      <c r="I1323" s="13">
        <v>145</v>
      </c>
      <c r="J1323" s="12"/>
      <c r="K1323" s="11">
        <v>16928</v>
      </c>
      <c r="L1323" s="11">
        <v>56584</v>
      </c>
      <c r="M1323" s="11">
        <v>63356</v>
      </c>
      <c r="N1323" s="11">
        <v>500</v>
      </c>
      <c r="O1323" s="11">
        <v>500</v>
      </c>
    </row>
    <row r="1324" spans="1:15" x14ac:dyDescent="0.2">
      <c r="A1324" s="66">
        <v>41816</v>
      </c>
      <c r="B1324" s="53" t="s">
        <v>798</v>
      </c>
      <c r="C1324" s="66">
        <f t="shared" si="22"/>
        <v>4</v>
      </c>
      <c r="D1324" s="60">
        <v>0</v>
      </c>
      <c r="E1324" s="11">
        <v>2950</v>
      </c>
      <c r="F1324" s="11">
        <v>2945</v>
      </c>
      <c r="G1324" s="13">
        <v>473</v>
      </c>
      <c r="H1324" s="13">
        <v>1954</v>
      </c>
      <c r="I1324" s="13">
        <v>523</v>
      </c>
      <c r="J1324" s="12"/>
      <c r="K1324" s="11">
        <v>18155</v>
      </c>
      <c r="L1324" s="11">
        <v>206353</v>
      </c>
      <c r="M1324" s="11">
        <v>947436</v>
      </c>
      <c r="N1324" s="11">
        <v>500</v>
      </c>
      <c r="O1324" s="11">
        <v>500</v>
      </c>
    </row>
    <row r="1325" spans="1:15" x14ac:dyDescent="0.2">
      <c r="A1325" s="66">
        <v>41817</v>
      </c>
      <c r="B1325" s="53" t="s">
        <v>797</v>
      </c>
      <c r="C1325" s="66">
        <f t="shared" si="22"/>
        <v>4</v>
      </c>
      <c r="D1325" s="60">
        <v>0</v>
      </c>
      <c r="E1325" s="11">
        <v>2709</v>
      </c>
      <c r="F1325" s="11">
        <v>2707</v>
      </c>
      <c r="G1325" s="13">
        <v>437</v>
      </c>
      <c r="H1325" s="13">
        <v>1798</v>
      </c>
      <c r="I1325" s="13">
        <v>474</v>
      </c>
      <c r="J1325" s="12"/>
      <c r="K1325" s="11">
        <v>23244</v>
      </c>
      <c r="L1325" s="11">
        <v>666031</v>
      </c>
      <c r="M1325" s="11">
        <v>7129594</v>
      </c>
      <c r="N1325" s="11">
        <v>500</v>
      </c>
      <c r="O1325" s="11">
        <v>500</v>
      </c>
    </row>
    <row r="1326" spans="1:15" x14ac:dyDescent="0.2">
      <c r="A1326" s="66">
        <v>41818</v>
      </c>
      <c r="B1326" s="53" t="s">
        <v>796</v>
      </c>
      <c r="C1326" s="66">
        <f t="shared" si="22"/>
        <v>4</v>
      </c>
      <c r="D1326" s="60">
        <v>0</v>
      </c>
      <c r="E1326" s="11">
        <v>1408</v>
      </c>
      <c r="F1326" s="11">
        <v>1401</v>
      </c>
      <c r="G1326" s="13">
        <v>268</v>
      </c>
      <c r="H1326" s="13">
        <v>911</v>
      </c>
      <c r="I1326" s="13">
        <v>229</v>
      </c>
      <c r="J1326" s="12"/>
      <c r="K1326" s="11">
        <v>7881</v>
      </c>
      <c r="L1326" s="11">
        <v>109105</v>
      </c>
      <c r="M1326" s="11">
        <v>116564</v>
      </c>
      <c r="N1326" s="11">
        <v>500</v>
      </c>
      <c r="O1326" s="11">
        <v>500</v>
      </c>
    </row>
    <row r="1327" spans="1:15" x14ac:dyDescent="0.2">
      <c r="A1327" s="66">
        <v>41819</v>
      </c>
      <c r="B1327" s="53" t="s">
        <v>795</v>
      </c>
      <c r="C1327" s="66">
        <f t="shared" si="22"/>
        <v>4</v>
      </c>
      <c r="D1327" s="60">
        <v>0</v>
      </c>
      <c r="E1327" s="11">
        <v>2260</v>
      </c>
      <c r="F1327" s="11">
        <v>2006</v>
      </c>
      <c r="G1327" s="13">
        <v>447</v>
      </c>
      <c r="H1327" s="13">
        <v>1490</v>
      </c>
      <c r="I1327" s="13">
        <v>323</v>
      </c>
      <c r="J1327" s="12"/>
      <c r="K1327" s="11">
        <v>27471</v>
      </c>
      <c r="L1327" s="11">
        <v>160998</v>
      </c>
      <c r="M1327" s="11">
        <v>526804</v>
      </c>
      <c r="N1327" s="11">
        <v>500</v>
      </c>
      <c r="O1327" s="11">
        <v>500</v>
      </c>
    </row>
    <row r="1328" spans="1:15" x14ac:dyDescent="0.2">
      <c r="A1328" s="66">
        <v>41820</v>
      </c>
      <c r="B1328" s="53" t="s">
        <v>794</v>
      </c>
      <c r="C1328" s="66">
        <f t="shared" si="22"/>
        <v>4</v>
      </c>
      <c r="D1328" s="60">
        <v>0</v>
      </c>
      <c r="E1328" s="11">
        <v>5046</v>
      </c>
      <c r="F1328" s="11">
        <v>5052</v>
      </c>
      <c r="G1328" s="13">
        <v>708</v>
      </c>
      <c r="H1328" s="13">
        <v>3259</v>
      </c>
      <c r="I1328" s="13">
        <v>1079</v>
      </c>
      <c r="J1328" s="12"/>
      <c r="K1328" s="11">
        <v>3904</v>
      </c>
      <c r="L1328" s="11">
        <v>361785</v>
      </c>
      <c r="M1328" s="11">
        <v>909524</v>
      </c>
      <c r="N1328" s="11">
        <v>500</v>
      </c>
      <c r="O1328" s="11">
        <v>500</v>
      </c>
    </row>
    <row r="1329" spans="1:15" x14ac:dyDescent="0.2">
      <c r="A1329" s="66">
        <v>41821</v>
      </c>
      <c r="B1329" s="53" t="s">
        <v>793</v>
      </c>
      <c r="C1329" s="66">
        <f t="shared" si="22"/>
        <v>4</v>
      </c>
      <c r="D1329" s="60">
        <v>0</v>
      </c>
      <c r="E1329" s="11">
        <v>2482</v>
      </c>
      <c r="F1329" s="11">
        <v>2381</v>
      </c>
      <c r="G1329" s="13">
        <v>427</v>
      </c>
      <c r="H1329" s="13">
        <v>1577</v>
      </c>
      <c r="I1329" s="13">
        <v>478</v>
      </c>
      <c r="J1329" s="12"/>
      <c r="K1329" s="11">
        <v>36783</v>
      </c>
      <c r="L1329" s="11">
        <v>161475</v>
      </c>
      <c r="M1329" s="11">
        <v>312402</v>
      </c>
      <c r="N1329" s="11">
        <v>500</v>
      </c>
      <c r="O1329" s="11">
        <v>500</v>
      </c>
    </row>
    <row r="1330" spans="1:15" x14ac:dyDescent="0.2">
      <c r="A1330" s="66">
        <v>41822</v>
      </c>
      <c r="B1330" s="53" t="s">
        <v>792</v>
      </c>
      <c r="C1330" s="66">
        <f t="shared" si="22"/>
        <v>4</v>
      </c>
      <c r="D1330" s="60">
        <v>0</v>
      </c>
      <c r="E1330" s="11">
        <v>2594</v>
      </c>
      <c r="F1330" s="11">
        <v>2224</v>
      </c>
      <c r="G1330" s="13">
        <v>460</v>
      </c>
      <c r="H1330" s="13">
        <v>1673</v>
      </c>
      <c r="I1330" s="13">
        <v>461</v>
      </c>
      <c r="J1330" s="12"/>
      <c r="K1330" s="11">
        <v>38221</v>
      </c>
      <c r="L1330" s="11">
        <v>272602</v>
      </c>
      <c r="M1330" s="11">
        <v>2664291</v>
      </c>
      <c r="N1330" s="11">
        <v>500</v>
      </c>
      <c r="O1330" s="11">
        <v>500</v>
      </c>
    </row>
    <row r="1331" spans="1:15" x14ac:dyDescent="0.2">
      <c r="A1331" s="66">
        <v>41823</v>
      </c>
      <c r="B1331" s="53" t="s">
        <v>791</v>
      </c>
      <c r="C1331" s="66">
        <f t="shared" si="22"/>
        <v>4</v>
      </c>
      <c r="D1331" s="60">
        <v>0</v>
      </c>
      <c r="E1331" s="11">
        <v>5507</v>
      </c>
      <c r="F1331" s="11">
        <v>5528</v>
      </c>
      <c r="G1331" s="13">
        <v>792</v>
      </c>
      <c r="H1331" s="13">
        <v>3507</v>
      </c>
      <c r="I1331" s="13">
        <v>1208</v>
      </c>
      <c r="J1331" s="12"/>
      <c r="K1331" s="11">
        <v>17344</v>
      </c>
      <c r="L1331" s="11">
        <v>675304</v>
      </c>
      <c r="M1331" s="11">
        <v>3739179</v>
      </c>
      <c r="N1331" s="11">
        <v>500</v>
      </c>
      <c r="O1331" s="11">
        <v>500</v>
      </c>
    </row>
    <row r="1332" spans="1:15" x14ac:dyDescent="0.2">
      <c r="A1332" s="66">
        <v>41824</v>
      </c>
      <c r="B1332" s="53" t="s">
        <v>790</v>
      </c>
      <c r="C1332" s="66">
        <f t="shared" si="22"/>
        <v>4</v>
      </c>
      <c r="D1332" s="60">
        <v>0</v>
      </c>
      <c r="E1332" s="11">
        <v>3564</v>
      </c>
      <c r="F1332" s="11">
        <v>3445</v>
      </c>
      <c r="G1332" s="13">
        <v>555</v>
      </c>
      <c r="H1332" s="13">
        <v>2388</v>
      </c>
      <c r="I1332" s="13">
        <v>621</v>
      </c>
      <c r="J1332" s="12"/>
      <c r="K1332" s="11">
        <v>19150</v>
      </c>
      <c r="L1332" s="11">
        <v>387567</v>
      </c>
      <c r="M1332" s="11">
        <v>1474914</v>
      </c>
      <c r="N1332" s="11">
        <v>500</v>
      </c>
      <c r="O1332" s="11">
        <v>500</v>
      </c>
    </row>
    <row r="1333" spans="1:15" x14ac:dyDescent="0.2">
      <c r="A1333" s="66">
        <v>50101</v>
      </c>
      <c r="B1333" s="53" t="s">
        <v>5</v>
      </c>
      <c r="C1333" s="66">
        <f t="shared" si="22"/>
        <v>5</v>
      </c>
      <c r="D1333" s="60">
        <v>1</v>
      </c>
      <c r="E1333" s="11">
        <v>156227</v>
      </c>
      <c r="F1333" s="11">
        <v>154086</v>
      </c>
      <c r="G1333" s="13">
        <v>20113</v>
      </c>
      <c r="H1333" s="13">
        <v>103520</v>
      </c>
      <c r="I1333" s="13">
        <v>32593</v>
      </c>
      <c r="J1333" s="12">
        <v>1</v>
      </c>
      <c r="K1333" s="11">
        <v>20412</v>
      </c>
      <c r="L1333" s="11">
        <v>15380282</v>
      </c>
      <c r="M1333" s="11">
        <v>95428388</v>
      </c>
      <c r="N1333" s="11">
        <v>500</v>
      </c>
      <c r="O1333" s="11">
        <v>500</v>
      </c>
    </row>
    <row r="1334" spans="1:15" x14ac:dyDescent="0.2">
      <c r="A1334" s="66">
        <v>50201</v>
      </c>
      <c r="B1334" s="53" t="s">
        <v>789</v>
      </c>
      <c r="C1334" s="66">
        <f t="shared" si="22"/>
        <v>5</v>
      </c>
      <c r="D1334" s="60">
        <v>0</v>
      </c>
      <c r="E1334" s="11">
        <v>6005</v>
      </c>
      <c r="F1334" s="11">
        <v>5901</v>
      </c>
      <c r="G1334" s="13">
        <v>923</v>
      </c>
      <c r="H1334" s="13">
        <v>3887</v>
      </c>
      <c r="I1334" s="13">
        <v>1195</v>
      </c>
      <c r="J1334" s="12"/>
      <c r="K1334" s="11">
        <v>35219</v>
      </c>
      <c r="L1334" s="11">
        <v>563401</v>
      </c>
      <c r="M1334" s="11">
        <v>1851216</v>
      </c>
      <c r="N1334" s="11">
        <v>500</v>
      </c>
      <c r="O1334" s="11">
        <v>500</v>
      </c>
    </row>
    <row r="1335" spans="1:15" x14ac:dyDescent="0.2">
      <c r="A1335" s="66">
        <v>50202</v>
      </c>
      <c r="B1335" s="53" t="s">
        <v>788</v>
      </c>
      <c r="C1335" s="66">
        <f t="shared" si="22"/>
        <v>5</v>
      </c>
      <c r="D1335" s="60">
        <v>0</v>
      </c>
      <c r="E1335" s="11">
        <v>3681</v>
      </c>
      <c r="F1335" s="11">
        <v>3568</v>
      </c>
      <c r="G1335" s="13">
        <v>595</v>
      </c>
      <c r="H1335" s="13">
        <v>2354</v>
      </c>
      <c r="I1335" s="13">
        <v>732</v>
      </c>
      <c r="J1335" s="12"/>
      <c r="K1335" s="11">
        <v>9707</v>
      </c>
      <c r="L1335" s="11">
        <v>315676</v>
      </c>
      <c r="M1335" s="11">
        <v>1549901</v>
      </c>
      <c r="N1335" s="11">
        <v>500</v>
      </c>
      <c r="O1335" s="11">
        <v>500</v>
      </c>
    </row>
    <row r="1336" spans="1:15" x14ac:dyDescent="0.2">
      <c r="A1336" s="66">
        <v>50203</v>
      </c>
      <c r="B1336" s="53" t="s">
        <v>787</v>
      </c>
      <c r="C1336" s="66">
        <f t="shared" si="22"/>
        <v>5</v>
      </c>
      <c r="D1336" s="60">
        <v>0</v>
      </c>
      <c r="E1336" s="11">
        <v>2214</v>
      </c>
      <c r="F1336" s="11">
        <v>2215</v>
      </c>
      <c r="G1336" s="13">
        <v>346</v>
      </c>
      <c r="H1336" s="13">
        <v>1389</v>
      </c>
      <c r="I1336" s="13">
        <v>479</v>
      </c>
      <c r="J1336" s="12"/>
      <c r="K1336" s="11">
        <v>12181</v>
      </c>
      <c r="L1336" s="11">
        <v>197071</v>
      </c>
      <c r="M1336" s="11">
        <v>734454</v>
      </c>
      <c r="N1336" s="11">
        <v>500</v>
      </c>
      <c r="O1336" s="11">
        <v>500</v>
      </c>
    </row>
    <row r="1337" spans="1:15" x14ac:dyDescent="0.2">
      <c r="A1337" s="66">
        <v>50204</v>
      </c>
      <c r="B1337" s="53" t="s">
        <v>786</v>
      </c>
      <c r="C1337" s="66">
        <f t="shared" si="22"/>
        <v>5</v>
      </c>
      <c r="D1337" s="60">
        <v>0</v>
      </c>
      <c r="E1337" s="11">
        <v>4410</v>
      </c>
      <c r="F1337" s="11">
        <v>4288</v>
      </c>
      <c r="G1337" s="13">
        <v>761</v>
      </c>
      <c r="H1337" s="13">
        <v>2815</v>
      </c>
      <c r="I1337" s="13">
        <v>834</v>
      </c>
      <c r="J1337" s="12"/>
      <c r="K1337" s="11">
        <v>19713</v>
      </c>
      <c r="L1337" s="11">
        <v>355951</v>
      </c>
      <c r="M1337" s="11">
        <v>1533743</v>
      </c>
      <c r="N1337" s="11">
        <v>500</v>
      </c>
      <c r="O1337" s="11">
        <v>500</v>
      </c>
    </row>
    <row r="1338" spans="1:15" x14ac:dyDescent="0.2">
      <c r="A1338" s="66">
        <v>50205</v>
      </c>
      <c r="B1338" s="53" t="s">
        <v>785</v>
      </c>
      <c r="C1338" s="66">
        <f t="shared" si="22"/>
        <v>5</v>
      </c>
      <c r="D1338" s="60">
        <v>0</v>
      </c>
      <c r="E1338" s="11">
        <v>21479</v>
      </c>
      <c r="F1338" s="11">
        <v>21242</v>
      </c>
      <c r="G1338" s="13">
        <v>3360</v>
      </c>
      <c r="H1338" s="13">
        <v>14342</v>
      </c>
      <c r="I1338" s="13">
        <v>3777</v>
      </c>
      <c r="J1338" s="12"/>
      <c r="K1338" s="11">
        <v>7555</v>
      </c>
      <c r="L1338" s="11">
        <v>1707025</v>
      </c>
      <c r="M1338" s="11">
        <v>8453353</v>
      </c>
      <c r="N1338" s="11">
        <v>500</v>
      </c>
      <c r="O1338" s="11">
        <v>500</v>
      </c>
    </row>
    <row r="1339" spans="1:15" x14ac:dyDescent="0.2">
      <c r="A1339" s="66">
        <v>50206</v>
      </c>
      <c r="B1339" s="53" t="s">
        <v>784</v>
      </c>
      <c r="C1339" s="66">
        <f t="shared" si="22"/>
        <v>5</v>
      </c>
      <c r="D1339" s="60">
        <v>0</v>
      </c>
      <c r="E1339" s="11">
        <v>875</v>
      </c>
      <c r="F1339" s="11">
        <v>884</v>
      </c>
      <c r="G1339" s="13">
        <v>137</v>
      </c>
      <c r="H1339" s="13">
        <v>556</v>
      </c>
      <c r="I1339" s="13">
        <v>182</v>
      </c>
      <c r="J1339" s="12"/>
      <c r="K1339" s="11">
        <v>5938</v>
      </c>
      <c r="L1339" s="11">
        <v>52445</v>
      </c>
      <c r="M1339" s="11">
        <v>82067</v>
      </c>
      <c r="N1339" s="11">
        <v>500</v>
      </c>
      <c r="O1339" s="11">
        <v>500</v>
      </c>
    </row>
    <row r="1340" spans="1:15" x14ac:dyDescent="0.2">
      <c r="A1340" s="66">
        <v>50207</v>
      </c>
      <c r="B1340" s="53" t="s">
        <v>783</v>
      </c>
      <c r="C1340" s="66">
        <f t="shared" si="22"/>
        <v>5</v>
      </c>
      <c r="D1340" s="60">
        <v>0</v>
      </c>
      <c r="E1340" s="11">
        <v>7482</v>
      </c>
      <c r="F1340" s="11">
        <v>7319</v>
      </c>
      <c r="G1340" s="13">
        <v>1286</v>
      </c>
      <c r="H1340" s="13">
        <v>4883</v>
      </c>
      <c r="I1340" s="13">
        <v>1313</v>
      </c>
      <c r="J1340" s="12"/>
      <c r="K1340" s="11">
        <v>18178</v>
      </c>
      <c r="L1340" s="11">
        <v>674733</v>
      </c>
      <c r="M1340" s="11">
        <v>2508158</v>
      </c>
      <c r="N1340" s="11">
        <v>500</v>
      </c>
      <c r="O1340" s="11">
        <v>500</v>
      </c>
    </row>
    <row r="1341" spans="1:15" x14ac:dyDescent="0.2">
      <c r="A1341" s="66">
        <v>50208</v>
      </c>
      <c r="B1341" s="53" t="s">
        <v>782</v>
      </c>
      <c r="C1341" s="66">
        <f t="shared" si="22"/>
        <v>5</v>
      </c>
      <c r="D1341" s="60">
        <v>0</v>
      </c>
      <c r="E1341" s="11">
        <v>4401</v>
      </c>
      <c r="F1341" s="11">
        <v>4355</v>
      </c>
      <c r="G1341" s="13">
        <v>635</v>
      </c>
      <c r="H1341" s="13">
        <v>2786</v>
      </c>
      <c r="I1341" s="13">
        <v>980</v>
      </c>
      <c r="J1341" s="12"/>
      <c r="K1341" s="11">
        <v>2374</v>
      </c>
      <c r="L1341" s="11">
        <v>318773</v>
      </c>
      <c r="M1341" s="11">
        <v>851269</v>
      </c>
      <c r="N1341" s="11">
        <v>500</v>
      </c>
      <c r="O1341" s="11">
        <v>500</v>
      </c>
    </row>
    <row r="1342" spans="1:15" x14ac:dyDescent="0.2">
      <c r="A1342" s="66">
        <v>50209</v>
      </c>
      <c r="B1342" s="53" t="s">
        <v>781</v>
      </c>
      <c r="C1342" s="66">
        <f t="shared" si="22"/>
        <v>5</v>
      </c>
      <c r="D1342" s="60">
        <v>0</v>
      </c>
      <c r="E1342" s="11">
        <v>4976</v>
      </c>
      <c r="F1342" s="11">
        <v>4672</v>
      </c>
      <c r="G1342" s="13">
        <v>771</v>
      </c>
      <c r="H1342" s="13">
        <v>3299</v>
      </c>
      <c r="I1342" s="13">
        <v>906</v>
      </c>
      <c r="J1342" s="12"/>
      <c r="K1342" s="11">
        <v>5783</v>
      </c>
      <c r="L1342" s="11">
        <v>602725</v>
      </c>
      <c r="M1342" s="11">
        <v>3505145</v>
      </c>
      <c r="N1342" s="11">
        <v>500</v>
      </c>
      <c r="O1342" s="11">
        <v>500</v>
      </c>
    </row>
    <row r="1343" spans="1:15" x14ac:dyDescent="0.2">
      <c r="A1343" s="66">
        <v>50210</v>
      </c>
      <c r="B1343" s="53" t="s">
        <v>780</v>
      </c>
      <c r="C1343" s="66">
        <f t="shared" si="22"/>
        <v>5</v>
      </c>
      <c r="D1343" s="60">
        <v>0</v>
      </c>
      <c r="E1343" s="11">
        <v>783</v>
      </c>
      <c r="F1343" s="11">
        <v>754</v>
      </c>
      <c r="G1343" s="13">
        <v>106</v>
      </c>
      <c r="H1343" s="13">
        <v>499</v>
      </c>
      <c r="I1343" s="13">
        <v>178</v>
      </c>
      <c r="J1343" s="12"/>
      <c r="K1343" s="11">
        <v>4495</v>
      </c>
      <c r="L1343" s="11">
        <v>72903</v>
      </c>
      <c r="M1343" s="11">
        <v>193867</v>
      </c>
      <c r="N1343" s="11">
        <v>500</v>
      </c>
      <c r="O1343" s="11">
        <v>500</v>
      </c>
    </row>
    <row r="1344" spans="1:15" x14ac:dyDescent="0.2">
      <c r="A1344" s="66">
        <v>50211</v>
      </c>
      <c r="B1344" s="53" t="s">
        <v>779</v>
      </c>
      <c r="C1344" s="66">
        <f t="shared" si="22"/>
        <v>5</v>
      </c>
      <c r="D1344" s="60">
        <v>0</v>
      </c>
      <c r="E1344" s="11">
        <v>1814</v>
      </c>
      <c r="F1344" s="11">
        <v>1732</v>
      </c>
      <c r="G1344" s="13">
        <v>328</v>
      </c>
      <c r="H1344" s="13">
        <v>1166</v>
      </c>
      <c r="I1344" s="13">
        <v>320</v>
      </c>
      <c r="J1344" s="12"/>
      <c r="K1344" s="11">
        <v>11114</v>
      </c>
      <c r="L1344" s="11">
        <v>135312</v>
      </c>
      <c r="M1344" s="11">
        <v>108648</v>
      </c>
      <c r="N1344" s="11">
        <v>500</v>
      </c>
      <c r="O1344" s="11">
        <v>500</v>
      </c>
    </row>
    <row r="1345" spans="1:15" x14ac:dyDescent="0.2">
      <c r="A1345" s="66">
        <v>50212</v>
      </c>
      <c r="B1345" s="53" t="s">
        <v>778</v>
      </c>
      <c r="C1345" s="66">
        <f t="shared" si="22"/>
        <v>5</v>
      </c>
      <c r="D1345" s="60">
        <v>0</v>
      </c>
      <c r="E1345" s="11">
        <v>1417</v>
      </c>
      <c r="F1345" s="11">
        <v>1388</v>
      </c>
      <c r="G1345" s="13">
        <v>228</v>
      </c>
      <c r="H1345" s="13">
        <v>920</v>
      </c>
      <c r="I1345" s="13">
        <v>269</v>
      </c>
      <c r="J1345" s="12"/>
      <c r="K1345" s="11">
        <v>13020</v>
      </c>
      <c r="L1345" s="11">
        <v>100010</v>
      </c>
      <c r="M1345" s="11">
        <v>252776</v>
      </c>
      <c r="N1345" s="11">
        <v>500</v>
      </c>
      <c r="O1345" s="11">
        <v>500</v>
      </c>
    </row>
    <row r="1346" spans="1:15" x14ac:dyDescent="0.2">
      <c r="A1346" s="66">
        <v>50213</v>
      </c>
      <c r="B1346" s="53" t="s">
        <v>777</v>
      </c>
      <c r="C1346" s="66">
        <f t="shared" si="22"/>
        <v>5</v>
      </c>
      <c r="D1346" s="60">
        <v>0</v>
      </c>
      <c r="E1346" s="11">
        <v>2154</v>
      </c>
      <c r="F1346" s="11">
        <v>2086</v>
      </c>
      <c r="G1346" s="13">
        <v>374</v>
      </c>
      <c r="H1346" s="13">
        <v>1382</v>
      </c>
      <c r="I1346" s="13">
        <v>398</v>
      </c>
      <c r="J1346" s="12"/>
      <c r="K1346" s="11">
        <v>5010</v>
      </c>
      <c r="L1346" s="11">
        <v>154347</v>
      </c>
      <c r="M1346" s="11">
        <v>501247</v>
      </c>
      <c r="N1346" s="11">
        <v>500</v>
      </c>
      <c r="O1346" s="11">
        <v>500</v>
      </c>
    </row>
    <row r="1347" spans="1:15" x14ac:dyDescent="0.2">
      <c r="A1347" s="66">
        <v>50301</v>
      </c>
      <c r="B1347" s="53" t="s">
        <v>776</v>
      </c>
      <c r="C1347" s="66">
        <f t="shared" si="22"/>
        <v>5</v>
      </c>
      <c r="D1347" s="60">
        <v>0</v>
      </c>
      <c r="E1347" s="11">
        <v>4298</v>
      </c>
      <c r="F1347" s="11">
        <v>4202</v>
      </c>
      <c r="G1347" s="13">
        <v>620</v>
      </c>
      <c r="H1347" s="13">
        <v>2676</v>
      </c>
      <c r="I1347" s="13">
        <v>1002</v>
      </c>
      <c r="J1347" s="12"/>
      <c r="K1347" s="11">
        <v>4902</v>
      </c>
      <c r="L1347" s="11">
        <v>538075</v>
      </c>
      <c r="M1347" s="11">
        <v>3165415</v>
      </c>
      <c r="N1347" s="11">
        <v>500</v>
      </c>
      <c r="O1347" s="11">
        <v>500</v>
      </c>
    </row>
    <row r="1348" spans="1:15" x14ac:dyDescent="0.2">
      <c r="A1348" s="66">
        <v>50302</v>
      </c>
      <c r="B1348" s="53" t="s">
        <v>775</v>
      </c>
      <c r="C1348" s="66">
        <f t="shared" si="22"/>
        <v>5</v>
      </c>
      <c r="D1348" s="60">
        <v>0</v>
      </c>
      <c r="E1348" s="11">
        <v>3739</v>
      </c>
      <c r="F1348" s="11">
        <v>3759</v>
      </c>
      <c r="G1348" s="13">
        <v>553</v>
      </c>
      <c r="H1348" s="13">
        <v>2491</v>
      </c>
      <c r="I1348" s="13">
        <v>695</v>
      </c>
      <c r="J1348" s="12"/>
      <c r="K1348" s="11">
        <v>17163</v>
      </c>
      <c r="L1348" s="11">
        <v>307371</v>
      </c>
      <c r="M1348" s="11">
        <v>1275710</v>
      </c>
      <c r="N1348" s="11">
        <v>500</v>
      </c>
      <c r="O1348" s="11">
        <v>500</v>
      </c>
    </row>
    <row r="1349" spans="1:15" x14ac:dyDescent="0.2">
      <c r="A1349" s="66">
        <v>50303</v>
      </c>
      <c r="B1349" s="53" t="s">
        <v>774</v>
      </c>
      <c r="C1349" s="66">
        <f t="shared" si="22"/>
        <v>5</v>
      </c>
      <c r="D1349" s="60">
        <v>0</v>
      </c>
      <c r="E1349" s="11">
        <v>5806</v>
      </c>
      <c r="F1349" s="11">
        <v>5410</v>
      </c>
      <c r="G1349" s="13">
        <v>838</v>
      </c>
      <c r="H1349" s="13">
        <v>3841</v>
      </c>
      <c r="I1349" s="13">
        <v>1127</v>
      </c>
      <c r="J1349" s="12"/>
      <c r="K1349" s="11">
        <v>9597</v>
      </c>
      <c r="L1349" s="11">
        <v>736271</v>
      </c>
      <c r="M1349" s="11">
        <v>6118954</v>
      </c>
      <c r="N1349" s="11">
        <v>500</v>
      </c>
      <c r="O1349" s="11">
        <v>500</v>
      </c>
    </row>
    <row r="1350" spans="1:15" x14ac:dyDescent="0.2">
      <c r="A1350" s="66">
        <v>50304</v>
      </c>
      <c r="B1350" s="53" t="s">
        <v>773</v>
      </c>
      <c r="C1350" s="66">
        <f t="shared" si="22"/>
        <v>5</v>
      </c>
      <c r="D1350" s="60">
        <v>0</v>
      </c>
      <c r="E1350" s="11">
        <v>1754</v>
      </c>
      <c r="F1350" s="11">
        <v>1715</v>
      </c>
      <c r="G1350" s="13">
        <v>259</v>
      </c>
      <c r="H1350" s="13">
        <v>1175</v>
      </c>
      <c r="I1350" s="13">
        <v>320</v>
      </c>
      <c r="J1350" s="12"/>
      <c r="K1350" s="11">
        <v>10901</v>
      </c>
      <c r="L1350" s="11">
        <v>130553</v>
      </c>
      <c r="M1350" s="11">
        <v>342839</v>
      </c>
      <c r="N1350" s="11">
        <v>500</v>
      </c>
      <c r="O1350" s="11">
        <v>500</v>
      </c>
    </row>
    <row r="1351" spans="1:15" x14ac:dyDescent="0.2">
      <c r="A1351" s="66">
        <v>50305</v>
      </c>
      <c r="B1351" s="53" t="s">
        <v>772</v>
      </c>
      <c r="C1351" s="66">
        <f t="shared" si="22"/>
        <v>5</v>
      </c>
      <c r="D1351" s="60">
        <v>0</v>
      </c>
      <c r="E1351" s="11">
        <v>5031</v>
      </c>
      <c r="F1351" s="11">
        <v>4908</v>
      </c>
      <c r="G1351" s="13">
        <v>808</v>
      </c>
      <c r="H1351" s="13">
        <v>3263</v>
      </c>
      <c r="I1351" s="13">
        <v>960</v>
      </c>
      <c r="J1351" s="12"/>
      <c r="K1351" s="11">
        <v>1558</v>
      </c>
      <c r="L1351" s="11">
        <v>349369</v>
      </c>
      <c r="M1351" s="11">
        <v>1950893</v>
      </c>
      <c r="N1351" s="11">
        <v>500</v>
      </c>
      <c r="O1351" s="11">
        <v>500</v>
      </c>
    </row>
    <row r="1352" spans="1:15" x14ac:dyDescent="0.2">
      <c r="A1352" s="66">
        <v>50306</v>
      </c>
      <c r="B1352" s="53" t="s">
        <v>771</v>
      </c>
      <c r="C1352" s="66">
        <f t="shared" si="22"/>
        <v>5</v>
      </c>
      <c r="D1352" s="60">
        <v>0</v>
      </c>
      <c r="E1352" s="11">
        <v>1623</v>
      </c>
      <c r="F1352" s="11">
        <v>1549</v>
      </c>
      <c r="G1352" s="13">
        <v>283</v>
      </c>
      <c r="H1352" s="13">
        <v>1067</v>
      </c>
      <c r="I1352" s="13">
        <v>273</v>
      </c>
      <c r="J1352" s="12"/>
      <c r="K1352" s="11">
        <v>9302</v>
      </c>
      <c r="L1352" s="11">
        <v>95122</v>
      </c>
      <c r="M1352" s="11">
        <v>122624</v>
      </c>
      <c r="N1352" s="11">
        <v>500</v>
      </c>
      <c r="O1352" s="11">
        <v>500</v>
      </c>
    </row>
    <row r="1353" spans="1:15" x14ac:dyDescent="0.2">
      <c r="A1353" s="66">
        <v>50307</v>
      </c>
      <c r="B1353" s="53" t="s">
        <v>770</v>
      </c>
      <c r="C1353" s="66">
        <f t="shared" si="22"/>
        <v>5</v>
      </c>
      <c r="D1353" s="60">
        <v>0</v>
      </c>
      <c r="E1353" s="11">
        <v>1437</v>
      </c>
      <c r="F1353" s="11">
        <v>1417</v>
      </c>
      <c r="G1353" s="13">
        <v>250</v>
      </c>
      <c r="H1353" s="13">
        <v>903</v>
      </c>
      <c r="I1353" s="13">
        <v>284</v>
      </c>
      <c r="J1353" s="12"/>
      <c r="K1353" s="11">
        <v>4309</v>
      </c>
      <c r="L1353" s="11">
        <v>92367</v>
      </c>
      <c r="M1353" s="11">
        <v>95771</v>
      </c>
      <c r="N1353" s="11">
        <v>500</v>
      </c>
      <c r="O1353" s="11">
        <v>500</v>
      </c>
    </row>
    <row r="1354" spans="1:15" x14ac:dyDescent="0.2">
      <c r="A1354" s="66">
        <v>50308</v>
      </c>
      <c r="B1354" s="53" t="s">
        <v>769</v>
      </c>
      <c r="C1354" s="66">
        <f t="shared" si="22"/>
        <v>5</v>
      </c>
      <c r="D1354" s="60">
        <v>0</v>
      </c>
      <c r="E1354" s="11">
        <v>3107</v>
      </c>
      <c r="F1354" s="11">
        <v>2968</v>
      </c>
      <c r="G1354" s="13">
        <v>463</v>
      </c>
      <c r="H1354" s="13">
        <v>1995</v>
      </c>
      <c r="I1354" s="13">
        <v>649</v>
      </c>
      <c r="J1354" s="12"/>
      <c r="K1354" s="11">
        <v>5514</v>
      </c>
      <c r="L1354" s="11">
        <v>287674</v>
      </c>
      <c r="M1354" s="11">
        <v>973370</v>
      </c>
      <c r="N1354" s="11">
        <v>500</v>
      </c>
      <c r="O1354" s="11">
        <v>500</v>
      </c>
    </row>
    <row r="1355" spans="1:15" x14ac:dyDescent="0.2">
      <c r="A1355" s="66">
        <v>50309</v>
      </c>
      <c r="B1355" s="53" t="s">
        <v>768</v>
      </c>
      <c r="C1355" s="66">
        <f t="shared" si="22"/>
        <v>5</v>
      </c>
      <c r="D1355" s="60">
        <v>0</v>
      </c>
      <c r="E1355" s="11">
        <v>5519</v>
      </c>
      <c r="F1355" s="11">
        <v>5443</v>
      </c>
      <c r="G1355" s="13">
        <v>785</v>
      </c>
      <c r="H1355" s="13">
        <v>3520</v>
      </c>
      <c r="I1355" s="13">
        <v>1214</v>
      </c>
      <c r="J1355" s="12"/>
      <c r="K1355" s="11">
        <v>8380</v>
      </c>
      <c r="L1355" s="11">
        <v>473593</v>
      </c>
      <c r="M1355" s="11">
        <v>4261313</v>
      </c>
      <c r="N1355" s="11">
        <v>500</v>
      </c>
      <c r="O1355" s="11">
        <v>500</v>
      </c>
    </row>
    <row r="1356" spans="1:15" x14ac:dyDescent="0.2">
      <c r="A1356" s="66">
        <v>50310</v>
      </c>
      <c r="B1356" s="53" t="s">
        <v>767</v>
      </c>
      <c r="C1356" s="66">
        <f t="shared" si="22"/>
        <v>5</v>
      </c>
      <c r="D1356" s="60">
        <v>0</v>
      </c>
      <c r="E1356" s="11">
        <v>7211</v>
      </c>
      <c r="F1356" s="11">
        <v>6927</v>
      </c>
      <c r="G1356" s="13">
        <v>1091</v>
      </c>
      <c r="H1356" s="13">
        <v>4790</v>
      </c>
      <c r="I1356" s="13">
        <v>1330</v>
      </c>
      <c r="J1356" s="12"/>
      <c r="K1356" s="11">
        <v>17839</v>
      </c>
      <c r="L1356" s="11">
        <v>822565</v>
      </c>
      <c r="M1356" s="11">
        <v>5296219</v>
      </c>
      <c r="N1356" s="11">
        <v>500</v>
      </c>
      <c r="O1356" s="11">
        <v>500</v>
      </c>
    </row>
    <row r="1357" spans="1:15" x14ac:dyDescent="0.2">
      <c r="A1357" s="66">
        <v>50311</v>
      </c>
      <c r="B1357" s="53" t="s">
        <v>766</v>
      </c>
      <c r="C1357" s="66">
        <f t="shared" si="22"/>
        <v>5</v>
      </c>
      <c r="D1357" s="60">
        <v>0</v>
      </c>
      <c r="E1357" s="11">
        <v>3109</v>
      </c>
      <c r="F1357" s="11">
        <v>3105</v>
      </c>
      <c r="G1357" s="13">
        <v>518</v>
      </c>
      <c r="H1357" s="13">
        <v>2060</v>
      </c>
      <c r="I1357" s="13">
        <v>531</v>
      </c>
      <c r="J1357" s="12"/>
      <c r="K1357" s="11">
        <v>12159</v>
      </c>
      <c r="L1357" s="11">
        <v>236386</v>
      </c>
      <c r="M1357" s="11">
        <v>264169</v>
      </c>
      <c r="N1357" s="11">
        <v>500</v>
      </c>
      <c r="O1357" s="11">
        <v>500</v>
      </c>
    </row>
    <row r="1358" spans="1:15" x14ac:dyDescent="0.2">
      <c r="A1358" s="66">
        <v>50312</v>
      </c>
      <c r="B1358" s="53" t="s">
        <v>765</v>
      </c>
      <c r="C1358" s="66">
        <f t="shared" si="22"/>
        <v>5</v>
      </c>
      <c r="D1358" s="60">
        <v>0</v>
      </c>
      <c r="E1358" s="11">
        <v>1662</v>
      </c>
      <c r="F1358" s="11">
        <v>1571</v>
      </c>
      <c r="G1358" s="13">
        <v>247</v>
      </c>
      <c r="H1358" s="13">
        <v>1122</v>
      </c>
      <c r="I1358" s="13">
        <v>293</v>
      </c>
      <c r="J1358" s="12"/>
      <c r="K1358" s="11">
        <v>5886</v>
      </c>
      <c r="L1358" s="11">
        <v>287437</v>
      </c>
      <c r="M1358" s="11">
        <v>3426313</v>
      </c>
      <c r="N1358" s="11">
        <v>500</v>
      </c>
      <c r="O1358" s="11">
        <v>500</v>
      </c>
    </row>
    <row r="1359" spans="1:15" x14ac:dyDescent="0.2">
      <c r="A1359" s="66">
        <v>50313</v>
      </c>
      <c r="B1359" s="53" t="s">
        <v>764</v>
      </c>
      <c r="C1359" s="66">
        <f t="shared" si="22"/>
        <v>5</v>
      </c>
      <c r="D1359" s="60">
        <v>0</v>
      </c>
      <c r="E1359" s="11">
        <v>765</v>
      </c>
      <c r="F1359" s="11">
        <v>764</v>
      </c>
      <c r="G1359" s="13">
        <v>124</v>
      </c>
      <c r="H1359" s="13">
        <v>514</v>
      </c>
      <c r="I1359" s="13">
        <v>127</v>
      </c>
      <c r="J1359" s="12"/>
      <c r="K1359" s="11">
        <v>7067</v>
      </c>
      <c r="L1359" s="11">
        <v>81814</v>
      </c>
      <c r="M1359" s="11">
        <v>113485</v>
      </c>
      <c r="N1359" s="11">
        <v>500</v>
      </c>
      <c r="O1359" s="11">
        <v>500</v>
      </c>
    </row>
    <row r="1360" spans="1:15" x14ac:dyDescent="0.2">
      <c r="A1360" s="66">
        <v>50314</v>
      </c>
      <c r="B1360" s="53" t="s">
        <v>763</v>
      </c>
      <c r="C1360" s="66">
        <f t="shared" si="22"/>
        <v>5</v>
      </c>
      <c r="D1360" s="60">
        <v>0</v>
      </c>
      <c r="E1360" s="11">
        <v>7429</v>
      </c>
      <c r="F1360" s="11">
        <v>7288</v>
      </c>
      <c r="G1360" s="13">
        <v>1092</v>
      </c>
      <c r="H1360" s="13">
        <v>4778</v>
      </c>
      <c r="I1360" s="13">
        <v>1559</v>
      </c>
      <c r="J1360" s="12"/>
      <c r="K1360" s="11">
        <v>11207</v>
      </c>
      <c r="L1360" s="11">
        <v>561467</v>
      </c>
      <c r="M1360" s="11">
        <v>4049972</v>
      </c>
      <c r="N1360" s="11">
        <v>500</v>
      </c>
      <c r="O1360" s="11">
        <v>500</v>
      </c>
    </row>
    <row r="1361" spans="1:15" x14ac:dyDescent="0.2">
      <c r="A1361" s="66">
        <v>50315</v>
      </c>
      <c r="B1361" s="53" t="s">
        <v>762</v>
      </c>
      <c r="C1361" s="66">
        <f t="shared" si="22"/>
        <v>5</v>
      </c>
      <c r="D1361" s="60">
        <v>0</v>
      </c>
      <c r="E1361" s="11">
        <v>2628</v>
      </c>
      <c r="F1361" s="11">
        <v>2611</v>
      </c>
      <c r="G1361" s="13">
        <v>396</v>
      </c>
      <c r="H1361" s="13">
        <v>1612</v>
      </c>
      <c r="I1361" s="13">
        <v>620</v>
      </c>
      <c r="J1361" s="12"/>
      <c r="K1361" s="11">
        <v>5201</v>
      </c>
      <c r="L1361" s="11">
        <v>261563</v>
      </c>
      <c r="M1361" s="11">
        <v>524969</v>
      </c>
      <c r="N1361" s="11">
        <v>500</v>
      </c>
      <c r="O1361" s="11">
        <v>500</v>
      </c>
    </row>
    <row r="1362" spans="1:15" x14ac:dyDescent="0.2">
      <c r="A1362" s="66">
        <v>50316</v>
      </c>
      <c r="B1362" s="53" t="s">
        <v>761</v>
      </c>
      <c r="C1362" s="66">
        <f t="shared" si="22"/>
        <v>5</v>
      </c>
      <c r="D1362" s="60">
        <v>0</v>
      </c>
      <c r="E1362" s="11">
        <v>4252</v>
      </c>
      <c r="F1362" s="11">
        <v>4240</v>
      </c>
      <c r="G1362" s="13">
        <v>662</v>
      </c>
      <c r="H1362" s="13">
        <v>2747</v>
      </c>
      <c r="I1362" s="13">
        <v>843</v>
      </c>
      <c r="J1362" s="12"/>
      <c r="K1362" s="11">
        <v>7749</v>
      </c>
      <c r="L1362" s="11">
        <v>411864</v>
      </c>
      <c r="M1362" s="11">
        <v>2079719</v>
      </c>
      <c r="N1362" s="11">
        <v>500</v>
      </c>
      <c r="O1362" s="11">
        <v>500</v>
      </c>
    </row>
    <row r="1363" spans="1:15" x14ac:dyDescent="0.2">
      <c r="A1363" s="66">
        <v>50317</v>
      </c>
      <c r="B1363" s="53" t="s">
        <v>760</v>
      </c>
      <c r="C1363" s="66">
        <f t="shared" ref="C1363:C1426" si="23">INT(A1363/10000)</f>
        <v>5</v>
      </c>
      <c r="D1363" s="60">
        <v>0</v>
      </c>
      <c r="E1363" s="11">
        <v>5063</v>
      </c>
      <c r="F1363" s="11">
        <v>4934</v>
      </c>
      <c r="G1363" s="13">
        <v>770</v>
      </c>
      <c r="H1363" s="13">
        <v>3282</v>
      </c>
      <c r="I1363" s="13">
        <v>1011</v>
      </c>
      <c r="J1363" s="12"/>
      <c r="K1363" s="11">
        <v>15076</v>
      </c>
      <c r="L1363" s="11">
        <v>477293</v>
      </c>
      <c r="M1363" s="11">
        <v>1754738</v>
      </c>
      <c r="N1363" s="11">
        <v>500</v>
      </c>
      <c r="O1363" s="11">
        <v>500</v>
      </c>
    </row>
    <row r="1364" spans="1:15" x14ac:dyDescent="0.2">
      <c r="A1364" s="66">
        <v>50318</v>
      </c>
      <c r="B1364" s="53" t="s">
        <v>759</v>
      </c>
      <c r="C1364" s="66">
        <f t="shared" si="23"/>
        <v>5</v>
      </c>
      <c r="D1364" s="60">
        <v>0</v>
      </c>
      <c r="E1364" s="11">
        <v>467</v>
      </c>
      <c r="F1364" s="11">
        <v>450</v>
      </c>
      <c r="G1364" s="13">
        <v>84</v>
      </c>
      <c r="H1364" s="13">
        <v>309</v>
      </c>
      <c r="I1364" s="13">
        <v>74</v>
      </c>
      <c r="J1364" s="12"/>
      <c r="K1364" s="11">
        <v>7215</v>
      </c>
      <c r="L1364" s="11">
        <v>26956</v>
      </c>
      <c r="M1364" s="11">
        <v>69052</v>
      </c>
      <c r="N1364" s="11">
        <v>500</v>
      </c>
      <c r="O1364" s="11">
        <v>500</v>
      </c>
    </row>
    <row r="1365" spans="1:15" x14ac:dyDescent="0.2">
      <c r="A1365" s="66">
        <v>50319</v>
      </c>
      <c r="B1365" s="53" t="s">
        <v>758</v>
      </c>
      <c r="C1365" s="66">
        <f t="shared" si="23"/>
        <v>5</v>
      </c>
      <c r="D1365" s="60">
        <v>0</v>
      </c>
      <c r="E1365" s="11">
        <v>3625</v>
      </c>
      <c r="F1365" s="11">
        <v>3603</v>
      </c>
      <c r="G1365" s="13">
        <v>547</v>
      </c>
      <c r="H1365" s="13">
        <v>2361</v>
      </c>
      <c r="I1365" s="13">
        <v>717</v>
      </c>
      <c r="J1365" s="12"/>
      <c r="K1365" s="11">
        <v>6853</v>
      </c>
      <c r="L1365" s="11">
        <v>356016</v>
      </c>
      <c r="M1365" s="11">
        <v>1362036</v>
      </c>
      <c r="N1365" s="11">
        <v>500</v>
      </c>
      <c r="O1365" s="11">
        <v>500</v>
      </c>
    </row>
    <row r="1366" spans="1:15" x14ac:dyDescent="0.2">
      <c r="A1366" s="66">
        <v>50320</v>
      </c>
      <c r="B1366" s="53" t="s">
        <v>757</v>
      </c>
      <c r="C1366" s="66">
        <f t="shared" si="23"/>
        <v>5</v>
      </c>
      <c r="D1366" s="60">
        <v>0</v>
      </c>
      <c r="E1366" s="11">
        <v>2666</v>
      </c>
      <c r="F1366" s="11">
        <v>2661</v>
      </c>
      <c r="G1366" s="13">
        <v>422</v>
      </c>
      <c r="H1366" s="13">
        <v>1751</v>
      </c>
      <c r="I1366" s="13">
        <v>493</v>
      </c>
      <c r="J1366" s="12"/>
      <c r="K1366" s="11">
        <v>15032</v>
      </c>
      <c r="L1366" s="11">
        <v>175790</v>
      </c>
      <c r="M1366" s="11">
        <v>1566245</v>
      </c>
      <c r="N1366" s="11">
        <v>500</v>
      </c>
      <c r="O1366" s="11">
        <v>500</v>
      </c>
    </row>
    <row r="1367" spans="1:15" x14ac:dyDescent="0.2">
      <c r="A1367" s="66">
        <v>50321</v>
      </c>
      <c r="B1367" s="53" t="s">
        <v>756</v>
      </c>
      <c r="C1367" s="66">
        <f t="shared" si="23"/>
        <v>5</v>
      </c>
      <c r="D1367" s="60">
        <v>0</v>
      </c>
      <c r="E1367" s="11">
        <v>3677</v>
      </c>
      <c r="F1367" s="11">
        <v>3546</v>
      </c>
      <c r="G1367" s="13">
        <v>623</v>
      </c>
      <c r="H1367" s="13">
        <v>2427</v>
      </c>
      <c r="I1367" s="13">
        <v>627</v>
      </c>
      <c r="J1367" s="12"/>
      <c r="K1367" s="11">
        <v>8086</v>
      </c>
      <c r="L1367" s="11">
        <v>318786</v>
      </c>
      <c r="M1367" s="11">
        <v>724894</v>
      </c>
      <c r="N1367" s="11">
        <v>500</v>
      </c>
      <c r="O1367" s="11">
        <v>500</v>
      </c>
    </row>
    <row r="1368" spans="1:15" x14ac:dyDescent="0.2">
      <c r="A1368" s="66">
        <v>50322</v>
      </c>
      <c r="B1368" s="53" t="s">
        <v>755</v>
      </c>
      <c r="C1368" s="66">
        <f t="shared" si="23"/>
        <v>5</v>
      </c>
      <c r="D1368" s="60">
        <v>0</v>
      </c>
      <c r="E1368" s="11">
        <v>4058</v>
      </c>
      <c r="F1368" s="11">
        <v>3991</v>
      </c>
      <c r="G1368" s="13">
        <v>699</v>
      </c>
      <c r="H1368" s="13">
        <v>2701</v>
      </c>
      <c r="I1368" s="13">
        <v>658</v>
      </c>
      <c r="J1368" s="12"/>
      <c r="K1368" s="11">
        <v>24634</v>
      </c>
      <c r="L1368" s="11">
        <v>315515</v>
      </c>
      <c r="M1368" s="11">
        <v>1764549</v>
      </c>
      <c r="N1368" s="11">
        <v>500</v>
      </c>
      <c r="O1368" s="11">
        <v>500</v>
      </c>
    </row>
    <row r="1369" spans="1:15" x14ac:dyDescent="0.2">
      <c r="A1369" s="66">
        <v>50323</v>
      </c>
      <c r="B1369" s="53" t="s">
        <v>754</v>
      </c>
      <c r="C1369" s="66">
        <f t="shared" si="23"/>
        <v>5</v>
      </c>
      <c r="D1369" s="60">
        <v>0</v>
      </c>
      <c r="E1369" s="11">
        <v>3490</v>
      </c>
      <c r="F1369" s="11">
        <v>3324</v>
      </c>
      <c r="G1369" s="13">
        <v>521</v>
      </c>
      <c r="H1369" s="13">
        <v>2200</v>
      </c>
      <c r="I1369" s="13">
        <v>769</v>
      </c>
      <c r="J1369" s="12"/>
      <c r="K1369" s="11">
        <v>10139</v>
      </c>
      <c r="L1369" s="11">
        <v>394948</v>
      </c>
      <c r="M1369" s="11">
        <v>658711</v>
      </c>
      <c r="N1369" s="11">
        <v>500</v>
      </c>
      <c r="O1369" s="11">
        <v>500</v>
      </c>
    </row>
    <row r="1370" spans="1:15" x14ac:dyDescent="0.2">
      <c r="A1370" s="66">
        <v>50324</v>
      </c>
      <c r="B1370" s="53" t="s">
        <v>753</v>
      </c>
      <c r="C1370" s="66">
        <f t="shared" si="23"/>
        <v>5</v>
      </c>
      <c r="D1370" s="60">
        <v>0</v>
      </c>
      <c r="E1370" s="11">
        <v>6633</v>
      </c>
      <c r="F1370" s="11">
        <v>6312</v>
      </c>
      <c r="G1370" s="13">
        <v>1162</v>
      </c>
      <c r="H1370" s="13">
        <v>4360</v>
      </c>
      <c r="I1370" s="13">
        <v>1111</v>
      </c>
      <c r="J1370" s="12"/>
      <c r="K1370" s="11">
        <v>20008</v>
      </c>
      <c r="L1370" s="11">
        <v>565401</v>
      </c>
      <c r="M1370" s="11">
        <v>2640093</v>
      </c>
      <c r="N1370" s="11">
        <v>500</v>
      </c>
      <c r="O1370" s="11">
        <v>500</v>
      </c>
    </row>
    <row r="1371" spans="1:15" x14ac:dyDescent="0.2">
      <c r="A1371" s="66">
        <v>50325</v>
      </c>
      <c r="B1371" s="53" t="s">
        <v>752</v>
      </c>
      <c r="C1371" s="66">
        <f t="shared" si="23"/>
        <v>5</v>
      </c>
      <c r="D1371" s="60">
        <v>0</v>
      </c>
      <c r="E1371" s="11">
        <v>2513</v>
      </c>
      <c r="F1371" s="11">
        <v>2393</v>
      </c>
      <c r="G1371" s="13">
        <v>428</v>
      </c>
      <c r="H1371" s="13">
        <v>1658</v>
      </c>
      <c r="I1371" s="13">
        <v>427</v>
      </c>
      <c r="J1371" s="12"/>
      <c r="K1371" s="11">
        <v>22266</v>
      </c>
      <c r="L1371" s="11">
        <v>170228</v>
      </c>
      <c r="M1371" s="11">
        <v>737242</v>
      </c>
      <c r="N1371" s="11">
        <v>500</v>
      </c>
      <c r="O1371" s="11">
        <v>500</v>
      </c>
    </row>
    <row r="1372" spans="1:15" x14ac:dyDescent="0.2">
      <c r="A1372" s="66">
        <v>50326</v>
      </c>
      <c r="B1372" s="53" t="s">
        <v>751</v>
      </c>
      <c r="C1372" s="66">
        <f t="shared" si="23"/>
        <v>5</v>
      </c>
      <c r="D1372" s="60">
        <v>0</v>
      </c>
      <c r="E1372" s="11">
        <v>6026</v>
      </c>
      <c r="F1372" s="11">
        <v>5766</v>
      </c>
      <c r="G1372" s="13">
        <v>939</v>
      </c>
      <c r="H1372" s="13">
        <v>3926</v>
      </c>
      <c r="I1372" s="13">
        <v>1161</v>
      </c>
      <c r="J1372" s="12"/>
      <c r="K1372" s="11">
        <v>2250</v>
      </c>
      <c r="L1372" s="11">
        <v>405165</v>
      </c>
      <c r="M1372" s="11">
        <v>1311819</v>
      </c>
      <c r="N1372" s="11">
        <v>500</v>
      </c>
      <c r="O1372" s="11">
        <v>500</v>
      </c>
    </row>
    <row r="1373" spans="1:15" x14ac:dyDescent="0.2">
      <c r="A1373" s="66">
        <v>50327</v>
      </c>
      <c r="B1373" s="53" t="s">
        <v>750</v>
      </c>
      <c r="C1373" s="66">
        <f t="shared" si="23"/>
        <v>5</v>
      </c>
      <c r="D1373" s="60">
        <v>0</v>
      </c>
      <c r="E1373" s="11">
        <v>4983</v>
      </c>
      <c r="F1373" s="11">
        <v>4831</v>
      </c>
      <c r="G1373" s="13">
        <v>791</v>
      </c>
      <c r="H1373" s="13">
        <v>3302</v>
      </c>
      <c r="I1373" s="13">
        <v>890</v>
      </c>
      <c r="J1373" s="12"/>
      <c r="K1373" s="11">
        <v>14048</v>
      </c>
      <c r="L1373" s="11">
        <v>442114</v>
      </c>
      <c r="M1373" s="11">
        <v>1380658</v>
      </c>
      <c r="N1373" s="11">
        <v>500</v>
      </c>
      <c r="O1373" s="11">
        <v>500</v>
      </c>
    </row>
    <row r="1374" spans="1:15" x14ac:dyDescent="0.2">
      <c r="A1374" s="66">
        <v>50328</v>
      </c>
      <c r="B1374" s="53" t="s">
        <v>749</v>
      </c>
      <c r="C1374" s="66">
        <f t="shared" si="23"/>
        <v>5</v>
      </c>
      <c r="D1374" s="60">
        <v>0</v>
      </c>
      <c r="E1374" s="11">
        <v>1296</v>
      </c>
      <c r="F1374" s="11">
        <v>1252</v>
      </c>
      <c r="G1374" s="13">
        <v>174</v>
      </c>
      <c r="H1374" s="13">
        <v>895</v>
      </c>
      <c r="I1374" s="13">
        <v>227</v>
      </c>
      <c r="J1374" s="12"/>
      <c r="K1374" s="11">
        <v>3124</v>
      </c>
      <c r="L1374" s="11">
        <v>105385</v>
      </c>
      <c r="M1374" s="11">
        <v>276320</v>
      </c>
      <c r="N1374" s="11">
        <v>500</v>
      </c>
      <c r="O1374" s="11">
        <v>500</v>
      </c>
    </row>
    <row r="1375" spans="1:15" x14ac:dyDescent="0.2">
      <c r="A1375" s="66">
        <v>50329</v>
      </c>
      <c r="B1375" s="53" t="s">
        <v>748</v>
      </c>
      <c r="C1375" s="66">
        <f t="shared" si="23"/>
        <v>5</v>
      </c>
      <c r="D1375" s="60">
        <v>0</v>
      </c>
      <c r="E1375" s="11">
        <v>3086</v>
      </c>
      <c r="F1375" s="11">
        <v>2987</v>
      </c>
      <c r="G1375" s="13">
        <v>521</v>
      </c>
      <c r="H1375" s="13">
        <v>2020</v>
      </c>
      <c r="I1375" s="13">
        <v>545</v>
      </c>
      <c r="J1375" s="12"/>
      <c r="K1375" s="11">
        <v>17168</v>
      </c>
      <c r="L1375" s="11">
        <v>226881</v>
      </c>
      <c r="M1375" s="11">
        <v>758040</v>
      </c>
      <c r="N1375" s="11">
        <v>500</v>
      </c>
      <c r="O1375" s="11">
        <v>500</v>
      </c>
    </row>
    <row r="1376" spans="1:15" x14ac:dyDescent="0.2">
      <c r="A1376" s="66">
        <v>50330</v>
      </c>
      <c r="B1376" s="53" t="s">
        <v>747</v>
      </c>
      <c r="C1376" s="66">
        <f t="shared" si="23"/>
        <v>5</v>
      </c>
      <c r="D1376" s="60">
        <v>0</v>
      </c>
      <c r="E1376" s="11">
        <v>4102</v>
      </c>
      <c r="F1376" s="11">
        <v>3892</v>
      </c>
      <c r="G1376" s="13">
        <v>573</v>
      </c>
      <c r="H1376" s="13">
        <v>2601</v>
      </c>
      <c r="I1376" s="13">
        <v>928</v>
      </c>
      <c r="J1376" s="12"/>
      <c r="K1376" s="11">
        <v>17055</v>
      </c>
      <c r="L1376" s="11">
        <v>704626</v>
      </c>
      <c r="M1376" s="11">
        <v>1454549</v>
      </c>
      <c r="N1376" s="11">
        <v>500</v>
      </c>
      <c r="O1376" s="11">
        <v>500</v>
      </c>
    </row>
    <row r="1377" spans="1:15" x14ac:dyDescent="0.2">
      <c r="A1377" s="66">
        <v>50331</v>
      </c>
      <c r="B1377" s="53" t="s">
        <v>746</v>
      </c>
      <c r="C1377" s="66">
        <f t="shared" si="23"/>
        <v>5</v>
      </c>
      <c r="D1377" s="60">
        <v>0</v>
      </c>
      <c r="E1377" s="11">
        <v>1147</v>
      </c>
      <c r="F1377" s="11">
        <v>1070</v>
      </c>
      <c r="G1377" s="13">
        <v>185</v>
      </c>
      <c r="H1377" s="13">
        <v>791</v>
      </c>
      <c r="I1377" s="13">
        <v>171</v>
      </c>
      <c r="J1377" s="12"/>
      <c r="K1377" s="11">
        <v>7636</v>
      </c>
      <c r="L1377" s="11">
        <v>67500</v>
      </c>
      <c r="M1377" s="11">
        <v>109900</v>
      </c>
      <c r="N1377" s="11">
        <v>500</v>
      </c>
      <c r="O1377" s="11">
        <v>500</v>
      </c>
    </row>
    <row r="1378" spans="1:15" x14ac:dyDescent="0.2">
      <c r="A1378" s="66">
        <v>50332</v>
      </c>
      <c r="B1378" s="53" t="s">
        <v>745</v>
      </c>
      <c r="C1378" s="66">
        <f t="shared" si="23"/>
        <v>5</v>
      </c>
      <c r="D1378" s="60">
        <v>0</v>
      </c>
      <c r="E1378" s="11">
        <v>1998</v>
      </c>
      <c r="F1378" s="11">
        <v>1932</v>
      </c>
      <c r="G1378" s="13">
        <v>305</v>
      </c>
      <c r="H1378" s="13">
        <v>1304</v>
      </c>
      <c r="I1378" s="13">
        <v>389</v>
      </c>
      <c r="J1378" s="12"/>
      <c r="K1378" s="11">
        <v>6947</v>
      </c>
      <c r="L1378" s="11">
        <v>179290</v>
      </c>
      <c r="M1378" s="11">
        <v>267603</v>
      </c>
      <c r="N1378" s="11">
        <v>500</v>
      </c>
      <c r="O1378" s="11">
        <v>500</v>
      </c>
    </row>
    <row r="1379" spans="1:15" x14ac:dyDescent="0.2">
      <c r="A1379" s="66">
        <v>50335</v>
      </c>
      <c r="B1379" s="53" t="s">
        <v>744</v>
      </c>
      <c r="C1379" s="66">
        <f t="shared" si="23"/>
        <v>5</v>
      </c>
      <c r="D1379" s="60">
        <v>0</v>
      </c>
      <c r="E1379" s="11">
        <v>7951</v>
      </c>
      <c r="F1379" s="11">
        <v>7569</v>
      </c>
      <c r="G1379" s="13">
        <v>1326</v>
      </c>
      <c r="H1379" s="13">
        <v>5400</v>
      </c>
      <c r="I1379" s="13">
        <v>1225</v>
      </c>
      <c r="J1379" s="12"/>
      <c r="K1379" s="11">
        <v>29939</v>
      </c>
      <c r="L1379" s="11">
        <v>742554</v>
      </c>
      <c r="M1379" s="11">
        <v>3511896</v>
      </c>
      <c r="N1379" s="11">
        <v>500</v>
      </c>
      <c r="O1379" s="11">
        <v>500</v>
      </c>
    </row>
    <row r="1380" spans="1:15" x14ac:dyDescent="0.2">
      <c r="A1380" s="66">
        <v>50336</v>
      </c>
      <c r="B1380" s="53" t="s">
        <v>743</v>
      </c>
      <c r="C1380" s="66">
        <f t="shared" si="23"/>
        <v>5</v>
      </c>
      <c r="D1380" s="60">
        <v>0</v>
      </c>
      <c r="E1380" s="11">
        <v>3692</v>
      </c>
      <c r="F1380" s="11">
        <v>3649</v>
      </c>
      <c r="G1380" s="13">
        <v>564</v>
      </c>
      <c r="H1380" s="13">
        <v>2302</v>
      </c>
      <c r="I1380" s="13">
        <v>826</v>
      </c>
      <c r="J1380" s="12"/>
      <c r="K1380" s="11">
        <v>16044</v>
      </c>
      <c r="L1380" s="11">
        <v>487743</v>
      </c>
      <c r="M1380" s="11">
        <v>1095558</v>
      </c>
      <c r="N1380" s="11">
        <v>500</v>
      </c>
      <c r="O1380" s="11">
        <v>500</v>
      </c>
    </row>
    <row r="1381" spans="1:15" x14ac:dyDescent="0.2">
      <c r="A1381" s="66">
        <v>50337</v>
      </c>
      <c r="B1381" s="53" t="s">
        <v>742</v>
      </c>
      <c r="C1381" s="66">
        <f t="shared" si="23"/>
        <v>5</v>
      </c>
      <c r="D1381" s="60">
        <v>0</v>
      </c>
      <c r="E1381" s="11">
        <v>6034</v>
      </c>
      <c r="F1381" s="11">
        <v>5941</v>
      </c>
      <c r="G1381" s="13">
        <v>934</v>
      </c>
      <c r="H1381" s="13">
        <v>3998</v>
      </c>
      <c r="I1381" s="13">
        <v>1102</v>
      </c>
      <c r="J1381" s="12"/>
      <c r="K1381" s="11">
        <v>22023</v>
      </c>
      <c r="L1381" s="11">
        <v>559795</v>
      </c>
      <c r="M1381" s="11">
        <v>3776385</v>
      </c>
      <c r="N1381" s="11">
        <v>500</v>
      </c>
      <c r="O1381" s="11">
        <v>500</v>
      </c>
    </row>
    <row r="1382" spans="1:15" x14ac:dyDescent="0.2">
      <c r="A1382" s="66">
        <v>50338</v>
      </c>
      <c r="B1382" s="53" t="s">
        <v>741</v>
      </c>
      <c r="C1382" s="66">
        <f t="shared" si="23"/>
        <v>5</v>
      </c>
      <c r="D1382" s="60">
        <v>0</v>
      </c>
      <c r="E1382" s="11">
        <v>14230</v>
      </c>
      <c r="F1382" s="11">
        <v>13184</v>
      </c>
      <c r="G1382" s="13">
        <v>2175</v>
      </c>
      <c r="H1382" s="13">
        <v>9456</v>
      </c>
      <c r="I1382" s="13">
        <v>2599</v>
      </c>
      <c r="J1382" s="12"/>
      <c r="K1382" s="11">
        <v>32427</v>
      </c>
      <c r="L1382" s="11">
        <v>1702140</v>
      </c>
      <c r="M1382" s="11">
        <v>16319883</v>
      </c>
      <c r="N1382" s="11">
        <v>500</v>
      </c>
      <c r="O1382" s="11">
        <v>500</v>
      </c>
    </row>
    <row r="1383" spans="1:15" x14ac:dyDescent="0.2">
      <c r="A1383" s="66">
        <v>50339</v>
      </c>
      <c r="B1383" s="53" t="s">
        <v>740</v>
      </c>
      <c r="C1383" s="66">
        <f t="shared" si="23"/>
        <v>5</v>
      </c>
      <c r="D1383" s="60">
        <v>0</v>
      </c>
      <c r="E1383" s="11">
        <v>11256</v>
      </c>
      <c r="F1383" s="11">
        <v>10860</v>
      </c>
      <c r="G1383" s="13">
        <v>1862</v>
      </c>
      <c r="H1383" s="13">
        <v>7324</v>
      </c>
      <c r="I1383" s="13">
        <v>2070</v>
      </c>
      <c r="J1383" s="12"/>
      <c r="K1383" s="11">
        <v>39155</v>
      </c>
      <c r="L1383" s="11">
        <v>870727</v>
      </c>
      <c r="M1383" s="11">
        <v>5161688</v>
      </c>
      <c r="N1383" s="11">
        <v>500</v>
      </c>
      <c r="O1383" s="11">
        <v>500</v>
      </c>
    </row>
    <row r="1384" spans="1:15" x14ac:dyDescent="0.2">
      <c r="A1384" s="66">
        <v>50401</v>
      </c>
      <c r="B1384" s="53" t="s">
        <v>739</v>
      </c>
      <c r="C1384" s="66">
        <f t="shared" si="23"/>
        <v>5</v>
      </c>
      <c r="D1384" s="60">
        <v>0</v>
      </c>
      <c r="E1384" s="11">
        <v>4674</v>
      </c>
      <c r="F1384" s="11">
        <v>4325</v>
      </c>
      <c r="G1384" s="13">
        <v>766</v>
      </c>
      <c r="H1384" s="13">
        <v>3138</v>
      </c>
      <c r="I1384" s="13">
        <v>769</v>
      </c>
      <c r="J1384" s="12">
        <v>1</v>
      </c>
      <c r="K1384" s="11">
        <v>7674</v>
      </c>
      <c r="L1384" s="11">
        <v>560167</v>
      </c>
      <c r="M1384" s="11">
        <v>3179702</v>
      </c>
      <c r="N1384" s="11">
        <v>500</v>
      </c>
      <c r="O1384" s="11">
        <v>500</v>
      </c>
    </row>
    <row r="1385" spans="1:15" x14ac:dyDescent="0.2">
      <c r="A1385" s="66">
        <v>50402</v>
      </c>
      <c r="B1385" s="53" t="s">
        <v>738</v>
      </c>
      <c r="C1385" s="66">
        <f t="shared" si="23"/>
        <v>5</v>
      </c>
      <c r="D1385" s="60">
        <v>0</v>
      </c>
      <c r="E1385" s="11">
        <v>6769</v>
      </c>
      <c r="F1385" s="11">
        <v>6867</v>
      </c>
      <c r="G1385" s="13">
        <v>877</v>
      </c>
      <c r="H1385" s="13">
        <v>4320</v>
      </c>
      <c r="I1385" s="13">
        <v>1572</v>
      </c>
      <c r="J1385" s="12"/>
      <c r="K1385" s="11">
        <v>13178</v>
      </c>
      <c r="L1385" s="11">
        <v>947731</v>
      </c>
      <c r="M1385" s="11">
        <v>2152016</v>
      </c>
      <c r="N1385" s="11">
        <v>500</v>
      </c>
      <c r="O1385" s="11">
        <v>500</v>
      </c>
    </row>
    <row r="1386" spans="1:15" x14ac:dyDescent="0.2">
      <c r="A1386" s="66">
        <v>50403</v>
      </c>
      <c r="B1386" s="53" t="s">
        <v>737</v>
      </c>
      <c r="C1386" s="66">
        <f t="shared" si="23"/>
        <v>5</v>
      </c>
      <c r="D1386" s="60">
        <v>0</v>
      </c>
      <c r="E1386" s="11">
        <v>3965</v>
      </c>
      <c r="F1386" s="11">
        <v>4000</v>
      </c>
      <c r="G1386" s="13">
        <v>484</v>
      </c>
      <c r="H1386" s="13">
        <v>2493</v>
      </c>
      <c r="I1386" s="13">
        <v>988</v>
      </c>
      <c r="J1386" s="12"/>
      <c r="K1386" s="11">
        <v>39197</v>
      </c>
      <c r="L1386" s="11">
        <v>803909</v>
      </c>
      <c r="M1386" s="11">
        <v>1442492</v>
      </c>
      <c r="N1386" s="11">
        <v>500</v>
      </c>
      <c r="O1386" s="11">
        <v>500</v>
      </c>
    </row>
    <row r="1387" spans="1:15" x14ac:dyDescent="0.2">
      <c r="A1387" s="66">
        <v>50404</v>
      </c>
      <c r="B1387" s="53" t="s">
        <v>736</v>
      </c>
      <c r="C1387" s="66">
        <f t="shared" si="23"/>
        <v>5</v>
      </c>
      <c r="D1387" s="60">
        <v>0</v>
      </c>
      <c r="E1387" s="11">
        <v>10655</v>
      </c>
      <c r="F1387" s="11">
        <v>10566</v>
      </c>
      <c r="G1387" s="13">
        <v>1508</v>
      </c>
      <c r="H1387" s="13">
        <v>6890</v>
      </c>
      <c r="I1387" s="13">
        <v>2257</v>
      </c>
      <c r="J1387" s="12"/>
      <c r="K1387" s="11">
        <v>12791</v>
      </c>
      <c r="L1387" s="11">
        <v>781585</v>
      </c>
      <c r="M1387" s="11">
        <v>4966836</v>
      </c>
      <c r="N1387" s="11">
        <v>500</v>
      </c>
      <c r="O1387" s="11">
        <v>500</v>
      </c>
    </row>
    <row r="1388" spans="1:15" x14ac:dyDescent="0.2">
      <c r="A1388" s="66">
        <v>50405</v>
      </c>
      <c r="B1388" s="53" t="s">
        <v>735</v>
      </c>
      <c r="C1388" s="66">
        <f t="shared" si="23"/>
        <v>5</v>
      </c>
      <c r="D1388" s="60">
        <v>0</v>
      </c>
      <c r="E1388" s="11">
        <v>1707</v>
      </c>
      <c r="F1388" s="11">
        <v>1598</v>
      </c>
      <c r="G1388" s="13">
        <v>261</v>
      </c>
      <c r="H1388" s="13">
        <v>1115</v>
      </c>
      <c r="I1388" s="13">
        <v>331</v>
      </c>
      <c r="J1388" s="12"/>
      <c r="K1388" s="11">
        <v>7650</v>
      </c>
      <c r="L1388" s="11">
        <v>151936</v>
      </c>
      <c r="M1388" s="11">
        <v>432531</v>
      </c>
      <c r="N1388" s="11">
        <v>500</v>
      </c>
      <c r="O1388" s="11">
        <v>500</v>
      </c>
    </row>
    <row r="1389" spans="1:15" x14ac:dyDescent="0.2">
      <c r="A1389" s="66">
        <v>50406</v>
      </c>
      <c r="B1389" s="53" t="s">
        <v>734</v>
      </c>
      <c r="C1389" s="66">
        <f t="shared" si="23"/>
        <v>5</v>
      </c>
      <c r="D1389" s="60">
        <v>0</v>
      </c>
      <c r="E1389" s="11">
        <v>2629</v>
      </c>
      <c r="F1389" s="11">
        <v>2465</v>
      </c>
      <c r="G1389" s="13">
        <v>482</v>
      </c>
      <c r="H1389" s="13">
        <v>1723</v>
      </c>
      <c r="I1389" s="13">
        <v>424</v>
      </c>
      <c r="J1389" s="12"/>
      <c r="K1389" s="11">
        <v>6258</v>
      </c>
      <c r="L1389" s="11">
        <v>215831</v>
      </c>
      <c r="M1389" s="11">
        <v>928471</v>
      </c>
      <c r="N1389" s="11">
        <v>500</v>
      </c>
      <c r="O1389" s="11">
        <v>500</v>
      </c>
    </row>
    <row r="1390" spans="1:15" x14ac:dyDescent="0.2">
      <c r="A1390" s="66">
        <v>50407</v>
      </c>
      <c r="B1390" s="53" t="s">
        <v>733</v>
      </c>
      <c r="C1390" s="66">
        <f t="shared" si="23"/>
        <v>5</v>
      </c>
      <c r="D1390" s="60">
        <v>0</v>
      </c>
      <c r="E1390" s="11">
        <v>1502</v>
      </c>
      <c r="F1390" s="11">
        <v>1493</v>
      </c>
      <c r="G1390" s="13">
        <v>246</v>
      </c>
      <c r="H1390" s="13">
        <v>1020</v>
      </c>
      <c r="I1390" s="13">
        <v>236</v>
      </c>
      <c r="J1390" s="12"/>
      <c r="K1390" s="11">
        <v>9882</v>
      </c>
      <c r="L1390" s="11">
        <v>246687</v>
      </c>
      <c r="M1390" s="11">
        <v>399769</v>
      </c>
      <c r="N1390" s="11">
        <v>500</v>
      </c>
      <c r="O1390" s="11">
        <v>500</v>
      </c>
    </row>
    <row r="1391" spans="1:15" x14ac:dyDescent="0.2">
      <c r="A1391" s="66">
        <v>50408</v>
      </c>
      <c r="B1391" s="53" t="s">
        <v>732</v>
      </c>
      <c r="C1391" s="66">
        <f t="shared" si="23"/>
        <v>5</v>
      </c>
      <c r="D1391" s="60">
        <v>0</v>
      </c>
      <c r="E1391" s="11">
        <v>3043</v>
      </c>
      <c r="F1391" s="11">
        <v>2831</v>
      </c>
      <c r="G1391" s="13">
        <v>523</v>
      </c>
      <c r="H1391" s="13">
        <v>2054</v>
      </c>
      <c r="I1391" s="13">
        <v>466</v>
      </c>
      <c r="J1391" s="12"/>
      <c r="K1391" s="11">
        <v>14476</v>
      </c>
      <c r="L1391" s="11">
        <v>613066</v>
      </c>
      <c r="M1391" s="11">
        <v>1747716</v>
      </c>
      <c r="N1391" s="11">
        <v>500</v>
      </c>
      <c r="O1391" s="11">
        <v>500</v>
      </c>
    </row>
    <row r="1392" spans="1:15" x14ac:dyDescent="0.2">
      <c r="A1392" s="66">
        <v>50409</v>
      </c>
      <c r="B1392" s="53" t="s">
        <v>731</v>
      </c>
      <c r="C1392" s="66">
        <f t="shared" si="23"/>
        <v>5</v>
      </c>
      <c r="D1392" s="60">
        <v>0</v>
      </c>
      <c r="E1392" s="11">
        <v>551</v>
      </c>
      <c r="F1392" s="11">
        <v>555</v>
      </c>
      <c r="G1392" s="13">
        <v>101</v>
      </c>
      <c r="H1392" s="13">
        <v>344</v>
      </c>
      <c r="I1392" s="13">
        <v>106</v>
      </c>
      <c r="J1392" s="12"/>
      <c r="K1392" s="11">
        <v>6025</v>
      </c>
      <c r="L1392" s="11">
        <v>57244</v>
      </c>
      <c r="M1392" s="11">
        <v>328486</v>
      </c>
      <c r="N1392" s="11">
        <v>500</v>
      </c>
      <c r="O1392" s="11">
        <v>500</v>
      </c>
    </row>
    <row r="1393" spans="1:15" x14ac:dyDescent="0.2">
      <c r="A1393" s="66">
        <v>50410</v>
      </c>
      <c r="B1393" s="53" t="s">
        <v>730</v>
      </c>
      <c r="C1393" s="66">
        <f t="shared" si="23"/>
        <v>5</v>
      </c>
      <c r="D1393" s="60">
        <v>0</v>
      </c>
      <c r="E1393" s="11">
        <v>2644</v>
      </c>
      <c r="F1393" s="11">
        <v>2568</v>
      </c>
      <c r="G1393" s="13">
        <v>438</v>
      </c>
      <c r="H1393" s="13">
        <v>1741</v>
      </c>
      <c r="I1393" s="13">
        <v>465</v>
      </c>
      <c r="J1393" s="12"/>
      <c r="K1393" s="11">
        <v>8275</v>
      </c>
      <c r="L1393" s="11">
        <v>196056</v>
      </c>
      <c r="M1393" s="11">
        <v>196348</v>
      </c>
      <c r="N1393" s="11">
        <v>500</v>
      </c>
      <c r="O1393" s="11">
        <v>500</v>
      </c>
    </row>
    <row r="1394" spans="1:15" x14ac:dyDescent="0.2">
      <c r="A1394" s="66">
        <v>50411</v>
      </c>
      <c r="B1394" s="53" t="s">
        <v>729</v>
      </c>
      <c r="C1394" s="66">
        <f t="shared" si="23"/>
        <v>5</v>
      </c>
      <c r="D1394" s="60">
        <v>0</v>
      </c>
      <c r="E1394" s="11">
        <v>3777</v>
      </c>
      <c r="F1394" s="11">
        <v>3817</v>
      </c>
      <c r="G1394" s="13">
        <v>692</v>
      </c>
      <c r="H1394" s="13">
        <v>2500</v>
      </c>
      <c r="I1394" s="13">
        <v>585</v>
      </c>
      <c r="J1394" s="12"/>
      <c r="K1394" s="11">
        <v>13583</v>
      </c>
      <c r="L1394" s="11">
        <v>430549</v>
      </c>
      <c r="M1394" s="11">
        <v>1626994</v>
      </c>
      <c r="N1394" s="11">
        <v>500</v>
      </c>
      <c r="O1394" s="11">
        <v>500</v>
      </c>
    </row>
    <row r="1395" spans="1:15" x14ac:dyDescent="0.2">
      <c r="A1395" s="66">
        <v>50412</v>
      </c>
      <c r="B1395" s="53" t="s">
        <v>728</v>
      </c>
      <c r="C1395" s="66">
        <f t="shared" si="23"/>
        <v>5</v>
      </c>
      <c r="D1395" s="60">
        <v>0</v>
      </c>
      <c r="E1395" s="11">
        <v>1480</v>
      </c>
      <c r="F1395" s="11">
        <v>1475</v>
      </c>
      <c r="G1395" s="13">
        <v>226</v>
      </c>
      <c r="H1395" s="13">
        <v>956</v>
      </c>
      <c r="I1395" s="13">
        <v>298</v>
      </c>
      <c r="J1395" s="12"/>
      <c r="K1395" s="11">
        <v>6519</v>
      </c>
      <c r="L1395" s="11">
        <v>88667</v>
      </c>
      <c r="M1395" s="11">
        <v>253303</v>
      </c>
      <c r="N1395" s="11">
        <v>500</v>
      </c>
      <c r="O1395" s="11">
        <v>500</v>
      </c>
    </row>
    <row r="1396" spans="1:15" x14ac:dyDescent="0.2">
      <c r="A1396" s="66">
        <v>50413</v>
      </c>
      <c r="B1396" s="53" t="s">
        <v>727</v>
      </c>
      <c r="C1396" s="66">
        <f t="shared" si="23"/>
        <v>5</v>
      </c>
      <c r="D1396" s="60">
        <v>0</v>
      </c>
      <c r="E1396" s="11">
        <v>906</v>
      </c>
      <c r="F1396" s="11">
        <v>909</v>
      </c>
      <c r="G1396" s="13">
        <v>173</v>
      </c>
      <c r="H1396" s="13">
        <v>550</v>
      </c>
      <c r="I1396" s="13">
        <v>183</v>
      </c>
      <c r="J1396" s="12"/>
      <c r="K1396" s="11">
        <v>6046</v>
      </c>
      <c r="L1396" s="11">
        <v>56077</v>
      </c>
      <c r="M1396" s="11">
        <v>109821</v>
      </c>
      <c r="N1396" s="11">
        <v>500</v>
      </c>
      <c r="O1396" s="11">
        <v>500</v>
      </c>
    </row>
    <row r="1397" spans="1:15" x14ac:dyDescent="0.2">
      <c r="A1397" s="66">
        <v>50414</v>
      </c>
      <c r="B1397" s="53" t="s">
        <v>726</v>
      </c>
      <c r="C1397" s="66">
        <f t="shared" si="23"/>
        <v>5</v>
      </c>
      <c r="D1397" s="60">
        <v>0</v>
      </c>
      <c r="E1397" s="11">
        <v>814</v>
      </c>
      <c r="F1397" s="11">
        <v>797</v>
      </c>
      <c r="G1397" s="13">
        <v>133</v>
      </c>
      <c r="H1397" s="13">
        <v>535</v>
      </c>
      <c r="I1397" s="13">
        <v>146</v>
      </c>
      <c r="J1397" s="12"/>
      <c r="K1397" s="11">
        <v>6503</v>
      </c>
      <c r="L1397" s="11">
        <v>133076</v>
      </c>
      <c r="M1397" s="11">
        <v>298057</v>
      </c>
      <c r="N1397" s="11">
        <v>500</v>
      </c>
      <c r="O1397" s="11">
        <v>500</v>
      </c>
    </row>
    <row r="1398" spans="1:15" x14ac:dyDescent="0.2">
      <c r="A1398" s="66">
        <v>50415</v>
      </c>
      <c r="B1398" s="53" t="s">
        <v>725</v>
      </c>
      <c r="C1398" s="66">
        <f t="shared" si="23"/>
        <v>5</v>
      </c>
      <c r="D1398" s="60">
        <v>0</v>
      </c>
      <c r="E1398" s="11">
        <v>1396</v>
      </c>
      <c r="F1398" s="11">
        <v>1448</v>
      </c>
      <c r="G1398" s="13">
        <v>166</v>
      </c>
      <c r="H1398" s="13">
        <v>888</v>
      </c>
      <c r="I1398" s="13">
        <v>342</v>
      </c>
      <c r="J1398" s="12"/>
      <c r="K1398" s="11">
        <v>4828</v>
      </c>
      <c r="L1398" s="11">
        <v>160742</v>
      </c>
      <c r="M1398" s="11">
        <v>352522</v>
      </c>
      <c r="N1398" s="11">
        <v>500</v>
      </c>
      <c r="O1398" s="11">
        <v>500</v>
      </c>
    </row>
    <row r="1399" spans="1:15" x14ac:dyDescent="0.2">
      <c r="A1399" s="66">
        <v>50416</v>
      </c>
      <c r="B1399" s="53" t="s">
        <v>724</v>
      </c>
      <c r="C1399" s="66">
        <f t="shared" si="23"/>
        <v>5</v>
      </c>
      <c r="D1399" s="60">
        <v>0</v>
      </c>
      <c r="E1399" s="11">
        <v>2531</v>
      </c>
      <c r="F1399" s="11">
        <v>2365</v>
      </c>
      <c r="G1399" s="13">
        <v>455</v>
      </c>
      <c r="H1399" s="13">
        <v>1637</v>
      </c>
      <c r="I1399" s="13">
        <v>439</v>
      </c>
      <c r="J1399" s="12"/>
      <c r="K1399" s="11">
        <v>7629</v>
      </c>
      <c r="L1399" s="11">
        <v>169287</v>
      </c>
      <c r="M1399" s="11">
        <v>663195</v>
      </c>
      <c r="N1399" s="11">
        <v>500</v>
      </c>
      <c r="O1399" s="11">
        <v>500</v>
      </c>
    </row>
    <row r="1400" spans="1:15" x14ac:dyDescent="0.2">
      <c r="A1400" s="66">
        <v>50417</v>
      </c>
      <c r="B1400" s="53" t="s">
        <v>723</v>
      </c>
      <c r="C1400" s="66">
        <f t="shared" si="23"/>
        <v>5</v>
      </c>
      <c r="D1400" s="60">
        <v>0</v>
      </c>
      <c r="E1400" s="11">
        <v>4902</v>
      </c>
      <c r="F1400" s="11">
        <v>4812</v>
      </c>
      <c r="G1400" s="13">
        <v>767</v>
      </c>
      <c r="H1400" s="13">
        <v>3171</v>
      </c>
      <c r="I1400" s="13">
        <v>964</v>
      </c>
      <c r="J1400" s="12"/>
      <c r="K1400" s="11">
        <v>9433</v>
      </c>
      <c r="L1400" s="11">
        <v>547852</v>
      </c>
      <c r="M1400" s="11">
        <v>2046460</v>
      </c>
      <c r="N1400" s="11">
        <v>500</v>
      </c>
      <c r="O1400" s="11">
        <v>500</v>
      </c>
    </row>
    <row r="1401" spans="1:15" x14ac:dyDescent="0.2">
      <c r="A1401" s="66">
        <v>50418</v>
      </c>
      <c r="B1401" s="53" t="s">
        <v>722</v>
      </c>
      <c r="C1401" s="66">
        <f t="shared" si="23"/>
        <v>5</v>
      </c>
      <c r="D1401" s="60">
        <v>0</v>
      </c>
      <c r="E1401" s="11">
        <v>11418</v>
      </c>
      <c r="F1401" s="11">
        <v>11017</v>
      </c>
      <c r="G1401" s="13">
        <v>1775</v>
      </c>
      <c r="H1401" s="13">
        <v>7664</v>
      </c>
      <c r="I1401" s="13">
        <v>1979</v>
      </c>
      <c r="J1401" s="12"/>
      <c r="K1401" s="11">
        <v>15138</v>
      </c>
      <c r="L1401" s="11">
        <v>1129522</v>
      </c>
      <c r="M1401" s="11">
        <v>5632479</v>
      </c>
      <c r="N1401" s="11">
        <v>500</v>
      </c>
      <c r="O1401" s="11">
        <v>500</v>
      </c>
    </row>
    <row r="1402" spans="1:15" x14ac:dyDescent="0.2">
      <c r="A1402" s="66">
        <v>50419</v>
      </c>
      <c r="B1402" s="53" t="s">
        <v>721</v>
      </c>
      <c r="C1402" s="66">
        <f t="shared" si="23"/>
        <v>5</v>
      </c>
      <c r="D1402" s="60">
        <v>0</v>
      </c>
      <c r="E1402" s="11">
        <v>1784</v>
      </c>
      <c r="F1402" s="11">
        <v>1658</v>
      </c>
      <c r="G1402" s="13">
        <v>283</v>
      </c>
      <c r="H1402" s="13">
        <v>1191</v>
      </c>
      <c r="I1402" s="13">
        <v>310</v>
      </c>
      <c r="J1402" s="12"/>
      <c r="K1402" s="11">
        <v>5846</v>
      </c>
      <c r="L1402" s="11">
        <v>136404</v>
      </c>
      <c r="M1402" s="11">
        <v>247699</v>
      </c>
      <c r="N1402" s="11">
        <v>500</v>
      </c>
      <c r="O1402" s="11">
        <v>500</v>
      </c>
    </row>
    <row r="1403" spans="1:15" x14ac:dyDescent="0.2">
      <c r="A1403" s="66">
        <v>50420</v>
      </c>
      <c r="B1403" s="53" t="s">
        <v>720</v>
      </c>
      <c r="C1403" s="66">
        <f t="shared" si="23"/>
        <v>5</v>
      </c>
      <c r="D1403" s="60">
        <v>0</v>
      </c>
      <c r="E1403" s="11">
        <v>3894</v>
      </c>
      <c r="F1403" s="11">
        <v>3801</v>
      </c>
      <c r="G1403" s="13">
        <v>637</v>
      </c>
      <c r="H1403" s="13">
        <v>2535</v>
      </c>
      <c r="I1403" s="13">
        <v>722</v>
      </c>
      <c r="J1403" s="12"/>
      <c r="K1403" s="11">
        <v>11426</v>
      </c>
      <c r="L1403" s="11">
        <v>255627</v>
      </c>
      <c r="M1403" s="11">
        <v>870769</v>
      </c>
      <c r="N1403" s="11">
        <v>500</v>
      </c>
      <c r="O1403" s="11">
        <v>500</v>
      </c>
    </row>
    <row r="1404" spans="1:15" x14ac:dyDescent="0.2">
      <c r="A1404" s="66">
        <v>50421</v>
      </c>
      <c r="B1404" s="53" t="s">
        <v>719</v>
      </c>
      <c r="C1404" s="66">
        <f t="shared" si="23"/>
        <v>5</v>
      </c>
      <c r="D1404" s="60">
        <v>0</v>
      </c>
      <c r="E1404" s="11">
        <v>3537</v>
      </c>
      <c r="F1404" s="11">
        <v>3519</v>
      </c>
      <c r="G1404" s="13">
        <v>489</v>
      </c>
      <c r="H1404" s="13">
        <v>2334</v>
      </c>
      <c r="I1404" s="13">
        <v>714</v>
      </c>
      <c r="J1404" s="12"/>
      <c r="K1404" s="11">
        <v>586</v>
      </c>
      <c r="L1404" s="11">
        <v>234115</v>
      </c>
      <c r="M1404" s="11">
        <v>1073780</v>
      </c>
      <c r="N1404" s="11">
        <v>500</v>
      </c>
      <c r="O1404" s="11">
        <v>500</v>
      </c>
    </row>
    <row r="1405" spans="1:15" x14ac:dyDescent="0.2">
      <c r="A1405" s="66">
        <v>50422</v>
      </c>
      <c r="B1405" s="53" t="s">
        <v>718</v>
      </c>
      <c r="C1405" s="66">
        <f t="shared" si="23"/>
        <v>5</v>
      </c>
      <c r="D1405" s="60">
        <v>0</v>
      </c>
      <c r="E1405" s="11">
        <v>453</v>
      </c>
      <c r="F1405" s="11">
        <v>465</v>
      </c>
      <c r="G1405" s="13">
        <v>87</v>
      </c>
      <c r="H1405" s="13">
        <v>296</v>
      </c>
      <c r="I1405" s="13">
        <v>70</v>
      </c>
      <c r="J1405" s="12"/>
      <c r="K1405" s="11">
        <v>5854</v>
      </c>
      <c r="L1405" s="11">
        <v>307533</v>
      </c>
      <c r="M1405" s="11">
        <v>786779</v>
      </c>
      <c r="N1405" s="11">
        <v>500</v>
      </c>
      <c r="O1405" s="11">
        <v>500</v>
      </c>
    </row>
    <row r="1406" spans="1:15" x14ac:dyDescent="0.2">
      <c r="A1406" s="66">
        <v>50423</v>
      </c>
      <c r="B1406" s="53" t="s">
        <v>717</v>
      </c>
      <c r="C1406" s="66">
        <f t="shared" si="23"/>
        <v>5</v>
      </c>
      <c r="D1406" s="60">
        <v>0</v>
      </c>
      <c r="E1406" s="11">
        <v>3179</v>
      </c>
      <c r="F1406" s="11">
        <v>3124</v>
      </c>
      <c r="G1406" s="13">
        <v>490</v>
      </c>
      <c r="H1406" s="13">
        <v>2048</v>
      </c>
      <c r="I1406" s="13">
        <v>641</v>
      </c>
      <c r="J1406" s="12"/>
      <c r="K1406" s="11">
        <v>-7570</v>
      </c>
      <c r="L1406" s="11">
        <v>475948</v>
      </c>
      <c r="M1406" s="11">
        <v>1708191</v>
      </c>
      <c r="N1406" s="11">
        <v>500</v>
      </c>
      <c r="O1406" s="11">
        <v>500</v>
      </c>
    </row>
    <row r="1407" spans="1:15" x14ac:dyDescent="0.2">
      <c r="A1407" s="66">
        <v>50424</v>
      </c>
      <c r="B1407" s="53" t="s">
        <v>716</v>
      </c>
      <c r="C1407" s="66">
        <f t="shared" si="23"/>
        <v>5</v>
      </c>
      <c r="D1407" s="60">
        <v>0</v>
      </c>
      <c r="E1407" s="11">
        <v>3087</v>
      </c>
      <c r="F1407" s="11">
        <v>3044</v>
      </c>
      <c r="G1407" s="13">
        <v>476</v>
      </c>
      <c r="H1407" s="13">
        <v>1991</v>
      </c>
      <c r="I1407" s="13">
        <v>620</v>
      </c>
      <c r="J1407" s="12"/>
      <c r="K1407" s="11">
        <v>22553</v>
      </c>
      <c r="L1407" s="11">
        <v>227574</v>
      </c>
      <c r="M1407" s="11">
        <v>1234066</v>
      </c>
      <c r="N1407" s="11">
        <v>500</v>
      </c>
      <c r="O1407" s="11">
        <v>500</v>
      </c>
    </row>
    <row r="1408" spans="1:15" x14ac:dyDescent="0.2">
      <c r="A1408" s="66">
        <v>50425</v>
      </c>
      <c r="B1408" s="53" t="s">
        <v>715</v>
      </c>
      <c r="C1408" s="66">
        <f t="shared" si="23"/>
        <v>5</v>
      </c>
      <c r="D1408" s="60">
        <v>0</v>
      </c>
      <c r="E1408" s="11">
        <v>1095</v>
      </c>
      <c r="F1408" s="11">
        <v>1021</v>
      </c>
      <c r="G1408" s="13">
        <v>200</v>
      </c>
      <c r="H1408" s="13">
        <v>762</v>
      </c>
      <c r="I1408" s="13">
        <v>133</v>
      </c>
      <c r="J1408" s="12"/>
      <c r="K1408" s="11">
        <v>4730</v>
      </c>
      <c r="L1408" s="11">
        <v>132168</v>
      </c>
      <c r="M1408" s="11">
        <v>318913</v>
      </c>
      <c r="N1408" s="11">
        <v>500</v>
      </c>
      <c r="O1408" s="11">
        <v>500</v>
      </c>
    </row>
    <row r="1409" spans="1:15" x14ac:dyDescent="0.2">
      <c r="A1409" s="66">
        <v>50501</v>
      </c>
      <c r="B1409" s="53" t="s">
        <v>714</v>
      </c>
      <c r="C1409" s="66">
        <f t="shared" si="23"/>
        <v>5</v>
      </c>
      <c r="D1409" s="60">
        <v>0</v>
      </c>
      <c r="E1409" s="11">
        <v>345</v>
      </c>
      <c r="F1409" s="11">
        <v>344</v>
      </c>
      <c r="G1409" s="13">
        <v>45</v>
      </c>
      <c r="H1409" s="13">
        <v>237</v>
      </c>
      <c r="I1409" s="13">
        <v>63</v>
      </c>
      <c r="J1409" s="12"/>
      <c r="K1409" s="11">
        <v>3264</v>
      </c>
      <c r="L1409" s="11">
        <v>17659</v>
      </c>
      <c r="M1409" s="11">
        <v>2544</v>
      </c>
      <c r="N1409" s="11">
        <v>500</v>
      </c>
      <c r="O1409" s="11">
        <v>500</v>
      </c>
    </row>
    <row r="1410" spans="1:15" x14ac:dyDescent="0.2">
      <c r="A1410" s="66">
        <v>50502</v>
      </c>
      <c r="B1410" s="53" t="s">
        <v>713</v>
      </c>
      <c r="C1410" s="66">
        <f t="shared" si="23"/>
        <v>5</v>
      </c>
      <c r="D1410" s="60">
        <v>0</v>
      </c>
      <c r="E1410" s="11">
        <v>548</v>
      </c>
      <c r="F1410" s="11">
        <v>553</v>
      </c>
      <c r="G1410" s="13">
        <v>75</v>
      </c>
      <c r="H1410" s="13">
        <v>369</v>
      </c>
      <c r="I1410" s="13">
        <v>104</v>
      </c>
      <c r="J1410" s="12"/>
      <c r="K1410" s="11">
        <v>4771</v>
      </c>
      <c r="L1410" s="11">
        <v>22531</v>
      </c>
      <c r="M1410" s="11">
        <v>12427</v>
      </c>
      <c r="N1410" s="11">
        <v>500</v>
      </c>
      <c r="O1410" s="11">
        <v>500</v>
      </c>
    </row>
    <row r="1411" spans="1:15" x14ac:dyDescent="0.2">
      <c r="A1411" s="66">
        <v>50503</v>
      </c>
      <c r="B1411" s="53" t="s">
        <v>712</v>
      </c>
      <c r="C1411" s="66">
        <f t="shared" si="23"/>
        <v>5</v>
      </c>
      <c r="D1411" s="60">
        <v>0</v>
      </c>
      <c r="E1411" s="11">
        <v>2477</v>
      </c>
      <c r="F1411" s="11">
        <v>2388</v>
      </c>
      <c r="G1411" s="13">
        <v>339</v>
      </c>
      <c r="H1411" s="13">
        <v>1529</v>
      </c>
      <c r="I1411" s="13">
        <v>609</v>
      </c>
      <c r="J1411" s="12"/>
      <c r="K1411" s="11">
        <v>9347</v>
      </c>
      <c r="L1411" s="11">
        <v>208397</v>
      </c>
      <c r="M1411" s="11">
        <v>331375</v>
      </c>
      <c r="N1411" s="11">
        <v>500</v>
      </c>
      <c r="O1411" s="11">
        <v>500</v>
      </c>
    </row>
    <row r="1412" spans="1:15" x14ac:dyDescent="0.2">
      <c r="A1412" s="66">
        <v>50504</v>
      </c>
      <c r="B1412" s="53" t="s">
        <v>711</v>
      </c>
      <c r="C1412" s="66">
        <f t="shared" si="23"/>
        <v>5</v>
      </c>
      <c r="D1412" s="60">
        <v>0</v>
      </c>
      <c r="E1412" s="11">
        <v>1602</v>
      </c>
      <c r="F1412" s="11">
        <v>1624</v>
      </c>
      <c r="G1412" s="13">
        <v>221</v>
      </c>
      <c r="H1412" s="13">
        <v>934</v>
      </c>
      <c r="I1412" s="13">
        <v>447</v>
      </c>
      <c r="J1412" s="12"/>
      <c r="K1412" s="11">
        <v>5527</v>
      </c>
      <c r="L1412" s="11">
        <v>215975</v>
      </c>
      <c r="M1412" s="11">
        <v>652147</v>
      </c>
      <c r="N1412" s="11">
        <v>500</v>
      </c>
      <c r="O1412" s="11">
        <v>500</v>
      </c>
    </row>
    <row r="1413" spans="1:15" x14ac:dyDescent="0.2">
      <c r="A1413" s="66">
        <v>50505</v>
      </c>
      <c r="B1413" s="53" t="s">
        <v>710</v>
      </c>
      <c r="C1413" s="66">
        <f t="shared" si="23"/>
        <v>5</v>
      </c>
      <c r="D1413" s="60">
        <v>0</v>
      </c>
      <c r="E1413" s="11">
        <v>490</v>
      </c>
      <c r="F1413" s="11">
        <v>506</v>
      </c>
      <c r="G1413" s="13">
        <v>59</v>
      </c>
      <c r="H1413" s="13">
        <v>322</v>
      </c>
      <c r="I1413" s="13">
        <v>109</v>
      </c>
      <c r="J1413" s="12"/>
      <c r="K1413" s="11">
        <v>11810</v>
      </c>
      <c r="L1413" s="11">
        <v>25357</v>
      </c>
      <c r="M1413" s="11">
        <v>45923</v>
      </c>
      <c r="N1413" s="11">
        <v>500</v>
      </c>
      <c r="O1413" s="11">
        <v>500</v>
      </c>
    </row>
    <row r="1414" spans="1:15" x14ac:dyDescent="0.2">
      <c r="A1414" s="66">
        <v>50506</v>
      </c>
      <c r="B1414" s="53" t="s">
        <v>709</v>
      </c>
      <c r="C1414" s="66">
        <f t="shared" si="23"/>
        <v>5</v>
      </c>
      <c r="D1414" s="60">
        <v>0</v>
      </c>
      <c r="E1414" s="11">
        <v>1041</v>
      </c>
      <c r="F1414" s="11">
        <v>1059</v>
      </c>
      <c r="G1414" s="13">
        <v>118</v>
      </c>
      <c r="H1414" s="13">
        <v>677</v>
      </c>
      <c r="I1414" s="13">
        <v>246</v>
      </c>
      <c r="J1414" s="12"/>
      <c r="K1414" s="11">
        <v>9337</v>
      </c>
      <c r="L1414" s="11">
        <v>63444</v>
      </c>
      <c r="M1414" s="11">
        <v>140911</v>
      </c>
      <c r="N1414" s="11">
        <v>500</v>
      </c>
      <c r="O1414" s="11">
        <v>500</v>
      </c>
    </row>
    <row r="1415" spans="1:15" x14ac:dyDescent="0.2">
      <c r="A1415" s="66">
        <v>50507</v>
      </c>
      <c r="B1415" s="53" t="s">
        <v>708</v>
      </c>
      <c r="C1415" s="66">
        <f t="shared" si="23"/>
        <v>5</v>
      </c>
      <c r="D1415" s="60">
        <v>0</v>
      </c>
      <c r="E1415" s="11">
        <v>754</v>
      </c>
      <c r="F1415" s="11">
        <v>760</v>
      </c>
      <c r="G1415" s="13">
        <v>105</v>
      </c>
      <c r="H1415" s="13">
        <v>477</v>
      </c>
      <c r="I1415" s="13">
        <v>172</v>
      </c>
      <c r="J1415" s="12"/>
      <c r="K1415" s="11">
        <v>2560</v>
      </c>
      <c r="L1415" s="11">
        <v>62046</v>
      </c>
      <c r="M1415" s="11">
        <v>44240</v>
      </c>
      <c r="N1415" s="11">
        <v>500</v>
      </c>
      <c r="O1415" s="11">
        <v>500</v>
      </c>
    </row>
    <row r="1416" spans="1:15" x14ac:dyDescent="0.2">
      <c r="A1416" s="66">
        <v>50508</v>
      </c>
      <c r="B1416" s="53" t="s">
        <v>707</v>
      </c>
      <c r="C1416" s="66">
        <f t="shared" si="23"/>
        <v>5</v>
      </c>
      <c r="D1416" s="60">
        <v>0</v>
      </c>
      <c r="E1416" s="11">
        <v>758</v>
      </c>
      <c r="F1416" s="11">
        <v>715</v>
      </c>
      <c r="G1416" s="13">
        <v>116</v>
      </c>
      <c r="H1416" s="13">
        <v>508</v>
      </c>
      <c r="I1416" s="13">
        <v>134</v>
      </c>
      <c r="J1416" s="12"/>
      <c r="K1416" s="11">
        <v>4350</v>
      </c>
      <c r="L1416" s="11">
        <v>78111</v>
      </c>
      <c r="M1416" s="11">
        <v>299686</v>
      </c>
      <c r="N1416" s="11">
        <v>500</v>
      </c>
      <c r="O1416" s="11">
        <v>500</v>
      </c>
    </row>
    <row r="1417" spans="1:15" x14ac:dyDescent="0.2">
      <c r="A1417" s="66">
        <v>50509</v>
      </c>
      <c r="B1417" s="53" t="s">
        <v>706</v>
      </c>
      <c r="C1417" s="66">
        <f t="shared" si="23"/>
        <v>5</v>
      </c>
      <c r="D1417" s="60">
        <v>0</v>
      </c>
      <c r="E1417" s="11">
        <v>3550</v>
      </c>
      <c r="F1417" s="11">
        <v>3517</v>
      </c>
      <c r="G1417" s="13">
        <v>478</v>
      </c>
      <c r="H1417" s="13">
        <v>2310</v>
      </c>
      <c r="I1417" s="13">
        <v>762</v>
      </c>
      <c r="J1417" s="12"/>
      <c r="K1417" s="11">
        <v>9182</v>
      </c>
      <c r="L1417" s="11">
        <v>472004</v>
      </c>
      <c r="M1417" s="11">
        <v>1554003</v>
      </c>
      <c r="N1417" s="11">
        <v>500</v>
      </c>
      <c r="O1417" s="11">
        <v>500</v>
      </c>
    </row>
    <row r="1418" spans="1:15" x14ac:dyDescent="0.2">
      <c r="A1418" s="66">
        <v>50510</v>
      </c>
      <c r="B1418" s="53" t="s">
        <v>705</v>
      </c>
      <c r="C1418" s="66">
        <f t="shared" si="23"/>
        <v>5</v>
      </c>
      <c r="D1418" s="60">
        <v>0</v>
      </c>
      <c r="E1418" s="11">
        <v>5744</v>
      </c>
      <c r="F1418" s="11">
        <v>5726</v>
      </c>
      <c r="G1418" s="13">
        <v>752</v>
      </c>
      <c r="H1418" s="13">
        <v>3771</v>
      </c>
      <c r="I1418" s="13">
        <v>1221</v>
      </c>
      <c r="J1418" s="12"/>
      <c r="K1418" s="11">
        <v>10729</v>
      </c>
      <c r="L1418" s="11">
        <v>542835</v>
      </c>
      <c r="M1418" s="11">
        <v>1898742</v>
      </c>
      <c r="N1418" s="11">
        <v>500</v>
      </c>
      <c r="O1418" s="11">
        <v>500</v>
      </c>
    </row>
    <row r="1419" spans="1:15" x14ac:dyDescent="0.2">
      <c r="A1419" s="66">
        <v>50511</v>
      </c>
      <c r="B1419" s="53" t="s">
        <v>704</v>
      </c>
      <c r="C1419" s="66">
        <f t="shared" si="23"/>
        <v>5</v>
      </c>
      <c r="D1419" s="60">
        <v>0</v>
      </c>
      <c r="E1419" s="11">
        <v>359</v>
      </c>
      <c r="F1419" s="11">
        <v>348</v>
      </c>
      <c r="G1419" s="13">
        <v>54</v>
      </c>
      <c r="H1419" s="13">
        <v>228</v>
      </c>
      <c r="I1419" s="13">
        <v>77</v>
      </c>
      <c r="J1419" s="12"/>
      <c r="K1419" s="11">
        <v>7615</v>
      </c>
      <c r="L1419" s="11">
        <v>27464</v>
      </c>
      <c r="M1419" s="11">
        <v>45077</v>
      </c>
      <c r="N1419" s="11">
        <v>500</v>
      </c>
      <c r="O1419" s="11">
        <v>500</v>
      </c>
    </row>
    <row r="1420" spans="1:15" x14ac:dyDescent="0.2">
      <c r="A1420" s="66">
        <v>50512</v>
      </c>
      <c r="B1420" s="53" t="s">
        <v>703</v>
      </c>
      <c r="C1420" s="66">
        <f t="shared" si="23"/>
        <v>5</v>
      </c>
      <c r="D1420" s="60">
        <v>0</v>
      </c>
      <c r="E1420" s="11">
        <v>225</v>
      </c>
      <c r="F1420" s="11">
        <v>261</v>
      </c>
      <c r="G1420" s="13">
        <v>28</v>
      </c>
      <c r="H1420" s="13">
        <v>151</v>
      </c>
      <c r="I1420" s="13">
        <v>46</v>
      </c>
      <c r="J1420" s="12"/>
      <c r="K1420" s="11">
        <v>6179</v>
      </c>
      <c r="L1420" s="11">
        <v>291024</v>
      </c>
      <c r="M1420" s="11">
        <v>562578</v>
      </c>
      <c r="N1420" s="11">
        <v>500</v>
      </c>
      <c r="O1420" s="11">
        <v>500</v>
      </c>
    </row>
    <row r="1421" spans="1:15" x14ac:dyDescent="0.2">
      <c r="A1421" s="66">
        <v>50513</v>
      </c>
      <c r="B1421" s="53" t="s">
        <v>702</v>
      </c>
      <c r="C1421" s="66">
        <f t="shared" si="23"/>
        <v>5</v>
      </c>
      <c r="D1421" s="60">
        <v>0</v>
      </c>
      <c r="E1421" s="11">
        <v>1044</v>
      </c>
      <c r="F1421" s="11">
        <v>1025</v>
      </c>
      <c r="G1421" s="13">
        <v>168</v>
      </c>
      <c r="H1421" s="13">
        <v>661</v>
      </c>
      <c r="I1421" s="13">
        <v>215</v>
      </c>
      <c r="J1421" s="12"/>
      <c r="K1421" s="11">
        <v>4980</v>
      </c>
      <c r="L1421" s="11">
        <v>78934</v>
      </c>
      <c r="M1421" s="11">
        <v>558059</v>
      </c>
      <c r="N1421" s="11">
        <v>500</v>
      </c>
      <c r="O1421" s="11">
        <v>500</v>
      </c>
    </row>
    <row r="1422" spans="1:15" x14ac:dyDescent="0.2">
      <c r="A1422" s="66">
        <v>50514</v>
      </c>
      <c r="B1422" s="53" t="s">
        <v>701</v>
      </c>
      <c r="C1422" s="66">
        <f t="shared" si="23"/>
        <v>5</v>
      </c>
      <c r="D1422" s="60">
        <v>0</v>
      </c>
      <c r="E1422" s="11">
        <v>305</v>
      </c>
      <c r="F1422" s="11">
        <v>304</v>
      </c>
      <c r="G1422" s="13">
        <v>56</v>
      </c>
      <c r="H1422" s="13">
        <v>181</v>
      </c>
      <c r="I1422" s="13">
        <v>68</v>
      </c>
      <c r="J1422" s="12"/>
      <c r="K1422" s="11">
        <v>8642</v>
      </c>
      <c r="L1422" s="11">
        <v>46500</v>
      </c>
      <c r="M1422" s="11">
        <v>67735</v>
      </c>
      <c r="N1422" s="11">
        <v>500</v>
      </c>
      <c r="O1422" s="11">
        <v>500</v>
      </c>
    </row>
    <row r="1423" spans="1:15" x14ac:dyDescent="0.2">
      <c r="A1423" s="66">
        <v>50515</v>
      </c>
      <c r="B1423" s="53" t="s">
        <v>700</v>
      </c>
      <c r="C1423" s="66">
        <f t="shared" si="23"/>
        <v>5</v>
      </c>
      <c r="D1423" s="60">
        <v>0</v>
      </c>
      <c r="E1423" s="11">
        <v>1184</v>
      </c>
      <c r="F1423" s="11">
        <v>1189</v>
      </c>
      <c r="G1423" s="13">
        <v>207</v>
      </c>
      <c r="H1423" s="13">
        <v>751</v>
      </c>
      <c r="I1423" s="13">
        <v>226</v>
      </c>
      <c r="J1423" s="12"/>
      <c r="K1423" s="11">
        <v>8089</v>
      </c>
      <c r="L1423" s="11">
        <v>59432</v>
      </c>
      <c r="M1423" s="11">
        <v>51393</v>
      </c>
      <c r="N1423" s="11">
        <v>500</v>
      </c>
      <c r="O1423" s="11">
        <v>500</v>
      </c>
    </row>
    <row r="1424" spans="1:15" x14ac:dyDescent="0.2">
      <c r="A1424" s="66">
        <v>50601</v>
      </c>
      <c r="B1424" s="53" t="s">
        <v>699</v>
      </c>
      <c r="C1424" s="66">
        <f t="shared" si="23"/>
        <v>5</v>
      </c>
      <c r="D1424" s="60">
        <v>0</v>
      </c>
      <c r="E1424" s="11">
        <v>4032</v>
      </c>
      <c r="F1424" s="11">
        <v>3940</v>
      </c>
      <c r="G1424" s="13">
        <v>614</v>
      </c>
      <c r="H1424" s="13">
        <v>2630</v>
      </c>
      <c r="I1424" s="13">
        <v>788</v>
      </c>
      <c r="J1424" s="12"/>
      <c r="K1424" s="11">
        <v>13189</v>
      </c>
      <c r="L1424" s="11">
        <v>356889</v>
      </c>
      <c r="M1424" s="11">
        <v>1059004</v>
      </c>
      <c r="N1424" s="11">
        <v>500</v>
      </c>
      <c r="O1424" s="11">
        <v>500</v>
      </c>
    </row>
    <row r="1425" spans="1:15" x14ac:dyDescent="0.2">
      <c r="A1425" s="66">
        <v>50602</v>
      </c>
      <c r="B1425" s="53" t="s">
        <v>698</v>
      </c>
      <c r="C1425" s="66">
        <f t="shared" si="23"/>
        <v>5</v>
      </c>
      <c r="D1425" s="60">
        <v>0</v>
      </c>
      <c r="E1425" s="11">
        <v>4984</v>
      </c>
      <c r="F1425" s="11">
        <v>4744</v>
      </c>
      <c r="G1425" s="13">
        <v>750</v>
      </c>
      <c r="H1425" s="13">
        <v>3273</v>
      </c>
      <c r="I1425" s="13">
        <v>961</v>
      </c>
      <c r="J1425" s="12"/>
      <c r="K1425" s="11">
        <v>1535</v>
      </c>
      <c r="L1425" s="11">
        <v>401555</v>
      </c>
      <c r="M1425" s="11">
        <v>1498062</v>
      </c>
      <c r="N1425" s="11">
        <v>500</v>
      </c>
      <c r="O1425" s="11">
        <v>500</v>
      </c>
    </row>
    <row r="1426" spans="1:15" x14ac:dyDescent="0.2">
      <c r="A1426" s="66">
        <v>50603</v>
      </c>
      <c r="B1426" s="53" t="s">
        <v>697</v>
      </c>
      <c r="C1426" s="66">
        <f t="shared" si="23"/>
        <v>5</v>
      </c>
      <c r="D1426" s="60">
        <v>0</v>
      </c>
      <c r="E1426" s="11">
        <v>724</v>
      </c>
      <c r="F1426" s="11">
        <v>764</v>
      </c>
      <c r="G1426" s="13">
        <v>88</v>
      </c>
      <c r="H1426" s="13">
        <v>475</v>
      </c>
      <c r="I1426" s="13">
        <v>161</v>
      </c>
      <c r="J1426" s="12"/>
      <c r="K1426" s="11">
        <v>7318</v>
      </c>
      <c r="L1426" s="11">
        <v>113138</v>
      </c>
      <c r="M1426" s="11">
        <v>268831</v>
      </c>
      <c r="N1426" s="11">
        <v>500</v>
      </c>
      <c r="O1426" s="11">
        <v>500</v>
      </c>
    </row>
    <row r="1427" spans="1:15" x14ac:dyDescent="0.2">
      <c r="A1427" s="66">
        <v>50604</v>
      </c>
      <c r="B1427" s="53" t="s">
        <v>696</v>
      </c>
      <c r="C1427" s="66">
        <f t="shared" ref="C1427:C1490" si="24">INT(A1427/10000)</f>
        <v>5</v>
      </c>
      <c r="D1427" s="60">
        <v>0</v>
      </c>
      <c r="E1427" s="11">
        <v>742</v>
      </c>
      <c r="F1427" s="11">
        <v>714</v>
      </c>
      <c r="G1427" s="13">
        <v>130</v>
      </c>
      <c r="H1427" s="13">
        <v>461</v>
      </c>
      <c r="I1427" s="13">
        <v>151</v>
      </c>
      <c r="J1427" s="12"/>
      <c r="K1427" s="11">
        <v>17259</v>
      </c>
      <c r="L1427" s="11">
        <v>68839</v>
      </c>
      <c r="M1427" s="11">
        <v>404704</v>
      </c>
      <c r="N1427" s="11">
        <v>500</v>
      </c>
      <c r="O1427" s="11">
        <v>500</v>
      </c>
    </row>
    <row r="1428" spans="1:15" x14ac:dyDescent="0.2">
      <c r="A1428" s="66">
        <v>50605</v>
      </c>
      <c r="B1428" s="53" t="s">
        <v>695</v>
      </c>
      <c r="C1428" s="66">
        <f t="shared" si="24"/>
        <v>5</v>
      </c>
      <c r="D1428" s="60">
        <v>0</v>
      </c>
      <c r="E1428" s="11">
        <v>1236</v>
      </c>
      <c r="F1428" s="11">
        <v>1223</v>
      </c>
      <c r="G1428" s="13">
        <v>204</v>
      </c>
      <c r="H1428" s="13">
        <v>799</v>
      </c>
      <c r="I1428" s="13">
        <v>233</v>
      </c>
      <c r="J1428" s="12"/>
      <c r="K1428" s="11">
        <v>6300</v>
      </c>
      <c r="L1428" s="11">
        <v>118636</v>
      </c>
      <c r="M1428" s="11">
        <v>589488</v>
      </c>
      <c r="N1428" s="11">
        <v>500</v>
      </c>
      <c r="O1428" s="11">
        <v>500</v>
      </c>
    </row>
    <row r="1429" spans="1:15" x14ac:dyDescent="0.2">
      <c r="A1429" s="66">
        <v>50606</v>
      </c>
      <c r="B1429" s="53" t="s">
        <v>694</v>
      </c>
      <c r="C1429" s="66">
        <f t="shared" si="24"/>
        <v>5</v>
      </c>
      <c r="D1429" s="60">
        <v>0</v>
      </c>
      <c r="E1429" s="11">
        <v>3139</v>
      </c>
      <c r="F1429" s="11">
        <v>3164</v>
      </c>
      <c r="G1429" s="13">
        <v>400</v>
      </c>
      <c r="H1429" s="13">
        <v>2070</v>
      </c>
      <c r="I1429" s="13">
        <v>669</v>
      </c>
      <c r="J1429" s="12"/>
      <c r="K1429" s="11">
        <v>18907</v>
      </c>
      <c r="L1429" s="11">
        <v>564989</v>
      </c>
      <c r="M1429" s="11">
        <v>2918172</v>
      </c>
      <c r="N1429" s="11">
        <v>500</v>
      </c>
      <c r="O1429" s="11">
        <v>500</v>
      </c>
    </row>
    <row r="1430" spans="1:15" x14ac:dyDescent="0.2">
      <c r="A1430" s="66">
        <v>50607</v>
      </c>
      <c r="B1430" s="53" t="s">
        <v>693</v>
      </c>
      <c r="C1430" s="66">
        <f t="shared" si="24"/>
        <v>5</v>
      </c>
      <c r="D1430" s="60">
        <v>0</v>
      </c>
      <c r="E1430" s="11">
        <v>828</v>
      </c>
      <c r="F1430" s="11">
        <v>834</v>
      </c>
      <c r="G1430" s="13">
        <v>111</v>
      </c>
      <c r="H1430" s="13">
        <v>547</v>
      </c>
      <c r="I1430" s="13">
        <v>170</v>
      </c>
      <c r="J1430" s="12"/>
      <c r="K1430" s="11">
        <v>10413</v>
      </c>
      <c r="L1430" s="11">
        <v>185907</v>
      </c>
      <c r="M1430" s="11">
        <v>333324</v>
      </c>
      <c r="N1430" s="11">
        <v>500</v>
      </c>
      <c r="O1430" s="11">
        <v>500</v>
      </c>
    </row>
    <row r="1431" spans="1:15" x14ac:dyDescent="0.2">
      <c r="A1431" s="66">
        <v>50608</v>
      </c>
      <c r="B1431" s="53" t="s">
        <v>692</v>
      </c>
      <c r="C1431" s="66">
        <f t="shared" si="24"/>
        <v>5</v>
      </c>
      <c r="D1431" s="60">
        <v>0</v>
      </c>
      <c r="E1431" s="11">
        <v>1272</v>
      </c>
      <c r="F1431" s="11">
        <v>1314</v>
      </c>
      <c r="G1431" s="13">
        <v>158</v>
      </c>
      <c r="H1431" s="13">
        <v>834</v>
      </c>
      <c r="I1431" s="13">
        <v>280</v>
      </c>
      <c r="J1431" s="12"/>
      <c r="K1431" s="11">
        <v>7761</v>
      </c>
      <c r="L1431" s="11">
        <v>97507</v>
      </c>
      <c r="M1431" s="11">
        <v>485621</v>
      </c>
      <c r="N1431" s="11">
        <v>500</v>
      </c>
      <c r="O1431" s="11">
        <v>500</v>
      </c>
    </row>
    <row r="1432" spans="1:15" x14ac:dyDescent="0.2">
      <c r="A1432" s="66">
        <v>50609</v>
      </c>
      <c r="B1432" s="53" t="s">
        <v>691</v>
      </c>
      <c r="C1432" s="66">
        <f t="shared" si="24"/>
        <v>5</v>
      </c>
      <c r="D1432" s="60">
        <v>0</v>
      </c>
      <c r="E1432" s="11">
        <v>3504</v>
      </c>
      <c r="F1432" s="11">
        <v>3285</v>
      </c>
      <c r="G1432" s="13">
        <v>551</v>
      </c>
      <c r="H1432" s="13">
        <v>2316</v>
      </c>
      <c r="I1432" s="13">
        <v>637</v>
      </c>
      <c r="J1432" s="12"/>
      <c r="K1432" s="11">
        <v>15579</v>
      </c>
      <c r="L1432" s="11">
        <v>418751</v>
      </c>
      <c r="M1432" s="11">
        <v>1717437</v>
      </c>
      <c r="N1432" s="11">
        <v>500</v>
      </c>
      <c r="O1432" s="11">
        <v>500</v>
      </c>
    </row>
    <row r="1433" spans="1:15" x14ac:dyDescent="0.2">
      <c r="A1433" s="66">
        <v>50610</v>
      </c>
      <c r="B1433" s="53" t="s">
        <v>690</v>
      </c>
      <c r="C1433" s="66">
        <f t="shared" si="24"/>
        <v>5</v>
      </c>
      <c r="D1433" s="60">
        <v>0</v>
      </c>
      <c r="E1433" s="11">
        <v>2114</v>
      </c>
      <c r="F1433" s="11">
        <v>2057</v>
      </c>
      <c r="G1433" s="13">
        <v>320</v>
      </c>
      <c r="H1433" s="13">
        <v>1290</v>
      </c>
      <c r="I1433" s="13">
        <v>504</v>
      </c>
      <c r="J1433" s="12"/>
      <c r="K1433" s="11">
        <v>7955</v>
      </c>
      <c r="L1433" s="11">
        <v>267911</v>
      </c>
      <c r="M1433" s="11">
        <v>596362</v>
      </c>
      <c r="N1433" s="11">
        <v>500</v>
      </c>
      <c r="O1433" s="11">
        <v>500</v>
      </c>
    </row>
    <row r="1434" spans="1:15" x14ac:dyDescent="0.2">
      <c r="A1434" s="66">
        <v>50611</v>
      </c>
      <c r="B1434" s="53" t="s">
        <v>689</v>
      </c>
      <c r="C1434" s="66">
        <f t="shared" si="24"/>
        <v>5</v>
      </c>
      <c r="D1434" s="60">
        <v>0</v>
      </c>
      <c r="E1434" s="11">
        <v>3676</v>
      </c>
      <c r="F1434" s="11">
        <v>3621</v>
      </c>
      <c r="G1434" s="13">
        <v>622</v>
      </c>
      <c r="H1434" s="13">
        <v>2395</v>
      </c>
      <c r="I1434" s="13">
        <v>659</v>
      </c>
      <c r="J1434" s="12"/>
      <c r="K1434" s="11">
        <v>9600</v>
      </c>
      <c r="L1434" s="11">
        <v>366657</v>
      </c>
      <c r="M1434" s="11">
        <v>2368700</v>
      </c>
      <c r="N1434" s="11">
        <v>500</v>
      </c>
      <c r="O1434" s="11">
        <v>500</v>
      </c>
    </row>
    <row r="1435" spans="1:15" x14ac:dyDescent="0.2">
      <c r="A1435" s="66">
        <v>50612</v>
      </c>
      <c r="B1435" s="53" t="s">
        <v>688</v>
      </c>
      <c r="C1435" s="66">
        <f t="shared" si="24"/>
        <v>5</v>
      </c>
      <c r="D1435" s="60">
        <v>0</v>
      </c>
      <c r="E1435" s="11">
        <v>2245</v>
      </c>
      <c r="F1435" s="11">
        <v>2183</v>
      </c>
      <c r="G1435" s="13">
        <v>409</v>
      </c>
      <c r="H1435" s="13">
        <v>1398</v>
      </c>
      <c r="I1435" s="13">
        <v>438</v>
      </c>
      <c r="J1435" s="12"/>
      <c r="K1435" s="11">
        <v>16340</v>
      </c>
      <c r="L1435" s="11">
        <v>548901</v>
      </c>
      <c r="M1435" s="11">
        <v>951662</v>
      </c>
      <c r="N1435" s="11">
        <v>500</v>
      </c>
      <c r="O1435" s="11">
        <v>500</v>
      </c>
    </row>
    <row r="1436" spans="1:15" x14ac:dyDescent="0.2">
      <c r="A1436" s="66">
        <v>50613</v>
      </c>
      <c r="B1436" s="53" t="s">
        <v>687</v>
      </c>
      <c r="C1436" s="66">
        <f t="shared" si="24"/>
        <v>5</v>
      </c>
      <c r="D1436" s="60">
        <v>0</v>
      </c>
      <c r="E1436" s="11">
        <v>5791</v>
      </c>
      <c r="F1436" s="11">
        <v>5421</v>
      </c>
      <c r="G1436" s="13">
        <v>885</v>
      </c>
      <c r="H1436" s="13">
        <v>3751</v>
      </c>
      <c r="I1436" s="13">
        <v>1155</v>
      </c>
      <c r="J1436" s="12"/>
      <c r="K1436" s="11">
        <v>14715</v>
      </c>
      <c r="L1436" s="11">
        <v>565437</v>
      </c>
      <c r="M1436" s="11">
        <v>2609896</v>
      </c>
      <c r="N1436" s="11">
        <v>500</v>
      </c>
      <c r="O1436" s="11">
        <v>500</v>
      </c>
    </row>
    <row r="1437" spans="1:15" x14ac:dyDescent="0.2">
      <c r="A1437" s="66">
        <v>50614</v>
      </c>
      <c r="B1437" s="53" t="s">
        <v>686</v>
      </c>
      <c r="C1437" s="66">
        <f t="shared" si="24"/>
        <v>5</v>
      </c>
      <c r="D1437" s="60">
        <v>0</v>
      </c>
      <c r="E1437" s="11">
        <v>2651</v>
      </c>
      <c r="F1437" s="11">
        <v>2559</v>
      </c>
      <c r="G1437" s="13">
        <v>398</v>
      </c>
      <c r="H1437" s="13">
        <v>1749</v>
      </c>
      <c r="I1437" s="13">
        <v>504</v>
      </c>
      <c r="J1437" s="12"/>
      <c r="K1437" s="11">
        <v>13424</v>
      </c>
      <c r="L1437" s="11">
        <v>308660</v>
      </c>
      <c r="M1437" s="11">
        <v>854329</v>
      </c>
      <c r="N1437" s="11">
        <v>500</v>
      </c>
      <c r="O1437" s="11">
        <v>500</v>
      </c>
    </row>
    <row r="1438" spans="1:15" x14ac:dyDescent="0.2">
      <c r="A1438" s="66">
        <v>50615</v>
      </c>
      <c r="B1438" s="53" t="s">
        <v>685</v>
      </c>
      <c r="C1438" s="66">
        <f t="shared" si="24"/>
        <v>5</v>
      </c>
      <c r="D1438" s="60">
        <v>0</v>
      </c>
      <c r="E1438" s="11">
        <v>2814</v>
      </c>
      <c r="F1438" s="11">
        <v>2724</v>
      </c>
      <c r="G1438" s="13">
        <v>507</v>
      </c>
      <c r="H1438" s="13">
        <v>1823</v>
      </c>
      <c r="I1438" s="13">
        <v>484</v>
      </c>
      <c r="J1438" s="12"/>
      <c r="K1438" s="11">
        <v>7142</v>
      </c>
      <c r="L1438" s="11">
        <v>185006</v>
      </c>
      <c r="M1438" s="11">
        <v>408479</v>
      </c>
      <c r="N1438" s="11">
        <v>500</v>
      </c>
      <c r="O1438" s="11">
        <v>500</v>
      </c>
    </row>
    <row r="1439" spans="1:15" x14ac:dyDescent="0.2">
      <c r="A1439" s="66">
        <v>50616</v>
      </c>
      <c r="B1439" s="53" t="s">
        <v>684</v>
      </c>
      <c r="C1439" s="66">
        <f t="shared" si="24"/>
        <v>5</v>
      </c>
      <c r="D1439" s="60">
        <v>0</v>
      </c>
      <c r="E1439" s="11">
        <v>3828</v>
      </c>
      <c r="F1439" s="11">
        <v>3825</v>
      </c>
      <c r="G1439" s="13">
        <v>555</v>
      </c>
      <c r="H1439" s="13">
        <v>2455</v>
      </c>
      <c r="I1439" s="13">
        <v>818</v>
      </c>
      <c r="J1439" s="12"/>
      <c r="K1439" s="11">
        <v>10757</v>
      </c>
      <c r="L1439" s="11">
        <v>350558</v>
      </c>
      <c r="M1439" s="11">
        <v>1687104</v>
      </c>
      <c r="N1439" s="11">
        <v>500</v>
      </c>
      <c r="O1439" s="11">
        <v>500</v>
      </c>
    </row>
    <row r="1440" spans="1:15" x14ac:dyDescent="0.2">
      <c r="A1440" s="66">
        <v>50617</v>
      </c>
      <c r="B1440" s="53" t="s">
        <v>683</v>
      </c>
      <c r="C1440" s="66">
        <f t="shared" si="24"/>
        <v>5</v>
      </c>
      <c r="D1440" s="60">
        <v>0</v>
      </c>
      <c r="E1440" s="11">
        <v>3081</v>
      </c>
      <c r="F1440" s="11">
        <v>3009</v>
      </c>
      <c r="G1440" s="13">
        <v>458</v>
      </c>
      <c r="H1440" s="13">
        <v>2004</v>
      </c>
      <c r="I1440" s="13">
        <v>619</v>
      </c>
      <c r="J1440" s="12"/>
      <c r="K1440" s="11">
        <v>17877</v>
      </c>
      <c r="L1440" s="11">
        <v>280650</v>
      </c>
      <c r="M1440" s="11">
        <v>511061</v>
      </c>
      <c r="N1440" s="11">
        <v>500</v>
      </c>
      <c r="O1440" s="11">
        <v>500</v>
      </c>
    </row>
    <row r="1441" spans="1:15" x14ac:dyDescent="0.2">
      <c r="A1441" s="66">
        <v>50618</v>
      </c>
      <c r="B1441" s="53" t="s">
        <v>682</v>
      </c>
      <c r="C1441" s="66">
        <f t="shared" si="24"/>
        <v>5</v>
      </c>
      <c r="D1441" s="60">
        <v>0</v>
      </c>
      <c r="E1441" s="11">
        <v>2859</v>
      </c>
      <c r="F1441" s="11">
        <v>2807</v>
      </c>
      <c r="G1441" s="13">
        <v>396</v>
      </c>
      <c r="H1441" s="13">
        <v>1934</v>
      </c>
      <c r="I1441" s="13">
        <v>529</v>
      </c>
      <c r="J1441" s="12"/>
      <c r="K1441" s="11">
        <v>9286</v>
      </c>
      <c r="L1441" s="11">
        <v>1197575</v>
      </c>
      <c r="M1441" s="11">
        <v>3045565</v>
      </c>
      <c r="N1441" s="11">
        <v>500</v>
      </c>
      <c r="O1441" s="11">
        <v>500</v>
      </c>
    </row>
    <row r="1442" spans="1:15" x14ac:dyDescent="0.2">
      <c r="A1442" s="66">
        <v>50619</v>
      </c>
      <c r="B1442" s="53" t="s">
        <v>681</v>
      </c>
      <c r="C1442" s="66">
        <f t="shared" si="24"/>
        <v>5</v>
      </c>
      <c r="D1442" s="60">
        <v>0</v>
      </c>
      <c r="E1442" s="11">
        <v>17111</v>
      </c>
      <c r="F1442" s="11">
        <v>16817</v>
      </c>
      <c r="G1442" s="13">
        <v>2445</v>
      </c>
      <c r="H1442" s="13">
        <v>11330</v>
      </c>
      <c r="I1442" s="13">
        <v>3336</v>
      </c>
      <c r="J1442" s="12"/>
      <c r="K1442" s="11">
        <v>8641</v>
      </c>
      <c r="L1442" s="11">
        <v>1502809</v>
      </c>
      <c r="M1442" s="11">
        <v>5165072</v>
      </c>
      <c r="N1442" s="11">
        <v>500</v>
      </c>
      <c r="O1442" s="11">
        <v>500</v>
      </c>
    </row>
    <row r="1443" spans="1:15" x14ac:dyDescent="0.2">
      <c r="A1443" s="66">
        <v>50620</v>
      </c>
      <c r="B1443" s="53" t="s">
        <v>680</v>
      </c>
      <c r="C1443" s="66">
        <f t="shared" si="24"/>
        <v>5</v>
      </c>
      <c r="D1443" s="60">
        <v>0</v>
      </c>
      <c r="E1443" s="11">
        <v>1200</v>
      </c>
      <c r="F1443" s="11">
        <v>1160</v>
      </c>
      <c r="G1443" s="13">
        <v>189</v>
      </c>
      <c r="H1443" s="13">
        <v>789</v>
      </c>
      <c r="I1443" s="13">
        <v>222</v>
      </c>
      <c r="J1443" s="12"/>
      <c r="K1443" s="11">
        <v>18034</v>
      </c>
      <c r="L1443" s="11">
        <v>130947</v>
      </c>
      <c r="M1443" s="11">
        <v>307067</v>
      </c>
      <c r="N1443" s="11">
        <v>500</v>
      </c>
      <c r="O1443" s="11">
        <v>500</v>
      </c>
    </row>
    <row r="1444" spans="1:15" x14ac:dyDescent="0.2">
      <c r="A1444" s="66">
        <v>50621</v>
      </c>
      <c r="B1444" s="53" t="s">
        <v>679</v>
      </c>
      <c r="C1444" s="66">
        <f t="shared" si="24"/>
        <v>5</v>
      </c>
      <c r="D1444" s="60">
        <v>0</v>
      </c>
      <c r="E1444" s="11">
        <v>1542</v>
      </c>
      <c r="F1444" s="11">
        <v>1583</v>
      </c>
      <c r="G1444" s="13">
        <v>216</v>
      </c>
      <c r="H1444" s="13">
        <v>1047</v>
      </c>
      <c r="I1444" s="13">
        <v>279</v>
      </c>
      <c r="J1444" s="12"/>
      <c r="K1444" s="11">
        <v>4556</v>
      </c>
      <c r="L1444" s="11">
        <v>118741</v>
      </c>
      <c r="M1444" s="11">
        <v>295387</v>
      </c>
      <c r="N1444" s="11">
        <v>500</v>
      </c>
      <c r="O1444" s="11">
        <v>500</v>
      </c>
    </row>
    <row r="1445" spans="1:15" x14ac:dyDescent="0.2">
      <c r="A1445" s="66">
        <v>50622</v>
      </c>
      <c r="B1445" s="53" t="s">
        <v>678</v>
      </c>
      <c r="C1445" s="66">
        <f t="shared" si="24"/>
        <v>5</v>
      </c>
      <c r="D1445" s="60">
        <v>0</v>
      </c>
      <c r="E1445" s="11">
        <v>2757</v>
      </c>
      <c r="F1445" s="11">
        <v>2727</v>
      </c>
      <c r="G1445" s="13">
        <v>486</v>
      </c>
      <c r="H1445" s="13">
        <v>1763</v>
      </c>
      <c r="I1445" s="13">
        <v>508</v>
      </c>
      <c r="J1445" s="12"/>
      <c r="K1445" s="11">
        <v>14953</v>
      </c>
      <c r="L1445" s="11">
        <v>172423</v>
      </c>
      <c r="M1445" s="11">
        <v>512066</v>
      </c>
      <c r="N1445" s="11">
        <v>500</v>
      </c>
      <c r="O1445" s="11">
        <v>500</v>
      </c>
    </row>
    <row r="1446" spans="1:15" x14ac:dyDescent="0.2">
      <c r="A1446" s="66">
        <v>50623</v>
      </c>
      <c r="B1446" s="53" t="s">
        <v>677</v>
      </c>
      <c r="C1446" s="66">
        <f t="shared" si="24"/>
        <v>5</v>
      </c>
      <c r="D1446" s="60">
        <v>0</v>
      </c>
      <c r="E1446" s="11">
        <v>2011</v>
      </c>
      <c r="F1446" s="11">
        <v>1913</v>
      </c>
      <c r="G1446" s="13">
        <v>321</v>
      </c>
      <c r="H1446" s="13">
        <v>1218</v>
      </c>
      <c r="I1446" s="13">
        <v>472</v>
      </c>
      <c r="J1446" s="12"/>
      <c r="K1446" s="11">
        <v>16882</v>
      </c>
      <c r="L1446" s="11">
        <v>184556</v>
      </c>
      <c r="M1446" s="11">
        <v>479936</v>
      </c>
      <c r="N1446" s="11">
        <v>500</v>
      </c>
      <c r="O1446" s="11">
        <v>500</v>
      </c>
    </row>
    <row r="1447" spans="1:15" x14ac:dyDescent="0.2">
      <c r="A1447" s="66">
        <v>50624</v>
      </c>
      <c r="B1447" s="53" t="s">
        <v>676</v>
      </c>
      <c r="C1447" s="66">
        <f t="shared" si="24"/>
        <v>5</v>
      </c>
      <c r="D1447" s="60">
        <v>0</v>
      </c>
      <c r="E1447" s="11">
        <v>3044</v>
      </c>
      <c r="F1447" s="11">
        <v>3020</v>
      </c>
      <c r="G1447" s="13">
        <v>466</v>
      </c>
      <c r="H1447" s="13">
        <v>1982</v>
      </c>
      <c r="I1447" s="13">
        <v>596</v>
      </c>
      <c r="J1447" s="12"/>
      <c r="K1447" s="11">
        <v>35934</v>
      </c>
      <c r="L1447" s="11">
        <v>220262</v>
      </c>
      <c r="M1447" s="11">
        <v>1100080</v>
      </c>
      <c r="N1447" s="11">
        <v>500</v>
      </c>
      <c r="O1447" s="11">
        <v>500</v>
      </c>
    </row>
    <row r="1448" spans="1:15" x14ac:dyDescent="0.2">
      <c r="A1448" s="66">
        <v>50625</v>
      </c>
      <c r="B1448" s="53" t="s">
        <v>675</v>
      </c>
      <c r="C1448" s="66">
        <f t="shared" si="24"/>
        <v>5</v>
      </c>
      <c r="D1448" s="60">
        <v>0</v>
      </c>
      <c r="E1448" s="11">
        <v>581</v>
      </c>
      <c r="F1448" s="11">
        <v>611</v>
      </c>
      <c r="G1448" s="13">
        <v>92</v>
      </c>
      <c r="H1448" s="13">
        <v>381</v>
      </c>
      <c r="I1448" s="13">
        <v>108</v>
      </c>
      <c r="J1448" s="12"/>
      <c r="K1448" s="11">
        <v>6645</v>
      </c>
      <c r="L1448" s="11">
        <v>81895</v>
      </c>
      <c r="M1448" s="11">
        <v>126862</v>
      </c>
      <c r="N1448" s="11">
        <v>500</v>
      </c>
      <c r="O1448" s="11">
        <v>500</v>
      </c>
    </row>
    <row r="1449" spans="1:15" x14ac:dyDescent="0.2">
      <c r="A1449" s="66">
        <v>50626</v>
      </c>
      <c r="B1449" s="53" t="s">
        <v>674</v>
      </c>
      <c r="C1449" s="66">
        <f t="shared" si="24"/>
        <v>5</v>
      </c>
      <c r="D1449" s="60">
        <v>0</v>
      </c>
      <c r="E1449" s="11">
        <v>1146</v>
      </c>
      <c r="F1449" s="11">
        <v>1115</v>
      </c>
      <c r="G1449" s="13">
        <v>175</v>
      </c>
      <c r="H1449" s="13">
        <v>751</v>
      </c>
      <c r="I1449" s="13">
        <v>220</v>
      </c>
      <c r="J1449" s="12"/>
      <c r="K1449" s="11">
        <v>6884</v>
      </c>
      <c r="L1449" s="11">
        <v>277036</v>
      </c>
      <c r="M1449" s="11">
        <v>374781</v>
      </c>
      <c r="N1449" s="11">
        <v>500</v>
      </c>
      <c r="O1449" s="11">
        <v>500</v>
      </c>
    </row>
    <row r="1450" spans="1:15" x14ac:dyDescent="0.2">
      <c r="A1450" s="66">
        <v>50627</v>
      </c>
      <c r="B1450" s="53" t="s">
        <v>673</v>
      </c>
      <c r="C1450" s="66">
        <f t="shared" si="24"/>
        <v>5</v>
      </c>
      <c r="D1450" s="60">
        <v>0</v>
      </c>
      <c r="E1450" s="11">
        <v>409</v>
      </c>
      <c r="F1450" s="11">
        <v>412</v>
      </c>
      <c r="G1450" s="13">
        <v>56</v>
      </c>
      <c r="H1450" s="13">
        <v>271</v>
      </c>
      <c r="I1450" s="13">
        <v>82</v>
      </c>
      <c r="J1450" s="12"/>
      <c r="K1450" s="11">
        <v>12279</v>
      </c>
      <c r="L1450" s="11">
        <v>23026</v>
      </c>
      <c r="M1450" s="11">
        <v>76694</v>
      </c>
      <c r="N1450" s="11">
        <v>500</v>
      </c>
      <c r="O1450" s="11">
        <v>500</v>
      </c>
    </row>
    <row r="1451" spans="1:15" x14ac:dyDescent="0.2">
      <c r="A1451" s="66">
        <v>50628</v>
      </c>
      <c r="B1451" s="53" t="s">
        <v>672</v>
      </c>
      <c r="C1451" s="66">
        <f t="shared" si="24"/>
        <v>5</v>
      </c>
      <c r="D1451" s="60">
        <v>0</v>
      </c>
      <c r="E1451" s="11">
        <v>10160</v>
      </c>
      <c r="F1451" s="11">
        <v>9847</v>
      </c>
      <c r="G1451" s="13">
        <v>1292</v>
      </c>
      <c r="H1451" s="13">
        <v>6672</v>
      </c>
      <c r="I1451" s="13">
        <v>2196</v>
      </c>
      <c r="J1451" s="12"/>
      <c r="K1451" s="11">
        <v>10700</v>
      </c>
      <c r="L1451" s="11">
        <v>1670163</v>
      </c>
      <c r="M1451" s="11">
        <v>5297562</v>
      </c>
      <c r="N1451" s="11">
        <v>500</v>
      </c>
      <c r="O1451" s="11">
        <v>500</v>
      </c>
    </row>
    <row r="1452" spans="1:15" x14ac:dyDescent="0.2">
      <c r="A1452" s="66">
        <v>60101</v>
      </c>
      <c r="B1452" s="53" t="s">
        <v>671</v>
      </c>
      <c r="C1452" s="66">
        <f t="shared" si="24"/>
        <v>6</v>
      </c>
      <c r="D1452" s="60">
        <v>1</v>
      </c>
      <c r="E1452" s="11">
        <v>297083</v>
      </c>
      <c r="F1452" s="11">
        <v>287995</v>
      </c>
      <c r="G1452" s="13">
        <v>39533</v>
      </c>
      <c r="H1452" s="13">
        <v>207021</v>
      </c>
      <c r="I1452" s="13">
        <v>50527</v>
      </c>
      <c r="J1452" s="12">
        <v>2</v>
      </c>
      <c r="K1452" s="11">
        <v>48665</v>
      </c>
      <c r="L1452" s="11">
        <v>27963705</v>
      </c>
      <c r="M1452" s="11">
        <v>159489477</v>
      </c>
      <c r="N1452" s="11">
        <v>500</v>
      </c>
      <c r="O1452" s="11">
        <v>500</v>
      </c>
    </row>
    <row r="1453" spans="1:15" x14ac:dyDescent="0.2">
      <c r="A1453" s="66">
        <v>60305</v>
      </c>
      <c r="B1453" s="53" t="s">
        <v>670</v>
      </c>
      <c r="C1453" s="66">
        <f t="shared" si="24"/>
        <v>6</v>
      </c>
      <c r="D1453" s="60">
        <v>0</v>
      </c>
      <c r="E1453" s="11">
        <v>3134</v>
      </c>
      <c r="F1453" s="11">
        <v>2902</v>
      </c>
      <c r="G1453" s="13">
        <v>449</v>
      </c>
      <c r="H1453" s="13">
        <v>2050</v>
      </c>
      <c r="I1453" s="13">
        <v>635</v>
      </c>
      <c r="J1453" s="12"/>
      <c r="K1453" s="11">
        <v>10239</v>
      </c>
      <c r="L1453" s="11">
        <v>215660</v>
      </c>
      <c r="M1453" s="11">
        <v>1716853</v>
      </c>
      <c r="N1453" s="11">
        <v>500</v>
      </c>
      <c r="O1453" s="11">
        <v>500</v>
      </c>
    </row>
    <row r="1454" spans="1:15" x14ac:dyDescent="0.2">
      <c r="A1454" s="66">
        <v>60318</v>
      </c>
      <c r="B1454" s="53" t="s">
        <v>669</v>
      </c>
      <c r="C1454" s="66">
        <f t="shared" si="24"/>
        <v>6</v>
      </c>
      <c r="D1454" s="60">
        <v>0</v>
      </c>
      <c r="E1454" s="11">
        <v>3649</v>
      </c>
      <c r="F1454" s="11">
        <v>3478</v>
      </c>
      <c r="G1454" s="13">
        <v>517</v>
      </c>
      <c r="H1454" s="13">
        <v>2448</v>
      </c>
      <c r="I1454" s="13">
        <v>684</v>
      </c>
      <c r="J1454" s="12"/>
      <c r="K1454" s="11">
        <v>8287</v>
      </c>
      <c r="L1454" s="11">
        <v>315538</v>
      </c>
      <c r="M1454" s="11">
        <v>6209135</v>
      </c>
      <c r="N1454" s="11">
        <v>500</v>
      </c>
      <c r="O1454" s="11">
        <v>500</v>
      </c>
    </row>
    <row r="1455" spans="1:15" x14ac:dyDescent="0.2">
      <c r="A1455" s="66">
        <v>60323</v>
      </c>
      <c r="B1455" s="53" t="s">
        <v>668</v>
      </c>
      <c r="C1455" s="66">
        <f t="shared" si="24"/>
        <v>6</v>
      </c>
      <c r="D1455" s="60">
        <v>0</v>
      </c>
      <c r="E1455" s="11">
        <v>1602</v>
      </c>
      <c r="F1455" s="11">
        <v>1626</v>
      </c>
      <c r="G1455" s="13">
        <v>179</v>
      </c>
      <c r="H1455" s="13">
        <v>994</v>
      </c>
      <c r="I1455" s="13">
        <v>429</v>
      </c>
      <c r="J1455" s="12"/>
      <c r="K1455" s="11">
        <v>2705</v>
      </c>
      <c r="L1455" s="11">
        <v>84970</v>
      </c>
      <c r="M1455" s="11">
        <v>426438</v>
      </c>
      <c r="N1455" s="11">
        <v>500</v>
      </c>
      <c r="O1455" s="11">
        <v>500</v>
      </c>
    </row>
    <row r="1456" spans="1:15" x14ac:dyDescent="0.2">
      <c r="A1456" s="66">
        <v>60324</v>
      </c>
      <c r="B1456" s="53" t="s">
        <v>667</v>
      </c>
      <c r="C1456" s="66">
        <f t="shared" si="24"/>
        <v>6</v>
      </c>
      <c r="D1456" s="60">
        <v>0</v>
      </c>
      <c r="E1456" s="11">
        <v>1897</v>
      </c>
      <c r="F1456" s="11">
        <v>1765</v>
      </c>
      <c r="G1456" s="13">
        <v>286</v>
      </c>
      <c r="H1456" s="13">
        <v>1217</v>
      </c>
      <c r="I1456" s="13">
        <v>394</v>
      </c>
      <c r="J1456" s="12"/>
      <c r="K1456" s="11">
        <v>7727</v>
      </c>
      <c r="L1456" s="11">
        <v>142717</v>
      </c>
      <c r="M1456" s="11">
        <v>598568</v>
      </c>
      <c r="N1456" s="11">
        <v>500</v>
      </c>
      <c r="O1456" s="11">
        <v>500</v>
      </c>
    </row>
    <row r="1457" spans="1:15" x14ac:dyDescent="0.2">
      <c r="A1457" s="66">
        <v>60326</v>
      </c>
      <c r="B1457" s="53" t="s">
        <v>666</v>
      </c>
      <c r="C1457" s="66">
        <f t="shared" si="24"/>
        <v>6</v>
      </c>
      <c r="D1457" s="60">
        <v>0</v>
      </c>
      <c r="E1457" s="11">
        <v>1715</v>
      </c>
      <c r="F1457" s="11">
        <v>1628</v>
      </c>
      <c r="G1457" s="13">
        <v>269</v>
      </c>
      <c r="H1457" s="13">
        <v>1160</v>
      </c>
      <c r="I1457" s="13">
        <v>286</v>
      </c>
      <c r="J1457" s="12"/>
      <c r="K1457" s="11">
        <v>5287</v>
      </c>
      <c r="L1457" s="11">
        <v>78962</v>
      </c>
      <c r="M1457" s="11">
        <v>199606</v>
      </c>
      <c r="N1457" s="11">
        <v>500</v>
      </c>
      <c r="O1457" s="11">
        <v>500</v>
      </c>
    </row>
    <row r="1458" spans="1:15" x14ac:dyDescent="0.2">
      <c r="A1458" s="66">
        <v>60329</v>
      </c>
      <c r="B1458" s="53" t="s">
        <v>665</v>
      </c>
      <c r="C1458" s="66">
        <f t="shared" si="24"/>
        <v>6</v>
      </c>
      <c r="D1458" s="60">
        <v>0</v>
      </c>
      <c r="E1458" s="11">
        <v>1271</v>
      </c>
      <c r="F1458" s="11">
        <v>1248</v>
      </c>
      <c r="G1458" s="13">
        <v>146</v>
      </c>
      <c r="H1458" s="13">
        <v>840</v>
      </c>
      <c r="I1458" s="13">
        <v>285</v>
      </c>
      <c r="J1458" s="12"/>
      <c r="K1458" s="11">
        <v>7385</v>
      </c>
      <c r="L1458" s="11">
        <v>68059</v>
      </c>
      <c r="M1458" s="11">
        <v>370193</v>
      </c>
      <c r="N1458" s="11">
        <v>500</v>
      </c>
      <c r="O1458" s="11">
        <v>500</v>
      </c>
    </row>
    <row r="1459" spans="1:15" x14ac:dyDescent="0.2">
      <c r="A1459" s="66">
        <v>60341</v>
      </c>
      <c r="B1459" s="53" t="s">
        <v>664</v>
      </c>
      <c r="C1459" s="66">
        <f t="shared" si="24"/>
        <v>6</v>
      </c>
      <c r="D1459" s="60">
        <v>0</v>
      </c>
      <c r="E1459" s="11">
        <v>1659</v>
      </c>
      <c r="F1459" s="11">
        <v>1613</v>
      </c>
      <c r="G1459" s="13">
        <v>233</v>
      </c>
      <c r="H1459" s="13">
        <v>1092</v>
      </c>
      <c r="I1459" s="13">
        <v>334</v>
      </c>
      <c r="J1459" s="12"/>
      <c r="K1459" s="11">
        <v>8806</v>
      </c>
      <c r="L1459" s="11">
        <v>105263</v>
      </c>
      <c r="M1459" s="11">
        <v>689482</v>
      </c>
      <c r="N1459" s="11">
        <v>500</v>
      </c>
      <c r="O1459" s="11">
        <v>500</v>
      </c>
    </row>
    <row r="1460" spans="1:15" x14ac:dyDescent="0.2">
      <c r="A1460" s="66">
        <v>60344</v>
      </c>
      <c r="B1460" s="53" t="s">
        <v>663</v>
      </c>
      <c r="C1460" s="66">
        <f t="shared" si="24"/>
        <v>6</v>
      </c>
      <c r="D1460" s="60">
        <v>0</v>
      </c>
      <c r="E1460" s="11">
        <v>11708</v>
      </c>
      <c r="F1460" s="11">
        <v>11684</v>
      </c>
      <c r="G1460" s="13">
        <v>1495</v>
      </c>
      <c r="H1460" s="13">
        <v>7478</v>
      </c>
      <c r="I1460" s="13">
        <v>2735</v>
      </c>
      <c r="J1460" s="12"/>
      <c r="K1460" s="11">
        <v>47606</v>
      </c>
      <c r="L1460" s="11">
        <v>1151394</v>
      </c>
      <c r="M1460" s="11">
        <v>6026625</v>
      </c>
      <c r="N1460" s="11">
        <v>500</v>
      </c>
      <c r="O1460" s="11">
        <v>500</v>
      </c>
    </row>
    <row r="1461" spans="1:15" x14ac:dyDescent="0.2">
      <c r="A1461" s="66">
        <v>60345</v>
      </c>
      <c r="B1461" s="53" t="s">
        <v>662</v>
      </c>
      <c r="C1461" s="66">
        <f t="shared" si="24"/>
        <v>6</v>
      </c>
      <c r="D1461" s="60">
        <v>0</v>
      </c>
      <c r="E1461" s="11">
        <v>6316</v>
      </c>
      <c r="F1461" s="11">
        <v>6447</v>
      </c>
      <c r="G1461" s="13">
        <v>776</v>
      </c>
      <c r="H1461" s="13">
        <v>3989</v>
      </c>
      <c r="I1461" s="13">
        <v>1551</v>
      </c>
      <c r="J1461" s="12"/>
      <c r="K1461" s="11">
        <v>39926</v>
      </c>
      <c r="L1461" s="11">
        <v>378158</v>
      </c>
      <c r="M1461" s="11">
        <v>1113306</v>
      </c>
      <c r="N1461" s="11">
        <v>500</v>
      </c>
      <c r="O1461" s="11">
        <v>500</v>
      </c>
    </row>
    <row r="1462" spans="1:15" x14ac:dyDescent="0.2">
      <c r="A1462" s="66">
        <v>60346</v>
      </c>
      <c r="B1462" s="53" t="s">
        <v>661</v>
      </c>
      <c r="C1462" s="66">
        <f t="shared" si="24"/>
        <v>6</v>
      </c>
      <c r="D1462" s="60">
        <v>0</v>
      </c>
      <c r="E1462" s="11">
        <v>4090</v>
      </c>
      <c r="F1462" s="11">
        <v>4150</v>
      </c>
      <c r="G1462" s="13">
        <v>517</v>
      </c>
      <c r="H1462" s="13">
        <v>2689</v>
      </c>
      <c r="I1462" s="13">
        <v>884</v>
      </c>
      <c r="J1462" s="12"/>
      <c r="K1462" s="11">
        <v>20987</v>
      </c>
      <c r="L1462" s="11">
        <v>227810</v>
      </c>
      <c r="M1462" s="11">
        <v>1055557</v>
      </c>
      <c r="N1462" s="11">
        <v>500</v>
      </c>
      <c r="O1462" s="11">
        <v>500</v>
      </c>
    </row>
    <row r="1463" spans="1:15" x14ac:dyDescent="0.2">
      <c r="A1463" s="66">
        <v>60347</v>
      </c>
      <c r="B1463" s="53" t="s">
        <v>660</v>
      </c>
      <c r="C1463" s="66">
        <f t="shared" si="24"/>
        <v>6</v>
      </c>
      <c r="D1463" s="60">
        <v>0</v>
      </c>
      <c r="E1463" s="11">
        <v>3027</v>
      </c>
      <c r="F1463" s="11">
        <v>3088</v>
      </c>
      <c r="G1463" s="13">
        <v>403</v>
      </c>
      <c r="H1463" s="13">
        <v>1914</v>
      </c>
      <c r="I1463" s="13">
        <v>710</v>
      </c>
      <c r="J1463" s="12"/>
      <c r="K1463" s="11">
        <v>17313</v>
      </c>
      <c r="L1463" s="11">
        <v>190971</v>
      </c>
      <c r="M1463" s="11">
        <v>1056059</v>
      </c>
      <c r="N1463" s="11">
        <v>500</v>
      </c>
      <c r="O1463" s="11">
        <v>500</v>
      </c>
    </row>
    <row r="1464" spans="1:15" x14ac:dyDescent="0.2">
      <c r="A1464" s="66">
        <v>60348</v>
      </c>
      <c r="B1464" s="53" t="s">
        <v>659</v>
      </c>
      <c r="C1464" s="66">
        <f t="shared" si="24"/>
        <v>6</v>
      </c>
      <c r="D1464" s="60">
        <v>0</v>
      </c>
      <c r="E1464" s="11">
        <v>3630</v>
      </c>
      <c r="F1464" s="11">
        <v>3571</v>
      </c>
      <c r="G1464" s="13">
        <v>473</v>
      </c>
      <c r="H1464" s="13">
        <v>2359</v>
      </c>
      <c r="I1464" s="13">
        <v>798</v>
      </c>
      <c r="J1464" s="12"/>
      <c r="K1464" s="11">
        <v>18070</v>
      </c>
      <c r="L1464" s="11">
        <v>176520</v>
      </c>
      <c r="M1464" s="11">
        <v>419993</v>
      </c>
      <c r="N1464" s="11">
        <v>500</v>
      </c>
      <c r="O1464" s="11">
        <v>500</v>
      </c>
    </row>
    <row r="1465" spans="1:15" x14ac:dyDescent="0.2">
      <c r="A1465" s="66">
        <v>60349</v>
      </c>
      <c r="B1465" s="53" t="s">
        <v>2144</v>
      </c>
      <c r="C1465" s="66">
        <f t="shared" si="24"/>
        <v>6</v>
      </c>
      <c r="D1465" s="60">
        <v>0</v>
      </c>
      <c r="E1465" s="11">
        <v>4464</v>
      </c>
      <c r="F1465" s="11">
        <v>4568</v>
      </c>
      <c r="G1465" s="13">
        <v>574</v>
      </c>
      <c r="H1465" s="13">
        <v>2828</v>
      </c>
      <c r="I1465" s="13">
        <v>1062</v>
      </c>
      <c r="J1465" s="12"/>
      <c r="K1465" s="11">
        <v>29108</v>
      </c>
      <c r="L1465" s="11">
        <v>289104</v>
      </c>
      <c r="M1465" s="11">
        <v>733728</v>
      </c>
      <c r="N1465" s="11">
        <v>500</v>
      </c>
      <c r="O1465" s="11">
        <v>500</v>
      </c>
    </row>
    <row r="1466" spans="1:15" x14ac:dyDescent="0.2">
      <c r="A1466" s="66">
        <v>60350</v>
      </c>
      <c r="B1466" s="53" t="s">
        <v>658</v>
      </c>
      <c r="C1466" s="66">
        <f t="shared" si="24"/>
        <v>6</v>
      </c>
      <c r="D1466" s="60">
        <v>0</v>
      </c>
      <c r="E1466" s="11">
        <v>8679</v>
      </c>
      <c r="F1466" s="11">
        <v>8652</v>
      </c>
      <c r="G1466" s="13">
        <v>1168</v>
      </c>
      <c r="H1466" s="13">
        <v>5589</v>
      </c>
      <c r="I1466" s="13">
        <v>1922</v>
      </c>
      <c r="J1466" s="12"/>
      <c r="K1466" s="11">
        <v>36403</v>
      </c>
      <c r="L1466" s="11">
        <v>525556</v>
      </c>
      <c r="M1466" s="11">
        <v>1777133</v>
      </c>
      <c r="N1466" s="11">
        <v>500</v>
      </c>
      <c r="O1466" s="11">
        <v>500</v>
      </c>
    </row>
    <row r="1467" spans="1:15" x14ac:dyDescent="0.2">
      <c r="A1467" s="66">
        <v>60351</v>
      </c>
      <c r="B1467" s="53" t="s">
        <v>657</v>
      </c>
      <c r="C1467" s="66">
        <f t="shared" si="24"/>
        <v>6</v>
      </c>
      <c r="D1467" s="60">
        <v>0</v>
      </c>
      <c r="E1467" s="11">
        <v>4271</v>
      </c>
      <c r="F1467" s="11">
        <v>4385</v>
      </c>
      <c r="G1467" s="13">
        <v>533</v>
      </c>
      <c r="H1467" s="13">
        <v>2678</v>
      </c>
      <c r="I1467" s="13">
        <v>1060</v>
      </c>
      <c r="J1467" s="12"/>
      <c r="K1467" s="11">
        <v>36784</v>
      </c>
      <c r="L1467" s="11">
        <v>246940</v>
      </c>
      <c r="M1467" s="11">
        <v>1104878</v>
      </c>
      <c r="N1467" s="11">
        <v>500</v>
      </c>
      <c r="O1467" s="11">
        <v>500</v>
      </c>
    </row>
    <row r="1468" spans="1:15" x14ac:dyDescent="0.2">
      <c r="A1468" s="66">
        <v>60608</v>
      </c>
      <c r="B1468" s="53" t="s">
        <v>656</v>
      </c>
      <c r="C1468" s="66">
        <f t="shared" si="24"/>
        <v>6</v>
      </c>
      <c r="D1468" s="60">
        <v>0</v>
      </c>
      <c r="E1468" s="11">
        <v>7253</v>
      </c>
      <c r="F1468" s="11">
        <v>6501</v>
      </c>
      <c r="G1468" s="13">
        <v>1188</v>
      </c>
      <c r="H1468" s="13">
        <v>4909</v>
      </c>
      <c r="I1468" s="13">
        <v>1156</v>
      </c>
      <c r="J1468" s="12"/>
      <c r="K1468" s="11">
        <v>5457</v>
      </c>
      <c r="L1468" s="11">
        <v>580648</v>
      </c>
      <c r="M1468" s="11">
        <v>3720409</v>
      </c>
      <c r="N1468" s="11">
        <v>500</v>
      </c>
      <c r="O1468" s="11">
        <v>500</v>
      </c>
    </row>
    <row r="1469" spans="1:15" x14ac:dyDescent="0.2">
      <c r="A1469" s="66">
        <v>60611</v>
      </c>
      <c r="B1469" s="53" t="s">
        <v>655</v>
      </c>
      <c r="C1469" s="66">
        <f t="shared" si="24"/>
        <v>6</v>
      </c>
      <c r="D1469" s="60">
        <v>0</v>
      </c>
      <c r="E1469" s="11">
        <v>4197</v>
      </c>
      <c r="F1469" s="11">
        <v>4050</v>
      </c>
      <c r="G1469" s="13">
        <v>660</v>
      </c>
      <c r="H1469" s="13">
        <v>2743</v>
      </c>
      <c r="I1469" s="13">
        <v>794</v>
      </c>
      <c r="J1469" s="12"/>
      <c r="K1469" s="11">
        <v>4229</v>
      </c>
      <c r="L1469" s="11">
        <v>321584</v>
      </c>
      <c r="M1469" s="11">
        <v>1889453</v>
      </c>
      <c r="N1469" s="11">
        <v>500</v>
      </c>
      <c r="O1469" s="11">
        <v>500</v>
      </c>
    </row>
    <row r="1470" spans="1:15" x14ac:dyDescent="0.2">
      <c r="A1470" s="66">
        <v>60613</v>
      </c>
      <c r="B1470" s="53" t="s">
        <v>654</v>
      </c>
      <c r="C1470" s="66">
        <f t="shared" si="24"/>
        <v>6</v>
      </c>
      <c r="D1470" s="60">
        <v>0</v>
      </c>
      <c r="E1470" s="11">
        <v>8391</v>
      </c>
      <c r="F1470" s="11">
        <v>7985</v>
      </c>
      <c r="G1470" s="13">
        <v>1218</v>
      </c>
      <c r="H1470" s="13">
        <v>5588</v>
      </c>
      <c r="I1470" s="13">
        <v>1585</v>
      </c>
      <c r="J1470" s="12"/>
      <c r="K1470" s="11">
        <v>14420</v>
      </c>
      <c r="L1470" s="11">
        <v>778676</v>
      </c>
      <c r="M1470" s="11">
        <v>6893769</v>
      </c>
      <c r="N1470" s="11">
        <v>500</v>
      </c>
      <c r="O1470" s="11">
        <v>500</v>
      </c>
    </row>
    <row r="1471" spans="1:15" x14ac:dyDescent="0.2">
      <c r="A1471" s="66">
        <v>60617</v>
      </c>
      <c r="B1471" s="53" t="s">
        <v>653</v>
      </c>
      <c r="C1471" s="66">
        <f t="shared" si="24"/>
        <v>6</v>
      </c>
      <c r="D1471" s="60">
        <v>0</v>
      </c>
      <c r="E1471" s="11">
        <v>5440</v>
      </c>
      <c r="F1471" s="11">
        <v>5060</v>
      </c>
      <c r="G1471" s="13">
        <v>797</v>
      </c>
      <c r="H1471" s="13">
        <v>3597</v>
      </c>
      <c r="I1471" s="13">
        <v>1046</v>
      </c>
      <c r="J1471" s="12"/>
      <c r="K1471" s="11">
        <v>3099</v>
      </c>
      <c r="L1471" s="11">
        <v>483820</v>
      </c>
      <c r="M1471" s="11">
        <v>6531813</v>
      </c>
      <c r="N1471" s="11">
        <v>500</v>
      </c>
      <c r="O1471" s="11">
        <v>500</v>
      </c>
    </row>
    <row r="1472" spans="1:15" x14ac:dyDescent="0.2">
      <c r="A1472" s="66">
        <v>60618</v>
      </c>
      <c r="B1472" s="53" t="s">
        <v>652</v>
      </c>
      <c r="C1472" s="66">
        <f t="shared" si="24"/>
        <v>6</v>
      </c>
      <c r="D1472" s="60">
        <v>0</v>
      </c>
      <c r="E1472" s="22">
        <v>1599</v>
      </c>
      <c r="F1472" s="22">
        <v>1506</v>
      </c>
      <c r="G1472" s="52">
        <v>252</v>
      </c>
      <c r="H1472" s="52">
        <v>1027</v>
      </c>
      <c r="I1472" s="52">
        <v>320</v>
      </c>
      <c r="J1472" s="12"/>
      <c r="K1472" s="11">
        <v>5334</v>
      </c>
      <c r="L1472" s="11">
        <v>108914</v>
      </c>
      <c r="M1472" s="11">
        <v>235960</v>
      </c>
      <c r="N1472" s="11">
        <v>500</v>
      </c>
      <c r="O1472" s="11">
        <v>500</v>
      </c>
    </row>
    <row r="1473" spans="1:15" x14ac:dyDescent="0.2">
      <c r="A1473" s="66">
        <v>60619</v>
      </c>
      <c r="B1473" s="53" t="s">
        <v>651</v>
      </c>
      <c r="C1473" s="66">
        <f t="shared" si="24"/>
        <v>6</v>
      </c>
      <c r="D1473" s="60">
        <v>0</v>
      </c>
      <c r="E1473" s="11">
        <v>3780</v>
      </c>
      <c r="F1473" s="11">
        <v>3337</v>
      </c>
      <c r="G1473" s="13">
        <v>630</v>
      </c>
      <c r="H1473" s="13">
        <v>2473</v>
      </c>
      <c r="I1473" s="13">
        <v>677</v>
      </c>
      <c r="J1473" s="12"/>
      <c r="K1473" s="11">
        <v>2567</v>
      </c>
      <c r="L1473" s="11">
        <v>336998</v>
      </c>
      <c r="M1473" s="11">
        <v>1091163</v>
      </c>
      <c r="N1473" s="11">
        <v>500</v>
      </c>
      <c r="O1473" s="11">
        <v>500</v>
      </c>
    </row>
    <row r="1474" spans="1:15" x14ac:dyDescent="0.2">
      <c r="A1474" s="66">
        <v>60623</v>
      </c>
      <c r="B1474" s="53" t="s">
        <v>650</v>
      </c>
      <c r="C1474" s="66">
        <f t="shared" si="24"/>
        <v>6</v>
      </c>
      <c r="D1474" s="60">
        <v>0</v>
      </c>
      <c r="E1474" s="11">
        <v>2839</v>
      </c>
      <c r="F1474" s="11">
        <v>2816</v>
      </c>
      <c r="G1474" s="13">
        <v>394</v>
      </c>
      <c r="H1474" s="13">
        <v>1826</v>
      </c>
      <c r="I1474" s="13">
        <v>619</v>
      </c>
      <c r="J1474" s="12"/>
      <c r="K1474" s="11">
        <v>7483</v>
      </c>
      <c r="L1474" s="11">
        <v>181496</v>
      </c>
      <c r="M1474" s="11">
        <v>145577</v>
      </c>
      <c r="N1474" s="11">
        <v>500</v>
      </c>
      <c r="O1474" s="11">
        <v>500</v>
      </c>
    </row>
    <row r="1475" spans="1:15" x14ac:dyDescent="0.2">
      <c r="A1475" s="66">
        <v>60624</v>
      </c>
      <c r="B1475" s="53" t="s">
        <v>649</v>
      </c>
      <c r="C1475" s="66">
        <f t="shared" si="24"/>
        <v>6</v>
      </c>
      <c r="D1475" s="60">
        <v>0</v>
      </c>
      <c r="E1475" s="11">
        <v>8269</v>
      </c>
      <c r="F1475" s="11">
        <v>7110</v>
      </c>
      <c r="G1475" s="13">
        <v>1378</v>
      </c>
      <c r="H1475" s="13">
        <v>5678</v>
      </c>
      <c r="I1475" s="13">
        <v>1213</v>
      </c>
      <c r="J1475" s="12"/>
      <c r="K1475" s="11">
        <v>4922</v>
      </c>
      <c r="L1475" s="11">
        <v>884537</v>
      </c>
      <c r="M1475" s="11">
        <v>6822567</v>
      </c>
      <c r="N1475" s="11">
        <v>500</v>
      </c>
      <c r="O1475" s="11">
        <v>500</v>
      </c>
    </row>
    <row r="1476" spans="1:15" x14ac:dyDescent="0.2">
      <c r="A1476" s="66">
        <v>60626</v>
      </c>
      <c r="B1476" s="53" t="s">
        <v>648</v>
      </c>
      <c r="C1476" s="66">
        <f t="shared" si="24"/>
        <v>6</v>
      </c>
      <c r="D1476" s="60">
        <v>0</v>
      </c>
      <c r="E1476" s="11">
        <v>3964</v>
      </c>
      <c r="F1476" s="11">
        <v>3875</v>
      </c>
      <c r="G1476" s="13">
        <v>653</v>
      </c>
      <c r="H1476" s="13">
        <v>2539</v>
      </c>
      <c r="I1476" s="13">
        <v>772</v>
      </c>
      <c r="J1476" s="12"/>
      <c r="K1476" s="11">
        <v>12611</v>
      </c>
      <c r="L1476" s="11">
        <v>261511</v>
      </c>
      <c r="M1476" s="11">
        <v>349645</v>
      </c>
      <c r="N1476" s="11">
        <v>500</v>
      </c>
      <c r="O1476" s="11">
        <v>500</v>
      </c>
    </row>
    <row r="1477" spans="1:15" x14ac:dyDescent="0.2">
      <c r="A1477" s="66">
        <v>60628</v>
      </c>
      <c r="B1477" s="53" t="s">
        <v>647</v>
      </c>
      <c r="C1477" s="66">
        <f t="shared" si="24"/>
        <v>6</v>
      </c>
      <c r="D1477" s="60">
        <v>0</v>
      </c>
      <c r="E1477" s="11">
        <v>2823</v>
      </c>
      <c r="F1477" s="11">
        <v>2774</v>
      </c>
      <c r="G1477" s="13">
        <v>373</v>
      </c>
      <c r="H1477" s="13">
        <v>1778</v>
      </c>
      <c r="I1477" s="13">
        <v>672</v>
      </c>
      <c r="J1477" s="12"/>
      <c r="K1477" s="11">
        <v>8504</v>
      </c>
      <c r="L1477" s="11">
        <v>270323</v>
      </c>
      <c r="M1477" s="11">
        <v>996239</v>
      </c>
      <c r="N1477" s="11">
        <v>500</v>
      </c>
      <c r="O1477" s="11">
        <v>500</v>
      </c>
    </row>
    <row r="1478" spans="1:15" x14ac:dyDescent="0.2">
      <c r="A1478" s="66">
        <v>60629</v>
      </c>
      <c r="B1478" s="53" t="s">
        <v>646</v>
      </c>
      <c r="C1478" s="66">
        <f t="shared" si="24"/>
        <v>6</v>
      </c>
      <c r="D1478" s="60">
        <v>0</v>
      </c>
      <c r="E1478" s="11">
        <v>5514</v>
      </c>
      <c r="F1478" s="11">
        <v>5145</v>
      </c>
      <c r="G1478" s="13">
        <v>810</v>
      </c>
      <c r="H1478" s="13">
        <v>3562</v>
      </c>
      <c r="I1478" s="13">
        <v>1142</v>
      </c>
      <c r="J1478" s="12"/>
      <c r="K1478" s="11">
        <v>3656</v>
      </c>
      <c r="L1478" s="11">
        <v>592858</v>
      </c>
      <c r="M1478" s="11">
        <v>2600155</v>
      </c>
      <c r="N1478" s="11">
        <v>500</v>
      </c>
      <c r="O1478" s="11">
        <v>500</v>
      </c>
    </row>
    <row r="1479" spans="1:15" x14ac:dyDescent="0.2">
      <c r="A1479" s="66">
        <v>60632</v>
      </c>
      <c r="B1479" s="53" t="s">
        <v>645</v>
      </c>
      <c r="C1479" s="66">
        <f t="shared" si="24"/>
        <v>6</v>
      </c>
      <c r="D1479" s="60">
        <v>0</v>
      </c>
      <c r="E1479" s="22">
        <v>2408</v>
      </c>
      <c r="F1479" s="22">
        <v>2226</v>
      </c>
      <c r="G1479" s="52">
        <v>345</v>
      </c>
      <c r="H1479" s="52">
        <v>1567</v>
      </c>
      <c r="I1479" s="52">
        <v>496</v>
      </c>
      <c r="J1479" s="12"/>
      <c r="K1479" s="11">
        <v>2739</v>
      </c>
      <c r="L1479" s="11">
        <v>243167</v>
      </c>
      <c r="M1479" s="11">
        <v>1949872</v>
      </c>
      <c r="N1479" s="11">
        <v>500</v>
      </c>
      <c r="O1479" s="11">
        <v>500</v>
      </c>
    </row>
    <row r="1480" spans="1:15" x14ac:dyDescent="0.2">
      <c r="A1480" s="66">
        <v>60639</v>
      </c>
      <c r="B1480" s="53" t="s">
        <v>644</v>
      </c>
      <c r="C1480" s="66">
        <f t="shared" si="24"/>
        <v>6</v>
      </c>
      <c r="D1480" s="60">
        <v>0</v>
      </c>
      <c r="E1480" s="11">
        <v>1496</v>
      </c>
      <c r="F1480" s="11">
        <v>1432</v>
      </c>
      <c r="G1480" s="13">
        <v>251</v>
      </c>
      <c r="H1480" s="13">
        <v>930</v>
      </c>
      <c r="I1480" s="13">
        <v>315</v>
      </c>
      <c r="J1480" s="12"/>
      <c r="K1480" s="11">
        <v>6606</v>
      </c>
      <c r="L1480" s="11">
        <v>78659</v>
      </c>
      <c r="M1480" s="11">
        <v>330547</v>
      </c>
      <c r="N1480" s="11">
        <v>500</v>
      </c>
      <c r="O1480" s="11">
        <v>500</v>
      </c>
    </row>
    <row r="1481" spans="1:15" x14ac:dyDescent="0.2">
      <c r="A1481" s="66">
        <v>60641</v>
      </c>
      <c r="B1481" s="53" t="s">
        <v>643</v>
      </c>
      <c r="C1481" s="66">
        <f t="shared" si="24"/>
        <v>6</v>
      </c>
      <c r="D1481" s="60">
        <v>0</v>
      </c>
      <c r="E1481" s="11">
        <v>1282</v>
      </c>
      <c r="F1481" s="11">
        <v>1262</v>
      </c>
      <c r="G1481" s="13">
        <v>209</v>
      </c>
      <c r="H1481" s="13">
        <v>805</v>
      </c>
      <c r="I1481" s="13">
        <v>268</v>
      </c>
      <c r="J1481" s="12"/>
      <c r="K1481" s="11">
        <v>4242</v>
      </c>
      <c r="L1481" s="11">
        <v>74861</v>
      </c>
      <c r="M1481" s="11">
        <v>52586</v>
      </c>
      <c r="N1481" s="11">
        <v>500</v>
      </c>
      <c r="O1481" s="11">
        <v>500</v>
      </c>
    </row>
    <row r="1482" spans="1:15" x14ac:dyDescent="0.2">
      <c r="A1482" s="66">
        <v>60642</v>
      </c>
      <c r="B1482" s="53" t="s">
        <v>642</v>
      </c>
      <c r="C1482" s="66">
        <f t="shared" si="24"/>
        <v>6</v>
      </c>
      <c r="D1482" s="60">
        <v>0</v>
      </c>
      <c r="E1482" s="11">
        <v>2176</v>
      </c>
      <c r="F1482" s="11">
        <v>2157</v>
      </c>
      <c r="G1482" s="13">
        <v>298</v>
      </c>
      <c r="H1482" s="13">
        <v>1382</v>
      </c>
      <c r="I1482" s="13">
        <v>496</v>
      </c>
      <c r="J1482" s="12"/>
      <c r="K1482" s="11">
        <v>5793</v>
      </c>
      <c r="L1482" s="11">
        <v>277504</v>
      </c>
      <c r="M1482" s="11">
        <v>327791</v>
      </c>
      <c r="N1482" s="11">
        <v>500</v>
      </c>
      <c r="O1482" s="11">
        <v>500</v>
      </c>
    </row>
    <row r="1483" spans="1:15" x14ac:dyDescent="0.2">
      <c r="A1483" s="66">
        <v>60645</v>
      </c>
      <c r="B1483" s="53" t="s">
        <v>641</v>
      </c>
      <c r="C1483" s="66">
        <f t="shared" si="24"/>
        <v>6</v>
      </c>
      <c r="D1483" s="60">
        <v>0</v>
      </c>
      <c r="E1483" s="11">
        <v>3232</v>
      </c>
      <c r="F1483" s="11">
        <v>3317</v>
      </c>
      <c r="G1483" s="13">
        <v>480</v>
      </c>
      <c r="H1483" s="13">
        <v>2037</v>
      </c>
      <c r="I1483" s="13">
        <v>715</v>
      </c>
      <c r="J1483" s="12"/>
      <c r="K1483" s="11">
        <v>17270</v>
      </c>
      <c r="L1483" s="11">
        <v>218948</v>
      </c>
      <c r="M1483" s="11">
        <v>427768</v>
      </c>
      <c r="N1483" s="11">
        <v>500</v>
      </c>
      <c r="O1483" s="11">
        <v>500</v>
      </c>
    </row>
    <row r="1484" spans="1:15" x14ac:dyDescent="0.2">
      <c r="A1484" s="66">
        <v>60646</v>
      </c>
      <c r="B1484" s="53" t="s">
        <v>640</v>
      </c>
      <c r="C1484" s="66">
        <f t="shared" si="24"/>
        <v>6</v>
      </c>
      <c r="D1484" s="60">
        <v>0</v>
      </c>
      <c r="E1484" s="11">
        <v>3029</v>
      </c>
      <c r="F1484" s="11">
        <v>2945</v>
      </c>
      <c r="G1484" s="13">
        <v>515</v>
      </c>
      <c r="H1484" s="13">
        <v>1837</v>
      </c>
      <c r="I1484" s="13">
        <v>677</v>
      </c>
      <c r="J1484" s="12"/>
      <c r="K1484" s="11">
        <v>6948</v>
      </c>
      <c r="L1484" s="11">
        <v>251966</v>
      </c>
      <c r="M1484" s="11">
        <v>128299</v>
      </c>
      <c r="N1484" s="11">
        <v>500</v>
      </c>
      <c r="O1484" s="11">
        <v>500</v>
      </c>
    </row>
    <row r="1485" spans="1:15" x14ac:dyDescent="0.2">
      <c r="A1485" s="66">
        <v>60647</v>
      </c>
      <c r="B1485" s="53" t="s">
        <v>639</v>
      </c>
      <c r="C1485" s="66">
        <f t="shared" si="24"/>
        <v>6</v>
      </c>
      <c r="D1485" s="60">
        <v>0</v>
      </c>
      <c r="E1485" s="11">
        <v>711</v>
      </c>
      <c r="F1485" s="11">
        <v>711</v>
      </c>
      <c r="G1485" s="13">
        <v>95</v>
      </c>
      <c r="H1485" s="13">
        <v>465</v>
      </c>
      <c r="I1485" s="13">
        <v>151</v>
      </c>
      <c r="J1485" s="12"/>
      <c r="K1485" s="11">
        <v>3565</v>
      </c>
      <c r="L1485" s="11">
        <v>26423</v>
      </c>
      <c r="M1485" s="11">
        <v>1036</v>
      </c>
      <c r="N1485" s="11">
        <v>500</v>
      </c>
      <c r="O1485" s="11">
        <v>500</v>
      </c>
    </row>
    <row r="1486" spans="1:15" x14ac:dyDescent="0.2">
      <c r="A1486" s="66">
        <v>60648</v>
      </c>
      <c r="B1486" s="53" t="s">
        <v>638</v>
      </c>
      <c r="C1486" s="66">
        <f t="shared" si="24"/>
        <v>6</v>
      </c>
      <c r="D1486" s="60">
        <v>0</v>
      </c>
      <c r="E1486" s="11">
        <v>2457</v>
      </c>
      <c r="F1486" s="11">
        <v>2275</v>
      </c>
      <c r="G1486" s="13">
        <v>366</v>
      </c>
      <c r="H1486" s="13">
        <v>1513</v>
      </c>
      <c r="I1486" s="13">
        <v>578</v>
      </c>
      <c r="J1486" s="12"/>
      <c r="K1486" s="11">
        <v>7092</v>
      </c>
      <c r="L1486" s="11">
        <v>179694</v>
      </c>
      <c r="M1486" s="11">
        <v>166702</v>
      </c>
      <c r="N1486" s="11">
        <v>500</v>
      </c>
      <c r="O1486" s="11">
        <v>500</v>
      </c>
    </row>
    <row r="1487" spans="1:15" x14ac:dyDescent="0.2">
      <c r="A1487" s="66">
        <v>60651</v>
      </c>
      <c r="B1487" s="53" t="s">
        <v>637</v>
      </c>
      <c r="C1487" s="66">
        <f t="shared" si="24"/>
        <v>6</v>
      </c>
      <c r="D1487" s="60">
        <v>0</v>
      </c>
      <c r="E1487" s="11">
        <v>2088</v>
      </c>
      <c r="F1487" s="11">
        <v>2035</v>
      </c>
      <c r="G1487" s="13">
        <v>264</v>
      </c>
      <c r="H1487" s="13">
        <v>1331</v>
      </c>
      <c r="I1487" s="13">
        <v>493</v>
      </c>
      <c r="J1487" s="12"/>
      <c r="K1487" s="11">
        <v>20414</v>
      </c>
      <c r="L1487" s="11">
        <v>133353</v>
      </c>
      <c r="M1487" s="11">
        <v>721076</v>
      </c>
      <c r="N1487" s="11">
        <v>500</v>
      </c>
      <c r="O1487" s="11">
        <v>500</v>
      </c>
    </row>
    <row r="1488" spans="1:15" x14ac:dyDescent="0.2">
      <c r="A1488" s="66">
        <v>60653</v>
      </c>
      <c r="B1488" s="53" t="s">
        <v>636</v>
      </c>
      <c r="C1488" s="66">
        <f t="shared" si="24"/>
        <v>6</v>
      </c>
      <c r="D1488" s="60">
        <v>0</v>
      </c>
      <c r="E1488" s="11">
        <v>4772</v>
      </c>
      <c r="F1488" s="11">
        <v>4589</v>
      </c>
      <c r="G1488" s="13">
        <v>756</v>
      </c>
      <c r="H1488" s="13">
        <v>2957</v>
      </c>
      <c r="I1488" s="13">
        <v>1059</v>
      </c>
      <c r="J1488" s="12"/>
      <c r="K1488" s="11">
        <v>12634</v>
      </c>
      <c r="L1488" s="11">
        <v>270377</v>
      </c>
      <c r="M1488" s="11">
        <v>494907</v>
      </c>
      <c r="N1488" s="11">
        <v>500</v>
      </c>
      <c r="O1488" s="11">
        <v>500</v>
      </c>
    </row>
    <row r="1489" spans="1:15" x14ac:dyDescent="0.2">
      <c r="A1489" s="66">
        <v>60654</v>
      </c>
      <c r="B1489" s="53" t="s">
        <v>635</v>
      </c>
      <c r="C1489" s="66">
        <f t="shared" si="24"/>
        <v>6</v>
      </c>
      <c r="D1489" s="60">
        <v>0</v>
      </c>
      <c r="E1489" s="11">
        <v>2716</v>
      </c>
      <c r="F1489" s="11">
        <v>2615</v>
      </c>
      <c r="G1489" s="13">
        <v>402</v>
      </c>
      <c r="H1489" s="13">
        <v>1670</v>
      </c>
      <c r="I1489" s="13">
        <v>644</v>
      </c>
      <c r="J1489" s="12"/>
      <c r="K1489" s="11">
        <v>6824</v>
      </c>
      <c r="L1489" s="11">
        <v>221052</v>
      </c>
      <c r="M1489" s="11">
        <v>343099</v>
      </c>
      <c r="N1489" s="11">
        <v>500</v>
      </c>
      <c r="O1489" s="11">
        <v>500</v>
      </c>
    </row>
    <row r="1490" spans="1:15" x14ac:dyDescent="0.2">
      <c r="A1490" s="66">
        <v>60655</v>
      </c>
      <c r="B1490" s="53" t="s">
        <v>634</v>
      </c>
      <c r="C1490" s="66">
        <f t="shared" si="24"/>
        <v>6</v>
      </c>
      <c r="D1490" s="60">
        <v>0</v>
      </c>
      <c r="E1490" s="11">
        <v>2751</v>
      </c>
      <c r="F1490" s="11">
        <v>2352</v>
      </c>
      <c r="G1490" s="13">
        <v>481</v>
      </c>
      <c r="H1490" s="13">
        <v>1850</v>
      </c>
      <c r="I1490" s="13">
        <v>420</v>
      </c>
      <c r="J1490" s="12"/>
      <c r="K1490" s="11">
        <v>2268</v>
      </c>
      <c r="L1490" s="11">
        <v>200101</v>
      </c>
      <c r="M1490" s="11">
        <v>2334182</v>
      </c>
      <c r="N1490" s="11">
        <v>500</v>
      </c>
      <c r="O1490" s="11">
        <v>500</v>
      </c>
    </row>
    <row r="1491" spans="1:15" x14ac:dyDescent="0.2">
      <c r="A1491" s="66">
        <v>60656</v>
      </c>
      <c r="B1491" s="53" t="s">
        <v>633</v>
      </c>
      <c r="C1491" s="66">
        <f t="shared" ref="C1491:C1554" si="25">INT(A1491/10000)</f>
        <v>6</v>
      </c>
      <c r="D1491" s="60">
        <v>0</v>
      </c>
      <c r="E1491" s="11">
        <v>1665</v>
      </c>
      <c r="F1491" s="11">
        <v>1593</v>
      </c>
      <c r="G1491" s="13">
        <v>272</v>
      </c>
      <c r="H1491" s="13">
        <v>1085</v>
      </c>
      <c r="I1491" s="13">
        <v>308</v>
      </c>
      <c r="J1491" s="12"/>
      <c r="K1491" s="11">
        <v>6891</v>
      </c>
      <c r="L1491" s="11">
        <v>289216</v>
      </c>
      <c r="M1491" s="11">
        <v>1706229</v>
      </c>
      <c r="N1491" s="11">
        <v>500</v>
      </c>
      <c r="O1491" s="11">
        <v>500</v>
      </c>
    </row>
    <row r="1492" spans="1:15" x14ac:dyDescent="0.2">
      <c r="A1492" s="66">
        <v>60659</v>
      </c>
      <c r="B1492" s="53" t="s">
        <v>632</v>
      </c>
      <c r="C1492" s="66">
        <f t="shared" si="25"/>
        <v>6</v>
      </c>
      <c r="D1492" s="60">
        <v>0</v>
      </c>
      <c r="E1492" s="11">
        <v>4503</v>
      </c>
      <c r="F1492" s="11">
        <v>4413</v>
      </c>
      <c r="G1492" s="13">
        <v>712</v>
      </c>
      <c r="H1492" s="13">
        <v>2917</v>
      </c>
      <c r="I1492" s="13">
        <v>874</v>
      </c>
      <c r="J1492" s="12"/>
      <c r="K1492" s="11">
        <v>12588</v>
      </c>
      <c r="L1492" s="11">
        <v>290191</v>
      </c>
      <c r="M1492" s="11">
        <v>694159</v>
      </c>
      <c r="N1492" s="11">
        <v>500</v>
      </c>
      <c r="O1492" s="11">
        <v>500</v>
      </c>
    </row>
    <row r="1493" spans="1:15" x14ac:dyDescent="0.2">
      <c r="A1493" s="66">
        <v>60660</v>
      </c>
      <c r="B1493" s="53" t="s">
        <v>631</v>
      </c>
      <c r="C1493" s="66">
        <f t="shared" si="25"/>
        <v>6</v>
      </c>
      <c r="D1493" s="60">
        <v>0</v>
      </c>
      <c r="E1493" s="11">
        <v>3775</v>
      </c>
      <c r="F1493" s="11">
        <v>3520</v>
      </c>
      <c r="G1493" s="13">
        <v>639</v>
      </c>
      <c r="H1493" s="13">
        <v>2477</v>
      </c>
      <c r="I1493" s="13">
        <v>659</v>
      </c>
      <c r="J1493" s="12"/>
      <c r="K1493" s="11">
        <v>20308</v>
      </c>
      <c r="L1493" s="11">
        <v>304247</v>
      </c>
      <c r="M1493" s="11">
        <v>2351114</v>
      </c>
      <c r="N1493" s="11">
        <v>500</v>
      </c>
      <c r="O1493" s="11">
        <v>500</v>
      </c>
    </row>
    <row r="1494" spans="1:15" x14ac:dyDescent="0.2">
      <c r="A1494" s="66">
        <v>60661</v>
      </c>
      <c r="B1494" s="53" t="s">
        <v>630</v>
      </c>
      <c r="C1494" s="66">
        <f t="shared" si="25"/>
        <v>6</v>
      </c>
      <c r="D1494" s="60">
        <v>0</v>
      </c>
      <c r="E1494" s="11">
        <v>7145</v>
      </c>
      <c r="F1494" s="11">
        <v>6679</v>
      </c>
      <c r="G1494" s="13">
        <v>1126</v>
      </c>
      <c r="H1494" s="13">
        <v>4588</v>
      </c>
      <c r="I1494" s="13">
        <v>1431</v>
      </c>
      <c r="J1494" s="12"/>
      <c r="K1494" s="11">
        <v>22542</v>
      </c>
      <c r="L1494" s="11">
        <v>509816</v>
      </c>
      <c r="M1494" s="11">
        <v>944509</v>
      </c>
      <c r="N1494" s="11">
        <v>500</v>
      </c>
      <c r="O1494" s="11">
        <v>500</v>
      </c>
    </row>
    <row r="1495" spans="1:15" x14ac:dyDescent="0.2">
      <c r="A1495" s="66">
        <v>60662</v>
      </c>
      <c r="B1495" s="53" t="s">
        <v>629</v>
      </c>
      <c r="C1495" s="66">
        <f t="shared" si="25"/>
        <v>6</v>
      </c>
      <c r="D1495" s="60">
        <v>0</v>
      </c>
      <c r="E1495" s="11">
        <v>4931</v>
      </c>
      <c r="F1495" s="11">
        <v>4835</v>
      </c>
      <c r="G1495" s="13">
        <v>728</v>
      </c>
      <c r="H1495" s="13">
        <v>3219</v>
      </c>
      <c r="I1495" s="13">
        <v>984</v>
      </c>
      <c r="J1495" s="12"/>
      <c r="K1495" s="11">
        <v>7695</v>
      </c>
      <c r="L1495" s="11">
        <v>352261</v>
      </c>
      <c r="M1495" s="11">
        <v>1371443</v>
      </c>
      <c r="N1495" s="11">
        <v>500</v>
      </c>
      <c r="O1495" s="11">
        <v>500</v>
      </c>
    </row>
    <row r="1496" spans="1:15" x14ac:dyDescent="0.2">
      <c r="A1496" s="66">
        <v>60663</v>
      </c>
      <c r="B1496" s="53" t="s">
        <v>628</v>
      </c>
      <c r="C1496" s="66">
        <f t="shared" si="25"/>
        <v>6</v>
      </c>
      <c r="D1496" s="60">
        <v>0</v>
      </c>
      <c r="E1496" s="11">
        <v>6632</v>
      </c>
      <c r="F1496" s="11">
        <v>6553</v>
      </c>
      <c r="G1496" s="13">
        <v>843</v>
      </c>
      <c r="H1496" s="13">
        <v>4193</v>
      </c>
      <c r="I1496" s="13">
        <v>1596</v>
      </c>
      <c r="J1496" s="12"/>
      <c r="K1496" s="11">
        <v>44528</v>
      </c>
      <c r="L1496" s="11">
        <v>610620</v>
      </c>
      <c r="M1496" s="11">
        <v>3053363</v>
      </c>
      <c r="N1496" s="11">
        <v>500</v>
      </c>
      <c r="O1496" s="11">
        <v>500</v>
      </c>
    </row>
    <row r="1497" spans="1:15" x14ac:dyDescent="0.2">
      <c r="A1497" s="66">
        <v>60664</v>
      </c>
      <c r="B1497" s="53" t="s">
        <v>627</v>
      </c>
      <c r="C1497" s="66">
        <f t="shared" si="25"/>
        <v>6</v>
      </c>
      <c r="D1497" s="60">
        <v>0</v>
      </c>
      <c r="E1497" s="11">
        <v>12748</v>
      </c>
      <c r="F1497" s="11">
        <v>12940</v>
      </c>
      <c r="G1497" s="13">
        <v>1835</v>
      </c>
      <c r="H1497" s="13">
        <v>8134</v>
      </c>
      <c r="I1497" s="13">
        <v>2779</v>
      </c>
      <c r="J1497" s="12"/>
      <c r="K1497" s="11">
        <v>24372</v>
      </c>
      <c r="L1497" s="11">
        <v>1003055</v>
      </c>
      <c r="M1497" s="11">
        <v>2028205</v>
      </c>
      <c r="N1497" s="11">
        <v>500</v>
      </c>
      <c r="O1497" s="11">
        <v>500</v>
      </c>
    </row>
    <row r="1498" spans="1:15" x14ac:dyDescent="0.2">
      <c r="A1498" s="66">
        <v>60665</v>
      </c>
      <c r="B1498" s="53" t="s">
        <v>626</v>
      </c>
      <c r="C1498" s="66">
        <f t="shared" si="25"/>
        <v>6</v>
      </c>
      <c r="D1498" s="60">
        <v>0</v>
      </c>
      <c r="E1498" s="11">
        <v>7338</v>
      </c>
      <c r="F1498" s="11">
        <v>7127</v>
      </c>
      <c r="G1498" s="13">
        <v>1151</v>
      </c>
      <c r="H1498" s="13">
        <v>4631</v>
      </c>
      <c r="I1498" s="13">
        <v>1556</v>
      </c>
      <c r="J1498" s="12"/>
      <c r="K1498" s="11">
        <v>21732</v>
      </c>
      <c r="L1498" s="11">
        <v>521717</v>
      </c>
      <c r="M1498" s="11">
        <v>417282</v>
      </c>
      <c r="N1498" s="11">
        <v>500</v>
      </c>
      <c r="O1498" s="11">
        <v>500</v>
      </c>
    </row>
    <row r="1499" spans="1:15" x14ac:dyDescent="0.2">
      <c r="A1499" s="66">
        <v>60666</v>
      </c>
      <c r="B1499" s="53" t="s">
        <v>625</v>
      </c>
      <c r="C1499" s="66">
        <f t="shared" si="25"/>
        <v>6</v>
      </c>
      <c r="D1499" s="60">
        <v>0</v>
      </c>
      <c r="E1499" s="11">
        <v>2753</v>
      </c>
      <c r="F1499" s="11">
        <v>2658</v>
      </c>
      <c r="G1499" s="13">
        <v>417</v>
      </c>
      <c r="H1499" s="13">
        <v>1765</v>
      </c>
      <c r="I1499" s="13">
        <v>571</v>
      </c>
      <c r="J1499" s="12"/>
      <c r="K1499" s="11">
        <v>12288</v>
      </c>
      <c r="L1499" s="11">
        <v>167179</v>
      </c>
      <c r="M1499" s="11">
        <v>220711</v>
      </c>
      <c r="N1499" s="11">
        <v>500</v>
      </c>
      <c r="O1499" s="11">
        <v>500</v>
      </c>
    </row>
    <row r="1500" spans="1:15" x14ac:dyDescent="0.2">
      <c r="A1500" s="66">
        <v>60667</v>
      </c>
      <c r="B1500" s="53" t="s">
        <v>624</v>
      </c>
      <c r="C1500" s="66">
        <f t="shared" si="25"/>
        <v>6</v>
      </c>
      <c r="D1500" s="60">
        <v>0</v>
      </c>
      <c r="E1500" s="11">
        <v>4929</v>
      </c>
      <c r="F1500" s="11">
        <v>4541</v>
      </c>
      <c r="G1500" s="13">
        <v>776</v>
      </c>
      <c r="H1500" s="13">
        <v>3290</v>
      </c>
      <c r="I1500" s="13">
        <v>863</v>
      </c>
      <c r="J1500" s="12"/>
      <c r="K1500" s="11">
        <v>9279</v>
      </c>
      <c r="L1500" s="11">
        <v>543862</v>
      </c>
      <c r="M1500" s="11">
        <v>10468239</v>
      </c>
      <c r="N1500" s="11">
        <v>500</v>
      </c>
      <c r="O1500" s="11">
        <v>500</v>
      </c>
    </row>
    <row r="1501" spans="1:15" x14ac:dyDescent="0.2">
      <c r="A1501" s="66">
        <v>60668</v>
      </c>
      <c r="B1501" s="53" t="s">
        <v>623</v>
      </c>
      <c r="C1501" s="66">
        <f t="shared" si="25"/>
        <v>6</v>
      </c>
      <c r="D1501" s="60">
        <v>0</v>
      </c>
      <c r="E1501" s="11">
        <v>3751</v>
      </c>
      <c r="F1501" s="11">
        <v>3735</v>
      </c>
      <c r="G1501" s="13">
        <v>536</v>
      </c>
      <c r="H1501" s="13">
        <v>2452</v>
      </c>
      <c r="I1501" s="13">
        <v>763</v>
      </c>
      <c r="J1501" s="12"/>
      <c r="K1501" s="11">
        <v>17785</v>
      </c>
      <c r="L1501" s="11">
        <v>204635</v>
      </c>
      <c r="M1501" s="11">
        <v>246405</v>
      </c>
      <c r="N1501" s="11">
        <v>500</v>
      </c>
      <c r="O1501" s="11">
        <v>500</v>
      </c>
    </row>
    <row r="1502" spans="1:15" x14ac:dyDescent="0.2">
      <c r="A1502" s="66">
        <v>60669</v>
      </c>
      <c r="B1502" s="53" t="s">
        <v>622</v>
      </c>
      <c r="C1502" s="66">
        <f t="shared" si="25"/>
        <v>6</v>
      </c>
      <c r="D1502" s="60">
        <v>0</v>
      </c>
      <c r="E1502" s="11">
        <v>12072</v>
      </c>
      <c r="F1502" s="11">
        <v>11222</v>
      </c>
      <c r="G1502" s="13">
        <v>1764</v>
      </c>
      <c r="H1502" s="13">
        <v>8195</v>
      </c>
      <c r="I1502" s="13">
        <v>2113</v>
      </c>
      <c r="J1502" s="12"/>
      <c r="K1502" s="11">
        <v>7913</v>
      </c>
      <c r="L1502" s="11">
        <v>1586146</v>
      </c>
      <c r="M1502" s="11">
        <v>7356615</v>
      </c>
      <c r="N1502" s="11">
        <v>500</v>
      </c>
      <c r="O1502" s="11">
        <v>500</v>
      </c>
    </row>
    <row r="1503" spans="1:15" x14ac:dyDescent="0.2">
      <c r="A1503" s="66">
        <v>60670</v>
      </c>
      <c r="B1503" s="53" t="s">
        <v>621</v>
      </c>
      <c r="C1503" s="66">
        <f t="shared" si="25"/>
        <v>6</v>
      </c>
      <c r="D1503" s="60">
        <v>0</v>
      </c>
      <c r="E1503" s="11">
        <v>6823</v>
      </c>
      <c r="F1503" s="11">
        <v>6212</v>
      </c>
      <c r="G1503" s="13">
        <v>1048</v>
      </c>
      <c r="H1503" s="13">
        <v>4555</v>
      </c>
      <c r="I1503" s="13">
        <v>1220</v>
      </c>
      <c r="J1503" s="12"/>
      <c r="K1503" s="11">
        <v>15074</v>
      </c>
      <c r="L1503" s="11">
        <v>739992</v>
      </c>
      <c r="M1503" s="11">
        <v>10028337</v>
      </c>
      <c r="N1503" s="11">
        <v>500</v>
      </c>
      <c r="O1503" s="11">
        <v>500</v>
      </c>
    </row>
    <row r="1504" spans="1:15" x14ac:dyDescent="0.2">
      <c r="A1504" s="66">
        <v>61001</v>
      </c>
      <c r="B1504" s="53" t="s">
        <v>620</v>
      </c>
      <c r="C1504" s="66">
        <f t="shared" si="25"/>
        <v>6</v>
      </c>
      <c r="D1504" s="60">
        <v>0</v>
      </c>
      <c r="E1504" s="11">
        <v>1598</v>
      </c>
      <c r="F1504" s="11">
        <v>1480</v>
      </c>
      <c r="G1504" s="13">
        <v>245</v>
      </c>
      <c r="H1504" s="13">
        <v>980</v>
      </c>
      <c r="I1504" s="13">
        <v>373</v>
      </c>
      <c r="J1504" s="12"/>
      <c r="K1504" s="11">
        <v>11568</v>
      </c>
      <c r="L1504" s="11">
        <v>77893</v>
      </c>
      <c r="M1504" s="11">
        <v>220017</v>
      </c>
      <c r="N1504" s="11">
        <v>500</v>
      </c>
      <c r="O1504" s="11">
        <v>500</v>
      </c>
    </row>
    <row r="1505" spans="1:15" x14ac:dyDescent="0.2">
      <c r="A1505" s="66">
        <v>61002</v>
      </c>
      <c r="B1505" s="53" t="s">
        <v>619</v>
      </c>
      <c r="C1505" s="66">
        <f t="shared" si="25"/>
        <v>6</v>
      </c>
      <c r="D1505" s="60">
        <v>0</v>
      </c>
      <c r="E1505" s="11">
        <v>970</v>
      </c>
      <c r="F1505" s="11">
        <v>995</v>
      </c>
      <c r="G1505" s="13">
        <v>132</v>
      </c>
      <c r="H1505" s="13">
        <v>587</v>
      </c>
      <c r="I1505" s="13">
        <v>251</v>
      </c>
      <c r="J1505" s="12"/>
      <c r="K1505" s="11">
        <v>3462</v>
      </c>
      <c r="L1505" s="11">
        <v>73292</v>
      </c>
      <c r="M1505" s="11">
        <v>178357</v>
      </c>
      <c r="N1505" s="11">
        <v>500</v>
      </c>
      <c r="O1505" s="11">
        <v>500</v>
      </c>
    </row>
    <row r="1506" spans="1:15" x14ac:dyDescent="0.2">
      <c r="A1506" s="66">
        <v>61007</v>
      </c>
      <c r="B1506" s="53" t="s">
        <v>618</v>
      </c>
      <c r="C1506" s="66">
        <f t="shared" si="25"/>
        <v>6</v>
      </c>
      <c r="D1506" s="60">
        <v>0</v>
      </c>
      <c r="E1506" s="11">
        <v>1413</v>
      </c>
      <c r="F1506" s="11">
        <v>1384</v>
      </c>
      <c r="G1506" s="13">
        <v>208</v>
      </c>
      <c r="H1506" s="13">
        <v>916</v>
      </c>
      <c r="I1506" s="13">
        <v>289</v>
      </c>
      <c r="J1506" s="12"/>
      <c r="K1506" s="11">
        <v>7224</v>
      </c>
      <c r="L1506" s="11">
        <v>77487</v>
      </c>
      <c r="M1506" s="11">
        <v>143560</v>
      </c>
      <c r="N1506" s="11">
        <v>500</v>
      </c>
      <c r="O1506" s="11">
        <v>500</v>
      </c>
    </row>
    <row r="1507" spans="1:15" x14ac:dyDescent="0.2">
      <c r="A1507" s="66">
        <v>61008</v>
      </c>
      <c r="B1507" s="53" t="s">
        <v>617</v>
      </c>
      <c r="C1507" s="66">
        <f t="shared" si="25"/>
        <v>6</v>
      </c>
      <c r="D1507" s="60">
        <v>0</v>
      </c>
      <c r="E1507" s="11">
        <v>1294</v>
      </c>
      <c r="F1507" s="11">
        <v>1218</v>
      </c>
      <c r="G1507" s="13">
        <v>207</v>
      </c>
      <c r="H1507" s="13">
        <v>897</v>
      </c>
      <c r="I1507" s="13">
        <v>190</v>
      </c>
      <c r="J1507" s="12"/>
      <c r="K1507" s="11">
        <v>9978</v>
      </c>
      <c r="L1507" s="11">
        <v>106536</v>
      </c>
      <c r="M1507" s="11">
        <v>831129</v>
      </c>
      <c r="N1507" s="11">
        <v>500</v>
      </c>
      <c r="O1507" s="11">
        <v>500</v>
      </c>
    </row>
    <row r="1508" spans="1:15" x14ac:dyDescent="0.2">
      <c r="A1508" s="66">
        <v>61012</v>
      </c>
      <c r="B1508" s="53" t="s">
        <v>616</v>
      </c>
      <c r="C1508" s="66">
        <f t="shared" si="25"/>
        <v>6</v>
      </c>
      <c r="D1508" s="60">
        <v>0</v>
      </c>
      <c r="E1508" s="11">
        <v>2853</v>
      </c>
      <c r="F1508" s="11">
        <v>2509</v>
      </c>
      <c r="G1508" s="13">
        <v>456</v>
      </c>
      <c r="H1508" s="13">
        <v>1958</v>
      </c>
      <c r="I1508" s="13">
        <v>439</v>
      </c>
      <c r="J1508" s="12"/>
      <c r="K1508" s="11">
        <v>4816</v>
      </c>
      <c r="L1508" s="11">
        <v>230486</v>
      </c>
      <c r="M1508" s="11">
        <v>926106</v>
      </c>
      <c r="N1508" s="11">
        <v>500</v>
      </c>
      <c r="O1508" s="11">
        <v>500</v>
      </c>
    </row>
    <row r="1509" spans="1:15" x14ac:dyDescent="0.2">
      <c r="A1509" s="66">
        <v>61013</v>
      </c>
      <c r="B1509" s="53" t="s">
        <v>615</v>
      </c>
      <c r="C1509" s="66">
        <f t="shared" si="25"/>
        <v>6</v>
      </c>
      <c r="D1509" s="60">
        <v>0</v>
      </c>
      <c r="E1509" s="11">
        <v>2258</v>
      </c>
      <c r="F1509" s="11">
        <v>2261</v>
      </c>
      <c r="G1509" s="13">
        <v>296</v>
      </c>
      <c r="H1509" s="13">
        <v>1468</v>
      </c>
      <c r="I1509" s="13">
        <v>494</v>
      </c>
      <c r="J1509" s="12"/>
      <c r="K1509" s="11">
        <v>11111</v>
      </c>
      <c r="L1509" s="11">
        <v>108122</v>
      </c>
      <c r="M1509" s="11">
        <v>382097</v>
      </c>
      <c r="N1509" s="11">
        <v>500</v>
      </c>
      <c r="O1509" s="11">
        <v>500</v>
      </c>
    </row>
    <row r="1510" spans="1:15" x14ac:dyDescent="0.2">
      <c r="A1510" s="66">
        <v>61016</v>
      </c>
      <c r="B1510" s="53" t="s">
        <v>614</v>
      </c>
      <c r="C1510" s="66">
        <f t="shared" si="25"/>
        <v>6</v>
      </c>
      <c r="D1510" s="60">
        <v>0</v>
      </c>
      <c r="E1510" s="11">
        <v>1984</v>
      </c>
      <c r="F1510" s="11">
        <v>1950</v>
      </c>
      <c r="G1510" s="13">
        <v>293</v>
      </c>
      <c r="H1510" s="13">
        <v>1265</v>
      </c>
      <c r="I1510" s="13">
        <v>426</v>
      </c>
      <c r="J1510" s="12"/>
      <c r="K1510" s="11">
        <v>8986</v>
      </c>
      <c r="L1510" s="11">
        <v>132777</v>
      </c>
      <c r="M1510" s="11">
        <v>295971</v>
      </c>
      <c r="N1510" s="11">
        <v>500</v>
      </c>
      <c r="O1510" s="11">
        <v>500</v>
      </c>
    </row>
    <row r="1511" spans="1:15" x14ac:dyDescent="0.2">
      <c r="A1511" s="66">
        <v>61017</v>
      </c>
      <c r="B1511" s="53" t="s">
        <v>613</v>
      </c>
      <c r="C1511" s="66">
        <f t="shared" si="25"/>
        <v>6</v>
      </c>
      <c r="D1511" s="60">
        <v>0</v>
      </c>
      <c r="E1511" s="11">
        <v>1495</v>
      </c>
      <c r="F1511" s="11">
        <v>1460</v>
      </c>
      <c r="G1511" s="13">
        <v>254</v>
      </c>
      <c r="H1511" s="13">
        <v>982</v>
      </c>
      <c r="I1511" s="13">
        <v>259</v>
      </c>
      <c r="J1511" s="12"/>
      <c r="K1511" s="11">
        <v>8912</v>
      </c>
      <c r="L1511" s="11">
        <v>68059</v>
      </c>
      <c r="M1511" s="11">
        <v>111910</v>
      </c>
      <c r="N1511" s="11">
        <v>500</v>
      </c>
      <c r="O1511" s="11">
        <v>500</v>
      </c>
    </row>
    <row r="1512" spans="1:15" x14ac:dyDescent="0.2">
      <c r="A1512" s="66">
        <v>61019</v>
      </c>
      <c r="B1512" s="53" t="s">
        <v>612</v>
      </c>
      <c r="C1512" s="66">
        <f t="shared" si="25"/>
        <v>6</v>
      </c>
      <c r="D1512" s="60">
        <v>0</v>
      </c>
      <c r="E1512" s="11">
        <v>1179</v>
      </c>
      <c r="F1512" s="11">
        <v>1217</v>
      </c>
      <c r="G1512" s="13">
        <v>151</v>
      </c>
      <c r="H1512" s="13">
        <v>735</v>
      </c>
      <c r="I1512" s="13">
        <v>293</v>
      </c>
      <c r="J1512" s="12"/>
      <c r="K1512" s="11">
        <v>6281</v>
      </c>
      <c r="L1512" s="11">
        <v>60934</v>
      </c>
      <c r="M1512" s="11">
        <v>855917</v>
      </c>
      <c r="N1512" s="11">
        <v>500</v>
      </c>
      <c r="O1512" s="11">
        <v>500</v>
      </c>
    </row>
    <row r="1513" spans="1:15" x14ac:dyDescent="0.2">
      <c r="A1513" s="66">
        <v>61020</v>
      </c>
      <c r="B1513" s="53" t="s">
        <v>611</v>
      </c>
      <c r="C1513" s="66">
        <f t="shared" si="25"/>
        <v>6</v>
      </c>
      <c r="D1513" s="60">
        <v>0</v>
      </c>
      <c r="E1513" s="11">
        <v>1369</v>
      </c>
      <c r="F1513" s="11">
        <v>1329</v>
      </c>
      <c r="G1513" s="13">
        <v>209</v>
      </c>
      <c r="H1513" s="13">
        <v>912</v>
      </c>
      <c r="I1513" s="13">
        <v>248</v>
      </c>
      <c r="J1513" s="12"/>
      <c r="K1513" s="11">
        <v>7920</v>
      </c>
      <c r="L1513" s="11">
        <v>69443</v>
      </c>
      <c r="M1513" s="11">
        <v>522610</v>
      </c>
      <c r="N1513" s="11">
        <v>500</v>
      </c>
      <c r="O1513" s="11">
        <v>500</v>
      </c>
    </row>
    <row r="1514" spans="1:15" x14ac:dyDescent="0.2">
      <c r="A1514" s="66">
        <v>61021</v>
      </c>
      <c r="B1514" s="53" t="s">
        <v>610</v>
      </c>
      <c r="C1514" s="66">
        <f t="shared" si="25"/>
        <v>6</v>
      </c>
      <c r="D1514" s="60">
        <v>0</v>
      </c>
      <c r="E1514" s="11">
        <v>2240</v>
      </c>
      <c r="F1514" s="11">
        <v>2176</v>
      </c>
      <c r="G1514" s="13">
        <v>313</v>
      </c>
      <c r="H1514" s="13">
        <v>1493</v>
      </c>
      <c r="I1514" s="13">
        <v>434</v>
      </c>
      <c r="J1514" s="12"/>
      <c r="K1514" s="11">
        <v>2472</v>
      </c>
      <c r="L1514" s="11">
        <v>201891</v>
      </c>
      <c r="M1514" s="11">
        <v>2541389</v>
      </c>
      <c r="N1514" s="11">
        <v>500</v>
      </c>
      <c r="O1514" s="11">
        <v>500</v>
      </c>
    </row>
    <row r="1515" spans="1:15" x14ac:dyDescent="0.2">
      <c r="A1515" s="66">
        <v>61024</v>
      </c>
      <c r="B1515" s="53" t="s">
        <v>609</v>
      </c>
      <c r="C1515" s="66">
        <f t="shared" si="25"/>
        <v>6</v>
      </c>
      <c r="D1515" s="60">
        <v>0</v>
      </c>
      <c r="E1515" s="11">
        <v>2083</v>
      </c>
      <c r="F1515" s="11">
        <v>2083</v>
      </c>
      <c r="G1515" s="13">
        <v>250</v>
      </c>
      <c r="H1515" s="13">
        <v>1337</v>
      </c>
      <c r="I1515" s="13">
        <v>496</v>
      </c>
      <c r="J1515" s="12"/>
      <c r="K1515" s="11">
        <v>11143</v>
      </c>
      <c r="L1515" s="11">
        <v>92904</v>
      </c>
      <c r="M1515" s="11">
        <v>242668</v>
      </c>
      <c r="N1515" s="11">
        <v>500</v>
      </c>
      <c r="O1515" s="11">
        <v>500</v>
      </c>
    </row>
    <row r="1516" spans="1:15" x14ac:dyDescent="0.2">
      <c r="A1516" s="66">
        <v>61027</v>
      </c>
      <c r="B1516" s="53" t="s">
        <v>608</v>
      </c>
      <c r="C1516" s="66">
        <f t="shared" si="25"/>
        <v>6</v>
      </c>
      <c r="D1516" s="60">
        <v>0</v>
      </c>
      <c r="E1516" s="11">
        <v>1542</v>
      </c>
      <c r="F1516" s="11">
        <v>1496</v>
      </c>
      <c r="G1516" s="13">
        <v>235</v>
      </c>
      <c r="H1516" s="13">
        <v>1010</v>
      </c>
      <c r="I1516" s="13">
        <v>297</v>
      </c>
      <c r="J1516" s="12"/>
      <c r="K1516" s="11">
        <v>11746</v>
      </c>
      <c r="L1516" s="11">
        <v>103532</v>
      </c>
      <c r="M1516" s="11">
        <v>421265</v>
      </c>
      <c r="N1516" s="11">
        <v>500</v>
      </c>
      <c r="O1516" s="11">
        <v>500</v>
      </c>
    </row>
    <row r="1517" spans="1:15" x14ac:dyDescent="0.2">
      <c r="A1517" s="66">
        <v>61030</v>
      </c>
      <c r="B1517" s="53" t="s">
        <v>607</v>
      </c>
      <c r="C1517" s="66">
        <f t="shared" si="25"/>
        <v>6</v>
      </c>
      <c r="D1517" s="60">
        <v>0</v>
      </c>
      <c r="E1517" s="11">
        <v>1704</v>
      </c>
      <c r="F1517" s="11">
        <v>1730</v>
      </c>
      <c r="G1517" s="13">
        <v>211</v>
      </c>
      <c r="H1517" s="13">
        <v>1101</v>
      </c>
      <c r="I1517" s="13">
        <v>392</v>
      </c>
      <c r="J1517" s="12"/>
      <c r="K1517" s="11">
        <v>6151</v>
      </c>
      <c r="L1517" s="11">
        <v>95941</v>
      </c>
      <c r="M1517" s="11">
        <v>120783</v>
      </c>
      <c r="N1517" s="11">
        <v>500</v>
      </c>
      <c r="O1517" s="11">
        <v>500</v>
      </c>
    </row>
    <row r="1518" spans="1:15" x14ac:dyDescent="0.2">
      <c r="A1518" s="66">
        <v>61032</v>
      </c>
      <c r="B1518" s="53" t="s">
        <v>606</v>
      </c>
      <c r="C1518" s="66">
        <f t="shared" si="25"/>
        <v>6</v>
      </c>
      <c r="D1518" s="60">
        <v>0</v>
      </c>
      <c r="E1518" s="11">
        <v>1991</v>
      </c>
      <c r="F1518" s="11">
        <v>2014</v>
      </c>
      <c r="G1518" s="13">
        <v>276</v>
      </c>
      <c r="H1518" s="13">
        <v>1280</v>
      </c>
      <c r="I1518" s="13">
        <v>435</v>
      </c>
      <c r="J1518" s="12"/>
      <c r="K1518" s="11">
        <v>10982</v>
      </c>
      <c r="L1518" s="11">
        <v>95381</v>
      </c>
      <c r="M1518" s="11">
        <v>235613</v>
      </c>
      <c r="N1518" s="11">
        <v>500</v>
      </c>
      <c r="O1518" s="11">
        <v>500</v>
      </c>
    </row>
    <row r="1519" spans="1:15" x14ac:dyDescent="0.2">
      <c r="A1519" s="66">
        <v>61033</v>
      </c>
      <c r="B1519" s="53" t="s">
        <v>605</v>
      </c>
      <c r="C1519" s="66">
        <f t="shared" si="25"/>
        <v>6</v>
      </c>
      <c r="D1519" s="60">
        <v>0</v>
      </c>
      <c r="E1519" s="11">
        <v>2306</v>
      </c>
      <c r="F1519" s="11">
        <v>2287</v>
      </c>
      <c r="G1519" s="13">
        <v>327</v>
      </c>
      <c r="H1519" s="13">
        <v>1496</v>
      </c>
      <c r="I1519" s="13">
        <v>483</v>
      </c>
      <c r="J1519" s="12"/>
      <c r="K1519" s="11">
        <v>12509</v>
      </c>
      <c r="L1519" s="11">
        <v>120247</v>
      </c>
      <c r="M1519" s="11">
        <v>194011</v>
      </c>
      <c r="N1519" s="11">
        <v>500</v>
      </c>
      <c r="O1519" s="11">
        <v>500</v>
      </c>
    </row>
    <row r="1520" spans="1:15" x14ac:dyDescent="0.2">
      <c r="A1520" s="66">
        <v>61043</v>
      </c>
      <c r="B1520" s="53" t="s">
        <v>604</v>
      </c>
      <c r="C1520" s="66">
        <f t="shared" si="25"/>
        <v>6</v>
      </c>
      <c r="D1520" s="60">
        <v>0</v>
      </c>
      <c r="E1520" s="11">
        <v>3721</v>
      </c>
      <c r="F1520" s="11">
        <v>3287</v>
      </c>
      <c r="G1520" s="13">
        <v>469</v>
      </c>
      <c r="H1520" s="13">
        <v>2530</v>
      </c>
      <c r="I1520" s="13">
        <v>722</v>
      </c>
      <c r="J1520" s="12"/>
      <c r="K1520" s="11">
        <v>6842</v>
      </c>
      <c r="L1520" s="11">
        <v>259501</v>
      </c>
      <c r="M1520" s="11">
        <v>1228188</v>
      </c>
      <c r="N1520" s="11">
        <v>500</v>
      </c>
      <c r="O1520" s="11">
        <v>500</v>
      </c>
    </row>
    <row r="1521" spans="1:15" x14ac:dyDescent="0.2">
      <c r="A1521" s="66">
        <v>61045</v>
      </c>
      <c r="B1521" s="53" t="s">
        <v>603</v>
      </c>
      <c r="C1521" s="66">
        <f t="shared" si="25"/>
        <v>6</v>
      </c>
      <c r="D1521" s="60">
        <v>0</v>
      </c>
      <c r="E1521" s="11">
        <v>6479</v>
      </c>
      <c r="F1521" s="11">
        <v>5980</v>
      </c>
      <c r="G1521" s="13">
        <v>900</v>
      </c>
      <c r="H1521" s="13">
        <v>4364</v>
      </c>
      <c r="I1521" s="13">
        <v>1215</v>
      </c>
      <c r="J1521" s="12"/>
      <c r="K1521" s="11">
        <v>6128</v>
      </c>
      <c r="L1521" s="11">
        <v>470021</v>
      </c>
      <c r="M1521" s="11">
        <v>1102682</v>
      </c>
      <c r="N1521" s="11">
        <v>500</v>
      </c>
      <c r="O1521" s="11">
        <v>500</v>
      </c>
    </row>
    <row r="1522" spans="1:15" x14ac:dyDescent="0.2">
      <c r="A1522" s="66">
        <v>61049</v>
      </c>
      <c r="B1522" s="53" t="s">
        <v>602</v>
      </c>
      <c r="C1522" s="66">
        <f t="shared" si="25"/>
        <v>6</v>
      </c>
      <c r="D1522" s="60">
        <v>0</v>
      </c>
      <c r="E1522" s="11">
        <v>2455</v>
      </c>
      <c r="F1522" s="11">
        <v>2569</v>
      </c>
      <c r="G1522" s="13">
        <v>311</v>
      </c>
      <c r="H1522" s="13">
        <v>1626</v>
      </c>
      <c r="I1522" s="13">
        <v>518</v>
      </c>
      <c r="J1522" s="12"/>
      <c r="K1522" s="11">
        <v>13304</v>
      </c>
      <c r="L1522" s="11">
        <v>173556</v>
      </c>
      <c r="M1522" s="11">
        <v>687262</v>
      </c>
      <c r="N1522" s="11">
        <v>500</v>
      </c>
      <c r="O1522" s="11">
        <v>500</v>
      </c>
    </row>
    <row r="1523" spans="1:15" x14ac:dyDescent="0.2">
      <c r="A1523" s="66">
        <v>61050</v>
      </c>
      <c r="B1523" s="53" t="s">
        <v>601</v>
      </c>
      <c r="C1523" s="66">
        <f t="shared" si="25"/>
        <v>6</v>
      </c>
      <c r="D1523" s="60">
        <v>0</v>
      </c>
      <c r="E1523" s="11">
        <v>3219</v>
      </c>
      <c r="F1523" s="11">
        <v>3219</v>
      </c>
      <c r="G1523" s="13">
        <v>428</v>
      </c>
      <c r="H1523" s="13">
        <v>2017</v>
      </c>
      <c r="I1523" s="13">
        <v>774</v>
      </c>
      <c r="J1523" s="12"/>
      <c r="K1523" s="11">
        <v>20511</v>
      </c>
      <c r="L1523" s="11">
        <v>152564</v>
      </c>
      <c r="M1523" s="11">
        <v>693975</v>
      </c>
      <c r="N1523" s="11">
        <v>500</v>
      </c>
      <c r="O1523" s="11">
        <v>500</v>
      </c>
    </row>
    <row r="1524" spans="1:15" x14ac:dyDescent="0.2">
      <c r="A1524" s="66">
        <v>61051</v>
      </c>
      <c r="B1524" s="53" t="s">
        <v>600</v>
      </c>
      <c r="C1524" s="66">
        <f t="shared" si="25"/>
        <v>6</v>
      </c>
      <c r="D1524" s="60">
        <v>0</v>
      </c>
      <c r="E1524" s="11">
        <v>2801</v>
      </c>
      <c r="F1524" s="11">
        <v>2797</v>
      </c>
      <c r="G1524" s="13">
        <v>360</v>
      </c>
      <c r="H1524" s="13">
        <v>1878</v>
      </c>
      <c r="I1524" s="13">
        <v>563</v>
      </c>
      <c r="J1524" s="12"/>
      <c r="K1524" s="11">
        <v>11918</v>
      </c>
      <c r="L1524" s="11">
        <v>230553</v>
      </c>
      <c r="M1524" s="11">
        <v>946928</v>
      </c>
      <c r="N1524" s="11">
        <v>500</v>
      </c>
      <c r="O1524" s="11">
        <v>500</v>
      </c>
    </row>
    <row r="1525" spans="1:15" x14ac:dyDescent="0.2">
      <c r="A1525" s="66">
        <v>61052</v>
      </c>
      <c r="B1525" s="53" t="s">
        <v>599</v>
      </c>
      <c r="C1525" s="66">
        <f t="shared" si="25"/>
        <v>6</v>
      </c>
      <c r="D1525" s="60">
        <v>0</v>
      </c>
      <c r="E1525" s="11">
        <v>2891</v>
      </c>
      <c r="F1525" s="11">
        <v>2802</v>
      </c>
      <c r="G1525" s="13">
        <v>437</v>
      </c>
      <c r="H1525" s="13">
        <v>1899</v>
      </c>
      <c r="I1525" s="13">
        <v>555</v>
      </c>
      <c r="J1525" s="12"/>
      <c r="K1525" s="11">
        <v>14191</v>
      </c>
      <c r="L1525" s="11">
        <v>179000</v>
      </c>
      <c r="M1525" s="11">
        <v>287772</v>
      </c>
      <c r="N1525" s="11">
        <v>500</v>
      </c>
      <c r="O1525" s="11">
        <v>500</v>
      </c>
    </row>
    <row r="1526" spans="1:15" x14ac:dyDescent="0.2">
      <c r="A1526" s="66">
        <v>61053</v>
      </c>
      <c r="B1526" s="53" t="s">
        <v>598</v>
      </c>
      <c r="C1526" s="66">
        <f t="shared" si="25"/>
        <v>6</v>
      </c>
      <c r="D1526" s="60">
        <v>0</v>
      </c>
      <c r="E1526" s="11">
        <v>13025</v>
      </c>
      <c r="F1526" s="11">
        <v>12383</v>
      </c>
      <c r="G1526" s="13">
        <v>1667</v>
      </c>
      <c r="H1526" s="13">
        <v>8729</v>
      </c>
      <c r="I1526" s="13">
        <v>2629</v>
      </c>
      <c r="J1526" s="12"/>
      <c r="K1526" s="11">
        <v>9817</v>
      </c>
      <c r="L1526" s="11">
        <v>1186412</v>
      </c>
      <c r="M1526" s="11">
        <v>5505933</v>
      </c>
      <c r="N1526" s="11">
        <v>500</v>
      </c>
      <c r="O1526" s="11">
        <v>500</v>
      </c>
    </row>
    <row r="1527" spans="1:15" x14ac:dyDescent="0.2">
      <c r="A1527" s="66">
        <v>61054</v>
      </c>
      <c r="B1527" s="53" t="s">
        <v>597</v>
      </c>
      <c r="C1527" s="66">
        <f t="shared" si="25"/>
        <v>6</v>
      </c>
      <c r="D1527" s="60">
        <v>0</v>
      </c>
      <c r="E1527" s="11">
        <v>3551</v>
      </c>
      <c r="F1527" s="11">
        <v>3689</v>
      </c>
      <c r="G1527" s="13">
        <v>464</v>
      </c>
      <c r="H1527" s="13">
        <v>2318</v>
      </c>
      <c r="I1527" s="13">
        <v>769</v>
      </c>
      <c r="J1527" s="12"/>
      <c r="K1527" s="11">
        <v>26477</v>
      </c>
      <c r="L1527" s="11">
        <v>176150</v>
      </c>
      <c r="M1527" s="11">
        <v>389810</v>
      </c>
      <c r="N1527" s="11">
        <v>500</v>
      </c>
      <c r="O1527" s="11">
        <v>500</v>
      </c>
    </row>
    <row r="1528" spans="1:15" x14ac:dyDescent="0.2">
      <c r="A1528" s="66">
        <v>61055</v>
      </c>
      <c r="B1528" s="53" t="s">
        <v>596</v>
      </c>
      <c r="C1528" s="66">
        <f t="shared" si="25"/>
        <v>6</v>
      </c>
      <c r="D1528" s="60">
        <v>0</v>
      </c>
      <c r="E1528" s="11">
        <v>1585</v>
      </c>
      <c r="F1528" s="11">
        <v>1510</v>
      </c>
      <c r="G1528" s="13">
        <v>243</v>
      </c>
      <c r="H1528" s="13">
        <v>1019</v>
      </c>
      <c r="I1528" s="13">
        <v>323</v>
      </c>
      <c r="J1528" s="12"/>
      <c r="K1528" s="11">
        <v>14483</v>
      </c>
      <c r="L1528" s="11">
        <v>83523</v>
      </c>
      <c r="M1528" s="11">
        <v>155084</v>
      </c>
      <c r="N1528" s="11">
        <v>500</v>
      </c>
      <c r="O1528" s="11">
        <v>500</v>
      </c>
    </row>
    <row r="1529" spans="1:15" x14ac:dyDescent="0.2">
      <c r="A1529" s="66">
        <v>61057</v>
      </c>
      <c r="B1529" s="53" t="s">
        <v>595</v>
      </c>
      <c r="C1529" s="66">
        <f t="shared" si="25"/>
        <v>6</v>
      </c>
      <c r="D1529" s="60">
        <v>0</v>
      </c>
      <c r="E1529" s="11">
        <v>2338</v>
      </c>
      <c r="F1529" s="11">
        <v>2299</v>
      </c>
      <c r="G1529" s="13">
        <v>324</v>
      </c>
      <c r="H1529" s="13">
        <v>1505</v>
      </c>
      <c r="I1529" s="13">
        <v>509</v>
      </c>
      <c r="J1529" s="12"/>
      <c r="K1529" s="11">
        <v>27893</v>
      </c>
      <c r="L1529" s="11">
        <v>123364</v>
      </c>
      <c r="M1529" s="11">
        <v>1031216</v>
      </c>
      <c r="N1529" s="11">
        <v>500</v>
      </c>
      <c r="O1529" s="11">
        <v>500</v>
      </c>
    </row>
    <row r="1530" spans="1:15" x14ac:dyDescent="0.2">
      <c r="A1530" s="66">
        <v>61059</v>
      </c>
      <c r="B1530" s="53" t="s">
        <v>593</v>
      </c>
      <c r="C1530" s="66">
        <f t="shared" si="25"/>
        <v>6</v>
      </c>
      <c r="D1530" s="60">
        <v>0</v>
      </c>
      <c r="E1530" s="11">
        <v>5745</v>
      </c>
      <c r="F1530" s="11">
        <v>5421</v>
      </c>
      <c r="G1530" s="13">
        <v>828</v>
      </c>
      <c r="H1530" s="13">
        <v>3776</v>
      </c>
      <c r="I1530" s="13">
        <v>1141</v>
      </c>
      <c r="J1530" s="12"/>
      <c r="K1530" s="11">
        <v>13402</v>
      </c>
      <c r="L1530" s="11">
        <v>339233</v>
      </c>
      <c r="M1530" s="11">
        <v>1656892</v>
      </c>
      <c r="N1530" s="11">
        <v>500</v>
      </c>
      <c r="O1530" s="11">
        <v>500</v>
      </c>
    </row>
    <row r="1531" spans="1:15" x14ac:dyDescent="0.2">
      <c r="A1531" s="66">
        <v>61060</v>
      </c>
      <c r="B1531" s="53" t="s">
        <v>2145</v>
      </c>
      <c r="C1531" s="66">
        <f t="shared" si="25"/>
        <v>6</v>
      </c>
      <c r="D1531" s="60">
        <v>0</v>
      </c>
      <c r="E1531" s="11">
        <v>4488</v>
      </c>
      <c r="F1531" s="11">
        <v>4303</v>
      </c>
      <c r="G1531" s="13">
        <v>629</v>
      </c>
      <c r="H1531" s="13">
        <v>2900</v>
      </c>
      <c r="I1531" s="13">
        <v>959</v>
      </c>
      <c r="J1531" s="12"/>
      <c r="K1531" s="11">
        <v>42421</v>
      </c>
      <c r="L1531" s="11">
        <v>250165</v>
      </c>
      <c r="M1531" s="11">
        <v>845457</v>
      </c>
      <c r="N1531" s="11">
        <v>500</v>
      </c>
      <c r="O1531" s="11">
        <v>500</v>
      </c>
    </row>
    <row r="1532" spans="1:15" x14ac:dyDescent="0.2">
      <c r="A1532" s="66">
        <v>61061</v>
      </c>
      <c r="B1532" s="53" t="s">
        <v>594</v>
      </c>
      <c r="C1532" s="66">
        <f t="shared" si="25"/>
        <v>6</v>
      </c>
      <c r="D1532" s="60">
        <v>0</v>
      </c>
      <c r="E1532" s="11">
        <v>6409</v>
      </c>
      <c r="F1532" s="11">
        <v>6283</v>
      </c>
      <c r="G1532" s="13">
        <v>964</v>
      </c>
      <c r="H1532" s="13">
        <v>4249</v>
      </c>
      <c r="I1532" s="13">
        <v>1196</v>
      </c>
      <c r="J1532" s="12"/>
      <c r="K1532" s="11">
        <v>28543</v>
      </c>
      <c r="L1532" s="11">
        <v>398281</v>
      </c>
      <c r="M1532" s="11">
        <v>1806114</v>
      </c>
      <c r="N1532" s="11">
        <v>500</v>
      </c>
      <c r="O1532" s="11">
        <v>500</v>
      </c>
    </row>
    <row r="1533" spans="1:15" x14ac:dyDescent="0.2">
      <c r="A1533" s="66">
        <v>61101</v>
      </c>
      <c r="B1533" s="53" t="s">
        <v>592</v>
      </c>
      <c r="C1533" s="66">
        <f t="shared" si="25"/>
        <v>6</v>
      </c>
      <c r="D1533" s="60">
        <v>0</v>
      </c>
      <c r="E1533" s="11">
        <v>3533</v>
      </c>
      <c r="F1533" s="11">
        <v>3932</v>
      </c>
      <c r="G1533" s="13">
        <v>253</v>
      </c>
      <c r="H1533" s="13">
        <v>1860</v>
      </c>
      <c r="I1533" s="13">
        <v>1420</v>
      </c>
      <c r="J1533" s="12"/>
      <c r="K1533" s="11">
        <v>17267</v>
      </c>
      <c r="L1533" s="11">
        <v>318621</v>
      </c>
      <c r="M1533" s="11">
        <v>918494</v>
      </c>
      <c r="N1533" s="11">
        <v>500</v>
      </c>
      <c r="O1533" s="11">
        <v>500</v>
      </c>
    </row>
    <row r="1534" spans="1:15" x14ac:dyDescent="0.2">
      <c r="A1534" s="66">
        <v>61105</v>
      </c>
      <c r="B1534" s="53" t="s">
        <v>591</v>
      </c>
      <c r="C1534" s="66">
        <f t="shared" si="25"/>
        <v>6</v>
      </c>
      <c r="D1534" s="60">
        <v>0</v>
      </c>
      <c r="E1534" s="11">
        <v>989</v>
      </c>
      <c r="F1534" s="11">
        <v>987</v>
      </c>
      <c r="G1534" s="13">
        <v>109</v>
      </c>
      <c r="H1534" s="13">
        <v>605</v>
      </c>
      <c r="I1534" s="13">
        <v>275</v>
      </c>
      <c r="J1534" s="12"/>
      <c r="K1534" s="11">
        <v>17446</v>
      </c>
      <c r="L1534" s="11">
        <v>91802</v>
      </c>
      <c r="M1534" s="11">
        <v>265965</v>
      </c>
      <c r="N1534" s="11">
        <v>500</v>
      </c>
      <c r="O1534" s="11">
        <v>500</v>
      </c>
    </row>
    <row r="1535" spans="1:15" x14ac:dyDescent="0.2">
      <c r="A1535" s="66">
        <v>61106</v>
      </c>
      <c r="B1535" s="53" t="s">
        <v>590</v>
      </c>
      <c r="C1535" s="66">
        <f t="shared" si="25"/>
        <v>6</v>
      </c>
      <c r="D1535" s="60">
        <v>0</v>
      </c>
      <c r="E1535" s="11">
        <v>1669</v>
      </c>
      <c r="F1535" s="11">
        <v>1589</v>
      </c>
      <c r="G1535" s="13">
        <v>236</v>
      </c>
      <c r="H1535" s="13">
        <v>1038</v>
      </c>
      <c r="I1535" s="13">
        <v>395</v>
      </c>
      <c r="J1535" s="12"/>
      <c r="K1535" s="11">
        <v>19581</v>
      </c>
      <c r="L1535" s="11">
        <v>145488</v>
      </c>
      <c r="M1535" s="11">
        <v>345188</v>
      </c>
      <c r="N1535" s="11">
        <v>500</v>
      </c>
      <c r="O1535" s="11">
        <v>500</v>
      </c>
    </row>
    <row r="1536" spans="1:15" x14ac:dyDescent="0.2">
      <c r="A1536" s="66">
        <v>61107</v>
      </c>
      <c r="B1536" s="53" t="s">
        <v>589</v>
      </c>
      <c r="C1536" s="66">
        <f t="shared" si="25"/>
        <v>6</v>
      </c>
      <c r="D1536" s="60">
        <v>0</v>
      </c>
      <c r="E1536" s="11">
        <v>1347</v>
      </c>
      <c r="F1536" s="11">
        <v>1299</v>
      </c>
      <c r="G1536" s="13">
        <v>175</v>
      </c>
      <c r="H1536" s="13">
        <v>859</v>
      </c>
      <c r="I1536" s="13">
        <v>313</v>
      </c>
      <c r="J1536" s="12"/>
      <c r="K1536" s="11">
        <v>8237</v>
      </c>
      <c r="L1536" s="11">
        <v>103703</v>
      </c>
      <c r="M1536" s="11">
        <v>197375</v>
      </c>
      <c r="N1536" s="11">
        <v>500</v>
      </c>
      <c r="O1536" s="11">
        <v>500</v>
      </c>
    </row>
    <row r="1537" spans="1:15" x14ac:dyDescent="0.2">
      <c r="A1537" s="66">
        <v>61108</v>
      </c>
      <c r="B1537" s="53" t="s">
        <v>588</v>
      </c>
      <c r="C1537" s="66">
        <f t="shared" si="25"/>
        <v>6</v>
      </c>
      <c r="D1537" s="60">
        <v>0</v>
      </c>
      <c r="E1537" s="11">
        <v>25057</v>
      </c>
      <c r="F1537" s="11">
        <v>24665</v>
      </c>
      <c r="G1537" s="13">
        <v>2870</v>
      </c>
      <c r="H1537" s="13">
        <v>16457</v>
      </c>
      <c r="I1537" s="13">
        <v>5730</v>
      </c>
      <c r="J1537" s="12"/>
      <c r="K1537" s="11">
        <v>29979</v>
      </c>
      <c r="L1537" s="11">
        <v>2616555</v>
      </c>
      <c r="M1537" s="11">
        <v>17051448</v>
      </c>
      <c r="N1537" s="11">
        <v>500</v>
      </c>
      <c r="O1537" s="11">
        <v>500</v>
      </c>
    </row>
    <row r="1538" spans="1:15" x14ac:dyDescent="0.2">
      <c r="A1538" s="66">
        <v>61109</v>
      </c>
      <c r="B1538" s="53" t="s">
        <v>587</v>
      </c>
      <c r="C1538" s="66">
        <f t="shared" si="25"/>
        <v>6</v>
      </c>
      <c r="D1538" s="60">
        <v>0</v>
      </c>
      <c r="E1538" s="11">
        <v>1700</v>
      </c>
      <c r="F1538" s="11">
        <v>1771</v>
      </c>
      <c r="G1538" s="13">
        <v>194</v>
      </c>
      <c r="H1538" s="13">
        <v>1034</v>
      </c>
      <c r="I1538" s="13">
        <v>472</v>
      </c>
      <c r="J1538" s="12"/>
      <c r="K1538" s="11">
        <v>21358</v>
      </c>
      <c r="L1538" s="11">
        <v>130766</v>
      </c>
      <c r="M1538" s="11">
        <v>273102</v>
      </c>
      <c r="N1538" s="11">
        <v>500</v>
      </c>
      <c r="O1538" s="11">
        <v>500</v>
      </c>
    </row>
    <row r="1539" spans="1:15" x14ac:dyDescent="0.2">
      <c r="A1539" s="66">
        <v>61110</v>
      </c>
      <c r="B1539" s="53" t="s">
        <v>586</v>
      </c>
      <c r="C1539" s="66">
        <f t="shared" si="25"/>
        <v>6</v>
      </c>
      <c r="D1539" s="60">
        <v>0</v>
      </c>
      <c r="E1539" s="11">
        <v>2342</v>
      </c>
      <c r="F1539" s="11">
        <v>2427</v>
      </c>
      <c r="G1539" s="13">
        <v>275</v>
      </c>
      <c r="H1539" s="13">
        <v>1471</v>
      </c>
      <c r="I1539" s="13">
        <v>596</v>
      </c>
      <c r="J1539" s="12"/>
      <c r="K1539" s="11">
        <v>5116</v>
      </c>
      <c r="L1539" s="11">
        <v>268789</v>
      </c>
      <c r="M1539" s="11">
        <v>1530672</v>
      </c>
      <c r="N1539" s="11">
        <v>500</v>
      </c>
      <c r="O1539" s="11">
        <v>500</v>
      </c>
    </row>
    <row r="1540" spans="1:15" x14ac:dyDescent="0.2">
      <c r="A1540" s="66">
        <v>61111</v>
      </c>
      <c r="B1540" s="53" t="s">
        <v>585</v>
      </c>
      <c r="C1540" s="66">
        <f t="shared" si="25"/>
        <v>6</v>
      </c>
      <c r="D1540" s="60">
        <v>0</v>
      </c>
      <c r="E1540" s="11">
        <v>1576</v>
      </c>
      <c r="F1540" s="11">
        <v>1523</v>
      </c>
      <c r="G1540" s="13">
        <v>219</v>
      </c>
      <c r="H1540" s="13">
        <v>962</v>
      </c>
      <c r="I1540" s="13">
        <v>395</v>
      </c>
      <c r="J1540" s="12"/>
      <c r="K1540" s="11">
        <v>7980</v>
      </c>
      <c r="L1540" s="11">
        <v>135499</v>
      </c>
      <c r="M1540" s="11">
        <v>68714</v>
      </c>
      <c r="N1540" s="11">
        <v>500</v>
      </c>
      <c r="O1540" s="11">
        <v>500</v>
      </c>
    </row>
    <row r="1541" spans="1:15" x14ac:dyDescent="0.2">
      <c r="A1541" s="66">
        <v>61112</v>
      </c>
      <c r="B1541" s="53" t="s">
        <v>584</v>
      </c>
      <c r="C1541" s="66">
        <f t="shared" si="25"/>
        <v>6</v>
      </c>
      <c r="D1541" s="60">
        <v>0</v>
      </c>
      <c r="E1541" s="11">
        <v>501</v>
      </c>
      <c r="F1541" s="11">
        <v>537</v>
      </c>
      <c r="G1541" s="13">
        <v>38</v>
      </c>
      <c r="H1541" s="13">
        <v>293</v>
      </c>
      <c r="I1541" s="13">
        <v>170</v>
      </c>
      <c r="J1541" s="12"/>
      <c r="K1541" s="11">
        <v>13450</v>
      </c>
      <c r="L1541" s="11">
        <v>30987</v>
      </c>
      <c r="M1541" s="11">
        <v>23621</v>
      </c>
      <c r="N1541" s="11">
        <v>500</v>
      </c>
      <c r="O1541" s="11">
        <v>500</v>
      </c>
    </row>
    <row r="1542" spans="1:15" x14ac:dyDescent="0.2">
      <c r="A1542" s="66">
        <v>61113</v>
      </c>
      <c r="B1542" s="53" t="s">
        <v>583</v>
      </c>
      <c r="C1542" s="66">
        <f t="shared" si="25"/>
        <v>6</v>
      </c>
      <c r="D1542" s="60">
        <v>0</v>
      </c>
      <c r="E1542" s="11">
        <v>3129</v>
      </c>
      <c r="F1542" s="11">
        <v>3054</v>
      </c>
      <c r="G1542" s="13">
        <v>406</v>
      </c>
      <c r="H1542" s="13">
        <v>2007</v>
      </c>
      <c r="I1542" s="13">
        <v>716</v>
      </c>
      <c r="J1542" s="12"/>
      <c r="K1542" s="11">
        <v>20234</v>
      </c>
      <c r="L1542" s="11">
        <v>237923</v>
      </c>
      <c r="M1542" s="11">
        <v>682538</v>
      </c>
      <c r="N1542" s="11">
        <v>500</v>
      </c>
      <c r="O1542" s="11">
        <v>500</v>
      </c>
    </row>
    <row r="1543" spans="1:15" x14ac:dyDescent="0.2">
      <c r="A1543" s="66">
        <v>61114</v>
      </c>
      <c r="B1543" s="53" t="s">
        <v>582</v>
      </c>
      <c r="C1543" s="66">
        <f t="shared" si="25"/>
        <v>6</v>
      </c>
      <c r="D1543" s="60">
        <v>0</v>
      </c>
      <c r="E1543" s="11">
        <v>2323</v>
      </c>
      <c r="F1543" s="11">
        <v>2365</v>
      </c>
      <c r="G1543" s="13">
        <v>304</v>
      </c>
      <c r="H1543" s="13">
        <v>1443</v>
      </c>
      <c r="I1543" s="13">
        <v>576</v>
      </c>
      <c r="J1543" s="12"/>
      <c r="K1543" s="11">
        <v>9965</v>
      </c>
      <c r="L1543" s="11">
        <v>272720</v>
      </c>
      <c r="M1543" s="11">
        <v>1078288</v>
      </c>
      <c r="N1543" s="11">
        <v>500</v>
      </c>
      <c r="O1543" s="11">
        <v>500</v>
      </c>
    </row>
    <row r="1544" spans="1:15" x14ac:dyDescent="0.2">
      <c r="A1544" s="66">
        <v>61115</v>
      </c>
      <c r="B1544" s="53" t="s">
        <v>581</v>
      </c>
      <c r="C1544" s="66">
        <f t="shared" si="25"/>
        <v>6</v>
      </c>
      <c r="D1544" s="60">
        <v>0</v>
      </c>
      <c r="E1544" s="11">
        <v>1832</v>
      </c>
      <c r="F1544" s="11">
        <v>1912</v>
      </c>
      <c r="G1544" s="13">
        <v>203</v>
      </c>
      <c r="H1544" s="13">
        <v>1149</v>
      </c>
      <c r="I1544" s="13">
        <v>480</v>
      </c>
      <c r="J1544" s="12"/>
      <c r="K1544" s="11">
        <v>21693</v>
      </c>
      <c r="L1544" s="11">
        <v>130401</v>
      </c>
      <c r="M1544" s="11">
        <v>204734</v>
      </c>
      <c r="N1544" s="11">
        <v>500</v>
      </c>
      <c r="O1544" s="11">
        <v>500</v>
      </c>
    </row>
    <row r="1545" spans="1:15" x14ac:dyDescent="0.2">
      <c r="A1545" s="66">
        <v>61116</v>
      </c>
      <c r="B1545" s="53" t="s">
        <v>580</v>
      </c>
      <c r="C1545" s="66">
        <f t="shared" si="25"/>
        <v>6</v>
      </c>
      <c r="D1545" s="60">
        <v>0</v>
      </c>
      <c r="E1545" s="11">
        <v>1414</v>
      </c>
      <c r="F1545" s="11">
        <v>1391</v>
      </c>
      <c r="G1545" s="13">
        <v>187</v>
      </c>
      <c r="H1545" s="13">
        <v>912</v>
      </c>
      <c r="I1545" s="13">
        <v>315</v>
      </c>
      <c r="J1545" s="12"/>
      <c r="K1545" s="11">
        <v>4926</v>
      </c>
      <c r="L1545" s="11">
        <v>193968</v>
      </c>
      <c r="M1545" s="11">
        <v>1184626</v>
      </c>
      <c r="N1545" s="11">
        <v>500</v>
      </c>
      <c r="O1545" s="11">
        <v>500</v>
      </c>
    </row>
    <row r="1546" spans="1:15" x14ac:dyDescent="0.2">
      <c r="A1546" s="66">
        <v>61118</v>
      </c>
      <c r="B1546" s="53" t="s">
        <v>579</v>
      </c>
      <c r="C1546" s="66">
        <f t="shared" si="25"/>
        <v>6</v>
      </c>
      <c r="D1546" s="60">
        <v>0</v>
      </c>
      <c r="E1546" s="11">
        <v>929</v>
      </c>
      <c r="F1546" s="11">
        <v>1020</v>
      </c>
      <c r="G1546" s="13">
        <v>69</v>
      </c>
      <c r="H1546" s="13">
        <v>565</v>
      </c>
      <c r="I1546" s="13">
        <v>295</v>
      </c>
      <c r="J1546" s="12"/>
      <c r="K1546" s="11">
        <v>4640</v>
      </c>
      <c r="L1546" s="11">
        <v>67353</v>
      </c>
      <c r="M1546" s="11">
        <v>150492</v>
      </c>
      <c r="N1546" s="11">
        <v>500</v>
      </c>
      <c r="O1546" s="11">
        <v>500</v>
      </c>
    </row>
    <row r="1547" spans="1:15" x14ac:dyDescent="0.2">
      <c r="A1547" s="66">
        <v>61119</v>
      </c>
      <c r="B1547" s="53" t="s">
        <v>578</v>
      </c>
      <c r="C1547" s="66">
        <f t="shared" si="25"/>
        <v>6</v>
      </c>
      <c r="D1547" s="60">
        <v>0</v>
      </c>
      <c r="E1547" s="11">
        <v>543</v>
      </c>
      <c r="F1547" s="11">
        <v>557</v>
      </c>
      <c r="G1547" s="13">
        <v>63</v>
      </c>
      <c r="H1547" s="13">
        <v>327</v>
      </c>
      <c r="I1547" s="13">
        <v>153</v>
      </c>
      <c r="J1547" s="12"/>
      <c r="K1547" s="11">
        <v>13033</v>
      </c>
      <c r="L1547" s="11">
        <v>47151</v>
      </c>
      <c r="M1547" s="11">
        <v>80784</v>
      </c>
      <c r="N1547" s="11">
        <v>500</v>
      </c>
      <c r="O1547" s="11">
        <v>500</v>
      </c>
    </row>
    <row r="1548" spans="1:15" x14ac:dyDescent="0.2">
      <c r="A1548" s="66">
        <v>61120</v>
      </c>
      <c r="B1548" s="53" t="s">
        <v>577</v>
      </c>
      <c r="C1548" s="66">
        <f t="shared" si="25"/>
        <v>6</v>
      </c>
      <c r="D1548" s="60">
        <v>0</v>
      </c>
      <c r="E1548" s="11">
        <v>11053</v>
      </c>
      <c r="F1548" s="11">
        <v>11122</v>
      </c>
      <c r="G1548" s="13">
        <v>1349</v>
      </c>
      <c r="H1548" s="13">
        <v>6678</v>
      </c>
      <c r="I1548" s="13">
        <v>3026</v>
      </c>
      <c r="J1548" s="12"/>
      <c r="K1548" s="11">
        <v>38562</v>
      </c>
      <c r="L1548" s="11">
        <v>910293</v>
      </c>
      <c r="M1548" s="11">
        <v>1368028</v>
      </c>
      <c r="N1548" s="11">
        <v>500</v>
      </c>
      <c r="O1548" s="11">
        <v>500</v>
      </c>
    </row>
    <row r="1549" spans="1:15" x14ac:dyDescent="0.2">
      <c r="A1549" s="66">
        <v>61203</v>
      </c>
      <c r="B1549" s="53" t="s">
        <v>576</v>
      </c>
      <c r="C1549" s="66">
        <f t="shared" si="25"/>
        <v>6</v>
      </c>
      <c r="D1549" s="60">
        <v>0</v>
      </c>
      <c r="E1549" s="11">
        <v>2711</v>
      </c>
      <c r="F1549" s="11">
        <v>2644</v>
      </c>
      <c r="G1549" s="13">
        <v>381</v>
      </c>
      <c r="H1549" s="13">
        <v>1734</v>
      </c>
      <c r="I1549" s="13">
        <v>596</v>
      </c>
      <c r="J1549" s="12"/>
      <c r="K1549" s="11">
        <v>17482</v>
      </c>
      <c r="L1549" s="11">
        <v>247648</v>
      </c>
      <c r="M1549" s="11">
        <v>330324</v>
      </c>
      <c r="N1549" s="11">
        <v>500</v>
      </c>
      <c r="O1549" s="11">
        <v>500</v>
      </c>
    </row>
    <row r="1550" spans="1:15" x14ac:dyDescent="0.2">
      <c r="A1550" s="66">
        <v>61204</v>
      </c>
      <c r="B1550" s="53" t="s">
        <v>575</v>
      </c>
      <c r="C1550" s="66">
        <f t="shared" si="25"/>
        <v>6</v>
      </c>
      <c r="D1550" s="60">
        <v>0</v>
      </c>
      <c r="E1550" s="11">
        <v>1862</v>
      </c>
      <c r="F1550" s="11">
        <v>1874</v>
      </c>
      <c r="G1550" s="13">
        <v>212</v>
      </c>
      <c r="H1550" s="13">
        <v>1080</v>
      </c>
      <c r="I1550" s="13">
        <v>570</v>
      </c>
      <c r="J1550" s="12"/>
      <c r="K1550" s="11">
        <v>9869</v>
      </c>
      <c r="L1550" s="11">
        <v>356579</v>
      </c>
      <c r="M1550" s="11">
        <v>689902</v>
      </c>
      <c r="N1550" s="11">
        <v>500</v>
      </c>
      <c r="O1550" s="11">
        <v>500</v>
      </c>
    </row>
    <row r="1551" spans="1:15" x14ac:dyDescent="0.2">
      <c r="A1551" s="66">
        <v>61205</v>
      </c>
      <c r="B1551" s="53" t="s">
        <v>574</v>
      </c>
      <c r="C1551" s="66">
        <f t="shared" si="25"/>
        <v>6</v>
      </c>
      <c r="D1551" s="60">
        <v>0</v>
      </c>
      <c r="E1551" s="11">
        <v>785</v>
      </c>
      <c r="F1551" s="11">
        <v>818</v>
      </c>
      <c r="G1551" s="13">
        <v>112</v>
      </c>
      <c r="H1551" s="13">
        <v>475</v>
      </c>
      <c r="I1551" s="13">
        <v>198</v>
      </c>
      <c r="J1551" s="12"/>
      <c r="K1551" s="11">
        <v>3997</v>
      </c>
      <c r="L1551" s="11">
        <v>69065</v>
      </c>
      <c r="M1551" s="11">
        <v>1067832</v>
      </c>
      <c r="N1551" s="11">
        <v>500</v>
      </c>
      <c r="O1551" s="11">
        <v>500</v>
      </c>
    </row>
    <row r="1552" spans="1:15" x14ac:dyDescent="0.2">
      <c r="A1552" s="66">
        <v>61206</v>
      </c>
      <c r="B1552" s="53" t="s">
        <v>573</v>
      </c>
      <c r="C1552" s="66">
        <f t="shared" si="25"/>
        <v>6</v>
      </c>
      <c r="D1552" s="60">
        <v>0</v>
      </c>
      <c r="E1552" s="11">
        <v>1286</v>
      </c>
      <c r="F1552" s="11">
        <v>1219</v>
      </c>
      <c r="G1552" s="13">
        <v>160</v>
      </c>
      <c r="H1552" s="13">
        <v>762</v>
      </c>
      <c r="I1552" s="13">
        <v>364</v>
      </c>
      <c r="J1552" s="12"/>
      <c r="K1552" s="11">
        <v>8612</v>
      </c>
      <c r="L1552" s="11">
        <v>75568</v>
      </c>
      <c r="M1552" s="11">
        <v>199906</v>
      </c>
      <c r="N1552" s="11">
        <v>500</v>
      </c>
      <c r="O1552" s="11">
        <v>500</v>
      </c>
    </row>
    <row r="1553" spans="1:15" x14ac:dyDescent="0.2">
      <c r="A1553" s="66">
        <v>61207</v>
      </c>
      <c r="B1553" s="53" t="s">
        <v>572</v>
      </c>
      <c r="C1553" s="66">
        <f t="shared" si="25"/>
        <v>6</v>
      </c>
      <c r="D1553" s="60">
        <v>0</v>
      </c>
      <c r="E1553" s="11">
        <v>5013</v>
      </c>
      <c r="F1553" s="11">
        <v>4855</v>
      </c>
      <c r="G1553" s="13">
        <v>608</v>
      </c>
      <c r="H1553" s="13">
        <v>3039</v>
      </c>
      <c r="I1553" s="13">
        <v>1366</v>
      </c>
      <c r="J1553" s="12"/>
      <c r="K1553" s="11">
        <v>18314</v>
      </c>
      <c r="L1553" s="11">
        <v>619469</v>
      </c>
      <c r="M1553" s="11">
        <v>1453305</v>
      </c>
      <c r="N1553" s="11">
        <v>500</v>
      </c>
      <c r="O1553" s="11">
        <v>500</v>
      </c>
    </row>
    <row r="1554" spans="1:15" x14ac:dyDescent="0.2">
      <c r="A1554" s="66">
        <v>61213</v>
      </c>
      <c r="B1554" s="53" t="s">
        <v>571</v>
      </c>
      <c r="C1554" s="66">
        <f t="shared" si="25"/>
        <v>6</v>
      </c>
      <c r="D1554" s="60">
        <v>0</v>
      </c>
      <c r="E1554" s="11">
        <v>3153</v>
      </c>
      <c r="F1554" s="11">
        <v>3037</v>
      </c>
      <c r="G1554" s="13">
        <v>458</v>
      </c>
      <c r="H1554" s="13">
        <v>2040</v>
      </c>
      <c r="I1554" s="13">
        <v>655</v>
      </c>
      <c r="J1554" s="12"/>
      <c r="K1554" s="11">
        <v>13420</v>
      </c>
      <c r="L1554" s="11">
        <v>307885</v>
      </c>
      <c r="M1554" s="11">
        <v>1144076</v>
      </c>
      <c r="N1554" s="11">
        <v>500</v>
      </c>
      <c r="O1554" s="11">
        <v>500</v>
      </c>
    </row>
    <row r="1555" spans="1:15" x14ac:dyDescent="0.2">
      <c r="A1555" s="66">
        <v>61215</v>
      </c>
      <c r="B1555" s="53" t="s">
        <v>570</v>
      </c>
      <c r="C1555" s="66">
        <f t="shared" ref="C1555:C1618" si="26">INT(A1555/10000)</f>
        <v>6</v>
      </c>
      <c r="D1555" s="60">
        <v>0</v>
      </c>
      <c r="E1555" s="11">
        <v>1154</v>
      </c>
      <c r="F1555" s="11">
        <v>1195</v>
      </c>
      <c r="G1555" s="13">
        <v>127</v>
      </c>
      <c r="H1555" s="13">
        <v>695</v>
      </c>
      <c r="I1555" s="13">
        <v>332</v>
      </c>
      <c r="J1555" s="12"/>
      <c r="K1555" s="11">
        <v>20119</v>
      </c>
      <c r="L1555" s="11">
        <v>159603</v>
      </c>
      <c r="M1555" s="11">
        <v>311572</v>
      </c>
      <c r="N1555" s="11">
        <v>500</v>
      </c>
      <c r="O1555" s="11">
        <v>500</v>
      </c>
    </row>
    <row r="1556" spans="1:15" x14ac:dyDescent="0.2">
      <c r="A1556" s="66">
        <v>61217</v>
      </c>
      <c r="B1556" s="53" t="s">
        <v>569</v>
      </c>
      <c r="C1556" s="66">
        <f t="shared" si="26"/>
        <v>6</v>
      </c>
      <c r="D1556" s="60">
        <v>0</v>
      </c>
      <c r="E1556" s="11">
        <v>2425</v>
      </c>
      <c r="F1556" s="11">
        <v>2425</v>
      </c>
      <c r="G1556" s="13">
        <v>368</v>
      </c>
      <c r="H1556" s="13">
        <v>1514</v>
      </c>
      <c r="I1556" s="13">
        <v>543</v>
      </c>
      <c r="J1556" s="12"/>
      <c r="K1556" s="11">
        <v>8785</v>
      </c>
      <c r="L1556" s="11">
        <v>353381</v>
      </c>
      <c r="M1556" s="11">
        <v>994376</v>
      </c>
      <c r="N1556" s="11">
        <v>500</v>
      </c>
      <c r="O1556" s="11">
        <v>500</v>
      </c>
    </row>
    <row r="1557" spans="1:15" x14ac:dyDescent="0.2">
      <c r="A1557" s="66">
        <v>61222</v>
      </c>
      <c r="B1557" s="53" t="s">
        <v>568</v>
      </c>
      <c r="C1557" s="66">
        <f t="shared" si="26"/>
        <v>6</v>
      </c>
      <c r="D1557" s="60">
        <v>0</v>
      </c>
      <c r="E1557" s="11">
        <v>1698</v>
      </c>
      <c r="F1557" s="11">
        <v>1732</v>
      </c>
      <c r="G1557" s="13">
        <v>215</v>
      </c>
      <c r="H1557" s="13">
        <v>1018</v>
      </c>
      <c r="I1557" s="13">
        <v>465</v>
      </c>
      <c r="J1557" s="12"/>
      <c r="K1557" s="11">
        <v>11715</v>
      </c>
      <c r="L1557" s="11">
        <v>110953</v>
      </c>
      <c r="M1557" s="11">
        <v>257234</v>
      </c>
      <c r="N1557" s="11">
        <v>500</v>
      </c>
      <c r="O1557" s="11">
        <v>500</v>
      </c>
    </row>
    <row r="1558" spans="1:15" x14ac:dyDescent="0.2">
      <c r="A1558" s="66">
        <v>61236</v>
      </c>
      <c r="B1558" s="53" t="s">
        <v>567</v>
      </c>
      <c r="C1558" s="66">
        <f t="shared" si="26"/>
        <v>6</v>
      </c>
      <c r="D1558" s="60">
        <v>0</v>
      </c>
      <c r="E1558" s="11">
        <v>2900</v>
      </c>
      <c r="F1558" s="11">
        <v>2804</v>
      </c>
      <c r="G1558" s="13">
        <v>435</v>
      </c>
      <c r="H1558" s="13">
        <v>1833</v>
      </c>
      <c r="I1558" s="13">
        <v>632</v>
      </c>
      <c r="J1558" s="12"/>
      <c r="K1558" s="11">
        <v>11527</v>
      </c>
      <c r="L1558" s="11">
        <v>535477</v>
      </c>
      <c r="M1558" s="11">
        <v>718349</v>
      </c>
      <c r="N1558" s="11">
        <v>500</v>
      </c>
      <c r="O1558" s="11">
        <v>500</v>
      </c>
    </row>
    <row r="1559" spans="1:15" x14ac:dyDescent="0.2">
      <c r="A1559" s="66">
        <v>61243</v>
      </c>
      <c r="B1559" s="53" t="s">
        <v>566</v>
      </c>
      <c r="C1559" s="66">
        <f t="shared" si="26"/>
        <v>6</v>
      </c>
      <c r="D1559" s="60">
        <v>0</v>
      </c>
      <c r="E1559" s="11">
        <v>1501</v>
      </c>
      <c r="F1559" s="11">
        <v>1558</v>
      </c>
      <c r="G1559" s="13">
        <v>191</v>
      </c>
      <c r="H1559" s="13">
        <v>970</v>
      </c>
      <c r="I1559" s="13">
        <v>340</v>
      </c>
      <c r="J1559" s="12"/>
      <c r="K1559" s="11">
        <v>3084</v>
      </c>
      <c r="L1559" s="11">
        <v>78216</v>
      </c>
      <c r="M1559" s="11">
        <v>226053</v>
      </c>
      <c r="N1559" s="11">
        <v>500</v>
      </c>
      <c r="O1559" s="11">
        <v>500</v>
      </c>
    </row>
    <row r="1560" spans="1:15" x14ac:dyDescent="0.2">
      <c r="A1560" s="66">
        <v>61247</v>
      </c>
      <c r="B1560" s="53" t="s">
        <v>565</v>
      </c>
      <c r="C1560" s="66">
        <f t="shared" si="26"/>
        <v>6</v>
      </c>
      <c r="D1560" s="60">
        <v>0</v>
      </c>
      <c r="E1560" s="11">
        <v>3337</v>
      </c>
      <c r="F1560" s="11">
        <v>3381</v>
      </c>
      <c r="G1560" s="13">
        <v>435</v>
      </c>
      <c r="H1560" s="13">
        <v>2037</v>
      </c>
      <c r="I1560" s="13">
        <v>865</v>
      </c>
      <c r="J1560" s="12"/>
      <c r="K1560" s="11">
        <v>14157</v>
      </c>
      <c r="L1560" s="11">
        <v>287466</v>
      </c>
      <c r="M1560" s="11">
        <v>1276586</v>
      </c>
      <c r="N1560" s="11">
        <v>500</v>
      </c>
      <c r="O1560" s="11">
        <v>500</v>
      </c>
    </row>
    <row r="1561" spans="1:15" x14ac:dyDescent="0.2">
      <c r="A1561" s="66">
        <v>61251</v>
      </c>
      <c r="B1561" s="53" t="s">
        <v>564</v>
      </c>
      <c r="C1561" s="66">
        <f t="shared" si="26"/>
        <v>6</v>
      </c>
      <c r="D1561" s="60">
        <v>0</v>
      </c>
      <c r="E1561" s="11">
        <v>436</v>
      </c>
      <c r="F1561" s="11">
        <v>466</v>
      </c>
      <c r="G1561" s="13">
        <v>36</v>
      </c>
      <c r="H1561" s="13">
        <v>260</v>
      </c>
      <c r="I1561" s="13">
        <v>140</v>
      </c>
      <c r="J1561" s="12"/>
      <c r="K1561" s="11">
        <v>22888</v>
      </c>
      <c r="L1561" s="11">
        <v>32661</v>
      </c>
      <c r="M1561" s="11">
        <v>134371</v>
      </c>
      <c r="N1561" s="11">
        <v>500</v>
      </c>
      <c r="O1561" s="11">
        <v>500</v>
      </c>
    </row>
    <row r="1562" spans="1:15" x14ac:dyDescent="0.2">
      <c r="A1562" s="66">
        <v>61252</v>
      </c>
      <c r="B1562" s="53" t="s">
        <v>563</v>
      </c>
      <c r="C1562" s="66">
        <f t="shared" si="26"/>
        <v>6</v>
      </c>
      <c r="D1562" s="60">
        <v>0</v>
      </c>
      <c r="E1562" s="11">
        <v>1165</v>
      </c>
      <c r="F1562" s="11">
        <v>1137</v>
      </c>
      <c r="G1562" s="13">
        <v>167</v>
      </c>
      <c r="H1562" s="13">
        <v>741</v>
      </c>
      <c r="I1562" s="13">
        <v>257</v>
      </c>
      <c r="J1562" s="12"/>
      <c r="K1562" s="11">
        <v>4966</v>
      </c>
      <c r="L1562" s="11">
        <v>82615</v>
      </c>
      <c r="M1562" s="11">
        <v>228399</v>
      </c>
      <c r="N1562" s="11">
        <v>500</v>
      </c>
      <c r="O1562" s="11">
        <v>500</v>
      </c>
    </row>
    <row r="1563" spans="1:15" x14ac:dyDescent="0.2">
      <c r="A1563" s="66">
        <v>61253</v>
      </c>
      <c r="B1563" s="53" t="s">
        <v>562</v>
      </c>
      <c r="C1563" s="66">
        <f t="shared" si="26"/>
        <v>6</v>
      </c>
      <c r="D1563" s="60">
        <v>0</v>
      </c>
      <c r="E1563" s="11">
        <v>4988</v>
      </c>
      <c r="F1563" s="11">
        <v>4972</v>
      </c>
      <c r="G1563" s="13">
        <v>659</v>
      </c>
      <c r="H1563" s="13">
        <v>3135</v>
      </c>
      <c r="I1563" s="13">
        <v>1194</v>
      </c>
      <c r="J1563" s="12"/>
      <c r="K1563" s="11">
        <v>47283</v>
      </c>
      <c r="L1563" s="11">
        <v>371599</v>
      </c>
      <c r="M1563" s="11">
        <v>1069775</v>
      </c>
      <c r="N1563" s="11">
        <v>500</v>
      </c>
      <c r="O1563" s="11">
        <v>500</v>
      </c>
    </row>
    <row r="1564" spans="1:15" x14ac:dyDescent="0.2">
      <c r="A1564" s="66">
        <v>61254</v>
      </c>
      <c r="B1564" s="53" t="s">
        <v>561</v>
      </c>
      <c r="C1564" s="66">
        <f t="shared" si="26"/>
        <v>6</v>
      </c>
      <c r="D1564" s="60">
        <v>0</v>
      </c>
      <c r="E1564" s="11">
        <v>1315</v>
      </c>
      <c r="F1564" s="11">
        <v>1282</v>
      </c>
      <c r="G1564" s="13">
        <v>202</v>
      </c>
      <c r="H1564" s="13">
        <v>887</v>
      </c>
      <c r="I1564" s="13">
        <v>226</v>
      </c>
      <c r="J1564" s="12"/>
      <c r="K1564" s="11">
        <v>9232</v>
      </c>
      <c r="L1564" s="11">
        <v>112055</v>
      </c>
      <c r="M1564" s="11">
        <v>219256</v>
      </c>
      <c r="N1564" s="11">
        <v>500</v>
      </c>
      <c r="O1564" s="11">
        <v>500</v>
      </c>
    </row>
    <row r="1565" spans="1:15" x14ac:dyDescent="0.2">
      <c r="A1565" s="66">
        <v>61255</v>
      </c>
      <c r="B1565" s="53" t="s">
        <v>560</v>
      </c>
      <c r="C1565" s="66">
        <f t="shared" si="26"/>
        <v>6</v>
      </c>
      <c r="D1565" s="60">
        <v>0</v>
      </c>
      <c r="E1565" s="11">
        <v>4925</v>
      </c>
      <c r="F1565" s="11">
        <v>4938</v>
      </c>
      <c r="G1565" s="13">
        <v>603</v>
      </c>
      <c r="H1565" s="13">
        <v>3082</v>
      </c>
      <c r="I1565" s="13">
        <v>1240</v>
      </c>
      <c r="J1565" s="12"/>
      <c r="K1565" s="11">
        <v>31403</v>
      </c>
      <c r="L1565" s="11">
        <v>669420</v>
      </c>
      <c r="M1565" s="11">
        <v>1418583</v>
      </c>
      <c r="N1565" s="11">
        <v>500</v>
      </c>
      <c r="O1565" s="11">
        <v>500</v>
      </c>
    </row>
    <row r="1566" spans="1:15" x14ac:dyDescent="0.2">
      <c r="A1566" s="66">
        <v>61256</v>
      </c>
      <c r="B1566" s="53" t="s">
        <v>559</v>
      </c>
      <c r="C1566" s="66">
        <f t="shared" si="26"/>
        <v>6</v>
      </c>
      <c r="D1566" s="60">
        <v>0</v>
      </c>
      <c r="E1566" s="11">
        <v>1351</v>
      </c>
      <c r="F1566" s="11">
        <v>1309</v>
      </c>
      <c r="G1566" s="13">
        <v>189</v>
      </c>
      <c r="H1566" s="13">
        <v>859</v>
      </c>
      <c r="I1566" s="13">
        <v>303</v>
      </c>
      <c r="J1566" s="12"/>
      <c r="K1566" s="11">
        <v>25301</v>
      </c>
      <c r="L1566" s="11">
        <v>111785</v>
      </c>
      <c r="M1566" s="11">
        <v>498561</v>
      </c>
      <c r="N1566" s="11">
        <v>500</v>
      </c>
      <c r="O1566" s="11">
        <v>500</v>
      </c>
    </row>
    <row r="1567" spans="1:15" x14ac:dyDescent="0.2">
      <c r="A1567" s="66">
        <v>61257</v>
      </c>
      <c r="B1567" s="53" t="s">
        <v>558</v>
      </c>
      <c r="C1567" s="66">
        <f t="shared" si="26"/>
        <v>6</v>
      </c>
      <c r="D1567" s="60">
        <v>0</v>
      </c>
      <c r="E1567" s="11">
        <v>4149</v>
      </c>
      <c r="F1567" s="11">
        <v>4151</v>
      </c>
      <c r="G1567" s="13">
        <v>573</v>
      </c>
      <c r="H1567" s="13">
        <v>2654</v>
      </c>
      <c r="I1567" s="13">
        <v>922</v>
      </c>
      <c r="J1567" s="12"/>
      <c r="K1567" s="11">
        <v>26263</v>
      </c>
      <c r="L1567" s="11">
        <v>360778</v>
      </c>
      <c r="M1567" s="11">
        <v>744262</v>
      </c>
      <c r="N1567" s="11">
        <v>500</v>
      </c>
      <c r="O1567" s="11">
        <v>500</v>
      </c>
    </row>
    <row r="1568" spans="1:15" x14ac:dyDescent="0.2">
      <c r="A1568" s="66">
        <v>61258</v>
      </c>
      <c r="B1568" s="53" t="s">
        <v>557</v>
      </c>
      <c r="C1568" s="66">
        <f t="shared" si="26"/>
        <v>6</v>
      </c>
      <c r="D1568" s="60">
        <v>0</v>
      </c>
      <c r="E1568" s="11">
        <v>2560</v>
      </c>
      <c r="F1568" s="11">
        <v>2719</v>
      </c>
      <c r="G1568" s="13">
        <v>257</v>
      </c>
      <c r="H1568" s="13">
        <v>1534</v>
      </c>
      <c r="I1568" s="13">
        <v>769</v>
      </c>
      <c r="J1568" s="12"/>
      <c r="K1568" s="11">
        <v>39295</v>
      </c>
      <c r="L1568" s="11">
        <v>183167</v>
      </c>
      <c r="M1568" s="11">
        <v>533360</v>
      </c>
      <c r="N1568" s="11">
        <v>500</v>
      </c>
      <c r="O1568" s="11">
        <v>500</v>
      </c>
    </row>
    <row r="1569" spans="1:15" x14ac:dyDescent="0.2">
      <c r="A1569" s="66">
        <v>61259</v>
      </c>
      <c r="B1569" s="53" t="s">
        <v>556</v>
      </c>
      <c r="C1569" s="66">
        <f t="shared" si="26"/>
        <v>6</v>
      </c>
      <c r="D1569" s="60">
        <v>0</v>
      </c>
      <c r="E1569" s="11">
        <v>8265</v>
      </c>
      <c r="F1569" s="11">
        <v>8218</v>
      </c>
      <c r="G1569" s="13">
        <v>1105</v>
      </c>
      <c r="H1569" s="13">
        <v>5277</v>
      </c>
      <c r="I1569" s="13">
        <v>1883</v>
      </c>
      <c r="J1569" s="12"/>
      <c r="K1569" s="11">
        <v>9194</v>
      </c>
      <c r="L1569" s="11">
        <v>1243095</v>
      </c>
      <c r="M1569" s="11">
        <v>4930979</v>
      </c>
      <c r="N1569" s="11">
        <v>500</v>
      </c>
      <c r="O1569" s="11">
        <v>500</v>
      </c>
    </row>
    <row r="1570" spans="1:15" x14ac:dyDescent="0.2">
      <c r="A1570" s="66">
        <v>61260</v>
      </c>
      <c r="B1570" s="53" t="s">
        <v>555</v>
      </c>
      <c r="C1570" s="66">
        <f t="shared" si="26"/>
        <v>6</v>
      </c>
      <c r="D1570" s="60">
        <v>0</v>
      </c>
      <c r="E1570" s="11">
        <v>1221</v>
      </c>
      <c r="F1570" s="11">
        <v>1167</v>
      </c>
      <c r="G1570" s="13">
        <v>191</v>
      </c>
      <c r="H1570" s="13">
        <v>800</v>
      </c>
      <c r="I1570" s="13">
        <v>230</v>
      </c>
      <c r="J1570" s="12"/>
      <c r="K1570" s="11">
        <v>8466</v>
      </c>
      <c r="L1570" s="11">
        <v>85662</v>
      </c>
      <c r="M1570" s="11">
        <v>389335</v>
      </c>
      <c r="N1570" s="11">
        <v>500</v>
      </c>
      <c r="O1570" s="11">
        <v>500</v>
      </c>
    </row>
    <row r="1571" spans="1:15" x14ac:dyDescent="0.2">
      <c r="A1571" s="66">
        <v>61261</v>
      </c>
      <c r="B1571" s="53" t="s">
        <v>554</v>
      </c>
      <c r="C1571" s="66">
        <f t="shared" si="26"/>
        <v>6</v>
      </c>
      <c r="D1571" s="60">
        <v>0</v>
      </c>
      <c r="E1571" s="11">
        <v>1934</v>
      </c>
      <c r="F1571" s="11">
        <v>1936</v>
      </c>
      <c r="G1571" s="13">
        <v>304</v>
      </c>
      <c r="H1571" s="13">
        <v>1221</v>
      </c>
      <c r="I1571" s="13">
        <v>409</v>
      </c>
      <c r="J1571" s="12"/>
      <c r="K1571" s="11">
        <v>14505</v>
      </c>
      <c r="L1571" s="11">
        <v>175789</v>
      </c>
      <c r="M1571" s="11">
        <v>283786</v>
      </c>
      <c r="N1571" s="11">
        <v>500</v>
      </c>
      <c r="O1571" s="11">
        <v>500</v>
      </c>
    </row>
    <row r="1572" spans="1:15" x14ac:dyDescent="0.2">
      <c r="A1572" s="66">
        <v>61262</v>
      </c>
      <c r="B1572" s="53" t="s">
        <v>553</v>
      </c>
      <c r="C1572" s="66">
        <f t="shared" si="26"/>
        <v>6</v>
      </c>
      <c r="D1572" s="60">
        <v>0</v>
      </c>
      <c r="E1572" s="11">
        <v>1972</v>
      </c>
      <c r="F1572" s="11">
        <v>2008</v>
      </c>
      <c r="G1572" s="13">
        <v>285</v>
      </c>
      <c r="H1572" s="13">
        <v>1240</v>
      </c>
      <c r="I1572" s="13">
        <v>447</v>
      </c>
      <c r="J1572" s="12"/>
      <c r="K1572" s="11">
        <v>9181</v>
      </c>
      <c r="L1572" s="11">
        <v>123057</v>
      </c>
      <c r="M1572" s="11">
        <v>252361</v>
      </c>
      <c r="N1572" s="11">
        <v>500</v>
      </c>
      <c r="O1572" s="11">
        <v>500</v>
      </c>
    </row>
    <row r="1573" spans="1:15" x14ac:dyDescent="0.2">
      <c r="A1573" s="66">
        <v>61263</v>
      </c>
      <c r="B1573" s="53" t="s">
        <v>552</v>
      </c>
      <c r="C1573" s="66">
        <f t="shared" si="26"/>
        <v>6</v>
      </c>
      <c r="D1573" s="60">
        <v>0</v>
      </c>
      <c r="E1573" s="11">
        <v>5126</v>
      </c>
      <c r="F1573" s="11">
        <v>5228</v>
      </c>
      <c r="G1573" s="13">
        <v>633</v>
      </c>
      <c r="H1573" s="13">
        <v>3222</v>
      </c>
      <c r="I1573" s="13">
        <v>1271</v>
      </c>
      <c r="J1573" s="12"/>
      <c r="K1573" s="11">
        <v>28945</v>
      </c>
      <c r="L1573" s="11">
        <v>392982</v>
      </c>
      <c r="M1573" s="11">
        <v>2715451</v>
      </c>
      <c r="N1573" s="11">
        <v>500</v>
      </c>
      <c r="O1573" s="11">
        <v>500</v>
      </c>
    </row>
    <row r="1574" spans="1:15" x14ac:dyDescent="0.2">
      <c r="A1574" s="66">
        <v>61264</v>
      </c>
      <c r="B1574" s="53" t="s">
        <v>551</v>
      </c>
      <c r="C1574" s="66">
        <f t="shared" si="26"/>
        <v>6</v>
      </c>
      <c r="D1574" s="60">
        <v>0</v>
      </c>
      <c r="E1574" s="11">
        <v>1795</v>
      </c>
      <c r="F1574" s="11">
        <v>1818</v>
      </c>
      <c r="G1574" s="13">
        <v>257</v>
      </c>
      <c r="H1574" s="13">
        <v>1080</v>
      </c>
      <c r="I1574" s="13">
        <v>458</v>
      </c>
      <c r="J1574" s="12"/>
      <c r="K1574" s="11">
        <v>20178</v>
      </c>
      <c r="L1574" s="11">
        <v>152624</v>
      </c>
      <c r="M1574" s="11">
        <v>669739</v>
      </c>
      <c r="N1574" s="11">
        <v>500</v>
      </c>
      <c r="O1574" s="11">
        <v>500</v>
      </c>
    </row>
    <row r="1575" spans="1:15" x14ac:dyDescent="0.2">
      <c r="A1575" s="66">
        <v>61265</v>
      </c>
      <c r="B1575" s="53" t="s">
        <v>550</v>
      </c>
      <c r="C1575" s="66">
        <f t="shared" si="26"/>
        <v>6</v>
      </c>
      <c r="D1575" s="60">
        <v>0</v>
      </c>
      <c r="E1575" s="11">
        <v>6571</v>
      </c>
      <c r="F1575" s="11">
        <v>6647</v>
      </c>
      <c r="G1575" s="13">
        <v>841</v>
      </c>
      <c r="H1575" s="13">
        <v>4237</v>
      </c>
      <c r="I1575" s="13">
        <v>1493</v>
      </c>
      <c r="J1575" s="12"/>
      <c r="K1575" s="11">
        <v>19922</v>
      </c>
      <c r="L1575" s="11">
        <v>1169336</v>
      </c>
      <c r="M1575" s="11">
        <v>3969315</v>
      </c>
      <c r="N1575" s="11">
        <v>500</v>
      </c>
      <c r="O1575" s="11">
        <v>500</v>
      </c>
    </row>
    <row r="1576" spans="1:15" x14ac:dyDescent="0.2">
      <c r="A1576" s="66">
        <v>61266</v>
      </c>
      <c r="B1576" s="53" t="s">
        <v>549</v>
      </c>
      <c r="C1576" s="66">
        <f t="shared" si="26"/>
        <v>6</v>
      </c>
      <c r="D1576" s="60">
        <v>0</v>
      </c>
      <c r="E1576" s="11">
        <v>1477</v>
      </c>
      <c r="F1576" s="11">
        <v>1506</v>
      </c>
      <c r="G1576" s="13">
        <v>202</v>
      </c>
      <c r="H1576" s="13">
        <v>946</v>
      </c>
      <c r="I1576" s="13">
        <v>329</v>
      </c>
      <c r="J1576" s="12"/>
      <c r="K1576" s="11">
        <v>24012</v>
      </c>
      <c r="L1576" s="11">
        <v>74726</v>
      </c>
      <c r="M1576" s="11">
        <v>134629</v>
      </c>
      <c r="N1576" s="11">
        <v>500</v>
      </c>
      <c r="O1576" s="11">
        <v>500</v>
      </c>
    </row>
    <row r="1577" spans="1:15" x14ac:dyDescent="0.2">
      <c r="A1577" s="66">
        <v>61267</v>
      </c>
      <c r="B1577" s="53" t="s">
        <v>548</v>
      </c>
      <c r="C1577" s="66">
        <f t="shared" si="26"/>
        <v>6</v>
      </c>
      <c r="D1577" s="60">
        <v>0</v>
      </c>
      <c r="E1577" s="11">
        <v>2773</v>
      </c>
      <c r="F1577" s="11">
        <v>2861</v>
      </c>
      <c r="G1577" s="13">
        <v>341</v>
      </c>
      <c r="H1577" s="13">
        <v>1748</v>
      </c>
      <c r="I1577" s="13">
        <v>684</v>
      </c>
      <c r="J1577" s="12"/>
      <c r="K1577" s="11">
        <v>15692</v>
      </c>
      <c r="L1577" s="11">
        <v>317978</v>
      </c>
      <c r="M1577" s="11">
        <v>1341588</v>
      </c>
      <c r="N1577" s="11">
        <v>500</v>
      </c>
      <c r="O1577" s="11">
        <v>500</v>
      </c>
    </row>
    <row r="1578" spans="1:15" x14ac:dyDescent="0.2">
      <c r="A1578" s="66">
        <v>61410</v>
      </c>
      <c r="B1578" s="53" t="s">
        <v>547</v>
      </c>
      <c r="C1578" s="66">
        <f t="shared" si="26"/>
        <v>6</v>
      </c>
      <c r="D1578" s="60">
        <v>0</v>
      </c>
      <c r="E1578" s="11">
        <v>874</v>
      </c>
      <c r="F1578" s="11">
        <v>871</v>
      </c>
      <c r="G1578" s="13">
        <v>141</v>
      </c>
      <c r="H1578" s="13">
        <v>522</v>
      </c>
      <c r="I1578" s="13">
        <v>211</v>
      </c>
      <c r="J1578" s="12"/>
      <c r="K1578" s="11">
        <v>12369</v>
      </c>
      <c r="L1578" s="11">
        <v>51526</v>
      </c>
      <c r="M1578" s="11">
        <v>39756</v>
      </c>
      <c r="N1578" s="11">
        <v>500</v>
      </c>
      <c r="O1578" s="11">
        <v>500</v>
      </c>
    </row>
    <row r="1579" spans="1:15" x14ac:dyDescent="0.2">
      <c r="A1579" s="66">
        <v>61413</v>
      </c>
      <c r="B1579" s="53" t="s">
        <v>546</v>
      </c>
      <c r="C1579" s="66">
        <f t="shared" si="26"/>
        <v>6</v>
      </c>
      <c r="D1579" s="60">
        <v>0</v>
      </c>
      <c r="E1579" s="11">
        <v>598</v>
      </c>
      <c r="F1579" s="11">
        <v>601</v>
      </c>
      <c r="G1579" s="13">
        <v>106</v>
      </c>
      <c r="H1579" s="13">
        <v>361</v>
      </c>
      <c r="I1579" s="13">
        <v>131</v>
      </c>
      <c r="J1579" s="12"/>
      <c r="K1579" s="11">
        <v>3239</v>
      </c>
      <c r="L1579" s="11">
        <v>47824</v>
      </c>
      <c r="M1579" s="11">
        <v>150047</v>
      </c>
      <c r="N1579" s="11">
        <v>500</v>
      </c>
      <c r="O1579" s="11">
        <v>500</v>
      </c>
    </row>
    <row r="1580" spans="1:15" x14ac:dyDescent="0.2">
      <c r="A1580" s="66">
        <v>61425</v>
      </c>
      <c r="B1580" s="53" t="s">
        <v>545</v>
      </c>
      <c r="C1580" s="66">
        <f t="shared" si="26"/>
        <v>6</v>
      </c>
      <c r="D1580" s="60">
        <v>0</v>
      </c>
      <c r="E1580" s="11">
        <v>1996</v>
      </c>
      <c r="F1580" s="11">
        <v>2054</v>
      </c>
      <c r="G1580" s="13">
        <v>275</v>
      </c>
      <c r="H1580" s="13">
        <v>1262</v>
      </c>
      <c r="I1580" s="13">
        <v>459</v>
      </c>
      <c r="J1580" s="12"/>
      <c r="K1580" s="11">
        <v>14900</v>
      </c>
      <c r="L1580" s="11">
        <v>124029</v>
      </c>
      <c r="M1580" s="11">
        <v>127161</v>
      </c>
      <c r="N1580" s="11">
        <v>500</v>
      </c>
      <c r="O1580" s="11">
        <v>500</v>
      </c>
    </row>
    <row r="1581" spans="1:15" x14ac:dyDescent="0.2">
      <c r="A1581" s="66">
        <v>61428</v>
      </c>
      <c r="B1581" s="53" t="s">
        <v>544</v>
      </c>
      <c r="C1581" s="66">
        <f t="shared" si="26"/>
        <v>6</v>
      </c>
      <c r="D1581" s="60">
        <v>0</v>
      </c>
      <c r="E1581" s="11">
        <v>893</v>
      </c>
      <c r="F1581" s="11">
        <v>938</v>
      </c>
      <c r="G1581" s="13">
        <v>112</v>
      </c>
      <c r="H1581" s="13">
        <v>563</v>
      </c>
      <c r="I1581" s="13">
        <v>218</v>
      </c>
      <c r="J1581" s="12"/>
      <c r="K1581" s="11">
        <v>7944</v>
      </c>
      <c r="L1581" s="11">
        <v>61544</v>
      </c>
      <c r="M1581" s="11">
        <v>31105</v>
      </c>
      <c r="N1581" s="11">
        <v>500</v>
      </c>
      <c r="O1581" s="11">
        <v>500</v>
      </c>
    </row>
    <row r="1582" spans="1:15" x14ac:dyDescent="0.2">
      <c r="A1582" s="66">
        <v>61437</v>
      </c>
      <c r="B1582" s="53" t="s">
        <v>543</v>
      </c>
      <c r="C1582" s="66">
        <f t="shared" si="26"/>
        <v>6</v>
      </c>
      <c r="D1582" s="60">
        <v>0</v>
      </c>
      <c r="E1582" s="11">
        <v>1364</v>
      </c>
      <c r="F1582" s="11">
        <v>1401</v>
      </c>
      <c r="G1582" s="13">
        <v>141</v>
      </c>
      <c r="H1582" s="13">
        <v>925</v>
      </c>
      <c r="I1582" s="13">
        <v>298</v>
      </c>
      <c r="J1582" s="12"/>
      <c r="K1582" s="11">
        <v>10960</v>
      </c>
      <c r="L1582" s="11">
        <v>93547</v>
      </c>
      <c r="M1582" s="11">
        <v>43648</v>
      </c>
      <c r="N1582" s="11">
        <v>500</v>
      </c>
      <c r="O1582" s="11">
        <v>500</v>
      </c>
    </row>
    <row r="1583" spans="1:15" x14ac:dyDescent="0.2">
      <c r="A1583" s="66">
        <v>61438</v>
      </c>
      <c r="B1583" s="53" t="s">
        <v>542</v>
      </c>
      <c r="C1583" s="66">
        <f t="shared" si="26"/>
        <v>6</v>
      </c>
      <c r="D1583" s="60">
        <v>0</v>
      </c>
      <c r="E1583" s="11">
        <v>3450</v>
      </c>
      <c r="F1583" s="11">
        <v>3543</v>
      </c>
      <c r="G1583" s="13">
        <v>362</v>
      </c>
      <c r="H1583" s="13">
        <v>2109</v>
      </c>
      <c r="I1583" s="13">
        <v>979</v>
      </c>
      <c r="J1583" s="12"/>
      <c r="K1583" s="11">
        <v>18853</v>
      </c>
      <c r="L1583" s="11">
        <v>418855</v>
      </c>
      <c r="M1583" s="11">
        <v>1668083</v>
      </c>
      <c r="N1583" s="11">
        <v>500</v>
      </c>
      <c r="O1583" s="11">
        <v>500</v>
      </c>
    </row>
    <row r="1584" spans="1:15" x14ac:dyDescent="0.2">
      <c r="A1584" s="66">
        <v>61439</v>
      </c>
      <c r="B1584" s="53" t="s">
        <v>541</v>
      </c>
      <c r="C1584" s="66">
        <f t="shared" si="26"/>
        <v>6</v>
      </c>
      <c r="D1584" s="60">
        <v>0</v>
      </c>
      <c r="E1584" s="11">
        <v>4920</v>
      </c>
      <c r="F1584" s="11">
        <v>4919</v>
      </c>
      <c r="G1584" s="13">
        <v>700</v>
      </c>
      <c r="H1584" s="13">
        <v>3007</v>
      </c>
      <c r="I1584" s="13">
        <v>1213</v>
      </c>
      <c r="J1584" s="12"/>
      <c r="K1584" s="11">
        <v>44906</v>
      </c>
      <c r="L1584" s="11">
        <v>430839</v>
      </c>
      <c r="M1584" s="11">
        <v>885253</v>
      </c>
      <c r="N1584" s="11">
        <v>500</v>
      </c>
      <c r="O1584" s="11">
        <v>500</v>
      </c>
    </row>
    <row r="1585" spans="1:15" x14ac:dyDescent="0.2">
      <c r="A1585" s="66">
        <v>61440</v>
      </c>
      <c r="B1585" s="53" t="s">
        <v>540</v>
      </c>
      <c r="C1585" s="66">
        <f t="shared" si="26"/>
        <v>6</v>
      </c>
      <c r="D1585" s="60">
        <v>0</v>
      </c>
      <c r="E1585" s="11">
        <v>2958</v>
      </c>
      <c r="F1585" s="11">
        <v>2946</v>
      </c>
      <c r="G1585" s="13">
        <v>409</v>
      </c>
      <c r="H1585" s="13">
        <v>1794</v>
      </c>
      <c r="I1585" s="13">
        <v>755</v>
      </c>
      <c r="J1585" s="12"/>
      <c r="K1585" s="11">
        <v>28831</v>
      </c>
      <c r="L1585" s="11">
        <v>231306</v>
      </c>
      <c r="M1585" s="11">
        <v>303189</v>
      </c>
      <c r="N1585" s="11">
        <v>500</v>
      </c>
      <c r="O1585" s="11">
        <v>500</v>
      </c>
    </row>
    <row r="1586" spans="1:15" x14ac:dyDescent="0.2">
      <c r="A1586" s="66">
        <v>61441</v>
      </c>
      <c r="B1586" s="53" t="s">
        <v>539</v>
      </c>
      <c r="C1586" s="66">
        <f t="shared" si="26"/>
        <v>6</v>
      </c>
      <c r="D1586" s="60">
        <v>0</v>
      </c>
      <c r="E1586" s="11">
        <v>1126</v>
      </c>
      <c r="F1586" s="11">
        <v>1167</v>
      </c>
      <c r="G1586" s="13">
        <v>139</v>
      </c>
      <c r="H1586" s="13">
        <v>733</v>
      </c>
      <c r="I1586" s="13">
        <v>254</v>
      </c>
      <c r="J1586" s="12"/>
      <c r="K1586" s="11">
        <v>9495</v>
      </c>
      <c r="L1586" s="11">
        <v>52257</v>
      </c>
      <c r="M1586" s="11">
        <v>42905</v>
      </c>
      <c r="N1586" s="11">
        <v>500</v>
      </c>
      <c r="O1586" s="11">
        <v>500</v>
      </c>
    </row>
    <row r="1587" spans="1:15" x14ac:dyDescent="0.2">
      <c r="A1587" s="66">
        <v>61442</v>
      </c>
      <c r="B1587" s="53" t="s">
        <v>538</v>
      </c>
      <c r="C1587" s="66">
        <f t="shared" si="26"/>
        <v>6</v>
      </c>
      <c r="D1587" s="60">
        <v>0</v>
      </c>
      <c r="E1587" s="11">
        <v>1707</v>
      </c>
      <c r="F1587" s="11">
        <v>1760</v>
      </c>
      <c r="G1587" s="13">
        <v>241</v>
      </c>
      <c r="H1587" s="13">
        <v>1064</v>
      </c>
      <c r="I1587" s="13">
        <v>402</v>
      </c>
      <c r="J1587" s="12"/>
      <c r="K1587" s="11">
        <v>18168</v>
      </c>
      <c r="L1587" s="11">
        <v>203039</v>
      </c>
      <c r="M1587" s="11">
        <v>410000</v>
      </c>
      <c r="N1587" s="11">
        <v>500</v>
      </c>
      <c r="O1587" s="11">
        <v>500</v>
      </c>
    </row>
    <row r="1588" spans="1:15" x14ac:dyDescent="0.2">
      <c r="A1588" s="66">
        <v>61443</v>
      </c>
      <c r="B1588" s="53" t="s">
        <v>537</v>
      </c>
      <c r="C1588" s="66">
        <f t="shared" si="26"/>
        <v>6</v>
      </c>
      <c r="D1588" s="60">
        <v>0</v>
      </c>
      <c r="E1588" s="11">
        <v>1824</v>
      </c>
      <c r="F1588" s="11">
        <v>1821</v>
      </c>
      <c r="G1588" s="13">
        <v>233</v>
      </c>
      <c r="H1588" s="13">
        <v>1088</v>
      </c>
      <c r="I1588" s="13">
        <v>503</v>
      </c>
      <c r="J1588" s="12"/>
      <c r="K1588" s="11">
        <v>15802</v>
      </c>
      <c r="L1588" s="11">
        <v>143672</v>
      </c>
      <c r="M1588" s="11">
        <v>369535</v>
      </c>
      <c r="N1588" s="11">
        <v>500</v>
      </c>
      <c r="O1588" s="11">
        <v>500</v>
      </c>
    </row>
    <row r="1589" spans="1:15" x14ac:dyDescent="0.2">
      <c r="A1589" s="66">
        <v>61444</v>
      </c>
      <c r="B1589" s="53" t="s">
        <v>536</v>
      </c>
      <c r="C1589" s="66">
        <f t="shared" si="26"/>
        <v>6</v>
      </c>
      <c r="D1589" s="60">
        <v>0</v>
      </c>
      <c r="E1589" s="11">
        <v>2145</v>
      </c>
      <c r="F1589" s="11">
        <v>2126</v>
      </c>
      <c r="G1589" s="13">
        <v>310</v>
      </c>
      <c r="H1589" s="13">
        <v>1351</v>
      </c>
      <c r="I1589" s="13">
        <v>484</v>
      </c>
      <c r="J1589" s="12"/>
      <c r="K1589" s="11">
        <v>15730</v>
      </c>
      <c r="L1589" s="11">
        <v>208480</v>
      </c>
      <c r="M1589" s="11">
        <v>754723</v>
      </c>
      <c r="N1589" s="11">
        <v>500</v>
      </c>
      <c r="O1589" s="11">
        <v>500</v>
      </c>
    </row>
    <row r="1590" spans="1:15" x14ac:dyDescent="0.2">
      <c r="A1590" s="66">
        <v>61445</v>
      </c>
      <c r="B1590" s="53" t="s">
        <v>535</v>
      </c>
      <c r="C1590" s="66">
        <f t="shared" si="26"/>
        <v>6</v>
      </c>
      <c r="D1590" s="60">
        <v>0</v>
      </c>
      <c r="E1590" s="11">
        <v>1644</v>
      </c>
      <c r="F1590" s="11">
        <v>1656</v>
      </c>
      <c r="G1590" s="13">
        <v>184</v>
      </c>
      <c r="H1590" s="13">
        <v>1061</v>
      </c>
      <c r="I1590" s="13">
        <v>399</v>
      </c>
      <c r="J1590" s="12"/>
      <c r="K1590" s="11">
        <v>38629</v>
      </c>
      <c r="L1590" s="11">
        <v>231170</v>
      </c>
      <c r="M1590" s="11">
        <v>438597</v>
      </c>
      <c r="N1590" s="11">
        <v>500</v>
      </c>
      <c r="O1590" s="11">
        <v>500</v>
      </c>
    </row>
    <row r="1591" spans="1:15" x14ac:dyDescent="0.2">
      <c r="A1591" s="66">
        <v>61446</v>
      </c>
      <c r="B1591" s="53" t="s">
        <v>534</v>
      </c>
      <c r="C1591" s="66">
        <f t="shared" si="26"/>
        <v>6</v>
      </c>
      <c r="D1591" s="60">
        <v>0</v>
      </c>
      <c r="E1591" s="11">
        <v>1831</v>
      </c>
      <c r="F1591" s="11">
        <v>1886</v>
      </c>
      <c r="G1591" s="13">
        <v>257</v>
      </c>
      <c r="H1591" s="13">
        <v>1134</v>
      </c>
      <c r="I1591" s="13">
        <v>440</v>
      </c>
      <c r="J1591" s="12"/>
      <c r="K1591" s="11">
        <v>9769</v>
      </c>
      <c r="L1591" s="11">
        <v>161691</v>
      </c>
      <c r="M1591" s="11">
        <v>1032872</v>
      </c>
      <c r="N1591" s="11">
        <v>500</v>
      </c>
      <c r="O1591" s="11">
        <v>500</v>
      </c>
    </row>
    <row r="1592" spans="1:15" x14ac:dyDescent="0.2">
      <c r="A1592" s="66">
        <v>61611</v>
      </c>
      <c r="B1592" s="53" t="s">
        <v>533</v>
      </c>
      <c r="C1592" s="66">
        <f t="shared" si="26"/>
        <v>6</v>
      </c>
      <c r="D1592" s="60">
        <v>0</v>
      </c>
      <c r="E1592" s="11">
        <v>2468</v>
      </c>
      <c r="F1592" s="11">
        <v>2487</v>
      </c>
      <c r="G1592" s="13">
        <v>327</v>
      </c>
      <c r="H1592" s="13">
        <v>1600</v>
      </c>
      <c r="I1592" s="13">
        <v>541</v>
      </c>
      <c r="J1592" s="12"/>
      <c r="K1592" s="11">
        <v>4889</v>
      </c>
      <c r="L1592" s="11">
        <v>127292</v>
      </c>
      <c r="M1592" s="11">
        <v>431816</v>
      </c>
      <c r="N1592" s="11">
        <v>500</v>
      </c>
      <c r="O1592" s="11">
        <v>500</v>
      </c>
    </row>
    <row r="1593" spans="1:15" x14ac:dyDescent="0.2">
      <c r="A1593" s="66">
        <v>61612</v>
      </c>
      <c r="B1593" s="53" t="s">
        <v>532</v>
      </c>
      <c r="C1593" s="66">
        <f t="shared" si="26"/>
        <v>6</v>
      </c>
      <c r="D1593" s="60">
        <v>0</v>
      </c>
      <c r="E1593" s="11">
        <v>3258</v>
      </c>
      <c r="F1593" s="11">
        <v>3258</v>
      </c>
      <c r="G1593" s="13">
        <v>459</v>
      </c>
      <c r="H1593" s="13">
        <v>2080</v>
      </c>
      <c r="I1593" s="13">
        <v>719</v>
      </c>
      <c r="J1593" s="12"/>
      <c r="K1593" s="11">
        <v>11072</v>
      </c>
      <c r="L1593" s="11">
        <v>150818</v>
      </c>
      <c r="M1593" s="11">
        <v>508285</v>
      </c>
      <c r="N1593" s="11">
        <v>500</v>
      </c>
      <c r="O1593" s="11">
        <v>500</v>
      </c>
    </row>
    <row r="1594" spans="1:15" x14ac:dyDescent="0.2">
      <c r="A1594" s="66">
        <v>61615</v>
      </c>
      <c r="B1594" s="53" t="s">
        <v>531</v>
      </c>
      <c r="C1594" s="66">
        <f t="shared" si="26"/>
        <v>6</v>
      </c>
      <c r="D1594" s="60">
        <v>0</v>
      </c>
      <c r="E1594" s="11">
        <v>2197</v>
      </c>
      <c r="F1594" s="11">
        <v>2195</v>
      </c>
      <c r="G1594" s="13">
        <v>318</v>
      </c>
      <c r="H1594" s="13">
        <v>1416</v>
      </c>
      <c r="I1594" s="13">
        <v>463</v>
      </c>
      <c r="J1594" s="12"/>
      <c r="K1594" s="11">
        <v>8541</v>
      </c>
      <c r="L1594" s="11">
        <v>113664</v>
      </c>
      <c r="M1594" s="11">
        <v>210096</v>
      </c>
      <c r="N1594" s="11">
        <v>500</v>
      </c>
      <c r="O1594" s="11">
        <v>500</v>
      </c>
    </row>
    <row r="1595" spans="1:15" x14ac:dyDescent="0.2">
      <c r="A1595" s="66">
        <v>61618</v>
      </c>
      <c r="B1595" s="53" t="s">
        <v>530</v>
      </c>
      <c r="C1595" s="66">
        <f t="shared" si="26"/>
        <v>6</v>
      </c>
      <c r="D1595" s="60">
        <v>0</v>
      </c>
      <c r="E1595" s="11">
        <v>1682</v>
      </c>
      <c r="F1595" s="11">
        <v>1675</v>
      </c>
      <c r="G1595" s="13">
        <v>189</v>
      </c>
      <c r="H1595" s="13">
        <v>1071</v>
      </c>
      <c r="I1595" s="13">
        <v>422</v>
      </c>
      <c r="J1595" s="12"/>
      <c r="K1595" s="11">
        <v>1270</v>
      </c>
      <c r="L1595" s="11">
        <v>123496</v>
      </c>
      <c r="M1595" s="11">
        <v>620224</v>
      </c>
      <c r="N1595" s="11">
        <v>500</v>
      </c>
      <c r="O1595" s="11">
        <v>500</v>
      </c>
    </row>
    <row r="1596" spans="1:15" x14ac:dyDescent="0.2">
      <c r="A1596" s="66">
        <v>61621</v>
      </c>
      <c r="B1596" s="53" t="s">
        <v>529</v>
      </c>
      <c r="C1596" s="66">
        <f t="shared" si="26"/>
        <v>6</v>
      </c>
      <c r="D1596" s="60">
        <v>0</v>
      </c>
      <c r="E1596" s="11">
        <v>798</v>
      </c>
      <c r="F1596" s="11">
        <v>807</v>
      </c>
      <c r="G1596" s="13">
        <v>125</v>
      </c>
      <c r="H1596" s="13">
        <v>485</v>
      </c>
      <c r="I1596" s="13">
        <v>188</v>
      </c>
      <c r="J1596" s="12"/>
      <c r="K1596" s="11">
        <v>6395</v>
      </c>
      <c r="L1596" s="11">
        <v>29410</v>
      </c>
      <c r="M1596" s="11">
        <v>25801</v>
      </c>
      <c r="N1596" s="11">
        <v>500</v>
      </c>
      <c r="O1596" s="11">
        <v>500</v>
      </c>
    </row>
    <row r="1597" spans="1:15" x14ac:dyDescent="0.2">
      <c r="A1597" s="66">
        <v>61624</v>
      </c>
      <c r="B1597" s="53" t="s">
        <v>528</v>
      </c>
      <c r="C1597" s="66">
        <f t="shared" si="26"/>
        <v>6</v>
      </c>
      <c r="D1597" s="60">
        <v>0</v>
      </c>
      <c r="E1597" s="11">
        <v>3190</v>
      </c>
      <c r="F1597" s="11">
        <v>3104</v>
      </c>
      <c r="G1597" s="13">
        <v>484</v>
      </c>
      <c r="H1597" s="13">
        <v>2015</v>
      </c>
      <c r="I1597" s="13">
        <v>691</v>
      </c>
      <c r="J1597" s="12"/>
      <c r="K1597" s="11">
        <v>9987</v>
      </c>
      <c r="L1597" s="11">
        <v>134360</v>
      </c>
      <c r="M1597" s="11">
        <v>316426</v>
      </c>
      <c r="N1597" s="11">
        <v>500</v>
      </c>
      <c r="O1597" s="11">
        <v>500</v>
      </c>
    </row>
    <row r="1598" spans="1:15" x14ac:dyDescent="0.2">
      <c r="A1598" s="66">
        <v>61625</v>
      </c>
      <c r="B1598" s="53" t="s">
        <v>527</v>
      </c>
      <c r="C1598" s="66">
        <f t="shared" si="26"/>
        <v>6</v>
      </c>
      <c r="D1598" s="60">
        <v>0</v>
      </c>
      <c r="E1598" s="11">
        <v>9507</v>
      </c>
      <c r="F1598" s="11">
        <v>9385</v>
      </c>
      <c r="G1598" s="13">
        <v>1108</v>
      </c>
      <c r="H1598" s="13">
        <v>6008</v>
      </c>
      <c r="I1598" s="13">
        <v>2391</v>
      </c>
      <c r="J1598" s="12"/>
      <c r="K1598" s="11">
        <v>7233</v>
      </c>
      <c r="L1598" s="11">
        <v>645261</v>
      </c>
      <c r="M1598" s="11">
        <v>3887699</v>
      </c>
      <c r="N1598" s="11">
        <v>500</v>
      </c>
      <c r="O1598" s="11">
        <v>500</v>
      </c>
    </row>
    <row r="1599" spans="1:15" x14ac:dyDescent="0.2">
      <c r="A1599" s="66">
        <v>61626</v>
      </c>
      <c r="B1599" s="53" t="s">
        <v>526</v>
      </c>
      <c r="C1599" s="66">
        <f t="shared" si="26"/>
        <v>6</v>
      </c>
      <c r="D1599" s="60">
        <v>0</v>
      </c>
      <c r="E1599" s="11">
        <v>5775</v>
      </c>
      <c r="F1599" s="11">
        <v>5644</v>
      </c>
      <c r="G1599" s="13">
        <v>741</v>
      </c>
      <c r="H1599" s="13">
        <v>3695</v>
      </c>
      <c r="I1599" s="13">
        <v>1339</v>
      </c>
      <c r="J1599" s="12"/>
      <c r="K1599" s="11">
        <v>7575</v>
      </c>
      <c r="L1599" s="11">
        <v>353901</v>
      </c>
      <c r="M1599" s="11">
        <v>1241340</v>
      </c>
      <c r="N1599" s="11">
        <v>500</v>
      </c>
      <c r="O1599" s="11">
        <v>500</v>
      </c>
    </row>
    <row r="1600" spans="1:15" x14ac:dyDescent="0.2">
      <c r="A1600" s="66">
        <v>61627</v>
      </c>
      <c r="B1600" s="53" t="s">
        <v>525</v>
      </c>
      <c r="C1600" s="66">
        <f t="shared" si="26"/>
        <v>6</v>
      </c>
      <c r="D1600" s="60">
        <v>0</v>
      </c>
      <c r="E1600" s="11">
        <v>1646</v>
      </c>
      <c r="F1600" s="11">
        <v>1725</v>
      </c>
      <c r="G1600" s="13">
        <v>179</v>
      </c>
      <c r="H1600" s="13">
        <v>1024</v>
      </c>
      <c r="I1600" s="13">
        <v>443</v>
      </c>
      <c r="J1600" s="12"/>
      <c r="K1600" s="11">
        <v>21166</v>
      </c>
      <c r="L1600" s="11">
        <v>91051</v>
      </c>
      <c r="M1600" s="11">
        <v>113747</v>
      </c>
      <c r="N1600" s="11">
        <v>500</v>
      </c>
      <c r="O1600" s="11">
        <v>500</v>
      </c>
    </row>
    <row r="1601" spans="1:15" x14ac:dyDescent="0.2">
      <c r="A1601" s="66">
        <v>61628</v>
      </c>
      <c r="B1601" s="53" t="s">
        <v>524</v>
      </c>
      <c r="C1601" s="66">
        <f t="shared" si="26"/>
        <v>6</v>
      </c>
      <c r="D1601" s="60">
        <v>0</v>
      </c>
      <c r="E1601" s="11">
        <v>1464</v>
      </c>
      <c r="F1601" s="11">
        <v>1524</v>
      </c>
      <c r="G1601" s="13">
        <v>170</v>
      </c>
      <c r="H1601" s="13">
        <v>971</v>
      </c>
      <c r="I1601" s="13">
        <v>323</v>
      </c>
      <c r="J1601" s="12"/>
      <c r="K1601" s="11">
        <v>10431</v>
      </c>
      <c r="L1601" s="11">
        <v>55728</v>
      </c>
      <c r="M1601" s="11">
        <v>40957</v>
      </c>
      <c r="N1601" s="11">
        <v>500</v>
      </c>
      <c r="O1601" s="11">
        <v>500</v>
      </c>
    </row>
    <row r="1602" spans="1:15" x14ac:dyDescent="0.2">
      <c r="A1602" s="66">
        <v>61629</v>
      </c>
      <c r="B1602" s="53" t="s">
        <v>523</v>
      </c>
      <c r="C1602" s="66">
        <f t="shared" si="26"/>
        <v>6</v>
      </c>
      <c r="D1602" s="60">
        <v>0</v>
      </c>
      <c r="E1602" s="11">
        <v>1000</v>
      </c>
      <c r="F1602" s="11">
        <v>1015</v>
      </c>
      <c r="G1602" s="13">
        <v>114</v>
      </c>
      <c r="H1602" s="13">
        <v>611</v>
      </c>
      <c r="I1602" s="13">
        <v>275</v>
      </c>
      <c r="J1602" s="12"/>
      <c r="K1602" s="11">
        <v>18023</v>
      </c>
      <c r="L1602" s="11">
        <v>69754</v>
      </c>
      <c r="M1602" s="11">
        <v>47442</v>
      </c>
      <c r="N1602" s="11">
        <v>500</v>
      </c>
      <c r="O1602" s="11">
        <v>500</v>
      </c>
    </row>
    <row r="1603" spans="1:15" x14ac:dyDescent="0.2">
      <c r="A1603" s="66">
        <v>61630</v>
      </c>
      <c r="B1603" s="53" t="s">
        <v>522</v>
      </c>
      <c r="C1603" s="66">
        <f t="shared" si="26"/>
        <v>6</v>
      </c>
      <c r="D1603" s="60">
        <v>0</v>
      </c>
      <c r="E1603" s="11">
        <v>1588</v>
      </c>
      <c r="F1603" s="11">
        <v>1596</v>
      </c>
      <c r="G1603" s="13">
        <v>202</v>
      </c>
      <c r="H1603" s="13">
        <v>1012</v>
      </c>
      <c r="I1603" s="13">
        <v>374</v>
      </c>
      <c r="J1603" s="12"/>
      <c r="K1603" s="11">
        <v>18610</v>
      </c>
      <c r="L1603" s="11">
        <v>61152</v>
      </c>
      <c r="M1603" s="11">
        <v>104653</v>
      </c>
      <c r="N1603" s="11">
        <v>500</v>
      </c>
      <c r="O1603" s="11">
        <v>500</v>
      </c>
    </row>
    <row r="1604" spans="1:15" x14ac:dyDescent="0.2">
      <c r="A1604" s="66">
        <v>61631</v>
      </c>
      <c r="B1604" s="53" t="s">
        <v>521</v>
      </c>
      <c r="C1604" s="66">
        <f t="shared" si="26"/>
        <v>6</v>
      </c>
      <c r="D1604" s="60">
        <v>0</v>
      </c>
      <c r="E1604" s="11">
        <v>9676</v>
      </c>
      <c r="F1604" s="11">
        <v>9872</v>
      </c>
      <c r="G1604" s="13">
        <v>1090</v>
      </c>
      <c r="H1604" s="13">
        <v>5926</v>
      </c>
      <c r="I1604" s="13">
        <v>2660</v>
      </c>
      <c r="J1604" s="12"/>
      <c r="K1604" s="11">
        <v>9190</v>
      </c>
      <c r="L1604" s="11">
        <v>653035</v>
      </c>
      <c r="M1604" s="11">
        <v>3967625</v>
      </c>
      <c r="N1604" s="11">
        <v>500</v>
      </c>
      <c r="O1604" s="11">
        <v>500</v>
      </c>
    </row>
    <row r="1605" spans="1:15" x14ac:dyDescent="0.2">
      <c r="A1605" s="66">
        <v>61632</v>
      </c>
      <c r="B1605" s="53" t="s">
        <v>520</v>
      </c>
      <c r="C1605" s="66">
        <f t="shared" si="26"/>
        <v>6</v>
      </c>
      <c r="D1605" s="60">
        <v>0</v>
      </c>
      <c r="E1605" s="11">
        <v>2756</v>
      </c>
      <c r="F1605" s="11">
        <v>2830</v>
      </c>
      <c r="G1605" s="13">
        <v>319</v>
      </c>
      <c r="H1605" s="13">
        <v>1745</v>
      </c>
      <c r="I1605" s="13">
        <v>692</v>
      </c>
      <c r="J1605" s="12"/>
      <c r="K1605" s="11">
        <v>18344</v>
      </c>
      <c r="L1605" s="11">
        <v>153256</v>
      </c>
      <c r="M1605" s="11">
        <v>189007</v>
      </c>
      <c r="N1605" s="11">
        <v>500</v>
      </c>
      <c r="O1605" s="11">
        <v>500</v>
      </c>
    </row>
    <row r="1606" spans="1:15" x14ac:dyDescent="0.2">
      <c r="A1606" s="66">
        <v>61633</v>
      </c>
      <c r="B1606" s="53" t="s">
        <v>519</v>
      </c>
      <c r="C1606" s="66">
        <f t="shared" si="26"/>
        <v>6</v>
      </c>
      <c r="D1606" s="60">
        <v>0</v>
      </c>
      <c r="E1606" s="11">
        <v>4255</v>
      </c>
      <c r="F1606" s="11">
        <v>4100</v>
      </c>
      <c r="G1606" s="13">
        <v>615</v>
      </c>
      <c r="H1606" s="13">
        <v>2768</v>
      </c>
      <c r="I1606" s="13">
        <v>872</v>
      </c>
      <c r="J1606" s="12"/>
      <c r="K1606" s="11">
        <v>8805</v>
      </c>
      <c r="L1606" s="11">
        <v>201981</v>
      </c>
      <c r="M1606" s="11">
        <v>1111059</v>
      </c>
      <c r="N1606" s="11">
        <v>500</v>
      </c>
      <c r="O1606" s="11">
        <v>500</v>
      </c>
    </row>
    <row r="1607" spans="1:15" x14ac:dyDescent="0.2">
      <c r="A1607" s="66">
        <v>61701</v>
      </c>
      <c r="B1607" s="53" t="s">
        <v>518</v>
      </c>
      <c r="C1607" s="66">
        <f t="shared" si="26"/>
        <v>6</v>
      </c>
      <c r="D1607" s="60">
        <v>0</v>
      </c>
      <c r="E1607" s="11">
        <v>2303</v>
      </c>
      <c r="F1607" s="11">
        <v>2134</v>
      </c>
      <c r="G1607" s="13">
        <v>405</v>
      </c>
      <c r="H1607" s="13">
        <v>1526</v>
      </c>
      <c r="I1607" s="13">
        <v>372</v>
      </c>
      <c r="J1607" s="12"/>
      <c r="K1607" s="11">
        <v>11250</v>
      </c>
      <c r="L1607" s="11">
        <v>226053</v>
      </c>
      <c r="M1607" s="11">
        <v>2375032</v>
      </c>
      <c r="N1607" s="11">
        <v>500</v>
      </c>
      <c r="O1607" s="11">
        <v>500</v>
      </c>
    </row>
    <row r="1608" spans="1:15" x14ac:dyDescent="0.2">
      <c r="A1608" s="66">
        <v>61708</v>
      </c>
      <c r="B1608" s="53" t="s">
        <v>517</v>
      </c>
      <c r="C1608" s="66">
        <f t="shared" si="26"/>
        <v>6</v>
      </c>
      <c r="D1608" s="60">
        <v>0</v>
      </c>
      <c r="E1608" s="11">
        <v>1516</v>
      </c>
      <c r="F1608" s="11">
        <v>1527</v>
      </c>
      <c r="G1608" s="13">
        <v>218</v>
      </c>
      <c r="H1608" s="13">
        <v>938</v>
      </c>
      <c r="I1608" s="13">
        <v>360</v>
      </c>
      <c r="J1608" s="12"/>
      <c r="K1608" s="11">
        <v>15793</v>
      </c>
      <c r="L1608" s="11">
        <v>102879</v>
      </c>
      <c r="M1608" s="11">
        <v>126988</v>
      </c>
      <c r="N1608" s="11">
        <v>500</v>
      </c>
      <c r="O1608" s="11">
        <v>500</v>
      </c>
    </row>
    <row r="1609" spans="1:15" x14ac:dyDescent="0.2">
      <c r="A1609" s="66">
        <v>61710</v>
      </c>
      <c r="B1609" s="53" t="s">
        <v>516</v>
      </c>
      <c r="C1609" s="66">
        <f t="shared" si="26"/>
        <v>6</v>
      </c>
      <c r="D1609" s="60">
        <v>0</v>
      </c>
      <c r="E1609" s="11">
        <v>1218</v>
      </c>
      <c r="F1609" s="11">
        <v>1208</v>
      </c>
      <c r="G1609" s="13">
        <v>180</v>
      </c>
      <c r="H1609" s="13">
        <v>796</v>
      </c>
      <c r="I1609" s="13">
        <v>242</v>
      </c>
      <c r="J1609" s="12"/>
      <c r="K1609" s="11">
        <v>5541</v>
      </c>
      <c r="L1609" s="11">
        <v>48527</v>
      </c>
      <c r="M1609" s="11">
        <v>159097</v>
      </c>
      <c r="N1609" s="11">
        <v>500</v>
      </c>
      <c r="O1609" s="11">
        <v>500</v>
      </c>
    </row>
    <row r="1610" spans="1:15" x14ac:dyDescent="0.2">
      <c r="A1610" s="66">
        <v>61711</v>
      </c>
      <c r="B1610" s="53" t="s">
        <v>515</v>
      </c>
      <c r="C1610" s="66">
        <f t="shared" si="26"/>
        <v>6</v>
      </c>
      <c r="D1610" s="60">
        <v>0</v>
      </c>
      <c r="E1610" s="11">
        <v>856</v>
      </c>
      <c r="F1610" s="11">
        <v>898</v>
      </c>
      <c r="G1610" s="13">
        <v>143</v>
      </c>
      <c r="H1610" s="13">
        <v>528</v>
      </c>
      <c r="I1610" s="13">
        <v>185</v>
      </c>
      <c r="J1610" s="12"/>
      <c r="K1610" s="11">
        <v>5783</v>
      </c>
      <c r="L1610" s="11">
        <v>33016</v>
      </c>
      <c r="M1610" s="11">
        <v>175640</v>
      </c>
      <c r="N1610" s="11">
        <v>500</v>
      </c>
      <c r="O1610" s="11">
        <v>500</v>
      </c>
    </row>
    <row r="1611" spans="1:15" x14ac:dyDescent="0.2">
      <c r="A1611" s="66">
        <v>61716</v>
      </c>
      <c r="B1611" s="53" t="s">
        <v>514</v>
      </c>
      <c r="C1611" s="66">
        <f t="shared" si="26"/>
        <v>6</v>
      </c>
      <c r="D1611" s="60">
        <v>0</v>
      </c>
      <c r="E1611" s="11">
        <v>2962</v>
      </c>
      <c r="F1611" s="11">
        <v>2938</v>
      </c>
      <c r="G1611" s="13">
        <v>455</v>
      </c>
      <c r="H1611" s="13">
        <v>1908</v>
      </c>
      <c r="I1611" s="13">
        <v>599</v>
      </c>
      <c r="J1611" s="12"/>
      <c r="K1611" s="11">
        <v>17778</v>
      </c>
      <c r="L1611" s="11">
        <v>152260</v>
      </c>
      <c r="M1611" s="11">
        <v>432102</v>
      </c>
      <c r="N1611" s="11">
        <v>500</v>
      </c>
      <c r="O1611" s="11">
        <v>500</v>
      </c>
    </row>
    <row r="1612" spans="1:15" x14ac:dyDescent="0.2">
      <c r="A1612" s="66">
        <v>61719</v>
      </c>
      <c r="B1612" s="53" t="s">
        <v>513</v>
      </c>
      <c r="C1612" s="66">
        <f t="shared" si="26"/>
        <v>6</v>
      </c>
      <c r="D1612" s="60">
        <v>0</v>
      </c>
      <c r="E1612" s="11">
        <v>2373</v>
      </c>
      <c r="F1612" s="11">
        <v>2297</v>
      </c>
      <c r="G1612" s="13">
        <v>364</v>
      </c>
      <c r="H1612" s="13">
        <v>1606</v>
      </c>
      <c r="I1612" s="13">
        <v>403</v>
      </c>
      <c r="J1612" s="12"/>
      <c r="K1612" s="11">
        <v>7043</v>
      </c>
      <c r="L1612" s="11">
        <v>151264</v>
      </c>
      <c r="M1612" s="11">
        <v>1218733</v>
      </c>
      <c r="N1612" s="11">
        <v>500</v>
      </c>
      <c r="O1612" s="11">
        <v>500</v>
      </c>
    </row>
    <row r="1613" spans="1:15" x14ac:dyDescent="0.2">
      <c r="A1613" s="66">
        <v>61727</v>
      </c>
      <c r="B1613" s="53" t="s">
        <v>512</v>
      </c>
      <c r="C1613" s="66">
        <f t="shared" si="26"/>
        <v>6</v>
      </c>
      <c r="D1613" s="60">
        <v>0</v>
      </c>
      <c r="E1613" s="11">
        <v>2548</v>
      </c>
      <c r="F1613" s="11">
        <v>2444</v>
      </c>
      <c r="G1613" s="13">
        <v>409</v>
      </c>
      <c r="H1613" s="13">
        <v>1758</v>
      </c>
      <c r="I1613" s="13">
        <v>381</v>
      </c>
      <c r="J1613" s="12"/>
      <c r="K1613" s="11">
        <v>4470</v>
      </c>
      <c r="L1613" s="11">
        <v>206321</v>
      </c>
      <c r="M1613" s="11">
        <v>897068</v>
      </c>
      <c r="N1613" s="11">
        <v>500</v>
      </c>
      <c r="O1613" s="11">
        <v>500</v>
      </c>
    </row>
    <row r="1614" spans="1:15" x14ac:dyDescent="0.2">
      <c r="A1614" s="66">
        <v>61728</v>
      </c>
      <c r="B1614" s="53" t="s">
        <v>511</v>
      </c>
      <c r="C1614" s="66">
        <f t="shared" si="26"/>
        <v>6</v>
      </c>
      <c r="D1614" s="60">
        <v>0</v>
      </c>
      <c r="E1614" s="11">
        <v>664</v>
      </c>
      <c r="F1614" s="11">
        <v>691</v>
      </c>
      <c r="G1614" s="13">
        <v>83</v>
      </c>
      <c r="H1614" s="13">
        <v>444</v>
      </c>
      <c r="I1614" s="13">
        <v>137</v>
      </c>
      <c r="J1614" s="12"/>
      <c r="K1614" s="11">
        <v>4051</v>
      </c>
      <c r="L1614" s="11">
        <v>44370</v>
      </c>
      <c r="M1614" s="11">
        <v>35415</v>
      </c>
      <c r="N1614" s="11">
        <v>500</v>
      </c>
      <c r="O1614" s="11">
        <v>500</v>
      </c>
    </row>
    <row r="1615" spans="1:15" x14ac:dyDescent="0.2">
      <c r="A1615" s="66">
        <v>61729</v>
      </c>
      <c r="B1615" s="53" t="s">
        <v>510</v>
      </c>
      <c r="C1615" s="66">
        <f t="shared" si="26"/>
        <v>6</v>
      </c>
      <c r="D1615" s="60">
        <v>0</v>
      </c>
      <c r="E1615" s="11">
        <v>2160</v>
      </c>
      <c r="F1615" s="11">
        <v>2099</v>
      </c>
      <c r="G1615" s="13">
        <v>342</v>
      </c>
      <c r="H1615" s="13">
        <v>1404</v>
      </c>
      <c r="I1615" s="13">
        <v>414</v>
      </c>
      <c r="J1615" s="12"/>
      <c r="K1615" s="11">
        <v>13681</v>
      </c>
      <c r="L1615" s="11">
        <v>103004</v>
      </c>
      <c r="M1615" s="11">
        <v>76777</v>
      </c>
      <c r="N1615" s="11">
        <v>500</v>
      </c>
      <c r="O1615" s="11">
        <v>500</v>
      </c>
    </row>
    <row r="1616" spans="1:15" x14ac:dyDescent="0.2">
      <c r="A1616" s="66">
        <v>61730</v>
      </c>
      <c r="B1616" s="53" t="s">
        <v>509</v>
      </c>
      <c r="C1616" s="66">
        <f t="shared" si="26"/>
        <v>6</v>
      </c>
      <c r="D1616" s="60">
        <v>0</v>
      </c>
      <c r="E1616" s="11">
        <v>2249</v>
      </c>
      <c r="F1616" s="11">
        <v>2172</v>
      </c>
      <c r="G1616" s="13">
        <v>427</v>
      </c>
      <c r="H1616" s="13">
        <v>1403</v>
      </c>
      <c r="I1616" s="13">
        <v>419</v>
      </c>
      <c r="J1616" s="12"/>
      <c r="K1616" s="11">
        <v>7808</v>
      </c>
      <c r="L1616" s="11">
        <v>123246</v>
      </c>
      <c r="M1616" s="11">
        <v>84549</v>
      </c>
      <c r="N1616" s="11">
        <v>500</v>
      </c>
      <c r="O1616" s="11">
        <v>500</v>
      </c>
    </row>
    <row r="1617" spans="1:15" x14ac:dyDescent="0.2">
      <c r="A1617" s="66">
        <v>61731</v>
      </c>
      <c r="B1617" s="53" t="s">
        <v>508</v>
      </c>
      <c r="C1617" s="66">
        <f t="shared" si="26"/>
        <v>6</v>
      </c>
      <c r="D1617" s="60">
        <v>0</v>
      </c>
      <c r="E1617" s="11">
        <v>1362</v>
      </c>
      <c r="F1617" s="11">
        <v>1382</v>
      </c>
      <c r="G1617" s="13">
        <v>198</v>
      </c>
      <c r="H1617" s="13">
        <v>906</v>
      </c>
      <c r="I1617" s="13">
        <v>258</v>
      </c>
      <c r="J1617" s="12"/>
      <c r="K1617" s="11">
        <v>7877</v>
      </c>
      <c r="L1617" s="11">
        <v>76439</v>
      </c>
      <c r="M1617" s="11">
        <v>519891</v>
      </c>
      <c r="N1617" s="11">
        <v>500</v>
      </c>
      <c r="O1617" s="11">
        <v>500</v>
      </c>
    </row>
    <row r="1618" spans="1:15" x14ac:dyDescent="0.2">
      <c r="A1618" s="66">
        <v>61740</v>
      </c>
      <c r="B1618" s="53" t="s">
        <v>507</v>
      </c>
      <c r="C1618" s="66">
        <f t="shared" si="26"/>
        <v>6</v>
      </c>
      <c r="D1618" s="60">
        <v>0</v>
      </c>
      <c r="E1618" s="11">
        <v>2051</v>
      </c>
      <c r="F1618" s="11">
        <v>2061</v>
      </c>
      <c r="G1618" s="13">
        <v>293</v>
      </c>
      <c r="H1618" s="13">
        <v>1309</v>
      </c>
      <c r="I1618" s="13">
        <v>449</v>
      </c>
      <c r="J1618" s="12"/>
      <c r="K1618" s="11">
        <v>21839</v>
      </c>
      <c r="L1618" s="11">
        <v>113486</v>
      </c>
      <c r="M1618" s="11">
        <v>169806</v>
      </c>
      <c r="N1618" s="11">
        <v>500</v>
      </c>
      <c r="O1618" s="11">
        <v>500</v>
      </c>
    </row>
    <row r="1619" spans="1:15" x14ac:dyDescent="0.2">
      <c r="A1619" s="66">
        <v>61741</v>
      </c>
      <c r="B1619" s="53" t="s">
        <v>506</v>
      </c>
      <c r="C1619" s="66">
        <f t="shared" ref="C1619:C1682" si="27">INT(A1619/10000)</f>
        <v>6</v>
      </c>
      <c r="D1619" s="60">
        <v>0</v>
      </c>
      <c r="E1619" s="11">
        <v>1080</v>
      </c>
      <c r="F1619" s="11">
        <v>1130</v>
      </c>
      <c r="G1619" s="13">
        <v>152</v>
      </c>
      <c r="H1619" s="13">
        <v>625</v>
      </c>
      <c r="I1619" s="13">
        <v>303</v>
      </c>
      <c r="J1619" s="12"/>
      <c r="K1619" s="11">
        <v>10911</v>
      </c>
      <c r="L1619" s="11">
        <v>62902</v>
      </c>
      <c r="M1619" s="11">
        <v>341777</v>
      </c>
      <c r="N1619" s="11">
        <v>500</v>
      </c>
      <c r="O1619" s="11">
        <v>500</v>
      </c>
    </row>
    <row r="1620" spans="1:15" x14ac:dyDescent="0.2">
      <c r="A1620" s="66">
        <v>61743</v>
      </c>
      <c r="B1620" s="53" t="s">
        <v>505</v>
      </c>
      <c r="C1620" s="66">
        <f t="shared" si="27"/>
        <v>6</v>
      </c>
      <c r="D1620" s="60">
        <v>0</v>
      </c>
      <c r="E1620" s="11">
        <v>691</v>
      </c>
      <c r="F1620" s="11">
        <v>724</v>
      </c>
      <c r="G1620" s="13">
        <v>91</v>
      </c>
      <c r="H1620" s="13">
        <v>407</v>
      </c>
      <c r="I1620" s="13">
        <v>193</v>
      </c>
      <c r="J1620" s="12"/>
      <c r="K1620" s="11">
        <v>18085</v>
      </c>
      <c r="L1620" s="11">
        <v>38256</v>
      </c>
      <c r="M1620" s="11">
        <v>74420</v>
      </c>
      <c r="N1620" s="11">
        <v>500</v>
      </c>
      <c r="O1620" s="11">
        <v>500</v>
      </c>
    </row>
    <row r="1621" spans="1:15" x14ac:dyDescent="0.2">
      <c r="A1621" s="66">
        <v>61744</v>
      </c>
      <c r="B1621" s="53" t="s">
        <v>504</v>
      </c>
      <c r="C1621" s="66">
        <f t="shared" si="27"/>
        <v>6</v>
      </c>
      <c r="D1621" s="60">
        <v>0</v>
      </c>
      <c r="E1621" s="11">
        <v>628</v>
      </c>
      <c r="F1621" s="11">
        <v>638</v>
      </c>
      <c r="G1621" s="13">
        <v>88</v>
      </c>
      <c r="H1621" s="13">
        <v>400</v>
      </c>
      <c r="I1621" s="13">
        <v>140</v>
      </c>
      <c r="J1621" s="12"/>
      <c r="K1621" s="11">
        <v>4913</v>
      </c>
      <c r="L1621" s="11">
        <v>39708</v>
      </c>
      <c r="M1621" s="11">
        <v>27061</v>
      </c>
      <c r="N1621" s="11">
        <v>500</v>
      </c>
      <c r="O1621" s="11">
        <v>500</v>
      </c>
    </row>
    <row r="1622" spans="1:15" x14ac:dyDescent="0.2">
      <c r="A1622" s="66">
        <v>61745</v>
      </c>
      <c r="B1622" s="53" t="s">
        <v>503</v>
      </c>
      <c r="C1622" s="66">
        <f t="shared" si="27"/>
        <v>6</v>
      </c>
      <c r="D1622" s="60">
        <v>0</v>
      </c>
      <c r="E1622" s="11">
        <v>1056</v>
      </c>
      <c r="F1622" s="11">
        <v>1085</v>
      </c>
      <c r="G1622" s="13">
        <v>145</v>
      </c>
      <c r="H1622" s="13">
        <v>654</v>
      </c>
      <c r="I1622" s="13">
        <v>257</v>
      </c>
      <c r="J1622" s="12"/>
      <c r="K1622" s="11">
        <v>7771</v>
      </c>
      <c r="L1622" s="11">
        <v>61522</v>
      </c>
      <c r="M1622" s="11">
        <v>86394</v>
      </c>
      <c r="N1622" s="11">
        <v>500</v>
      </c>
      <c r="O1622" s="11">
        <v>500</v>
      </c>
    </row>
    <row r="1623" spans="1:15" x14ac:dyDescent="0.2">
      <c r="A1623" s="66">
        <v>61746</v>
      </c>
      <c r="B1623" s="53" t="s">
        <v>502</v>
      </c>
      <c r="C1623" s="66">
        <f t="shared" si="27"/>
        <v>6</v>
      </c>
      <c r="D1623" s="60">
        <v>0</v>
      </c>
      <c r="E1623" s="11">
        <v>4216</v>
      </c>
      <c r="F1623" s="11">
        <v>4106</v>
      </c>
      <c r="G1623" s="13">
        <v>659</v>
      </c>
      <c r="H1623" s="13">
        <v>2661</v>
      </c>
      <c r="I1623" s="13">
        <v>896</v>
      </c>
      <c r="J1623" s="12"/>
      <c r="K1623" s="11">
        <v>21860</v>
      </c>
      <c r="L1623" s="11">
        <v>221293</v>
      </c>
      <c r="M1623" s="11">
        <v>1122429</v>
      </c>
      <c r="N1623" s="11">
        <v>500</v>
      </c>
      <c r="O1623" s="11">
        <v>500</v>
      </c>
    </row>
    <row r="1624" spans="1:15" x14ac:dyDescent="0.2">
      <c r="A1624" s="66">
        <v>61748</v>
      </c>
      <c r="B1624" s="53" t="s">
        <v>501</v>
      </c>
      <c r="C1624" s="66">
        <f t="shared" si="27"/>
        <v>6</v>
      </c>
      <c r="D1624" s="60">
        <v>0</v>
      </c>
      <c r="E1624" s="11">
        <v>4506</v>
      </c>
      <c r="F1624" s="11">
        <v>4253</v>
      </c>
      <c r="G1624" s="13">
        <v>694</v>
      </c>
      <c r="H1624" s="13">
        <v>3072</v>
      </c>
      <c r="I1624" s="13">
        <v>740</v>
      </c>
      <c r="J1624" s="12"/>
      <c r="K1624" s="11">
        <v>20589</v>
      </c>
      <c r="L1624" s="11">
        <v>247455</v>
      </c>
      <c r="M1624" s="11">
        <v>1935670</v>
      </c>
      <c r="N1624" s="11">
        <v>500</v>
      </c>
      <c r="O1624" s="11">
        <v>500</v>
      </c>
    </row>
    <row r="1625" spans="1:15" x14ac:dyDescent="0.2">
      <c r="A1625" s="66">
        <v>61750</v>
      </c>
      <c r="B1625" s="53" t="s">
        <v>500</v>
      </c>
      <c r="C1625" s="66">
        <f t="shared" si="27"/>
        <v>6</v>
      </c>
      <c r="D1625" s="60">
        <v>0</v>
      </c>
      <c r="E1625" s="11">
        <v>1901</v>
      </c>
      <c r="F1625" s="11">
        <v>1911</v>
      </c>
      <c r="G1625" s="13">
        <v>291</v>
      </c>
      <c r="H1625" s="13">
        <v>1202</v>
      </c>
      <c r="I1625" s="13">
        <v>408</v>
      </c>
      <c r="J1625" s="12"/>
      <c r="K1625" s="11">
        <v>12142</v>
      </c>
      <c r="L1625" s="11">
        <v>77900</v>
      </c>
      <c r="M1625" s="11">
        <v>114318</v>
      </c>
      <c r="N1625" s="11">
        <v>500</v>
      </c>
      <c r="O1625" s="11">
        <v>500</v>
      </c>
    </row>
    <row r="1626" spans="1:15" x14ac:dyDescent="0.2">
      <c r="A1626" s="66">
        <v>61751</v>
      </c>
      <c r="B1626" s="53" t="s">
        <v>499</v>
      </c>
      <c r="C1626" s="66">
        <f t="shared" si="27"/>
        <v>6</v>
      </c>
      <c r="D1626" s="60">
        <v>0</v>
      </c>
      <c r="E1626" s="11">
        <v>2501</v>
      </c>
      <c r="F1626" s="11">
        <v>2444</v>
      </c>
      <c r="G1626" s="13">
        <v>399</v>
      </c>
      <c r="H1626" s="13">
        <v>1580</v>
      </c>
      <c r="I1626" s="13">
        <v>522</v>
      </c>
      <c r="J1626" s="12"/>
      <c r="K1626" s="11">
        <v>11948</v>
      </c>
      <c r="L1626" s="11">
        <v>118747</v>
      </c>
      <c r="M1626" s="11">
        <v>267407</v>
      </c>
      <c r="N1626" s="11">
        <v>500</v>
      </c>
      <c r="O1626" s="11">
        <v>500</v>
      </c>
    </row>
    <row r="1627" spans="1:15" x14ac:dyDescent="0.2">
      <c r="A1627" s="66">
        <v>61756</v>
      </c>
      <c r="B1627" s="53" t="s">
        <v>498</v>
      </c>
      <c r="C1627" s="66">
        <f t="shared" si="27"/>
        <v>6</v>
      </c>
      <c r="D1627" s="60">
        <v>0</v>
      </c>
      <c r="E1627" s="11">
        <v>4020</v>
      </c>
      <c r="F1627" s="11">
        <v>4057</v>
      </c>
      <c r="G1627" s="13">
        <v>570</v>
      </c>
      <c r="H1627" s="13">
        <v>2542</v>
      </c>
      <c r="I1627" s="13">
        <v>908</v>
      </c>
      <c r="J1627" s="12"/>
      <c r="K1627" s="11">
        <v>14279</v>
      </c>
      <c r="L1627" s="11">
        <v>305797</v>
      </c>
      <c r="M1627" s="11">
        <v>1426229</v>
      </c>
      <c r="N1627" s="11">
        <v>500</v>
      </c>
      <c r="O1627" s="11">
        <v>500</v>
      </c>
    </row>
    <row r="1628" spans="1:15" x14ac:dyDescent="0.2">
      <c r="A1628" s="66">
        <v>61757</v>
      </c>
      <c r="B1628" s="53" t="s">
        <v>497</v>
      </c>
      <c r="C1628" s="66">
        <f t="shared" si="27"/>
        <v>6</v>
      </c>
      <c r="D1628" s="60">
        <v>0</v>
      </c>
      <c r="E1628" s="11">
        <v>4995</v>
      </c>
      <c r="F1628" s="11">
        <v>4990</v>
      </c>
      <c r="G1628" s="13">
        <v>728</v>
      </c>
      <c r="H1628" s="13">
        <v>3109</v>
      </c>
      <c r="I1628" s="13">
        <v>1158</v>
      </c>
      <c r="J1628" s="12"/>
      <c r="K1628" s="11">
        <v>22663</v>
      </c>
      <c r="L1628" s="11">
        <v>259768</v>
      </c>
      <c r="M1628" s="11">
        <v>1141992</v>
      </c>
      <c r="N1628" s="11">
        <v>500</v>
      </c>
      <c r="O1628" s="11">
        <v>500</v>
      </c>
    </row>
    <row r="1629" spans="1:15" x14ac:dyDescent="0.2">
      <c r="A1629" s="66">
        <v>61758</v>
      </c>
      <c r="B1629" s="53" t="s">
        <v>496</v>
      </c>
      <c r="C1629" s="66">
        <f t="shared" si="27"/>
        <v>6</v>
      </c>
      <c r="D1629" s="60">
        <v>0</v>
      </c>
      <c r="E1629" s="11">
        <v>1811</v>
      </c>
      <c r="F1629" s="11">
        <v>1802</v>
      </c>
      <c r="G1629" s="13">
        <v>274</v>
      </c>
      <c r="H1629" s="13">
        <v>1169</v>
      </c>
      <c r="I1629" s="13">
        <v>368</v>
      </c>
      <c r="J1629" s="12"/>
      <c r="K1629" s="11">
        <v>17517</v>
      </c>
      <c r="L1629" s="11">
        <v>184115</v>
      </c>
      <c r="M1629" s="11">
        <v>624859</v>
      </c>
      <c r="N1629" s="11">
        <v>500</v>
      </c>
      <c r="O1629" s="11">
        <v>500</v>
      </c>
    </row>
    <row r="1630" spans="1:15" x14ac:dyDescent="0.2">
      <c r="A1630" s="66">
        <v>61759</v>
      </c>
      <c r="B1630" s="53" t="s">
        <v>495</v>
      </c>
      <c r="C1630" s="66">
        <f t="shared" si="27"/>
        <v>6</v>
      </c>
      <c r="D1630" s="60">
        <v>0</v>
      </c>
      <c r="E1630" s="11">
        <v>1770</v>
      </c>
      <c r="F1630" s="11">
        <v>1702</v>
      </c>
      <c r="G1630" s="13">
        <v>276</v>
      </c>
      <c r="H1630" s="13">
        <v>1151</v>
      </c>
      <c r="I1630" s="13">
        <v>343</v>
      </c>
      <c r="J1630" s="12"/>
      <c r="K1630" s="11">
        <v>21808</v>
      </c>
      <c r="L1630" s="11">
        <v>59261</v>
      </c>
      <c r="M1630" s="11">
        <v>590309</v>
      </c>
      <c r="N1630" s="11">
        <v>500</v>
      </c>
      <c r="O1630" s="11">
        <v>500</v>
      </c>
    </row>
    <row r="1631" spans="1:15" x14ac:dyDescent="0.2">
      <c r="A1631" s="66">
        <v>61760</v>
      </c>
      <c r="B1631" s="53" t="s">
        <v>494</v>
      </c>
      <c r="C1631" s="66">
        <f t="shared" si="27"/>
        <v>6</v>
      </c>
      <c r="D1631" s="60">
        <v>0</v>
      </c>
      <c r="E1631" s="11">
        <v>11322</v>
      </c>
      <c r="F1631" s="11">
        <v>10755</v>
      </c>
      <c r="G1631" s="13">
        <v>1662</v>
      </c>
      <c r="H1631" s="13">
        <v>7487</v>
      </c>
      <c r="I1631" s="13">
        <v>2173</v>
      </c>
      <c r="J1631" s="12"/>
      <c r="K1631" s="11">
        <v>15185</v>
      </c>
      <c r="L1631" s="11">
        <v>976939</v>
      </c>
      <c r="M1631" s="11">
        <v>5755584</v>
      </c>
      <c r="N1631" s="11">
        <v>500</v>
      </c>
      <c r="O1631" s="11">
        <v>500</v>
      </c>
    </row>
    <row r="1632" spans="1:15" x14ac:dyDescent="0.2">
      <c r="A1632" s="66">
        <v>61761</v>
      </c>
      <c r="B1632" s="53" t="s">
        <v>493</v>
      </c>
      <c r="C1632" s="66">
        <f t="shared" si="27"/>
        <v>6</v>
      </c>
      <c r="D1632" s="60">
        <v>0</v>
      </c>
      <c r="E1632" s="11">
        <v>1637</v>
      </c>
      <c r="F1632" s="11">
        <v>1620</v>
      </c>
      <c r="G1632" s="13">
        <v>261</v>
      </c>
      <c r="H1632" s="13">
        <v>1078</v>
      </c>
      <c r="I1632" s="13">
        <v>298</v>
      </c>
      <c r="J1632" s="12"/>
      <c r="K1632" s="11">
        <v>6623</v>
      </c>
      <c r="L1632" s="11">
        <v>69980</v>
      </c>
      <c r="M1632" s="11">
        <v>41826</v>
      </c>
      <c r="N1632" s="11">
        <v>500</v>
      </c>
      <c r="O1632" s="11">
        <v>500</v>
      </c>
    </row>
    <row r="1633" spans="1:15" x14ac:dyDescent="0.2">
      <c r="A1633" s="66">
        <v>61762</v>
      </c>
      <c r="B1633" s="53" t="s">
        <v>492</v>
      </c>
      <c r="C1633" s="66">
        <f t="shared" si="27"/>
        <v>6</v>
      </c>
      <c r="D1633" s="60">
        <v>0</v>
      </c>
      <c r="E1633" s="11">
        <v>2191</v>
      </c>
      <c r="F1633" s="11">
        <v>2159</v>
      </c>
      <c r="G1633" s="13">
        <v>331</v>
      </c>
      <c r="H1633" s="13">
        <v>1415</v>
      </c>
      <c r="I1633" s="13">
        <v>445</v>
      </c>
      <c r="J1633" s="12"/>
      <c r="K1633" s="11">
        <v>17289</v>
      </c>
      <c r="L1633" s="11">
        <v>103270</v>
      </c>
      <c r="M1633" s="11">
        <v>300310</v>
      </c>
      <c r="N1633" s="11">
        <v>500</v>
      </c>
      <c r="O1633" s="11">
        <v>500</v>
      </c>
    </row>
    <row r="1634" spans="1:15" x14ac:dyDescent="0.2">
      <c r="A1634" s="66">
        <v>61763</v>
      </c>
      <c r="B1634" s="53" t="s">
        <v>491</v>
      </c>
      <c r="C1634" s="66">
        <f t="shared" si="27"/>
        <v>6</v>
      </c>
      <c r="D1634" s="60">
        <v>0</v>
      </c>
      <c r="E1634" s="11">
        <v>4413</v>
      </c>
      <c r="F1634" s="11">
        <v>4427</v>
      </c>
      <c r="G1634" s="13">
        <v>660</v>
      </c>
      <c r="H1634" s="13">
        <v>2755</v>
      </c>
      <c r="I1634" s="13">
        <v>998</v>
      </c>
      <c r="J1634" s="12"/>
      <c r="K1634" s="11">
        <v>24928</v>
      </c>
      <c r="L1634" s="11">
        <v>261761</v>
      </c>
      <c r="M1634" s="11">
        <v>960105</v>
      </c>
      <c r="N1634" s="11">
        <v>500</v>
      </c>
      <c r="O1634" s="11">
        <v>500</v>
      </c>
    </row>
    <row r="1635" spans="1:15" x14ac:dyDescent="0.2">
      <c r="A1635" s="66">
        <v>61764</v>
      </c>
      <c r="B1635" s="53" t="s">
        <v>490</v>
      </c>
      <c r="C1635" s="66">
        <f t="shared" si="27"/>
        <v>6</v>
      </c>
      <c r="D1635" s="60">
        <v>0</v>
      </c>
      <c r="E1635" s="11">
        <v>3737</v>
      </c>
      <c r="F1635" s="11">
        <v>3696</v>
      </c>
      <c r="G1635" s="13">
        <v>533</v>
      </c>
      <c r="H1635" s="13">
        <v>2402</v>
      </c>
      <c r="I1635" s="13">
        <v>802</v>
      </c>
      <c r="J1635" s="12"/>
      <c r="K1635" s="11">
        <v>12905</v>
      </c>
      <c r="L1635" s="11">
        <v>197030</v>
      </c>
      <c r="M1635" s="11">
        <v>1596110</v>
      </c>
      <c r="N1635" s="11">
        <v>500</v>
      </c>
      <c r="O1635" s="11">
        <v>500</v>
      </c>
    </row>
    <row r="1636" spans="1:15" x14ac:dyDescent="0.2">
      <c r="A1636" s="66">
        <v>61765</v>
      </c>
      <c r="B1636" s="53" t="s">
        <v>489</v>
      </c>
      <c r="C1636" s="66">
        <f t="shared" si="27"/>
        <v>6</v>
      </c>
      <c r="D1636" s="60">
        <v>0</v>
      </c>
      <c r="E1636" s="11">
        <v>5670</v>
      </c>
      <c r="F1636" s="11">
        <v>5309</v>
      </c>
      <c r="G1636" s="13">
        <v>997</v>
      </c>
      <c r="H1636" s="13">
        <v>3747</v>
      </c>
      <c r="I1636" s="13">
        <v>926</v>
      </c>
      <c r="J1636" s="12"/>
      <c r="K1636" s="11">
        <v>34055</v>
      </c>
      <c r="L1636" s="11">
        <v>411094</v>
      </c>
      <c r="M1636" s="11">
        <v>2861664</v>
      </c>
      <c r="N1636" s="11">
        <v>500</v>
      </c>
      <c r="O1636" s="11">
        <v>500</v>
      </c>
    </row>
    <row r="1637" spans="1:15" x14ac:dyDescent="0.2">
      <c r="A1637" s="66">
        <v>61766</v>
      </c>
      <c r="B1637" s="53" t="s">
        <v>488</v>
      </c>
      <c r="C1637" s="66">
        <f t="shared" si="27"/>
        <v>6</v>
      </c>
      <c r="D1637" s="60">
        <v>0</v>
      </c>
      <c r="E1637" s="11">
        <v>11940</v>
      </c>
      <c r="F1637" s="11">
        <v>11697</v>
      </c>
      <c r="G1637" s="13">
        <v>1569</v>
      </c>
      <c r="H1637" s="13">
        <v>7682</v>
      </c>
      <c r="I1637" s="13">
        <v>2689</v>
      </c>
      <c r="J1637" s="12"/>
      <c r="K1637" s="11">
        <v>8452</v>
      </c>
      <c r="L1637" s="11">
        <v>1152269</v>
      </c>
      <c r="M1637" s="11">
        <v>12132369</v>
      </c>
      <c r="N1637" s="11">
        <v>500</v>
      </c>
      <c r="O1637" s="11">
        <v>500</v>
      </c>
    </row>
    <row r="1638" spans="1:15" x14ac:dyDescent="0.2">
      <c r="A1638" s="66">
        <v>62007</v>
      </c>
      <c r="B1638" s="53" t="s">
        <v>487</v>
      </c>
      <c r="C1638" s="66">
        <f t="shared" si="27"/>
        <v>6</v>
      </c>
      <c r="D1638" s="60">
        <v>0</v>
      </c>
      <c r="E1638" s="11">
        <v>7569</v>
      </c>
      <c r="F1638" s="11">
        <v>7678</v>
      </c>
      <c r="G1638" s="13">
        <v>834</v>
      </c>
      <c r="H1638" s="13">
        <v>4709</v>
      </c>
      <c r="I1638" s="13">
        <v>2026</v>
      </c>
      <c r="J1638" s="12"/>
      <c r="K1638" s="11">
        <v>18552</v>
      </c>
      <c r="L1638" s="11">
        <v>783016</v>
      </c>
      <c r="M1638" s="11">
        <v>2506783</v>
      </c>
      <c r="N1638" s="11">
        <v>500</v>
      </c>
      <c r="O1638" s="11">
        <v>500</v>
      </c>
    </row>
    <row r="1639" spans="1:15" x14ac:dyDescent="0.2">
      <c r="A1639" s="66">
        <v>62008</v>
      </c>
      <c r="B1639" s="53" t="s">
        <v>486</v>
      </c>
      <c r="C1639" s="66">
        <f t="shared" si="27"/>
        <v>6</v>
      </c>
      <c r="D1639" s="60">
        <v>0</v>
      </c>
      <c r="E1639" s="11">
        <v>1337</v>
      </c>
      <c r="F1639" s="11">
        <v>1378</v>
      </c>
      <c r="G1639" s="13">
        <v>199</v>
      </c>
      <c r="H1639" s="13">
        <v>806</v>
      </c>
      <c r="I1639" s="13">
        <v>332</v>
      </c>
      <c r="J1639" s="12"/>
      <c r="K1639" s="11">
        <v>33159</v>
      </c>
      <c r="L1639" s="11">
        <v>95265</v>
      </c>
      <c r="M1639" s="11">
        <v>99653</v>
      </c>
      <c r="N1639" s="11">
        <v>500</v>
      </c>
      <c r="O1639" s="11">
        <v>500</v>
      </c>
    </row>
    <row r="1640" spans="1:15" x14ac:dyDescent="0.2">
      <c r="A1640" s="66">
        <v>62010</v>
      </c>
      <c r="B1640" s="53" t="s">
        <v>485</v>
      </c>
      <c r="C1640" s="66">
        <f t="shared" si="27"/>
        <v>6</v>
      </c>
      <c r="D1640" s="60">
        <v>0</v>
      </c>
      <c r="E1640" s="11">
        <v>382</v>
      </c>
      <c r="F1640" s="11">
        <v>395</v>
      </c>
      <c r="G1640" s="13">
        <v>37</v>
      </c>
      <c r="H1640" s="13">
        <v>231</v>
      </c>
      <c r="I1640" s="13">
        <v>114</v>
      </c>
      <c r="J1640" s="12"/>
      <c r="K1640" s="11">
        <v>13136</v>
      </c>
      <c r="L1640" s="11">
        <v>69611</v>
      </c>
      <c r="M1640" s="11">
        <v>35484</v>
      </c>
      <c r="N1640" s="11">
        <v>500</v>
      </c>
      <c r="O1640" s="11">
        <v>500</v>
      </c>
    </row>
    <row r="1641" spans="1:15" x14ac:dyDescent="0.2">
      <c r="A1641" s="66">
        <v>62014</v>
      </c>
      <c r="B1641" s="53" t="s">
        <v>484</v>
      </c>
      <c r="C1641" s="66">
        <f t="shared" si="27"/>
        <v>6</v>
      </c>
      <c r="D1641" s="60">
        <v>0</v>
      </c>
      <c r="E1641" s="11">
        <v>1964</v>
      </c>
      <c r="F1641" s="11">
        <v>1915</v>
      </c>
      <c r="G1641" s="13">
        <v>276</v>
      </c>
      <c r="H1641" s="13">
        <v>1236</v>
      </c>
      <c r="I1641" s="13">
        <v>452</v>
      </c>
      <c r="J1641" s="12"/>
      <c r="K1641" s="11">
        <v>7925</v>
      </c>
      <c r="L1641" s="11">
        <v>184896</v>
      </c>
      <c r="M1641" s="11">
        <v>561036</v>
      </c>
      <c r="N1641" s="11">
        <v>500</v>
      </c>
      <c r="O1641" s="11">
        <v>500</v>
      </c>
    </row>
    <row r="1642" spans="1:15" x14ac:dyDescent="0.2">
      <c r="A1642" s="66">
        <v>62021</v>
      </c>
      <c r="B1642" s="53" t="s">
        <v>483</v>
      </c>
      <c r="C1642" s="66">
        <f t="shared" si="27"/>
        <v>6</v>
      </c>
      <c r="D1642" s="60">
        <v>0</v>
      </c>
      <c r="E1642" s="11">
        <v>429</v>
      </c>
      <c r="F1642" s="11">
        <v>450</v>
      </c>
      <c r="G1642" s="13">
        <v>62</v>
      </c>
      <c r="H1642" s="13">
        <v>257</v>
      </c>
      <c r="I1642" s="13">
        <v>110</v>
      </c>
      <c r="J1642" s="12"/>
      <c r="K1642" s="11">
        <v>13372</v>
      </c>
      <c r="L1642" s="11">
        <v>26927</v>
      </c>
      <c r="M1642" s="11">
        <v>9216</v>
      </c>
      <c r="N1642" s="11">
        <v>500</v>
      </c>
      <c r="O1642" s="11">
        <v>500</v>
      </c>
    </row>
    <row r="1643" spans="1:15" x14ac:dyDescent="0.2">
      <c r="A1643" s="66">
        <v>62026</v>
      </c>
      <c r="B1643" s="53" t="s">
        <v>482</v>
      </c>
      <c r="C1643" s="66">
        <f t="shared" si="27"/>
        <v>6</v>
      </c>
      <c r="D1643" s="60">
        <v>0</v>
      </c>
      <c r="E1643" s="11">
        <v>849</v>
      </c>
      <c r="F1643" s="11">
        <v>845</v>
      </c>
      <c r="G1643" s="13">
        <v>112</v>
      </c>
      <c r="H1643" s="13">
        <v>516</v>
      </c>
      <c r="I1643" s="13">
        <v>221</v>
      </c>
      <c r="J1643" s="12"/>
      <c r="K1643" s="11">
        <v>11221</v>
      </c>
      <c r="L1643" s="11">
        <v>56105</v>
      </c>
      <c r="M1643" s="11">
        <v>162156</v>
      </c>
      <c r="N1643" s="11">
        <v>500</v>
      </c>
      <c r="O1643" s="11">
        <v>500</v>
      </c>
    </row>
    <row r="1644" spans="1:15" x14ac:dyDescent="0.2">
      <c r="A1644" s="66">
        <v>62032</v>
      </c>
      <c r="B1644" s="53" t="s">
        <v>481</v>
      </c>
      <c r="C1644" s="66">
        <f t="shared" si="27"/>
        <v>6</v>
      </c>
      <c r="D1644" s="60">
        <v>0</v>
      </c>
      <c r="E1644" s="11">
        <v>1116</v>
      </c>
      <c r="F1644" s="11">
        <v>1089</v>
      </c>
      <c r="G1644" s="13">
        <v>149</v>
      </c>
      <c r="H1644" s="13">
        <v>684</v>
      </c>
      <c r="I1644" s="13">
        <v>283</v>
      </c>
      <c r="J1644" s="12"/>
      <c r="K1644" s="11">
        <v>11135</v>
      </c>
      <c r="L1644" s="11">
        <v>108752</v>
      </c>
      <c r="M1644" s="11">
        <v>215578</v>
      </c>
      <c r="N1644" s="11">
        <v>500</v>
      </c>
      <c r="O1644" s="11">
        <v>500</v>
      </c>
    </row>
    <row r="1645" spans="1:15" x14ac:dyDescent="0.2">
      <c r="A1645" s="66">
        <v>62034</v>
      </c>
      <c r="B1645" s="53" t="s">
        <v>480</v>
      </c>
      <c r="C1645" s="66">
        <f t="shared" si="27"/>
        <v>6</v>
      </c>
      <c r="D1645" s="60">
        <v>0</v>
      </c>
      <c r="E1645" s="11">
        <v>1338</v>
      </c>
      <c r="F1645" s="11">
        <v>1290</v>
      </c>
      <c r="G1645" s="13">
        <v>241</v>
      </c>
      <c r="H1645" s="13">
        <v>779</v>
      </c>
      <c r="I1645" s="13">
        <v>318</v>
      </c>
      <c r="J1645" s="12"/>
      <c r="K1645" s="11">
        <v>16593</v>
      </c>
      <c r="L1645" s="11">
        <v>114692</v>
      </c>
      <c r="M1645" s="11">
        <v>97722</v>
      </c>
      <c r="N1645" s="11">
        <v>500</v>
      </c>
      <c r="O1645" s="11">
        <v>500</v>
      </c>
    </row>
    <row r="1646" spans="1:15" x14ac:dyDescent="0.2">
      <c r="A1646" s="66">
        <v>62036</v>
      </c>
      <c r="B1646" s="53" t="s">
        <v>479</v>
      </c>
      <c r="C1646" s="66">
        <f t="shared" si="27"/>
        <v>6</v>
      </c>
      <c r="D1646" s="60">
        <v>0</v>
      </c>
      <c r="E1646" s="11">
        <v>1276</v>
      </c>
      <c r="F1646" s="11">
        <v>1325</v>
      </c>
      <c r="G1646" s="13">
        <v>159</v>
      </c>
      <c r="H1646" s="13">
        <v>766</v>
      </c>
      <c r="I1646" s="13">
        <v>351</v>
      </c>
      <c r="J1646" s="12"/>
      <c r="K1646" s="11">
        <v>7224</v>
      </c>
      <c r="L1646" s="11">
        <v>110285</v>
      </c>
      <c r="M1646" s="11">
        <v>259570</v>
      </c>
      <c r="N1646" s="11">
        <v>500</v>
      </c>
      <c r="O1646" s="11">
        <v>500</v>
      </c>
    </row>
    <row r="1647" spans="1:15" x14ac:dyDescent="0.2">
      <c r="A1647" s="66">
        <v>62038</v>
      </c>
      <c r="B1647" s="53" t="s">
        <v>478</v>
      </c>
      <c r="C1647" s="66">
        <f t="shared" si="27"/>
        <v>6</v>
      </c>
      <c r="D1647" s="60">
        <v>0</v>
      </c>
      <c r="E1647" s="11">
        <v>7081</v>
      </c>
      <c r="F1647" s="11">
        <v>7099</v>
      </c>
      <c r="G1647" s="13">
        <v>850</v>
      </c>
      <c r="H1647" s="13">
        <v>4523</v>
      </c>
      <c r="I1647" s="13">
        <v>1708</v>
      </c>
      <c r="J1647" s="12"/>
      <c r="K1647" s="11">
        <v>1860</v>
      </c>
      <c r="L1647" s="11">
        <v>737256</v>
      </c>
      <c r="M1647" s="11">
        <v>4646449</v>
      </c>
      <c r="N1647" s="11">
        <v>500</v>
      </c>
      <c r="O1647" s="11">
        <v>500</v>
      </c>
    </row>
    <row r="1648" spans="1:15" x14ac:dyDescent="0.2">
      <c r="A1648" s="66">
        <v>62039</v>
      </c>
      <c r="B1648" s="53" t="s">
        <v>477</v>
      </c>
      <c r="C1648" s="66">
        <f t="shared" si="27"/>
        <v>6</v>
      </c>
      <c r="D1648" s="60">
        <v>0</v>
      </c>
      <c r="E1648" s="11">
        <v>1843</v>
      </c>
      <c r="F1648" s="11">
        <v>1859</v>
      </c>
      <c r="G1648" s="13">
        <v>256</v>
      </c>
      <c r="H1648" s="13">
        <v>1154</v>
      </c>
      <c r="I1648" s="13">
        <v>433</v>
      </c>
      <c r="J1648" s="12"/>
      <c r="K1648" s="11">
        <v>16204</v>
      </c>
      <c r="L1648" s="11">
        <v>135615</v>
      </c>
      <c r="M1648" s="11">
        <v>263377</v>
      </c>
      <c r="N1648" s="11">
        <v>500</v>
      </c>
      <c r="O1648" s="11">
        <v>500</v>
      </c>
    </row>
    <row r="1649" spans="1:15" x14ac:dyDescent="0.2">
      <c r="A1649" s="66">
        <v>62040</v>
      </c>
      <c r="B1649" s="53" t="s">
        <v>476</v>
      </c>
      <c r="C1649" s="66">
        <f t="shared" si="27"/>
        <v>6</v>
      </c>
      <c r="D1649" s="60">
        <v>0</v>
      </c>
      <c r="E1649" s="11">
        <v>9637</v>
      </c>
      <c r="F1649" s="11">
        <v>9954</v>
      </c>
      <c r="G1649" s="13">
        <v>1134</v>
      </c>
      <c r="H1649" s="13">
        <v>5956</v>
      </c>
      <c r="I1649" s="13">
        <v>2547</v>
      </c>
      <c r="J1649" s="12"/>
      <c r="K1649" s="11">
        <v>17479</v>
      </c>
      <c r="L1649" s="11">
        <v>1028816</v>
      </c>
      <c r="M1649" s="11">
        <v>4041416</v>
      </c>
      <c r="N1649" s="11">
        <v>500</v>
      </c>
      <c r="O1649" s="11">
        <v>500</v>
      </c>
    </row>
    <row r="1650" spans="1:15" x14ac:dyDescent="0.2">
      <c r="A1650" s="66">
        <v>62041</v>
      </c>
      <c r="B1650" s="53" t="s">
        <v>475</v>
      </c>
      <c r="C1650" s="66">
        <f t="shared" si="27"/>
        <v>6</v>
      </c>
      <c r="D1650" s="60">
        <v>0</v>
      </c>
      <c r="E1650" s="11">
        <v>12797</v>
      </c>
      <c r="F1650" s="11">
        <v>12608</v>
      </c>
      <c r="G1650" s="13">
        <v>1601</v>
      </c>
      <c r="H1650" s="13">
        <v>8262</v>
      </c>
      <c r="I1650" s="13">
        <v>2934</v>
      </c>
      <c r="J1650" s="12"/>
      <c r="K1650" s="11">
        <v>4463</v>
      </c>
      <c r="L1650" s="11">
        <v>982474</v>
      </c>
      <c r="M1650" s="11">
        <v>4437864</v>
      </c>
      <c r="N1650" s="11">
        <v>500</v>
      </c>
      <c r="O1650" s="11">
        <v>500</v>
      </c>
    </row>
    <row r="1651" spans="1:15" x14ac:dyDescent="0.2">
      <c r="A1651" s="66">
        <v>62042</v>
      </c>
      <c r="B1651" s="53" t="s">
        <v>474</v>
      </c>
      <c r="C1651" s="66">
        <f t="shared" si="27"/>
        <v>6</v>
      </c>
      <c r="D1651" s="60">
        <v>0</v>
      </c>
      <c r="E1651" s="11">
        <v>3790</v>
      </c>
      <c r="F1651" s="11">
        <v>3776</v>
      </c>
      <c r="G1651" s="13">
        <v>520</v>
      </c>
      <c r="H1651" s="13">
        <v>2366</v>
      </c>
      <c r="I1651" s="13">
        <v>904</v>
      </c>
      <c r="J1651" s="12"/>
      <c r="K1651" s="11">
        <v>37414</v>
      </c>
      <c r="L1651" s="11">
        <v>337768</v>
      </c>
      <c r="M1651" s="11">
        <v>1189944</v>
      </c>
      <c r="N1651" s="11">
        <v>500</v>
      </c>
      <c r="O1651" s="11">
        <v>500</v>
      </c>
    </row>
    <row r="1652" spans="1:15" x14ac:dyDescent="0.2">
      <c r="A1652" s="66">
        <v>62043</v>
      </c>
      <c r="B1652" s="53" t="s">
        <v>473</v>
      </c>
      <c r="C1652" s="66">
        <f t="shared" si="27"/>
        <v>6</v>
      </c>
      <c r="D1652" s="60">
        <v>0</v>
      </c>
      <c r="E1652" s="11">
        <v>2878</v>
      </c>
      <c r="F1652" s="11">
        <v>2966</v>
      </c>
      <c r="G1652" s="13">
        <v>348</v>
      </c>
      <c r="H1652" s="13">
        <v>1769</v>
      </c>
      <c r="I1652" s="13">
        <v>761</v>
      </c>
      <c r="J1652" s="12"/>
      <c r="K1652" s="11">
        <v>21606</v>
      </c>
      <c r="L1652" s="11">
        <v>282083</v>
      </c>
      <c r="M1652" s="11">
        <v>1236961</v>
      </c>
      <c r="N1652" s="11">
        <v>500</v>
      </c>
      <c r="O1652" s="11">
        <v>500</v>
      </c>
    </row>
    <row r="1653" spans="1:15" x14ac:dyDescent="0.2">
      <c r="A1653" s="66">
        <v>62044</v>
      </c>
      <c r="B1653" s="53" t="s">
        <v>472</v>
      </c>
      <c r="C1653" s="66">
        <f t="shared" si="27"/>
        <v>6</v>
      </c>
      <c r="D1653" s="60">
        <v>0</v>
      </c>
      <c r="E1653" s="11">
        <v>2572</v>
      </c>
      <c r="F1653" s="11">
        <v>2613</v>
      </c>
      <c r="G1653" s="13">
        <v>337</v>
      </c>
      <c r="H1653" s="13">
        <v>1547</v>
      </c>
      <c r="I1653" s="13">
        <v>688</v>
      </c>
      <c r="J1653" s="12"/>
      <c r="K1653" s="11">
        <v>44552</v>
      </c>
      <c r="L1653" s="11">
        <v>210708</v>
      </c>
      <c r="M1653" s="11">
        <v>435630</v>
      </c>
      <c r="N1653" s="11">
        <v>500</v>
      </c>
      <c r="O1653" s="11">
        <v>500</v>
      </c>
    </row>
    <row r="1654" spans="1:15" x14ac:dyDescent="0.2">
      <c r="A1654" s="66">
        <v>62045</v>
      </c>
      <c r="B1654" s="53" t="s">
        <v>471</v>
      </c>
      <c r="C1654" s="66">
        <f t="shared" si="27"/>
        <v>6</v>
      </c>
      <c r="D1654" s="60">
        <v>0</v>
      </c>
      <c r="E1654" s="11">
        <v>2025</v>
      </c>
      <c r="F1654" s="11">
        <v>1999</v>
      </c>
      <c r="G1654" s="13">
        <v>322</v>
      </c>
      <c r="H1654" s="13">
        <v>1280</v>
      </c>
      <c r="I1654" s="13">
        <v>423</v>
      </c>
      <c r="J1654" s="12"/>
      <c r="K1654" s="11">
        <v>23097</v>
      </c>
      <c r="L1654" s="11">
        <v>159178</v>
      </c>
      <c r="M1654" s="11">
        <v>161951</v>
      </c>
      <c r="N1654" s="11">
        <v>500</v>
      </c>
      <c r="O1654" s="11">
        <v>500</v>
      </c>
    </row>
    <row r="1655" spans="1:15" x14ac:dyDescent="0.2">
      <c r="A1655" s="66">
        <v>62046</v>
      </c>
      <c r="B1655" s="53" t="s">
        <v>470</v>
      </c>
      <c r="C1655" s="66">
        <f t="shared" si="27"/>
        <v>6</v>
      </c>
      <c r="D1655" s="60">
        <v>0</v>
      </c>
      <c r="E1655" s="11">
        <v>2643</v>
      </c>
      <c r="F1655" s="11">
        <v>2714</v>
      </c>
      <c r="G1655" s="13">
        <v>334</v>
      </c>
      <c r="H1655" s="13">
        <v>1670</v>
      </c>
      <c r="I1655" s="13">
        <v>639</v>
      </c>
      <c r="J1655" s="12"/>
      <c r="K1655" s="11">
        <v>47384</v>
      </c>
      <c r="L1655" s="11">
        <v>219019</v>
      </c>
      <c r="M1655" s="11">
        <v>326261</v>
      </c>
      <c r="N1655" s="11">
        <v>500</v>
      </c>
      <c r="O1655" s="11">
        <v>500</v>
      </c>
    </row>
    <row r="1656" spans="1:15" x14ac:dyDescent="0.2">
      <c r="A1656" s="66">
        <v>62047</v>
      </c>
      <c r="B1656" s="53" t="s">
        <v>469</v>
      </c>
      <c r="C1656" s="66">
        <f t="shared" si="27"/>
        <v>6</v>
      </c>
      <c r="D1656" s="60">
        <v>0</v>
      </c>
      <c r="E1656" s="11">
        <v>5320</v>
      </c>
      <c r="F1656" s="11">
        <v>5412</v>
      </c>
      <c r="G1656" s="13">
        <v>732</v>
      </c>
      <c r="H1656" s="13">
        <v>3348</v>
      </c>
      <c r="I1656" s="13">
        <v>1240</v>
      </c>
      <c r="J1656" s="12"/>
      <c r="K1656" s="11">
        <v>11693</v>
      </c>
      <c r="L1656" s="11">
        <v>507332</v>
      </c>
      <c r="M1656" s="11">
        <v>1567825</v>
      </c>
      <c r="N1656" s="11">
        <v>500</v>
      </c>
      <c r="O1656" s="11">
        <v>500</v>
      </c>
    </row>
    <row r="1657" spans="1:15" x14ac:dyDescent="0.2">
      <c r="A1657" s="66">
        <v>62048</v>
      </c>
      <c r="B1657" s="53" t="s">
        <v>468</v>
      </c>
      <c r="C1657" s="66">
        <f t="shared" si="27"/>
        <v>6</v>
      </c>
      <c r="D1657" s="60">
        <v>0</v>
      </c>
      <c r="E1657" s="11">
        <v>4844</v>
      </c>
      <c r="F1657" s="11">
        <v>4801</v>
      </c>
      <c r="G1657" s="13">
        <v>680</v>
      </c>
      <c r="H1657" s="13">
        <v>3045</v>
      </c>
      <c r="I1657" s="13">
        <v>1119</v>
      </c>
      <c r="J1657" s="12"/>
      <c r="K1657" s="11">
        <v>39404</v>
      </c>
      <c r="L1657" s="11">
        <v>441340</v>
      </c>
      <c r="M1657" s="11">
        <v>915117</v>
      </c>
      <c r="N1657" s="11">
        <v>500</v>
      </c>
      <c r="O1657" s="11">
        <v>500</v>
      </c>
    </row>
    <row r="1658" spans="1:15" x14ac:dyDescent="0.2">
      <c r="A1658" s="66">
        <v>62105</v>
      </c>
      <c r="B1658" s="53" t="s">
        <v>467</v>
      </c>
      <c r="C1658" s="66">
        <f t="shared" si="27"/>
        <v>6</v>
      </c>
      <c r="D1658" s="60">
        <v>0</v>
      </c>
      <c r="E1658" s="11">
        <v>1612</v>
      </c>
      <c r="F1658" s="11">
        <v>1691</v>
      </c>
      <c r="G1658" s="13">
        <v>193</v>
      </c>
      <c r="H1658" s="13">
        <v>900</v>
      </c>
      <c r="I1658" s="13">
        <v>519</v>
      </c>
      <c r="J1658" s="12"/>
      <c r="K1658" s="11">
        <v>12042</v>
      </c>
      <c r="L1658" s="11">
        <v>106890</v>
      </c>
      <c r="M1658" s="11">
        <v>485967</v>
      </c>
      <c r="N1658" s="11">
        <v>500</v>
      </c>
      <c r="O1658" s="11">
        <v>500</v>
      </c>
    </row>
    <row r="1659" spans="1:15" x14ac:dyDescent="0.2">
      <c r="A1659" s="66">
        <v>62115</v>
      </c>
      <c r="B1659" s="53" t="s">
        <v>466</v>
      </c>
      <c r="C1659" s="66">
        <f t="shared" si="27"/>
        <v>6</v>
      </c>
      <c r="D1659" s="60">
        <v>0</v>
      </c>
      <c r="E1659" s="11">
        <v>5390</v>
      </c>
      <c r="F1659" s="11">
        <v>5320</v>
      </c>
      <c r="G1659" s="13">
        <v>772</v>
      </c>
      <c r="H1659" s="13">
        <v>3350</v>
      </c>
      <c r="I1659" s="13">
        <v>1268</v>
      </c>
      <c r="J1659" s="12"/>
      <c r="K1659" s="11">
        <v>30534</v>
      </c>
      <c r="L1659" s="11">
        <v>440297</v>
      </c>
      <c r="M1659" s="11">
        <v>1416384</v>
      </c>
      <c r="N1659" s="11">
        <v>500</v>
      </c>
      <c r="O1659" s="11">
        <v>500</v>
      </c>
    </row>
    <row r="1660" spans="1:15" x14ac:dyDescent="0.2">
      <c r="A1660" s="66">
        <v>62116</v>
      </c>
      <c r="B1660" s="53" t="s">
        <v>465</v>
      </c>
      <c r="C1660" s="66">
        <f t="shared" si="27"/>
        <v>6</v>
      </c>
      <c r="D1660" s="60">
        <v>0</v>
      </c>
      <c r="E1660" s="11">
        <v>3874</v>
      </c>
      <c r="F1660" s="11">
        <v>3875</v>
      </c>
      <c r="G1660" s="13">
        <v>470</v>
      </c>
      <c r="H1660" s="13">
        <v>2407</v>
      </c>
      <c r="I1660" s="13">
        <v>997</v>
      </c>
      <c r="J1660" s="12"/>
      <c r="K1660" s="11">
        <v>22733</v>
      </c>
      <c r="L1660" s="11">
        <v>281054</v>
      </c>
      <c r="M1660" s="11">
        <v>781873</v>
      </c>
      <c r="N1660" s="11">
        <v>500</v>
      </c>
      <c r="O1660" s="11">
        <v>500</v>
      </c>
    </row>
    <row r="1661" spans="1:15" x14ac:dyDescent="0.2">
      <c r="A1661" s="66">
        <v>62125</v>
      </c>
      <c r="B1661" s="53" t="s">
        <v>464</v>
      </c>
      <c r="C1661" s="66">
        <f t="shared" si="27"/>
        <v>6</v>
      </c>
      <c r="D1661" s="60">
        <v>0</v>
      </c>
      <c r="E1661" s="11">
        <v>2544</v>
      </c>
      <c r="F1661" s="11">
        <v>2350</v>
      </c>
      <c r="G1661" s="13">
        <v>330</v>
      </c>
      <c r="H1661" s="13">
        <v>1590</v>
      </c>
      <c r="I1661" s="13">
        <v>624</v>
      </c>
      <c r="J1661" s="12"/>
      <c r="K1661" s="11">
        <v>26584</v>
      </c>
      <c r="L1661" s="11">
        <v>148595</v>
      </c>
      <c r="M1661" s="11">
        <v>337985</v>
      </c>
      <c r="N1661" s="11">
        <v>500</v>
      </c>
      <c r="O1661" s="11">
        <v>500</v>
      </c>
    </row>
    <row r="1662" spans="1:15" x14ac:dyDescent="0.2">
      <c r="A1662" s="66">
        <v>62128</v>
      </c>
      <c r="B1662" s="53" t="s">
        <v>463</v>
      </c>
      <c r="C1662" s="66">
        <f t="shared" si="27"/>
        <v>6</v>
      </c>
      <c r="D1662" s="60">
        <v>0</v>
      </c>
      <c r="E1662" s="11">
        <v>3781</v>
      </c>
      <c r="F1662" s="11">
        <v>3611</v>
      </c>
      <c r="G1662" s="13">
        <v>565</v>
      </c>
      <c r="H1662" s="13">
        <v>2398</v>
      </c>
      <c r="I1662" s="13">
        <v>818</v>
      </c>
      <c r="J1662" s="12"/>
      <c r="K1662" s="11">
        <v>16931</v>
      </c>
      <c r="L1662" s="11">
        <v>285189</v>
      </c>
      <c r="M1662" s="11">
        <v>856504</v>
      </c>
      <c r="N1662" s="11">
        <v>500</v>
      </c>
      <c r="O1662" s="11">
        <v>500</v>
      </c>
    </row>
    <row r="1663" spans="1:15" x14ac:dyDescent="0.2">
      <c r="A1663" s="66">
        <v>62131</v>
      </c>
      <c r="B1663" s="53" t="s">
        <v>462</v>
      </c>
      <c r="C1663" s="66">
        <f t="shared" si="27"/>
        <v>6</v>
      </c>
      <c r="D1663" s="60">
        <v>0</v>
      </c>
      <c r="E1663" s="11">
        <v>1804</v>
      </c>
      <c r="F1663" s="11">
        <v>1442</v>
      </c>
      <c r="G1663" s="13">
        <v>287</v>
      </c>
      <c r="H1663" s="13">
        <v>1078</v>
      </c>
      <c r="I1663" s="13">
        <v>439</v>
      </c>
      <c r="J1663" s="12"/>
      <c r="K1663" s="11">
        <v>14742</v>
      </c>
      <c r="L1663" s="11">
        <v>232074</v>
      </c>
      <c r="M1663" s="11">
        <v>1527346</v>
      </c>
      <c r="N1663" s="11">
        <v>500</v>
      </c>
      <c r="O1663" s="11">
        <v>500</v>
      </c>
    </row>
    <row r="1664" spans="1:15" x14ac:dyDescent="0.2">
      <c r="A1664" s="66">
        <v>62132</v>
      </c>
      <c r="B1664" s="53" t="s">
        <v>461</v>
      </c>
      <c r="C1664" s="66">
        <f t="shared" si="27"/>
        <v>6</v>
      </c>
      <c r="D1664" s="60">
        <v>0</v>
      </c>
      <c r="E1664" s="11">
        <v>1808</v>
      </c>
      <c r="F1664" s="11">
        <v>1839</v>
      </c>
      <c r="G1664" s="13">
        <v>281</v>
      </c>
      <c r="H1664" s="13">
        <v>1097</v>
      </c>
      <c r="I1664" s="13">
        <v>430</v>
      </c>
      <c r="J1664" s="12"/>
      <c r="K1664" s="11">
        <v>21603</v>
      </c>
      <c r="L1664" s="11">
        <v>105879</v>
      </c>
      <c r="M1664" s="11">
        <v>68981</v>
      </c>
      <c r="N1664" s="11">
        <v>500</v>
      </c>
      <c r="O1664" s="11">
        <v>500</v>
      </c>
    </row>
    <row r="1665" spans="1:15" x14ac:dyDescent="0.2">
      <c r="A1665" s="66">
        <v>62135</v>
      </c>
      <c r="B1665" s="53" t="s">
        <v>460</v>
      </c>
      <c r="C1665" s="66">
        <f t="shared" si="27"/>
        <v>6</v>
      </c>
      <c r="D1665" s="60">
        <v>0</v>
      </c>
      <c r="E1665" s="11">
        <v>1566</v>
      </c>
      <c r="F1665" s="11">
        <v>1595</v>
      </c>
      <c r="G1665" s="13">
        <v>212</v>
      </c>
      <c r="H1665" s="13">
        <v>931</v>
      </c>
      <c r="I1665" s="13">
        <v>423</v>
      </c>
      <c r="J1665" s="12"/>
      <c r="K1665" s="11">
        <v>25119</v>
      </c>
      <c r="L1665" s="11">
        <v>118118</v>
      </c>
      <c r="M1665" s="11">
        <v>175361</v>
      </c>
      <c r="N1665" s="11">
        <v>500</v>
      </c>
      <c r="O1665" s="11">
        <v>500</v>
      </c>
    </row>
    <row r="1666" spans="1:15" x14ac:dyDescent="0.2">
      <c r="A1666" s="66">
        <v>62138</v>
      </c>
      <c r="B1666" s="53" t="s">
        <v>459</v>
      </c>
      <c r="C1666" s="66">
        <f t="shared" si="27"/>
        <v>6</v>
      </c>
      <c r="D1666" s="60">
        <v>0</v>
      </c>
      <c r="E1666" s="11">
        <v>2423</v>
      </c>
      <c r="F1666" s="11">
        <v>2430</v>
      </c>
      <c r="G1666" s="13">
        <v>307</v>
      </c>
      <c r="H1666" s="13">
        <v>1446</v>
      </c>
      <c r="I1666" s="13">
        <v>670</v>
      </c>
      <c r="J1666" s="12"/>
      <c r="K1666" s="11">
        <v>12235</v>
      </c>
      <c r="L1666" s="11">
        <v>209559</v>
      </c>
      <c r="M1666" s="11">
        <v>433732</v>
      </c>
      <c r="N1666" s="11">
        <v>500</v>
      </c>
      <c r="O1666" s="11">
        <v>500</v>
      </c>
    </row>
    <row r="1667" spans="1:15" x14ac:dyDescent="0.2">
      <c r="A1667" s="66">
        <v>62139</v>
      </c>
      <c r="B1667" s="53" t="s">
        <v>458</v>
      </c>
      <c r="C1667" s="66">
        <f t="shared" si="27"/>
        <v>6</v>
      </c>
      <c r="D1667" s="60">
        <v>0</v>
      </c>
      <c r="E1667" s="11">
        <v>15962</v>
      </c>
      <c r="F1667" s="11">
        <v>15860</v>
      </c>
      <c r="G1667" s="13">
        <v>1897</v>
      </c>
      <c r="H1667" s="13">
        <v>10016</v>
      </c>
      <c r="I1667" s="13">
        <v>4049</v>
      </c>
      <c r="J1667" s="12"/>
      <c r="K1667" s="11">
        <v>25675</v>
      </c>
      <c r="L1667" s="11">
        <v>1504593</v>
      </c>
      <c r="M1667" s="11">
        <v>6496700</v>
      </c>
      <c r="N1667" s="11">
        <v>500</v>
      </c>
      <c r="O1667" s="11">
        <v>500</v>
      </c>
    </row>
    <row r="1668" spans="1:15" x14ac:dyDescent="0.2">
      <c r="A1668" s="66">
        <v>62140</v>
      </c>
      <c r="B1668" s="53" t="s">
        <v>457</v>
      </c>
      <c r="C1668" s="66">
        <f t="shared" si="27"/>
        <v>6</v>
      </c>
      <c r="D1668" s="60">
        <v>0</v>
      </c>
      <c r="E1668" s="11">
        <v>22251</v>
      </c>
      <c r="F1668" s="11">
        <v>22755</v>
      </c>
      <c r="G1668" s="13">
        <v>2785</v>
      </c>
      <c r="H1668" s="13">
        <v>14101</v>
      </c>
      <c r="I1668" s="13">
        <v>5365</v>
      </c>
      <c r="J1668" s="12"/>
      <c r="K1668" s="11">
        <v>31826</v>
      </c>
      <c r="L1668" s="11">
        <v>1924823</v>
      </c>
      <c r="M1668" s="11">
        <v>15314085</v>
      </c>
      <c r="N1668" s="11">
        <v>500</v>
      </c>
      <c r="O1668" s="11">
        <v>500</v>
      </c>
    </row>
    <row r="1669" spans="1:15" x14ac:dyDescent="0.2">
      <c r="A1669" s="66">
        <v>62141</v>
      </c>
      <c r="B1669" s="53" t="s">
        <v>456</v>
      </c>
      <c r="C1669" s="66">
        <f t="shared" si="27"/>
        <v>6</v>
      </c>
      <c r="D1669" s="60">
        <v>0</v>
      </c>
      <c r="E1669" s="11">
        <v>8205</v>
      </c>
      <c r="F1669" s="11">
        <v>8158</v>
      </c>
      <c r="G1669" s="13">
        <v>1034</v>
      </c>
      <c r="H1669" s="13">
        <v>5102</v>
      </c>
      <c r="I1669" s="13">
        <v>2069</v>
      </c>
      <c r="J1669" s="12"/>
      <c r="K1669" s="11">
        <v>28347</v>
      </c>
      <c r="L1669" s="11">
        <v>645034</v>
      </c>
      <c r="M1669" s="11">
        <v>2985617</v>
      </c>
      <c r="N1669" s="11">
        <v>500</v>
      </c>
      <c r="O1669" s="11">
        <v>500</v>
      </c>
    </row>
    <row r="1670" spans="1:15" x14ac:dyDescent="0.2">
      <c r="A1670" s="66">
        <v>62142</v>
      </c>
      <c r="B1670" s="53" t="s">
        <v>455</v>
      </c>
      <c r="C1670" s="66">
        <f t="shared" si="27"/>
        <v>6</v>
      </c>
      <c r="D1670" s="60">
        <v>0</v>
      </c>
      <c r="E1670" s="11">
        <v>3710</v>
      </c>
      <c r="F1670" s="11">
        <v>3743</v>
      </c>
      <c r="G1670" s="13">
        <v>418</v>
      </c>
      <c r="H1670" s="13">
        <v>2199</v>
      </c>
      <c r="I1670" s="13">
        <v>1093</v>
      </c>
      <c r="J1670" s="12"/>
      <c r="K1670" s="11">
        <v>62976</v>
      </c>
      <c r="L1670" s="11">
        <v>398574</v>
      </c>
      <c r="M1670" s="11">
        <v>1006449</v>
      </c>
      <c r="N1670" s="11">
        <v>500</v>
      </c>
      <c r="O1670" s="11">
        <v>500</v>
      </c>
    </row>
    <row r="1671" spans="1:15" x14ac:dyDescent="0.2">
      <c r="A1671" s="66">
        <v>62143</v>
      </c>
      <c r="B1671" s="53" t="s">
        <v>454</v>
      </c>
      <c r="C1671" s="66">
        <f t="shared" si="27"/>
        <v>6</v>
      </c>
      <c r="D1671" s="60">
        <v>0</v>
      </c>
      <c r="E1671" s="11">
        <v>8102</v>
      </c>
      <c r="F1671" s="11">
        <v>8531</v>
      </c>
      <c r="G1671" s="13">
        <v>854</v>
      </c>
      <c r="H1671" s="13">
        <v>4847</v>
      </c>
      <c r="I1671" s="13">
        <v>2401</v>
      </c>
      <c r="J1671" s="12"/>
      <c r="K1671" s="11">
        <v>14625</v>
      </c>
      <c r="L1671" s="11">
        <v>677476</v>
      </c>
      <c r="M1671" s="11">
        <v>3120158</v>
      </c>
      <c r="N1671" s="11">
        <v>500</v>
      </c>
      <c r="O1671" s="11">
        <v>500</v>
      </c>
    </row>
    <row r="1672" spans="1:15" x14ac:dyDescent="0.2">
      <c r="A1672" s="66">
        <v>62144</v>
      </c>
      <c r="B1672" s="53" t="s">
        <v>453</v>
      </c>
      <c r="C1672" s="66">
        <f t="shared" si="27"/>
        <v>6</v>
      </c>
      <c r="D1672" s="60">
        <v>0</v>
      </c>
      <c r="E1672" s="11">
        <v>2326</v>
      </c>
      <c r="F1672" s="11">
        <v>2457</v>
      </c>
      <c r="G1672" s="13">
        <v>234</v>
      </c>
      <c r="H1672" s="13">
        <v>1397</v>
      </c>
      <c r="I1672" s="13">
        <v>695</v>
      </c>
      <c r="J1672" s="12"/>
      <c r="K1672" s="11">
        <v>51416</v>
      </c>
      <c r="L1672" s="11">
        <v>185154</v>
      </c>
      <c r="M1672" s="11">
        <v>286277</v>
      </c>
      <c r="N1672" s="11">
        <v>500</v>
      </c>
      <c r="O1672" s="11">
        <v>500</v>
      </c>
    </row>
    <row r="1673" spans="1:15" x14ac:dyDescent="0.2">
      <c r="A1673" s="66">
        <v>62145</v>
      </c>
      <c r="B1673" s="53" t="s">
        <v>452</v>
      </c>
      <c r="C1673" s="66">
        <f t="shared" si="27"/>
        <v>6</v>
      </c>
      <c r="D1673" s="60">
        <v>0</v>
      </c>
      <c r="E1673" s="11">
        <v>6524</v>
      </c>
      <c r="F1673" s="11">
        <v>6585</v>
      </c>
      <c r="G1673" s="13">
        <v>802</v>
      </c>
      <c r="H1673" s="13">
        <v>3906</v>
      </c>
      <c r="I1673" s="13">
        <v>1816</v>
      </c>
      <c r="J1673" s="12"/>
      <c r="K1673" s="11">
        <v>32988</v>
      </c>
      <c r="L1673" s="11">
        <v>541545</v>
      </c>
      <c r="M1673" s="11">
        <v>2391342</v>
      </c>
      <c r="N1673" s="11">
        <v>500</v>
      </c>
      <c r="O1673" s="11">
        <v>500</v>
      </c>
    </row>
    <row r="1674" spans="1:15" x14ac:dyDescent="0.2">
      <c r="A1674" s="66">
        <v>62146</v>
      </c>
      <c r="B1674" s="53" t="s">
        <v>451</v>
      </c>
      <c r="C1674" s="66">
        <f t="shared" si="27"/>
        <v>6</v>
      </c>
      <c r="D1674" s="60">
        <v>0</v>
      </c>
      <c r="E1674" s="11">
        <v>2822</v>
      </c>
      <c r="F1674" s="11">
        <v>2698</v>
      </c>
      <c r="G1674" s="13">
        <v>398</v>
      </c>
      <c r="H1674" s="13">
        <v>1866</v>
      </c>
      <c r="I1674" s="13">
        <v>558</v>
      </c>
      <c r="J1674" s="12"/>
      <c r="K1674" s="11">
        <v>7729</v>
      </c>
      <c r="L1674" s="11">
        <v>175897</v>
      </c>
      <c r="M1674" s="11">
        <v>580216</v>
      </c>
      <c r="N1674" s="11">
        <v>500</v>
      </c>
      <c r="O1674" s="11">
        <v>500</v>
      </c>
    </row>
    <row r="1675" spans="1:15" x14ac:dyDescent="0.2">
      <c r="A1675" s="66">
        <v>62147</v>
      </c>
      <c r="B1675" s="53" t="s">
        <v>450</v>
      </c>
      <c r="C1675" s="66">
        <f t="shared" si="27"/>
        <v>6</v>
      </c>
      <c r="D1675" s="60">
        <v>0</v>
      </c>
      <c r="E1675" s="11">
        <v>2190</v>
      </c>
      <c r="F1675" s="11">
        <v>2257</v>
      </c>
      <c r="G1675" s="13">
        <v>234</v>
      </c>
      <c r="H1675" s="13">
        <v>1358</v>
      </c>
      <c r="I1675" s="13">
        <v>598</v>
      </c>
      <c r="J1675" s="12"/>
      <c r="K1675" s="11">
        <v>30090</v>
      </c>
      <c r="L1675" s="11">
        <v>159416</v>
      </c>
      <c r="M1675" s="11">
        <v>541660</v>
      </c>
      <c r="N1675" s="11">
        <v>500</v>
      </c>
      <c r="O1675" s="11">
        <v>500</v>
      </c>
    </row>
    <row r="1676" spans="1:15" x14ac:dyDescent="0.2">
      <c r="A1676" s="66">
        <v>62148</v>
      </c>
      <c r="B1676" s="53" t="s">
        <v>449</v>
      </c>
      <c r="C1676" s="66">
        <f t="shared" si="27"/>
        <v>6</v>
      </c>
      <c r="D1676" s="60">
        <v>0</v>
      </c>
      <c r="E1676" s="11">
        <v>1789</v>
      </c>
      <c r="F1676" s="11">
        <v>1872</v>
      </c>
      <c r="G1676" s="13">
        <v>236</v>
      </c>
      <c r="H1676" s="13">
        <v>1054</v>
      </c>
      <c r="I1676" s="13">
        <v>499</v>
      </c>
      <c r="J1676" s="12"/>
      <c r="K1676" s="11">
        <v>31306</v>
      </c>
      <c r="L1676" s="11">
        <v>136923</v>
      </c>
      <c r="M1676" s="11">
        <v>167019</v>
      </c>
      <c r="N1676" s="11">
        <v>500</v>
      </c>
      <c r="O1676" s="11">
        <v>500</v>
      </c>
    </row>
    <row r="1677" spans="1:15" x14ac:dyDescent="0.2">
      <c r="A1677" s="66">
        <v>62202</v>
      </c>
      <c r="B1677" s="53" t="s">
        <v>448</v>
      </c>
      <c r="C1677" s="66">
        <f t="shared" si="27"/>
        <v>6</v>
      </c>
      <c r="D1677" s="60">
        <v>0</v>
      </c>
      <c r="E1677" s="11">
        <v>1631</v>
      </c>
      <c r="F1677" s="11">
        <v>1643</v>
      </c>
      <c r="G1677" s="13">
        <v>221</v>
      </c>
      <c r="H1677" s="13">
        <v>1074</v>
      </c>
      <c r="I1677" s="13">
        <v>336</v>
      </c>
      <c r="J1677" s="12"/>
      <c r="K1677" s="11">
        <v>42195</v>
      </c>
      <c r="L1677" s="11">
        <v>179176</v>
      </c>
      <c r="M1677" s="11">
        <v>712068</v>
      </c>
      <c r="N1677" s="11">
        <v>500</v>
      </c>
      <c r="O1677" s="11">
        <v>500</v>
      </c>
    </row>
    <row r="1678" spans="1:15" x14ac:dyDescent="0.2">
      <c r="A1678" s="66">
        <v>62205</v>
      </c>
      <c r="B1678" s="53" t="s">
        <v>447</v>
      </c>
      <c r="C1678" s="66">
        <f t="shared" si="27"/>
        <v>6</v>
      </c>
      <c r="D1678" s="60">
        <v>0</v>
      </c>
      <c r="E1678" s="11">
        <v>2196</v>
      </c>
      <c r="F1678" s="11">
        <v>2164</v>
      </c>
      <c r="G1678" s="13">
        <v>318</v>
      </c>
      <c r="H1678" s="13">
        <v>1411</v>
      </c>
      <c r="I1678" s="13">
        <v>467</v>
      </c>
      <c r="J1678" s="12"/>
      <c r="K1678" s="11">
        <v>12035</v>
      </c>
      <c r="L1678" s="11">
        <v>126560</v>
      </c>
      <c r="M1678" s="11">
        <v>221291</v>
      </c>
      <c r="N1678" s="11">
        <v>500</v>
      </c>
      <c r="O1678" s="11">
        <v>500</v>
      </c>
    </row>
    <row r="1679" spans="1:15" x14ac:dyDescent="0.2">
      <c r="A1679" s="66">
        <v>62206</v>
      </c>
      <c r="B1679" s="53" t="s">
        <v>446</v>
      </c>
      <c r="C1679" s="66">
        <f t="shared" si="27"/>
        <v>6</v>
      </c>
      <c r="D1679" s="60">
        <v>0</v>
      </c>
      <c r="E1679" s="11">
        <v>1084</v>
      </c>
      <c r="F1679" s="11">
        <v>1062</v>
      </c>
      <c r="G1679" s="13">
        <v>124</v>
      </c>
      <c r="H1679" s="13">
        <v>659</v>
      </c>
      <c r="I1679" s="13">
        <v>301</v>
      </c>
      <c r="J1679" s="12"/>
      <c r="K1679" s="11">
        <v>9684</v>
      </c>
      <c r="L1679" s="11">
        <v>87548</v>
      </c>
      <c r="M1679" s="11">
        <v>251200</v>
      </c>
      <c r="N1679" s="11">
        <v>500</v>
      </c>
      <c r="O1679" s="11">
        <v>500</v>
      </c>
    </row>
    <row r="1680" spans="1:15" x14ac:dyDescent="0.2">
      <c r="A1680" s="66">
        <v>62209</v>
      </c>
      <c r="B1680" s="53" t="s">
        <v>445</v>
      </c>
      <c r="C1680" s="66">
        <f t="shared" si="27"/>
        <v>6</v>
      </c>
      <c r="D1680" s="60">
        <v>0</v>
      </c>
      <c r="E1680" s="11">
        <v>1277</v>
      </c>
      <c r="F1680" s="11">
        <v>1268</v>
      </c>
      <c r="G1680" s="13">
        <v>179</v>
      </c>
      <c r="H1680" s="13">
        <v>869</v>
      </c>
      <c r="I1680" s="13">
        <v>229</v>
      </c>
      <c r="J1680" s="12"/>
      <c r="K1680" s="11">
        <v>10812</v>
      </c>
      <c r="L1680" s="11">
        <v>65694</v>
      </c>
      <c r="M1680" s="11">
        <v>293000</v>
      </c>
      <c r="N1680" s="11">
        <v>500</v>
      </c>
      <c r="O1680" s="11">
        <v>500</v>
      </c>
    </row>
    <row r="1681" spans="1:15" x14ac:dyDescent="0.2">
      <c r="A1681" s="66">
        <v>62211</v>
      </c>
      <c r="B1681" s="53" t="s">
        <v>444</v>
      </c>
      <c r="C1681" s="66">
        <f t="shared" si="27"/>
        <v>6</v>
      </c>
      <c r="D1681" s="60">
        <v>0</v>
      </c>
      <c r="E1681" s="11">
        <v>2652</v>
      </c>
      <c r="F1681" s="11">
        <v>2622</v>
      </c>
      <c r="G1681" s="13">
        <v>400</v>
      </c>
      <c r="H1681" s="13">
        <v>1669</v>
      </c>
      <c r="I1681" s="13">
        <v>583</v>
      </c>
      <c r="J1681" s="12"/>
      <c r="K1681" s="11">
        <v>8518</v>
      </c>
      <c r="L1681" s="11">
        <v>201206</v>
      </c>
      <c r="M1681" s="11">
        <v>376200</v>
      </c>
      <c r="N1681" s="11">
        <v>500</v>
      </c>
      <c r="O1681" s="11">
        <v>500</v>
      </c>
    </row>
    <row r="1682" spans="1:15" x14ac:dyDescent="0.2">
      <c r="A1682" s="66">
        <v>62214</v>
      </c>
      <c r="B1682" s="53" t="s">
        <v>443</v>
      </c>
      <c r="C1682" s="66">
        <f t="shared" si="27"/>
        <v>6</v>
      </c>
      <c r="D1682" s="60">
        <v>0</v>
      </c>
      <c r="E1682" s="11">
        <v>1884</v>
      </c>
      <c r="F1682" s="11">
        <v>1776</v>
      </c>
      <c r="G1682" s="13">
        <v>274</v>
      </c>
      <c r="H1682" s="13">
        <v>1240</v>
      </c>
      <c r="I1682" s="13">
        <v>370</v>
      </c>
      <c r="J1682" s="12"/>
      <c r="K1682" s="11">
        <v>9267</v>
      </c>
      <c r="L1682" s="11">
        <v>108276</v>
      </c>
      <c r="M1682" s="11">
        <v>698564</v>
      </c>
      <c r="N1682" s="11">
        <v>500</v>
      </c>
      <c r="O1682" s="11">
        <v>500</v>
      </c>
    </row>
    <row r="1683" spans="1:15" x14ac:dyDescent="0.2">
      <c r="A1683" s="66">
        <v>62216</v>
      </c>
      <c r="B1683" s="53" t="s">
        <v>442</v>
      </c>
      <c r="C1683" s="66">
        <f t="shared" ref="C1683:C1746" si="28">INT(A1683/10000)</f>
        <v>6</v>
      </c>
      <c r="D1683" s="60">
        <v>0</v>
      </c>
      <c r="E1683" s="11">
        <v>1290</v>
      </c>
      <c r="F1683" s="11">
        <v>1272</v>
      </c>
      <c r="G1683" s="13">
        <v>178</v>
      </c>
      <c r="H1683" s="13">
        <v>836</v>
      </c>
      <c r="I1683" s="13">
        <v>276</v>
      </c>
      <c r="J1683" s="12"/>
      <c r="K1683" s="11">
        <v>19898</v>
      </c>
      <c r="L1683" s="11">
        <v>86518</v>
      </c>
      <c r="M1683" s="11">
        <v>172639</v>
      </c>
      <c r="N1683" s="11">
        <v>500</v>
      </c>
      <c r="O1683" s="11">
        <v>500</v>
      </c>
    </row>
    <row r="1684" spans="1:15" x14ac:dyDescent="0.2">
      <c r="A1684" s="66">
        <v>62219</v>
      </c>
      <c r="B1684" s="53" t="s">
        <v>441</v>
      </c>
      <c r="C1684" s="66">
        <f t="shared" si="28"/>
        <v>6</v>
      </c>
      <c r="D1684" s="60">
        <v>0</v>
      </c>
      <c r="E1684" s="11">
        <v>6745</v>
      </c>
      <c r="F1684" s="11">
        <v>6699</v>
      </c>
      <c r="G1684" s="13">
        <v>892</v>
      </c>
      <c r="H1684" s="13">
        <v>4272</v>
      </c>
      <c r="I1684" s="13">
        <v>1581</v>
      </c>
      <c r="J1684" s="12"/>
      <c r="K1684" s="11">
        <v>11695</v>
      </c>
      <c r="L1684" s="11">
        <v>899038</v>
      </c>
      <c r="M1684" s="11">
        <v>4463289</v>
      </c>
      <c r="N1684" s="11">
        <v>500</v>
      </c>
      <c r="O1684" s="11">
        <v>500</v>
      </c>
    </row>
    <row r="1685" spans="1:15" x14ac:dyDescent="0.2">
      <c r="A1685" s="66">
        <v>62220</v>
      </c>
      <c r="B1685" s="53" t="s">
        <v>440</v>
      </c>
      <c r="C1685" s="66">
        <f t="shared" si="28"/>
        <v>6</v>
      </c>
      <c r="D1685" s="60">
        <v>0</v>
      </c>
      <c r="E1685" s="11">
        <v>2223</v>
      </c>
      <c r="F1685" s="11">
        <v>2218</v>
      </c>
      <c r="G1685" s="13">
        <v>379</v>
      </c>
      <c r="H1685" s="13">
        <v>1414</v>
      </c>
      <c r="I1685" s="13">
        <v>430</v>
      </c>
      <c r="J1685" s="12"/>
      <c r="K1685" s="11">
        <v>14701</v>
      </c>
      <c r="L1685" s="11">
        <v>152085</v>
      </c>
      <c r="M1685" s="11">
        <v>837763</v>
      </c>
      <c r="N1685" s="11">
        <v>500</v>
      </c>
      <c r="O1685" s="11">
        <v>500</v>
      </c>
    </row>
    <row r="1686" spans="1:15" x14ac:dyDescent="0.2">
      <c r="A1686" s="66">
        <v>62226</v>
      </c>
      <c r="B1686" s="53" t="s">
        <v>439</v>
      </c>
      <c r="C1686" s="66">
        <f t="shared" si="28"/>
        <v>6</v>
      </c>
      <c r="D1686" s="60">
        <v>0</v>
      </c>
      <c r="E1686" s="11">
        <v>1465</v>
      </c>
      <c r="F1686" s="11">
        <v>1446</v>
      </c>
      <c r="G1686" s="13">
        <v>202</v>
      </c>
      <c r="H1686" s="13">
        <v>968</v>
      </c>
      <c r="I1686" s="13">
        <v>295</v>
      </c>
      <c r="J1686" s="12"/>
      <c r="K1686" s="11">
        <v>7164</v>
      </c>
      <c r="L1686" s="11">
        <v>79240</v>
      </c>
      <c r="M1686" s="11">
        <v>1215934</v>
      </c>
      <c r="N1686" s="11">
        <v>500</v>
      </c>
      <c r="O1686" s="11">
        <v>500</v>
      </c>
    </row>
    <row r="1687" spans="1:15" x14ac:dyDescent="0.2">
      <c r="A1687" s="66">
        <v>62232</v>
      </c>
      <c r="B1687" s="53" t="s">
        <v>438</v>
      </c>
      <c r="C1687" s="66">
        <f t="shared" si="28"/>
        <v>6</v>
      </c>
      <c r="D1687" s="60">
        <v>0</v>
      </c>
      <c r="E1687" s="11">
        <v>1587</v>
      </c>
      <c r="F1687" s="11">
        <v>1560</v>
      </c>
      <c r="G1687" s="13">
        <v>241</v>
      </c>
      <c r="H1687" s="13">
        <v>1088</v>
      </c>
      <c r="I1687" s="13">
        <v>258</v>
      </c>
      <c r="J1687" s="12"/>
      <c r="K1687" s="11">
        <v>8073</v>
      </c>
      <c r="L1687" s="11">
        <v>100135</v>
      </c>
      <c r="M1687" s="11">
        <v>53739</v>
      </c>
      <c r="N1687" s="11">
        <v>500</v>
      </c>
      <c r="O1687" s="11">
        <v>500</v>
      </c>
    </row>
    <row r="1688" spans="1:15" x14ac:dyDescent="0.2">
      <c r="A1688" s="66">
        <v>62233</v>
      </c>
      <c r="B1688" s="53" t="s">
        <v>437</v>
      </c>
      <c r="C1688" s="66">
        <f t="shared" si="28"/>
        <v>6</v>
      </c>
      <c r="D1688" s="60">
        <v>0</v>
      </c>
      <c r="E1688" s="11">
        <v>3136</v>
      </c>
      <c r="F1688" s="11">
        <v>3166</v>
      </c>
      <c r="G1688" s="13">
        <v>475</v>
      </c>
      <c r="H1688" s="13">
        <v>1973</v>
      </c>
      <c r="I1688" s="13">
        <v>688</v>
      </c>
      <c r="J1688" s="12"/>
      <c r="K1688" s="11">
        <v>17963</v>
      </c>
      <c r="L1688" s="11">
        <v>266583</v>
      </c>
      <c r="M1688" s="11">
        <v>890360</v>
      </c>
      <c r="N1688" s="11">
        <v>500</v>
      </c>
      <c r="O1688" s="11">
        <v>500</v>
      </c>
    </row>
    <row r="1689" spans="1:15" x14ac:dyDescent="0.2">
      <c r="A1689" s="66">
        <v>62235</v>
      </c>
      <c r="B1689" s="53" t="s">
        <v>436</v>
      </c>
      <c r="C1689" s="66">
        <f t="shared" si="28"/>
        <v>6</v>
      </c>
      <c r="D1689" s="60">
        <v>0</v>
      </c>
      <c r="E1689" s="11">
        <v>2013</v>
      </c>
      <c r="F1689" s="11">
        <v>2054</v>
      </c>
      <c r="G1689" s="13">
        <v>273</v>
      </c>
      <c r="H1689" s="13">
        <v>1288</v>
      </c>
      <c r="I1689" s="13">
        <v>452</v>
      </c>
      <c r="J1689" s="12"/>
      <c r="K1689" s="11">
        <v>16906</v>
      </c>
      <c r="L1689" s="11">
        <v>145403</v>
      </c>
      <c r="M1689" s="11">
        <v>219487</v>
      </c>
      <c r="N1689" s="11">
        <v>500</v>
      </c>
      <c r="O1689" s="11">
        <v>500</v>
      </c>
    </row>
    <row r="1690" spans="1:15" x14ac:dyDescent="0.2">
      <c r="A1690" s="66">
        <v>62242</v>
      </c>
      <c r="B1690" s="53" t="s">
        <v>435</v>
      </c>
      <c r="C1690" s="66">
        <f t="shared" si="28"/>
        <v>6</v>
      </c>
      <c r="D1690" s="60">
        <v>0</v>
      </c>
      <c r="E1690" s="11">
        <v>1013</v>
      </c>
      <c r="F1690" s="11">
        <v>1044</v>
      </c>
      <c r="G1690" s="13">
        <v>167</v>
      </c>
      <c r="H1690" s="13">
        <v>650</v>
      </c>
      <c r="I1690" s="13">
        <v>196</v>
      </c>
      <c r="J1690" s="12"/>
      <c r="K1690" s="11">
        <v>8140</v>
      </c>
      <c r="L1690" s="11">
        <v>76589</v>
      </c>
      <c r="M1690" s="11">
        <v>86414</v>
      </c>
      <c r="N1690" s="11">
        <v>500</v>
      </c>
      <c r="O1690" s="11">
        <v>500</v>
      </c>
    </row>
    <row r="1691" spans="1:15" x14ac:dyDescent="0.2">
      <c r="A1691" s="66">
        <v>62244</v>
      </c>
      <c r="B1691" s="53" t="s">
        <v>434</v>
      </c>
      <c r="C1691" s="66">
        <f t="shared" si="28"/>
        <v>6</v>
      </c>
      <c r="D1691" s="60">
        <v>0</v>
      </c>
      <c r="E1691" s="11">
        <v>2260</v>
      </c>
      <c r="F1691" s="11">
        <v>2166</v>
      </c>
      <c r="G1691" s="13">
        <v>290</v>
      </c>
      <c r="H1691" s="13">
        <v>1487</v>
      </c>
      <c r="I1691" s="13">
        <v>483</v>
      </c>
      <c r="J1691" s="12"/>
      <c r="K1691" s="11">
        <v>10293</v>
      </c>
      <c r="L1691" s="11">
        <v>217578</v>
      </c>
      <c r="M1691" s="11">
        <v>1225873</v>
      </c>
      <c r="N1691" s="11">
        <v>500</v>
      </c>
      <c r="O1691" s="11">
        <v>500</v>
      </c>
    </row>
    <row r="1692" spans="1:15" x14ac:dyDescent="0.2">
      <c r="A1692" s="66">
        <v>62245</v>
      </c>
      <c r="B1692" s="53" t="s">
        <v>433</v>
      </c>
      <c r="C1692" s="66">
        <f t="shared" si="28"/>
        <v>6</v>
      </c>
      <c r="D1692" s="60">
        <v>0</v>
      </c>
      <c r="E1692" s="11">
        <v>1420</v>
      </c>
      <c r="F1692" s="11">
        <v>1478</v>
      </c>
      <c r="G1692" s="13">
        <v>191</v>
      </c>
      <c r="H1692" s="13">
        <v>906</v>
      </c>
      <c r="I1692" s="13">
        <v>323</v>
      </c>
      <c r="J1692" s="12"/>
      <c r="K1692" s="11">
        <v>14078</v>
      </c>
      <c r="L1692" s="11">
        <v>83571</v>
      </c>
      <c r="M1692" s="11">
        <v>97051</v>
      </c>
      <c r="N1692" s="11">
        <v>500</v>
      </c>
      <c r="O1692" s="11">
        <v>500</v>
      </c>
    </row>
    <row r="1693" spans="1:15" x14ac:dyDescent="0.2">
      <c r="A1693" s="66">
        <v>62247</v>
      </c>
      <c r="B1693" s="53" t="s">
        <v>432</v>
      </c>
      <c r="C1693" s="66">
        <f t="shared" si="28"/>
        <v>6</v>
      </c>
      <c r="D1693" s="60">
        <v>0</v>
      </c>
      <c r="E1693" s="11">
        <v>1350</v>
      </c>
      <c r="F1693" s="11">
        <v>1375</v>
      </c>
      <c r="G1693" s="13">
        <v>238</v>
      </c>
      <c r="H1693" s="13">
        <v>866</v>
      </c>
      <c r="I1693" s="13">
        <v>246</v>
      </c>
      <c r="J1693" s="12"/>
      <c r="K1693" s="11">
        <v>9658</v>
      </c>
      <c r="L1693" s="11">
        <v>78399</v>
      </c>
      <c r="M1693" s="11">
        <v>120172</v>
      </c>
      <c r="N1693" s="11">
        <v>500</v>
      </c>
      <c r="O1693" s="11">
        <v>500</v>
      </c>
    </row>
    <row r="1694" spans="1:15" x14ac:dyDescent="0.2">
      <c r="A1694" s="66">
        <v>62252</v>
      </c>
      <c r="B1694" s="53" t="s">
        <v>431</v>
      </c>
      <c r="C1694" s="66">
        <f t="shared" si="28"/>
        <v>6</v>
      </c>
      <c r="D1694" s="60">
        <v>0</v>
      </c>
      <c r="E1694" s="11">
        <v>1459</v>
      </c>
      <c r="F1694" s="11">
        <v>1436</v>
      </c>
      <c r="G1694" s="13">
        <v>198</v>
      </c>
      <c r="H1694" s="13">
        <v>870</v>
      </c>
      <c r="I1694" s="13">
        <v>391</v>
      </c>
      <c r="J1694" s="12"/>
      <c r="K1694" s="11">
        <v>7983</v>
      </c>
      <c r="L1694" s="11">
        <v>90984</v>
      </c>
      <c r="M1694" s="11">
        <v>123244</v>
      </c>
      <c r="N1694" s="11">
        <v>500</v>
      </c>
      <c r="O1694" s="11">
        <v>500</v>
      </c>
    </row>
    <row r="1695" spans="1:15" x14ac:dyDescent="0.2">
      <c r="A1695" s="66">
        <v>62256</v>
      </c>
      <c r="B1695" s="53" t="s">
        <v>430</v>
      </c>
      <c r="C1695" s="66">
        <f t="shared" si="28"/>
        <v>6</v>
      </c>
      <c r="D1695" s="60">
        <v>0</v>
      </c>
      <c r="E1695" s="11">
        <v>2239</v>
      </c>
      <c r="F1695" s="11">
        <v>2216</v>
      </c>
      <c r="G1695" s="13">
        <v>291</v>
      </c>
      <c r="H1695" s="13">
        <v>1384</v>
      </c>
      <c r="I1695" s="13">
        <v>564</v>
      </c>
      <c r="J1695" s="12"/>
      <c r="K1695" s="11">
        <v>13163</v>
      </c>
      <c r="L1695" s="11">
        <v>164845</v>
      </c>
      <c r="M1695" s="11">
        <v>479454</v>
      </c>
      <c r="N1695" s="11">
        <v>500</v>
      </c>
      <c r="O1695" s="11">
        <v>500</v>
      </c>
    </row>
    <row r="1696" spans="1:15" x14ac:dyDescent="0.2">
      <c r="A1696" s="66">
        <v>62262</v>
      </c>
      <c r="B1696" s="53" t="s">
        <v>429</v>
      </c>
      <c r="C1696" s="66">
        <f t="shared" si="28"/>
        <v>6</v>
      </c>
      <c r="D1696" s="60">
        <v>0</v>
      </c>
      <c r="E1696" s="11">
        <v>1409</v>
      </c>
      <c r="F1696" s="11">
        <v>1408</v>
      </c>
      <c r="G1696" s="13">
        <v>198</v>
      </c>
      <c r="H1696" s="13">
        <v>872</v>
      </c>
      <c r="I1696" s="13">
        <v>339</v>
      </c>
      <c r="J1696" s="12"/>
      <c r="K1696" s="11">
        <v>22522</v>
      </c>
      <c r="L1696" s="11">
        <v>91945</v>
      </c>
      <c r="M1696" s="11">
        <v>211756</v>
      </c>
      <c r="N1696" s="11">
        <v>500</v>
      </c>
      <c r="O1696" s="11">
        <v>500</v>
      </c>
    </row>
    <row r="1697" spans="1:15" x14ac:dyDescent="0.2">
      <c r="A1697" s="66">
        <v>62264</v>
      </c>
      <c r="B1697" s="53" t="s">
        <v>428</v>
      </c>
      <c r="C1697" s="66">
        <f t="shared" si="28"/>
        <v>6</v>
      </c>
      <c r="D1697" s="60">
        <v>0</v>
      </c>
      <c r="E1697" s="11">
        <v>3898</v>
      </c>
      <c r="F1697" s="11">
        <v>3819</v>
      </c>
      <c r="G1697" s="13">
        <v>583</v>
      </c>
      <c r="H1697" s="13">
        <v>2579</v>
      </c>
      <c r="I1697" s="13">
        <v>736</v>
      </c>
      <c r="J1697" s="12"/>
      <c r="K1697" s="11">
        <v>23077</v>
      </c>
      <c r="L1697" s="11">
        <v>379248</v>
      </c>
      <c r="M1697" s="11">
        <v>1266487</v>
      </c>
      <c r="N1697" s="11">
        <v>500</v>
      </c>
      <c r="O1697" s="11">
        <v>500</v>
      </c>
    </row>
    <row r="1698" spans="1:15" x14ac:dyDescent="0.2">
      <c r="A1698" s="66">
        <v>62265</v>
      </c>
      <c r="B1698" s="53" t="s">
        <v>427</v>
      </c>
      <c r="C1698" s="66">
        <f t="shared" si="28"/>
        <v>6</v>
      </c>
      <c r="D1698" s="60">
        <v>0</v>
      </c>
      <c r="E1698" s="11">
        <v>2005</v>
      </c>
      <c r="F1698" s="11">
        <v>2049</v>
      </c>
      <c r="G1698" s="13">
        <v>283</v>
      </c>
      <c r="H1698" s="13">
        <v>1301</v>
      </c>
      <c r="I1698" s="13">
        <v>421</v>
      </c>
      <c r="J1698" s="12"/>
      <c r="K1698" s="11">
        <v>9864</v>
      </c>
      <c r="L1698" s="11">
        <v>144124</v>
      </c>
      <c r="M1698" s="11">
        <v>179494</v>
      </c>
      <c r="N1698" s="11">
        <v>500</v>
      </c>
      <c r="O1698" s="11">
        <v>500</v>
      </c>
    </row>
    <row r="1699" spans="1:15" x14ac:dyDescent="0.2">
      <c r="A1699" s="66">
        <v>62266</v>
      </c>
      <c r="B1699" s="53" t="s">
        <v>426</v>
      </c>
      <c r="C1699" s="66">
        <f t="shared" si="28"/>
        <v>6</v>
      </c>
      <c r="D1699" s="60">
        <v>0</v>
      </c>
      <c r="E1699" s="11">
        <v>2382</v>
      </c>
      <c r="F1699" s="11">
        <v>2417</v>
      </c>
      <c r="G1699" s="13">
        <v>322</v>
      </c>
      <c r="H1699" s="13">
        <v>1575</v>
      </c>
      <c r="I1699" s="13">
        <v>485</v>
      </c>
      <c r="J1699" s="12"/>
      <c r="K1699" s="11">
        <v>14268</v>
      </c>
      <c r="L1699" s="11">
        <v>165626</v>
      </c>
      <c r="M1699" s="11">
        <v>418432</v>
      </c>
      <c r="N1699" s="11">
        <v>500</v>
      </c>
      <c r="O1699" s="11">
        <v>500</v>
      </c>
    </row>
    <row r="1700" spans="1:15" x14ac:dyDescent="0.2">
      <c r="A1700" s="66">
        <v>62267</v>
      </c>
      <c r="B1700" s="53" t="s">
        <v>425</v>
      </c>
      <c r="C1700" s="66">
        <f t="shared" si="28"/>
        <v>6</v>
      </c>
      <c r="D1700" s="60">
        <v>0</v>
      </c>
      <c r="E1700" s="11">
        <v>8853</v>
      </c>
      <c r="F1700" s="11">
        <v>8642</v>
      </c>
      <c r="G1700" s="13">
        <v>1093</v>
      </c>
      <c r="H1700" s="13">
        <v>5622</v>
      </c>
      <c r="I1700" s="13">
        <v>2138</v>
      </c>
      <c r="J1700" s="12"/>
      <c r="K1700" s="11">
        <v>25580</v>
      </c>
      <c r="L1700" s="11">
        <v>877206</v>
      </c>
      <c r="M1700" s="11">
        <v>4090650</v>
      </c>
      <c r="N1700" s="11">
        <v>500</v>
      </c>
      <c r="O1700" s="11">
        <v>500</v>
      </c>
    </row>
    <row r="1701" spans="1:15" x14ac:dyDescent="0.2">
      <c r="A1701" s="66">
        <v>62268</v>
      </c>
      <c r="B1701" s="53" t="s">
        <v>424</v>
      </c>
      <c r="C1701" s="66">
        <f t="shared" si="28"/>
        <v>6</v>
      </c>
      <c r="D1701" s="60">
        <v>0</v>
      </c>
      <c r="E1701" s="11">
        <v>3229</v>
      </c>
      <c r="F1701" s="11">
        <v>3086</v>
      </c>
      <c r="G1701" s="13">
        <v>489</v>
      </c>
      <c r="H1701" s="13">
        <v>2091</v>
      </c>
      <c r="I1701" s="13">
        <v>649</v>
      </c>
      <c r="J1701" s="12"/>
      <c r="K1701" s="11">
        <v>21281</v>
      </c>
      <c r="L1701" s="11">
        <v>228541</v>
      </c>
      <c r="M1701" s="11">
        <v>925195</v>
      </c>
      <c r="N1701" s="11">
        <v>500</v>
      </c>
      <c r="O1701" s="11">
        <v>500</v>
      </c>
    </row>
    <row r="1702" spans="1:15" x14ac:dyDescent="0.2">
      <c r="A1702" s="66">
        <v>62269</v>
      </c>
      <c r="B1702" s="53" t="s">
        <v>423</v>
      </c>
      <c r="C1702" s="66">
        <f t="shared" si="28"/>
        <v>6</v>
      </c>
      <c r="D1702" s="60">
        <v>0</v>
      </c>
      <c r="E1702" s="11">
        <v>2148</v>
      </c>
      <c r="F1702" s="11">
        <v>2064</v>
      </c>
      <c r="G1702" s="13">
        <v>294</v>
      </c>
      <c r="H1702" s="13">
        <v>1444</v>
      </c>
      <c r="I1702" s="13">
        <v>410</v>
      </c>
      <c r="J1702" s="12"/>
      <c r="K1702" s="11">
        <v>23540</v>
      </c>
      <c r="L1702" s="11">
        <v>206336</v>
      </c>
      <c r="M1702" s="11">
        <v>1171239</v>
      </c>
      <c r="N1702" s="11">
        <v>500</v>
      </c>
      <c r="O1702" s="11">
        <v>500</v>
      </c>
    </row>
    <row r="1703" spans="1:15" x14ac:dyDescent="0.2">
      <c r="A1703" s="66">
        <v>62270</v>
      </c>
      <c r="B1703" s="53" t="s">
        <v>422</v>
      </c>
      <c r="C1703" s="66">
        <f t="shared" si="28"/>
        <v>6</v>
      </c>
      <c r="D1703" s="60">
        <v>0</v>
      </c>
      <c r="E1703" s="11">
        <v>2128</v>
      </c>
      <c r="F1703" s="11">
        <v>2114</v>
      </c>
      <c r="G1703" s="13">
        <v>334</v>
      </c>
      <c r="H1703" s="13">
        <v>1389</v>
      </c>
      <c r="I1703" s="13">
        <v>405</v>
      </c>
      <c r="J1703" s="12"/>
      <c r="K1703" s="11">
        <v>25321</v>
      </c>
      <c r="L1703" s="11">
        <v>141091</v>
      </c>
      <c r="M1703" s="11">
        <v>1133384</v>
      </c>
      <c r="N1703" s="11">
        <v>500</v>
      </c>
      <c r="O1703" s="11">
        <v>500</v>
      </c>
    </row>
    <row r="1704" spans="1:15" x14ac:dyDescent="0.2">
      <c r="A1704" s="66">
        <v>62271</v>
      </c>
      <c r="B1704" s="53" t="s">
        <v>421</v>
      </c>
      <c r="C1704" s="66">
        <f t="shared" si="28"/>
        <v>6</v>
      </c>
      <c r="D1704" s="60">
        <v>0</v>
      </c>
      <c r="E1704" s="11">
        <v>3766</v>
      </c>
      <c r="F1704" s="11">
        <v>3754</v>
      </c>
      <c r="G1704" s="13">
        <v>517</v>
      </c>
      <c r="H1704" s="13">
        <v>2512</v>
      </c>
      <c r="I1704" s="13">
        <v>737</v>
      </c>
      <c r="J1704" s="12"/>
      <c r="K1704" s="11">
        <v>22368</v>
      </c>
      <c r="L1704" s="11">
        <v>379396</v>
      </c>
      <c r="M1704" s="11">
        <v>2979495</v>
      </c>
      <c r="N1704" s="11">
        <v>500</v>
      </c>
      <c r="O1704" s="11">
        <v>500</v>
      </c>
    </row>
    <row r="1705" spans="1:15" x14ac:dyDescent="0.2">
      <c r="A1705" s="66">
        <v>62272</v>
      </c>
      <c r="B1705" s="53" t="s">
        <v>420</v>
      </c>
      <c r="C1705" s="66">
        <f t="shared" si="28"/>
        <v>6</v>
      </c>
      <c r="D1705" s="60">
        <v>0</v>
      </c>
      <c r="E1705" s="11">
        <v>3023</v>
      </c>
      <c r="F1705" s="11">
        <v>2962</v>
      </c>
      <c r="G1705" s="13">
        <v>460</v>
      </c>
      <c r="H1705" s="13">
        <v>1951</v>
      </c>
      <c r="I1705" s="13">
        <v>612</v>
      </c>
      <c r="J1705" s="12"/>
      <c r="K1705" s="11">
        <v>20029</v>
      </c>
      <c r="L1705" s="11">
        <v>232630</v>
      </c>
      <c r="M1705" s="11">
        <v>748823</v>
      </c>
      <c r="N1705" s="11">
        <v>500</v>
      </c>
      <c r="O1705" s="11">
        <v>500</v>
      </c>
    </row>
    <row r="1706" spans="1:15" x14ac:dyDescent="0.2">
      <c r="A1706" s="66">
        <v>62273</v>
      </c>
      <c r="B1706" s="53" t="s">
        <v>2141</v>
      </c>
      <c r="C1706" s="66">
        <f t="shared" si="28"/>
        <v>6</v>
      </c>
      <c r="D1706" s="60">
        <v>0</v>
      </c>
      <c r="E1706" s="11">
        <v>1821</v>
      </c>
      <c r="F1706" s="11">
        <v>1861</v>
      </c>
      <c r="G1706" s="13">
        <v>212</v>
      </c>
      <c r="H1706" s="13">
        <v>1205</v>
      </c>
      <c r="I1706" s="13">
        <v>404</v>
      </c>
      <c r="J1706" s="12"/>
      <c r="K1706" s="11">
        <v>18004</v>
      </c>
      <c r="L1706" s="11">
        <v>210423</v>
      </c>
      <c r="M1706" s="11">
        <v>605788</v>
      </c>
      <c r="N1706" s="11">
        <v>500</v>
      </c>
      <c r="O1706" s="11">
        <v>500</v>
      </c>
    </row>
    <row r="1707" spans="1:15" x14ac:dyDescent="0.2">
      <c r="A1707" s="66">
        <v>62274</v>
      </c>
      <c r="B1707" s="53" t="s">
        <v>419</v>
      </c>
      <c r="C1707" s="66">
        <f t="shared" si="28"/>
        <v>6</v>
      </c>
      <c r="D1707" s="60">
        <v>0</v>
      </c>
      <c r="E1707" s="11">
        <v>1527</v>
      </c>
      <c r="F1707" s="11">
        <v>1498</v>
      </c>
      <c r="G1707" s="13">
        <v>246</v>
      </c>
      <c r="H1707" s="13">
        <v>963</v>
      </c>
      <c r="I1707" s="13">
        <v>318</v>
      </c>
      <c r="J1707" s="12"/>
      <c r="K1707" s="11">
        <v>6769</v>
      </c>
      <c r="L1707" s="11">
        <v>120063</v>
      </c>
      <c r="M1707" s="11">
        <v>191869</v>
      </c>
      <c r="N1707" s="11">
        <v>500</v>
      </c>
      <c r="O1707" s="11">
        <v>500</v>
      </c>
    </row>
    <row r="1708" spans="1:15" x14ac:dyDescent="0.2">
      <c r="A1708" s="66">
        <v>62275</v>
      </c>
      <c r="B1708" s="53" t="s">
        <v>418</v>
      </c>
      <c r="C1708" s="66">
        <f t="shared" si="28"/>
        <v>6</v>
      </c>
      <c r="D1708" s="60">
        <v>0</v>
      </c>
      <c r="E1708" s="11">
        <v>5975</v>
      </c>
      <c r="F1708" s="11">
        <v>6020</v>
      </c>
      <c r="G1708" s="13">
        <v>783</v>
      </c>
      <c r="H1708" s="13">
        <v>3862</v>
      </c>
      <c r="I1708" s="13">
        <v>1330</v>
      </c>
      <c r="J1708" s="12"/>
      <c r="K1708" s="11">
        <v>33130</v>
      </c>
      <c r="L1708" s="11">
        <v>363640</v>
      </c>
      <c r="M1708" s="11">
        <v>1310917</v>
      </c>
      <c r="N1708" s="11">
        <v>500</v>
      </c>
      <c r="O1708" s="11">
        <v>500</v>
      </c>
    </row>
    <row r="1709" spans="1:15" x14ac:dyDescent="0.2">
      <c r="A1709" s="66">
        <v>62276</v>
      </c>
      <c r="B1709" s="53" t="s">
        <v>417</v>
      </c>
      <c r="C1709" s="66">
        <f t="shared" si="28"/>
        <v>6</v>
      </c>
      <c r="D1709" s="60">
        <v>0</v>
      </c>
      <c r="E1709" s="11">
        <v>1418</v>
      </c>
      <c r="F1709" s="11">
        <v>1457</v>
      </c>
      <c r="G1709" s="13">
        <v>178</v>
      </c>
      <c r="H1709" s="13">
        <v>922</v>
      </c>
      <c r="I1709" s="13">
        <v>318</v>
      </c>
      <c r="J1709" s="12"/>
      <c r="K1709" s="11">
        <v>12000</v>
      </c>
      <c r="L1709" s="11">
        <v>80289</v>
      </c>
      <c r="M1709" s="11">
        <v>118835</v>
      </c>
      <c r="N1709" s="11">
        <v>500</v>
      </c>
      <c r="O1709" s="11">
        <v>500</v>
      </c>
    </row>
    <row r="1710" spans="1:15" x14ac:dyDescent="0.2">
      <c r="A1710" s="66">
        <v>62277</v>
      </c>
      <c r="B1710" s="53" t="s">
        <v>416</v>
      </c>
      <c r="C1710" s="66">
        <f t="shared" si="28"/>
        <v>6</v>
      </c>
      <c r="D1710" s="60">
        <v>0</v>
      </c>
      <c r="E1710" s="11">
        <v>2649</v>
      </c>
      <c r="F1710" s="11">
        <v>2638</v>
      </c>
      <c r="G1710" s="13">
        <v>356</v>
      </c>
      <c r="H1710" s="13">
        <v>1681</v>
      </c>
      <c r="I1710" s="13">
        <v>612</v>
      </c>
      <c r="J1710" s="12"/>
      <c r="K1710" s="11">
        <v>9926</v>
      </c>
      <c r="L1710" s="11">
        <v>196639</v>
      </c>
      <c r="M1710" s="11">
        <v>808007</v>
      </c>
      <c r="N1710" s="11">
        <v>500</v>
      </c>
      <c r="O1710" s="11">
        <v>500</v>
      </c>
    </row>
    <row r="1711" spans="1:15" x14ac:dyDescent="0.2">
      <c r="A1711" s="66">
        <v>62278</v>
      </c>
      <c r="B1711" s="53" t="s">
        <v>415</v>
      </c>
      <c r="C1711" s="66">
        <f t="shared" si="28"/>
        <v>6</v>
      </c>
      <c r="D1711" s="60">
        <v>0</v>
      </c>
      <c r="E1711" s="11">
        <v>4651</v>
      </c>
      <c r="F1711" s="11">
        <v>4712</v>
      </c>
      <c r="G1711" s="13">
        <v>659</v>
      </c>
      <c r="H1711" s="13">
        <v>2883</v>
      </c>
      <c r="I1711" s="13">
        <v>1109</v>
      </c>
      <c r="J1711" s="12"/>
      <c r="K1711" s="11">
        <v>29132</v>
      </c>
      <c r="L1711" s="11">
        <v>291487</v>
      </c>
      <c r="M1711" s="11">
        <v>709275</v>
      </c>
      <c r="N1711" s="11">
        <v>500</v>
      </c>
      <c r="O1711" s="11">
        <v>500</v>
      </c>
    </row>
    <row r="1712" spans="1:15" x14ac:dyDescent="0.2">
      <c r="A1712" s="66">
        <v>62279</v>
      </c>
      <c r="B1712" s="53" t="s">
        <v>414</v>
      </c>
      <c r="C1712" s="66">
        <f t="shared" si="28"/>
        <v>6</v>
      </c>
      <c r="D1712" s="60">
        <v>0</v>
      </c>
      <c r="E1712" s="11">
        <v>1406</v>
      </c>
      <c r="F1712" s="11">
        <v>1481</v>
      </c>
      <c r="G1712" s="13">
        <v>150</v>
      </c>
      <c r="H1712" s="13">
        <v>895</v>
      </c>
      <c r="I1712" s="13">
        <v>361</v>
      </c>
      <c r="J1712" s="12"/>
      <c r="K1712" s="11">
        <v>12805</v>
      </c>
      <c r="L1712" s="11">
        <v>96445</v>
      </c>
      <c r="M1712" s="11">
        <v>150046</v>
      </c>
      <c r="N1712" s="11">
        <v>500</v>
      </c>
      <c r="O1712" s="11">
        <v>500</v>
      </c>
    </row>
    <row r="1713" spans="1:15" x14ac:dyDescent="0.2">
      <c r="A1713" s="66">
        <v>62311</v>
      </c>
      <c r="B1713" s="53" t="s">
        <v>413</v>
      </c>
      <c r="C1713" s="66">
        <f t="shared" si="28"/>
        <v>6</v>
      </c>
      <c r="D1713" s="60">
        <v>0</v>
      </c>
      <c r="E1713" s="11">
        <v>1347</v>
      </c>
      <c r="F1713" s="11">
        <v>1357</v>
      </c>
      <c r="G1713" s="13">
        <v>185</v>
      </c>
      <c r="H1713" s="13">
        <v>875</v>
      </c>
      <c r="I1713" s="13">
        <v>287</v>
      </c>
      <c r="J1713" s="12"/>
      <c r="K1713" s="11">
        <v>7555</v>
      </c>
      <c r="L1713" s="11">
        <v>58204</v>
      </c>
      <c r="M1713" s="11">
        <v>348006</v>
      </c>
      <c r="N1713" s="11">
        <v>500</v>
      </c>
      <c r="O1713" s="11">
        <v>500</v>
      </c>
    </row>
    <row r="1714" spans="1:15" x14ac:dyDescent="0.2">
      <c r="A1714" s="66">
        <v>62314</v>
      </c>
      <c r="B1714" s="53" t="s">
        <v>412</v>
      </c>
      <c r="C1714" s="66">
        <f t="shared" si="28"/>
        <v>6</v>
      </c>
      <c r="D1714" s="60">
        <v>0</v>
      </c>
      <c r="E1714" s="11">
        <v>1375</v>
      </c>
      <c r="F1714" s="11">
        <v>1335</v>
      </c>
      <c r="G1714" s="13">
        <v>242</v>
      </c>
      <c r="H1714" s="13">
        <v>892</v>
      </c>
      <c r="I1714" s="13">
        <v>241</v>
      </c>
      <c r="J1714" s="12"/>
      <c r="K1714" s="11">
        <v>7039</v>
      </c>
      <c r="L1714" s="11">
        <v>56746</v>
      </c>
      <c r="M1714" s="11">
        <v>129726</v>
      </c>
      <c r="N1714" s="11">
        <v>500</v>
      </c>
      <c r="O1714" s="11">
        <v>500</v>
      </c>
    </row>
    <row r="1715" spans="1:15" x14ac:dyDescent="0.2">
      <c r="A1715" s="66">
        <v>62326</v>
      </c>
      <c r="B1715" s="53" t="s">
        <v>411</v>
      </c>
      <c r="C1715" s="66">
        <f t="shared" si="28"/>
        <v>6</v>
      </c>
      <c r="D1715" s="60">
        <v>0</v>
      </c>
      <c r="E1715" s="11">
        <v>1674</v>
      </c>
      <c r="F1715" s="11">
        <v>1757</v>
      </c>
      <c r="G1715" s="13">
        <v>167</v>
      </c>
      <c r="H1715" s="13">
        <v>1061</v>
      </c>
      <c r="I1715" s="13">
        <v>446</v>
      </c>
      <c r="J1715" s="12"/>
      <c r="K1715" s="11">
        <v>28779</v>
      </c>
      <c r="L1715" s="11">
        <v>158309</v>
      </c>
      <c r="M1715" s="11">
        <v>321761</v>
      </c>
      <c r="N1715" s="11">
        <v>500</v>
      </c>
      <c r="O1715" s="11">
        <v>500</v>
      </c>
    </row>
    <row r="1716" spans="1:15" x14ac:dyDescent="0.2">
      <c r="A1716" s="66">
        <v>62330</v>
      </c>
      <c r="B1716" s="53" t="s">
        <v>410</v>
      </c>
      <c r="C1716" s="66">
        <f t="shared" si="28"/>
        <v>6</v>
      </c>
      <c r="D1716" s="60">
        <v>0</v>
      </c>
      <c r="E1716" s="11">
        <v>1638</v>
      </c>
      <c r="F1716" s="11">
        <v>1644</v>
      </c>
      <c r="G1716" s="13">
        <v>234</v>
      </c>
      <c r="H1716" s="13">
        <v>1061</v>
      </c>
      <c r="I1716" s="13">
        <v>343</v>
      </c>
      <c r="J1716" s="12"/>
      <c r="K1716" s="11">
        <v>14430</v>
      </c>
      <c r="L1716" s="11">
        <v>91967</v>
      </c>
      <c r="M1716" s="11">
        <v>288606</v>
      </c>
      <c r="N1716" s="11">
        <v>500</v>
      </c>
      <c r="O1716" s="11">
        <v>500</v>
      </c>
    </row>
    <row r="1717" spans="1:15" x14ac:dyDescent="0.2">
      <c r="A1717" s="66">
        <v>62332</v>
      </c>
      <c r="B1717" s="53" t="s">
        <v>409</v>
      </c>
      <c r="C1717" s="66">
        <f t="shared" si="28"/>
        <v>6</v>
      </c>
      <c r="D1717" s="60">
        <v>0</v>
      </c>
      <c r="E1717" s="11">
        <v>1534</v>
      </c>
      <c r="F1717" s="11">
        <v>1561</v>
      </c>
      <c r="G1717" s="13">
        <v>224</v>
      </c>
      <c r="H1717" s="13">
        <v>968</v>
      </c>
      <c r="I1717" s="13">
        <v>342</v>
      </c>
      <c r="J1717" s="12"/>
      <c r="K1717" s="11">
        <v>14819</v>
      </c>
      <c r="L1717" s="11">
        <v>57469</v>
      </c>
      <c r="M1717" s="11">
        <v>294888</v>
      </c>
      <c r="N1717" s="11">
        <v>500</v>
      </c>
      <c r="O1717" s="11">
        <v>500</v>
      </c>
    </row>
    <row r="1718" spans="1:15" x14ac:dyDescent="0.2">
      <c r="A1718" s="66">
        <v>62335</v>
      </c>
      <c r="B1718" s="53" t="s">
        <v>408</v>
      </c>
      <c r="C1718" s="66">
        <f t="shared" si="28"/>
        <v>6</v>
      </c>
      <c r="D1718" s="60">
        <v>0</v>
      </c>
      <c r="E1718" s="11">
        <v>1165</v>
      </c>
      <c r="F1718" s="11">
        <v>1184</v>
      </c>
      <c r="G1718" s="13">
        <v>121</v>
      </c>
      <c r="H1718" s="13">
        <v>702</v>
      </c>
      <c r="I1718" s="13">
        <v>342</v>
      </c>
      <c r="J1718" s="12"/>
      <c r="K1718" s="11">
        <v>11153</v>
      </c>
      <c r="L1718" s="11">
        <v>104991</v>
      </c>
      <c r="M1718" s="11">
        <v>266616</v>
      </c>
      <c r="N1718" s="11">
        <v>500</v>
      </c>
      <c r="O1718" s="11">
        <v>500</v>
      </c>
    </row>
    <row r="1719" spans="1:15" x14ac:dyDescent="0.2">
      <c r="A1719" s="66">
        <v>62343</v>
      </c>
      <c r="B1719" s="53" t="s">
        <v>407</v>
      </c>
      <c r="C1719" s="66">
        <f t="shared" si="28"/>
        <v>6</v>
      </c>
      <c r="D1719" s="60">
        <v>0</v>
      </c>
      <c r="E1719" s="11">
        <v>1344</v>
      </c>
      <c r="F1719" s="11">
        <v>1268</v>
      </c>
      <c r="G1719" s="13">
        <v>160</v>
      </c>
      <c r="H1719" s="13">
        <v>854</v>
      </c>
      <c r="I1719" s="13">
        <v>330</v>
      </c>
      <c r="J1719" s="12"/>
      <c r="K1719" s="11">
        <v>12206</v>
      </c>
      <c r="L1719" s="11">
        <v>95279</v>
      </c>
      <c r="M1719" s="11">
        <v>579488</v>
      </c>
      <c r="N1719" s="11">
        <v>500</v>
      </c>
      <c r="O1719" s="11">
        <v>500</v>
      </c>
    </row>
    <row r="1720" spans="1:15" x14ac:dyDescent="0.2">
      <c r="A1720" s="66">
        <v>62368</v>
      </c>
      <c r="B1720" s="53" t="s">
        <v>406</v>
      </c>
      <c r="C1720" s="66">
        <f t="shared" si="28"/>
        <v>6</v>
      </c>
      <c r="D1720" s="60">
        <v>0</v>
      </c>
      <c r="E1720" s="11">
        <v>1226</v>
      </c>
      <c r="F1720" s="11">
        <v>1220</v>
      </c>
      <c r="G1720" s="13">
        <v>129</v>
      </c>
      <c r="H1720" s="13">
        <v>771</v>
      </c>
      <c r="I1720" s="13">
        <v>326</v>
      </c>
      <c r="J1720" s="12"/>
      <c r="K1720" s="11">
        <v>13963</v>
      </c>
      <c r="L1720" s="11">
        <v>86686</v>
      </c>
      <c r="M1720" s="11">
        <v>99357</v>
      </c>
      <c r="N1720" s="11">
        <v>500</v>
      </c>
      <c r="O1720" s="11">
        <v>500</v>
      </c>
    </row>
    <row r="1721" spans="1:15" x14ac:dyDescent="0.2">
      <c r="A1721" s="66">
        <v>62372</v>
      </c>
      <c r="B1721" s="53" t="s">
        <v>405</v>
      </c>
      <c r="C1721" s="66">
        <f t="shared" si="28"/>
        <v>6</v>
      </c>
      <c r="D1721" s="60">
        <v>0</v>
      </c>
      <c r="E1721" s="11">
        <v>1252</v>
      </c>
      <c r="F1721" s="11">
        <v>1252</v>
      </c>
      <c r="G1721" s="13">
        <v>151</v>
      </c>
      <c r="H1721" s="13">
        <v>821</v>
      </c>
      <c r="I1721" s="13">
        <v>280</v>
      </c>
      <c r="J1721" s="12"/>
      <c r="K1721" s="11">
        <v>6599</v>
      </c>
      <c r="L1721" s="11">
        <v>51996</v>
      </c>
      <c r="M1721" s="11">
        <v>153304</v>
      </c>
      <c r="N1721" s="11">
        <v>500</v>
      </c>
      <c r="O1721" s="11">
        <v>500</v>
      </c>
    </row>
    <row r="1722" spans="1:15" x14ac:dyDescent="0.2">
      <c r="A1722" s="66">
        <v>62375</v>
      </c>
      <c r="B1722" s="53" t="s">
        <v>404</v>
      </c>
      <c r="C1722" s="66">
        <f t="shared" si="28"/>
        <v>6</v>
      </c>
      <c r="D1722" s="60">
        <v>0</v>
      </c>
      <c r="E1722" s="11">
        <v>5306</v>
      </c>
      <c r="F1722" s="11">
        <v>5303</v>
      </c>
      <c r="G1722" s="13">
        <v>662</v>
      </c>
      <c r="H1722" s="13">
        <v>3337</v>
      </c>
      <c r="I1722" s="13">
        <v>1307</v>
      </c>
      <c r="J1722" s="12"/>
      <c r="K1722" s="11">
        <v>22140</v>
      </c>
      <c r="L1722" s="11">
        <v>464222</v>
      </c>
      <c r="M1722" s="11">
        <v>2147447</v>
      </c>
      <c r="N1722" s="11">
        <v>500</v>
      </c>
      <c r="O1722" s="11">
        <v>500</v>
      </c>
    </row>
    <row r="1723" spans="1:15" x14ac:dyDescent="0.2">
      <c r="A1723" s="66">
        <v>62376</v>
      </c>
      <c r="B1723" s="53" t="s">
        <v>403</v>
      </c>
      <c r="C1723" s="66">
        <f t="shared" si="28"/>
        <v>6</v>
      </c>
      <c r="D1723" s="60">
        <v>0</v>
      </c>
      <c r="E1723" s="11">
        <v>3232</v>
      </c>
      <c r="F1723" s="11">
        <v>3166</v>
      </c>
      <c r="G1723" s="13">
        <v>335</v>
      </c>
      <c r="H1723" s="13">
        <v>1885</v>
      </c>
      <c r="I1723" s="13">
        <v>1012</v>
      </c>
      <c r="J1723" s="12"/>
      <c r="K1723" s="11">
        <v>18955</v>
      </c>
      <c r="L1723" s="11">
        <v>444062</v>
      </c>
      <c r="M1723" s="11">
        <v>1826505</v>
      </c>
      <c r="N1723" s="11">
        <v>500</v>
      </c>
      <c r="O1723" s="11">
        <v>500</v>
      </c>
    </row>
    <row r="1724" spans="1:15" x14ac:dyDescent="0.2">
      <c r="A1724" s="66">
        <v>62377</v>
      </c>
      <c r="B1724" s="53" t="s">
        <v>402</v>
      </c>
      <c r="C1724" s="66">
        <f t="shared" si="28"/>
        <v>6</v>
      </c>
      <c r="D1724" s="60">
        <v>0</v>
      </c>
      <c r="E1724" s="11">
        <v>1782</v>
      </c>
      <c r="F1724" s="11">
        <v>1821</v>
      </c>
      <c r="G1724" s="13">
        <v>245</v>
      </c>
      <c r="H1724" s="13">
        <v>1117</v>
      </c>
      <c r="I1724" s="13">
        <v>420</v>
      </c>
      <c r="J1724" s="12"/>
      <c r="K1724" s="11">
        <v>25294</v>
      </c>
      <c r="L1724" s="11">
        <v>125713</v>
      </c>
      <c r="M1724" s="11">
        <v>706866</v>
      </c>
      <c r="N1724" s="11">
        <v>500</v>
      </c>
      <c r="O1724" s="11">
        <v>500</v>
      </c>
    </row>
    <row r="1725" spans="1:15" x14ac:dyDescent="0.2">
      <c r="A1725" s="66">
        <v>62378</v>
      </c>
      <c r="B1725" s="53" t="s">
        <v>401</v>
      </c>
      <c r="C1725" s="66">
        <f t="shared" si="28"/>
        <v>6</v>
      </c>
      <c r="D1725" s="60">
        <v>0</v>
      </c>
      <c r="E1725" s="11">
        <v>7235</v>
      </c>
      <c r="F1725" s="11">
        <v>7230</v>
      </c>
      <c r="G1725" s="13">
        <v>933</v>
      </c>
      <c r="H1725" s="13">
        <v>4527</v>
      </c>
      <c r="I1725" s="13">
        <v>1775</v>
      </c>
      <c r="J1725" s="12"/>
      <c r="K1725" s="11">
        <v>55812</v>
      </c>
      <c r="L1725" s="11">
        <v>462381</v>
      </c>
      <c r="M1725" s="11">
        <v>1874718</v>
      </c>
      <c r="N1725" s="11">
        <v>500</v>
      </c>
      <c r="O1725" s="11">
        <v>500</v>
      </c>
    </row>
    <row r="1726" spans="1:15" x14ac:dyDescent="0.2">
      <c r="A1726" s="66">
        <v>62379</v>
      </c>
      <c r="B1726" s="53" t="s">
        <v>400</v>
      </c>
      <c r="C1726" s="66">
        <f t="shared" si="28"/>
        <v>6</v>
      </c>
      <c r="D1726" s="60">
        <v>0</v>
      </c>
      <c r="E1726" s="11">
        <v>13430</v>
      </c>
      <c r="F1726" s="11">
        <v>13523</v>
      </c>
      <c r="G1726" s="13">
        <v>1845</v>
      </c>
      <c r="H1726" s="13">
        <v>8769</v>
      </c>
      <c r="I1726" s="13">
        <v>2816</v>
      </c>
      <c r="J1726" s="12"/>
      <c r="K1726" s="11">
        <v>32434</v>
      </c>
      <c r="L1726" s="11">
        <v>1069609</v>
      </c>
      <c r="M1726" s="11">
        <v>5495974</v>
      </c>
      <c r="N1726" s="11">
        <v>500</v>
      </c>
      <c r="O1726" s="11">
        <v>500</v>
      </c>
    </row>
    <row r="1727" spans="1:15" x14ac:dyDescent="0.2">
      <c r="A1727" s="66">
        <v>62380</v>
      </c>
      <c r="B1727" s="53" t="s">
        <v>399</v>
      </c>
      <c r="C1727" s="66">
        <f t="shared" si="28"/>
        <v>6</v>
      </c>
      <c r="D1727" s="60">
        <v>0</v>
      </c>
      <c r="E1727" s="11">
        <v>5985</v>
      </c>
      <c r="F1727" s="11">
        <v>6017</v>
      </c>
      <c r="G1727" s="13">
        <v>833</v>
      </c>
      <c r="H1727" s="13">
        <v>3855</v>
      </c>
      <c r="I1727" s="13">
        <v>1297</v>
      </c>
      <c r="J1727" s="12"/>
      <c r="K1727" s="11">
        <v>44312</v>
      </c>
      <c r="L1727" s="11">
        <v>301549</v>
      </c>
      <c r="M1727" s="11">
        <v>1179204</v>
      </c>
      <c r="N1727" s="11">
        <v>500</v>
      </c>
      <c r="O1727" s="11">
        <v>500</v>
      </c>
    </row>
    <row r="1728" spans="1:15" x14ac:dyDescent="0.2">
      <c r="A1728" s="66">
        <v>62381</v>
      </c>
      <c r="B1728" s="53" t="s">
        <v>398</v>
      </c>
      <c r="C1728" s="66">
        <f t="shared" si="28"/>
        <v>6</v>
      </c>
      <c r="D1728" s="60">
        <v>0</v>
      </c>
      <c r="E1728" s="11">
        <v>3202</v>
      </c>
      <c r="F1728" s="11">
        <v>3250</v>
      </c>
      <c r="G1728" s="13">
        <v>419</v>
      </c>
      <c r="H1728" s="13">
        <v>2057</v>
      </c>
      <c r="I1728" s="13">
        <v>726</v>
      </c>
      <c r="J1728" s="12"/>
      <c r="K1728" s="11">
        <v>17230</v>
      </c>
      <c r="L1728" s="11">
        <v>169774</v>
      </c>
      <c r="M1728" s="11">
        <v>830655</v>
      </c>
      <c r="N1728" s="11">
        <v>500</v>
      </c>
      <c r="O1728" s="11">
        <v>500</v>
      </c>
    </row>
    <row r="1729" spans="1:15" x14ac:dyDescent="0.2">
      <c r="A1729" s="66">
        <v>62382</v>
      </c>
      <c r="B1729" s="53" t="s">
        <v>397</v>
      </c>
      <c r="C1729" s="66">
        <f t="shared" si="28"/>
        <v>6</v>
      </c>
      <c r="D1729" s="60">
        <v>0</v>
      </c>
      <c r="E1729" s="11">
        <v>4616</v>
      </c>
      <c r="F1729" s="11">
        <v>4511</v>
      </c>
      <c r="G1729" s="13">
        <v>682</v>
      </c>
      <c r="H1729" s="13">
        <v>2997</v>
      </c>
      <c r="I1729" s="13">
        <v>937</v>
      </c>
      <c r="J1729" s="12"/>
      <c r="K1729" s="11">
        <v>25362</v>
      </c>
      <c r="L1729" s="11">
        <v>323173</v>
      </c>
      <c r="M1729" s="11">
        <v>1512257</v>
      </c>
      <c r="N1729" s="11">
        <v>500</v>
      </c>
      <c r="O1729" s="11">
        <v>500</v>
      </c>
    </row>
    <row r="1730" spans="1:15" x14ac:dyDescent="0.2">
      <c r="A1730" s="66">
        <v>62383</v>
      </c>
      <c r="B1730" s="53" t="s">
        <v>396</v>
      </c>
      <c r="C1730" s="66">
        <f t="shared" si="28"/>
        <v>6</v>
      </c>
      <c r="D1730" s="60">
        <v>0</v>
      </c>
      <c r="E1730" s="11">
        <v>3484</v>
      </c>
      <c r="F1730" s="11">
        <v>3530</v>
      </c>
      <c r="G1730" s="13">
        <v>398</v>
      </c>
      <c r="H1730" s="13">
        <v>2193</v>
      </c>
      <c r="I1730" s="13">
        <v>893</v>
      </c>
      <c r="J1730" s="12"/>
      <c r="K1730" s="11">
        <v>25411</v>
      </c>
      <c r="L1730" s="11">
        <v>311075</v>
      </c>
      <c r="M1730" s="11">
        <v>800348</v>
      </c>
      <c r="N1730" s="11">
        <v>500</v>
      </c>
      <c r="O1730" s="11">
        <v>500</v>
      </c>
    </row>
    <row r="1731" spans="1:15" x14ac:dyDescent="0.2">
      <c r="A1731" s="66">
        <v>62384</v>
      </c>
      <c r="B1731" s="53" t="s">
        <v>395</v>
      </c>
      <c r="C1731" s="66">
        <f t="shared" si="28"/>
        <v>6</v>
      </c>
      <c r="D1731" s="60">
        <v>0</v>
      </c>
      <c r="E1731" s="11">
        <v>3143</v>
      </c>
      <c r="F1731" s="11">
        <v>3140</v>
      </c>
      <c r="G1731" s="13">
        <v>500</v>
      </c>
      <c r="H1731" s="13">
        <v>2029</v>
      </c>
      <c r="I1731" s="13">
        <v>614</v>
      </c>
      <c r="J1731" s="12"/>
      <c r="K1731" s="11">
        <v>21962</v>
      </c>
      <c r="L1731" s="11">
        <v>167464</v>
      </c>
      <c r="M1731" s="11">
        <v>741332</v>
      </c>
      <c r="N1731" s="11">
        <v>500</v>
      </c>
      <c r="O1731" s="11">
        <v>500</v>
      </c>
    </row>
    <row r="1732" spans="1:15" x14ac:dyDescent="0.2">
      <c r="A1732" s="66">
        <v>62385</v>
      </c>
      <c r="B1732" s="53" t="s">
        <v>394</v>
      </c>
      <c r="C1732" s="66">
        <f t="shared" si="28"/>
        <v>6</v>
      </c>
      <c r="D1732" s="60">
        <v>0</v>
      </c>
      <c r="E1732" s="11">
        <v>2557</v>
      </c>
      <c r="F1732" s="11">
        <v>2554</v>
      </c>
      <c r="G1732" s="13">
        <v>361</v>
      </c>
      <c r="H1732" s="13">
        <v>1715</v>
      </c>
      <c r="I1732" s="13">
        <v>481</v>
      </c>
      <c r="J1732" s="12"/>
      <c r="K1732" s="11">
        <v>15212</v>
      </c>
      <c r="L1732" s="11">
        <v>112565</v>
      </c>
      <c r="M1732" s="11">
        <v>266252</v>
      </c>
      <c r="N1732" s="11">
        <v>500</v>
      </c>
      <c r="O1732" s="11">
        <v>500</v>
      </c>
    </row>
    <row r="1733" spans="1:15" x14ac:dyDescent="0.2">
      <c r="A1733" s="66">
        <v>62386</v>
      </c>
      <c r="B1733" s="53" t="s">
        <v>393</v>
      </c>
      <c r="C1733" s="66">
        <f t="shared" si="28"/>
        <v>6</v>
      </c>
      <c r="D1733" s="60">
        <v>0</v>
      </c>
      <c r="E1733" s="11">
        <v>5018</v>
      </c>
      <c r="F1733" s="11">
        <v>4954</v>
      </c>
      <c r="G1733" s="13">
        <v>721</v>
      </c>
      <c r="H1733" s="13">
        <v>3217</v>
      </c>
      <c r="I1733" s="13">
        <v>1080</v>
      </c>
      <c r="J1733" s="12"/>
      <c r="K1733" s="11">
        <v>40149</v>
      </c>
      <c r="L1733" s="11">
        <v>255096</v>
      </c>
      <c r="M1733" s="11">
        <v>831275</v>
      </c>
      <c r="N1733" s="11">
        <v>500</v>
      </c>
      <c r="O1733" s="11">
        <v>500</v>
      </c>
    </row>
    <row r="1734" spans="1:15" x14ac:dyDescent="0.2">
      <c r="A1734" s="66">
        <v>62387</v>
      </c>
      <c r="B1734" s="53" t="s">
        <v>392</v>
      </c>
      <c r="C1734" s="66">
        <f t="shared" si="28"/>
        <v>6</v>
      </c>
      <c r="D1734" s="60">
        <v>0</v>
      </c>
      <c r="E1734" s="11">
        <v>2375</v>
      </c>
      <c r="F1734" s="11">
        <v>2350</v>
      </c>
      <c r="G1734" s="13">
        <v>286</v>
      </c>
      <c r="H1734" s="13">
        <v>1528</v>
      </c>
      <c r="I1734" s="13">
        <v>561</v>
      </c>
      <c r="J1734" s="12"/>
      <c r="K1734" s="11">
        <v>15511</v>
      </c>
      <c r="L1734" s="11">
        <v>105785</v>
      </c>
      <c r="M1734" s="11">
        <v>218537</v>
      </c>
      <c r="N1734" s="11">
        <v>500</v>
      </c>
      <c r="O1734" s="11">
        <v>500</v>
      </c>
    </row>
    <row r="1735" spans="1:15" x14ac:dyDescent="0.2">
      <c r="A1735" s="66">
        <v>62388</v>
      </c>
      <c r="B1735" s="53" t="s">
        <v>391</v>
      </c>
      <c r="C1735" s="66">
        <f t="shared" si="28"/>
        <v>6</v>
      </c>
      <c r="D1735" s="60">
        <v>0</v>
      </c>
      <c r="E1735" s="11">
        <v>2907</v>
      </c>
      <c r="F1735" s="11">
        <v>2935</v>
      </c>
      <c r="G1735" s="13">
        <v>386</v>
      </c>
      <c r="H1735" s="13">
        <v>1907</v>
      </c>
      <c r="I1735" s="13">
        <v>614</v>
      </c>
      <c r="J1735" s="12"/>
      <c r="K1735" s="11">
        <v>24631</v>
      </c>
      <c r="L1735" s="11">
        <v>190370</v>
      </c>
      <c r="M1735" s="11">
        <v>385782</v>
      </c>
      <c r="N1735" s="11">
        <v>500</v>
      </c>
      <c r="O1735" s="11">
        <v>500</v>
      </c>
    </row>
    <row r="1736" spans="1:15" x14ac:dyDescent="0.2">
      <c r="A1736" s="66">
        <v>62389</v>
      </c>
      <c r="B1736" s="53" t="s">
        <v>390</v>
      </c>
      <c r="C1736" s="66">
        <f t="shared" si="28"/>
        <v>6</v>
      </c>
      <c r="D1736" s="60">
        <v>0</v>
      </c>
      <c r="E1736" s="11">
        <v>3824</v>
      </c>
      <c r="F1736" s="11">
        <v>3973</v>
      </c>
      <c r="G1736" s="13">
        <v>535</v>
      </c>
      <c r="H1736" s="13">
        <v>2485</v>
      </c>
      <c r="I1736" s="13">
        <v>804</v>
      </c>
      <c r="J1736" s="12"/>
      <c r="K1736" s="11">
        <v>20554</v>
      </c>
      <c r="L1736" s="11">
        <v>265026</v>
      </c>
      <c r="M1736" s="11">
        <v>1033861</v>
      </c>
      <c r="N1736" s="11">
        <v>500</v>
      </c>
      <c r="O1736" s="11">
        <v>500</v>
      </c>
    </row>
    <row r="1737" spans="1:15" x14ac:dyDescent="0.2">
      <c r="A1737" s="66">
        <v>62390</v>
      </c>
      <c r="B1737" s="53" t="s">
        <v>389</v>
      </c>
      <c r="C1737" s="66">
        <f t="shared" si="28"/>
        <v>6</v>
      </c>
      <c r="D1737" s="60">
        <v>0</v>
      </c>
      <c r="E1737" s="11">
        <v>3495</v>
      </c>
      <c r="F1737" s="11">
        <v>3566</v>
      </c>
      <c r="G1737" s="13">
        <v>423</v>
      </c>
      <c r="H1737" s="13">
        <v>2211</v>
      </c>
      <c r="I1737" s="13">
        <v>861</v>
      </c>
      <c r="J1737" s="12"/>
      <c r="K1737" s="11">
        <v>37196</v>
      </c>
      <c r="L1737" s="11">
        <v>202190</v>
      </c>
      <c r="M1737" s="11">
        <v>980012</v>
      </c>
      <c r="N1737" s="11">
        <v>500</v>
      </c>
      <c r="O1737" s="11">
        <v>500</v>
      </c>
    </row>
    <row r="1738" spans="1:15" x14ac:dyDescent="0.2">
      <c r="A1738" s="66">
        <v>70101</v>
      </c>
      <c r="B1738" s="53" t="s">
        <v>388</v>
      </c>
      <c r="C1738" s="66">
        <f t="shared" si="28"/>
        <v>7</v>
      </c>
      <c r="D1738" s="60">
        <v>1</v>
      </c>
      <c r="E1738" s="11">
        <v>131403</v>
      </c>
      <c r="F1738" s="11">
        <v>131891</v>
      </c>
      <c r="G1738" s="13">
        <v>15446</v>
      </c>
      <c r="H1738" s="13">
        <v>91158</v>
      </c>
      <c r="I1738" s="13">
        <v>24798</v>
      </c>
      <c r="J1738" s="12">
        <v>1</v>
      </c>
      <c r="K1738" s="11">
        <v>12957</v>
      </c>
      <c r="L1738" s="11">
        <v>12650294</v>
      </c>
      <c r="M1738" s="11">
        <v>69519034</v>
      </c>
      <c r="N1738" s="11">
        <v>500</v>
      </c>
      <c r="O1738" s="11">
        <v>500</v>
      </c>
    </row>
    <row r="1739" spans="1:15" x14ac:dyDescent="0.2">
      <c r="A1739" s="66">
        <v>70201</v>
      </c>
      <c r="B1739" s="53" t="s">
        <v>387</v>
      </c>
      <c r="C1739" s="66">
        <f t="shared" si="28"/>
        <v>7</v>
      </c>
      <c r="D1739" s="60">
        <v>0</v>
      </c>
      <c r="E1739" s="11">
        <v>3137</v>
      </c>
      <c r="F1739" s="11">
        <v>3162</v>
      </c>
      <c r="G1739" s="13">
        <v>488</v>
      </c>
      <c r="H1739" s="13">
        <v>2077</v>
      </c>
      <c r="I1739" s="13">
        <v>572</v>
      </c>
      <c r="J1739" s="12"/>
      <c r="K1739" s="11">
        <v>5077</v>
      </c>
      <c r="L1739" s="11">
        <v>204541</v>
      </c>
      <c r="M1739" s="11">
        <v>861826</v>
      </c>
      <c r="N1739" s="11">
        <v>500</v>
      </c>
      <c r="O1739" s="11">
        <v>500</v>
      </c>
    </row>
    <row r="1740" spans="1:15" x14ac:dyDescent="0.2">
      <c r="A1740" s="66">
        <v>70202</v>
      </c>
      <c r="B1740" s="53" t="s">
        <v>386</v>
      </c>
      <c r="C1740" s="66">
        <f t="shared" si="28"/>
        <v>7</v>
      </c>
      <c r="D1740" s="60">
        <v>0</v>
      </c>
      <c r="E1740" s="11">
        <v>4900</v>
      </c>
      <c r="F1740" s="11">
        <v>4695</v>
      </c>
      <c r="G1740" s="13">
        <v>782</v>
      </c>
      <c r="H1740" s="13">
        <v>3326</v>
      </c>
      <c r="I1740" s="13">
        <v>792</v>
      </c>
      <c r="J1740" s="12"/>
      <c r="K1740" s="11">
        <v>5716</v>
      </c>
      <c r="L1740" s="11">
        <v>437350</v>
      </c>
      <c r="M1740" s="11">
        <v>2066360</v>
      </c>
      <c r="N1740" s="11">
        <v>500</v>
      </c>
      <c r="O1740" s="11">
        <v>500</v>
      </c>
    </row>
    <row r="1741" spans="1:15" x14ac:dyDescent="0.2">
      <c r="A1741" s="66">
        <v>70203</v>
      </c>
      <c r="B1741" s="53" t="s">
        <v>385</v>
      </c>
      <c r="C1741" s="66">
        <f t="shared" si="28"/>
        <v>7</v>
      </c>
      <c r="D1741" s="60">
        <v>0</v>
      </c>
      <c r="E1741" s="11">
        <v>11131</v>
      </c>
      <c r="F1741" s="11">
        <v>10607</v>
      </c>
      <c r="G1741" s="13">
        <v>1754</v>
      </c>
      <c r="H1741" s="13">
        <v>7514</v>
      </c>
      <c r="I1741" s="13">
        <v>1863</v>
      </c>
      <c r="J1741" s="12"/>
      <c r="K1741" s="11">
        <v>5021</v>
      </c>
      <c r="L1741" s="11">
        <v>1227703</v>
      </c>
      <c r="M1741" s="11">
        <v>5835699</v>
      </c>
      <c r="N1741" s="11">
        <v>500</v>
      </c>
      <c r="O1741" s="11">
        <v>500</v>
      </c>
    </row>
    <row r="1742" spans="1:15" x14ac:dyDescent="0.2">
      <c r="A1742" s="66">
        <v>70204</v>
      </c>
      <c r="B1742" s="53" t="s">
        <v>384</v>
      </c>
      <c r="C1742" s="66">
        <f t="shared" si="28"/>
        <v>7</v>
      </c>
      <c r="D1742" s="60">
        <v>0</v>
      </c>
      <c r="E1742" s="11">
        <v>823</v>
      </c>
      <c r="F1742" s="11">
        <v>802</v>
      </c>
      <c r="G1742" s="13">
        <v>152</v>
      </c>
      <c r="H1742" s="13">
        <v>546</v>
      </c>
      <c r="I1742" s="13">
        <v>125</v>
      </c>
      <c r="J1742" s="12"/>
      <c r="K1742" s="11">
        <v>1879</v>
      </c>
      <c r="L1742" s="11">
        <v>48213</v>
      </c>
      <c r="M1742" s="11">
        <v>151998</v>
      </c>
      <c r="N1742" s="11">
        <v>500</v>
      </c>
      <c r="O1742" s="11">
        <v>500</v>
      </c>
    </row>
    <row r="1743" spans="1:15" x14ac:dyDescent="0.2">
      <c r="A1743" s="66">
        <v>70205</v>
      </c>
      <c r="B1743" s="53" t="s">
        <v>383</v>
      </c>
      <c r="C1743" s="66">
        <f t="shared" si="28"/>
        <v>7</v>
      </c>
      <c r="D1743" s="60">
        <v>0</v>
      </c>
      <c r="E1743" s="11">
        <v>931</v>
      </c>
      <c r="F1743" s="11">
        <v>962</v>
      </c>
      <c r="G1743" s="13">
        <v>138</v>
      </c>
      <c r="H1743" s="13">
        <v>636</v>
      </c>
      <c r="I1743" s="13">
        <v>157</v>
      </c>
      <c r="J1743" s="12"/>
      <c r="K1743" s="11">
        <v>947</v>
      </c>
      <c r="L1743" s="11">
        <v>110066</v>
      </c>
      <c r="M1743" s="11">
        <v>260334</v>
      </c>
      <c r="N1743" s="11">
        <v>500</v>
      </c>
      <c r="O1743" s="11">
        <v>500</v>
      </c>
    </row>
    <row r="1744" spans="1:15" x14ac:dyDescent="0.2">
      <c r="A1744" s="66">
        <v>70206</v>
      </c>
      <c r="B1744" s="53" t="s">
        <v>382</v>
      </c>
      <c r="C1744" s="66">
        <f t="shared" si="28"/>
        <v>7</v>
      </c>
      <c r="D1744" s="60">
        <v>0</v>
      </c>
      <c r="E1744" s="11">
        <v>634</v>
      </c>
      <c r="F1744" s="11">
        <v>606</v>
      </c>
      <c r="G1744" s="13">
        <v>92</v>
      </c>
      <c r="H1744" s="13">
        <v>438</v>
      </c>
      <c r="I1744" s="13">
        <v>104</v>
      </c>
      <c r="J1744" s="12"/>
      <c r="K1744" s="11">
        <v>1002</v>
      </c>
      <c r="L1744" s="11">
        <v>35516</v>
      </c>
      <c r="M1744" s="11">
        <v>164542</v>
      </c>
      <c r="N1744" s="11">
        <v>500</v>
      </c>
      <c r="O1744" s="11">
        <v>500</v>
      </c>
    </row>
    <row r="1745" spans="1:15" x14ac:dyDescent="0.2">
      <c r="A1745" s="66">
        <v>70207</v>
      </c>
      <c r="B1745" s="53" t="s">
        <v>381</v>
      </c>
      <c r="C1745" s="66">
        <f t="shared" si="28"/>
        <v>7</v>
      </c>
      <c r="D1745" s="60">
        <v>0</v>
      </c>
      <c r="E1745" s="11">
        <v>704</v>
      </c>
      <c r="F1745" s="11">
        <v>683</v>
      </c>
      <c r="G1745" s="13">
        <v>103</v>
      </c>
      <c r="H1745" s="13">
        <v>459</v>
      </c>
      <c r="I1745" s="13">
        <v>142</v>
      </c>
      <c r="J1745" s="12"/>
      <c r="K1745" s="11">
        <v>1292</v>
      </c>
      <c r="L1745" s="11">
        <v>50830</v>
      </c>
      <c r="M1745" s="11">
        <v>108684</v>
      </c>
      <c r="N1745" s="11">
        <v>500</v>
      </c>
      <c r="O1745" s="11">
        <v>500</v>
      </c>
    </row>
    <row r="1746" spans="1:15" x14ac:dyDescent="0.2">
      <c r="A1746" s="66">
        <v>70208</v>
      </c>
      <c r="B1746" s="53" t="s">
        <v>380</v>
      </c>
      <c r="C1746" s="66">
        <f t="shared" si="28"/>
        <v>7</v>
      </c>
      <c r="D1746" s="60">
        <v>0</v>
      </c>
      <c r="E1746" s="11">
        <v>4852</v>
      </c>
      <c r="F1746" s="11">
        <v>4658</v>
      </c>
      <c r="G1746" s="13">
        <v>822</v>
      </c>
      <c r="H1746" s="13">
        <v>3363</v>
      </c>
      <c r="I1746" s="13">
        <v>667</v>
      </c>
      <c r="J1746" s="12"/>
      <c r="K1746" s="11">
        <v>7218</v>
      </c>
      <c r="L1746" s="11">
        <v>499282</v>
      </c>
      <c r="M1746" s="11">
        <v>1533478</v>
      </c>
      <c r="N1746" s="11">
        <v>500</v>
      </c>
      <c r="O1746" s="11">
        <v>500</v>
      </c>
    </row>
    <row r="1747" spans="1:15" x14ac:dyDescent="0.2">
      <c r="A1747" s="66">
        <v>70209</v>
      </c>
      <c r="B1747" s="53" t="s">
        <v>379</v>
      </c>
      <c r="C1747" s="66">
        <f t="shared" ref="C1747:C1810" si="29">INT(A1747/10000)</f>
        <v>7</v>
      </c>
      <c r="D1747" s="60">
        <v>0</v>
      </c>
      <c r="E1747" s="11">
        <v>3960</v>
      </c>
      <c r="F1747" s="11">
        <v>3743</v>
      </c>
      <c r="G1747" s="13">
        <v>575</v>
      </c>
      <c r="H1747" s="13">
        <v>2646</v>
      </c>
      <c r="I1747" s="13">
        <v>739</v>
      </c>
      <c r="J1747" s="12"/>
      <c r="K1747" s="11">
        <v>8529</v>
      </c>
      <c r="L1747" s="11">
        <v>341920</v>
      </c>
      <c r="M1747" s="11">
        <v>707542</v>
      </c>
      <c r="N1747" s="11">
        <v>500</v>
      </c>
      <c r="O1747" s="11">
        <v>500</v>
      </c>
    </row>
    <row r="1748" spans="1:15" x14ac:dyDescent="0.2">
      <c r="A1748" s="66">
        <v>70210</v>
      </c>
      <c r="B1748" s="53" t="s">
        <v>378</v>
      </c>
      <c r="C1748" s="66">
        <f t="shared" si="29"/>
        <v>7</v>
      </c>
      <c r="D1748" s="60">
        <v>0</v>
      </c>
      <c r="E1748" s="11">
        <v>660</v>
      </c>
      <c r="F1748" s="11">
        <v>596</v>
      </c>
      <c r="G1748" s="13">
        <v>117</v>
      </c>
      <c r="H1748" s="13">
        <v>441</v>
      </c>
      <c r="I1748" s="13">
        <v>102</v>
      </c>
      <c r="J1748" s="12"/>
      <c r="K1748" s="11">
        <v>704</v>
      </c>
      <c r="L1748" s="11">
        <v>47507</v>
      </c>
      <c r="M1748" s="11">
        <v>255108</v>
      </c>
      <c r="N1748" s="11">
        <v>500</v>
      </c>
      <c r="O1748" s="11">
        <v>500</v>
      </c>
    </row>
    <row r="1749" spans="1:15" x14ac:dyDescent="0.2">
      <c r="A1749" s="66">
        <v>70211</v>
      </c>
      <c r="B1749" s="53" t="s">
        <v>377</v>
      </c>
      <c r="C1749" s="66">
        <f t="shared" si="29"/>
        <v>7</v>
      </c>
      <c r="D1749" s="60">
        <v>0</v>
      </c>
      <c r="E1749" s="11">
        <v>1357</v>
      </c>
      <c r="F1749" s="11">
        <v>1229</v>
      </c>
      <c r="G1749" s="13">
        <v>230</v>
      </c>
      <c r="H1749" s="13">
        <v>889</v>
      </c>
      <c r="I1749" s="13">
        <v>238</v>
      </c>
      <c r="J1749" s="12"/>
      <c r="K1749" s="11">
        <v>1308</v>
      </c>
      <c r="L1749" s="11">
        <v>74199</v>
      </c>
      <c r="M1749" s="11">
        <v>173176</v>
      </c>
      <c r="N1749" s="11">
        <v>500</v>
      </c>
      <c r="O1749" s="11">
        <v>500</v>
      </c>
    </row>
    <row r="1750" spans="1:15" x14ac:dyDescent="0.2">
      <c r="A1750" s="66">
        <v>70212</v>
      </c>
      <c r="B1750" s="53" t="s">
        <v>376</v>
      </c>
      <c r="C1750" s="66">
        <f t="shared" si="29"/>
        <v>7</v>
      </c>
      <c r="D1750" s="60">
        <v>0</v>
      </c>
      <c r="E1750" s="11">
        <v>2238</v>
      </c>
      <c r="F1750" s="11">
        <v>2163</v>
      </c>
      <c r="G1750" s="13">
        <v>319</v>
      </c>
      <c r="H1750" s="13">
        <v>1433</v>
      </c>
      <c r="I1750" s="13">
        <v>486</v>
      </c>
      <c r="J1750" s="12"/>
      <c r="K1750" s="11">
        <v>4494</v>
      </c>
      <c r="L1750" s="11">
        <v>164050</v>
      </c>
      <c r="M1750" s="11">
        <v>301008</v>
      </c>
      <c r="N1750" s="11">
        <v>500</v>
      </c>
      <c r="O1750" s="11">
        <v>500</v>
      </c>
    </row>
    <row r="1751" spans="1:15" x14ac:dyDescent="0.2">
      <c r="A1751" s="66">
        <v>70213</v>
      </c>
      <c r="B1751" s="53" t="s">
        <v>375</v>
      </c>
      <c r="C1751" s="66">
        <f t="shared" si="29"/>
        <v>7</v>
      </c>
      <c r="D1751" s="60">
        <v>0</v>
      </c>
      <c r="E1751" s="11">
        <v>1519</v>
      </c>
      <c r="F1751" s="11">
        <v>1334</v>
      </c>
      <c r="G1751" s="13">
        <v>243</v>
      </c>
      <c r="H1751" s="13">
        <v>1025</v>
      </c>
      <c r="I1751" s="13">
        <v>251</v>
      </c>
      <c r="J1751" s="12"/>
      <c r="K1751" s="11">
        <v>4111</v>
      </c>
      <c r="L1751" s="11">
        <v>104184</v>
      </c>
      <c r="M1751" s="11">
        <v>172905</v>
      </c>
      <c r="N1751" s="11">
        <v>500</v>
      </c>
      <c r="O1751" s="11">
        <v>500</v>
      </c>
    </row>
    <row r="1752" spans="1:15" x14ac:dyDescent="0.2">
      <c r="A1752" s="66">
        <v>70214</v>
      </c>
      <c r="B1752" s="53" t="s">
        <v>374</v>
      </c>
      <c r="C1752" s="66">
        <f t="shared" si="29"/>
        <v>7</v>
      </c>
      <c r="D1752" s="60">
        <v>0</v>
      </c>
      <c r="E1752" s="11">
        <v>2384</v>
      </c>
      <c r="F1752" s="11">
        <v>2366</v>
      </c>
      <c r="G1752" s="13">
        <v>331</v>
      </c>
      <c r="H1752" s="13">
        <v>1583</v>
      </c>
      <c r="I1752" s="13">
        <v>470</v>
      </c>
      <c r="J1752" s="12"/>
      <c r="K1752" s="11">
        <v>3607</v>
      </c>
      <c r="L1752" s="11">
        <v>280832</v>
      </c>
      <c r="M1752" s="11">
        <v>879331</v>
      </c>
      <c r="N1752" s="11">
        <v>500</v>
      </c>
      <c r="O1752" s="11">
        <v>500</v>
      </c>
    </row>
    <row r="1753" spans="1:15" x14ac:dyDescent="0.2">
      <c r="A1753" s="66">
        <v>70215</v>
      </c>
      <c r="B1753" s="53" t="s">
        <v>373</v>
      </c>
      <c r="C1753" s="66">
        <f t="shared" si="29"/>
        <v>7</v>
      </c>
      <c r="D1753" s="60">
        <v>0</v>
      </c>
      <c r="E1753" s="11">
        <v>2500</v>
      </c>
      <c r="F1753" s="11">
        <v>2313</v>
      </c>
      <c r="G1753" s="13">
        <v>419</v>
      </c>
      <c r="H1753" s="13">
        <v>1673</v>
      </c>
      <c r="I1753" s="13">
        <v>408</v>
      </c>
      <c r="J1753" s="12"/>
      <c r="K1753" s="11">
        <v>4323</v>
      </c>
      <c r="L1753" s="11">
        <v>181376</v>
      </c>
      <c r="M1753" s="11">
        <v>684017</v>
      </c>
      <c r="N1753" s="11">
        <v>500</v>
      </c>
      <c r="O1753" s="11">
        <v>500</v>
      </c>
    </row>
    <row r="1754" spans="1:15" x14ac:dyDescent="0.2">
      <c r="A1754" s="66">
        <v>70216</v>
      </c>
      <c r="B1754" s="53" t="s">
        <v>372</v>
      </c>
      <c r="C1754" s="66">
        <f t="shared" si="29"/>
        <v>7</v>
      </c>
      <c r="D1754" s="60">
        <v>0</v>
      </c>
      <c r="E1754" s="11">
        <v>1905</v>
      </c>
      <c r="F1754" s="11">
        <v>1815</v>
      </c>
      <c r="G1754" s="13">
        <v>320</v>
      </c>
      <c r="H1754" s="13">
        <v>1291</v>
      </c>
      <c r="I1754" s="13">
        <v>294</v>
      </c>
      <c r="J1754" s="12"/>
      <c r="K1754" s="11">
        <v>6237</v>
      </c>
      <c r="L1754" s="11">
        <v>135838</v>
      </c>
      <c r="M1754" s="11">
        <v>807330</v>
      </c>
      <c r="N1754" s="11">
        <v>500</v>
      </c>
      <c r="O1754" s="11">
        <v>500</v>
      </c>
    </row>
    <row r="1755" spans="1:15" x14ac:dyDescent="0.2">
      <c r="A1755" s="66">
        <v>70217</v>
      </c>
      <c r="B1755" s="53" t="s">
        <v>371</v>
      </c>
      <c r="C1755" s="66">
        <f t="shared" si="29"/>
        <v>7</v>
      </c>
      <c r="D1755" s="60">
        <v>0</v>
      </c>
      <c r="E1755" s="11">
        <v>1440</v>
      </c>
      <c r="F1755" s="11">
        <v>1390</v>
      </c>
      <c r="G1755" s="13">
        <v>214</v>
      </c>
      <c r="H1755" s="13">
        <v>972</v>
      </c>
      <c r="I1755" s="13">
        <v>254</v>
      </c>
      <c r="J1755" s="12"/>
      <c r="K1755" s="11">
        <v>2339</v>
      </c>
      <c r="L1755" s="11">
        <v>196302</v>
      </c>
      <c r="M1755" s="11">
        <v>455197</v>
      </c>
      <c r="N1755" s="11">
        <v>500</v>
      </c>
      <c r="O1755" s="11">
        <v>500</v>
      </c>
    </row>
    <row r="1756" spans="1:15" x14ac:dyDescent="0.2">
      <c r="A1756" s="66">
        <v>70218</v>
      </c>
      <c r="B1756" s="53" t="s">
        <v>370</v>
      </c>
      <c r="C1756" s="66">
        <f t="shared" si="29"/>
        <v>7</v>
      </c>
      <c r="D1756" s="60">
        <v>0</v>
      </c>
      <c r="E1756" s="11">
        <v>1611</v>
      </c>
      <c r="F1756" s="11">
        <v>1622</v>
      </c>
      <c r="G1756" s="13">
        <v>244</v>
      </c>
      <c r="H1756" s="13">
        <v>1097</v>
      </c>
      <c r="I1756" s="13">
        <v>270</v>
      </c>
      <c r="J1756" s="12"/>
      <c r="K1756" s="11">
        <v>1120</v>
      </c>
      <c r="L1756" s="11">
        <v>137253</v>
      </c>
      <c r="M1756" s="11">
        <v>117393</v>
      </c>
      <c r="N1756" s="11">
        <v>500</v>
      </c>
      <c r="O1756" s="11">
        <v>500</v>
      </c>
    </row>
    <row r="1757" spans="1:15" x14ac:dyDescent="0.2">
      <c r="A1757" s="66">
        <v>70219</v>
      </c>
      <c r="B1757" s="53" t="s">
        <v>369</v>
      </c>
      <c r="C1757" s="66">
        <f t="shared" si="29"/>
        <v>7</v>
      </c>
      <c r="D1757" s="60">
        <v>0</v>
      </c>
      <c r="E1757" s="11">
        <v>2598</v>
      </c>
      <c r="F1757" s="11">
        <v>2567</v>
      </c>
      <c r="G1757" s="13">
        <v>421</v>
      </c>
      <c r="H1757" s="13">
        <v>1656</v>
      </c>
      <c r="I1757" s="13">
        <v>521</v>
      </c>
      <c r="J1757" s="12"/>
      <c r="K1757" s="11">
        <v>4900</v>
      </c>
      <c r="L1757" s="11">
        <v>341435</v>
      </c>
      <c r="M1757" s="11">
        <v>1743189</v>
      </c>
      <c r="N1757" s="11">
        <v>500</v>
      </c>
      <c r="O1757" s="11">
        <v>500</v>
      </c>
    </row>
    <row r="1758" spans="1:15" x14ac:dyDescent="0.2">
      <c r="A1758" s="66">
        <v>70220</v>
      </c>
      <c r="B1758" s="53" t="s">
        <v>368</v>
      </c>
      <c r="C1758" s="66">
        <f t="shared" si="29"/>
        <v>7</v>
      </c>
      <c r="D1758" s="60">
        <v>0</v>
      </c>
      <c r="E1758" s="11">
        <v>3006</v>
      </c>
      <c r="F1758" s="11">
        <v>2998</v>
      </c>
      <c r="G1758" s="13">
        <v>422</v>
      </c>
      <c r="H1758" s="13">
        <v>2097</v>
      </c>
      <c r="I1758" s="13">
        <v>487</v>
      </c>
      <c r="J1758" s="12"/>
      <c r="K1758" s="11">
        <v>11433</v>
      </c>
      <c r="L1758" s="11">
        <v>1188779</v>
      </c>
      <c r="M1758" s="11">
        <v>3604741</v>
      </c>
      <c r="N1758" s="11">
        <v>500</v>
      </c>
      <c r="O1758" s="11">
        <v>500</v>
      </c>
    </row>
    <row r="1759" spans="1:15" x14ac:dyDescent="0.2">
      <c r="A1759" s="66">
        <v>70221</v>
      </c>
      <c r="B1759" s="53" t="s">
        <v>367</v>
      </c>
      <c r="C1759" s="66">
        <f t="shared" si="29"/>
        <v>7</v>
      </c>
      <c r="D1759" s="60">
        <v>0</v>
      </c>
      <c r="E1759" s="11">
        <v>1586</v>
      </c>
      <c r="F1759" s="11">
        <v>1495</v>
      </c>
      <c r="G1759" s="13">
        <v>261</v>
      </c>
      <c r="H1759" s="13">
        <v>1076</v>
      </c>
      <c r="I1759" s="13">
        <v>249</v>
      </c>
      <c r="J1759" s="12"/>
      <c r="K1759" s="11">
        <v>4487</v>
      </c>
      <c r="L1759" s="11">
        <v>120847</v>
      </c>
      <c r="M1759" s="11">
        <v>578346</v>
      </c>
      <c r="N1759" s="11">
        <v>500</v>
      </c>
      <c r="O1759" s="11">
        <v>500</v>
      </c>
    </row>
    <row r="1760" spans="1:15" x14ac:dyDescent="0.2">
      <c r="A1760" s="66">
        <v>70222</v>
      </c>
      <c r="B1760" s="53" t="s">
        <v>366</v>
      </c>
      <c r="C1760" s="66">
        <f t="shared" si="29"/>
        <v>7</v>
      </c>
      <c r="D1760" s="60">
        <v>0</v>
      </c>
      <c r="E1760" s="11">
        <v>2820</v>
      </c>
      <c r="F1760" s="11">
        <v>2767</v>
      </c>
      <c r="G1760" s="13">
        <v>464</v>
      </c>
      <c r="H1760" s="13">
        <v>1871</v>
      </c>
      <c r="I1760" s="13">
        <v>485</v>
      </c>
      <c r="J1760" s="12"/>
      <c r="K1760" s="11">
        <v>5338</v>
      </c>
      <c r="L1760" s="11">
        <v>212415</v>
      </c>
      <c r="M1760" s="11">
        <v>283529</v>
      </c>
      <c r="N1760" s="11">
        <v>500</v>
      </c>
      <c r="O1760" s="11">
        <v>500</v>
      </c>
    </row>
    <row r="1761" spans="1:15" x14ac:dyDescent="0.2">
      <c r="A1761" s="66">
        <v>70223</v>
      </c>
      <c r="B1761" s="53" t="s">
        <v>365</v>
      </c>
      <c r="C1761" s="66">
        <f t="shared" si="29"/>
        <v>7</v>
      </c>
      <c r="D1761" s="60">
        <v>0</v>
      </c>
      <c r="E1761" s="11">
        <v>3446</v>
      </c>
      <c r="F1761" s="11">
        <v>3257</v>
      </c>
      <c r="G1761" s="13">
        <v>565</v>
      </c>
      <c r="H1761" s="13">
        <v>2399</v>
      </c>
      <c r="I1761" s="13">
        <v>482</v>
      </c>
      <c r="J1761" s="12"/>
      <c r="K1761" s="11">
        <v>3618</v>
      </c>
      <c r="L1761" s="11">
        <v>281084</v>
      </c>
      <c r="M1761" s="11">
        <v>754360</v>
      </c>
      <c r="N1761" s="11">
        <v>500</v>
      </c>
      <c r="O1761" s="11">
        <v>500</v>
      </c>
    </row>
    <row r="1762" spans="1:15" x14ac:dyDescent="0.2">
      <c r="A1762" s="66">
        <v>70224</v>
      </c>
      <c r="B1762" s="53" t="s">
        <v>364</v>
      </c>
      <c r="C1762" s="66">
        <f t="shared" si="29"/>
        <v>7</v>
      </c>
      <c r="D1762" s="60">
        <v>0</v>
      </c>
      <c r="E1762" s="11">
        <v>2146</v>
      </c>
      <c r="F1762" s="11">
        <v>2037</v>
      </c>
      <c r="G1762" s="13">
        <v>315</v>
      </c>
      <c r="H1762" s="13">
        <v>1466</v>
      </c>
      <c r="I1762" s="13">
        <v>365</v>
      </c>
      <c r="J1762" s="12"/>
      <c r="K1762" s="11">
        <v>5328</v>
      </c>
      <c r="L1762" s="11">
        <v>127739</v>
      </c>
      <c r="M1762" s="11">
        <v>266665</v>
      </c>
      <c r="N1762" s="11">
        <v>500</v>
      </c>
      <c r="O1762" s="11">
        <v>500</v>
      </c>
    </row>
    <row r="1763" spans="1:15" x14ac:dyDescent="0.2">
      <c r="A1763" s="66">
        <v>70301</v>
      </c>
      <c r="B1763" s="53" t="s">
        <v>363</v>
      </c>
      <c r="C1763" s="66">
        <f t="shared" si="29"/>
        <v>7</v>
      </c>
      <c r="D1763" s="60">
        <v>0</v>
      </c>
      <c r="E1763" s="11">
        <v>7350</v>
      </c>
      <c r="F1763" s="11">
        <v>7265</v>
      </c>
      <c r="G1763" s="13">
        <v>1096</v>
      </c>
      <c r="H1763" s="13">
        <v>4781</v>
      </c>
      <c r="I1763" s="13">
        <v>1473</v>
      </c>
      <c r="J1763" s="12"/>
      <c r="K1763" s="11">
        <v>5548</v>
      </c>
      <c r="L1763" s="11">
        <v>525517</v>
      </c>
      <c r="M1763" s="11">
        <v>2281615</v>
      </c>
      <c r="N1763" s="11">
        <v>500</v>
      </c>
      <c r="O1763" s="11">
        <v>500</v>
      </c>
    </row>
    <row r="1764" spans="1:15" x14ac:dyDescent="0.2">
      <c r="A1764" s="66">
        <v>70302</v>
      </c>
      <c r="B1764" s="53" t="s">
        <v>362</v>
      </c>
      <c r="C1764" s="66">
        <f t="shared" si="29"/>
        <v>7</v>
      </c>
      <c r="D1764" s="60">
        <v>0</v>
      </c>
      <c r="E1764" s="11">
        <v>2813</v>
      </c>
      <c r="F1764" s="11">
        <v>2713</v>
      </c>
      <c r="G1764" s="13">
        <v>473</v>
      </c>
      <c r="H1764" s="13">
        <v>1865</v>
      </c>
      <c r="I1764" s="13">
        <v>475</v>
      </c>
      <c r="J1764" s="12"/>
      <c r="K1764" s="11">
        <v>3005</v>
      </c>
      <c r="L1764" s="11">
        <v>227684</v>
      </c>
      <c r="M1764" s="11">
        <v>456571</v>
      </c>
      <c r="N1764" s="11">
        <v>500</v>
      </c>
      <c r="O1764" s="11">
        <v>500</v>
      </c>
    </row>
    <row r="1765" spans="1:15" x14ac:dyDescent="0.2">
      <c r="A1765" s="66">
        <v>70303</v>
      </c>
      <c r="B1765" s="53" t="s">
        <v>361</v>
      </c>
      <c r="C1765" s="66">
        <f t="shared" si="29"/>
        <v>7</v>
      </c>
      <c r="D1765" s="60">
        <v>0</v>
      </c>
      <c r="E1765" s="11">
        <v>1861</v>
      </c>
      <c r="F1765" s="11">
        <v>1835</v>
      </c>
      <c r="G1765" s="13">
        <v>275</v>
      </c>
      <c r="H1765" s="13">
        <v>1311</v>
      </c>
      <c r="I1765" s="13">
        <v>275</v>
      </c>
      <c r="J1765" s="12"/>
      <c r="K1765" s="11">
        <v>2166</v>
      </c>
      <c r="L1765" s="11">
        <v>110907</v>
      </c>
      <c r="M1765" s="11">
        <v>228581</v>
      </c>
      <c r="N1765" s="11">
        <v>500</v>
      </c>
      <c r="O1765" s="11">
        <v>500</v>
      </c>
    </row>
    <row r="1766" spans="1:15" x14ac:dyDescent="0.2">
      <c r="A1766" s="66">
        <v>70304</v>
      </c>
      <c r="B1766" s="53" t="s">
        <v>360</v>
      </c>
      <c r="C1766" s="66">
        <f t="shared" si="29"/>
        <v>7</v>
      </c>
      <c r="D1766" s="60">
        <v>0</v>
      </c>
      <c r="E1766" s="11">
        <v>6268</v>
      </c>
      <c r="F1766" s="11">
        <v>6018</v>
      </c>
      <c r="G1766" s="13">
        <v>944</v>
      </c>
      <c r="H1766" s="13">
        <v>4042</v>
      </c>
      <c r="I1766" s="13">
        <v>1282</v>
      </c>
      <c r="J1766" s="12"/>
      <c r="K1766" s="11">
        <v>5685</v>
      </c>
      <c r="L1766" s="11">
        <v>481646</v>
      </c>
      <c r="M1766" s="11">
        <v>517153</v>
      </c>
      <c r="N1766" s="11">
        <v>500</v>
      </c>
      <c r="O1766" s="11">
        <v>500</v>
      </c>
    </row>
    <row r="1767" spans="1:15" x14ac:dyDescent="0.2">
      <c r="A1767" s="66">
        <v>70305</v>
      </c>
      <c r="B1767" s="53" t="s">
        <v>359</v>
      </c>
      <c r="C1767" s="66">
        <f t="shared" si="29"/>
        <v>7</v>
      </c>
      <c r="D1767" s="60">
        <v>0</v>
      </c>
      <c r="E1767" s="11">
        <v>1292</v>
      </c>
      <c r="F1767" s="11">
        <v>1273</v>
      </c>
      <c r="G1767" s="13">
        <v>191</v>
      </c>
      <c r="H1767" s="13">
        <v>879</v>
      </c>
      <c r="I1767" s="13">
        <v>222</v>
      </c>
      <c r="J1767" s="12"/>
      <c r="K1767" s="11">
        <v>1375</v>
      </c>
      <c r="L1767" s="11">
        <v>100613</v>
      </c>
      <c r="M1767" s="11">
        <v>105508</v>
      </c>
      <c r="N1767" s="11">
        <v>500</v>
      </c>
      <c r="O1767" s="11">
        <v>500</v>
      </c>
    </row>
    <row r="1768" spans="1:15" x14ac:dyDescent="0.2">
      <c r="A1768" s="66">
        <v>70306</v>
      </c>
      <c r="B1768" s="53" t="s">
        <v>358</v>
      </c>
      <c r="C1768" s="66">
        <f t="shared" si="29"/>
        <v>7</v>
      </c>
      <c r="D1768" s="60">
        <v>0</v>
      </c>
      <c r="E1768" s="11">
        <v>1498</v>
      </c>
      <c r="F1768" s="11">
        <v>1451</v>
      </c>
      <c r="G1768" s="13">
        <v>231</v>
      </c>
      <c r="H1768" s="13">
        <v>952</v>
      </c>
      <c r="I1768" s="13">
        <v>315</v>
      </c>
      <c r="J1768" s="12"/>
      <c r="K1768" s="11">
        <v>1448</v>
      </c>
      <c r="L1768" s="11">
        <v>107593</v>
      </c>
      <c r="M1768" s="11">
        <v>101143</v>
      </c>
      <c r="N1768" s="11">
        <v>500</v>
      </c>
      <c r="O1768" s="11">
        <v>500</v>
      </c>
    </row>
    <row r="1769" spans="1:15" x14ac:dyDescent="0.2">
      <c r="A1769" s="66">
        <v>70307</v>
      </c>
      <c r="B1769" s="53" t="s">
        <v>357</v>
      </c>
      <c r="C1769" s="66">
        <f t="shared" si="29"/>
        <v>7</v>
      </c>
      <c r="D1769" s="60">
        <v>0</v>
      </c>
      <c r="E1769" s="11">
        <v>1156</v>
      </c>
      <c r="F1769" s="11">
        <v>1114</v>
      </c>
      <c r="G1769" s="13">
        <v>198</v>
      </c>
      <c r="H1769" s="13">
        <v>733</v>
      </c>
      <c r="I1769" s="13">
        <v>225</v>
      </c>
      <c r="J1769" s="12"/>
      <c r="K1769" s="11">
        <v>3925</v>
      </c>
      <c r="L1769" s="11">
        <v>57874</v>
      </c>
      <c r="M1769" s="11">
        <v>41108</v>
      </c>
      <c r="N1769" s="11">
        <v>500</v>
      </c>
      <c r="O1769" s="11">
        <v>500</v>
      </c>
    </row>
    <row r="1770" spans="1:15" x14ac:dyDescent="0.2">
      <c r="A1770" s="66">
        <v>70308</v>
      </c>
      <c r="B1770" s="53" t="s">
        <v>356</v>
      </c>
      <c r="C1770" s="66">
        <f t="shared" si="29"/>
        <v>7</v>
      </c>
      <c r="D1770" s="60">
        <v>0</v>
      </c>
      <c r="E1770" s="11">
        <v>1308</v>
      </c>
      <c r="F1770" s="11">
        <v>1304</v>
      </c>
      <c r="G1770" s="13">
        <v>219</v>
      </c>
      <c r="H1770" s="13">
        <v>877</v>
      </c>
      <c r="I1770" s="13">
        <v>212</v>
      </c>
      <c r="J1770" s="12"/>
      <c r="K1770" s="11">
        <v>2718</v>
      </c>
      <c r="L1770" s="11">
        <v>83125</v>
      </c>
      <c r="M1770" s="11">
        <v>133494</v>
      </c>
      <c r="N1770" s="11">
        <v>500</v>
      </c>
      <c r="O1770" s="11">
        <v>500</v>
      </c>
    </row>
    <row r="1771" spans="1:15" x14ac:dyDescent="0.2">
      <c r="A1771" s="66">
        <v>70309</v>
      </c>
      <c r="B1771" s="53" t="s">
        <v>355</v>
      </c>
      <c r="C1771" s="66">
        <f t="shared" si="29"/>
        <v>7</v>
      </c>
      <c r="D1771" s="60">
        <v>0</v>
      </c>
      <c r="E1771" s="11">
        <v>2182</v>
      </c>
      <c r="F1771" s="11">
        <v>2163</v>
      </c>
      <c r="G1771" s="13">
        <v>356</v>
      </c>
      <c r="H1771" s="13">
        <v>1463</v>
      </c>
      <c r="I1771" s="13">
        <v>363</v>
      </c>
      <c r="J1771" s="12"/>
      <c r="K1771" s="11">
        <v>3168</v>
      </c>
      <c r="L1771" s="11">
        <v>181198</v>
      </c>
      <c r="M1771" s="11">
        <v>554131</v>
      </c>
      <c r="N1771" s="11">
        <v>500</v>
      </c>
      <c r="O1771" s="11">
        <v>500</v>
      </c>
    </row>
    <row r="1772" spans="1:15" x14ac:dyDescent="0.2">
      <c r="A1772" s="66">
        <v>70310</v>
      </c>
      <c r="B1772" s="53" t="s">
        <v>354</v>
      </c>
      <c r="C1772" s="66">
        <f t="shared" si="29"/>
        <v>7</v>
      </c>
      <c r="D1772" s="60">
        <v>0</v>
      </c>
      <c r="E1772" s="11">
        <v>4546</v>
      </c>
      <c r="F1772" s="11">
        <v>4382</v>
      </c>
      <c r="G1772" s="13">
        <v>723</v>
      </c>
      <c r="H1772" s="13">
        <v>3020</v>
      </c>
      <c r="I1772" s="13">
        <v>803</v>
      </c>
      <c r="J1772" s="12"/>
      <c r="K1772" s="11">
        <v>2180</v>
      </c>
      <c r="L1772" s="11">
        <v>399819</v>
      </c>
      <c r="M1772" s="11">
        <v>1789676</v>
      </c>
      <c r="N1772" s="11">
        <v>500</v>
      </c>
      <c r="O1772" s="11">
        <v>500</v>
      </c>
    </row>
    <row r="1773" spans="1:15" x14ac:dyDescent="0.2">
      <c r="A1773" s="66">
        <v>70311</v>
      </c>
      <c r="B1773" s="53" t="s">
        <v>353</v>
      </c>
      <c r="C1773" s="66">
        <f t="shared" si="29"/>
        <v>7</v>
      </c>
      <c r="D1773" s="60">
        <v>0</v>
      </c>
      <c r="E1773" s="11">
        <v>853</v>
      </c>
      <c r="F1773" s="11">
        <v>848</v>
      </c>
      <c r="G1773" s="13">
        <v>150</v>
      </c>
      <c r="H1773" s="13">
        <v>558</v>
      </c>
      <c r="I1773" s="13">
        <v>145</v>
      </c>
      <c r="J1773" s="12"/>
      <c r="K1773" s="11">
        <v>2453</v>
      </c>
      <c r="L1773" s="11">
        <v>86948</v>
      </c>
      <c r="M1773" s="11">
        <v>106544</v>
      </c>
      <c r="N1773" s="11">
        <v>500</v>
      </c>
      <c r="O1773" s="11">
        <v>500</v>
      </c>
    </row>
    <row r="1774" spans="1:15" x14ac:dyDescent="0.2">
      <c r="A1774" s="66">
        <v>70312</v>
      </c>
      <c r="B1774" s="53" t="s">
        <v>352</v>
      </c>
      <c r="C1774" s="66">
        <f t="shared" si="29"/>
        <v>7</v>
      </c>
      <c r="D1774" s="60">
        <v>0</v>
      </c>
      <c r="E1774" s="11">
        <v>4141</v>
      </c>
      <c r="F1774" s="11">
        <v>4043</v>
      </c>
      <c r="G1774" s="13">
        <v>592</v>
      </c>
      <c r="H1774" s="13">
        <v>2778</v>
      </c>
      <c r="I1774" s="13">
        <v>771</v>
      </c>
      <c r="J1774" s="12"/>
      <c r="K1774" s="11">
        <v>5981</v>
      </c>
      <c r="L1774" s="11">
        <v>309225</v>
      </c>
      <c r="M1774" s="11">
        <v>687382</v>
      </c>
      <c r="N1774" s="11">
        <v>500</v>
      </c>
      <c r="O1774" s="11">
        <v>500</v>
      </c>
    </row>
    <row r="1775" spans="1:15" x14ac:dyDescent="0.2">
      <c r="A1775" s="66">
        <v>70313</v>
      </c>
      <c r="B1775" s="53" t="s">
        <v>351</v>
      </c>
      <c r="C1775" s="66">
        <f t="shared" si="29"/>
        <v>7</v>
      </c>
      <c r="D1775" s="60">
        <v>0</v>
      </c>
      <c r="E1775" s="11">
        <v>1334</v>
      </c>
      <c r="F1775" s="11">
        <v>1340</v>
      </c>
      <c r="G1775" s="13">
        <v>209</v>
      </c>
      <c r="H1775" s="13">
        <v>874</v>
      </c>
      <c r="I1775" s="13">
        <v>251</v>
      </c>
      <c r="J1775" s="12"/>
      <c r="K1775" s="11">
        <v>5176</v>
      </c>
      <c r="L1775" s="11">
        <v>91030</v>
      </c>
      <c r="M1775" s="11">
        <v>307186</v>
      </c>
      <c r="N1775" s="11">
        <v>500</v>
      </c>
      <c r="O1775" s="11">
        <v>500</v>
      </c>
    </row>
    <row r="1776" spans="1:15" x14ac:dyDescent="0.2">
      <c r="A1776" s="66">
        <v>70314</v>
      </c>
      <c r="B1776" s="53" t="s">
        <v>350</v>
      </c>
      <c r="C1776" s="66">
        <f t="shared" si="29"/>
        <v>7</v>
      </c>
      <c r="D1776" s="60">
        <v>0</v>
      </c>
      <c r="E1776" s="11">
        <v>631</v>
      </c>
      <c r="F1776" s="11">
        <v>619</v>
      </c>
      <c r="G1776" s="13">
        <v>103</v>
      </c>
      <c r="H1776" s="13">
        <v>409</v>
      </c>
      <c r="I1776" s="13">
        <v>119</v>
      </c>
      <c r="J1776" s="12"/>
      <c r="K1776" s="11">
        <v>1769</v>
      </c>
      <c r="L1776" s="11">
        <v>40541</v>
      </c>
      <c r="M1776" s="11">
        <v>56472</v>
      </c>
      <c r="N1776" s="11">
        <v>500</v>
      </c>
      <c r="O1776" s="11">
        <v>500</v>
      </c>
    </row>
    <row r="1777" spans="1:15" x14ac:dyDescent="0.2">
      <c r="A1777" s="66">
        <v>70315</v>
      </c>
      <c r="B1777" s="53" t="s">
        <v>349</v>
      </c>
      <c r="C1777" s="66">
        <f t="shared" si="29"/>
        <v>7</v>
      </c>
      <c r="D1777" s="60">
        <v>0</v>
      </c>
      <c r="E1777" s="11">
        <v>1474</v>
      </c>
      <c r="F1777" s="11">
        <v>1387</v>
      </c>
      <c r="G1777" s="13">
        <v>237</v>
      </c>
      <c r="H1777" s="13">
        <v>995</v>
      </c>
      <c r="I1777" s="13">
        <v>242</v>
      </c>
      <c r="J1777" s="12"/>
      <c r="K1777" s="11">
        <v>3192</v>
      </c>
      <c r="L1777" s="11">
        <v>78967</v>
      </c>
      <c r="M1777" s="11">
        <v>74177</v>
      </c>
      <c r="N1777" s="11">
        <v>500</v>
      </c>
      <c r="O1777" s="11">
        <v>500</v>
      </c>
    </row>
    <row r="1778" spans="1:15" x14ac:dyDescent="0.2">
      <c r="A1778" s="66">
        <v>70317</v>
      </c>
      <c r="B1778" s="53" t="s">
        <v>348</v>
      </c>
      <c r="C1778" s="66">
        <f t="shared" si="29"/>
        <v>7</v>
      </c>
      <c r="D1778" s="60">
        <v>0</v>
      </c>
      <c r="E1778" s="11">
        <v>451</v>
      </c>
      <c r="F1778" s="11">
        <v>446</v>
      </c>
      <c r="G1778" s="13">
        <v>70</v>
      </c>
      <c r="H1778" s="13">
        <v>292</v>
      </c>
      <c r="I1778" s="13">
        <v>89</v>
      </c>
      <c r="J1778" s="12"/>
      <c r="K1778" s="11">
        <v>2381</v>
      </c>
      <c r="L1778" s="11">
        <v>33041</v>
      </c>
      <c r="M1778" s="11">
        <v>49440</v>
      </c>
      <c r="N1778" s="11">
        <v>500</v>
      </c>
      <c r="O1778" s="11">
        <v>500</v>
      </c>
    </row>
    <row r="1779" spans="1:15" x14ac:dyDescent="0.2">
      <c r="A1779" s="66">
        <v>70318</v>
      </c>
      <c r="B1779" s="53" t="s">
        <v>347</v>
      </c>
      <c r="C1779" s="66">
        <f t="shared" si="29"/>
        <v>7</v>
      </c>
      <c r="D1779" s="60">
        <v>0</v>
      </c>
      <c r="E1779" s="11">
        <v>1510</v>
      </c>
      <c r="F1779" s="11">
        <v>1461</v>
      </c>
      <c r="G1779" s="13">
        <v>252</v>
      </c>
      <c r="H1779" s="13">
        <v>1039</v>
      </c>
      <c r="I1779" s="13">
        <v>219</v>
      </c>
      <c r="J1779" s="12"/>
      <c r="K1779" s="11">
        <v>997</v>
      </c>
      <c r="L1779" s="11">
        <v>79664</v>
      </c>
      <c r="M1779" s="11">
        <v>32429</v>
      </c>
      <c r="N1779" s="11">
        <v>500</v>
      </c>
      <c r="O1779" s="11">
        <v>500</v>
      </c>
    </row>
    <row r="1780" spans="1:15" x14ac:dyDescent="0.2">
      <c r="A1780" s="66">
        <v>70319</v>
      </c>
      <c r="B1780" s="53" t="s">
        <v>346</v>
      </c>
      <c r="C1780" s="66">
        <f t="shared" si="29"/>
        <v>7</v>
      </c>
      <c r="D1780" s="60">
        <v>0</v>
      </c>
      <c r="E1780" s="11">
        <v>4008</v>
      </c>
      <c r="F1780" s="11">
        <v>3885</v>
      </c>
      <c r="G1780" s="13">
        <v>699</v>
      </c>
      <c r="H1780" s="13">
        <v>2621</v>
      </c>
      <c r="I1780" s="13">
        <v>688</v>
      </c>
      <c r="J1780" s="12"/>
      <c r="K1780" s="11">
        <v>2515</v>
      </c>
      <c r="L1780" s="11">
        <v>261214</v>
      </c>
      <c r="M1780" s="11">
        <v>1440585</v>
      </c>
      <c r="N1780" s="11">
        <v>500</v>
      </c>
      <c r="O1780" s="11">
        <v>500</v>
      </c>
    </row>
    <row r="1781" spans="1:15" x14ac:dyDescent="0.2">
      <c r="A1781" s="66">
        <v>70320</v>
      </c>
      <c r="B1781" s="53" t="s">
        <v>345</v>
      </c>
      <c r="C1781" s="66">
        <f t="shared" si="29"/>
        <v>7</v>
      </c>
      <c r="D1781" s="60">
        <v>0</v>
      </c>
      <c r="E1781" s="11">
        <v>3223</v>
      </c>
      <c r="F1781" s="11">
        <v>2964</v>
      </c>
      <c r="G1781" s="13">
        <v>577</v>
      </c>
      <c r="H1781" s="13">
        <v>2149</v>
      </c>
      <c r="I1781" s="13">
        <v>497</v>
      </c>
      <c r="J1781" s="12"/>
      <c r="K1781" s="11">
        <v>4664</v>
      </c>
      <c r="L1781" s="11">
        <v>277144</v>
      </c>
      <c r="M1781" s="11">
        <v>2583879</v>
      </c>
      <c r="N1781" s="11">
        <v>500</v>
      </c>
      <c r="O1781" s="11">
        <v>500</v>
      </c>
    </row>
    <row r="1782" spans="1:15" x14ac:dyDescent="0.2">
      <c r="A1782" s="66">
        <v>70322</v>
      </c>
      <c r="B1782" s="53" t="s">
        <v>344</v>
      </c>
      <c r="C1782" s="66">
        <f t="shared" si="29"/>
        <v>7</v>
      </c>
      <c r="D1782" s="60">
        <v>0</v>
      </c>
      <c r="E1782" s="11">
        <v>1661</v>
      </c>
      <c r="F1782" s="11">
        <v>1623</v>
      </c>
      <c r="G1782" s="13">
        <v>265</v>
      </c>
      <c r="H1782" s="13">
        <v>1101</v>
      </c>
      <c r="I1782" s="13">
        <v>295</v>
      </c>
      <c r="J1782" s="12"/>
      <c r="K1782" s="11">
        <v>2554</v>
      </c>
      <c r="L1782" s="11">
        <v>133664</v>
      </c>
      <c r="M1782" s="11">
        <v>334724</v>
      </c>
      <c r="N1782" s="11">
        <v>500</v>
      </c>
      <c r="O1782" s="11">
        <v>500</v>
      </c>
    </row>
    <row r="1783" spans="1:15" x14ac:dyDescent="0.2">
      <c r="A1783" s="66">
        <v>70323</v>
      </c>
      <c r="B1783" s="53" t="s">
        <v>343</v>
      </c>
      <c r="C1783" s="66">
        <f t="shared" si="29"/>
        <v>7</v>
      </c>
      <c r="D1783" s="60">
        <v>0</v>
      </c>
      <c r="E1783" s="11">
        <v>845</v>
      </c>
      <c r="F1783" s="11">
        <v>824</v>
      </c>
      <c r="G1783" s="13">
        <v>138</v>
      </c>
      <c r="H1783" s="13">
        <v>572</v>
      </c>
      <c r="I1783" s="13">
        <v>135</v>
      </c>
      <c r="J1783" s="12"/>
      <c r="K1783" s="11">
        <v>4041</v>
      </c>
      <c r="L1783" s="11">
        <v>46644</v>
      </c>
      <c r="M1783" s="11">
        <v>42837</v>
      </c>
      <c r="N1783" s="11">
        <v>500</v>
      </c>
      <c r="O1783" s="11">
        <v>500</v>
      </c>
    </row>
    <row r="1784" spans="1:15" x14ac:dyDescent="0.2">
      <c r="A1784" s="66">
        <v>70325</v>
      </c>
      <c r="B1784" s="53" t="s">
        <v>342</v>
      </c>
      <c r="C1784" s="66">
        <f t="shared" si="29"/>
        <v>7</v>
      </c>
      <c r="D1784" s="60">
        <v>0</v>
      </c>
      <c r="E1784" s="11">
        <v>1150</v>
      </c>
      <c r="F1784" s="11">
        <v>1077</v>
      </c>
      <c r="G1784" s="13">
        <v>186</v>
      </c>
      <c r="H1784" s="13">
        <v>765</v>
      </c>
      <c r="I1784" s="13">
        <v>199</v>
      </c>
      <c r="J1784" s="12"/>
      <c r="K1784" s="11">
        <v>3117</v>
      </c>
      <c r="L1784" s="11">
        <v>136719</v>
      </c>
      <c r="M1784" s="11">
        <v>446516</v>
      </c>
      <c r="N1784" s="11">
        <v>500</v>
      </c>
      <c r="O1784" s="11">
        <v>500</v>
      </c>
    </row>
    <row r="1785" spans="1:15" x14ac:dyDescent="0.2">
      <c r="A1785" s="66">
        <v>70326</v>
      </c>
      <c r="B1785" s="53" t="s">
        <v>341</v>
      </c>
      <c r="C1785" s="66">
        <f t="shared" si="29"/>
        <v>7</v>
      </c>
      <c r="D1785" s="60">
        <v>0</v>
      </c>
      <c r="E1785" s="11">
        <v>2521</v>
      </c>
      <c r="F1785" s="11">
        <v>2431</v>
      </c>
      <c r="G1785" s="13">
        <v>318</v>
      </c>
      <c r="H1785" s="13">
        <v>1670</v>
      </c>
      <c r="I1785" s="13">
        <v>533</v>
      </c>
      <c r="J1785" s="12"/>
      <c r="K1785" s="11">
        <v>8039</v>
      </c>
      <c r="L1785" s="11">
        <v>395083</v>
      </c>
      <c r="M1785" s="11">
        <v>521831</v>
      </c>
      <c r="N1785" s="11">
        <v>500</v>
      </c>
      <c r="O1785" s="11">
        <v>500</v>
      </c>
    </row>
    <row r="1786" spans="1:15" x14ac:dyDescent="0.2">
      <c r="A1786" s="66">
        <v>70328</v>
      </c>
      <c r="B1786" s="53" t="s">
        <v>339</v>
      </c>
      <c r="C1786" s="66">
        <f t="shared" si="29"/>
        <v>7</v>
      </c>
      <c r="D1786" s="60">
        <v>0</v>
      </c>
      <c r="E1786" s="11">
        <v>1995</v>
      </c>
      <c r="F1786" s="11">
        <v>1885</v>
      </c>
      <c r="G1786" s="13">
        <v>347</v>
      </c>
      <c r="H1786" s="13">
        <v>1313</v>
      </c>
      <c r="I1786" s="13">
        <v>335</v>
      </c>
      <c r="J1786" s="12"/>
      <c r="K1786" s="11">
        <v>4796</v>
      </c>
      <c r="L1786" s="11">
        <v>171395</v>
      </c>
      <c r="M1786" s="11">
        <v>655586</v>
      </c>
      <c r="N1786" s="11">
        <v>500</v>
      </c>
      <c r="O1786" s="11">
        <v>500</v>
      </c>
    </row>
    <row r="1787" spans="1:15" x14ac:dyDescent="0.2">
      <c r="A1787" s="66">
        <v>70329</v>
      </c>
      <c r="B1787" s="53" t="s">
        <v>338</v>
      </c>
      <c r="C1787" s="66">
        <f t="shared" si="29"/>
        <v>7</v>
      </c>
      <c r="D1787" s="60">
        <v>0</v>
      </c>
      <c r="E1787" s="11">
        <v>4641</v>
      </c>
      <c r="F1787" s="11">
        <v>4451</v>
      </c>
      <c r="G1787" s="13">
        <v>748</v>
      </c>
      <c r="H1787" s="13">
        <v>2929</v>
      </c>
      <c r="I1787" s="13">
        <v>964</v>
      </c>
      <c r="J1787" s="12"/>
      <c r="K1787" s="11">
        <v>3978</v>
      </c>
      <c r="L1787" s="11">
        <v>437989</v>
      </c>
      <c r="M1787" s="11">
        <v>1819837</v>
      </c>
      <c r="N1787" s="11">
        <v>500</v>
      </c>
      <c r="O1787" s="11">
        <v>500</v>
      </c>
    </row>
    <row r="1788" spans="1:15" x14ac:dyDescent="0.2">
      <c r="A1788" s="66">
        <v>70331</v>
      </c>
      <c r="B1788" s="53" t="s">
        <v>337</v>
      </c>
      <c r="C1788" s="66">
        <f t="shared" si="29"/>
        <v>7</v>
      </c>
      <c r="D1788" s="60">
        <v>0</v>
      </c>
      <c r="E1788" s="11">
        <v>2287</v>
      </c>
      <c r="F1788" s="11">
        <v>2214</v>
      </c>
      <c r="G1788" s="13">
        <v>371</v>
      </c>
      <c r="H1788" s="13">
        <v>1485</v>
      </c>
      <c r="I1788" s="13">
        <v>431</v>
      </c>
      <c r="J1788" s="12"/>
      <c r="K1788" s="11">
        <v>6418</v>
      </c>
      <c r="L1788" s="11">
        <v>227497</v>
      </c>
      <c r="M1788" s="11">
        <v>553120</v>
      </c>
      <c r="N1788" s="11">
        <v>500</v>
      </c>
      <c r="O1788" s="11">
        <v>500</v>
      </c>
    </row>
    <row r="1789" spans="1:15" x14ac:dyDescent="0.2">
      <c r="A1789" s="66">
        <v>70332</v>
      </c>
      <c r="B1789" s="53" t="s">
        <v>336</v>
      </c>
      <c r="C1789" s="66">
        <f t="shared" si="29"/>
        <v>7</v>
      </c>
      <c r="D1789" s="60">
        <v>0</v>
      </c>
      <c r="E1789" s="11">
        <v>2100</v>
      </c>
      <c r="F1789" s="11">
        <v>2048</v>
      </c>
      <c r="G1789" s="13">
        <v>306</v>
      </c>
      <c r="H1789" s="13">
        <v>1290</v>
      </c>
      <c r="I1789" s="13">
        <v>504</v>
      </c>
      <c r="J1789" s="12"/>
      <c r="K1789" s="11">
        <v>3359</v>
      </c>
      <c r="L1789" s="11">
        <v>182196</v>
      </c>
      <c r="M1789" s="11">
        <v>393846</v>
      </c>
      <c r="N1789" s="11">
        <v>500</v>
      </c>
      <c r="O1789" s="11">
        <v>500</v>
      </c>
    </row>
    <row r="1790" spans="1:15" x14ac:dyDescent="0.2">
      <c r="A1790" s="66">
        <v>70333</v>
      </c>
      <c r="B1790" s="53" t="s">
        <v>335</v>
      </c>
      <c r="C1790" s="66">
        <f t="shared" si="29"/>
        <v>7</v>
      </c>
      <c r="D1790" s="60">
        <v>0</v>
      </c>
      <c r="E1790" s="11">
        <v>2055</v>
      </c>
      <c r="F1790" s="11">
        <v>2002</v>
      </c>
      <c r="G1790" s="13">
        <v>329</v>
      </c>
      <c r="H1790" s="13">
        <v>1371</v>
      </c>
      <c r="I1790" s="13">
        <v>355</v>
      </c>
      <c r="J1790" s="12"/>
      <c r="K1790" s="11">
        <v>6784</v>
      </c>
      <c r="L1790" s="11">
        <v>133738</v>
      </c>
      <c r="M1790" s="11">
        <v>597379</v>
      </c>
      <c r="N1790" s="11">
        <v>500</v>
      </c>
      <c r="O1790" s="11">
        <v>500</v>
      </c>
    </row>
    <row r="1791" spans="1:15" x14ac:dyDescent="0.2">
      <c r="A1791" s="66">
        <v>70334</v>
      </c>
      <c r="B1791" s="53" t="s">
        <v>334</v>
      </c>
      <c r="C1791" s="66">
        <f t="shared" si="29"/>
        <v>7</v>
      </c>
      <c r="D1791" s="60">
        <v>0</v>
      </c>
      <c r="E1791" s="11">
        <v>5000</v>
      </c>
      <c r="F1791" s="11">
        <v>4777</v>
      </c>
      <c r="G1791" s="13">
        <v>777</v>
      </c>
      <c r="H1791" s="13">
        <v>3424</v>
      </c>
      <c r="I1791" s="13">
        <v>799</v>
      </c>
      <c r="J1791" s="12"/>
      <c r="K1791" s="11">
        <v>14270</v>
      </c>
      <c r="L1791" s="11">
        <v>617774</v>
      </c>
      <c r="M1791" s="11">
        <v>1335177</v>
      </c>
      <c r="N1791" s="11">
        <v>500</v>
      </c>
      <c r="O1791" s="11">
        <v>500</v>
      </c>
    </row>
    <row r="1792" spans="1:15" x14ac:dyDescent="0.2">
      <c r="A1792" s="66">
        <v>70335</v>
      </c>
      <c r="B1792" s="53" t="s">
        <v>333</v>
      </c>
      <c r="C1792" s="66">
        <f t="shared" si="29"/>
        <v>7</v>
      </c>
      <c r="D1792" s="60">
        <v>0</v>
      </c>
      <c r="E1792" s="11">
        <v>1901</v>
      </c>
      <c r="F1792" s="11">
        <v>1875</v>
      </c>
      <c r="G1792" s="13">
        <v>352</v>
      </c>
      <c r="H1792" s="13">
        <v>1234</v>
      </c>
      <c r="I1792" s="13">
        <v>315</v>
      </c>
      <c r="J1792" s="12"/>
      <c r="K1792" s="11">
        <v>6188</v>
      </c>
      <c r="L1792" s="11">
        <v>119635</v>
      </c>
      <c r="M1792" s="11">
        <v>423923</v>
      </c>
      <c r="N1792" s="11">
        <v>500</v>
      </c>
      <c r="O1792" s="11">
        <v>500</v>
      </c>
    </row>
    <row r="1793" spans="1:15" x14ac:dyDescent="0.2">
      <c r="A1793" s="66">
        <v>70336</v>
      </c>
      <c r="B1793" s="53" t="s">
        <v>332</v>
      </c>
      <c r="C1793" s="66">
        <f t="shared" si="29"/>
        <v>7</v>
      </c>
      <c r="D1793" s="60">
        <v>0</v>
      </c>
      <c r="E1793" s="11">
        <v>406</v>
      </c>
      <c r="F1793" s="11">
        <v>372</v>
      </c>
      <c r="G1793" s="13">
        <v>74</v>
      </c>
      <c r="H1793" s="13">
        <v>253</v>
      </c>
      <c r="I1793" s="13">
        <v>79</v>
      </c>
      <c r="J1793" s="12"/>
      <c r="K1793" s="11">
        <v>2604</v>
      </c>
      <c r="L1793" s="11">
        <v>25659</v>
      </c>
      <c r="M1793" s="11">
        <v>16290</v>
      </c>
      <c r="N1793" s="11">
        <v>500</v>
      </c>
      <c r="O1793" s="11">
        <v>500</v>
      </c>
    </row>
    <row r="1794" spans="1:15" x14ac:dyDescent="0.2">
      <c r="A1794" s="66">
        <v>70337</v>
      </c>
      <c r="B1794" s="53" t="s">
        <v>331</v>
      </c>
      <c r="C1794" s="66">
        <f t="shared" si="29"/>
        <v>7</v>
      </c>
      <c r="D1794" s="60">
        <v>0</v>
      </c>
      <c r="E1794" s="11">
        <v>3084</v>
      </c>
      <c r="F1794" s="11">
        <v>3083</v>
      </c>
      <c r="G1794" s="13">
        <v>563</v>
      </c>
      <c r="H1794" s="13">
        <v>1984</v>
      </c>
      <c r="I1794" s="13">
        <v>537</v>
      </c>
      <c r="J1794" s="12"/>
      <c r="K1794" s="11">
        <v>3107</v>
      </c>
      <c r="L1794" s="11">
        <v>204961</v>
      </c>
      <c r="M1794" s="11">
        <v>216237</v>
      </c>
      <c r="N1794" s="11">
        <v>500</v>
      </c>
      <c r="O1794" s="11">
        <v>500</v>
      </c>
    </row>
    <row r="1795" spans="1:15" x14ac:dyDescent="0.2">
      <c r="A1795" s="66">
        <v>70338</v>
      </c>
      <c r="B1795" s="53" t="s">
        <v>330</v>
      </c>
      <c r="C1795" s="66">
        <f t="shared" si="29"/>
        <v>7</v>
      </c>
      <c r="D1795" s="60">
        <v>0</v>
      </c>
      <c r="E1795" s="11">
        <v>1133</v>
      </c>
      <c r="F1795" s="11">
        <v>1029</v>
      </c>
      <c r="G1795" s="13">
        <v>180</v>
      </c>
      <c r="H1795" s="13">
        <v>751</v>
      </c>
      <c r="I1795" s="13">
        <v>202</v>
      </c>
      <c r="J1795" s="12"/>
      <c r="K1795" s="11">
        <v>3891</v>
      </c>
      <c r="L1795" s="11">
        <v>75692</v>
      </c>
      <c r="M1795" s="11">
        <v>103352</v>
      </c>
      <c r="N1795" s="11">
        <v>500</v>
      </c>
      <c r="O1795" s="11">
        <v>500</v>
      </c>
    </row>
    <row r="1796" spans="1:15" x14ac:dyDescent="0.2">
      <c r="A1796" s="66">
        <v>70339</v>
      </c>
      <c r="B1796" s="53" t="s">
        <v>329</v>
      </c>
      <c r="C1796" s="66">
        <f t="shared" si="29"/>
        <v>7</v>
      </c>
      <c r="D1796" s="60">
        <v>0</v>
      </c>
      <c r="E1796" s="11">
        <v>1090</v>
      </c>
      <c r="F1796" s="11">
        <v>1060</v>
      </c>
      <c r="G1796" s="13">
        <v>172</v>
      </c>
      <c r="H1796" s="13">
        <v>739</v>
      </c>
      <c r="I1796" s="13">
        <v>179</v>
      </c>
      <c r="J1796" s="12"/>
      <c r="K1796" s="11">
        <v>2278</v>
      </c>
      <c r="L1796" s="11">
        <v>76008</v>
      </c>
      <c r="M1796" s="11">
        <v>106691</v>
      </c>
      <c r="N1796" s="11">
        <v>500</v>
      </c>
      <c r="O1796" s="11">
        <v>500</v>
      </c>
    </row>
    <row r="1797" spans="1:15" x14ac:dyDescent="0.2">
      <c r="A1797" s="66">
        <v>70340</v>
      </c>
      <c r="B1797" s="53" t="s">
        <v>328</v>
      </c>
      <c r="C1797" s="66">
        <f t="shared" si="29"/>
        <v>7</v>
      </c>
      <c r="D1797" s="60">
        <v>0</v>
      </c>
      <c r="E1797" s="11">
        <v>1284</v>
      </c>
      <c r="F1797" s="11">
        <v>1149</v>
      </c>
      <c r="G1797" s="13">
        <v>241</v>
      </c>
      <c r="H1797" s="13">
        <v>844</v>
      </c>
      <c r="I1797" s="13">
        <v>199</v>
      </c>
      <c r="J1797" s="12"/>
      <c r="K1797" s="11">
        <v>1767</v>
      </c>
      <c r="L1797" s="11">
        <v>144840</v>
      </c>
      <c r="M1797" s="11">
        <v>708395</v>
      </c>
      <c r="N1797" s="11">
        <v>500</v>
      </c>
      <c r="O1797" s="11">
        <v>500</v>
      </c>
    </row>
    <row r="1798" spans="1:15" x14ac:dyDescent="0.2">
      <c r="A1798" s="66">
        <v>70342</v>
      </c>
      <c r="B1798" s="53" t="s">
        <v>327</v>
      </c>
      <c r="C1798" s="66">
        <f t="shared" si="29"/>
        <v>7</v>
      </c>
      <c r="D1798" s="60">
        <v>0</v>
      </c>
      <c r="E1798" s="11">
        <v>1361</v>
      </c>
      <c r="F1798" s="11">
        <v>1216</v>
      </c>
      <c r="G1798" s="13">
        <v>292</v>
      </c>
      <c r="H1798" s="13">
        <v>893</v>
      </c>
      <c r="I1798" s="13">
        <v>176</v>
      </c>
      <c r="J1798" s="12"/>
      <c r="K1798" s="11">
        <v>1724</v>
      </c>
      <c r="L1798" s="11">
        <v>53919</v>
      </c>
      <c r="M1798" s="11">
        <v>577979</v>
      </c>
      <c r="N1798" s="11">
        <v>500</v>
      </c>
      <c r="O1798" s="11">
        <v>500</v>
      </c>
    </row>
    <row r="1799" spans="1:15" x14ac:dyDescent="0.2">
      <c r="A1799" s="66">
        <v>70343</v>
      </c>
      <c r="B1799" s="53" t="s">
        <v>326</v>
      </c>
      <c r="C1799" s="66">
        <f t="shared" si="29"/>
        <v>7</v>
      </c>
      <c r="D1799" s="60">
        <v>0</v>
      </c>
      <c r="E1799" s="11">
        <v>1126</v>
      </c>
      <c r="F1799" s="11">
        <v>1093</v>
      </c>
      <c r="G1799" s="13">
        <v>217</v>
      </c>
      <c r="H1799" s="13">
        <v>738</v>
      </c>
      <c r="I1799" s="13">
        <v>171</v>
      </c>
      <c r="J1799" s="12"/>
      <c r="K1799" s="11">
        <v>2090</v>
      </c>
      <c r="L1799" s="11">
        <v>67039</v>
      </c>
      <c r="M1799" s="11">
        <v>91769</v>
      </c>
      <c r="N1799" s="11">
        <v>500</v>
      </c>
      <c r="O1799" s="11">
        <v>500</v>
      </c>
    </row>
    <row r="1800" spans="1:15" x14ac:dyDescent="0.2">
      <c r="A1800" s="66">
        <v>70344</v>
      </c>
      <c r="B1800" s="53" t="s">
        <v>325</v>
      </c>
      <c r="C1800" s="66">
        <f t="shared" si="29"/>
        <v>7</v>
      </c>
      <c r="D1800" s="60">
        <v>0</v>
      </c>
      <c r="E1800" s="11">
        <v>1564</v>
      </c>
      <c r="F1800" s="11">
        <v>1371</v>
      </c>
      <c r="G1800" s="13">
        <v>225</v>
      </c>
      <c r="H1800" s="13">
        <v>1096</v>
      </c>
      <c r="I1800" s="13">
        <v>243</v>
      </c>
      <c r="J1800" s="12"/>
      <c r="K1800" s="11">
        <v>1722</v>
      </c>
      <c r="L1800" s="11">
        <v>230101</v>
      </c>
      <c r="M1800" s="11">
        <v>362771</v>
      </c>
      <c r="N1800" s="11">
        <v>500</v>
      </c>
      <c r="O1800" s="11">
        <v>500</v>
      </c>
    </row>
    <row r="1801" spans="1:15" x14ac:dyDescent="0.2">
      <c r="A1801" s="66">
        <v>70345</v>
      </c>
      <c r="B1801" s="53" t="s">
        <v>324</v>
      </c>
      <c r="C1801" s="66">
        <f t="shared" si="29"/>
        <v>7</v>
      </c>
      <c r="D1801" s="60">
        <v>0</v>
      </c>
      <c r="E1801" s="11">
        <v>1944</v>
      </c>
      <c r="F1801" s="11">
        <v>1907</v>
      </c>
      <c r="G1801" s="13">
        <v>361</v>
      </c>
      <c r="H1801" s="13">
        <v>1273</v>
      </c>
      <c r="I1801" s="13">
        <v>310</v>
      </c>
      <c r="J1801" s="12"/>
      <c r="K1801" s="11">
        <v>4891</v>
      </c>
      <c r="L1801" s="11">
        <v>139034</v>
      </c>
      <c r="M1801" s="11">
        <v>155721</v>
      </c>
      <c r="N1801" s="11">
        <v>500</v>
      </c>
      <c r="O1801" s="11">
        <v>500</v>
      </c>
    </row>
    <row r="1802" spans="1:15" x14ac:dyDescent="0.2">
      <c r="A1802" s="66">
        <v>70346</v>
      </c>
      <c r="B1802" s="53" t="s">
        <v>323</v>
      </c>
      <c r="C1802" s="66">
        <f t="shared" si="29"/>
        <v>7</v>
      </c>
      <c r="D1802" s="60">
        <v>0</v>
      </c>
      <c r="E1802" s="11">
        <v>9332</v>
      </c>
      <c r="F1802" s="11">
        <v>9220</v>
      </c>
      <c r="G1802" s="13">
        <v>1417</v>
      </c>
      <c r="H1802" s="13">
        <v>5904</v>
      </c>
      <c r="I1802" s="13">
        <v>2011</v>
      </c>
      <c r="J1802" s="12"/>
      <c r="K1802" s="11">
        <v>1762</v>
      </c>
      <c r="L1802" s="11">
        <v>921391</v>
      </c>
      <c r="M1802" s="11">
        <v>4582483</v>
      </c>
      <c r="N1802" s="11">
        <v>500</v>
      </c>
      <c r="O1802" s="11">
        <v>500</v>
      </c>
    </row>
    <row r="1803" spans="1:15" x14ac:dyDescent="0.2">
      <c r="A1803" s="66">
        <v>70347</v>
      </c>
      <c r="B1803" s="53" t="s">
        <v>322</v>
      </c>
      <c r="C1803" s="66">
        <f t="shared" si="29"/>
        <v>7</v>
      </c>
      <c r="D1803" s="60">
        <v>0</v>
      </c>
      <c r="E1803" s="11">
        <v>188</v>
      </c>
      <c r="F1803" s="11">
        <v>174</v>
      </c>
      <c r="G1803" s="13">
        <v>30</v>
      </c>
      <c r="H1803" s="13">
        <v>121</v>
      </c>
      <c r="I1803" s="13">
        <v>37</v>
      </c>
      <c r="J1803" s="12"/>
      <c r="K1803" s="11">
        <v>1042</v>
      </c>
      <c r="L1803" s="11">
        <v>15533</v>
      </c>
      <c r="M1803" s="11">
        <v>20193</v>
      </c>
      <c r="N1803" s="11">
        <v>500</v>
      </c>
      <c r="O1803" s="11">
        <v>500</v>
      </c>
    </row>
    <row r="1804" spans="1:15" x14ac:dyDescent="0.2">
      <c r="A1804" s="66">
        <v>70348</v>
      </c>
      <c r="B1804" s="53" t="s">
        <v>321</v>
      </c>
      <c r="C1804" s="66">
        <f t="shared" si="29"/>
        <v>7</v>
      </c>
      <c r="D1804" s="60">
        <v>0</v>
      </c>
      <c r="E1804" s="11">
        <v>1444</v>
      </c>
      <c r="F1804" s="11">
        <v>1389</v>
      </c>
      <c r="G1804" s="13">
        <v>202</v>
      </c>
      <c r="H1804" s="13">
        <v>942</v>
      </c>
      <c r="I1804" s="13">
        <v>300</v>
      </c>
      <c r="J1804" s="12"/>
      <c r="K1804" s="11">
        <v>-12677</v>
      </c>
      <c r="L1804" s="11">
        <v>122354</v>
      </c>
      <c r="M1804" s="11">
        <v>88260</v>
      </c>
      <c r="N1804" s="11">
        <v>500</v>
      </c>
      <c r="O1804" s="11">
        <v>500</v>
      </c>
    </row>
    <row r="1805" spans="1:15" x14ac:dyDescent="0.2">
      <c r="A1805" s="66">
        <v>70349</v>
      </c>
      <c r="B1805" s="53" t="s">
        <v>320</v>
      </c>
      <c r="C1805" s="66">
        <f t="shared" si="29"/>
        <v>7</v>
      </c>
      <c r="D1805" s="60">
        <v>0</v>
      </c>
      <c r="E1805" s="11">
        <v>872</v>
      </c>
      <c r="F1805" s="11">
        <v>869</v>
      </c>
      <c r="G1805" s="13">
        <v>143</v>
      </c>
      <c r="H1805" s="13">
        <v>557</v>
      </c>
      <c r="I1805" s="13">
        <v>172</v>
      </c>
      <c r="J1805" s="12"/>
      <c r="K1805" s="11">
        <v>3205</v>
      </c>
      <c r="L1805" s="11">
        <v>36631</v>
      </c>
      <c r="M1805" s="11">
        <v>19675</v>
      </c>
      <c r="N1805" s="11">
        <v>500</v>
      </c>
      <c r="O1805" s="11">
        <v>500</v>
      </c>
    </row>
    <row r="1806" spans="1:15" x14ac:dyDescent="0.2">
      <c r="A1806" s="66">
        <v>70350</v>
      </c>
      <c r="B1806" s="53" t="s">
        <v>319</v>
      </c>
      <c r="C1806" s="66">
        <f t="shared" si="29"/>
        <v>7</v>
      </c>
      <c r="D1806" s="60">
        <v>0</v>
      </c>
      <c r="E1806" s="11">
        <v>1085</v>
      </c>
      <c r="F1806" s="11">
        <v>1114</v>
      </c>
      <c r="G1806" s="13">
        <v>175</v>
      </c>
      <c r="H1806" s="13">
        <v>716</v>
      </c>
      <c r="I1806" s="13">
        <v>194</v>
      </c>
      <c r="J1806" s="12"/>
      <c r="K1806" s="11">
        <v>1883</v>
      </c>
      <c r="L1806" s="11">
        <v>97984</v>
      </c>
      <c r="M1806" s="11">
        <v>291097</v>
      </c>
      <c r="N1806" s="11">
        <v>500</v>
      </c>
      <c r="O1806" s="11">
        <v>500</v>
      </c>
    </row>
    <row r="1807" spans="1:15" x14ac:dyDescent="0.2">
      <c r="A1807" s="66">
        <v>70351</v>
      </c>
      <c r="B1807" s="53" t="s">
        <v>318</v>
      </c>
      <c r="C1807" s="66">
        <f t="shared" si="29"/>
        <v>7</v>
      </c>
      <c r="D1807" s="60">
        <v>0</v>
      </c>
      <c r="E1807" s="11">
        <v>3613</v>
      </c>
      <c r="F1807" s="11">
        <v>3436</v>
      </c>
      <c r="G1807" s="13">
        <v>482</v>
      </c>
      <c r="H1807" s="13">
        <v>2318</v>
      </c>
      <c r="I1807" s="13">
        <v>813</v>
      </c>
      <c r="J1807" s="12"/>
      <c r="K1807" s="11">
        <v>1244</v>
      </c>
      <c r="L1807" s="11">
        <v>879430</v>
      </c>
      <c r="M1807" s="11">
        <v>1830796</v>
      </c>
      <c r="N1807" s="11">
        <v>500</v>
      </c>
      <c r="O1807" s="11">
        <v>500</v>
      </c>
    </row>
    <row r="1808" spans="1:15" x14ac:dyDescent="0.2">
      <c r="A1808" s="66">
        <v>70352</v>
      </c>
      <c r="B1808" s="53" t="s">
        <v>317</v>
      </c>
      <c r="C1808" s="66">
        <f t="shared" si="29"/>
        <v>7</v>
      </c>
      <c r="D1808" s="60">
        <v>0</v>
      </c>
      <c r="E1808" s="11">
        <v>1338</v>
      </c>
      <c r="F1808" s="11">
        <v>1337</v>
      </c>
      <c r="G1808" s="13">
        <v>197</v>
      </c>
      <c r="H1808" s="13">
        <v>825</v>
      </c>
      <c r="I1808" s="13">
        <v>316</v>
      </c>
      <c r="J1808" s="12"/>
      <c r="K1808" s="11">
        <v>4202</v>
      </c>
      <c r="L1808" s="11">
        <v>54583</v>
      </c>
      <c r="M1808" s="11">
        <v>83216</v>
      </c>
      <c r="N1808" s="11">
        <v>500</v>
      </c>
      <c r="O1808" s="11">
        <v>500</v>
      </c>
    </row>
    <row r="1809" spans="1:15" x14ac:dyDescent="0.2">
      <c r="A1809" s="66">
        <v>70353</v>
      </c>
      <c r="B1809" s="53" t="s">
        <v>316</v>
      </c>
      <c r="C1809" s="66">
        <f t="shared" si="29"/>
        <v>7</v>
      </c>
      <c r="D1809" s="60">
        <v>0</v>
      </c>
      <c r="E1809" s="11">
        <v>2286</v>
      </c>
      <c r="F1809" s="11">
        <v>2240</v>
      </c>
      <c r="G1809" s="13">
        <v>380</v>
      </c>
      <c r="H1809" s="13">
        <v>1440</v>
      </c>
      <c r="I1809" s="13">
        <v>466</v>
      </c>
      <c r="J1809" s="12"/>
      <c r="K1809" s="11">
        <v>2376</v>
      </c>
      <c r="L1809" s="11">
        <v>189760</v>
      </c>
      <c r="M1809" s="11">
        <v>299080</v>
      </c>
      <c r="N1809" s="11">
        <v>500</v>
      </c>
      <c r="O1809" s="11">
        <v>500</v>
      </c>
    </row>
    <row r="1810" spans="1:15" x14ac:dyDescent="0.2">
      <c r="A1810" s="66">
        <v>70354</v>
      </c>
      <c r="B1810" s="53" t="s">
        <v>315</v>
      </c>
      <c r="C1810" s="66">
        <f t="shared" si="29"/>
        <v>7</v>
      </c>
      <c r="D1810" s="60">
        <v>0</v>
      </c>
      <c r="E1810" s="11">
        <v>14417</v>
      </c>
      <c r="F1810" s="11">
        <v>13913</v>
      </c>
      <c r="G1810" s="13">
        <v>2115</v>
      </c>
      <c r="H1810" s="13">
        <v>9462</v>
      </c>
      <c r="I1810" s="13">
        <v>2840</v>
      </c>
      <c r="J1810" s="12"/>
      <c r="K1810" s="11">
        <v>1568</v>
      </c>
      <c r="L1810" s="11">
        <v>1139321</v>
      </c>
      <c r="M1810" s="11">
        <v>8944753</v>
      </c>
      <c r="N1810" s="11">
        <v>500</v>
      </c>
      <c r="O1810" s="11">
        <v>500</v>
      </c>
    </row>
    <row r="1811" spans="1:15" x14ac:dyDescent="0.2">
      <c r="A1811" s="66">
        <v>70355</v>
      </c>
      <c r="B1811" s="53" t="s">
        <v>314</v>
      </c>
      <c r="C1811" s="66">
        <f t="shared" ref="C1811:C1874" si="30">INT(A1811/10000)</f>
        <v>7</v>
      </c>
      <c r="D1811" s="60">
        <v>0</v>
      </c>
      <c r="E1811" s="11">
        <v>3666</v>
      </c>
      <c r="F1811" s="11">
        <v>3681</v>
      </c>
      <c r="G1811" s="13">
        <v>568</v>
      </c>
      <c r="H1811" s="13">
        <v>2367</v>
      </c>
      <c r="I1811" s="13">
        <v>731</v>
      </c>
      <c r="J1811" s="12"/>
      <c r="K1811" s="11">
        <v>8376</v>
      </c>
      <c r="L1811" s="11">
        <v>296205</v>
      </c>
      <c r="M1811" s="11">
        <v>990798</v>
      </c>
      <c r="N1811" s="11">
        <v>500</v>
      </c>
      <c r="O1811" s="11">
        <v>500</v>
      </c>
    </row>
    <row r="1812" spans="1:15" x14ac:dyDescent="0.2">
      <c r="A1812" s="66">
        <v>70356</v>
      </c>
      <c r="B1812" s="53" t="s">
        <v>313</v>
      </c>
      <c r="C1812" s="66">
        <f t="shared" si="30"/>
        <v>7</v>
      </c>
      <c r="D1812" s="60">
        <v>0</v>
      </c>
      <c r="E1812" s="11">
        <v>1614</v>
      </c>
      <c r="F1812" s="11">
        <v>1599</v>
      </c>
      <c r="G1812" s="13">
        <v>246</v>
      </c>
      <c r="H1812" s="13">
        <v>1065</v>
      </c>
      <c r="I1812" s="13">
        <v>303</v>
      </c>
      <c r="J1812" s="12"/>
      <c r="K1812" s="11">
        <v>2975</v>
      </c>
      <c r="L1812" s="11">
        <v>119913</v>
      </c>
      <c r="M1812" s="11">
        <v>172561</v>
      </c>
      <c r="N1812" s="11">
        <v>500</v>
      </c>
      <c r="O1812" s="11">
        <v>500</v>
      </c>
    </row>
    <row r="1813" spans="1:15" x14ac:dyDescent="0.2">
      <c r="A1813" s="66">
        <v>70357</v>
      </c>
      <c r="B1813" s="53" t="s">
        <v>312</v>
      </c>
      <c r="C1813" s="66">
        <f t="shared" si="30"/>
        <v>7</v>
      </c>
      <c r="D1813" s="60">
        <v>0</v>
      </c>
      <c r="E1813" s="11">
        <v>16253</v>
      </c>
      <c r="F1813" s="11">
        <v>15902</v>
      </c>
      <c r="G1813" s="13">
        <v>2516</v>
      </c>
      <c r="H1813" s="13">
        <v>10976</v>
      </c>
      <c r="I1813" s="13">
        <v>2761</v>
      </c>
      <c r="J1813" s="12"/>
      <c r="K1813" s="11">
        <v>7776</v>
      </c>
      <c r="L1813" s="11">
        <v>1356713</v>
      </c>
      <c r="M1813" s="11">
        <v>5823996</v>
      </c>
      <c r="N1813" s="11">
        <v>500</v>
      </c>
      <c r="O1813" s="11">
        <v>500</v>
      </c>
    </row>
    <row r="1814" spans="1:15" x14ac:dyDescent="0.2">
      <c r="A1814" s="66">
        <v>70358</v>
      </c>
      <c r="B1814" s="53" t="s">
        <v>311</v>
      </c>
      <c r="C1814" s="66">
        <f t="shared" si="30"/>
        <v>7</v>
      </c>
      <c r="D1814" s="60">
        <v>0</v>
      </c>
      <c r="E1814" s="11">
        <v>4326</v>
      </c>
      <c r="F1814" s="11">
        <v>4038</v>
      </c>
      <c r="G1814" s="13">
        <v>697</v>
      </c>
      <c r="H1814" s="13">
        <v>2927</v>
      </c>
      <c r="I1814" s="13">
        <v>702</v>
      </c>
      <c r="J1814" s="12"/>
      <c r="K1814" s="11">
        <v>10067</v>
      </c>
      <c r="L1814" s="11">
        <v>413676</v>
      </c>
      <c r="M1814" s="11">
        <v>2029880</v>
      </c>
      <c r="N1814" s="11">
        <v>500</v>
      </c>
      <c r="O1814" s="11">
        <v>500</v>
      </c>
    </row>
    <row r="1815" spans="1:15" x14ac:dyDescent="0.2">
      <c r="A1815" s="66">
        <v>70359</v>
      </c>
      <c r="B1815" s="53" t="s">
        <v>310</v>
      </c>
      <c r="C1815" s="66">
        <f t="shared" si="30"/>
        <v>7</v>
      </c>
      <c r="D1815" s="60">
        <v>0</v>
      </c>
      <c r="E1815" s="11">
        <v>1375</v>
      </c>
      <c r="F1815" s="11">
        <v>1299</v>
      </c>
      <c r="G1815" s="13">
        <v>214</v>
      </c>
      <c r="H1815" s="13">
        <v>902</v>
      </c>
      <c r="I1815" s="13">
        <v>259</v>
      </c>
      <c r="J1815" s="12"/>
      <c r="K1815" s="11">
        <v>4365</v>
      </c>
      <c r="L1815" s="11">
        <v>82858</v>
      </c>
      <c r="M1815" s="11">
        <v>47858</v>
      </c>
      <c r="N1815" s="11">
        <v>500</v>
      </c>
      <c r="O1815" s="11">
        <v>500</v>
      </c>
    </row>
    <row r="1816" spans="1:15" x14ac:dyDescent="0.2">
      <c r="A1816" s="66">
        <v>70360</v>
      </c>
      <c r="B1816" s="53" t="s">
        <v>309</v>
      </c>
      <c r="C1816" s="66">
        <f t="shared" si="30"/>
        <v>7</v>
      </c>
      <c r="D1816" s="60">
        <v>0</v>
      </c>
      <c r="E1816" s="11">
        <v>1693</v>
      </c>
      <c r="F1816" s="11">
        <v>1576</v>
      </c>
      <c r="G1816" s="13">
        <v>270</v>
      </c>
      <c r="H1816" s="13">
        <v>1128</v>
      </c>
      <c r="I1816" s="13">
        <v>295</v>
      </c>
      <c r="J1816" s="12"/>
      <c r="K1816" s="11">
        <v>2981</v>
      </c>
      <c r="L1816" s="11">
        <v>125901</v>
      </c>
      <c r="M1816" s="11">
        <v>202382</v>
      </c>
      <c r="N1816" s="11">
        <v>500</v>
      </c>
      <c r="O1816" s="11">
        <v>500</v>
      </c>
    </row>
    <row r="1817" spans="1:15" x14ac:dyDescent="0.2">
      <c r="A1817" s="66">
        <v>70361</v>
      </c>
      <c r="B1817" s="53" t="s">
        <v>308</v>
      </c>
      <c r="C1817" s="66">
        <f t="shared" si="30"/>
        <v>7</v>
      </c>
      <c r="D1817" s="60">
        <v>0</v>
      </c>
      <c r="E1817" s="11">
        <v>242</v>
      </c>
      <c r="F1817" s="11">
        <v>226</v>
      </c>
      <c r="G1817" s="13">
        <v>31</v>
      </c>
      <c r="H1817" s="13">
        <v>120</v>
      </c>
      <c r="I1817" s="13">
        <v>91</v>
      </c>
      <c r="J1817" s="12"/>
      <c r="K1817" s="11">
        <v>1106</v>
      </c>
      <c r="L1817" s="11">
        <v>18932</v>
      </c>
      <c r="M1817" s="11">
        <v>113389</v>
      </c>
      <c r="N1817" s="11">
        <v>500</v>
      </c>
      <c r="O1817" s="11">
        <v>500</v>
      </c>
    </row>
    <row r="1818" spans="1:15" x14ac:dyDescent="0.2">
      <c r="A1818" s="66">
        <v>70362</v>
      </c>
      <c r="B1818" s="53" t="s">
        <v>307</v>
      </c>
      <c r="C1818" s="66">
        <f t="shared" si="30"/>
        <v>7</v>
      </c>
      <c r="D1818" s="60">
        <v>0</v>
      </c>
      <c r="E1818" s="11">
        <v>526</v>
      </c>
      <c r="F1818" s="11">
        <v>541</v>
      </c>
      <c r="G1818" s="13">
        <v>71</v>
      </c>
      <c r="H1818" s="13">
        <v>363</v>
      </c>
      <c r="I1818" s="13">
        <v>92</v>
      </c>
      <c r="J1818" s="12"/>
      <c r="K1818" s="11">
        <v>2210</v>
      </c>
      <c r="L1818" s="11">
        <v>21542</v>
      </c>
      <c r="M1818" s="11">
        <v>29215</v>
      </c>
      <c r="N1818" s="11">
        <v>500</v>
      </c>
      <c r="O1818" s="11">
        <v>500</v>
      </c>
    </row>
    <row r="1819" spans="1:15" x14ac:dyDescent="0.2">
      <c r="A1819" s="66">
        <v>70364</v>
      </c>
      <c r="B1819" s="53" t="s">
        <v>306</v>
      </c>
      <c r="C1819" s="66">
        <f t="shared" si="30"/>
        <v>7</v>
      </c>
      <c r="D1819" s="60">
        <v>0</v>
      </c>
      <c r="E1819" s="11">
        <v>7130</v>
      </c>
      <c r="F1819" s="11">
        <v>6830</v>
      </c>
      <c r="G1819" s="13">
        <v>1094</v>
      </c>
      <c r="H1819" s="13">
        <v>4302</v>
      </c>
      <c r="I1819" s="13">
        <v>1734</v>
      </c>
      <c r="J1819" s="12"/>
      <c r="K1819" s="11">
        <v>2052</v>
      </c>
      <c r="L1819" s="11">
        <v>570164</v>
      </c>
      <c r="M1819" s="11">
        <v>2689233</v>
      </c>
      <c r="N1819" s="11">
        <v>500</v>
      </c>
      <c r="O1819" s="11">
        <v>500</v>
      </c>
    </row>
    <row r="1820" spans="1:15" x14ac:dyDescent="0.2">
      <c r="A1820" s="66">
        <v>70365</v>
      </c>
      <c r="B1820" s="53" t="s">
        <v>305</v>
      </c>
      <c r="C1820" s="66">
        <f t="shared" si="30"/>
        <v>7</v>
      </c>
      <c r="D1820" s="60">
        <v>0</v>
      </c>
      <c r="E1820" s="11">
        <v>4555</v>
      </c>
      <c r="F1820" s="11">
        <v>4464</v>
      </c>
      <c r="G1820" s="13">
        <v>676</v>
      </c>
      <c r="H1820" s="13">
        <v>3098</v>
      </c>
      <c r="I1820" s="13">
        <v>781</v>
      </c>
      <c r="J1820" s="12"/>
      <c r="K1820" s="11">
        <v>7742</v>
      </c>
      <c r="L1820" s="11">
        <v>327611</v>
      </c>
      <c r="M1820" s="11">
        <v>714757</v>
      </c>
      <c r="N1820" s="11">
        <v>500</v>
      </c>
      <c r="O1820" s="11">
        <v>500</v>
      </c>
    </row>
    <row r="1821" spans="1:15" x14ac:dyDescent="0.2">
      <c r="A1821" s="66">
        <v>70366</v>
      </c>
      <c r="B1821" s="53" t="s">
        <v>304</v>
      </c>
      <c r="C1821" s="66">
        <f t="shared" si="30"/>
        <v>7</v>
      </c>
      <c r="D1821" s="60">
        <v>0</v>
      </c>
      <c r="E1821" s="11">
        <v>784</v>
      </c>
      <c r="F1821" s="11">
        <v>739</v>
      </c>
      <c r="G1821" s="13">
        <v>131</v>
      </c>
      <c r="H1821" s="13">
        <v>556</v>
      </c>
      <c r="I1821" s="13">
        <v>97</v>
      </c>
      <c r="J1821" s="12"/>
      <c r="K1821" s="11">
        <v>-5735</v>
      </c>
      <c r="L1821" s="11">
        <v>42908</v>
      </c>
      <c r="M1821" s="11">
        <v>60560</v>
      </c>
      <c r="N1821" s="11">
        <v>500</v>
      </c>
      <c r="O1821" s="11">
        <v>500</v>
      </c>
    </row>
    <row r="1822" spans="1:15" x14ac:dyDescent="0.2">
      <c r="A1822" s="66">
        <v>70367</v>
      </c>
      <c r="B1822" s="53" t="s">
        <v>303</v>
      </c>
      <c r="C1822" s="66">
        <f t="shared" si="30"/>
        <v>7</v>
      </c>
      <c r="D1822" s="60">
        <v>0</v>
      </c>
      <c r="E1822" s="11">
        <v>8160</v>
      </c>
      <c r="F1822" s="11">
        <v>7961</v>
      </c>
      <c r="G1822" s="13">
        <v>1199</v>
      </c>
      <c r="H1822" s="13">
        <v>5319</v>
      </c>
      <c r="I1822" s="13">
        <v>1642</v>
      </c>
      <c r="J1822" s="12"/>
      <c r="K1822" s="11">
        <v>2448</v>
      </c>
      <c r="L1822" s="11">
        <v>747157</v>
      </c>
      <c r="M1822" s="11">
        <v>8027971</v>
      </c>
      <c r="N1822" s="11">
        <v>500</v>
      </c>
      <c r="O1822" s="11">
        <v>500</v>
      </c>
    </row>
    <row r="1823" spans="1:15" x14ac:dyDescent="0.2">
      <c r="A1823" s="66">
        <v>70368</v>
      </c>
      <c r="B1823" s="53" t="s">
        <v>302</v>
      </c>
      <c r="C1823" s="66">
        <f t="shared" si="30"/>
        <v>7</v>
      </c>
      <c r="D1823" s="60">
        <v>0</v>
      </c>
      <c r="E1823" s="11">
        <v>997</v>
      </c>
      <c r="F1823" s="11">
        <v>944</v>
      </c>
      <c r="G1823" s="13">
        <v>159</v>
      </c>
      <c r="H1823" s="13">
        <v>664</v>
      </c>
      <c r="I1823" s="13">
        <v>174</v>
      </c>
      <c r="J1823" s="12"/>
      <c r="K1823" s="11">
        <v>2941</v>
      </c>
      <c r="L1823" s="11">
        <v>86160</v>
      </c>
      <c r="M1823" s="11">
        <v>253764</v>
      </c>
      <c r="N1823" s="11">
        <v>500</v>
      </c>
      <c r="O1823" s="11">
        <v>500</v>
      </c>
    </row>
    <row r="1824" spans="1:15" x14ac:dyDescent="0.2">
      <c r="A1824" s="66">
        <v>70369</v>
      </c>
      <c r="B1824" s="53" t="s">
        <v>301</v>
      </c>
      <c r="C1824" s="66">
        <f t="shared" si="30"/>
        <v>7</v>
      </c>
      <c r="D1824" s="60">
        <v>0</v>
      </c>
      <c r="E1824" s="11">
        <v>8216</v>
      </c>
      <c r="F1824" s="11">
        <v>8152</v>
      </c>
      <c r="G1824" s="13">
        <v>1220</v>
      </c>
      <c r="H1824" s="13">
        <v>5646</v>
      </c>
      <c r="I1824" s="13">
        <v>1350</v>
      </c>
      <c r="J1824" s="12"/>
      <c r="K1824" s="11">
        <v>1616</v>
      </c>
      <c r="L1824" s="11">
        <v>697074</v>
      </c>
      <c r="M1824" s="11">
        <v>2711691</v>
      </c>
      <c r="N1824" s="11">
        <v>500</v>
      </c>
      <c r="O1824" s="11">
        <v>500</v>
      </c>
    </row>
    <row r="1825" spans="1:15" x14ac:dyDescent="0.2">
      <c r="A1825" s="66">
        <v>70370</v>
      </c>
      <c r="B1825" s="53" t="s">
        <v>340</v>
      </c>
      <c r="C1825" s="66">
        <f t="shared" si="30"/>
        <v>7</v>
      </c>
      <c r="D1825" s="60">
        <v>0</v>
      </c>
      <c r="E1825" s="11">
        <v>3544</v>
      </c>
      <c r="F1825" s="11">
        <v>3555</v>
      </c>
      <c r="G1825" s="13">
        <v>510</v>
      </c>
      <c r="H1825" s="13">
        <v>2267</v>
      </c>
      <c r="I1825" s="13">
        <v>767</v>
      </c>
      <c r="J1825" s="12"/>
      <c r="K1825" s="11">
        <v>7907</v>
      </c>
      <c r="L1825" s="11">
        <v>230326</v>
      </c>
      <c r="M1825" s="11">
        <v>662076</v>
      </c>
      <c r="N1825" s="11">
        <v>500</v>
      </c>
      <c r="O1825" s="11">
        <v>500</v>
      </c>
    </row>
    <row r="1826" spans="1:15" x14ac:dyDescent="0.2">
      <c r="A1826" s="66">
        <v>70401</v>
      </c>
      <c r="B1826" s="53" t="s">
        <v>300</v>
      </c>
      <c r="C1826" s="66">
        <f t="shared" si="30"/>
        <v>7</v>
      </c>
      <c r="D1826" s="60">
        <v>0</v>
      </c>
      <c r="E1826" s="11">
        <v>1139</v>
      </c>
      <c r="F1826" s="11">
        <v>1137</v>
      </c>
      <c r="G1826" s="13">
        <v>112</v>
      </c>
      <c r="H1826" s="13">
        <v>724</v>
      </c>
      <c r="I1826" s="13">
        <v>303</v>
      </c>
      <c r="J1826" s="12"/>
      <c r="K1826" s="11">
        <v>5752</v>
      </c>
      <c r="L1826" s="11">
        <v>326291</v>
      </c>
      <c r="M1826" s="11">
        <v>424973</v>
      </c>
      <c r="N1826" s="11">
        <v>500</v>
      </c>
      <c r="O1826" s="11">
        <v>500</v>
      </c>
    </row>
    <row r="1827" spans="1:15" x14ac:dyDescent="0.2">
      <c r="A1827" s="66">
        <v>70402</v>
      </c>
      <c r="B1827" s="53" t="s">
        <v>299</v>
      </c>
      <c r="C1827" s="66">
        <f t="shared" si="30"/>
        <v>7</v>
      </c>
      <c r="D1827" s="60">
        <v>0</v>
      </c>
      <c r="E1827" s="11">
        <v>2687</v>
      </c>
      <c r="F1827" s="11">
        <v>2635</v>
      </c>
      <c r="G1827" s="13">
        <v>354</v>
      </c>
      <c r="H1827" s="13">
        <v>1733</v>
      </c>
      <c r="I1827" s="13">
        <v>600</v>
      </c>
      <c r="J1827" s="12"/>
      <c r="K1827" s="11">
        <v>7615</v>
      </c>
      <c r="L1827" s="11">
        <v>327970</v>
      </c>
      <c r="M1827" s="11">
        <v>648727</v>
      </c>
      <c r="N1827" s="11">
        <v>500</v>
      </c>
      <c r="O1827" s="11">
        <v>500</v>
      </c>
    </row>
    <row r="1828" spans="1:15" x14ac:dyDescent="0.2">
      <c r="A1828" s="66">
        <v>70403</v>
      </c>
      <c r="B1828" s="53" t="s">
        <v>298</v>
      </c>
      <c r="C1828" s="66">
        <f t="shared" si="30"/>
        <v>7</v>
      </c>
      <c r="D1828" s="60">
        <v>0</v>
      </c>
      <c r="E1828" s="11">
        <v>4573</v>
      </c>
      <c r="F1828" s="11">
        <v>4301</v>
      </c>
      <c r="G1828" s="13">
        <v>635</v>
      </c>
      <c r="H1828" s="13">
        <v>2959</v>
      </c>
      <c r="I1828" s="13">
        <v>979</v>
      </c>
      <c r="J1828" s="12"/>
      <c r="K1828" s="11">
        <v>10242</v>
      </c>
      <c r="L1828" s="11">
        <v>678709</v>
      </c>
      <c r="M1828" s="11">
        <v>1702749</v>
      </c>
      <c r="N1828" s="11">
        <v>500</v>
      </c>
      <c r="O1828" s="11">
        <v>500</v>
      </c>
    </row>
    <row r="1829" spans="1:15" x14ac:dyDescent="0.2">
      <c r="A1829" s="66">
        <v>70404</v>
      </c>
      <c r="B1829" s="53" t="s">
        <v>297</v>
      </c>
      <c r="C1829" s="66">
        <f t="shared" si="30"/>
        <v>7</v>
      </c>
      <c r="D1829" s="60">
        <v>0</v>
      </c>
      <c r="E1829" s="11">
        <v>1951</v>
      </c>
      <c r="F1829" s="11">
        <v>1845</v>
      </c>
      <c r="G1829" s="13">
        <v>228</v>
      </c>
      <c r="H1829" s="13">
        <v>1346</v>
      </c>
      <c r="I1829" s="13">
        <v>377</v>
      </c>
      <c r="J1829" s="12"/>
      <c r="K1829" s="11">
        <v>4241</v>
      </c>
      <c r="L1829" s="11">
        <v>324794</v>
      </c>
      <c r="M1829" s="11">
        <v>750006</v>
      </c>
      <c r="N1829" s="11">
        <v>500</v>
      </c>
      <c r="O1829" s="11">
        <v>470</v>
      </c>
    </row>
    <row r="1830" spans="1:15" x14ac:dyDescent="0.2">
      <c r="A1830" s="66">
        <v>70405</v>
      </c>
      <c r="B1830" s="53" t="s">
        <v>296</v>
      </c>
      <c r="C1830" s="66">
        <f t="shared" si="30"/>
        <v>7</v>
      </c>
      <c r="D1830" s="60">
        <v>0</v>
      </c>
      <c r="E1830" s="11">
        <v>1302</v>
      </c>
      <c r="F1830" s="11">
        <v>1183</v>
      </c>
      <c r="G1830" s="13">
        <v>202</v>
      </c>
      <c r="H1830" s="13">
        <v>839</v>
      </c>
      <c r="I1830" s="13">
        <v>261</v>
      </c>
      <c r="J1830" s="12"/>
      <c r="K1830" s="11">
        <v>3854</v>
      </c>
      <c r="L1830" s="11">
        <v>98764</v>
      </c>
      <c r="M1830" s="11">
        <v>421380</v>
      </c>
      <c r="N1830" s="11">
        <v>500</v>
      </c>
      <c r="O1830" s="11">
        <v>500</v>
      </c>
    </row>
    <row r="1831" spans="1:15" x14ac:dyDescent="0.2">
      <c r="A1831" s="66">
        <v>70406</v>
      </c>
      <c r="B1831" s="53" t="s">
        <v>295</v>
      </c>
      <c r="C1831" s="66">
        <f t="shared" si="30"/>
        <v>7</v>
      </c>
      <c r="D1831" s="60">
        <v>0</v>
      </c>
      <c r="E1831" s="11">
        <v>5734</v>
      </c>
      <c r="F1831" s="11">
        <v>5640</v>
      </c>
      <c r="G1831" s="13">
        <v>877</v>
      </c>
      <c r="H1831" s="13">
        <v>3722</v>
      </c>
      <c r="I1831" s="13">
        <v>1135</v>
      </c>
      <c r="J1831" s="12"/>
      <c r="K1831" s="11">
        <v>22449</v>
      </c>
      <c r="L1831" s="11">
        <v>586511</v>
      </c>
      <c r="M1831" s="11">
        <v>1607520</v>
      </c>
      <c r="N1831" s="11">
        <v>500</v>
      </c>
      <c r="O1831" s="11">
        <v>500</v>
      </c>
    </row>
    <row r="1832" spans="1:15" x14ac:dyDescent="0.2">
      <c r="A1832" s="66">
        <v>70407</v>
      </c>
      <c r="B1832" s="53" t="s">
        <v>294</v>
      </c>
      <c r="C1832" s="66">
        <f t="shared" si="30"/>
        <v>7</v>
      </c>
      <c r="D1832" s="60">
        <v>0</v>
      </c>
      <c r="E1832" s="11">
        <v>1189</v>
      </c>
      <c r="F1832" s="11">
        <v>1160</v>
      </c>
      <c r="G1832" s="13">
        <v>163</v>
      </c>
      <c r="H1832" s="13">
        <v>799</v>
      </c>
      <c r="I1832" s="13">
        <v>227</v>
      </c>
      <c r="J1832" s="12"/>
      <c r="K1832" s="11">
        <v>2320</v>
      </c>
      <c r="L1832" s="11">
        <v>124911</v>
      </c>
      <c r="M1832" s="11">
        <v>355607</v>
      </c>
      <c r="N1832" s="11">
        <v>500</v>
      </c>
      <c r="O1832" s="11">
        <v>500</v>
      </c>
    </row>
    <row r="1833" spans="1:15" x14ac:dyDescent="0.2">
      <c r="A1833" s="66">
        <v>70408</v>
      </c>
      <c r="B1833" s="53" t="s">
        <v>293</v>
      </c>
      <c r="C1833" s="66">
        <f t="shared" si="30"/>
        <v>7</v>
      </c>
      <c r="D1833" s="60">
        <v>0</v>
      </c>
      <c r="E1833" s="11">
        <v>1511</v>
      </c>
      <c r="F1833" s="11">
        <v>1571</v>
      </c>
      <c r="G1833" s="13">
        <v>177</v>
      </c>
      <c r="H1833" s="13">
        <v>948</v>
      </c>
      <c r="I1833" s="13">
        <v>386</v>
      </c>
      <c r="J1833" s="12"/>
      <c r="K1833" s="11">
        <v>9623</v>
      </c>
      <c r="L1833" s="11">
        <v>263355</v>
      </c>
      <c r="M1833" s="11">
        <v>465426</v>
      </c>
      <c r="N1833" s="11">
        <v>500</v>
      </c>
      <c r="O1833" s="11">
        <v>500</v>
      </c>
    </row>
    <row r="1834" spans="1:15" x14ac:dyDescent="0.2">
      <c r="A1834" s="66">
        <v>70409</v>
      </c>
      <c r="B1834" s="53" t="s">
        <v>292</v>
      </c>
      <c r="C1834" s="66">
        <f t="shared" si="30"/>
        <v>7</v>
      </c>
      <c r="D1834" s="60">
        <v>0</v>
      </c>
      <c r="E1834" s="11">
        <v>5320</v>
      </c>
      <c r="F1834" s="11">
        <v>5231</v>
      </c>
      <c r="G1834" s="13">
        <v>611</v>
      </c>
      <c r="H1834" s="13">
        <v>3497</v>
      </c>
      <c r="I1834" s="13">
        <v>1212</v>
      </c>
      <c r="J1834" s="12"/>
      <c r="K1834" s="11">
        <v>14453</v>
      </c>
      <c r="L1834" s="11">
        <v>1051179</v>
      </c>
      <c r="M1834" s="11">
        <v>1443578</v>
      </c>
      <c r="N1834" s="11">
        <v>500</v>
      </c>
      <c r="O1834" s="11">
        <v>500</v>
      </c>
    </row>
    <row r="1835" spans="1:15" x14ac:dyDescent="0.2">
      <c r="A1835" s="66">
        <v>70410</v>
      </c>
      <c r="B1835" s="53" t="s">
        <v>291</v>
      </c>
      <c r="C1835" s="66">
        <f t="shared" si="30"/>
        <v>7</v>
      </c>
      <c r="D1835" s="60">
        <v>0</v>
      </c>
      <c r="E1835" s="11">
        <v>4097</v>
      </c>
      <c r="F1835" s="11">
        <v>3996</v>
      </c>
      <c r="G1835" s="13">
        <v>626</v>
      </c>
      <c r="H1835" s="13">
        <v>2688</v>
      </c>
      <c r="I1835" s="13">
        <v>783</v>
      </c>
      <c r="J1835" s="12"/>
      <c r="K1835" s="11">
        <v>14168</v>
      </c>
      <c r="L1835" s="11">
        <v>545615</v>
      </c>
      <c r="M1835" s="11">
        <v>1499168</v>
      </c>
      <c r="N1835" s="11">
        <v>500</v>
      </c>
      <c r="O1835" s="11">
        <v>500</v>
      </c>
    </row>
    <row r="1836" spans="1:15" x14ac:dyDescent="0.2">
      <c r="A1836" s="66">
        <v>70411</v>
      </c>
      <c r="B1836" s="53" t="s">
        <v>290</v>
      </c>
      <c r="C1836" s="66">
        <f t="shared" si="30"/>
        <v>7</v>
      </c>
      <c r="D1836" s="60">
        <v>0</v>
      </c>
      <c r="E1836" s="11">
        <v>8270</v>
      </c>
      <c r="F1836" s="11">
        <v>8220</v>
      </c>
      <c r="G1836" s="13">
        <v>833</v>
      </c>
      <c r="H1836" s="13">
        <v>5190</v>
      </c>
      <c r="I1836" s="13">
        <v>2247</v>
      </c>
      <c r="J1836" s="12"/>
      <c r="K1836" s="11">
        <v>7931</v>
      </c>
      <c r="L1836" s="11">
        <v>2340951</v>
      </c>
      <c r="M1836" s="11">
        <v>6748018</v>
      </c>
      <c r="N1836" s="11">
        <v>500</v>
      </c>
      <c r="O1836" s="11">
        <v>500</v>
      </c>
    </row>
    <row r="1837" spans="1:15" x14ac:dyDescent="0.2">
      <c r="A1837" s="66">
        <v>70412</v>
      </c>
      <c r="B1837" s="53" t="s">
        <v>289</v>
      </c>
      <c r="C1837" s="66">
        <f t="shared" si="30"/>
        <v>7</v>
      </c>
      <c r="D1837" s="60">
        <v>0</v>
      </c>
      <c r="E1837" s="11">
        <v>4507</v>
      </c>
      <c r="F1837" s="11">
        <v>4347</v>
      </c>
      <c r="G1837" s="13">
        <v>681</v>
      </c>
      <c r="H1837" s="13">
        <v>2845</v>
      </c>
      <c r="I1837" s="13">
        <v>981</v>
      </c>
      <c r="J1837" s="12"/>
      <c r="K1837" s="11">
        <v>8622</v>
      </c>
      <c r="L1837" s="11">
        <v>616745</v>
      </c>
      <c r="M1837" s="11">
        <v>1004772</v>
      </c>
      <c r="N1837" s="11">
        <v>500</v>
      </c>
      <c r="O1837" s="11">
        <v>500</v>
      </c>
    </row>
    <row r="1838" spans="1:15" x14ac:dyDescent="0.2">
      <c r="A1838" s="66">
        <v>70413</v>
      </c>
      <c r="B1838" s="53" t="s">
        <v>288</v>
      </c>
      <c r="C1838" s="66">
        <f t="shared" si="30"/>
        <v>7</v>
      </c>
      <c r="D1838" s="60">
        <v>0</v>
      </c>
      <c r="E1838" s="11">
        <v>2408</v>
      </c>
      <c r="F1838" s="11">
        <v>2217</v>
      </c>
      <c r="G1838" s="13">
        <v>354</v>
      </c>
      <c r="H1838" s="13">
        <v>1489</v>
      </c>
      <c r="I1838" s="13">
        <v>565</v>
      </c>
      <c r="J1838" s="12"/>
      <c r="K1838" s="11">
        <v>6087</v>
      </c>
      <c r="L1838" s="11">
        <v>339568</v>
      </c>
      <c r="M1838" s="11">
        <v>1521211</v>
      </c>
      <c r="N1838" s="11">
        <v>500</v>
      </c>
      <c r="O1838" s="11">
        <v>500</v>
      </c>
    </row>
    <row r="1839" spans="1:15" x14ac:dyDescent="0.2">
      <c r="A1839" s="66">
        <v>70414</v>
      </c>
      <c r="B1839" s="53" t="s">
        <v>287</v>
      </c>
      <c r="C1839" s="66">
        <f t="shared" si="30"/>
        <v>7</v>
      </c>
      <c r="D1839" s="60">
        <v>0</v>
      </c>
      <c r="E1839" s="11">
        <v>1736</v>
      </c>
      <c r="F1839" s="11">
        <v>1649</v>
      </c>
      <c r="G1839" s="13">
        <v>214</v>
      </c>
      <c r="H1839" s="13">
        <v>1064</v>
      </c>
      <c r="I1839" s="13">
        <v>458</v>
      </c>
      <c r="J1839" s="12"/>
      <c r="K1839" s="11">
        <v>4818</v>
      </c>
      <c r="L1839" s="11">
        <v>427023</v>
      </c>
      <c r="M1839" s="11">
        <v>552659</v>
      </c>
      <c r="N1839" s="11">
        <v>500</v>
      </c>
      <c r="O1839" s="11">
        <v>500</v>
      </c>
    </row>
    <row r="1840" spans="1:15" x14ac:dyDescent="0.2">
      <c r="A1840" s="66">
        <v>70415</v>
      </c>
      <c r="B1840" s="53" t="s">
        <v>286</v>
      </c>
      <c r="C1840" s="66">
        <f t="shared" si="30"/>
        <v>7</v>
      </c>
      <c r="D1840" s="60">
        <v>0</v>
      </c>
      <c r="E1840" s="11">
        <v>827</v>
      </c>
      <c r="F1840" s="11">
        <v>790</v>
      </c>
      <c r="G1840" s="13">
        <v>135</v>
      </c>
      <c r="H1840" s="13">
        <v>545</v>
      </c>
      <c r="I1840" s="13">
        <v>147</v>
      </c>
      <c r="J1840" s="12"/>
      <c r="K1840" s="11">
        <v>1513</v>
      </c>
      <c r="L1840" s="11">
        <v>83799</v>
      </c>
      <c r="M1840" s="11">
        <v>96752</v>
      </c>
      <c r="N1840" s="11">
        <v>500</v>
      </c>
      <c r="O1840" s="11">
        <v>500</v>
      </c>
    </row>
    <row r="1841" spans="1:15" x14ac:dyDescent="0.2">
      <c r="A1841" s="66">
        <v>70416</v>
      </c>
      <c r="B1841" s="53" t="s">
        <v>285</v>
      </c>
      <c r="C1841" s="66">
        <f t="shared" si="30"/>
        <v>7</v>
      </c>
      <c r="D1841" s="60">
        <v>0</v>
      </c>
      <c r="E1841" s="11">
        <v>9831</v>
      </c>
      <c r="F1841" s="11">
        <v>9463</v>
      </c>
      <c r="G1841" s="13">
        <v>1321</v>
      </c>
      <c r="H1841" s="13">
        <v>6503</v>
      </c>
      <c r="I1841" s="13">
        <v>2007</v>
      </c>
      <c r="J1841" s="12"/>
      <c r="K1841" s="11">
        <v>15254</v>
      </c>
      <c r="L1841" s="11">
        <v>1086258</v>
      </c>
      <c r="M1841" s="11">
        <v>4993178</v>
      </c>
      <c r="N1841" s="11">
        <v>500</v>
      </c>
      <c r="O1841" s="11">
        <v>500</v>
      </c>
    </row>
    <row r="1842" spans="1:15" x14ac:dyDescent="0.2">
      <c r="A1842" s="66">
        <v>70417</v>
      </c>
      <c r="B1842" s="53" t="s">
        <v>284</v>
      </c>
      <c r="C1842" s="66">
        <f t="shared" si="30"/>
        <v>7</v>
      </c>
      <c r="D1842" s="60">
        <v>0</v>
      </c>
      <c r="E1842" s="11">
        <v>1950</v>
      </c>
      <c r="F1842" s="11">
        <v>1822</v>
      </c>
      <c r="G1842" s="13">
        <v>332</v>
      </c>
      <c r="H1842" s="13">
        <v>1259</v>
      </c>
      <c r="I1842" s="13">
        <v>359</v>
      </c>
      <c r="J1842" s="12"/>
      <c r="K1842" s="11">
        <v>5565</v>
      </c>
      <c r="L1842" s="11">
        <v>214498</v>
      </c>
      <c r="M1842" s="11">
        <v>493517</v>
      </c>
      <c r="N1842" s="11">
        <v>500</v>
      </c>
      <c r="O1842" s="11">
        <v>500</v>
      </c>
    </row>
    <row r="1843" spans="1:15" x14ac:dyDescent="0.2">
      <c r="A1843" s="66">
        <v>70418</v>
      </c>
      <c r="B1843" s="53" t="s">
        <v>283</v>
      </c>
      <c r="C1843" s="66">
        <f t="shared" si="30"/>
        <v>7</v>
      </c>
      <c r="D1843" s="60">
        <v>0</v>
      </c>
      <c r="E1843" s="11">
        <v>914</v>
      </c>
      <c r="F1843" s="11">
        <v>841</v>
      </c>
      <c r="G1843" s="13">
        <v>142</v>
      </c>
      <c r="H1843" s="13">
        <v>623</v>
      </c>
      <c r="I1843" s="13">
        <v>149</v>
      </c>
      <c r="J1843" s="12"/>
      <c r="K1843" s="11">
        <v>5497</v>
      </c>
      <c r="L1843" s="11">
        <v>80622</v>
      </c>
      <c r="M1843" s="11">
        <v>86659</v>
      </c>
      <c r="N1843" s="11">
        <v>500</v>
      </c>
      <c r="O1843" s="11">
        <v>500</v>
      </c>
    </row>
    <row r="1844" spans="1:15" x14ac:dyDescent="0.2">
      <c r="A1844" s="66">
        <v>70419</v>
      </c>
      <c r="B1844" s="53" t="s">
        <v>282</v>
      </c>
      <c r="C1844" s="66">
        <f t="shared" si="30"/>
        <v>7</v>
      </c>
      <c r="D1844" s="60">
        <v>0</v>
      </c>
      <c r="E1844" s="11">
        <v>2073</v>
      </c>
      <c r="F1844" s="11">
        <v>2038</v>
      </c>
      <c r="G1844" s="13">
        <v>289</v>
      </c>
      <c r="H1844" s="13">
        <v>1362</v>
      </c>
      <c r="I1844" s="13">
        <v>422</v>
      </c>
      <c r="J1844" s="12"/>
      <c r="K1844" s="11">
        <v>12179</v>
      </c>
      <c r="L1844" s="11">
        <v>278897</v>
      </c>
      <c r="M1844" s="11">
        <v>485736</v>
      </c>
      <c r="N1844" s="11">
        <v>500</v>
      </c>
      <c r="O1844" s="11">
        <v>500</v>
      </c>
    </row>
    <row r="1845" spans="1:15" x14ac:dyDescent="0.2">
      <c r="A1845" s="66">
        <v>70420</v>
      </c>
      <c r="B1845" s="53" t="s">
        <v>281</v>
      </c>
      <c r="C1845" s="66">
        <f t="shared" si="30"/>
        <v>7</v>
      </c>
      <c r="D1845" s="60">
        <v>0</v>
      </c>
      <c r="E1845" s="11">
        <v>3675</v>
      </c>
      <c r="F1845" s="11">
        <v>3683</v>
      </c>
      <c r="G1845" s="13">
        <v>489</v>
      </c>
      <c r="H1845" s="13">
        <v>2368</v>
      </c>
      <c r="I1845" s="13">
        <v>818</v>
      </c>
      <c r="J1845" s="12"/>
      <c r="K1845" s="11">
        <v>11140</v>
      </c>
      <c r="L1845" s="11">
        <v>543394</v>
      </c>
      <c r="M1845" s="11">
        <v>791152</v>
      </c>
      <c r="N1845" s="11">
        <v>500</v>
      </c>
      <c r="O1845" s="11">
        <v>500</v>
      </c>
    </row>
    <row r="1846" spans="1:15" x14ac:dyDescent="0.2">
      <c r="A1846" s="66">
        <v>70501</v>
      </c>
      <c r="B1846" s="53" t="s">
        <v>280</v>
      </c>
      <c r="C1846" s="66">
        <f t="shared" si="30"/>
        <v>7</v>
      </c>
      <c r="D1846" s="60">
        <v>0</v>
      </c>
      <c r="E1846" s="11">
        <v>2580</v>
      </c>
      <c r="F1846" s="11">
        <v>2550</v>
      </c>
      <c r="G1846" s="13">
        <v>370</v>
      </c>
      <c r="H1846" s="13">
        <v>1672</v>
      </c>
      <c r="I1846" s="13">
        <v>538</v>
      </c>
      <c r="J1846" s="12"/>
      <c r="K1846" s="11">
        <v>6804</v>
      </c>
      <c r="L1846" s="11">
        <v>353890</v>
      </c>
      <c r="M1846" s="11">
        <v>533930</v>
      </c>
      <c r="N1846" s="11">
        <v>500</v>
      </c>
      <c r="O1846" s="11">
        <v>500</v>
      </c>
    </row>
    <row r="1847" spans="1:15" x14ac:dyDescent="0.2">
      <c r="A1847" s="66">
        <v>70502</v>
      </c>
      <c r="B1847" s="53" t="s">
        <v>279</v>
      </c>
      <c r="C1847" s="66">
        <f t="shared" si="30"/>
        <v>7</v>
      </c>
      <c r="D1847" s="60">
        <v>0</v>
      </c>
      <c r="E1847" s="11">
        <v>1023</v>
      </c>
      <c r="F1847" s="11">
        <v>986</v>
      </c>
      <c r="G1847" s="13">
        <v>181</v>
      </c>
      <c r="H1847" s="13">
        <v>689</v>
      </c>
      <c r="I1847" s="13">
        <v>153</v>
      </c>
      <c r="J1847" s="12"/>
      <c r="K1847" s="11">
        <v>2465</v>
      </c>
      <c r="L1847" s="11">
        <v>73857</v>
      </c>
      <c r="M1847" s="11">
        <v>101735</v>
      </c>
      <c r="N1847" s="11">
        <v>500</v>
      </c>
      <c r="O1847" s="11">
        <v>500</v>
      </c>
    </row>
    <row r="1848" spans="1:15" x14ac:dyDescent="0.2">
      <c r="A1848" s="66">
        <v>70503</v>
      </c>
      <c r="B1848" s="53" t="s">
        <v>278</v>
      </c>
      <c r="C1848" s="66">
        <f t="shared" si="30"/>
        <v>7</v>
      </c>
      <c r="D1848" s="60">
        <v>0</v>
      </c>
      <c r="E1848" s="11">
        <v>2948</v>
      </c>
      <c r="F1848" s="11">
        <v>2786</v>
      </c>
      <c r="G1848" s="13">
        <v>477</v>
      </c>
      <c r="H1848" s="13">
        <v>1928</v>
      </c>
      <c r="I1848" s="13">
        <v>543</v>
      </c>
      <c r="J1848" s="12"/>
      <c r="K1848" s="11">
        <v>3483</v>
      </c>
      <c r="L1848" s="11">
        <v>233044</v>
      </c>
      <c r="M1848" s="11">
        <v>462559</v>
      </c>
      <c r="N1848" s="11">
        <v>500</v>
      </c>
      <c r="O1848" s="11">
        <v>500</v>
      </c>
    </row>
    <row r="1849" spans="1:15" x14ac:dyDescent="0.2">
      <c r="A1849" s="66">
        <v>70504</v>
      </c>
      <c r="B1849" s="53" t="s">
        <v>277</v>
      </c>
      <c r="C1849" s="66">
        <f t="shared" si="30"/>
        <v>7</v>
      </c>
      <c r="D1849" s="60">
        <v>0</v>
      </c>
      <c r="E1849" s="11">
        <v>1563</v>
      </c>
      <c r="F1849" s="11">
        <v>1524</v>
      </c>
      <c r="G1849" s="13">
        <v>243</v>
      </c>
      <c r="H1849" s="13">
        <v>988</v>
      </c>
      <c r="I1849" s="13">
        <v>332</v>
      </c>
      <c r="J1849" s="12"/>
      <c r="K1849" s="11">
        <v>12552</v>
      </c>
      <c r="L1849" s="11">
        <v>93817</v>
      </c>
      <c r="M1849" s="11">
        <v>67585</v>
      </c>
      <c r="N1849" s="11">
        <v>500</v>
      </c>
      <c r="O1849" s="11">
        <v>500</v>
      </c>
    </row>
    <row r="1850" spans="1:15" x14ac:dyDescent="0.2">
      <c r="A1850" s="66">
        <v>70505</v>
      </c>
      <c r="B1850" s="53" t="s">
        <v>276</v>
      </c>
      <c r="C1850" s="66">
        <f t="shared" si="30"/>
        <v>7</v>
      </c>
      <c r="D1850" s="60">
        <v>0</v>
      </c>
      <c r="E1850" s="11">
        <v>3514</v>
      </c>
      <c r="F1850" s="11">
        <v>3491</v>
      </c>
      <c r="G1850" s="13">
        <v>571</v>
      </c>
      <c r="H1850" s="13">
        <v>2338</v>
      </c>
      <c r="I1850" s="13">
        <v>605</v>
      </c>
      <c r="J1850" s="12"/>
      <c r="K1850" s="11">
        <v>10321</v>
      </c>
      <c r="L1850" s="11">
        <v>228319</v>
      </c>
      <c r="M1850" s="11">
        <v>283895</v>
      </c>
      <c r="N1850" s="11">
        <v>500</v>
      </c>
      <c r="O1850" s="11">
        <v>500</v>
      </c>
    </row>
    <row r="1851" spans="1:15" x14ac:dyDescent="0.2">
      <c r="A1851" s="66">
        <v>70506</v>
      </c>
      <c r="B1851" s="53" t="s">
        <v>275</v>
      </c>
      <c r="C1851" s="66">
        <f t="shared" si="30"/>
        <v>7</v>
      </c>
      <c r="D1851" s="60">
        <v>0</v>
      </c>
      <c r="E1851" s="11">
        <v>3060</v>
      </c>
      <c r="F1851" s="11">
        <v>3001</v>
      </c>
      <c r="G1851" s="13">
        <v>404</v>
      </c>
      <c r="H1851" s="13">
        <v>2069</v>
      </c>
      <c r="I1851" s="13">
        <v>587</v>
      </c>
      <c r="J1851" s="12"/>
      <c r="K1851" s="11">
        <v>2310</v>
      </c>
      <c r="L1851" s="11">
        <v>344854</v>
      </c>
      <c r="M1851" s="11">
        <v>1903108</v>
      </c>
      <c r="N1851" s="11">
        <v>500</v>
      </c>
      <c r="O1851" s="11">
        <v>500</v>
      </c>
    </row>
    <row r="1852" spans="1:15" x14ac:dyDescent="0.2">
      <c r="A1852" s="66">
        <v>70508</v>
      </c>
      <c r="B1852" s="53" t="s">
        <v>274</v>
      </c>
      <c r="C1852" s="66">
        <f t="shared" si="30"/>
        <v>7</v>
      </c>
      <c r="D1852" s="60">
        <v>0</v>
      </c>
      <c r="E1852" s="11">
        <v>5877</v>
      </c>
      <c r="F1852" s="11">
        <v>5617</v>
      </c>
      <c r="G1852" s="13">
        <v>865</v>
      </c>
      <c r="H1852" s="13">
        <v>3881</v>
      </c>
      <c r="I1852" s="13">
        <v>1131</v>
      </c>
      <c r="J1852" s="12"/>
      <c r="K1852" s="11">
        <v>10591</v>
      </c>
      <c r="L1852" s="11">
        <v>486050</v>
      </c>
      <c r="M1852" s="11">
        <v>2477643</v>
      </c>
      <c r="N1852" s="11">
        <v>500</v>
      </c>
      <c r="O1852" s="11">
        <v>500</v>
      </c>
    </row>
    <row r="1853" spans="1:15" x14ac:dyDescent="0.2">
      <c r="A1853" s="66">
        <v>70509</v>
      </c>
      <c r="B1853" s="53" t="s">
        <v>273</v>
      </c>
      <c r="C1853" s="66">
        <f t="shared" si="30"/>
        <v>7</v>
      </c>
      <c r="D1853" s="60">
        <v>0</v>
      </c>
      <c r="E1853" s="11">
        <v>2899</v>
      </c>
      <c r="F1853" s="11">
        <v>2810</v>
      </c>
      <c r="G1853" s="13">
        <v>423</v>
      </c>
      <c r="H1853" s="13">
        <v>1876</v>
      </c>
      <c r="I1853" s="13">
        <v>600</v>
      </c>
      <c r="J1853" s="12"/>
      <c r="K1853" s="11">
        <v>6916</v>
      </c>
      <c r="L1853" s="11">
        <v>661827</v>
      </c>
      <c r="M1853" s="11">
        <v>1368424</v>
      </c>
      <c r="N1853" s="11">
        <v>500</v>
      </c>
      <c r="O1853" s="11">
        <v>500</v>
      </c>
    </row>
    <row r="1854" spans="1:15" x14ac:dyDescent="0.2">
      <c r="A1854" s="66">
        <v>70510</v>
      </c>
      <c r="B1854" s="53" t="s">
        <v>272</v>
      </c>
      <c r="C1854" s="66">
        <f t="shared" si="30"/>
        <v>7</v>
      </c>
      <c r="D1854" s="60">
        <v>0</v>
      </c>
      <c r="E1854" s="11">
        <v>1607</v>
      </c>
      <c r="F1854" s="11">
        <v>1566</v>
      </c>
      <c r="G1854" s="13">
        <v>267</v>
      </c>
      <c r="H1854" s="13">
        <v>1054</v>
      </c>
      <c r="I1854" s="13">
        <v>286</v>
      </c>
      <c r="J1854" s="12"/>
      <c r="K1854" s="11">
        <v>6579</v>
      </c>
      <c r="L1854" s="11">
        <v>123199</v>
      </c>
      <c r="M1854" s="11">
        <v>539192</v>
      </c>
      <c r="N1854" s="11">
        <v>500</v>
      </c>
      <c r="O1854" s="11">
        <v>500</v>
      </c>
    </row>
    <row r="1855" spans="1:15" x14ac:dyDescent="0.2">
      <c r="A1855" s="66">
        <v>70511</v>
      </c>
      <c r="B1855" s="53" t="s">
        <v>271</v>
      </c>
      <c r="C1855" s="66">
        <f t="shared" si="30"/>
        <v>7</v>
      </c>
      <c r="D1855" s="60">
        <v>0</v>
      </c>
      <c r="E1855" s="11">
        <v>5969</v>
      </c>
      <c r="F1855" s="11">
        <v>5864</v>
      </c>
      <c r="G1855" s="13">
        <v>940</v>
      </c>
      <c r="H1855" s="13">
        <v>3851</v>
      </c>
      <c r="I1855" s="13">
        <v>1178</v>
      </c>
      <c r="J1855" s="12"/>
      <c r="K1855" s="11">
        <v>5410</v>
      </c>
      <c r="L1855" s="11">
        <v>503368</v>
      </c>
      <c r="M1855" s="11">
        <v>2889676</v>
      </c>
      <c r="N1855" s="11">
        <v>500</v>
      </c>
      <c r="O1855" s="11">
        <v>500</v>
      </c>
    </row>
    <row r="1856" spans="1:15" x14ac:dyDescent="0.2">
      <c r="A1856" s="66">
        <v>70512</v>
      </c>
      <c r="B1856" s="53" t="s">
        <v>270</v>
      </c>
      <c r="C1856" s="66">
        <f t="shared" si="30"/>
        <v>7</v>
      </c>
      <c r="D1856" s="60">
        <v>0</v>
      </c>
      <c r="E1856" s="11">
        <v>5030</v>
      </c>
      <c r="F1856" s="11">
        <v>4928</v>
      </c>
      <c r="G1856" s="13">
        <v>744</v>
      </c>
      <c r="H1856" s="13">
        <v>3324</v>
      </c>
      <c r="I1856" s="13">
        <v>962</v>
      </c>
      <c r="J1856" s="12"/>
      <c r="K1856" s="11">
        <v>6051</v>
      </c>
      <c r="L1856" s="11">
        <v>452110</v>
      </c>
      <c r="M1856" s="11">
        <v>1652522</v>
      </c>
      <c r="N1856" s="11">
        <v>500</v>
      </c>
      <c r="O1856" s="11">
        <v>500</v>
      </c>
    </row>
    <row r="1857" spans="1:15" x14ac:dyDescent="0.2">
      <c r="A1857" s="66">
        <v>70513</v>
      </c>
      <c r="B1857" s="53" t="s">
        <v>269</v>
      </c>
      <c r="C1857" s="66">
        <f t="shared" si="30"/>
        <v>7</v>
      </c>
      <c r="D1857" s="60">
        <v>0</v>
      </c>
      <c r="E1857" s="11">
        <v>19898</v>
      </c>
      <c r="F1857" s="11">
        <v>19385</v>
      </c>
      <c r="G1857" s="13">
        <v>2897</v>
      </c>
      <c r="H1857" s="13">
        <v>13439</v>
      </c>
      <c r="I1857" s="13">
        <v>3562</v>
      </c>
      <c r="J1857" s="12"/>
      <c r="K1857" s="11">
        <v>3167</v>
      </c>
      <c r="L1857" s="11">
        <v>1612967</v>
      </c>
      <c r="M1857" s="11">
        <v>10135645</v>
      </c>
      <c r="N1857" s="11">
        <v>500</v>
      </c>
      <c r="O1857" s="11">
        <v>500</v>
      </c>
    </row>
    <row r="1858" spans="1:15" x14ac:dyDescent="0.2">
      <c r="A1858" s="66">
        <v>70514</v>
      </c>
      <c r="B1858" s="53" t="s">
        <v>268</v>
      </c>
      <c r="C1858" s="66">
        <f t="shared" si="30"/>
        <v>7</v>
      </c>
      <c r="D1858" s="60">
        <v>0</v>
      </c>
      <c r="E1858" s="11">
        <v>4886</v>
      </c>
      <c r="F1858" s="11">
        <v>4599</v>
      </c>
      <c r="G1858" s="13">
        <v>831</v>
      </c>
      <c r="H1858" s="13">
        <v>3271</v>
      </c>
      <c r="I1858" s="13">
        <v>784</v>
      </c>
      <c r="J1858" s="12"/>
      <c r="K1858" s="11">
        <v>5941</v>
      </c>
      <c r="L1858" s="11">
        <v>509390</v>
      </c>
      <c r="M1858" s="11">
        <v>9392087</v>
      </c>
      <c r="N1858" s="11">
        <v>500</v>
      </c>
      <c r="O1858" s="11">
        <v>400</v>
      </c>
    </row>
    <row r="1859" spans="1:15" x14ac:dyDescent="0.2">
      <c r="A1859" s="66">
        <v>70515</v>
      </c>
      <c r="B1859" s="53" t="s">
        <v>267</v>
      </c>
      <c r="C1859" s="66">
        <f t="shared" si="30"/>
        <v>7</v>
      </c>
      <c r="D1859" s="60">
        <v>0</v>
      </c>
      <c r="E1859" s="11">
        <v>4245</v>
      </c>
      <c r="F1859" s="11">
        <v>4163</v>
      </c>
      <c r="G1859" s="13">
        <v>730</v>
      </c>
      <c r="H1859" s="13">
        <v>2749</v>
      </c>
      <c r="I1859" s="13">
        <v>766</v>
      </c>
      <c r="J1859" s="12"/>
      <c r="K1859" s="11">
        <v>9022</v>
      </c>
      <c r="L1859" s="11">
        <v>801819</v>
      </c>
      <c r="M1859" s="11">
        <v>7096557</v>
      </c>
      <c r="N1859" s="11">
        <v>500</v>
      </c>
      <c r="O1859" s="11">
        <v>500</v>
      </c>
    </row>
    <row r="1860" spans="1:15" x14ac:dyDescent="0.2">
      <c r="A1860" s="66">
        <v>70516</v>
      </c>
      <c r="B1860" s="53" t="s">
        <v>266</v>
      </c>
      <c r="C1860" s="66">
        <f t="shared" si="30"/>
        <v>7</v>
      </c>
      <c r="D1860" s="60">
        <v>0</v>
      </c>
      <c r="E1860" s="11">
        <v>454</v>
      </c>
      <c r="F1860" s="11">
        <v>392</v>
      </c>
      <c r="G1860" s="13">
        <v>79</v>
      </c>
      <c r="H1860" s="13">
        <v>329</v>
      </c>
      <c r="I1860" s="13">
        <v>46</v>
      </c>
      <c r="J1860" s="12"/>
      <c r="K1860" s="11">
        <v>1273</v>
      </c>
      <c r="L1860" s="11">
        <v>33672</v>
      </c>
      <c r="M1860" s="11">
        <v>64826</v>
      </c>
      <c r="N1860" s="11">
        <v>500</v>
      </c>
      <c r="O1860" s="11">
        <v>500</v>
      </c>
    </row>
    <row r="1861" spans="1:15" x14ac:dyDescent="0.2">
      <c r="A1861" s="66">
        <v>70517</v>
      </c>
      <c r="B1861" s="53" t="s">
        <v>265</v>
      </c>
      <c r="C1861" s="66">
        <f t="shared" si="30"/>
        <v>7</v>
      </c>
      <c r="D1861" s="60">
        <v>0</v>
      </c>
      <c r="E1861" s="11">
        <v>3552</v>
      </c>
      <c r="F1861" s="11">
        <v>3343</v>
      </c>
      <c r="G1861" s="13">
        <v>540</v>
      </c>
      <c r="H1861" s="13">
        <v>2417</v>
      </c>
      <c r="I1861" s="13">
        <v>595</v>
      </c>
      <c r="J1861" s="12"/>
      <c r="K1861" s="11">
        <v>6732</v>
      </c>
      <c r="L1861" s="11">
        <v>226036</v>
      </c>
      <c r="M1861" s="11">
        <v>670789</v>
      </c>
      <c r="N1861" s="11">
        <v>500</v>
      </c>
      <c r="O1861" s="11">
        <v>500</v>
      </c>
    </row>
    <row r="1862" spans="1:15" x14ac:dyDescent="0.2">
      <c r="A1862" s="66">
        <v>70518</v>
      </c>
      <c r="B1862" s="53" t="s">
        <v>264</v>
      </c>
      <c r="C1862" s="66">
        <f t="shared" si="30"/>
        <v>7</v>
      </c>
      <c r="D1862" s="60">
        <v>0</v>
      </c>
      <c r="E1862" s="11">
        <v>2879</v>
      </c>
      <c r="F1862" s="11">
        <v>2767</v>
      </c>
      <c r="G1862" s="13">
        <v>470</v>
      </c>
      <c r="H1862" s="13">
        <v>1893</v>
      </c>
      <c r="I1862" s="13">
        <v>516</v>
      </c>
      <c r="J1862" s="12"/>
      <c r="K1862" s="11">
        <v>2963</v>
      </c>
      <c r="L1862" s="11">
        <v>254639</v>
      </c>
      <c r="M1862" s="11">
        <v>1109092</v>
      </c>
      <c r="N1862" s="11">
        <v>500</v>
      </c>
      <c r="O1862" s="11">
        <v>500</v>
      </c>
    </row>
    <row r="1863" spans="1:15" x14ac:dyDescent="0.2">
      <c r="A1863" s="66">
        <v>70519</v>
      </c>
      <c r="B1863" s="53" t="s">
        <v>263</v>
      </c>
      <c r="C1863" s="66">
        <f t="shared" si="30"/>
        <v>7</v>
      </c>
      <c r="D1863" s="60">
        <v>0</v>
      </c>
      <c r="E1863" s="11">
        <v>735</v>
      </c>
      <c r="F1863" s="11">
        <v>724</v>
      </c>
      <c r="G1863" s="13">
        <v>140</v>
      </c>
      <c r="H1863" s="13">
        <v>487</v>
      </c>
      <c r="I1863" s="13">
        <v>108</v>
      </c>
      <c r="J1863" s="12"/>
      <c r="K1863" s="11">
        <v>4831</v>
      </c>
      <c r="L1863" s="11">
        <v>45335</v>
      </c>
      <c r="M1863" s="11">
        <v>35841</v>
      </c>
      <c r="N1863" s="11">
        <v>500</v>
      </c>
      <c r="O1863" s="11">
        <v>500</v>
      </c>
    </row>
    <row r="1864" spans="1:15" x14ac:dyDescent="0.2">
      <c r="A1864" s="66">
        <v>70520</v>
      </c>
      <c r="B1864" s="53" t="s">
        <v>262</v>
      </c>
      <c r="C1864" s="66">
        <f t="shared" si="30"/>
        <v>7</v>
      </c>
      <c r="D1864" s="60">
        <v>0</v>
      </c>
      <c r="E1864" s="11">
        <v>2557</v>
      </c>
      <c r="F1864" s="11">
        <v>2520</v>
      </c>
      <c r="G1864" s="13">
        <v>394</v>
      </c>
      <c r="H1864" s="13">
        <v>1769</v>
      </c>
      <c r="I1864" s="13">
        <v>394</v>
      </c>
      <c r="J1864" s="12"/>
      <c r="K1864" s="11">
        <v>6417</v>
      </c>
      <c r="L1864" s="11">
        <v>247653</v>
      </c>
      <c r="M1864" s="11">
        <v>1755507</v>
      </c>
      <c r="N1864" s="11">
        <v>500</v>
      </c>
      <c r="O1864" s="11">
        <v>500</v>
      </c>
    </row>
    <row r="1865" spans="1:15" x14ac:dyDescent="0.2">
      <c r="A1865" s="66">
        <v>70521</v>
      </c>
      <c r="B1865" s="53" t="s">
        <v>261</v>
      </c>
      <c r="C1865" s="66">
        <f t="shared" si="30"/>
        <v>7</v>
      </c>
      <c r="D1865" s="60">
        <v>0</v>
      </c>
      <c r="E1865" s="11">
        <v>455</v>
      </c>
      <c r="F1865" s="11">
        <v>413</v>
      </c>
      <c r="G1865" s="13">
        <v>62</v>
      </c>
      <c r="H1865" s="13">
        <v>318</v>
      </c>
      <c r="I1865" s="13">
        <v>75</v>
      </c>
      <c r="J1865" s="12"/>
      <c r="L1865" s="11">
        <v>22333</v>
      </c>
      <c r="M1865" s="11">
        <v>220356</v>
      </c>
      <c r="N1865" s="11">
        <v>500</v>
      </c>
      <c r="O1865" s="11">
        <v>500</v>
      </c>
    </row>
    <row r="1866" spans="1:15" x14ac:dyDescent="0.2">
      <c r="A1866" s="66">
        <v>70522</v>
      </c>
      <c r="B1866" s="53" t="s">
        <v>260</v>
      </c>
      <c r="C1866" s="66">
        <f t="shared" si="30"/>
        <v>7</v>
      </c>
      <c r="D1866" s="60">
        <v>0</v>
      </c>
      <c r="E1866" s="11">
        <v>2806</v>
      </c>
      <c r="F1866" s="11">
        <v>2767</v>
      </c>
      <c r="G1866" s="13">
        <v>429</v>
      </c>
      <c r="H1866" s="13">
        <v>1864</v>
      </c>
      <c r="I1866" s="13">
        <v>513</v>
      </c>
      <c r="J1866" s="12"/>
      <c r="K1866" s="11">
        <v>5885</v>
      </c>
      <c r="L1866" s="11">
        <v>275840</v>
      </c>
      <c r="M1866" s="11">
        <v>719182</v>
      </c>
      <c r="N1866" s="11">
        <v>500</v>
      </c>
      <c r="O1866" s="11">
        <v>500</v>
      </c>
    </row>
    <row r="1867" spans="1:15" x14ac:dyDescent="0.2">
      <c r="A1867" s="66">
        <v>70523</v>
      </c>
      <c r="B1867" s="53" t="s">
        <v>259</v>
      </c>
      <c r="C1867" s="66">
        <f t="shared" si="30"/>
        <v>7</v>
      </c>
      <c r="D1867" s="60">
        <v>0</v>
      </c>
      <c r="E1867" s="11">
        <v>576</v>
      </c>
      <c r="F1867" s="11">
        <v>522</v>
      </c>
      <c r="G1867" s="13">
        <v>112</v>
      </c>
      <c r="H1867" s="13">
        <v>368</v>
      </c>
      <c r="I1867" s="13">
        <v>96</v>
      </c>
      <c r="J1867" s="12"/>
      <c r="K1867" s="11">
        <v>5288</v>
      </c>
      <c r="L1867" s="11">
        <v>38278</v>
      </c>
      <c r="M1867" s="11">
        <v>42268</v>
      </c>
      <c r="N1867" s="11">
        <v>500</v>
      </c>
      <c r="O1867" s="11">
        <v>500</v>
      </c>
    </row>
    <row r="1868" spans="1:15" x14ac:dyDescent="0.2">
      <c r="A1868" s="66">
        <v>70524</v>
      </c>
      <c r="B1868" s="53" t="s">
        <v>258</v>
      </c>
      <c r="C1868" s="66">
        <f t="shared" si="30"/>
        <v>7</v>
      </c>
      <c r="D1868" s="60">
        <v>0</v>
      </c>
      <c r="E1868" s="11">
        <v>1575</v>
      </c>
      <c r="F1868" s="11">
        <v>1463</v>
      </c>
      <c r="G1868" s="13">
        <v>219</v>
      </c>
      <c r="H1868" s="13">
        <v>1002</v>
      </c>
      <c r="I1868" s="13">
        <v>354</v>
      </c>
      <c r="J1868" s="12"/>
      <c r="K1868" s="11">
        <v>4378</v>
      </c>
      <c r="L1868" s="11">
        <v>204932</v>
      </c>
      <c r="M1868" s="11">
        <v>416896</v>
      </c>
      <c r="N1868" s="11">
        <v>500</v>
      </c>
      <c r="O1868" s="11">
        <v>500</v>
      </c>
    </row>
    <row r="1869" spans="1:15" x14ac:dyDescent="0.2">
      <c r="A1869" s="66">
        <v>70525</v>
      </c>
      <c r="B1869" s="53" t="s">
        <v>257</v>
      </c>
      <c r="C1869" s="66">
        <f t="shared" si="30"/>
        <v>7</v>
      </c>
      <c r="D1869" s="60">
        <v>0</v>
      </c>
      <c r="E1869" s="11">
        <v>2570</v>
      </c>
      <c r="F1869" s="11">
        <v>2506</v>
      </c>
      <c r="G1869" s="13">
        <v>420</v>
      </c>
      <c r="H1869" s="13">
        <v>1661</v>
      </c>
      <c r="I1869" s="13">
        <v>489</v>
      </c>
      <c r="J1869" s="12"/>
      <c r="K1869" s="11">
        <v>6331</v>
      </c>
      <c r="L1869" s="11">
        <v>219961</v>
      </c>
      <c r="M1869" s="11">
        <v>1145154</v>
      </c>
      <c r="N1869" s="11">
        <v>500</v>
      </c>
      <c r="O1869" s="11">
        <v>500</v>
      </c>
    </row>
    <row r="1870" spans="1:15" x14ac:dyDescent="0.2">
      <c r="A1870" s="66">
        <v>70526</v>
      </c>
      <c r="B1870" s="53" t="s">
        <v>256</v>
      </c>
      <c r="C1870" s="66">
        <f t="shared" si="30"/>
        <v>7</v>
      </c>
      <c r="D1870" s="60">
        <v>0</v>
      </c>
      <c r="E1870" s="11">
        <v>3733</v>
      </c>
      <c r="F1870" s="11">
        <v>3666</v>
      </c>
      <c r="G1870" s="13">
        <v>601</v>
      </c>
      <c r="H1870" s="13">
        <v>2432</v>
      </c>
      <c r="I1870" s="13">
        <v>700</v>
      </c>
      <c r="J1870" s="12"/>
      <c r="K1870" s="11">
        <v>10741</v>
      </c>
      <c r="L1870" s="11">
        <v>383828</v>
      </c>
      <c r="M1870" s="11">
        <v>1459068</v>
      </c>
      <c r="N1870" s="11">
        <v>500</v>
      </c>
      <c r="O1870" s="11">
        <v>500</v>
      </c>
    </row>
    <row r="1871" spans="1:15" x14ac:dyDescent="0.2">
      <c r="A1871" s="66">
        <v>70527</v>
      </c>
      <c r="B1871" s="53" t="s">
        <v>255</v>
      </c>
      <c r="C1871" s="66">
        <f t="shared" si="30"/>
        <v>7</v>
      </c>
      <c r="D1871" s="60">
        <v>0</v>
      </c>
      <c r="E1871" s="11">
        <v>3171</v>
      </c>
      <c r="F1871" s="11">
        <v>3010</v>
      </c>
      <c r="G1871" s="13">
        <v>525</v>
      </c>
      <c r="H1871" s="13">
        <v>2024</v>
      </c>
      <c r="I1871" s="13">
        <v>622</v>
      </c>
      <c r="J1871" s="12"/>
      <c r="K1871" s="11">
        <v>12803</v>
      </c>
      <c r="L1871" s="11">
        <v>340587</v>
      </c>
      <c r="M1871" s="11">
        <v>564418</v>
      </c>
      <c r="N1871" s="11">
        <v>500</v>
      </c>
      <c r="O1871" s="11">
        <v>500</v>
      </c>
    </row>
    <row r="1872" spans="1:15" x14ac:dyDescent="0.2">
      <c r="A1872" s="66">
        <v>70528</v>
      </c>
      <c r="B1872" s="53" t="s">
        <v>254</v>
      </c>
      <c r="C1872" s="66">
        <f t="shared" si="30"/>
        <v>7</v>
      </c>
      <c r="D1872" s="60">
        <v>0</v>
      </c>
      <c r="E1872" s="11">
        <v>1933</v>
      </c>
      <c r="F1872" s="11">
        <v>1908</v>
      </c>
      <c r="G1872" s="13">
        <v>307</v>
      </c>
      <c r="H1872" s="13">
        <v>1249</v>
      </c>
      <c r="I1872" s="13">
        <v>377</v>
      </c>
      <c r="J1872" s="12"/>
      <c r="K1872" s="11">
        <v>4718</v>
      </c>
      <c r="L1872" s="11">
        <v>154446</v>
      </c>
      <c r="M1872" s="11">
        <v>114705</v>
      </c>
      <c r="N1872" s="11">
        <v>500</v>
      </c>
      <c r="O1872" s="11">
        <v>500</v>
      </c>
    </row>
    <row r="1873" spans="1:15" x14ac:dyDescent="0.2">
      <c r="A1873" s="66">
        <v>70529</v>
      </c>
      <c r="B1873" s="53" t="s">
        <v>253</v>
      </c>
      <c r="C1873" s="66">
        <f t="shared" si="30"/>
        <v>7</v>
      </c>
      <c r="D1873" s="60">
        <v>0</v>
      </c>
      <c r="E1873" s="11">
        <v>2133</v>
      </c>
      <c r="F1873" s="11">
        <v>1912</v>
      </c>
      <c r="G1873" s="13">
        <v>328</v>
      </c>
      <c r="H1873" s="13">
        <v>1404</v>
      </c>
      <c r="I1873" s="13">
        <v>401</v>
      </c>
      <c r="J1873" s="12"/>
      <c r="K1873" s="11">
        <v>6266</v>
      </c>
      <c r="L1873" s="11">
        <v>292744</v>
      </c>
      <c r="M1873" s="11">
        <v>608056</v>
      </c>
      <c r="N1873" s="11">
        <v>500</v>
      </c>
      <c r="O1873" s="11">
        <v>500</v>
      </c>
    </row>
    <row r="1874" spans="1:15" x14ac:dyDescent="0.2">
      <c r="A1874" s="66">
        <v>70530</v>
      </c>
      <c r="B1874" s="53" t="s">
        <v>252</v>
      </c>
      <c r="C1874" s="66">
        <f t="shared" si="30"/>
        <v>7</v>
      </c>
      <c r="D1874" s="60">
        <v>0</v>
      </c>
      <c r="E1874" s="11">
        <v>4356</v>
      </c>
      <c r="F1874" s="11">
        <v>4266</v>
      </c>
      <c r="G1874" s="13">
        <v>637</v>
      </c>
      <c r="H1874" s="13">
        <v>2887</v>
      </c>
      <c r="I1874" s="13">
        <v>832</v>
      </c>
      <c r="J1874" s="12"/>
      <c r="K1874" s="11">
        <v>11756</v>
      </c>
      <c r="L1874" s="11">
        <v>530016</v>
      </c>
      <c r="M1874" s="11">
        <v>738478</v>
      </c>
      <c r="N1874" s="11">
        <v>500</v>
      </c>
      <c r="O1874" s="11">
        <v>500</v>
      </c>
    </row>
    <row r="1875" spans="1:15" x14ac:dyDescent="0.2">
      <c r="A1875" s="66">
        <v>70531</v>
      </c>
      <c r="B1875" s="53" t="s">
        <v>251</v>
      </c>
      <c r="C1875" s="66">
        <f t="shared" ref="C1875:C1938" si="31">INT(A1875/10000)</f>
        <v>7</v>
      </c>
      <c r="D1875" s="60">
        <v>0</v>
      </c>
      <c r="E1875" s="11">
        <v>14383</v>
      </c>
      <c r="F1875" s="11">
        <v>13979</v>
      </c>
      <c r="G1875" s="13">
        <v>2285</v>
      </c>
      <c r="H1875" s="13">
        <v>9658</v>
      </c>
      <c r="I1875" s="13">
        <v>2440</v>
      </c>
      <c r="J1875" s="12"/>
      <c r="K1875" s="11">
        <v>11329</v>
      </c>
      <c r="L1875" s="11">
        <v>1378072</v>
      </c>
      <c r="M1875" s="11">
        <v>8469625</v>
      </c>
      <c r="N1875" s="11">
        <v>500</v>
      </c>
      <c r="O1875" s="11">
        <v>500</v>
      </c>
    </row>
    <row r="1876" spans="1:15" x14ac:dyDescent="0.2">
      <c r="A1876" s="66">
        <v>70601</v>
      </c>
      <c r="B1876" s="53" t="s">
        <v>250</v>
      </c>
      <c r="C1876" s="66">
        <f t="shared" si="31"/>
        <v>7</v>
      </c>
      <c r="D1876" s="60">
        <v>0</v>
      </c>
      <c r="E1876" s="11">
        <v>384</v>
      </c>
      <c r="F1876" s="11">
        <v>378</v>
      </c>
      <c r="G1876" s="13">
        <v>68</v>
      </c>
      <c r="H1876" s="13">
        <v>262</v>
      </c>
      <c r="I1876" s="13">
        <v>54</v>
      </c>
      <c r="J1876" s="12"/>
      <c r="K1876" s="11">
        <v>777</v>
      </c>
      <c r="L1876" s="11">
        <v>16722</v>
      </c>
      <c r="M1876" s="11">
        <v>24144</v>
      </c>
      <c r="N1876" s="11">
        <v>500</v>
      </c>
      <c r="O1876" s="11">
        <v>500</v>
      </c>
    </row>
    <row r="1877" spans="1:15" x14ac:dyDescent="0.2">
      <c r="A1877" s="66">
        <v>70602</v>
      </c>
      <c r="B1877" s="53" t="s">
        <v>249</v>
      </c>
      <c r="C1877" s="66">
        <f t="shared" si="31"/>
        <v>7</v>
      </c>
      <c r="D1877" s="60">
        <v>0</v>
      </c>
      <c r="E1877" s="11">
        <v>286</v>
      </c>
      <c r="F1877" s="11">
        <v>253</v>
      </c>
      <c r="G1877" s="13">
        <v>48</v>
      </c>
      <c r="H1877" s="13">
        <v>205</v>
      </c>
      <c r="I1877" s="13">
        <v>33</v>
      </c>
      <c r="J1877" s="12"/>
      <c r="K1877" s="11">
        <v>1405</v>
      </c>
      <c r="L1877" s="11">
        <v>28665</v>
      </c>
      <c r="M1877" s="11">
        <v>49170</v>
      </c>
      <c r="N1877" s="11">
        <v>500</v>
      </c>
      <c r="O1877" s="11">
        <v>500</v>
      </c>
    </row>
    <row r="1878" spans="1:15" x14ac:dyDescent="0.2">
      <c r="A1878" s="66">
        <v>70603</v>
      </c>
      <c r="B1878" s="53" t="s">
        <v>248</v>
      </c>
      <c r="C1878" s="66">
        <f t="shared" si="31"/>
        <v>7</v>
      </c>
      <c r="D1878" s="60">
        <v>0</v>
      </c>
      <c r="E1878" s="11">
        <v>1030</v>
      </c>
      <c r="F1878" s="11">
        <v>968</v>
      </c>
      <c r="G1878" s="13">
        <v>155</v>
      </c>
      <c r="H1878" s="13">
        <v>729</v>
      </c>
      <c r="I1878" s="13">
        <v>146</v>
      </c>
      <c r="J1878" s="12"/>
      <c r="K1878" s="11">
        <v>1913</v>
      </c>
      <c r="L1878" s="11">
        <v>261517</v>
      </c>
      <c r="M1878" s="11">
        <v>1191876</v>
      </c>
      <c r="N1878" s="11">
        <v>500</v>
      </c>
      <c r="O1878" s="11">
        <v>500</v>
      </c>
    </row>
    <row r="1879" spans="1:15" x14ac:dyDescent="0.2">
      <c r="A1879" s="66">
        <v>70604</v>
      </c>
      <c r="B1879" s="53" t="s">
        <v>247</v>
      </c>
      <c r="C1879" s="66">
        <f t="shared" si="31"/>
        <v>7</v>
      </c>
      <c r="D1879" s="60">
        <v>0</v>
      </c>
      <c r="E1879" s="11">
        <v>3143</v>
      </c>
      <c r="F1879" s="11">
        <v>3063</v>
      </c>
      <c r="G1879" s="13">
        <v>600</v>
      </c>
      <c r="H1879" s="13">
        <v>2051</v>
      </c>
      <c r="I1879" s="13">
        <v>492</v>
      </c>
      <c r="J1879" s="12"/>
      <c r="K1879" s="11">
        <v>5968</v>
      </c>
      <c r="L1879" s="11">
        <v>170738</v>
      </c>
      <c r="M1879" s="11">
        <v>528331</v>
      </c>
      <c r="N1879" s="11">
        <v>500</v>
      </c>
      <c r="O1879" s="11">
        <v>500</v>
      </c>
    </row>
    <row r="1880" spans="1:15" x14ac:dyDescent="0.2">
      <c r="A1880" s="66">
        <v>70605</v>
      </c>
      <c r="B1880" s="53" t="s">
        <v>246</v>
      </c>
      <c r="C1880" s="66">
        <f t="shared" si="31"/>
        <v>7</v>
      </c>
      <c r="D1880" s="60">
        <v>0</v>
      </c>
      <c r="E1880" s="11">
        <v>1000</v>
      </c>
      <c r="F1880" s="11">
        <v>1003</v>
      </c>
      <c r="G1880" s="13">
        <v>151</v>
      </c>
      <c r="H1880" s="13">
        <v>642</v>
      </c>
      <c r="I1880" s="13">
        <v>207</v>
      </c>
      <c r="J1880" s="12"/>
      <c r="K1880" s="11">
        <v>1391</v>
      </c>
      <c r="L1880" s="11">
        <v>71453</v>
      </c>
      <c r="M1880" s="11">
        <v>60709</v>
      </c>
      <c r="N1880" s="11">
        <v>500</v>
      </c>
      <c r="O1880" s="11">
        <v>500</v>
      </c>
    </row>
    <row r="1881" spans="1:15" x14ac:dyDescent="0.2">
      <c r="A1881" s="66">
        <v>70606</v>
      </c>
      <c r="B1881" s="53" t="s">
        <v>245</v>
      </c>
      <c r="C1881" s="66">
        <f t="shared" si="31"/>
        <v>7</v>
      </c>
      <c r="D1881" s="60">
        <v>0</v>
      </c>
      <c r="E1881" s="11">
        <v>778</v>
      </c>
      <c r="F1881" s="11">
        <v>771</v>
      </c>
      <c r="G1881" s="13">
        <v>115</v>
      </c>
      <c r="H1881" s="13">
        <v>543</v>
      </c>
      <c r="I1881" s="13">
        <v>120</v>
      </c>
      <c r="J1881" s="12"/>
      <c r="K1881" s="11">
        <v>1938</v>
      </c>
      <c r="L1881" s="11">
        <v>220391</v>
      </c>
      <c r="M1881" s="11">
        <v>392270</v>
      </c>
      <c r="N1881" s="11">
        <v>500</v>
      </c>
      <c r="O1881" s="11">
        <v>500</v>
      </c>
    </row>
    <row r="1882" spans="1:15" x14ac:dyDescent="0.2">
      <c r="A1882" s="66">
        <v>70607</v>
      </c>
      <c r="B1882" s="53" t="s">
        <v>244</v>
      </c>
      <c r="C1882" s="66">
        <f t="shared" si="31"/>
        <v>7</v>
      </c>
      <c r="D1882" s="60">
        <v>0</v>
      </c>
      <c r="E1882" s="11">
        <v>1365</v>
      </c>
      <c r="F1882" s="11">
        <v>1385</v>
      </c>
      <c r="G1882" s="13">
        <v>202</v>
      </c>
      <c r="H1882" s="13">
        <v>859</v>
      </c>
      <c r="I1882" s="13">
        <v>304</v>
      </c>
      <c r="J1882" s="12"/>
      <c r="K1882" s="11">
        <v>1193</v>
      </c>
      <c r="L1882" s="11">
        <v>83526</v>
      </c>
      <c r="M1882" s="11">
        <v>319404</v>
      </c>
      <c r="N1882" s="11">
        <v>500</v>
      </c>
      <c r="O1882" s="11">
        <v>500</v>
      </c>
    </row>
    <row r="1883" spans="1:15" x14ac:dyDescent="0.2">
      <c r="A1883" s="66">
        <v>70608</v>
      </c>
      <c r="B1883" s="53" t="s">
        <v>243</v>
      </c>
      <c r="C1883" s="66">
        <f t="shared" si="31"/>
        <v>7</v>
      </c>
      <c r="D1883" s="60">
        <v>0</v>
      </c>
      <c r="E1883" s="11">
        <v>1593</v>
      </c>
      <c r="F1883" s="11">
        <v>1576</v>
      </c>
      <c r="G1883" s="13">
        <v>246</v>
      </c>
      <c r="H1883" s="13">
        <v>1123</v>
      </c>
      <c r="I1883" s="13">
        <v>224</v>
      </c>
      <c r="J1883" s="12"/>
      <c r="K1883" s="11">
        <v>2870</v>
      </c>
      <c r="L1883" s="11">
        <v>716933</v>
      </c>
      <c r="M1883" s="11">
        <v>2233372</v>
      </c>
      <c r="N1883" s="11">
        <v>500</v>
      </c>
      <c r="O1883" s="11">
        <v>500</v>
      </c>
    </row>
    <row r="1884" spans="1:15" x14ac:dyDescent="0.2">
      <c r="A1884" s="66">
        <v>70609</v>
      </c>
      <c r="B1884" s="53" t="s">
        <v>242</v>
      </c>
      <c r="C1884" s="66">
        <f t="shared" si="31"/>
        <v>7</v>
      </c>
      <c r="D1884" s="60">
        <v>0</v>
      </c>
      <c r="E1884" s="11">
        <v>2531</v>
      </c>
      <c r="F1884" s="11">
        <v>2597</v>
      </c>
      <c r="G1884" s="13">
        <v>358</v>
      </c>
      <c r="H1884" s="13">
        <v>1690</v>
      </c>
      <c r="I1884" s="13">
        <v>483</v>
      </c>
      <c r="J1884" s="12"/>
      <c r="K1884" s="11">
        <v>3317</v>
      </c>
      <c r="L1884" s="11">
        <v>236063</v>
      </c>
      <c r="M1884" s="11">
        <v>547175</v>
      </c>
      <c r="N1884" s="11">
        <v>500</v>
      </c>
      <c r="O1884" s="11">
        <v>500</v>
      </c>
    </row>
    <row r="1885" spans="1:15" x14ac:dyDescent="0.2">
      <c r="A1885" s="66">
        <v>70610</v>
      </c>
      <c r="B1885" s="53" t="s">
        <v>241</v>
      </c>
      <c r="C1885" s="66">
        <f t="shared" si="31"/>
        <v>7</v>
      </c>
      <c r="D1885" s="60">
        <v>0</v>
      </c>
      <c r="E1885" s="11">
        <v>453</v>
      </c>
      <c r="F1885" s="11">
        <v>436</v>
      </c>
      <c r="G1885" s="13">
        <v>97</v>
      </c>
      <c r="H1885" s="13">
        <v>279</v>
      </c>
      <c r="I1885" s="13">
        <v>77</v>
      </c>
      <c r="J1885" s="12"/>
      <c r="K1885" s="11">
        <v>1497</v>
      </c>
      <c r="L1885" s="11">
        <v>17721</v>
      </c>
      <c r="M1885" s="11">
        <v>13423</v>
      </c>
      <c r="N1885" s="11">
        <v>500</v>
      </c>
      <c r="O1885" s="11">
        <v>500</v>
      </c>
    </row>
    <row r="1886" spans="1:15" x14ac:dyDescent="0.2">
      <c r="A1886" s="66">
        <v>70611</v>
      </c>
      <c r="B1886" s="53" t="s">
        <v>240</v>
      </c>
      <c r="C1886" s="66">
        <f t="shared" si="31"/>
        <v>7</v>
      </c>
      <c r="D1886" s="60">
        <v>0</v>
      </c>
      <c r="E1886" s="11">
        <v>630</v>
      </c>
      <c r="F1886" s="11">
        <v>599</v>
      </c>
      <c r="G1886" s="13">
        <v>115</v>
      </c>
      <c r="H1886" s="13">
        <v>403</v>
      </c>
      <c r="I1886" s="13">
        <v>112</v>
      </c>
      <c r="J1886" s="12"/>
      <c r="K1886" s="11">
        <v>3072</v>
      </c>
      <c r="L1886" s="11">
        <v>73645</v>
      </c>
      <c r="M1886" s="11">
        <v>218899</v>
      </c>
      <c r="N1886" s="11">
        <v>500</v>
      </c>
      <c r="O1886" s="11">
        <v>500</v>
      </c>
    </row>
    <row r="1887" spans="1:15" x14ac:dyDescent="0.2">
      <c r="A1887" s="66">
        <v>70612</v>
      </c>
      <c r="B1887" s="53" t="s">
        <v>239</v>
      </c>
      <c r="C1887" s="66">
        <f t="shared" si="31"/>
        <v>7</v>
      </c>
      <c r="D1887" s="60">
        <v>0</v>
      </c>
      <c r="E1887" s="11">
        <v>529</v>
      </c>
      <c r="F1887" s="11">
        <v>501</v>
      </c>
      <c r="G1887" s="13">
        <v>87</v>
      </c>
      <c r="H1887" s="13">
        <v>355</v>
      </c>
      <c r="I1887" s="13">
        <v>87</v>
      </c>
      <c r="J1887" s="12"/>
      <c r="K1887" s="11">
        <v>920</v>
      </c>
      <c r="L1887" s="11">
        <v>23962</v>
      </c>
      <c r="M1887" s="11">
        <v>9849</v>
      </c>
      <c r="N1887" s="11">
        <v>500</v>
      </c>
      <c r="O1887" s="11">
        <v>500</v>
      </c>
    </row>
    <row r="1888" spans="1:15" x14ac:dyDescent="0.2">
      <c r="A1888" s="66">
        <v>70613</v>
      </c>
      <c r="B1888" s="53" t="s">
        <v>238</v>
      </c>
      <c r="C1888" s="66">
        <f t="shared" si="31"/>
        <v>7</v>
      </c>
      <c r="D1888" s="60">
        <v>0</v>
      </c>
      <c r="E1888" s="11">
        <v>543</v>
      </c>
      <c r="F1888" s="11">
        <v>525</v>
      </c>
      <c r="G1888" s="13">
        <v>91</v>
      </c>
      <c r="H1888" s="13">
        <v>356</v>
      </c>
      <c r="I1888" s="13">
        <v>96</v>
      </c>
      <c r="J1888" s="12"/>
      <c r="K1888" s="11">
        <v>1672</v>
      </c>
      <c r="L1888" s="11">
        <v>102118</v>
      </c>
      <c r="M1888" s="11">
        <v>216444</v>
      </c>
      <c r="N1888" s="11">
        <v>500</v>
      </c>
      <c r="O1888" s="11">
        <v>500</v>
      </c>
    </row>
    <row r="1889" spans="1:15" x14ac:dyDescent="0.2">
      <c r="A1889" s="66">
        <v>70614</v>
      </c>
      <c r="B1889" s="53" t="s">
        <v>237</v>
      </c>
      <c r="C1889" s="66">
        <f t="shared" si="31"/>
        <v>7</v>
      </c>
      <c r="D1889" s="60">
        <v>0</v>
      </c>
      <c r="E1889" s="11">
        <v>7558</v>
      </c>
      <c r="F1889" s="11">
        <v>7630</v>
      </c>
      <c r="G1889" s="13">
        <v>1054</v>
      </c>
      <c r="H1889" s="13">
        <v>5012</v>
      </c>
      <c r="I1889" s="13">
        <v>1492</v>
      </c>
      <c r="J1889" s="12"/>
      <c r="K1889" s="11">
        <v>2209</v>
      </c>
      <c r="L1889" s="11">
        <v>707132</v>
      </c>
      <c r="M1889" s="11">
        <v>2909754</v>
      </c>
      <c r="N1889" s="11">
        <v>500</v>
      </c>
      <c r="O1889" s="11">
        <v>500</v>
      </c>
    </row>
    <row r="1890" spans="1:15" x14ac:dyDescent="0.2">
      <c r="A1890" s="66">
        <v>70615</v>
      </c>
      <c r="B1890" s="53" t="s">
        <v>236</v>
      </c>
      <c r="C1890" s="66">
        <f t="shared" si="31"/>
        <v>7</v>
      </c>
      <c r="D1890" s="60">
        <v>0</v>
      </c>
      <c r="E1890" s="11">
        <v>1561</v>
      </c>
      <c r="F1890" s="11">
        <v>1536</v>
      </c>
      <c r="G1890" s="13">
        <v>265</v>
      </c>
      <c r="H1890" s="13">
        <v>1021</v>
      </c>
      <c r="I1890" s="13">
        <v>275</v>
      </c>
      <c r="J1890" s="12"/>
      <c r="K1890" s="11">
        <v>4025</v>
      </c>
      <c r="L1890" s="11">
        <v>271577</v>
      </c>
      <c r="M1890" s="11">
        <v>626119</v>
      </c>
      <c r="N1890" s="11">
        <v>500</v>
      </c>
      <c r="O1890" s="11">
        <v>500</v>
      </c>
    </row>
    <row r="1891" spans="1:15" x14ac:dyDescent="0.2">
      <c r="A1891" s="66">
        <v>70616</v>
      </c>
      <c r="B1891" s="53" t="s">
        <v>235</v>
      </c>
      <c r="C1891" s="66">
        <f t="shared" si="31"/>
        <v>7</v>
      </c>
      <c r="D1891" s="60">
        <v>0</v>
      </c>
      <c r="E1891" s="11">
        <v>1461</v>
      </c>
      <c r="F1891" s="11">
        <v>1487</v>
      </c>
      <c r="G1891" s="13">
        <v>199</v>
      </c>
      <c r="H1891" s="13">
        <v>998</v>
      </c>
      <c r="I1891" s="13">
        <v>264</v>
      </c>
      <c r="J1891" s="12"/>
      <c r="K1891" s="11">
        <v>2661</v>
      </c>
      <c r="L1891" s="11">
        <v>153988</v>
      </c>
      <c r="M1891" s="11">
        <v>230548</v>
      </c>
      <c r="N1891" s="11">
        <v>500</v>
      </c>
      <c r="O1891" s="11">
        <v>500</v>
      </c>
    </row>
    <row r="1892" spans="1:15" x14ac:dyDescent="0.2">
      <c r="A1892" s="66">
        <v>70617</v>
      </c>
      <c r="B1892" s="53" t="s">
        <v>234</v>
      </c>
      <c r="C1892" s="66">
        <f t="shared" si="31"/>
        <v>7</v>
      </c>
      <c r="D1892" s="60">
        <v>0</v>
      </c>
      <c r="E1892" s="11">
        <v>2601</v>
      </c>
      <c r="F1892" s="11">
        <v>2610</v>
      </c>
      <c r="G1892" s="13">
        <v>432</v>
      </c>
      <c r="H1892" s="13">
        <v>1676</v>
      </c>
      <c r="I1892" s="13">
        <v>493</v>
      </c>
      <c r="J1892" s="12"/>
      <c r="K1892" s="11">
        <v>9852</v>
      </c>
      <c r="L1892" s="11">
        <v>227843</v>
      </c>
      <c r="M1892" s="11">
        <v>416454</v>
      </c>
      <c r="N1892" s="11">
        <v>500</v>
      </c>
      <c r="O1892" s="11">
        <v>500</v>
      </c>
    </row>
    <row r="1893" spans="1:15" x14ac:dyDescent="0.2">
      <c r="A1893" s="66">
        <v>70618</v>
      </c>
      <c r="B1893" s="53" t="s">
        <v>233</v>
      </c>
      <c r="C1893" s="66">
        <f t="shared" si="31"/>
        <v>7</v>
      </c>
      <c r="D1893" s="60">
        <v>0</v>
      </c>
      <c r="E1893" s="11">
        <v>784</v>
      </c>
      <c r="F1893" s="11">
        <v>796</v>
      </c>
      <c r="G1893" s="13">
        <v>124</v>
      </c>
      <c r="H1893" s="13">
        <v>495</v>
      </c>
      <c r="I1893" s="13">
        <v>165</v>
      </c>
      <c r="J1893" s="12"/>
      <c r="K1893" s="11">
        <v>386</v>
      </c>
      <c r="L1893" s="11">
        <v>71227</v>
      </c>
      <c r="M1893" s="11">
        <v>450348</v>
      </c>
      <c r="N1893" s="11">
        <v>500</v>
      </c>
      <c r="O1893" s="11">
        <v>500</v>
      </c>
    </row>
    <row r="1894" spans="1:15" x14ac:dyDescent="0.2">
      <c r="A1894" s="66">
        <v>70619</v>
      </c>
      <c r="B1894" s="53" t="s">
        <v>232</v>
      </c>
      <c r="C1894" s="66">
        <f t="shared" si="31"/>
        <v>7</v>
      </c>
      <c r="D1894" s="60">
        <v>0</v>
      </c>
      <c r="E1894" s="11">
        <v>1865</v>
      </c>
      <c r="F1894" s="11">
        <v>1833</v>
      </c>
      <c r="G1894" s="13">
        <v>282</v>
      </c>
      <c r="H1894" s="13">
        <v>1238</v>
      </c>
      <c r="I1894" s="13">
        <v>345</v>
      </c>
      <c r="J1894" s="12"/>
      <c r="K1894" s="11">
        <v>1489</v>
      </c>
      <c r="L1894" s="11">
        <v>139509</v>
      </c>
      <c r="M1894" s="11">
        <v>568746</v>
      </c>
      <c r="N1894" s="11">
        <v>500</v>
      </c>
      <c r="O1894" s="11">
        <v>500</v>
      </c>
    </row>
    <row r="1895" spans="1:15" x14ac:dyDescent="0.2">
      <c r="A1895" s="66">
        <v>70620</v>
      </c>
      <c r="B1895" s="53" t="s">
        <v>231</v>
      </c>
      <c r="C1895" s="66">
        <f t="shared" si="31"/>
        <v>7</v>
      </c>
      <c r="D1895" s="60">
        <v>0</v>
      </c>
      <c r="E1895" s="11">
        <v>1302</v>
      </c>
      <c r="F1895" s="11">
        <v>1268</v>
      </c>
      <c r="G1895" s="13">
        <v>199</v>
      </c>
      <c r="H1895" s="13">
        <v>890</v>
      </c>
      <c r="I1895" s="13">
        <v>213</v>
      </c>
      <c r="J1895" s="12"/>
      <c r="K1895" s="11">
        <v>2793</v>
      </c>
      <c r="L1895" s="11">
        <v>149750</v>
      </c>
      <c r="M1895" s="11">
        <v>628513</v>
      </c>
      <c r="N1895" s="11">
        <v>500</v>
      </c>
      <c r="O1895" s="11">
        <v>500</v>
      </c>
    </row>
    <row r="1896" spans="1:15" x14ac:dyDescent="0.2">
      <c r="A1896" s="66">
        <v>70621</v>
      </c>
      <c r="B1896" s="53" t="s">
        <v>230</v>
      </c>
      <c r="C1896" s="66">
        <f t="shared" si="31"/>
        <v>7</v>
      </c>
      <c r="D1896" s="60">
        <v>0</v>
      </c>
      <c r="E1896" s="11">
        <v>2338</v>
      </c>
      <c r="F1896" s="11">
        <v>2350</v>
      </c>
      <c r="G1896" s="13">
        <v>274</v>
      </c>
      <c r="H1896" s="13">
        <v>1591</v>
      </c>
      <c r="I1896" s="13">
        <v>473</v>
      </c>
      <c r="J1896" s="12"/>
      <c r="K1896" s="11">
        <v>6451</v>
      </c>
      <c r="L1896" s="11">
        <v>896357</v>
      </c>
      <c r="M1896" s="11">
        <v>2125015</v>
      </c>
      <c r="N1896" s="11">
        <v>500</v>
      </c>
      <c r="O1896" s="11">
        <v>500</v>
      </c>
    </row>
    <row r="1897" spans="1:15" x14ac:dyDescent="0.2">
      <c r="A1897" s="66">
        <v>70622</v>
      </c>
      <c r="B1897" s="53" t="s">
        <v>229</v>
      </c>
      <c r="C1897" s="66">
        <f t="shared" si="31"/>
        <v>7</v>
      </c>
      <c r="D1897" s="60">
        <v>0</v>
      </c>
      <c r="E1897" s="11">
        <v>1759</v>
      </c>
      <c r="F1897" s="11">
        <v>1675</v>
      </c>
      <c r="G1897" s="13">
        <v>283</v>
      </c>
      <c r="H1897" s="13">
        <v>1152</v>
      </c>
      <c r="I1897" s="13">
        <v>324</v>
      </c>
      <c r="J1897" s="12"/>
      <c r="K1897" s="11">
        <v>3070</v>
      </c>
      <c r="L1897" s="11">
        <v>90574</v>
      </c>
      <c r="M1897" s="11">
        <v>553986</v>
      </c>
      <c r="N1897" s="11">
        <v>500</v>
      </c>
      <c r="O1897" s="11">
        <v>500</v>
      </c>
    </row>
    <row r="1898" spans="1:15" x14ac:dyDescent="0.2">
      <c r="A1898" s="66">
        <v>70623</v>
      </c>
      <c r="B1898" s="53" t="s">
        <v>228</v>
      </c>
      <c r="C1898" s="66">
        <f t="shared" si="31"/>
        <v>7</v>
      </c>
      <c r="D1898" s="60">
        <v>0</v>
      </c>
      <c r="E1898" s="11">
        <v>1237</v>
      </c>
      <c r="F1898" s="11">
        <v>1263</v>
      </c>
      <c r="G1898" s="13">
        <v>231</v>
      </c>
      <c r="H1898" s="13">
        <v>839</v>
      </c>
      <c r="I1898" s="13">
        <v>167</v>
      </c>
      <c r="J1898" s="12"/>
      <c r="K1898" s="11">
        <v>1320</v>
      </c>
      <c r="L1898" s="11">
        <v>91368</v>
      </c>
      <c r="M1898" s="11">
        <v>335722</v>
      </c>
      <c r="N1898" s="11">
        <v>500</v>
      </c>
      <c r="O1898" s="11">
        <v>500</v>
      </c>
    </row>
    <row r="1899" spans="1:15" x14ac:dyDescent="0.2">
      <c r="A1899" s="66">
        <v>70624</v>
      </c>
      <c r="B1899" s="53" t="s">
        <v>227</v>
      </c>
      <c r="C1899" s="66">
        <f t="shared" si="31"/>
        <v>7</v>
      </c>
      <c r="D1899" s="60">
        <v>0</v>
      </c>
      <c r="E1899" s="11">
        <v>1176</v>
      </c>
      <c r="F1899" s="11">
        <v>1121</v>
      </c>
      <c r="G1899" s="13">
        <v>169</v>
      </c>
      <c r="H1899" s="13">
        <v>821</v>
      </c>
      <c r="I1899" s="13">
        <v>186</v>
      </c>
      <c r="J1899" s="12"/>
      <c r="K1899" s="11">
        <v>3006</v>
      </c>
      <c r="L1899" s="11">
        <v>619688</v>
      </c>
      <c r="M1899" s="11">
        <v>1497964</v>
      </c>
      <c r="N1899" s="11">
        <v>500</v>
      </c>
      <c r="O1899" s="11">
        <v>500</v>
      </c>
    </row>
    <row r="1900" spans="1:15" x14ac:dyDescent="0.2">
      <c r="A1900" s="66">
        <v>70625</v>
      </c>
      <c r="B1900" s="53" t="s">
        <v>226</v>
      </c>
      <c r="C1900" s="66">
        <f t="shared" si="31"/>
        <v>7</v>
      </c>
      <c r="D1900" s="60">
        <v>0</v>
      </c>
      <c r="E1900" s="11">
        <v>104</v>
      </c>
      <c r="F1900" s="11">
        <v>111</v>
      </c>
      <c r="G1900" s="13">
        <v>9</v>
      </c>
      <c r="H1900" s="13">
        <v>82</v>
      </c>
      <c r="I1900" s="13">
        <v>13</v>
      </c>
      <c r="J1900" s="12"/>
      <c r="K1900" s="11">
        <v>437</v>
      </c>
      <c r="L1900" s="11">
        <v>9130</v>
      </c>
      <c r="M1900" s="11">
        <v>6996</v>
      </c>
      <c r="N1900" s="11">
        <v>500</v>
      </c>
      <c r="O1900" s="11">
        <v>500</v>
      </c>
    </row>
    <row r="1901" spans="1:15" x14ac:dyDescent="0.2">
      <c r="A1901" s="66">
        <v>70626</v>
      </c>
      <c r="B1901" s="53" t="s">
        <v>225</v>
      </c>
      <c r="C1901" s="66">
        <f t="shared" si="31"/>
        <v>7</v>
      </c>
      <c r="D1901" s="60">
        <v>0</v>
      </c>
      <c r="E1901" s="11">
        <v>578</v>
      </c>
      <c r="F1901" s="11">
        <v>580</v>
      </c>
      <c r="G1901" s="13">
        <v>89</v>
      </c>
      <c r="H1901" s="13">
        <v>395</v>
      </c>
      <c r="I1901" s="13">
        <v>94</v>
      </c>
      <c r="J1901" s="12"/>
      <c r="K1901" s="11">
        <v>303</v>
      </c>
      <c r="L1901" s="11">
        <v>37473</v>
      </c>
      <c r="M1901" s="11">
        <v>119377</v>
      </c>
      <c r="N1901" s="11">
        <v>500</v>
      </c>
      <c r="O1901" s="11">
        <v>500</v>
      </c>
    </row>
    <row r="1902" spans="1:15" x14ac:dyDescent="0.2">
      <c r="A1902" s="66">
        <v>70627</v>
      </c>
      <c r="B1902" s="53" t="s">
        <v>224</v>
      </c>
      <c r="C1902" s="66">
        <f t="shared" si="31"/>
        <v>7</v>
      </c>
      <c r="D1902" s="60">
        <v>0</v>
      </c>
      <c r="E1902" s="11">
        <v>1230</v>
      </c>
      <c r="F1902" s="11">
        <v>1206</v>
      </c>
      <c r="G1902" s="13">
        <v>205</v>
      </c>
      <c r="H1902" s="13">
        <v>792</v>
      </c>
      <c r="I1902" s="13">
        <v>233</v>
      </c>
      <c r="J1902" s="12"/>
      <c r="K1902" s="11">
        <v>1663</v>
      </c>
      <c r="L1902" s="11">
        <v>41555</v>
      </c>
      <c r="M1902" s="11">
        <v>99367</v>
      </c>
      <c r="N1902" s="11">
        <v>500</v>
      </c>
      <c r="O1902" s="11">
        <v>500</v>
      </c>
    </row>
    <row r="1903" spans="1:15" x14ac:dyDescent="0.2">
      <c r="A1903" s="66">
        <v>70628</v>
      </c>
      <c r="B1903" s="53" t="s">
        <v>223</v>
      </c>
      <c r="C1903" s="66">
        <f t="shared" si="31"/>
        <v>7</v>
      </c>
      <c r="D1903" s="60">
        <v>0</v>
      </c>
      <c r="E1903" s="11">
        <v>505</v>
      </c>
      <c r="F1903" s="11">
        <v>509</v>
      </c>
      <c r="G1903" s="13">
        <v>78</v>
      </c>
      <c r="H1903" s="13">
        <v>320</v>
      </c>
      <c r="I1903" s="13">
        <v>107</v>
      </c>
      <c r="J1903" s="12"/>
      <c r="K1903" s="11">
        <v>1559</v>
      </c>
      <c r="L1903" s="11">
        <v>25631</v>
      </c>
      <c r="M1903" s="11">
        <v>15981</v>
      </c>
      <c r="N1903" s="11">
        <v>500</v>
      </c>
      <c r="O1903" s="11">
        <v>500</v>
      </c>
    </row>
    <row r="1904" spans="1:15" x14ac:dyDescent="0.2">
      <c r="A1904" s="66">
        <v>70629</v>
      </c>
      <c r="B1904" s="53" t="s">
        <v>222</v>
      </c>
      <c r="C1904" s="66">
        <f t="shared" si="31"/>
        <v>7</v>
      </c>
      <c r="D1904" s="60">
        <v>0</v>
      </c>
      <c r="E1904" s="11">
        <v>756</v>
      </c>
      <c r="F1904" s="11">
        <v>745</v>
      </c>
      <c r="G1904" s="13">
        <v>131</v>
      </c>
      <c r="H1904" s="13">
        <v>500</v>
      </c>
      <c r="I1904" s="13">
        <v>125</v>
      </c>
      <c r="J1904" s="12"/>
      <c r="K1904" s="11">
        <v>2569</v>
      </c>
      <c r="L1904" s="11">
        <v>32865</v>
      </c>
      <c r="M1904" s="11">
        <v>34606</v>
      </c>
      <c r="N1904" s="11">
        <v>500</v>
      </c>
      <c r="O1904" s="11">
        <v>500</v>
      </c>
    </row>
    <row r="1905" spans="1:15" x14ac:dyDescent="0.2">
      <c r="A1905" s="66">
        <v>70630</v>
      </c>
      <c r="B1905" s="53" t="s">
        <v>221</v>
      </c>
      <c r="C1905" s="66">
        <f t="shared" si="31"/>
        <v>7</v>
      </c>
      <c r="D1905" s="60">
        <v>0</v>
      </c>
      <c r="E1905" s="11">
        <v>3616</v>
      </c>
      <c r="F1905" s="11">
        <v>3402</v>
      </c>
      <c r="G1905" s="13">
        <v>524</v>
      </c>
      <c r="H1905" s="13">
        <v>2369</v>
      </c>
      <c r="I1905" s="13">
        <v>723</v>
      </c>
      <c r="J1905" s="12"/>
      <c r="K1905" s="11">
        <v>4060</v>
      </c>
      <c r="L1905" s="11">
        <v>465871</v>
      </c>
      <c r="M1905" s="11">
        <v>2032791</v>
      </c>
      <c r="N1905" s="11">
        <v>500</v>
      </c>
      <c r="O1905" s="11">
        <v>500</v>
      </c>
    </row>
    <row r="1906" spans="1:15" x14ac:dyDescent="0.2">
      <c r="A1906" s="66">
        <v>70701</v>
      </c>
      <c r="B1906" s="53" t="s">
        <v>220</v>
      </c>
      <c r="C1906" s="66">
        <f t="shared" si="31"/>
        <v>7</v>
      </c>
      <c r="D1906" s="60">
        <v>0</v>
      </c>
      <c r="E1906" s="11">
        <v>646</v>
      </c>
      <c r="F1906" s="11">
        <v>642</v>
      </c>
      <c r="G1906" s="13">
        <v>107</v>
      </c>
      <c r="H1906" s="13">
        <v>426</v>
      </c>
      <c r="I1906" s="13">
        <v>113</v>
      </c>
      <c r="J1906" s="12"/>
      <c r="K1906" s="11">
        <v>1513</v>
      </c>
      <c r="L1906" s="11">
        <v>44765</v>
      </c>
      <c r="M1906" s="11">
        <v>709569</v>
      </c>
      <c r="N1906" s="11">
        <v>500</v>
      </c>
      <c r="O1906" s="11">
        <v>500</v>
      </c>
    </row>
    <row r="1907" spans="1:15" x14ac:dyDescent="0.2">
      <c r="A1907" s="66">
        <v>70702</v>
      </c>
      <c r="B1907" s="53" t="s">
        <v>219</v>
      </c>
      <c r="C1907" s="66">
        <f t="shared" si="31"/>
        <v>7</v>
      </c>
      <c r="D1907" s="60">
        <v>0</v>
      </c>
      <c r="E1907" s="11">
        <v>923</v>
      </c>
      <c r="F1907" s="11">
        <v>940</v>
      </c>
      <c r="G1907" s="13">
        <v>143</v>
      </c>
      <c r="H1907" s="13">
        <v>594</v>
      </c>
      <c r="I1907" s="13">
        <v>186</v>
      </c>
      <c r="J1907" s="12"/>
      <c r="K1907" s="11">
        <v>2693</v>
      </c>
      <c r="L1907" s="11">
        <v>52643</v>
      </c>
      <c r="M1907" s="11">
        <v>232064</v>
      </c>
      <c r="N1907" s="11">
        <v>500</v>
      </c>
      <c r="O1907" s="11">
        <v>500</v>
      </c>
    </row>
    <row r="1908" spans="1:15" x14ac:dyDescent="0.2">
      <c r="A1908" s="66">
        <v>70703</v>
      </c>
      <c r="B1908" s="53" t="s">
        <v>218</v>
      </c>
      <c r="C1908" s="66">
        <f t="shared" si="31"/>
        <v>7</v>
      </c>
      <c r="D1908" s="60">
        <v>0</v>
      </c>
      <c r="E1908" s="11">
        <v>523</v>
      </c>
      <c r="F1908" s="11">
        <v>494</v>
      </c>
      <c r="G1908" s="13">
        <v>95</v>
      </c>
      <c r="H1908" s="13">
        <v>350</v>
      </c>
      <c r="I1908" s="13">
        <v>78</v>
      </c>
      <c r="J1908" s="12"/>
      <c r="K1908" s="11">
        <v>2738</v>
      </c>
      <c r="L1908" s="11">
        <v>33910</v>
      </c>
      <c r="M1908" s="11">
        <v>98706</v>
      </c>
      <c r="N1908" s="11">
        <v>500</v>
      </c>
      <c r="O1908" s="11">
        <v>500</v>
      </c>
    </row>
    <row r="1909" spans="1:15" x14ac:dyDescent="0.2">
      <c r="A1909" s="66">
        <v>70704</v>
      </c>
      <c r="B1909" s="53" t="s">
        <v>217</v>
      </c>
      <c r="C1909" s="66">
        <f t="shared" si="31"/>
        <v>7</v>
      </c>
      <c r="D1909" s="60">
        <v>0</v>
      </c>
      <c r="E1909" s="11">
        <v>1228</v>
      </c>
      <c r="F1909" s="11">
        <v>1226</v>
      </c>
      <c r="G1909" s="13">
        <v>215</v>
      </c>
      <c r="H1909" s="13">
        <v>792</v>
      </c>
      <c r="I1909" s="13">
        <v>221</v>
      </c>
      <c r="J1909" s="12"/>
      <c r="K1909" s="11">
        <v>3471</v>
      </c>
      <c r="L1909" s="11">
        <v>49568</v>
      </c>
      <c r="M1909" s="11">
        <v>163888</v>
      </c>
      <c r="N1909" s="11">
        <v>500</v>
      </c>
      <c r="O1909" s="11">
        <v>500</v>
      </c>
    </row>
    <row r="1910" spans="1:15" x14ac:dyDescent="0.2">
      <c r="A1910" s="66">
        <v>70705</v>
      </c>
      <c r="B1910" s="53" t="s">
        <v>216</v>
      </c>
      <c r="C1910" s="66">
        <f t="shared" si="31"/>
        <v>7</v>
      </c>
      <c r="D1910" s="60">
        <v>0</v>
      </c>
      <c r="E1910" s="11">
        <v>1764</v>
      </c>
      <c r="F1910" s="11">
        <v>1785</v>
      </c>
      <c r="G1910" s="13">
        <v>270</v>
      </c>
      <c r="H1910" s="13">
        <v>1103</v>
      </c>
      <c r="I1910" s="13">
        <v>391</v>
      </c>
      <c r="J1910" s="12"/>
      <c r="K1910" s="11">
        <v>7687</v>
      </c>
      <c r="L1910" s="11">
        <v>93098</v>
      </c>
      <c r="M1910" s="11">
        <v>690810</v>
      </c>
      <c r="N1910" s="11">
        <v>500</v>
      </c>
      <c r="O1910" s="11">
        <v>500</v>
      </c>
    </row>
    <row r="1911" spans="1:15" x14ac:dyDescent="0.2">
      <c r="A1911" s="66">
        <v>70706</v>
      </c>
      <c r="B1911" s="53" t="s">
        <v>215</v>
      </c>
      <c r="C1911" s="66">
        <f t="shared" si="31"/>
        <v>7</v>
      </c>
      <c r="D1911" s="60">
        <v>0</v>
      </c>
      <c r="E1911" s="11">
        <v>729</v>
      </c>
      <c r="F1911" s="11">
        <v>756</v>
      </c>
      <c r="G1911" s="13">
        <v>107</v>
      </c>
      <c r="H1911" s="13">
        <v>440</v>
      </c>
      <c r="I1911" s="13">
        <v>182</v>
      </c>
      <c r="J1911" s="12"/>
      <c r="K1911" s="11">
        <v>2516</v>
      </c>
      <c r="L1911" s="11">
        <v>24412</v>
      </c>
      <c r="M1911" s="11">
        <v>73891</v>
      </c>
      <c r="N1911" s="11">
        <v>500</v>
      </c>
      <c r="O1911" s="11">
        <v>500</v>
      </c>
    </row>
    <row r="1912" spans="1:15" x14ac:dyDescent="0.2">
      <c r="A1912" s="66">
        <v>70707</v>
      </c>
      <c r="B1912" s="53" t="s">
        <v>214</v>
      </c>
      <c r="C1912" s="66">
        <f t="shared" si="31"/>
        <v>7</v>
      </c>
      <c r="D1912" s="60">
        <v>0</v>
      </c>
      <c r="E1912" s="11">
        <v>2306</v>
      </c>
      <c r="F1912" s="11">
        <v>2340</v>
      </c>
      <c r="G1912" s="13">
        <v>339</v>
      </c>
      <c r="H1912" s="13">
        <v>1502</v>
      </c>
      <c r="I1912" s="13">
        <v>465</v>
      </c>
      <c r="J1912" s="12"/>
      <c r="K1912" s="11">
        <v>7455</v>
      </c>
      <c r="L1912" s="11">
        <v>131170</v>
      </c>
      <c r="M1912" s="11">
        <v>429638</v>
      </c>
      <c r="N1912" s="11">
        <v>500</v>
      </c>
      <c r="O1912" s="11">
        <v>500</v>
      </c>
    </row>
    <row r="1913" spans="1:15" x14ac:dyDescent="0.2">
      <c r="A1913" s="66">
        <v>70708</v>
      </c>
      <c r="B1913" s="53" t="s">
        <v>213</v>
      </c>
      <c r="C1913" s="66">
        <f t="shared" si="31"/>
        <v>7</v>
      </c>
      <c r="D1913" s="60">
        <v>0</v>
      </c>
      <c r="E1913" s="11">
        <v>876</v>
      </c>
      <c r="F1913" s="11">
        <v>837</v>
      </c>
      <c r="G1913" s="13">
        <v>132</v>
      </c>
      <c r="H1913" s="13">
        <v>560</v>
      </c>
      <c r="I1913" s="13">
        <v>184</v>
      </c>
      <c r="J1913" s="12"/>
      <c r="K1913" s="11">
        <v>1237</v>
      </c>
      <c r="L1913" s="11">
        <v>64199</v>
      </c>
      <c r="M1913" s="11">
        <v>107306</v>
      </c>
      <c r="N1913" s="11">
        <v>500</v>
      </c>
      <c r="O1913" s="11">
        <v>500</v>
      </c>
    </row>
    <row r="1914" spans="1:15" x14ac:dyDescent="0.2">
      <c r="A1914" s="66">
        <v>70709</v>
      </c>
      <c r="B1914" s="53" t="s">
        <v>212</v>
      </c>
      <c r="C1914" s="66">
        <f t="shared" si="31"/>
        <v>7</v>
      </c>
      <c r="D1914" s="60">
        <v>0</v>
      </c>
      <c r="E1914" s="11">
        <v>668</v>
      </c>
      <c r="F1914" s="11">
        <v>696</v>
      </c>
      <c r="G1914" s="13">
        <v>88</v>
      </c>
      <c r="H1914" s="13">
        <v>416</v>
      </c>
      <c r="I1914" s="13">
        <v>164</v>
      </c>
      <c r="J1914" s="12"/>
      <c r="K1914" s="11">
        <v>2234</v>
      </c>
      <c r="L1914" s="11">
        <v>26445</v>
      </c>
      <c r="M1914" s="11">
        <v>106901</v>
      </c>
      <c r="N1914" s="11">
        <v>500</v>
      </c>
      <c r="O1914" s="11">
        <v>500</v>
      </c>
    </row>
    <row r="1915" spans="1:15" x14ac:dyDescent="0.2">
      <c r="A1915" s="66">
        <v>70710</v>
      </c>
      <c r="B1915" s="53" t="s">
        <v>211</v>
      </c>
      <c r="C1915" s="66">
        <f t="shared" si="31"/>
        <v>7</v>
      </c>
      <c r="D1915" s="60">
        <v>0</v>
      </c>
      <c r="E1915" s="11">
        <v>900</v>
      </c>
      <c r="F1915" s="11">
        <v>927</v>
      </c>
      <c r="G1915" s="13">
        <v>131</v>
      </c>
      <c r="H1915" s="13">
        <v>610</v>
      </c>
      <c r="I1915" s="13">
        <v>159</v>
      </c>
      <c r="J1915" s="12"/>
      <c r="K1915" s="11">
        <v>2318</v>
      </c>
      <c r="L1915" s="11">
        <v>27529</v>
      </c>
      <c r="M1915" s="11">
        <v>87245</v>
      </c>
      <c r="N1915" s="11">
        <v>500</v>
      </c>
      <c r="O1915" s="11">
        <v>500</v>
      </c>
    </row>
    <row r="1916" spans="1:15" x14ac:dyDescent="0.2">
      <c r="A1916" s="66">
        <v>70711</v>
      </c>
      <c r="B1916" s="53" t="s">
        <v>210</v>
      </c>
      <c r="C1916" s="66">
        <f t="shared" si="31"/>
        <v>7</v>
      </c>
      <c r="D1916" s="60">
        <v>0</v>
      </c>
      <c r="E1916" s="11">
        <v>607</v>
      </c>
      <c r="F1916" s="11">
        <v>607</v>
      </c>
      <c r="G1916" s="13">
        <v>87</v>
      </c>
      <c r="H1916" s="13">
        <v>398</v>
      </c>
      <c r="I1916" s="13">
        <v>122</v>
      </c>
      <c r="J1916" s="12"/>
      <c r="K1916" s="11">
        <v>3010</v>
      </c>
      <c r="L1916" s="11">
        <v>47961</v>
      </c>
      <c r="M1916" s="11">
        <v>14026</v>
      </c>
      <c r="N1916" s="11">
        <v>500</v>
      </c>
      <c r="O1916" s="11">
        <v>500</v>
      </c>
    </row>
    <row r="1917" spans="1:15" x14ac:dyDescent="0.2">
      <c r="A1917" s="66">
        <v>70712</v>
      </c>
      <c r="B1917" s="53" t="s">
        <v>209</v>
      </c>
      <c r="C1917" s="66">
        <f t="shared" si="31"/>
        <v>7</v>
      </c>
      <c r="D1917" s="60">
        <v>0</v>
      </c>
      <c r="E1917" s="11">
        <v>1112</v>
      </c>
      <c r="F1917" s="11">
        <v>1132</v>
      </c>
      <c r="G1917" s="13">
        <v>133</v>
      </c>
      <c r="H1917" s="13">
        <v>769</v>
      </c>
      <c r="I1917" s="13">
        <v>210</v>
      </c>
      <c r="J1917" s="12"/>
      <c r="K1917" s="11">
        <v>5213</v>
      </c>
      <c r="L1917" s="11">
        <v>70719</v>
      </c>
      <c r="M1917" s="11">
        <v>251640</v>
      </c>
      <c r="N1917" s="11">
        <v>500</v>
      </c>
      <c r="O1917" s="11">
        <v>500</v>
      </c>
    </row>
    <row r="1918" spans="1:15" x14ac:dyDescent="0.2">
      <c r="A1918" s="66">
        <v>70713</v>
      </c>
      <c r="B1918" s="53" t="s">
        <v>208</v>
      </c>
      <c r="C1918" s="66">
        <f t="shared" si="31"/>
        <v>7</v>
      </c>
      <c r="D1918" s="60">
        <v>0</v>
      </c>
      <c r="E1918" s="11">
        <v>745</v>
      </c>
      <c r="F1918" s="11">
        <v>775</v>
      </c>
      <c r="G1918" s="13">
        <v>95</v>
      </c>
      <c r="H1918" s="13">
        <v>454</v>
      </c>
      <c r="I1918" s="13">
        <v>196</v>
      </c>
      <c r="J1918" s="12"/>
      <c r="K1918" s="11">
        <v>2967</v>
      </c>
      <c r="L1918" s="11">
        <v>42553</v>
      </c>
      <c r="M1918" s="11">
        <v>77523</v>
      </c>
      <c r="N1918" s="11">
        <v>500</v>
      </c>
      <c r="O1918" s="11">
        <v>500</v>
      </c>
    </row>
    <row r="1919" spans="1:15" x14ac:dyDescent="0.2">
      <c r="A1919" s="66">
        <v>70714</v>
      </c>
      <c r="B1919" s="53" t="s">
        <v>207</v>
      </c>
      <c r="C1919" s="66">
        <f t="shared" si="31"/>
        <v>7</v>
      </c>
      <c r="D1919" s="60">
        <v>0</v>
      </c>
      <c r="E1919" s="11">
        <v>342</v>
      </c>
      <c r="F1919" s="11">
        <v>325</v>
      </c>
      <c r="G1919" s="13">
        <v>70</v>
      </c>
      <c r="H1919" s="13">
        <v>233</v>
      </c>
      <c r="I1919" s="13">
        <v>39</v>
      </c>
      <c r="J1919" s="12"/>
      <c r="K1919" s="11">
        <v>2194</v>
      </c>
      <c r="L1919" s="11">
        <v>49028</v>
      </c>
      <c r="M1919" s="11">
        <v>235221</v>
      </c>
      <c r="N1919" s="11">
        <v>500</v>
      </c>
      <c r="O1919" s="11">
        <v>500</v>
      </c>
    </row>
    <row r="1920" spans="1:15" x14ac:dyDescent="0.2">
      <c r="A1920" s="66">
        <v>70715</v>
      </c>
      <c r="B1920" s="53" t="s">
        <v>206</v>
      </c>
      <c r="C1920" s="66">
        <f t="shared" si="31"/>
        <v>7</v>
      </c>
      <c r="D1920" s="60">
        <v>0</v>
      </c>
      <c r="E1920" s="11">
        <v>706</v>
      </c>
      <c r="F1920" s="11">
        <v>723</v>
      </c>
      <c r="G1920" s="13">
        <v>95</v>
      </c>
      <c r="H1920" s="13">
        <v>437</v>
      </c>
      <c r="I1920" s="13">
        <v>174</v>
      </c>
      <c r="J1920" s="12"/>
      <c r="K1920" s="11">
        <v>2565</v>
      </c>
      <c r="L1920" s="11">
        <v>53134</v>
      </c>
      <c r="M1920" s="11">
        <v>209181</v>
      </c>
      <c r="N1920" s="11">
        <v>500</v>
      </c>
      <c r="O1920" s="11">
        <v>500</v>
      </c>
    </row>
    <row r="1921" spans="1:15" x14ac:dyDescent="0.2">
      <c r="A1921" s="66">
        <v>70716</v>
      </c>
      <c r="B1921" s="53" t="s">
        <v>205</v>
      </c>
      <c r="C1921" s="66">
        <f t="shared" si="31"/>
        <v>7</v>
      </c>
      <c r="D1921" s="60">
        <v>0</v>
      </c>
      <c r="E1921" s="11">
        <v>11980</v>
      </c>
      <c r="F1921" s="11">
        <v>11856</v>
      </c>
      <c r="G1921" s="13">
        <v>1503</v>
      </c>
      <c r="H1921" s="13">
        <v>7470</v>
      </c>
      <c r="I1921" s="13">
        <v>3007</v>
      </c>
      <c r="J1921" s="12"/>
      <c r="K1921" s="11">
        <v>4788</v>
      </c>
      <c r="L1921" s="11">
        <v>1142285</v>
      </c>
      <c r="M1921" s="11">
        <v>7265972</v>
      </c>
      <c r="N1921" s="11">
        <v>500</v>
      </c>
      <c r="O1921" s="11">
        <v>500</v>
      </c>
    </row>
    <row r="1922" spans="1:15" x14ac:dyDescent="0.2">
      <c r="A1922" s="66">
        <v>70717</v>
      </c>
      <c r="B1922" s="53" t="s">
        <v>204</v>
      </c>
      <c r="C1922" s="66">
        <f t="shared" si="31"/>
        <v>7</v>
      </c>
      <c r="D1922" s="60">
        <v>0</v>
      </c>
      <c r="E1922" s="11">
        <v>4613</v>
      </c>
      <c r="F1922" s="11">
        <v>4659</v>
      </c>
      <c r="G1922" s="13">
        <v>696</v>
      </c>
      <c r="H1922" s="13">
        <v>2984</v>
      </c>
      <c r="I1922" s="13">
        <v>933</v>
      </c>
      <c r="J1922" s="12"/>
      <c r="K1922" s="11">
        <v>9555</v>
      </c>
      <c r="L1922" s="11">
        <v>337786</v>
      </c>
      <c r="M1922" s="11">
        <v>1785485</v>
      </c>
      <c r="N1922" s="11">
        <v>500</v>
      </c>
      <c r="O1922" s="11">
        <v>500</v>
      </c>
    </row>
    <row r="1923" spans="1:15" x14ac:dyDescent="0.2">
      <c r="A1923" s="66">
        <v>70718</v>
      </c>
      <c r="B1923" s="53" t="s">
        <v>203</v>
      </c>
      <c r="C1923" s="66">
        <f t="shared" si="31"/>
        <v>7</v>
      </c>
      <c r="D1923" s="60">
        <v>0</v>
      </c>
      <c r="E1923" s="11">
        <v>881</v>
      </c>
      <c r="F1923" s="11">
        <v>892</v>
      </c>
      <c r="G1923" s="13">
        <v>147</v>
      </c>
      <c r="H1923" s="13">
        <v>556</v>
      </c>
      <c r="I1923" s="13">
        <v>178</v>
      </c>
      <c r="J1923" s="12"/>
      <c r="K1923" s="11">
        <v>7370</v>
      </c>
      <c r="L1923" s="11">
        <v>42431</v>
      </c>
      <c r="M1923" s="11">
        <v>98070</v>
      </c>
      <c r="N1923" s="11">
        <v>500</v>
      </c>
      <c r="O1923" s="11">
        <v>500</v>
      </c>
    </row>
    <row r="1924" spans="1:15" x14ac:dyDescent="0.2">
      <c r="A1924" s="66">
        <v>70719</v>
      </c>
      <c r="B1924" s="53" t="s">
        <v>202</v>
      </c>
      <c r="C1924" s="66">
        <f t="shared" si="31"/>
        <v>7</v>
      </c>
      <c r="D1924" s="60">
        <v>0</v>
      </c>
      <c r="E1924" s="11">
        <v>3418</v>
      </c>
      <c r="F1924" s="11">
        <v>3354</v>
      </c>
      <c r="G1924" s="13">
        <v>495</v>
      </c>
      <c r="H1924" s="13">
        <v>2213</v>
      </c>
      <c r="I1924" s="13">
        <v>710</v>
      </c>
      <c r="J1924" s="12"/>
      <c r="K1924" s="11">
        <v>3836</v>
      </c>
      <c r="L1924" s="11">
        <v>269732</v>
      </c>
      <c r="M1924" s="11">
        <v>1123919</v>
      </c>
      <c r="N1924" s="11">
        <v>500</v>
      </c>
      <c r="O1924" s="11">
        <v>500</v>
      </c>
    </row>
    <row r="1925" spans="1:15" x14ac:dyDescent="0.2">
      <c r="A1925" s="66">
        <v>70720</v>
      </c>
      <c r="B1925" s="53" t="s">
        <v>201</v>
      </c>
      <c r="C1925" s="66">
        <f t="shared" si="31"/>
        <v>7</v>
      </c>
      <c r="D1925" s="60">
        <v>0</v>
      </c>
      <c r="E1925" s="11">
        <v>1472</v>
      </c>
      <c r="F1925" s="11">
        <v>1486</v>
      </c>
      <c r="G1925" s="13">
        <v>206</v>
      </c>
      <c r="H1925" s="13">
        <v>992</v>
      </c>
      <c r="I1925" s="13">
        <v>274</v>
      </c>
      <c r="J1925" s="12"/>
      <c r="K1925" s="11">
        <v>6176</v>
      </c>
      <c r="L1925" s="11">
        <v>70755</v>
      </c>
      <c r="M1925" s="11">
        <v>173689</v>
      </c>
      <c r="N1925" s="11">
        <v>500</v>
      </c>
      <c r="O1925" s="11">
        <v>500</v>
      </c>
    </row>
    <row r="1926" spans="1:15" x14ac:dyDescent="0.2">
      <c r="A1926" s="66">
        <v>70721</v>
      </c>
      <c r="B1926" s="53" t="s">
        <v>200</v>
      </c>
      <c r="C1926" s="66">
        <f t="shared" si="31"/>
        <v>7</v>
      </c>
      <c r="D1926" s="60">
        <v>0</v>
      </c>
      <c r="E1926" s="11">
        <v>673</v>
      </c>
      <c r="F1926" s="11">
        <v>666</v>
      </c>
      <c r="G1926" s="13">
        <v>80</v>
      </c>
      <c r="H1926" s="13">
        <v>435</v>
      </c>
      <c r="I1926" s="13">
        <v>158</v>
      </c>
      <c r="J1926" s="12"/>
      <c r="K1926" s="11">
        <v>3936</v>
      </c>
      <c r="L1926" s="11">
        <v>76934</v>
      </c>
      <c r="M1926" s="11">
        <v>139936</v>
      </c>
      <c r="N1926" s="11">
        <v>500</v>
      </c>
      <c r="O1926" s="11">
        <v>500</v>
      </c>
    </row>
    <row r="1927" spans="1:15" x14ac:dyDescent="0.2">
      <c r="A1927" s="66">
        <v>70723</v>
      </c>
      <c r="B1927" s="53" t="s">
        <v>199</v>
      </c>
      <c r="C1927" s="66">
        <f t="shared" si="31"/>
        <v>7</v>
      </c>
      <c r="D1927" s="60">
        <v>0</v>
      </c>
      <c r="E1927" s="11">
        <v>1140</v>
      </c>
      <c r="F1927" s="11">
        <v>1126</v>
      </c>
      <c r="G1927" s="13">
        <v>160</v>
      </c>
      <c r="H1927" s="13">
        <v>775</v>
      </c>
      <c r="I1927" s="13">
        <v>205</v>
      </c>
      <c r="J1927" s="12"/>
      <c r="K1927" s="11">
        <v>3278</v>
      </c>
      <c r="L1927" s="11">
        <v>59679</v>
      </c>
      <c r="M1927" s="11">
        <v>56609</v>
      </c>
      <c r="N1927" s="11">
        <v>500</v>
      </c>
      <c r="O1927" s="11">
        <v>500</v>
      </c>
    </row>
    <row r="1928" spans="1:15" x14ac:dyDescent="0.2">
      <c r="A1928" s="66">
        <v>70724</v>
      </c>
      <c r="B1928" s="53" t="s">
        <v>198</v>
      </c>
      <c r="C1928" s="66">
        <f t="shared" si="31"/>
        <v>7</v>
      </c>
      <c r="D1928" s="60">
        <v>0</v>
      </c>
      <c r="E1928" s="11">
        <v>815</v>
      </c>
      <c r="F1928" s="11">
        <v>838</v>
      </c>
      <c r="G1928" s="13">
        <v>119</v>
      </c>
      <c r="H1928" s="13">
        <v>498</v>
      </c>
      <c r="I1928" s="13">
        <v>198</v>
      </c>
      <c r="J1928" s="12"/>
      <c r="K1928" s="11">
        <v>366</v>
      </c>
      <c r="L1928" s="11">
        <v>124707</v>
      </c>
      <c r="M1928" s="11">
        <v>218787</v>
      </c>
      <c r="N1928" s="11">
        <v>500</v>
      </c>
      <c r="O1928" s="11">
        <v>500</v>
      </c>
    </row>
    <row r="1929" spans="1:15" x14ac:dyDescent="0.2">
      <c r="A1929" s="66">
        <v>70725</v>
      </c>
      <c r="B1929" s="53" t="s">
        <v>197</v>
      </c>
      <c r="C1929" s="66">
        <f t="shared" si="31"/>
        <v>7</v>
      </c>
      <c r="D1929" s="60">
        <v>0</v>
      </c>
      <c r="E1929" s="11">
        <v>307</v>
      </c>
      <c r="F1929" s="11">
        <v>288</v>
      </c>
      <c r="G1929" s="13">
        <v>58</v>
      </c>
      <c r="H1929" s="13">
        <v>188</v>
      </c>
      <c r="I1929" s="13">
        <v>61</v>
      </c>
      <c r="J1929" s="12"/>
      <c r="K1929" s="11">
        <v>4218</v>
      </c>
      <c r="L1929" s="11">
        <v>14502</v>
      </c>
      <c r="M1929" s="11">
        <v>55779</v>
      </c>
      <c r="N1929" s="11">
        <v>500</v>
      </c>
      <c r="O1929" s="11">
        <v>500</v>
      </c>
    </row>
    <row r="1930" spans="1:15" x14ac:dyDescent="0.2">
      <c r="A1930" s="66">
        <v>70726</v>
      </c>
      <c r="B1930" s="53" t="s">
        <v>196</v>
      </c>
      <c r="C1930" s="66">
        <f t="shared" si="31"/>
        <v>7</v>
      </c>
      <c r="D1930" s="60">
        <v>0</v>
      </c>
      <c r="E1930" s="11">
        <v>628</v>
      </c>
      <c r="F1930" s="11">
        <v>656</v>
      </c>
      <c r="G1930" s="13">
        <v>77</v>
      </c>
      <c r="H1930" s="13">
        <v>434</v>
      </c>
      <c r="I1930" s="13">
        <v>117</v>
      </c>
      <c r="J1930" s="12"/>
      <c r="K1930" s="11">
        <v>2737</v>
      </c>
      <c r="L1930" s="11">
        <v>34305</v>
      </c>
      <c r="M1930" s="11">
        <v>106647</v>
      </c>
      <c r="N1930" s="11">
        <v>500</v>
      </c>
      <c r="O1930" s="11">
        <v>500</v>
      </c>
    </row>
    <row r="1931" spans="1:15" x14ac:dyDescent="0.2">
      <c r="A1931" s="66">
        <v>70727</v>
      </c>
      <c r="B1931" s="53" t="s">
        <v>195</v>
      </c>
      <c r="C1931" s="66">
        <f t="shared" si="31"/>
        <v>7</v>
      </c>
      <c r="D1931" s="60">
        <v>0</v>
      </c>
      <c r="E1931" s="11">
        <v>451</v>
      </c>
      <c r="F1931" s="11">
        <v>470</v>
      </c>
      <c r="G1931" s="13">
        <v>61</v>
      </c>
      <c r="H1931" s="13">
        <v>296</v>
      </c>
      <c r="I1931" s="13">
        <v>94</v>
      </c>
      <c r="J1931" s="12"/>
      <c r="K1931" s="11">
        <v>2980</v>
      </c>
      <c r="L1931" s="11">
        <v>18905</v>
      </c>
      <c r="M1931" s="11">
        <v>15415</v>
      </c>
      <c r="N1931" s="11">
        <v>500</v>
      </c>
      <c r="O1931" s="11">
        <v>500</v>
      </c>
    </row>
    <row r="1932" spans="1:15" x14ac:dyDescent="0.2">
      <c r="A1932" s="66">
        <v>70728</v>
      </c>
      <c r="B1932" s="53" t="s">
        <v>194</v>
      </c>
      <c r="C1932" s="66">
        <f t="shared" si="31"/>
        <v>7</v>
      </c>
      <c r="D1932" s="60">
        <v>0</v>
      </c>
      <c r="E1932" s="11">
        <v>2031</v>
      </c>
      <c r="F1932" s="11">
        <v>2037</v>
      </c>
      <c r="G1932" s="13">
        <v>281</v>
      </c>
      <c r="H1932" s="13">
        <v>1340</v>
      </c>
      <c r="I1932" s="13">
        <v>410</v>
      </c>
      <c r="J1932" s="12"/>
      <c r="K1932" s="11">
        <v>3560</v>
      </c>
      <c r="L1932" s="11">
        <v>200194</v>
      </c>
      <c r="M1932" s="11">
        <v>646363</v>
      </c>
      <c r="N1932" s="11">
        <v>500</v>
      </c>
      <c r="O1932" s="11">
        <v>500</v>
      </c>
    </row>
    <row r="1933" spans="1:15" x14ac:dyDescent="0.2">
      <c r="A1933" s="66">
        <v>70729</v>
      </c>
      <c r="B1933" s="53" t="s">
        <v>193</v>
      </c>
      <c r="C1933" s="66">
        <f t="shared" si="31"/>
        <v>7</v>
      </c>
      <c r="D1933" s="60">
        <v>0</v>
      </c>
      <c r="E1933" s="11">
        <v>805</v>
      </c>
      <c r="F1933" s="11">
        <v>811</v>
      </c>
      <c r="G1933" s="13">
        <v>131</v>
      </c>
      <c r="H1933" s="13">
        <v>514</v>
      </c>
      <c r="I1933" s="13">
        <v>160</v>
      </c>
      <c r="J1933" s="12"/>
      <c r="K1933" s="11">
        <v>2134</v>
      </c>
      <c r="L1933" s="11">
        <v>41623</v>
      </c>
      <c r="M1933" s="11">
        <v>136400</v>
      </c>
      <c r="N1933" s="11">
        <v>500</v>
      </c>
      <c r="O1933" s="11">
        <v>500</v>
      </c>
    </row>
    <row r="1934" spans="1:15" x14ac:dyDescent="0.2">
      <c r="A1934" s="66">
        <v>70731</v>
      </c>
      <c r="B1934" s="53" t="s">
        <v>192</v>
      </c>
      <c r="C1934" s="66">
        <f t="shared" si="31"/>
        <v>7</v>
      </c>
      <c r="D1934" s="60">
        <v>0</v>
      </c>
      <c r="E1934" s="11">
        <v>627</v>
      </c>
      <c r="F1934" s="11">
        <v>618</v>
      </c>
      <c r="G1934" s="13">
        <v>99</v>
      </c>
      <c r="H1934" s="13">
        <v>406</v>
      </c>
      <c r="I1934" s="13">
        <v>122</v>
      </c>
      <c r="J1934" s="12"/>
      <c r="K1934" s="11">
        <v>1423</v>
      </c>
      <c r="L1934" s="11">
        <v>44953</v>
      </c>
      <c r="M1934" s="11">
        <v>26729</v>
      </c>
      <c r="N1934" s="11">
        <v>500</v>
      </c>
      <c r="O1934" s="11">
        <v>500</v>
      </c>
    </row>
    <row r="1935" spans="1:15" x14ac:dyDescent="0.2">
      <c r="A1935" s="66">
        <v>70732</v>
      </c>
      <c r="B1935" s="53" t="s">
        <v>191</v>
      </c>
      <c r="C1935" s="66">
        <f t="shared" si="31"/>
        <v>7</v>
      </c>
      <c r="D1935" s="60">
        <v>0</v>
      </c>
      <c r="E1935" s="11">
        <v>1518</v>
      </c>
      <c r="F1935" s="11">
        <v>1444</v>
      </c>
      <c r="G1935" s="13">
        <v>240</v>
      </c>
      <c r="H1935" s="13">
        <v>986</v>
      </c>
      <c r="I1935" s="13">
        <v>292</v>
      </c>
      <c r="J1935" s="12"/>
      <c r="K1935" s="11">
        <v>2716</v>
      </c>
      <c r="L1935" s="11">
        <v>69079</v>
      </c>
      <c r="M1935" s="11">
        <v>87785</v>
      </c>
      <c r="N1935" s="11">
        <v>500</v>
      </c>
      <c r="O1935" s="11">
        <v>500</v>
      </c>
    </row>
    <row r="1936" spans="1:15" x14ac:dyDescent="0.2">
      <c r="A1936" s="66">
        <v>70733</v>
      </c>
      <c r="B1936" s="53" t="s">
        <v>190</v>
      </c>
      <c r="C1936" s="66">
        <f t="shared" si="31"/>
        <v>7</v>
      </c>
      <c r="D1936" s="60">
        <v>0</v>
      </c>
      <c r="E1936" s="11">
        <v>215</v>
      </c>
      <c r="F1936" s="11">
        <v>230</v>
      </c>
      <c r="G1936" s="13">
        <v>22</v>
      </c>
      <c r="H1936" s="13">
        <v>152</v>
      </c>
      <c r="I1936" s="13">
        <v>41</v>
      </c>
      <c r="J1936" s="12"/>
      <c r="K1936" s="11">
        <v>2223</v>
      </c>
      <c r="L1936" s="11">
        <v>6355</v>
      </c>
      <c r="M1936" s="11">
        <v>32820</v>
      </c>
      <c r="N1936" s="11">
        <v>500</v>
      </c>
      <c r="O1936" s="11">
        <v>500</v>
      </c>
    </row>
    <row r="1937" spans="1:15" x14ac:dyDescent="0.2">
      <c r="A1937" s="66">
        <v>70734</v>
      </c>
      <c r="B1937" s="53" t="s">
        <v>189</v>
      </c>
      <c r="C1937" s="66">
        <f t="shared" si="31"/>
        <v>7</v>
      </c>
      <c r="D1937" s="60">
        <v>0</v>
      </c>
      <c r="E1937" s="11">
        <v>2216</v>
      </c>
      <c r="F1937" s="11">
        <v>2193</v>
      </c>
      <c r="G1937" s="13">
        <v>380</v>
      </c>
      <c r="H1937" s="13">
        <v>1448</v>
      </c>
      <c r="I1937" s="13">
        <v>388</v>
      </c>
      <c r="J1937" s="12"/>
      <c r="K1937" s="11">
        <v>4579</v>
      </c>
      <c r="L1937" s="11">
        <v>105260</v>
      </c>
      <c r="M1937" s="11">
        <v>109814</v>
      </c>
      <c r="N1937" s="11">
        <v>500</v>
      </c>
      <c r="O1937" s="11">
        <v>500</v>
      </c>
    </row>
    <row r="1938" spans="1:15" x14ac:dyDescent="0.2">
      <c r="A1938" s="66">
        <v>70735</v>
      </c>
      <c r="B1938" s="53" t="s">
        <v>188</v>
      </c>
      <c r="C1938" s="66">
        <f t="shared" si="31"/>
        <v>7</v>
      </c>
      <c r="D1938" s="60">
        <v>0</v>
      </c>
      <c r="E1938" s="11">
        <v>1003</v>
      </c>
      <c r="F1938" s="11">
        <v>983</v>
      </c>
      <c r="G1938" s="13">
        <v>164</v>
      </c>
      <c r="H1938" s="13">
        <v>670</v>
      </c>
      <c r="I1938" s="13">
        <v>169</v>
      </c>
      <c r="J1938" s="12"/>
      <c r="K1938" s="11">
        <v>2542</v>
      </c>
      <c r="L1938" s="11">
        <v>84453</v>
      </c>
      <c r="M1938" s="11">
        <v>926655</v>
      </c>
      <c r="N1938" s="11">
        <v>500</v>
      </c>
      <c r="O1938" s="11">
        <v>500</v>
      </c>
    </row>
    <row r="1939" spans="1:15" x14ac:dyDescent="0.2">
      <c r="A1939" s="66">
        <v>70801</v>
      </c>
      <c r="B1939" s="53" t="s">
        <v>187</v>
      </c>
      <c r="C1939" s="66">
        <f t="shared" ref="C1939:C2002" si="32">INT(A1939/10000)</f>
        <v>7</v>
      </c>
      <c r="D1939" s="60">
        <v>0</v>
      </c>
      <c r="E1939" s="11">
        <v>643</v>
      </c>
      <c r="F1939" s="11">
        <v>610</v>
      </c>
      <c r="G1939" s="13">
        <v>92</v>
      </c>
      <c r="H1939" s="13">
        <v>442</v>
      </c>
      <c r="I1939" s="13">
        <v>109</v>
      </c>
      <c r="J1939" s="12"/>
      <c r="K1939" s="11">
        <v>2379</v>
      </c>
      <c r="L1939" s="11">
        <v>81051</v>
      </c>
      <c r="M1939" s="11">
        <v>83399</v>
      </c>
      <c r="N1939" s="11">
        <v>500</v>
      </c>
      <c r="O1939" s="11">
        <v>500</v>
      </c>
    </row>
    <row r="1940" spans="1:15" x14ac:dyDescent="0.2">
      <c r="A1940" s="66">
        <v>70802</v>
      </c>
      <c r="B1940" s="53" t="s">
        <v>186</v>
      </c>
      <c r="C1940" s="66">
        <f t="shared" si="32"/>
        <v>7</v>
      </c>
      <c r="D1940" s="60">
        <v>0</v>
      </c>
      <c r="E1940" s="11">
        <v>615</v>
      </c>
      <c r="F1940" s="11">
        <v>567</v>
      </c>
      <c r="G1940" s="13">
        <v>85</v>
      </c>
      <c r="H1940" s="13">
        <v>392</v>
      </c>
      <c r="I1940" s="13">
        <v>138</v>
      </c>
      <c r="J1940" s="12"/>
      <c r="K1940" s="11">
        <v>4498</v>
      </c>
      <c r="L1940" s="11">
        <v>147485</v>
      </c>
      <c r="M1940" s="11">
        <v>193999</v>
      </c>
      <c r="N1940" s="11">
        <v>500</v>
      </c>
      <c r="O1940" s="11">
        <v>500</v>
      </c>
    </row>
    <row r="1941" spans="1:15" x14ac:dyDescent="0.2">
      <c r="A1941" s="66">
        <v>70803</v>
      </c>
      <c r="B1941" s="53" t="s">
        <v>185</v>
      </c>
      <c r="C1941" s="66">
        <f t="shared" si="32"/>
        <v>7</v>
      </c>
      <c r="D1941" s="60">
        <v>0</v>
      </c>
      <c r="E1941" s="11">
        <v>654</v>
      </c>
      <c r="F1941" s="11">
        <v>610</v>
      </c>
      <c r="G1941" s="13">
        <v>80</v>
      </c>
      <c r="H1941" s="13">
        <v>425</v>
      </c>
      <c r="I1941" s="13">
        <v>149</v>
      </c>
      <c r="J1941" s="12"/>
      <c r="K1941" s="11">
        <v>2502</v>
      </c>
      <c r="L1941" s="11">
        <v>72100</v>
      </c>
      <c r="M1941" s="11">
        <v>167323</v>
      </c>
      <c r="N1941" s="11">
        <v>500</v>
      </c>
      <c r="O1941" s="11">
        <v>500</v>
      </c>
    </row>
    <row r="1942" spans="1:15" x14ac:dyDescent="0.2">
      <c r="A1942" s="66">
        <v>70804</v>
      </c>
      <c r="B1942" s="53" t="s">
        <v>184</v>
      </c>
      <c r="C1942" s="66">
        <f t="shared" si="32"/>
        <v>7</v>
      </c>
      <c r="D1942" s="60">
        <v>0</v>
      </c>
      <c r="E1942" s="11">
        <v>760</v>
      </c>
      <c r="F1942" s="11">
        <v>794</v>
      </c>
      <c r="G1942" s="13">
        <v>93</v>
      </c>
      <c r="H1942" s="13">
        <v>490</v>
      </c>
      <c r="I1942" s="13">
        <v>177</v>
      </c>
      <c r="J1942" s="12"/>
      <c r="K1942" s="11">
        <v>2814</v>
      </c>
      <c r="L1942" s="11">
        <v>69770</v>
      </c>
      <c r="M1942" s="11">
        <v>59308</v>
      </c>
      <c r="N1942" s="11">
        <v>500</v>
      </c>
      <c r="O1942" s="11">
        <v>500</v>
      </c>
    </row>
    <row r="1943" spans="1:15" x14ac:dyDescent="0.2">
      <c r="A1943" s="66">
        <v>70805</v>
      </c>
      <c r="B1943" s="53" t="s">
        <v>183</v>
      </c>
      <c r="C1943" s="66">
        <f t="shared" si="32"/>
        <v>7</v>
      </c>
      <c r="D1943" s="60">
        <v>0</v>
      </c>
      <c r="E1943" s="11">
        <v>1470</v>
      </c>
      <c r="F1943" s="11">
        <v>1453</v>
      </c>
      <c r="G1943" s="13">
        <v>196</v>
      </c>
      <c r="H1943" s="13">
        <v>973</v>
      </c>
      <c r="I1943" s="13">
        <v>301</v>
      </c>
      <c r="J1943" s="12"/>
      <c r="K1943" s="11">
        <v>2275</v>
      </c>
      <c r="L1943" s="11">
        <v>188839</v>
      </c>
      <c r="M1943" s="11">
        <v>3537289</v>
      </c>
      <c r="N1943" s="11">
        <v>500</v>
      </c>
      <c r="O1943" s="11">
        <v>500</v>
      </c>
    </row>
    <row r="1944" spans="1:15" x14ac:dyDescent="0.2">
      <c r="A1944" s="66">
        <v>70806</v>
      </c>
      <c r="B1944" s="53" t="s">
        <v>182</v>
      </c>
      <c r="C1944" s="66">
        <f t="shared" si="32"/>
        <v>7</v>
      </c>
      <c r="D1944" s="60">
        <v>0</v>
      </c>
      <c r="E1944" s="11">
        <v>828</v>
      </c>
      <c r="F1944" s="11">
        <v>829</v>
      </c>
      <c r="G1944" s="13">
        <v>126</v>
      </c>
      <c r="H1944" s="13">
        <v>490</v>
      </c>
      <c r="I1944" s="13">
        <v>212</v>
      </c>
      <c r="J1944" s="12"/>
      <c r="K1944" s="11">
        <v>1760</v>
      </c>
      <c r="L1944" s="11">
        <v>70194</v>
      </c>
      <c r="M1944" s="11">
        <v>86965</v>
      </c>
      <c r="N1944" s="11">
        <v>500</v>
      </c>
      <c r="O1944" s="11">
        <v>500</v>
      </c>
    </row>
    <row r="1945" spans="1:15" x14ac:dyDescent="0.2">
      <c r="A1945" s="66">
        <v>70807</v>
      </c>
      <c r="B1945" s="53" t="s">
        <v>181</v>
      </c>
      <c r="C1945" s="66">
        <f t="shared" si="32"/>
        <v>7</v>
      </c>
      <c r="D1945" s="60">
        <v>0</v>
      </c>
      <c r="E1945" s="11">
        <v>2609</v>
      </c>
      <c r="F1945" s="11">
        <v>2582</v>
      </c>
      <c r="G1945" s="13">
        <v>271</v>
      </c>
      <c r="H1945" s="13">
        <v>1645</v>
      </c>
      <c r="I1945" s="13">
        <v>693</v>
      </c>
      <c r="J1945" s="12"/>
      <c r="K1945" s="11">
        <v>6463</v>
      </c>
      <c r="L1945" s="11">
        <v>422771</v>
      </c>
      <c r="M1945" s="11">
        <v>956604</v>
      </c>
      <c r="N1945" s="11">
        <v>500</v>
      </c>
      <c r="O1945" s="11">
        <v>500</v>
      </c>
    </row>
    <row r="1946" spans="1:15" x14ac:dyDescent="0.2">
      <c r="A1946" s="66">
        <v>70808</v>
      </c>
      <c r="B1946" s="53" t="s">
        <v>180</v>
      </c>
      <c r="C1946" s="66">
        <f t="shared" si="32"/>
        <v>7</v>
      </c>
      <c r="D1946" s="60">
        <v>0</v>
      </c>
      <c r="E1946" s="11">
        <v>902</v>
      </c>
      <c r="F1946" s="11">
        <v>874</v>
      </c>
      <c r="G1946" s="13">
        <v>151</v>
      </c>
      <c r="H1946" s="13">
        <v>582</v>
      </c>
      <c r="I1946" s="13">
        <v>169</v>
      </c>
      <c r="J1946" s="12"/>
      <c r="K1946" s="11">
        <v>2224</v>
      </c>
      <c r="L1946" s="11">
        <v>104963</v>
      </c>
      <c r="M1946" s="11">
        <v>267711</v>
      </c>
      <c r="N1946" s="11">
        <v>500</v>
      </c>
      <c r="O1946" s="11">
        <v>500</v>
      </c>
    </row>
    <row r="1947" spans="1:15" x14ac:dyDescent="0.2">
      <c r="A1947" s="66">
        <v>70809</v>
      </c>
      <c r="B1947" s="53" t="s">
        <v>179</v>
      </c>
      <c r="C1947" s="66">
        <f t="shared" si="32"/>
        <v>7</v>
      </c>
      <c r="D1947" s="60">
        <v>0</v>
      </c>
      <c r="E1947" s="11">
        <v>391</v>
      </c>
      <c r="F1947" s="11">
        <v>374</v>
      </c>
      <c r="G1947" s="13">
        <v>58</v>
      </c>
      <c r="H1947" s="13">
        <v>233</v>
      </c>
      <c r="I1947" s="13">
        <v>100</v>
      </c>
      <c r="J1947" s="12"/>
      <c r="K1947" s="11">
        <v>1853</v>
      </c>
      <c r="L1947" s="11">
        <v>34284</v>
      </c>
      <c r="M1947" s="11">
        <v>23108</v>
      </c>
      <c r="N1947" s="11">
        <v>500</v>
      </c>
      <c r="O1947" s="11">
        <v>500</v>
      </c>
    </row>
    <row r="1948" spans="1:15" x14ac:dyDescent="0.2">
      <c r="A1948" s="66">
        <v>70810</v>
      </c>
      <c r="B1948" s="53" t="s">
        <v>178</v>
      </c>
      <c r="C1948" s="66">
        <f t="shared" si="32"/>
        <v>7</v>
      </c>
      <c r="D1948" s="60">
        <v>0</v>
      </c>
      <c r="E1948" s="11">
        <v>248</v>
      </c>
      <c r="F1948" s="11">
        <v>261</v>
      </c>
      <c r="G1948" s="13">
        <v>35</v>
      </c>
      <c r="H1948" s="13">
        <v>152</v>
      </c>
      <c r="I1948" s="13">
        <v>61</v>
      </c>
      <c r="J1948" s="12"/>
      <c r="K1948" s="11">
        <v>1261</v>
      </c>
      <c r="L1948" s="11">
        <v>23205</v>
      </c>
      <c r="M1948" s="11">
        <v>121061</v>
      </c>
      <c r="N1948" s="11">
        <v>500</v>
      </c>
      <c r="O1948" s="11">
        <v>500</v>
      </c>
    </row>
    <row r="1949" spans="1:15" x14ac:dyDescent="0.2">
      <c r="A1949" s="66">
        <v>70811</v>
      </c>
      <c r="B1949" s="53" t="s">
        <v>177</v>
      </c>
      <c r="C1949" s="66">
        <f t="shared" si="32"/>
        <v>7</v>
      </c>
      <c r="D1949" s="60">
        <v>0</v>
      </c>
      <c r="E1949" s="11">
        <v>616</v>
      </c>
      <c r="F1949" s="11">
        <v>604</v>
      </c>
      <c r="G1949" s="13">
        <v>72</v>
      </c>
      <c r="H1949" s="13">
        <v>429</v>
      </c>
      <c r="I1949" s="13">
        <v>115</v>
      </c>
      <c r="J1949" s="12"/>
      <c r="K1949" s="11">
        <v>2950</v>
      </c>
      <c r="L1949" s="11">
        <v>142271</v>
      </c>
      <c r="M1949" s="11">
        <v>603930</v>
      </c>
      <c r="N1949" s="11">
        <v>500</v>
      </c>
      <c r="O1949" s="11">
        <v>420</v>
      </c>
    </row>
    <row r="1950" spans="1:15" x14ac:dyDescent="0.2">
      <c r="A1950" s="66">
        <v>70812</v>
      </c>
      <c r="B1950" s="53" t="s">
        <v>176</v>
      </c>
      <c r="C1950" s="66">
        <f t="shared" si="32"/>
        <v>7</v>
      </c>
      <c r="D1950" s="60">
        <v>0</v>
      </c>
      <c r="E1950" s="11">
        <v>40</v>
      </c>
      <c r="F1950" s="11">
        <v>46</v>
      </c>
      <c r="G1950" s="13">
        <v>3</v>
      </c>
      <c r="H1950" s="13">
        <v>25</v>
      </c>
      <c r="I1950" s="13">
        <v>12</v>
      </c>
      <c r="J1950" s="12"/>
      <c r="K1950" s="11">
        <v>548</v>
      </c>
      <c r="L1950" s="11">
        <v>4647</v>
      </c>
      <c r="M1950" s="11">
        <v>7768</v>
      </c>
      <c r="N1950" s="11">
        <v>500</v>
      </c>
      <c r="O1950" s="11">
        <v>500</v>
      </c>
    </row>
    <row r="1951" spans="1:15" x14ac:dyDescent="0.2">
      <c r="A1951" s="66">
        <v>70813</v>
      </c>
      <c r="B1951" s="53" t="s">
        <v>175</v>
      </c>
      <c r="C1951" s="66">
        <f t="shared" si="32"/>
        <v>7</v>
      </c>
      <c r="D1951" s="60">
        <v>0</v>
      </c>
      <c r="E1951" s="11">
        <v>672</v>
      </c>
      <c r="F1951" s="11">
        <v>681</v>
      </c>
      <c r="G1951" s="13">
        <v>92</v>
      </c>
      <c r="H1951" s="13">
        <v>456</v>
      </c>
      <c r="I1951" s="13">
        <v>124</v>
      </c>
      <c r="J1951" s="12"/>
      <c r="K1951" s="11">
        <v>4059</v>
      </c>
      <c r="L1951" s="11">
        <v>51211</v>
      </c>
      <c r="M1951" s="11">
        <v>42804</v>
      </c>
      <c r="N1951" s="11">
        <v>500</v>
      </c>
      <c r="O1951" s="11">
        <v>500</v>
      </c>
    </row>
    <row r="1952" spans="1:15" x14ac:dyDescent="0.2">
      <c r="A1952" s="66">
        <v>70814</v>
      </c>
      <c r="B1952" s="53" t="s">
        <v>174</v>
      </c>
      <c r="C1952" s="66">
        <f t="shared" si="32"/>
        <v>7</v>
      </c>
      <c r="D1952" s="60">
        <v>0</v>
      </c>
      <c r="E1952" s="11">
        <v>545</v>
      </c>
      <c r="F1952" s="11">
        <v>530</v>
      </c>
      <c r="G1952" s="13">
        <v>82</v>
      </c>
      <c r="H1952" s="13">
        <v>350</v>
      </c>
      <c r="I1952" s="13">
        <v>113</v>
      </c>
      <c r="J1952" s="12"/>
      <c r="K1952" s="11">
        <v>1564</v>
      </c>
      <c r="L1952" s="11">
        <v>59810</v>
      </c>
      <c r="M1952" s="11">
        <v>57933</v>
      </c>
      <c r="N1952" s="11">
        <v>500</v>
      </c>
      <c r="O1952" s="11">
        <v>500</v>
      </c>
    </row>
    <row r="1953" spans="1:15" x14ac:dyDescent="0.2">
      <c r="A1953" s="66">
        <v>70815</v>
      </c>
      <c r="B1953" s="53" t="s">
        <v>173</v>
      </c>
      <c r="C1953" s="66">
        <f t="shared" si="32"/>
        <v>7</v>
      </c>
      <c r="D1953" s="60">
        <v>0</v>
      </c>
      <c r="E1953" s="11">
        <v>93</v>
      </c>
      <c r="F1953" s="11">
        <v>95</v>
      </c>
      <c r="G1953" s="13">
        <v>18</v>
      </c>
      <c r="H1953" s="13">
        <v>52</v>
      </c>
      <c r="I1953" s="13">
        <v>23</v>
      </c>
      <c r="J1953" s="12"/>
      <c r="K1953" s="11">
        <v>1419</v>
      </c>
      <c r="L1953" s="11">
        <v>6286</v>
      </c>
      <c r="M1953" s="11">
        <v>9183</v>
      </c>
      <c r="N1953" s="11">
        <v>500</v>
      </c>
      <c r="O1953" s="11">
        <v>500</v>
      </c>
    </row>
    <row r="1954" spans="1:15" x14ac:dyDescent="0.2">
      <c r="A1954" s="66">
        <v>70816</v>
      </c>
      <c r="B1954" s="53" t="s">
        <v>172</v>
      </c>
      <c r="C1954" s="66">
        <f t="shared" si="32"/>
        <v>7</v>
      </c>
      <c r="D1954" s="60">
        <v>0</v>
      </c>
      <c r="E1954" s="11">
        <v>1266</v>
      </c>
      <c r="F1954" s="11">
        <v>1204</v>
      </c>
      <c r="G1954" s="13">
        <v>185</v>
      </c>
      <c r="H1954" s="13">
        <v>800</v>
      </c>
      <c r="I1954" s="13">
        <v>281</v>
      </c>
      <c r="J1954" s="12"/>
      <c r="K1954" s="11">
        <v>1410</v>
      </c>
      <c r="L1954" s="11">
        <v>130786</v>
      </c>
      <c r="M1954" s="11">
        <v>685089</v>
      </c>
      <c r="N1954" s="11">
        <v>500</v>
      </c>
      <c r="O1954" s="11">
        <v>500</v>
      </c>
    </row>
    <row r="1955" spans="1:15" x14ac:dyDescent="0.2">
      <c r="A1955" s="66">
        <v>70817</v>
      </c>
      <c r="B1955" s="53" t="s">
        <v>171</v>
      </c>
      <c r="C1955" s="66">
        <f t="shared" si="32"/>
        <v>7</v>
      </c>
      <c r="D1955" s="60">
        <v>0</v>
      </c>
      <c r="E1955" s="11">
        <v>388</v>
      </c>
      <c r="F1955" s="11">
        <v>400</v>
      </c>
      <c r="G1955" s="13">
        <v>56</v>
      </c>
      <c r="H1955" s="13">
        <v>252</v>
      </c>
      <c r="I1955" s="13">
        <v>80</v>
      </c>
      <c r="J1955" s="12"/>
      <c r="K1955" s="11">
        <v>3103</v>
      </c>
      <c r="L1955" s="11">
        <v>54093</v>
      </c>
      <c r="M1955" s="11">
        <v>85392</v>
      </c>
      <c r="N1955" s="11">
        <v>500</v>
      </c>
      <c r="O1955" s="11">
        <v>500</v>
      </c>
    </row>
    <row r="1956" spans="1:15" x14ac:dyDescent="0.2">
      <c r="A1956" s="66">
        <v>70818</v>
      </c>
      <c r="B1956" s="53" t="s">
        <v>170</v>
      </c>
      <c r="C1956" s="66">
        <f t="shared" si="32"/>
        <v>7</v>
      </c>
      <c r="D1956" s="60">
        <v>0</v>
      </c>
      <c r="E1956" s="11">
        <v>297</v>
      </c>
      <c r="F1956" s="11">
        <v>286</v>
      </c>
      <c r="G1956" s="13">
        <v>33</v>
      </c>
      <c r="H1956" s="13">
        <v>196</v>
      </c>
      <c r="I1956" s="13">
        <v>68</v>
      </c>
      <c r="J1956" s="12"/>
      <c r="K1956" s="11">
        <v>1179</v>
      </c>
      <c r="L1956" s="11">
        <v>84632</v>
      </c>
      <c r="M1956" s="11">
        <v>49363</v>
      </c>
      <c r="N1956" s="11">
        <v>500</v>
      </c>
      <c r="O1956" s="11">
        <v>500</v>
      </c>
    </row>
    <row r="1957" spans="1:15" x14ac:dyDescent="0.2">
      <c r="A1957" s="66">
        <v>70819</v>
      </c>
      <c r="B1957" s="53" t="s">
        <v>169</v>
      </c>
      <c r="C1957" s="66">
        <f t="shared" si="32"/>
        <v>7</v>
      </c>
      <c r="D1957" s="60">
        <v>0</v>
      </c>
      <c r="E1957" s="11">
        <v>73</v>
      </c>
      <c r="F1957" s="11">
        <v>77</v>
      </c>
      <c r="G1957" s="13">
        <v>8</v>
      </c>
      <c r="H1957" s="13">
        <v>48</v>
      </c>
      <c r="I1957" s="13">
        <v>17</v>
      </c>
      <c r="J1957" s="12"/>
      <c r="K1957" s="11">
        <v>1742</v>
      </c>
      <c r="L1957" s="11">
        <v>4902</v>
      </c>
      <c r="M1957" s="11">
        <v>4816</v>
      </c>
      <c r="N1957" s="11">
        <v>500</v>
      </c>
      <c r="O1957" s="11">
        <v>500</v>
      </c>
    </row>
    <row r="1958" spans="1:15" x14ac:dyDescent="0.2">
      <c r="A1958" s="66">
        <v>70820</v>
      </c>
      <c r="B1958" s="53" t="s">
        <v>168</v>
      </c>
      <c r="C1958" s="66">
        <f t="shared" si="32"/>
        <v>7</v>
      </c>
      <c r="D1958" s="60">
        <v>0</v>
      </c>
      <c r="E1958" s="11">
        <v>2091</v>
      </c>
      <c r="F1958" s="11">
        <v>2134</v>
      </c>
      <c r="G1958" s="13">
        <v>285</v>
      </c>
      <c r="H1958" s="13">
        <v>1388</v>
      </c>
      <c r="I1958" s="13">
        <v>418</v>
      </c>
      <c r="J1958" s="12"/>
      <c r="K1958" s="11">
        <v>856</v>
      </c>
      <c r="L1958" s="11">
        <v>167725</v>
      </c>
      <c r="M1958" s="11">
        <v>805520</v>
      </c>
      <c r="N1958" s="11">
        <v>500</v>
      </c>
      <c r="O1958" s="11">
        <v>500</v>
      </c>
    </row>
    <row r="1959" spans="1:15" x14ac:dyDescent="0.2">
      <c r="A1959" s="66">
        <v>70821</v>
      </c>
      <c r="B1959" s="53" t="s">
        <v>167</v>
      </c>
      <c r="C1959" s="66">
        <f t="shared" si="32"/>
        <v>7</v>
      </c>
      <c r="D1959" s="60">
        <v>0</v>
      </c>
      <c r="E1959" s="11">
        <v>1155</v>
      </c>
      <c r="F1959" s="11">
        <v>1157</v>
      </c>
      <c r="G1959" s="13">
        <v>142</v>
      </c>
      <c r="H1959" s="13">
        <v>765</v>
      </c>
      <c r="I1959" s="13">
        <v>248</v>
      </c>
      <c r="J1959" s="12"/>
      <c r="K1959" s="11">
        <v>6121</v>
      </c>
      <c r="L1959" s="11">
        <v>313199</v>
      </c>
      <c r="M1959" s="11">
        <v>763738</v>
      </c>
      <c r="N1959" s="11">
        <v>500</v>
      </c>
      <c r="O1959" s="11">
        <v>500</v>
      </c>
    </row>
    <row r="1960" spans="1:15" x14ac:dyDescent="0.2">
      <c r="A1960" s="66">
        <v>70822</v>
      </c>
      <c r="B1960" s="53" t="s">
        <v>166</v>
      </c>
      <c r="C1960" s="66">
        <f t="shared" si="32"/>
        <v>7</v>
      </c>
      <c r="D1960" s="60">
        <v>0</v>
      </c>
      <c r="E1960" s="11">
        <v>385</v>
      </c>
      <c r="F1960" s="11">
        <v>389</v>
      </c>
      <c r="G1960" s="13">
        <v>48</v>
      </c>
      <c r="H1960" s="13">
        <v>243</v>
      </c>
      <c r="I1960" s="13">
        <v>94</v>
      </c>
      <c r="J1960" s="12"/>
      <c r="K1960" s="11">
        <v>2591</v>
      </c>
      <c r="L1960" s="11">
        <v>25236</v>
      </c>
      <c r="M1960" s="11">
        <v>27650</v>
      </c>
      <c r="N1960" s="11">
        <v>500</v>
      </c>
      <c r="O1960" s="11">
        <v>500</v>
      </c>
    </row>
    <row r="1961" spans="1:15" x14ac:dyDescent="0.2">
      <c r="A1961" s="66">
        <v>70823</v>
      </c>
      <c r="B1961" s="53" t="s">
        <v>165</v>
      </c>
      <c r="C1961" s="66">
        <f t="shared" si="32"/>
        <v>7</v>
      </c>
      <c r="D1961" s="60">
        <v>0</v>
      </c>
      <c r="E1961" s="11">
        <v>61</v>
      </c>
      <c r="F1961" s="11">
        <v>74</v>
      </c>
      <c r="G1961" s="13">
        <v>3</v>
      </c>
      <c r="H1961" s="13">
        <v>44</v>
      </c>
      <c r="I1961" s="13">
        <v>14</v>
      </c>
      <c r="J1961" s="12"/>
      <c r="K1961" s="11">
        <v>1128</v>
      </c>
      <c r="L1961" s="11">
        <v>3270</v>
      </c>
      <c r="M1961" s="11">
        <v>1602</v>
      </c>
      <c r="N1961" s="11">
        <v>500</v>
      </c>
      <c r="O1961" s="11">
        <v>500</v>
      </c>
    </row>
    <row r="1962" spans="1:15" x14ac:dyDescent="0.2">
      <c r="A1962" s="66">
        <v>70824</v>
      </c>
      <c r="B1962" s="53" t="s">
        <v>164</v>
      </c>
      <c r="C1962" s="66">
        <f t="shared" si="32"/>
        <v>7</v>
      </c>
      <c r="D1962" s="60">
        <v>0</v>
      </c>
      <c r="E1962" s="11">
        <v>464</v>
      </c>
      <c r="F1962" s="11">
        <v>462</v>
      </c>
      <c r="G1962" s="13">
        <v>76</v>
      </c>
      <c r="H1962" s="13">
        <v>292</v>
      </c>
      <c r="I1962" s="13">
        <v>96</v>
      </c>
      <c r="J1962" s="12"/>
      <c r="K1962" s="11">
        <v>1806</v>
      </c>
      <c r="L1962" s="11">
        <v>110663</v>
      </c>
      <c r="M1962" s="11">
        <v>167931</v>
      </c>
      <c r="N1962" s="11">
        <v>500</v>
      </c>
      <c r="O1962" s="11">
        <v>500</v>
      </c>
    </row>
    <row r="1963" spans="1:15" x14ac:dyDescent="0.2">
      <c r="A1963" s="66">
        <v>70825</v>
      </c>
      <c r="B1963" s="53" t="s">
        <v>163</v>
      </c>
      <c r="C1963" s="66">
        <f t="shared" si="32"/>
        <v>7</v>
      </c>
      <c r="D1963" s="60">
        <v>0</v>
      </c>
      <c r="E1963" s="11">
        <v>92</v>
      </c>
      <c r="F1963" s="11">
        <v>108</v>
      </c>
      <c r="G1963" s="13">
        <v>7</v>
      </c>
      <c r="H1963" s="13">
        <v>60</v>
      </c>
      <c r="I1963" s="13">
        <v>25</v>
      </c>
      <c r="J1963" s="12"/>
      <c r="K1963" s="11">
        <v>1231</v>
      </c>
      <c r="L1963" s="11">
        <v>5114</v>
      </c>
      <c r="M1963" s="11">
        <v>13037</v>
      </c>
      <c r="N1963" s="11">
        <v>500</v>
      </c>
      <c r="O1963" s="11">
        <v>500</v>
      </c>
    </row>
    <row r="1964" spans="1:15" x14ac:dyDescent="0.2">
      <c r="A1964" s="66">
        <v>70826</v>
      </c>
      <c r="B1964" s="53" t="s">
        <v>162</v>
      </c>
      <c r="C1964" s="66">
        <f t="shared" si="32"/>
        <v>7</v>
      </c>
      <c r="D1964" s="60">
        <v>0</v>
      </c>
      <c r="E1964" s="11">
        <v>1589</v>
      </c>
      <c r="F1964" s="11">
        <v>1423</v>
      </c>
      <c r="G1964" s="13">
        <v>260</v>
      </c>
      <c r="H1964" s="13">
        <v>1062</v>
      </c>
      <c r="I1964" s="13">
        <v>267</v>
      </c>
      <c r="J1964" s="12"/>
      <c r="K1964" s="11">
        <v>1824</v>
      </c>
      <c r="L1964" s="11">
        <v>119423</v>
      </c>
      <c r="M1964" s="11">
        <v>222822</v>
      </c>
      <c r="N1964" s="11">
        <v>500</v>
      </c>
      <c r="O1964" s="11">
        <v>500</v>
      </c>
    </row>
    <row r="1965" spans="1:15" x14ac:dyDescent="0.2">
      <c r="A1965" s="66">
        <v>70827</v>
      </c>
      <c r="B1965" s="53" t="s">
        <v>161</v>
      </c>
      <c r="C1965" s="66">
        <f t="shared" si="32"/>
        <v>7</v>
      </c>
      <c r="D1965" s="60">
        <v>0</v>
      </c>
      <c r="E1965" s="11">
        <v>423</v>
      </c>
      <c r="F1965" s="11">
        <v>405</v>
      </c>
      <c r="G1965" s="13">
        <v>85</v>
      </c>
      <c r="H1965" s="13">
        <v>238</v>
      </c>
      <c r="I1965" s="13">
        <v>100</v>
      </c>
      <c r="J1965" s="12"/>
      <c r="K1965" s="11">
        <v>2000</v>
      </c>
      <c r="L1965" s="11">
        <v>45334</v>
      </c>
      <c r="M1965" s="11">
        <v>128308</v>
      </c>
      <c r="N1965" s="11">
        <v>500</v>
      </c>
      <c r="O1965" s="11">
        <v>500</v>
      </c>
    </row>
    <row r="1966" spans="1:15" x14ac:dyDescent="0.2">
      <c r="A1966" s="66">
        <v>70828</v>
      </c>
      <c r="B1966" s="53" t="s">
        <v>160</v>
      </c>
      <c r="C1966" s="66">
        <f t="shared" si="32"/>
        <v>7</v>
      </c>
      <c r="D1966" s="60">
        <v>0</v>
      </c>
      <c r="E1966" s="11">
        <v>7151</v>
      </c>
      <c r="F1966" s="11">
        <v>6741</v>
      </c>
      <c r="G1966" s="13">
        <v>1084</v>
      </c>
      <c r="H1966" s="13">
        <v>4701</v>
      </c>
      <c r="I1966" s="13">
        <v>1366</v>
      </c>
      <c r="J1966" s="12"/>
      <c r="K1966" s="11">
        <v>4583</v>
      </c>
      <c r="L1966" s="11">
        <v>794982</v>
      </c>
      <c r="M1966" s="11">
        <v>3891007</v>
      </c>
      <c r="N1966" s="11">
        <v>500</v>
      </c>
      <c r="O1966" s="11">
        <v>500</v>
      </c>
    </row>
    <row r="1967" spans="1:15" x14ac:dyDescent="0.2">
      <c r="A1967" s="66">
        <v>70829</v>
      </c>
      <c r="B1967" s="53" t="s">
        <v>159</v>
      </c>
      <c r="C1967" s="66">
        <f t="shared" si="32"/>
        <v>7</v>
      </c>
      <c r="D1967" s="60">
        <v>0</v>
      </c>
      <c r="E1967" s="11">
        <v>452</v>
      </c>
      <c r="F1967" s="11">
        <v>445</v>
      </c>
      <c r="G1967" s="13">
        <v>83</v>
      </c>
      <c r="H1967" s="13">
        <v>286</v>
      </c>
      <c r="I1967" s="13">
        <v>83</v>
      </c>
      <c r="J1967" s="12"/>
      <c r="K1967" s="11">
        <v>3840</v>
      </c>
      <c r="L1967" s="11">
        <v>56791</v>
      </c>
      <c r="M1967" s="11">
        <v>102270</v>
      </c>
      <c r="N1967" s="11">
        <v>500</v>
      </c>
      <c r="O1967" s="11">
        <v>500</v>
      </c>
    </row>
    <row r="1968" spans="1:15" x14ac:dyDescent="0.2">
      <c r="A1968" s="66">
        <v>70830</v>
      </c>
      <c r="B1968" s="53" t="s">
        <v>158</v>
      </c>
      <c r="C1968" s="66">
        <f t="shared" si="32"/>
        <v>7</v>
      </c>
      <c r="D1968" s="60">
        <v>0</v>
      </c>
      <c r="E1968" s="11">
        <v>517</v>
      </c>
      <c r="F1968" s="11">
        <v>464</v>
      </c>
      <c r="G1968" s="13">
        <v>64</v>
      </c>
      <c r="H1968" s="13">
        <v>344</v>
      </c>
      <c r="I1968" s="13">
        <v>109</v>
      </c>
      <c r="J1968" s="12"/>
      <c r="K1968" s="11">
        <v>1484</v>
      </c>
      <c r="L1968" s="11">
        <v>74511</v>
      </c>
      <c r="M1968" s="11">
        <v>98859</v>
      </c>
      <c r="N1968" s="11">
        <v>500</v>
      </c>
      <c r="O1968" s="11">
        <v>500</v>
      </c>
    </row>
    <row r="1969" spans="1:15" x14ac:dyDescent="0.2">
      <c r="A1969" s="66">
        <v>70831</v>
      </c>
      <c r="B1969" s="53" t="s">
        <v>157</v>
      </c>
      <c r="C1969" s="66">
        <f t="shared" si="32"/>
        <v>7</v>
      </c>
      <c r="D1969" s="60">
        <v>0</v>
      </c>
      <c r="E1969" s="11">
        <v>666</v>
      </c>
      <c r="F1969" s="11">
        <v>665</v>
      </c>
      <c r="G1969" s="13">
        <v>107</v>
      </c>
      <c r="H1969" s="13">
        <v>445</v>
      </c>
      <c r="I1969" s="13">
        <v>114</v>
      </c>
      <c r="J1969" s="12"/>
      <c r="K1969" s="11">
        <v>2855</v>
      </c>
      <c r="L1969" s="11">
        <v>71661</v>
      </c>
      <c r="M1969" s="11">
        <v>161772</v>
      </c>
      <c r="N1969" s="11">
        <v>500</v>
      </c>
      <c r="O1969" s="11">
        <v>500</v>
      </c>
    </row>
    <row r="1970" spans="1:15" x14ac:dyDescent="0.2">
      <c r="A1970" s="66">
        <v>70832</v>
      </c>
      <c r="B1970" s="53" t="s">
        <v>156</v>
      </c>
      <c r="C1970" s="66">
        <f t="shared" si="32"/>
        <v>7</v>
      </c>
      <c r="D1970" s="60">
        <v>0</v>
      </c>
      <c r="E1970" s="11">
        <v>1164</v>
      </c>
      <c r="F1970" s="11">
        <v>1080</v>
      </c>
      <c r="G1970" s="13">
        <v>176</v>
      </c>
      <c r="H1970" s="13">
        <v>789</v>
      </c>
      <c r="I1970" s="13">
        <v>199</v>
      </c>
      <c r="J1970" s="12"/>
      <c r="K1970" s="11">
        <v>13179</v>
      </c>
      <c r="L1970" s="11">
        <v>231839</v>
      </c>
      <c r="M1970" s="11">
        <v>493055</v>
      </c>
      <c r="N1970" s="11">
        <v>500</v>
      </c>
      <c r="O1970" s="11">
        <v>500</v>
      </c>
    </row>
    <row r="1971" spans="1:15" x14ac:dyDescent="0.2">
      <c r="A1971" s="66">
        <v>70833</v>
      </c>
      <c r="B1971" s="53" t="s">
        <v>155</v>
      </c>
      <c r="C1971" s="66">
        <f t="shared" si="32"/>
        <v>7</v>
      </c>
      <c r="D1971" s="60">
        <v>0</v>
      </c>
      <c r="E1971" s="11">
        <v>1499</v>
      </c>
      <c r="F1971" s="11">
        <v>1521</v>
      </c>
      <c r="G1971" s="13">
        <v>212</v>
      </c>
      <c r="H1971" s="13">
        <v>965</v>
      </c>
      <c r="I1971" s="13">
        <v>322</v>
      </c>
      <c r="J1971" s="12"/>
      <c r="K1971" s="11">
        <v>5550</v>
      </c>
      <c r="L1971" s="11">
        <v>136960</v>
      </c>
      <c r="M1971" s="11">
        <v>555846</v>
      </c>
      <c r="N1971" s="11">
        <v>500</v>
      </c>
      <c r="O1971" s="11">
        <v>500</v>
      </c>
    </row>
    <row r="1972" spans="1:15" x14ac:dyDescent="0.2">
      <c r="A1972" s="66">
        <v>70834</v>
      </c>
      <c r="B1972" s="53" t="s">
        <v>154</v>
      </c>
      <c r="C1972" s="66">
        <f t="shared" si="32"/>
        <v>7</v>
      </c>
      <c r="D1972" s="60">
        <v>0</v>
      </c>
      <c r="E1972" s="11">
        <v>274</v>
      </c>
      <c r="F1972" s="11">
        <v>248</v>
      </c>
      <c r="G1972" s="13">
        <v>34</v>
      </c>
      <c r="H1972" s="13">
        <v>179</v>
      </c>
      <c r="I1972" s="13">
        <v>61</v>
      </c>
      <c r="J1972" s="12"/>
      <c r="K1972" s="11">
        <v>1216</v>
      </c>
      <c r="L1972" s="11">
        <v>21816</v>
      </c>
      <c r="M1972" s="11">
        <v>15881</v>
      </c>
      <c r="N1972" s="11">
        <v>500</v>
      </c>
      <c r="O1972" s="11">
        <v>500</v>
      </c>
    </row>
    <row r="1973" spans="1:15" x14ac:dyDescent="0.2">
      <c r="A1973" s="66">
        <v>70835</v>
      </c>
      <c r="B1973" s="53" t="s">
        <v>153</v>
      </c>
      <c r="C1973" s="66">
        <f t="shared" si="32"/>
        <v>7</v>
      </c>
      <c r="D1973" s="60">
        <v>0</v>
      </c>
      <c r="E1973" s="11">
        <v>968</v>
      </c>
      <c r="F1973" s="11">
        <v>943</v>
      </c>
      <c r="G1973" s="13">
        <v>137</v>
      </c>
      <c r="H1973" s="13">
        <v>629</v>
      </c>
      <c r="I1973" s="13">
        <v>202</v>
      </c>
      <c r="J1973" s="12"/>
      <c r="K1973" s="11">
        <v>1767</v>
      </c>
      <c r="L1973" s="11">
        <v>92144</v>
      </c>
      <c r="M1973" s="11">
        <v>38106</v>
      </c>
      <c r="N1973" s="11">
        <v>500</v>
      </c>
      <c r="O1973" s="11">
        <v>500</v>
      </c>
    </row>
    <row r="1974" spans="1:15" x14ac:dyDescent="0.2">
      <c r="A1974" s="66">
        <v>70836</v>
      </c>
      <c r="B1974" s="53" t="s">
        <v>152</v>
      </c>
      <c r="C1974" s="66">
        <f t="shared" si="32"/>
        <v>7</v>
      </c>
      <c r="D1974" s="60">
        <v>0</v>
      </c>
      <c r="E1974" s="11">
        <v>1258</v>
      </c>
      <c r="F1974" s="11">
        <v>1257</v>
      </c>
      <c r="G1974" s="13">
        <v>174</v>
      </c>
      <c r="H1974" s="13">
        <v>831</v>
      </c>
      <c r="I1974" s="13">
        <v>253</v>
      </c>
      <c r="J1974" s="12"/>
      <c r="K1974" s="11">
        <v>4067</v>
      </c>
      <c r="L1974" s="11">
        <v>99417</v>
      </c>
      <c r="M1974" s="11">
        <v>221301</v>
      </c>
      <c r="N1974" s="11">
        <v>500</v>
      </c>
      <c r="O1974" s="11">
        <v>500</v>
      </c>
    </row>
    <row r="1975" spans="1:15" x14ac:dyDescent="0.2">
      <c r="A1975" s="66">
        <v>70837</v>
      </c>
      <c r="B1975" s="53" t="s">
        <v>151</v>
      </c>
      <c r="C1975" s="66">
        <f t="shared" si="32"/>
        <v>7</v>
      </c>
      <c r="D1975" s="60">
        <v>0</v>
      </c>
      <c r="E1975" s="11">
        <v>246</v>
      </c>
      <c r="F1975" s="11">
        <v>229</v>
      </c>
      <c r="G1975" s="13">
        <v>30</v>
      </c>
      <c r="H1975" s="13">
        <v>153</v>
      </c>
      <c r="I1975" s="13">
        <v>63</v>
      </c>
      <c r="J1975" s="12"/>
      <c r="K1975" s="11">
        <v>1463</v>
      </c>
      <c r="L1975" s="11">
        <v>29710</v>
      </c>
      <c r="M1975" s="11">
        <v>50239</v>
      </c>
      <c r="N1975" s="11">
        <v>500</v>
      </c>
      <c r="O1975" s="11">
        <v>500</v>
      </c>
    </row>
    <row r="1976" spans="1:15" x14ac:dyDescent="0.2">
      <c r="A1976" s="66">
        <v>70901</v>
      </c>
      <c r="B1976" s="53" t="s">
        <v>150</v>
      </c>
      <c r="C1976" s="66">
        <f t="shared" si="32"/>
        <v>7</v>
      </c>
      <c r="D1976" s="60">
        <v>0</v>
      </c>
      <c r="E1976" s="11">
        <v>2256</v>
      </c>
      <c r="F1976" s="11">
        <v>2198</v>
      </c>
      <c r="G1976" s="13">
        <v>257</v>
      </c>
      <c r="H1976" s="13">
        <v>1470</v>
      </c>
      <c r="I1976" s="13">
        <v>529</v>
      </c>
      <c r="J1976" s="12"/>
      <c r="K1976" s="11">
        <v>14355</v>
      </c>
      <c r="L1976" s="11">
        <v>306211</v>
      </c>
      <c r="M1976" s="11">
        <v>786678</v>
      </c>
      <c r="N1976" s="11">
        <v>500</v>
      </c>
      <c r="O1976" s="11">
        <v>500</v>
      </c>
    </row>
    <row r="1977" spans="1:15" x14ac:dyDescent="0.2">
      <c r="A1977" s="66">
        <v>70902</v>
      </c>
      <c r="B1977" s="53" t="s">
        <v>149</v>
      </c>
      <c r="C1977" s="66">
        <f t="shared" si="32"/>
        <v>7</v>
      </c>
      <c r="D1977" s="60">
        <v>0</v>
      </c>
      <c r="E1977" s="11">
        <v>1881</v>
      </c>
      <c r="F1977" s="11">
        <v>1846</v>
      </c>
      <c r="G1977" s="13">
        <v>329</v>
      </c>
      <c r="H1977" s="13">
        <v>1245</v>
      </c>
      <c r="I1977" s="13">
        <v>307</v>
      </c>
      <c r="J1977" s="12"/>
      <c r="K1977" s="11">
        <v>3176</v>
      </c>
      <c r="L1977" s="11">
        <v>196127</v>
      </c>
      <c r="M1977" s="11">
        <v>486015</v>
      </c>
      <c r="N1977" s="11">
        <v>500</v>
      </c>
      <c r="O1977" s="11">
        <v>500</v>
      </c>
    </row>
    <row r="1978" spans="1:15" x14ac:dyDescent="0.2">
      <c r="A1978" s="66">
        <v>70903</v>
      </c>
      <c r="B1978" s="53" t="s">
        <v>148</v>
      </c>
      <c r="C1978" s="66">
        <f t="shared" si="32"/>
        <v>7</v>
      </c>
      <c r="D1978" s="60">
        <v>0</v>
      </c>
      <c r="E1978" s="11">
        <v>369</v>
      </c>
      <c r="F1978" s="11">
        <v>360</v>
      </c>
      <c r="G1978" s="13">
        <v>71</v>
      </c>
      <c r="H1978" s="13">
        <v>225</v>
      </c>
      <c r="I1978" s="13">
        <v>73</v>
      </c>
      <c r="J1978" s="12"/>
      <c r="K1978" s="11">
        <v>9448</v>
      </c>
      <c r="L1978" s="11">
        <v>42077</v>
      </c>
      <c r="M1978" s="11">
        <v>168041</v>
      </c>
      <c r="N1978" s="11">
        <v>500</v>
      </c>
      <c r="O1978" s="11">
        <v>500</v>
      </c>
    </row>
    <row r="1979" spans="1:15" x14ac:dyDescent="0.2">
      <c r="A1979" s="66">
        <v>70904</v>
      </c>
      <c r="B1979" s="53" t="s">
        <v>147</v>
      </c>
      <c r="C1979" s="66">
        <f t="shared" si="32"/>
        <v>7</v>
      </c>
      <c r="D1979" s="60">
        <v>0</v>
      </c>
      <c r="E1979" s="11">
        <v>1139</v>
      </c>
      <c r="F1979" s="11">
        <v>1125</v>
      </c>
      <c r="G1979" s="13">
        <v>189</v>
      </c>
      <c r="H1979" s="13">
        <v>741</v>
      </c>
      <c r="I1979" s="13">
        <v>209</v>
      </c>
      <c r="J1979" s="12"/>
      <c r="K1979" s="11">
        <v>1835</v>
      </c>
      <c r="L1979" s="11">
        <v>68689</v>
      </c>
      <c r="M1979" s="11">
        <v>34895</v>
      </c>
      <c r="N1979" s="11">
        <v>500</v>
      </c>
      <c r="O1979" s="11">
        <v>500</v>
      </c>
    </row>
    <row r="1980" spans="1:15" x14ac:dyDescent="0.2">
      <c r="A1980" s="66">
        <v>70905</v>
      </c>
      <c r="B1980" s="53" t="s">
        <v>146</v>
      </c>
      <c r="C1980" s="66">
        <f t="shared" si="32"/>
        <v>7</v>
      </c>
      <c r="D1980" s="60">
        <v>0</v>
      </c>
      <c r="E1980" s="11">
        <v>2592</v>
      </c>
      <c r="F1980" s="11">
        <v>2592</v>
      </c>
      <c r="G1980" s="13">
        <v>363</v>
      </c>
      <c r="H1980" s="13">
        <v>1752</v>
      </c>
      <c r="I1980" s="13">
        <v>477</v>
      </c>
      <c r="J1980" s="12"/>
      <c r="K1980" s="11">
        <v>3153</v>
      </c>
      <c r="L1980" s="11">
        <v>173677</v>
      </c>
      <c r="M1980" s="11">
        <v>393545</v>
      </c>
      <c r="N1980" s="11">
        <v>500</v>
      </c>
      <c r="O1980" s="11">
        <v>500</v>
      </c>
    </row>
    <row r="1981" spans="1:15" x14ac:dyDescent="0.2">
      <c r="A1981" s="66">
        <v>70907</v>
      </c>
      <c r="B1981" s="53" t="s">
        <v>145</v>
      </c>
      <c r="C1981" s="66">
        <f t="shared" si="32"/>
        <v>7</v>
      </c>
      <c r="D1981" s="60">
        <v>0</v>
      </c>
      <c r="E1981" s="11">
        <v>3472</v>
      </c>
      <c r="F1981" s="11">
        <v>3240</v>
      </c>
      <c r="G1981" s="13">
        <v>532</v>
      </c>
      <c r="H1981" s="13">
        <v>2307</v>
      </c>
      <c r="I1981" s="13">
        <v>633</v>
      </c>
      <c r="J1981" s="12"/>
      <c r="K1981" s="11">
        <v>20338</v>
      </c>
      <c r="L1981" s="11">
        <v>616528</v>
      </c>
      <c r="M1981" s="11">
        <v>1567798</v>
      </c>
      <c r="N1981" s="11">
        <v>500</v>
      </c>
      <c r="O1981" s="11">
        <v>500</v>
      </c>
    </row>
    <row r="1982" spans="1:15" x14ac:dyDescent="0.2">
      <c r="A1982" s="66">
        <v>70908</v>
      </c>
      <c r="B1982" s="53" t="s">
        <v>144</v>
      </c>
      <c r="C1982" s="66">
        <f t="shared" si="32"/>
        <v>7</v>
      </c>
      <c r="D1982" s="60">
        <v>0</v>
      </c>
      <c r="E1982" s="11">
        <v>1419</v>
      </c>
      <c r="F1982" s="11">
        <v>1405</v>
      </c>
      <c r="G1982" s="13">
        <v>161</v>
      </c>
      <c r="H1982" s="13">
        <v>946</v>
      </c>
      <c r="I1982" s="13">
        <v>312</v>
      </c>
      <c r="J1982" s="12"/>
      <c r="K1982" s="11">
        <v>11900</v>
      </c>
      <c r="L1982" s="11">
        <v>190554</v>
      </c>
      <c r="M1982" s="11">
        <v>627059</v>
      </c>
      <c r="N1982" s="11">
        <v>500</v>
      </c>
      <c r="O1982" s="11">
        <v>500</v>
      </c>
    </row>
    <row r="1983" spans="1:15" x14ac:dyDescent="0.2">
      <c r="A1983" s="66">
        <v>70909</v>
      </c>
      <c r="B1983" s="53" t="s">
        <v>143</v>
      </c>
      <c r="C1983" s="66">
        <f t="shared" si="32"/>
        <v>7</v>
      </c>
      <c r="D1983" s="60">
        <v>0</v>
      </c>
      <c r="E1983" s="11">
        <v>4329</v>
      </c>
      <c r="F1983" s="11">
        <v>4216</v>
      </c>
      <c r="G1983" s="13">
        <v>674</v>
      </c>
      <c r="H1983" s="13">
        <v>2884</v>
      </c>
      <c r="I1983" s="13">
        <v>771</v>
      </c>
      <c r="J1983" s="12"/>
      <c r="K1983" s="11">
        <v>3412</v>
      </c>
      <c r="L1983" s="11">
        <v>468178</v>
      </c>
      <c r="M1983" s="11">
        <v>2331418</v>
      </c>
      <c r="N1983" s="11">
        <v>500</v>
      </c>
      <c r="O1983" s="11">
        <v>500</v>
      </c>
    </row>
    <row r="1984" spans="1:15" x14ac:dyDescent="0.2">
      <c r="A1984" s="66">
        <v>70910</v>
      </c>
      <c r="B1984" s="53" t="s">
        <v>142</v>
      </c>
      <c r="C1984" s="66">
        <f t="shared" si="32"/>
        <v>7</v>
      </c>
      <c r="D1984" s="60">
        <v>0</v>
      </c>
      <c r="E1984" s="11">
        <v>1489</v>
      </c>
      <c r="F1984" s="11">
        <v>1410</v>
      </c>
      <c r="G1984" s="13">
        <v>258</v>
      </c>
      <c r="H1984" s="13">
        <v>1010</v>
      </c>
      <c r="I1984" s="13">
        <v>221</v>
      </c>
      <c r="J1984" s="12"/>
      <c r="K1984" s="11">
        <v>5464</v>
      </c>
      <c r="L1984" s="11">
        <v>129786</v>
      </c>
      <c r="M1984" s="11">
        <v>333525</v>
      </c>
      <c r="N1984" s="11">
        <v>500</v>
      </c>
      <c r="O1984" s="11">
        <v>500</v>
      </c>
    </row>
    <row r="1985" spans="1:15" x14ac:dyDescent="0.2">
      <c r="A1985" s="66">
        <v>70911</v>
      </c>
      <c r="B1985" s="53" t="s">
        <v>141</v>
      </c>
      <c r="C1985" s="66">
        <f t="shared" si="32"/>
        <v>7</v>
      </c>
      <c r="D1985" s="60">
        <v>0</v>
      </c>
      <c r="E1985" s="11">
        <v>714</v>
      </c>
      <c r="F1985" s="11">
        <v>670</v>
      </c>
      <c r="G1985" s="13">
        <v>155</v>
      </c>
      <c r="H1985" s="13">
        <v>451</v>
      </c>
      <c r="I1985" s="13">
        <v>108</v>
      </c>
      <c r="J1985" s="12"/>
      <c r="K1985" s="11">
        <v>3088</v>
      </c>
      <c r="L1985" s="11">
        <v>32274</v>
      </c>
      <c r="M1985" s="11">
        <v>92243</v>
      </c>
      <c r="N1985" s="11">
        <v>500</v>
      </c>
      <c r="O1985" s="11">
        <v>500</v>
      </c>
    </row>
    <row r="1986" spans="1:15" x14ac:dyDescent="0.2">
      <c r="A1986" s="66">
        <v>70912</v>
      </c>
      <c r="B1986" s="53" t="s">
        <v>140</v>
      </c>
      <c r="C1986" s="66">
        <f t="shared" si="32"/>
        <v>7</v>
      </c>
      <c r="D1986" s="60">
        <v>0</v>
      </c>
      <c r="E1986" s="11">
        <v>801</v>
      </c>
      <c r="F1986" s="11">
        <v>793</v>
      </c>
      <c r="G1986" s="13">
        <v>127</v>
      </c>
      <c r="H1986" s="13">
        <v>509</v>
      </c>
      <c r="I1986" s="13">
        <v>165</v>
      </c>
      <c r="J1986" s="12"/>
      <c r="K1986" s="11">
        <v>-22292</v>
      </c>
      <c r="L1986" s="11">
        <v>261257</v>
      </c>
      <c r="M1986" s="11">
        <v>743786</v>
      </c>
      <c r="N1986" s="11">
        <v>500</v>
      </c>
      <c r="O1986" s="11">
        <v>500</v>
      </c>
    </row>
    <row r="1987" spans="1:15" x14ac:dyDescent="0.2">
      <c r="A1987" s="66">
        <v>70913</v>
      </c>
      <c r="B1987" s="53" t="s">
        <v>139</v>
      </c>
      <c r="C1987" s="66">
        <f t="shared" si="32"/>
        <v>7</v>
      </c>
      <c r="D1987" s="60">
        <v>0</v>
      </c>
      <c r="E1987" s="11">
        <v>486</v>
      </c>
      <c r="F1987" s="11">
        <v>467</v>
      </c>
      <c r="G1987" s="13">
        <v>88</v>
      </c>
      <c r="H1987" s="13">
        <v>329</v>
      </c>
      <c r="I1987" s="13">
        <v>69</v>
      </c>
      <c r="J1987" s="12"/>
      <c r="K1987" s="11">
        <v>1355</v>
      </c>
      <c r="L1987" s="11">
        <v>34188</v>
      </c>
      <c r="M1987" s="11">
        <v>39089</v>
      </c>
      <c r="N1987" s="11">
        <v>500</v>
      </c>
      <c r="O1987" s="11">
        <v>500</v>
      </c>
    </row>
    <row r="1988" spans="1:15" x14ac:dyDescent="0.2">
      <c r="A1988" s="66">
        <v>70914</v>
      </c>
      <c r="B1988" s="53" t="s">
        <v>138</v>
      </c>
      <c r="C1988" s="66">
        <f t="shared" si="32"/>
        <v>7</v>
      </c>
      <c r="D1988" s="60">
        <v>0</v>
      </c>
      <c r="E1988" s="11">
        <v>735</v>
      </c>
      <c r="F1988" s="11">
        <v>720</v>
      </c>
      <c r="G1988" s="13">
        <v>121</v>
      </c>
      <c r="H1988" s="13">
        <v>480</v>
      </c>
      <c r="I1988" s="13">
        <v>134</v>
      </c>
      <c r="J1988" s="12"/>
      <c r="K1988" s="11">
        <v>2792</v>
      </c>
      <c r="L1988" s="11">
        <v>60651</v>
      </c>
      <c r="M1988" s="11">
        <v>85527</v>
      </c>
      <c r="N1988" s="11">
        <v>500</v>
      </c>
      <c r="O1988" s="11">
        <v>500</v>
      </c>
    </row>
    <row r="1989" spans="1:15" x14ac:dyDescent="0.2">
      <c r="A1989" s="66">
        <v>70915</v>
      </c>
      <c r="B1989" s="53" t="s">
        <v>137</v>
      </c>
      <c r="C1989" s="66">
        <f t="shared" si="32"/>
        <v>7</v>
      </c>
      <c r="D1989" s="60">
        <v>0</v>
      </c>
      <c r="E1989" s="11">
        <v>1637</v>
      </c>
      <c r="F1989" s="11">
        <v>1573</v>
      </c>
      <c r="G1989" s="13">
        <v>271</v>
      </c>
      <c r="H1989" s="13">
        <v>1115</v>
      </c>
      <c r="I1989" s="13">
        <v>251</v>
      </c>
      <c r="J1989" s="12"/>
      <c r="K1989" s="11">
        <v>8748</v>
      </c>
      <c r="L1989" s="11">
        <v>98433</v>
      </c>
      <c r="M1989" s="11">
        <v>150556</v>
      </c>
      <c r="N1989" s="11">
        <v>500</v>
      </c>
      <c r="O1989" s="11">
        <v>500</v>
      </c>
    </row>
    <row r="1990" spans="1:15" x14ac:dyDescent="0.2">
      <c r="A1990" s="66">
        <v>70916</v>
      </c>
      <c r="B1990" s="53" t="s">
        <v>136</v>
      </c>
      <c r="C1990" s="66">
        <f t="shared" si="32"/>
        <v>7</v>
      </c>
      <c r="D1990" s="60">
        <v>0</v>
      </c>
      <c r="E1990" s="11">
        <v>1458</v>
      </c>
      <c r="F1990" s="11">
        <v>1459</v>
      </c>
      <c r="G1990" s="13">
        <v>239</v>
      </c>
      <c r="H1990" s="13">
        <v>976</v>
      </c>
      <c r="I1990" s="13">
        <v>243</v>
      </c>
      <c r="J1990" s="12"/>
      <c r="K1990" s="11">
        <v>3200</v>
      </c>
      <c r="L1990" s="11">
        <v>111656</v>
      </c>
      <c r="M1990" s="11">
        <v>175549</v>
      </c>
      <c r="N1990" s="11">
        <v>500</v>
      </c>
      <c r="O1990" s="11">
        <v>500</v>
      </c>
    </row>
    <row r="1991" spans="1:15" x14ac:dyDescent="0.2">
      <c r="A1991" s="66">
        <v>70917</v>
      </c>
      <c r="B1991" s="53" t="s">
        <v>135</v>
      </c>
      <c r="C1991" s="66">
        <f t="shared" si="32"/>
        <v>7</v>
      </c>
      <c r="D1991" s="60">
        <v>0</v>
      </c>
      <c r="E1991" s="11">
        <v>7450</v>
      </c>
      <c r="F1991" s="11">
        <v>7173</v>
      </c>
      <c r="G1991" s="13">
        <v>1105</v>
      </c>
      <c r="H1991" s="13">
        <v>4903</v>
      </c>
      <c r="I1991" s="13">
        <v>1442</v>
      </c>
      <c r="J1991" s="12"/>
      <c r="K1991" s="11">
        <v>1337</v>
      </c>
      <c r="L1991" s="11">
        <v>539051</v>
      </c>
      <c r="M1991" s="11">
        <v>6093996</v>
      </c>
      <c r="N1991" s="11">
        <v>500</v>
      </c>
      <c r="O1991" s="11">
        <v>500</v>
      </c>
    </row>
    <row r="1992" spans="1:15" x14ac:dyDescent="0.2">
      <c r="A1992" s="66">
        <v>70918</v>
      </c>
      <c r="B1992" s="53" t="s">
        <v>134</v>
      </c>
      <c r="C1992" s="66">
        <f t="shared" si="32"/>
        <v>7</v>
      </c>
      <c r="D1992" s="60">
        <v>0</v>
      </c>
      <c r="E1992" s="11">
        <v>1313</v>
      </c>
      <c r="F1992" s="11">
        <v>1329</v>
      </c>
      <c r="G1992" s="13">
        <v>208</v>
      </c>
      <c r="H1992" s="13">
        <v>877</v>
      </c>
      <c r="I1992" s="13">
        <v>228</v>
      </c>
      <c r="J1992" s="12"/>
      <c r="K1992" s="11">
        <v>2929</v>
      </c>
      <c r="L1992" s="11">
        <v>179767</v>
      </c>
      <c r="M1992" s="11">
        <v>1055623</v>
      </c>
      <c r="N1992" s="11">
        <v>500</v>
      </c>
      <c r="O1992" s="11">
        <v>500</v>
      </c>
    </row>
    <row r="1993" spans="1:15" x14ac:dyDescent="0.2">
      <c r="A1993" s="66">
        <v>70920</v>
      </c>
      <c r="B1993" s="53" t="s">
        <v>133</v>
      </c>
      <c r="C1993" s="66">
        <f t="shared" si="32"/>
        <v>7</v>
      </c>
      <c r="D1993" s="60">
        <v>0</v>
      </c>
      <c r="E1993" s="11">
        <v>3968</v>
      </c>
      <c r="F1993" s="11">
        <v>3905</v>
      </c>
      <c r="G1993" s="13">
        <v>573</v>
      </c>
      <c r="H1993" s="13">
        <v>2575</v>
      </c>
      <c r="I1993" s="13">
        <v>820</v>
      </c>
      <c r="J1993" s="12"/>
      <c r="K1993" s="11">
        <v>15532</v>
      </c>
      <c r="L1993" s="11">
        <v>666622</v>
      </c>
      <c r="M1993" s="11">
        <v>2500244</v>
      </c>
      <c r="N1993" s="11">
        <v>500</v>
      </c>
      <c r="O1993" s="11">
        <v>500</v>
      </c>
    </row>
    <row r="1994" spans="1:15" x14ac:dyDescent="0.2">
      <c r="A1994" s="66">
        <v>70921</v>
      </c>
      <c r="B1994" s="53" t="s">
        <v>132</v>
      </c>
      <c r="C1994" s="66">
        <f t="shared" si="32"/>
        <v>7</v>
      </c>
      <c r="D1994" s="60">
        <v>0</v>
      </c>
      <c r="E1994" s="11">
        <v>1250</v>
      </c>
      <c r="F1994" s="11">
        <v>1164</v>
      </c>
      <c r="G1994" s="13">
        <v>223</v>
      </c>
      <c r="H1994" s="13">
        <v>816</v>
      </c>
      <c r="I1994" s="13">
        <v>211</v>
      </c>
      <c r="J1994" s="12"/>
      <c r="K1994" s="11">
        <v>3110</v>
      </c>
      <c r="L1994" s="11">
        <v>98783</v>
      </c>
      <c r="M1994" s="11">
        <v>738219</v>
      </c>
      <c r="N1994" s="11">
        <v>500</v>
      </c>
      <c r="O1994" s="11">
        <v>500</v>
      </c>
    </row>
    <row r="1995" spans="1:15" x14ac:dyDescent="0.2">
      <c r="A1995" s="66">
        <v>70922</v>
      </c>
      <c r="B1995" s="53" t="s">
        <v>131</v>
      </c>
      <c r="C1995" s="66">
        <f t="shared" si="32"/>
        <v>7</v>
      </c>
      <c r="D1995" s="60">
        <v>0</v>
      </c>
      <c r="E1995" s="11">
        <v>1730</v>
      </c>
      <c r="F1995" s="11">
        <v>1622</v>
      </c>
      <c r="G1995" s="13">
        <v>258</v>
      </c>
      <c r="H1995" s="13">
        <v>1230</v>
      </c>
      <c r="I1995" s="13">
        <v>242</v>
      </c>
      <c r="J1995" s="12"/>
      <c r="K1995" s="11">
        <v>1227</v>
      </c>
      <c r="L1995" s="11">
        <v>150101</v>
      </c>
      <c r="M1995" s="11">
        <v>781188</v>
      </c>
      <c r="N1995" s="11">
        <v>500</v>
      </c>
      <c r="O1995" s="11">
        <v>500</v>
      </c>
    </row>
    <row r="1996" spans="1:15" x14ac:dyDescent="0.2">
      <c r="A1996" s="66">
        <v>70923</v>
      </c>
      <c r="B1996" s="53" t="s">
        <v>130</v>
      </c>
      <c r="C1996" s="66">
        <f t="shared" si="32"/>
        <v>7</v>
      </c>
      <c r="D1996" s="60">
        <v>0</v>
      </c>
      <c r="E1996" s="11">
        <v>1258</v>
      </c>
      <c r="F1996" s="11">
        <v>1266</v>
      </c>
      <c r="G1996" s="13">
        <v>182</v>
      </c>
      <c r="H1996" s="13">
        <v>867</v>
      </c>
      <c r="I1996" s="13">
        <v>209</v>
      </c>
      <c r="J1996" s="12"/>
      <c r="K1996" s="11">
        <v>2357</v>
      </c>
      <c r="L1996" s="11">
        <v>127238</v>
      </c>
      <c r="M1996" s="11">
        <v>619757</v>
      </c>
      <c r="N1996" s="11">
        <v>500</v>
      </c>
      <c r="O1996" s="11">
        <v>500</v>
      </c>
    </row>
    <row r="1997" spans="1:15" x14ac:dyDescent="0.2">
      <c r="A1997" s="66">
        <v>70924</v>
      </c>
      <c r="B1997" s="53" t="s">
        <v>129</v>
      </c>
      <c r="C1997" s="66">
        <f t="shared" si="32"/>
        <v>7</v>
      </c>
      <c r="D1997" s="60">
        <v>0</v>
      </c>
      <c r="E1997" s="11">
        <v>575</v>
      </c>
      <c r="F1997" s="11">
        <v>575</v>
      </c>
      <c r="G1997" s="13">
        <v>103</v>
      </c>
      <c r="H1997" s="13">
        <v>397</v>
      </c>
      <c r="I1997" s="13">
        <v>75</v>
      </c>
      <c r="J1997" s="12"/>
      <c r="K1997" s="11">
        <v>2353</v>
      </c>
      <c r="L1997" s="11">
        <v>53752</v>
      </c>
      <c r="M1997" s="11">
        <v>278457</v>
      </c>
      <c r="N1997" s="11">
        <v>500</v>
      </c>
      <c r="O1997" s="11">
        <v>500</v>
      </c>
    </row>
    <row r="1998" spans="1:15" x14ac:dyDescent="0.2">
      <c r="A1998" s="66">
        <v>70925</v>
      </c>
      <c r="B1998" s="53" t="s">
        <v>128</v>
      </c>
      <c r="C1998" s="66">
        <f t="shared" si="32"/>
        <v>7</v>
      </c>
      <c r="D1998" s="60">
        <v>0</v>
      </c>
      <c r="E1998" s="11">
        <v>1559</v>
      </c>
      <c r="F1998" s="11">
        <v>1461</v>
      </c>
      <c r="G1998" s="13">
        <v>259</v>
      </c>
      <c r="H1998" s="13">
        <v>1062</v>
      </c>
      <c r="I1998" s="13">
        <v>238</v>
      </c>
      <c r="J1998" s="12"/>
      <c r="K1998" s="11">
        <v>6148</v>
      </c>
      <c r="L1998" s="11">
        <v>123842</v>
      </c>
      <c r="M1998" s="11">
        <v>398161</v>
      </c>
      <c r="N1998" s="11">
        <v>500</v>
      </c>
      <c r="O1998" s="11">
        <v>500</v>
      </c>
    </row>
    <row r="1999" spans="1:15" x14ac:dyDescent="0.2">
      <c r="A1999" s="66">
        <v>70926</v>
      </c>
      <c r="B1999" s="53" t="s">
        <v>127</v>
      </c>
      <c r="C1999" s="66">
        <f t="shared" si="32"/>
        <v>7</v>
      </c>
      <c r="D1999" s="60">
        <v>0</v>
      </c>
      <c r="E1999" s="11">
        <v>14090</v>
      </c>
      <c r="F1999" s="11">
        <v>13631</v>
      </c>
      <c r="G1999" s="13">
        <v>2015</v>
      </c>
      <c r="H1999" s="13">
        <v>9325</v>
      </c>
      <c r="I1999" s="13">
        <v>2750</v>
      </c>
      <c r="J1999" s="12"/>
      <c r="K1999" s="11">
        <v>3178</v>
      </c>
      <c r="L1999" s="11">
        <v>1084790</v>
      </c>
      <c r="M1999" s="11">
        <v>7118089</v>
      </c>
      <c r="N1999" s="11">
        <v>500</v>
      </c>
      <c r="O1999" s="11">
        <v>500</v>
      </c>
    </row>
    <row r="2000" spans="1:15" x14ac:dyDescent="0.2">
      <c r="A2000" s="66">
        <v>70927</v>
      </c>
      <c r="B2000" s="53" t="s">
        <v>126</v>
      </c>
      <c r="C2000" s="66">
        <f t="shared" si="32"/>
        <v>7</v>
      </c>
      <c r="D2000" s="60">
        <v>0</v>
      </c>
      <c r="E2000" s="11">
        <v>1783</v>
      </c>
      <c r="F2000" s="11">
        <v>1722</v>
      </c>
      <c r="G2000" s="13">
        <v>315</v>
      </c>
      <c r="H2000" s="13">
        <v>1165</v>
      </c>
      <c r="I2000" s="13">
        <v>303</v>
      </c>
      <c r="J2000" s="12"/>
      <c r="K2000" s="11">
        <v>3048</v>
      </c>
      <c r="L2000" s="11">
        <v>153938</v>
      </c>
      <c r="M2000" s="11">
        <v>381448</v>
      </c>
      <c r="N2000" s="11">
        <v>500</v>
      </c>
      <c r="O2000" s="11">
        <v>500</v>
      </c>
    </row>
    <row r="2001" spans="1:15" x14ac:dyDescent="0.2">
      <c r="A2001" s="66">
        <v>70928</v>
      </c>
      <c r="B2001" s="53" t="s">
        <v>125</v>
      </c>
      <c r="C2001" s="66">
        <f t="shared" si="32"/>
        <v>7</v>
      </c>
      <c r="D2001" s="60">
        <v>0</v>
      </c>
      <c r="E2001" s="11">
        <v>2197</v>
      </c>
      <c r="F2001" s="11">
        <v>2106</v>
      </c>
      <c r="G2001" s="13">
        <v>376</v>
      </c>
      <c r="H2001" s="13">
        <v>1470</v>
      </c>
      <c r="I2001" s="13">
        <v>351</v>
      </c>
      <c r="J2001" s="12"/>
      <c r="K2001" s="11">
        <v>3375</v>
      </c>
      <c r="L2001" s="11">
        <v>197064</v>
      </c>
      <c r="M2001" s="11">
        <v>1531732</v>
      </c>
      <c r="N2001" s="11">
        <v>500</v>
      </c>
      <c r="O2001" s="11">
        <v>500</v>
      </c>
    </row>
    <row r="2002" spans="1:15" x14ac:dyDescent="0.2">
      <c r="A2002" s="66">
        <v>70929</v>
      </c>
      <c r="B2002" s="53" t="s">
        <v>124</v>
      </c>
      <c r="C2002" s="66">
        <f t="shared" si="32"/>
        <v>7</v>
      </c>
      <c r="D2002" s="60">
        <v>0</v>
      </c>
      <c r="E2002" s="11">
        <v>297</v>
      </c>
      <c r="F2002" s="11">
        <v>283</v>
      </c>
      <c r="G2002" s="13">
        <v>24</v>
      </c>
      <c r="H2002" s="13">
        <v>185</v>
      </c>
      <c r="I2002" s="13">
        <v>88</v>
      </c>
      <c r="J2002" s="12"/>
      <c r="K2002" s="11">
        <v>10185</v>
      </c>
      <c r="L2002" s="11">
        <v>28282</v>
      </c>
      <c r="M2002" s="11">
        <v>20540</v>
      </c>
      <c r="N2002" s="11">
        <v>500</v>
      </c>
      <c r="O2002" s="11">
        <v>500</v>
      </c>
    </row>
    <row r="2003" spans="1:15" x14ac:dyDescent="0.2">
      <c r="A2003" s="66">
        <v>70930</v>
      </c>
      <c r="B2003" s="53" t="s">
        <v>123</v>
      </c>
      <c r="C2003" s="66">
        <f t="shared" ref="C2003:C2066" si="33">INT(A2003/10000)</f>
        <v>7</v>
      </c>
      <c r="D2003" s="60">
        <v>0</v>
      </c>
      <c r="E2003" s="11">
        <v>861</v>
      </c>
      <c r="F2003" s="11">
        <v>845</v>
      </c>
      <c r="G2003" s="13">
        <v>134</v>
      </c>
      <c r="H2003" s="13">
        <v>590</v>
      </c>
      <c r="I2003" s="13">
        <v>137</v>
      </c>
      <c r="J2003" s="12"/>
      <c r="K2003" s="11">
        <v>3709</v>
      </c>
      <c r="L2003" s="11">
        <v>106996</v>
      </c>
      <c r="M2003" s="11">
        <v>663477</v>
      </c>
      <c r="N2003" s="11">
        <v>500</v>
      </c>
      <c r="O2003" s="11">
        <v>500</v>
      </c>
    </row>
    <row r="2004" spans="1:15" x14ac:dyDescent="0.2">
      <c r="A2004" s="66">
        <v>70931</v>
      </c>
      <c r="B2004" s="53" t="s">
        <v>122</v>
      </c>
      <c r="C2004" s="66">
        <f t="shared" si="33"/>
        <v>7</v>
      </c>
      <c r="D2004" s="60">
        <v>0</v>
      </c>
      <c r="E2004" s="11">
        <v>1899</v>
      </c>
      <c r="F2004" s="11">
        <v>1902</v>
      </c>
      <c r="G2004" s="13">
        <v>302</v>
      </c>
      <c r="H2004" s="13">
        <v>1270</v>
      </c>
      <c r="I2004" s="13">
        <v>327</v>
      </c>
      <c r="J2004" s="12"/>
      <c r="K2004" s="11">
        <v>2915</v>
      </c>
      <c r="L2004" s="11">
        <v>205822</v>
      </c>
      <c r="M2004" s="11">
        <v>398964</v>
      </c>
      <c r="N2004" s="11">
        <v>500</v>
      </c>
      <c r="O2004" s="11">
        <v>500</v>
      </c>
    </row>
    <row r="2005" spans="1:15" x14ac:dyDescent="0.2">
      <c r="A2005" s="66">
        <v>70932</v>
      </c>
      <c r="B2005" s="53" t="s">
        <v>121</v>
      </c>
      <c r="C2005" s="66">
        <f t="shared" si="33"/>
        <v>7</v>
      </c>
      <c r="D2005" s="60">
        <v>0</v>
      </c>
      <c r="E2005" s="11">
        <v>855</v>
      </c>
      <c r="F2005" s="11">
        <v>855</v>
      </c>
      <c r="G2005" s="13">
        <v>135</v>
      </c>
      <c r="H2005" s="13">
        <v>552</v>
      </c>
      <c r="I2005" s="13">
        <v>168</v>
      </c>
      <c r="J2005" s="12"/>
      <c r="K2005" s="11">
        <v>8038</v>
      </c>
      <c r="L2005" s="11">
        <v>50855</v>
      </c>
      <c r="M2005" s="11">
        <v>42837</v>
      </c>
      <c r="N2005" s="11">
        <v>500</v>
      </c>
      <c r="O2005" s="11">
        <v>500</v>
      </c>
    </row>
    <row r="2006" spans="1:15" x14ac:dyDescent="0.2">
      <c r="A2006" s="66">
        <v>70933</v>
      </c>
      <c r="B2006" s="53" t="s">
        <v>120</v>
      </c>
      <c r="C2006" s="66">
        <f t="shared" si="33"/>
        <v>7</v>
      </c>
      <c r="D2006" s="60">
        <v>0</v>
      </c>
      <c r="E2006" s="11">
        <v>2292</v>
      </c>
      <c r="F2006" s="11">
        <v>2186</v>
      </c>
      <c r="G2006" s="13">
        <v>417</v>
      </c>
      <c r="H2006" s="13">
        <v>1521</v>
      </c>
      <c r="I2006" s="13">
        <v>354</v>
      </c>
      <c r="J2006" s="12"/>
      <c r="K2006" s="11">
        <v>903</v>
      </c>
      <c r="L2006" s="11">
        <v>185444</v>
      </c>
      <c r="M2006" s="11">
        <v>1095511</v>
      </c>
      <c r="N2006" s="11">
        <v>500</v>
      </c>
      <c r="O2006" s="11">
        <v>500</v>
      </c>
    </row>
    <row r="2007" spans="1:15" x14ac:dyDescent="0.2">
      <c r="A2007" s="66">
        <v>70934</v>
      </c>
      <c r="B2007" s="53" t="s">
        <v>119</v>
      </c>
      <c r="C2007" s="66">
        <f t="shared" si="33"/>
        <v>7</v>
      </c>
      <c r="D2007" s="60">
        <v>0</v>
      </c>
      <c r="E2007" s="11">
        <v>1929</v>
      </c>
      <c r="F2007" s="11">
        <v>1963</v>
      </c>
      <c r="G2007" s="13">
        <v>297</v>
      </c>
      <c r="H2007" s="13">
        <v>1304</v>
      </c>
      <c r="I2007" s="13">
        <v>328</v>
      </c>
      <c r="J2007" s="12"/>
      <c r="K2007" s="11">
        <v>4616</v>
      </c>
      <c r="L2007" s="11">
        <v>337393</v>
      </c>
      <c r="M2007" s="11">
        <v>1366127</v>
      </c>
      <c r="N2007" s="11">
        <v>500</v>
      </c>
      <c r="O2007" s="11">
        <v>500</v>
      </c>
    </row>
    <row r="2008" spans="1:15" x14ac:dyDescent="0.2">
      <c r="A2008" s="66">
        <v>70935</v>
      </c>
      <c r="B2008" s="53" t="s">
        <v>118</v>
      </c>
      <c r="C2008" s="66">
        <f t="shared" si="33"/>
        <v>7</v>
      </c>
      <c r="D2008" s="60">
        <v>0</v>
      </c>
      <c r="E2008" s="11">
        <v>1906</v>
      </c>
      <c r="F2008" s="11">
        <v>1852</v>
      </c>
      <c r="G2008" s="13">
        <v>298</v>
      </c>
      <c r="H2008" s="13">
        <v>1307</v>
      </c>
      <c r="I2008" s="13">
        <v>301</v>
      </c>
      <c r="J2008" s="12"/>
      <c r="K2008" s="11">
        <v>2975</v>
      </c>
      <c r="L2008" s="11">
        <v>213103</v>
      </c>
      <c r="M2008" s="11">
        <v>529389</v>
      </c>
      <c r="N2008" s="11">
        <v>500</v>
      </c>
      <c r="O2008" s="11">
        <v>500</v>
      </c>
    </row>
    <row r="2009" spans="1:15" x14ac:dyDescent="0.2">
      <c r="A2009" s="66">
        <v>70936</v>
      </c>
      <c r="B2009" s="53" t="s">
        <v>117</v>
      </c>
      <c r="C2009" s="66">
        <f t="shared" si="33"/>
        <v>7</v>
      </c>
      <c r="D2009" s="60">
        <v>0</v>
      </c>
      <c r="E2009" s="11">
        <v>5339</v>
      </c>
      <c r="F2009" s="11">
        <v>5174</v>
      </c>
      <c r="G2009" s="13">
        <v>839</v>
      </c>
      <c r="H2009" s="13">
        <v>3519</v>
      </c>
      <c r="I2009" s="13">
        <v>981</v>
      </c>
      <c r="J2009" s="12"/>
      <c r="K2009" s="11">
        <v>13377</v>
      </c>
      <c r="L2009" s="11">
        <v>452000</v>
      </c>
      <c r="M2009" s="11">
        <v>2682991</v>
      </c>
      <c r="N2009" s="11">
        <v>500</v>
      </c>
      <c r="O2009" s="11">
        <v>500</v>
      </c>
    </row>
    <row r="2010" spans="1:15" x14ac:dyDescent="0.2">
      <c r="A2010" s="66">
        <v>70937</v>
      </c>
      <c r="B2010" s="53" t="s">
        <v>116</v>
      </c>
      <c r="C2010" s="66">
        <f t="shared" si="33"/>
        <v>7</v>
      </c>
      <c r="D2010" s="60">
        <v>0</v>
      </c>
      <c r="E2010" s="11">
        <v>1757</v>
      </c>
      <c r="F2010" s="11">
        <v>1556</v>
      </c>
      <c r="G2010" s="13">
        <v>267</v>
      </c>
      <c r="H2010" s="13">
        <v>1213</v>
      </c>
      <c r="I2010" s="13">
        <v>277</v>
      </c>
      <c r="J2010" s="12"/>
      <c r="K2010" s="11">
        <v>2961</v>
      </c>
      <c r="L2010" s="11">
        <v>142049</v>
      </c>
      <c r="M2010" s="11">
        <v>489142</v>
      </c>
      <c r="N2010" s="11">
        <v>500</v>
      </c>
      <c r="O2010" s="11">
        <v>500</v>
      </c>
    </row>
    <row r="2011" spans="1:15" x14ac:dyDescent="0.2">
      <c r="A2011" s="66">
        <v>70938</v>
      </c>
      <c r="B2011" s="53" t="s">
        <v>115</v>
      </c>
      <c r="C2011" s="66">
        <f t="shared" si="33"/>
        <v>7</v>
      </c>
      <c r="D2011" s="60">
        <v>0</v>
      </c>
      <c r="E2011" s="11">
        <v>2508</v>
      </c>
      <c r="F2011" s="11">
        <v>2487</v>
      </c>
      <c r="G2011" s="13">
        <v>466</v>
      </c>
      <c r="H2011" s="13">
        <v>1620</v>
      </c>
      <c r="I2011" s="13">
        <v>422</v>
      </c>
      <c r="J2011" s="12"/>
      <c r="K2011" s="11">
        <v>-966</v>
      </c>
      <c r="L2011" s="11">
        <v>151578</v>
      </c>
      <c r="M2011" s="11">
        <v>171591</v>
      </c>
      <c r="N2011" s="11">
        <v>500</v>
      </c>
      <c r="O2011" s="11">
        <v>500</v>
      </c>
    </row>
    <row r="2012" spans="1:15" x14ac:dyDescent="0.2">
      <c r="A2012" s="66">
        <v>70939</v>
      </c>
      <c r="B2012" s="53" t="s">
        <v>114</v>
      </c>
      <c r="C2012" s="66">
        <f t="shared" si="33"/>
        <v>7</v>
      </c>
      <c r="D2012" s="60">
        <v>0</v>
      </c>
      <c r="E2012" s="11">
        <v>2164</v>
      </c>
      <c r="F2012" s="11">
        <v>2147</v>
      </c>
      <c r="G2012" s="13">
        <v>298</v>
      </c>
      <c r="H2012" s="13">
        <v>1457</v>
      </c>
      <c r="I2012" s="13">
        <v>409</v>
      </c>
      <c r="J2012" s="12"/>
      <c r="K2012" s="11">
        <v>1945</v>
      </c>
      <c r="L2012" s="11">
        <v>169888</v>
      </c>
      <c r="M2012" s="11">
        <v>704477</v>
      </c>
      <c r="N2012" s="11">
        <v>500</v>
      </c>
      <c r="O2012" s="11">
        <v>500</v>
      </c>
    </row>
    <row r="2013" spans="1:15" x14ac:dyDescent="0.2">
      <c r="A2013" s="66">
        <v>70940</v>
      </c>
      <c r="B2013" s="53" t="s">
        <v>113</v>
      </c>
      <c r="C2013" s="66">
        <f t="shared" si="33"/>
        <v>7</v>
      </c>
      <c r="D2013" s="60">
        <v>0</v>
      </c>
      <c r="E2013" s="11">
        <v>1712</v>
      </c>
      <c r="F2013" s="11">
        <v>1711</v>
      </c>
      <c r="G2013" s="13">
        <v>235</v>
      </c>
      <c r="H2013" s="13">
        <v>1118</v>
      </c>
      <c r="I2013" s="13">
        <v>359</v>
      </c>
      <c r="J2013" s="12"/>
      <c r="K2013" s="11">
        <v>1789</v>
      </c>
      <c r="L2013" s="11">
        <v>263400</v>
      </c>
      <c r="M2013" s="11">
        <v>1010894</v>
      </c>
      <c r="N2013" s="11">
        <v>500</v>
      </c>
      <c r="O2013" s="11">
        <v>500</v>
      </c>
    </row>
    <row r="2014" spans="1:15" x14ac:dyDescent="0.2">
      <c r="A2014" s="66">
        <v>70941</v>
      </c>
      <c r="B2014" s="53" t="s">
        <v>112</v>
      </c>
      <c r="C2014" s="66">
        <f t="shared" si="33"/>
        <v>7</v>
      </c>
      <c r="D2014" s="60">
        <v>0</v>
      </c>
      <c r="E2014" s="11">
        <v>668</v>
      </c>
      <c r="F2014" s="11">
        <v>645</v>
      </c>
      <c r="G2014" s="13">
        <v>116</v>
      </c>
      <c r="H2014" s="13">
        <v>429</v>
      </c>
      <c r="I2014" s="13">
        <v>123</v>
      </c>
      <c r="J2014" s="12"/>
      <c r="K2014" s="11">
        <v>1479</v>
      </c>
      <c r="L2014" s="11">
        <v>60937</v>
      </c>
      <c r="M2014" s="11">
        <v>276059</v>
      </c>
      <c r="N2014" s="11">
        <v>500</v>
      </c>
      <c r="O2014" s="11">
        <v>500</v>
      </c>
    </row>
    <row r="2015" spans="1:15" x14ac:dyDescent="0.2">
      <c r="A2015" s="66">
        <v>80101</v>
      </c>
      <c r="B2015" s="53" t="s">
        <v>111</v>
      </c>
      <c r="C2015" s="66">
        <f t="shared" si="33"/>
        <v>8</v>
      </c>
      <c r="D2015" s="60">
        <v>0</v>
      </c>
      <c r="E2015" s="11">
        <v>2381</v>
      </c>
      <c r="F2015" s="11">
        <v>2377</v>
      </c>
      <c r="G2015" s="13">
        <v>389</v>
      </c>
      <c r="H2015" s="13">
        <v>1530</v>
      </c>
      <c r="I2015" s="13">
        <v>462</v>
      </c>
      <c r="J2015" s="12"/>
      <c r="K2015" s="11">
        <v>3070</v>
      </c>
      <c r="L2015" s="11">
        <v>162978</v>
      </c>
      <c r="M2015" s="11">
        <v>402260</v>
      </c>
      <c r="N2015" s="11">
        <v>500</v>
      </c>
      <c r="O2015" s="11">
        <v>500</v>
      </c>
    </row>
    <row r="2016" spans="1:15" x14ac:dyDescent="0.2">
      <c r="A2016" s="66">
        <v>80102</v>
      </c>
      <c r="B2016" s="53" t="s">
        <v>110</v>
      </c>
      <c r="C2016" s="66">
        <f t="shared" si="33"/>
        <v>8</v>
      </c>
      <c r="D2016" s="60">
        <v>0</v>
      </c>
      <c r="E2016" s="11">
        <v>355</v>
      </c>
      <c r="F2016" s="11">
        <v>337</v>
      </c>
      <c r="G2016" s="13">
        <v>73</v>
      </c>
      <c r="H2016" s="13">
        <v>231</v>
      </c>
      <c r="I2016" s="13">
        <v>51</v>
      </c>
      <c r="J2016" s="12"/>
      <c r="K2016" s="11">
        <v>1462</v>
      </c>
      <c r="L2016" s="11">
        <v>15885</v>
      </c>
      <c r="M2016" s="11">
        <v>38256</v>
      </c>
      <c r="N2016" s="11">
        <v>500</v>
      </c>
      <c r="O2016" s="11">
        <v>500</v>
      </c>
    </row>
    <row r="2017" spans="1:15" x14ac:dyDescent="0.2">
      <c r="A2017" s="66">
        <v>80103</v>
      </c>
      <c r="B2017" s="53" t="s">
        <v>109</v>
      </c>
      <c r="C2017" s="66">
        <f t="shared" si="33"/>
        <v>8</v>
      </c>
      <c r="D2017" s="60">
        <v>0</v>
      </c>
      <c r="E2017" s="11">
        <v>15033</v>
      </c>
      <c r="F2017" s="11">
        <v>14596</v>
      </c>
      <c r="G2017" s="13">
        <v>2270</v>
      </c>
      <c r="H2017" s="13">
        <v>9869</v>
      </c>
      <c r="I2017" s="13">
        <v>2894</v>
      </c>
      <c r="J2017" s="12"/>
      <c r="K2017" s="11">
        <v>5621</v>
      </c>
      <c r="L2017" s="11">
        <v>1184919</v>
      </c>
      <c r="M2017" s="11">
        <v>6587788</v>
      </c>
      <c r="N2017" s="11">
        <v>500</v>
      </c>
      <c r="O2017" s="11">
        <v>500</v>
      </c>
    </row>
    <row r="2018" spans="1:15" x14ac:dyDescent="0.2">
      <c r="A2018" s="66">
        <v>80104</v>
      </c>
      <c r="B2018" s="53" t="s">
        <v>108</v>
      </c>
      <c r="C2018" s="66">
        <f t="shared" si="33"/>
        <v>8</v>
      </c>
      <c r="D2018" s="60">
        <v>0</v>
      </c>
      <c r="E2018" s="11">
        <v>2607</v>
      </c>
      <c r="F2018" s="11">
        <v>2393</v>
      </c>
      <c r="G2018" s="13">
        <v>435</v>
      </c>
      <c r="H2018" s="13">
        <v>1803</v>
      </c>
      <c r="I2018" s="13">
        <v>369</v>
      </c>
      <c r="J2018" s="12"/>
      <c r="K2018" s="11">
        <v>4970</v>
      </c>
      <c r="L2018" s="11">
        <v>144791</v>
      </c>
      <c r="M2018" s="11">
        <v>819766</v>
      </c>
      <c r="N2018" s="11">
        <v>500</v>
      </c>
      <c r="O2018" s="11">
        <v>500</v>
      </c>
    </row>
    <row r="2019" spans="1:15" x14ac:dyDescent="0.2">
      <c r="A2019" s="66">
        <v>80105</v>
      </c>
      <c r="B2019" s="53" t="s">
        <v>107</v>
      </c>
      <c r="C2019" s="66">
        <f t="shared" si="33"/>
        <v>8</v>
      </c>
      <c r="D2019" s="60">
        <v>0</v>
      </c>
      <c r="E2019" s="11">
        <v>778</v>
      </c>
      <c r="F2019" s="11">
        <v>734</v>
      </c>
      <c r="G2019" s="13">
        <v>126</v>
      </c>
      <c r="H2019" s="13">
        <v>511</v>
      </c>
      <c r="I2019" s="13">
        <v>141</v>
      </c>
      <c r="J2019" s="12"/>
      <c r="K2019" s="11">
        <v>1003</v>
      </c>
      <c r="L2019" s="11">
        <v>171692</v>
      </c>
      <c r="M2019" s="11">
        <v>372626</v>
      </c>
      <c r="N2019" s="11">
        <v>500</v>
      </c>
      <c r="O2019" s="11">
        <v>500</v>
      </c>
    </row>
    <row r="2020" spans="1:15" x14ac:dyDescent="0.2">
      <c r="A2020" s="66">
        <v>80106</v>
      </c>
      <c r="B2020" s="53" t="s">
        <v>106</v>
      </c>
      <c r="C2020" s="66">
        <f t="shared" si="33"/>
        <v>8</v>
      </c>
      <c r="D2020" s="60">
        <v>0</v>
      </c>
      <c r="E2020" s="11">
        <v>3419</v>
      </c>
      <c r="F2020" s="11">
        <v>3278</v>
      </c>
      <c r="G2020" s="13">
        <v>550</v>
      </c>
      <c r="H2020" s="13">
        <v>2247</v>
      </c>
      <c r="I2020" s="13">
        <v>622</v>
      </c>
      <c r="J2020" s="12"/>
      <c r="K2020" s="11">
        <v>4719</v>
      </c>
      <c r="L2020" s="11">
        <v>305156</v>
      </c>
      <c r="M2020" s="11">
        <v>2790167</v>
      </c>
      <c r="N2020" s="11">
        <v>500</v>
      </c>
      <c r="O2020" s="11">
        <v>500</v>
      </c>
    </row>
    <row r="2021" spans="1:15" x14ac:dyDescent="0.2">
      <c r="A2021" s="66">
        <v>80107</v>
      </c>
      <c r="B2021" s="53" t="s">
        <v>105</v>
      </c>
      <c r="C2021" s="66">
        <f t="shared" si="33"/>
        <v>8</v>
      </c>
      <c r="D2021" s="60">
        <v>0</v>
      </c>
      <c r="E2021" s="11">
        <v>572</v>
      </c>
      <c r="F2021" s="11">
        <v>557</v>
      </c>
      <c r="G2021" s="13">
        <v>86</v>
      </c>
      <c r="H2021" s="13">
        <v>372</v>
      </c>
      <c r="I2021" s="13">
        <v>114</v>
      </c>
      <c r="J2021" s="12"/>
      <c r="K2021" s="11">
        <v>1647</v>
      </c>
      <c r="L2021" s="11">
        <v>78596</v>
      </c>
      <c r="M2021" s="11">
        <v>196867</v>
      </c>
      <c r="N2021" s="11">
        <v>500</v>
      </c>
      <c r="O2021" s="11">
        <v>500</v>
      </c>
    </row>
    <row r="2022" spans="1:15" x14ac:dyDescent="0.2">
      <c r="A2022" s="66">
        <v>80108</v>
      </c>
      <c r="B2022" s="53" t="s">
        <v>104</v>
      </c>
      <c r="C2022" s="66">
        <f t="shared" si="33"/>
        <v>8</v>
      </c>
      <c r="D2022" s="60">
        <v>0</v>
      </c>
      <c r="E2022" s="11">
        <v>1604</v>
      </c>
      <c r="F2022" s="11">
        <v>1595</v>
      </c>
      <c r="G2022" s="13">
        <v>267</v>
      </c>
      <c r="H2022" s="13">
        <v>1005</v>
      </c>
      <c r="I2022" s="13">
        <v>332</v>
      </c>
      <c r="J2022" s="12"/>
      <c r="K2022" s="11">
        <v>4884</v>
      </c>
      <c r="L2022" s="11">
        <v>87276</v>
      </c>
      <c r="M2022" s="11">
        <v>187081</v>
      </c>
      <c r="N2022" s="11">
        <v>500</v>
      </c>
      <c r="O2022" s="11">
        <v>500</v>
      </c>
    </row>
    <row r="2023" spans="1:15" x14ac:dyDescent="0.2">
      <c r="A2023" s="66">
        <v>80109</v>
      </c>
      <c r="B2023" s="53" t="s">
        <v>103</v>
      </c>
      <c r="C2023" s="66">
        <f t="shared" si="33"/>
        <v>8</v>
      </c>
      <c r="D2023" s="60">
        <v>0</v>
      </c>
      <c r="E2023" s="11">
        <v>477</v>
      </c>
      <c r="F2023" s="11">
        <v>445</v>
      </c>
      <c r="G2023" s="13">
        <v>105</v>
      </c>
      <c r="H2023" s="13">
        <v>302</v>
      </c>
      <c r="I2023" s="13">
        <v>70</v>
      </c>
      <c r="J2023" s="12"/>
      <c r="K2023" s="11">
        <v>2496</v>
      </c>
      <c r="L2023" s="11">
        <v>58087</v>
      </c>
      <c r="M2023" s="11">
        <v>94693</v>
      </c>
      <c r="N2023" s="11">
        <v>500</v>
      </c>
      <c r="O2023" s="11">
        <v>500</v>
      </c>
    </row>
    <row r="2024" spans="1:15" x14ac:dyDescent="0.2">
      <c r="A2024" s="66">
        <v>80110</v>
      </c>
      <c r="B2024" s="53" t="s">
        <v>102</v>
      </c>
      <c r="C2024" s="66">
        <f t="shared" si="33"/>
        <v>8</v>
      </c>
      <c r="D2024" s="60">
        <v>0</v>
      </c>
      <c r="E2024" s="11">
        <v>1571</v>
      </c>
      <c r="F2024" s="11">
        <v>1455</v>
      </c>
      <c r="G2024" s="13">
        <v>204</v>
      </c>
      <c r="H2024" s="13">
        <v>1020</v>
      </c>
      <c r="I2024" s="13">
        <v>347</v>
      </c>
      <c r="J2024" s="12"/>
      <c r="K2024" s="11">
        <v>5987</v>
      </c>
      <c r="L2024" s="11">
        <v>274562</v>
      </c>
      <c r="M2024" s="11">
        <v>821541</v>
      </c>
      <c r="N2024" s="11">
        <v>500</v>
      </c>
      <c r="O2024" s="11">
        <v>500</v>
      </c>
    </row>
    <row r="2025" spans="1:15" x14ac:dyDescent="0.2">
      <c r="A2025" s="66">
        <v>80111</v>
      </c>
      <c r="B2025" s="53" t="s">
        <v>101</v>
      </c>
      <c r="C2025" s="66">
        <f t="shared" si="33"/>
        <v>8</v>
      </c>
      <c r="D2025" s="60">
        <v>0</v>
      </c>
      <c r="E2025" s="11">
        <v>1009</v>
      </c>
      <c r="F2025" s="11">
        <v>976</v>
      </c>
      <c r="G2025" s="13">
        <v>159</v>
      </c>
      <c r="H2025" s="13">
        <v>649</v>
      </c>
      <c r="I2025" s="13">
        <v>201</v>
      </c>
      <c r="J2025" s="12"/>
      <c r="K2025" s="11">
        <v>1014</v>
      </c>
      <c r="L2025" s="11">
        <v>48874</v>
      </c>
      <c r="M2025" s="11">
        <v>101258</v>
      </c>
      <c r="N2025" s="11">
        <v>500</v>
      </c>
      <c r="O2025" s="11">
        <v>500</v>
      </c>
    </row>
    <row r="2026" spans="1:15" x14ac:dyDescent="0.2">
      <c r="A2026" s="66">
        <v>80112</v>
      </c>
      <c r="B2026" s="53" t="s">
        <v>100</v>
      </c>
      <c r="C2026" s="66">
        <f t="shared" si="33"/>
        <v>8</v>
      </c>
      <c r="D2026" s="60">
        <v>0</v>
      </c>
      <c r="E2026" s="11">
        <v>672</v>
      </c>
      <c r="F2026" s="11">
        <v>690</v>
      </c>
      <c r="G2026" s="13">
        <v>93</v>
      </c>
      <c r="H2026" s="13">
        <v>442</v>
      </c>
      <c r="I2026" s="13">
        <v>137</v>
      </c>
      <c r="J2026" s="12"/>
      <c r="K2026" s="11">
        <v>3737</v>
      </c>
      <c r="L2026" s="11">
        <v>137445</v>
      </c>
      <c r="M2026" s="11">
        <v>365354</v>
      </c>
      <c r="N2026" s="11">
        <v>500</v>
      </c>
      <c r="O2026" s="11">
        <v>500</v>
      </c>
    </row>
    <row r="2027" spans="1:15" x14ac:dyDescent="0.2">
      <c r="A2027" s="66">
        <v>80113</v>
      </c>
      <c r="B2027" s="53" t="s">
        <v>99</v>
      </c>
      <c r="C2027" s="66">
        <f t="shared" si="33"/>
        <v>8</v>
      </c>
      <c r="D2027" s="60">
        <v>0</v>
      </c>
      <c r="E2027" s="11">
        <v>1594</v>
      </c>
      <c r="F2027" s="11">
        <v>1554</v>
      </c>
      <c r="G2027" s="13">
        <v>186</v>
      </c>
      <c r="H2027" s="13">
        <v>1113</v>
      </c>
      <c r="I2027" s="13">
        <v>295</v>
      </c>
      <c r="J2027" s="12"/>
      <c r="K2027" s="11">
        <v>1243</v>
      </c>
      <c r="L2027" s="11">
        <v>1022378</v>
      </c>
      <c r="M2027" s="11">
        <v>2890272</v>
      </c>
      <c r="N2027" s="11">
        <v>500</v>
      </c>
      <c r="O2027" s="11">
        <v>500</v>
      </c>
    </row>
    <row r="2028" spans="1:15" x14ac:dyDescent="0.2">
      <c r="A2028" s="66">
        <v>80114</v>
      </c>
      <c r="B2028" s="53" t="s">
        <v>98</v>
      </c>
      <c r="C2028" s="66">
        <f t="shared" si="33"/>
        <v>8</v>
      </c>
      <c r="D2028" s="60">
        <v>0</v>
      </c>
      <c r="E2028" s="11">
        <v>302</v>
      </c>
      <c r="F2028" s="11">
        <v>297</v>
      </c>
      <c r="G2028" s="13">
        <v>52</v>
      </c>
      <c r="H2028" s="13">
        <v>185</v>
      </c>
      <c r="I2028" s="13">
        <v>65</v>
      </c>
      <c r="J2028" s="12"/>
      <c r="K2028" s="11">
        <v>1754</v>
      </c>
      <c r="L2028" s="11">
        <v>20238</v>
      </c>
      <c r="M2028" s="11">
        <v>183198</v>
      </c>
      <c r="N2028" s="11">
        <v>500</v>
      </c>
      <c r="O2028" s="11">
        <v>500</v>
      </c>
    </row>
    <row r="2029" spans="1:15" x14ac:dyDescent="0.2">
      <c r="A2029" s="66">
        <v>80115</v>
      </c>
      <c r="B2029" s="53" t="s">
        <v>97</v>
      </c>
      <c r="C2029" s="66">
        <f t="shared" si="33"/>
        <v>8</v>
      </c>
      <c r="D2029" s="60">
        <v>0</v>
      </c>
      <c r="E2029" s="11">
        <v>3635</v>
      </c>
      <c r="F2029" s="11">
        <v>3523</v>
      </c>
      <c r="G2029" s="13">
        <v>638</v>
      </c>
      <c r="H2029" s="13">
        <v>2486</v>
      </c>
      <c r="I2029" s="13">
        <v>511</v>
      </c>
      <c r="J2029" s="12"/>
      <c r="K2029" s="11">
        <v>6567</v>
      </c>
      <c r="L2029" s="11">
        <v>228814</v>
      </c>
      <c r="M2029" s="11">
        <v>1184999</v>
      </c>
      <c r="N2029" s="11">
        <v>500</v>
      </c>
      <c r="O2029" s="11">
        <v>500</v>
      </c>
    </row>
    <row r="2030" spans="1:15" x14ac:dyDescent="0.2">
      <c r="A2030" s="66">
        <v>80116</v>
      </c>
      <c r="B2030" s="53" t="s">
        <v>96</v>
      </c>
      <c r="C2030" s="66">
        <f t="shared" si="33"/>
        <v>8</v>
      </c>
      <c r="D2030" s="60">
        <v>0</v>
      </c>
      <c r="E2030" s="11">
        <v>6419</v>
      </c>
      <c r="F2030" s="11">
        <v>6196</v>
      </c>
      <c r="G2030" s="13">
        <v>968</v>
      </c>
      <c r="H2030" s="13">
        <v>4286</v>
      </c>
      <c r="I2030" s="13">
        <v>1165</v>
      </c>
      <c r="J2030" s="12"/>
      <c r="K2030" s="11">
        <v>13565</v>
      </c>
      <c r="L2030" s="11">
        <v>603852</v>
      </c>
      <c r="M2030" s="11">
        <v>6427357</v>
      </c>
      <c r="N2030" s="11">
        <v>500</v>
      </c>
      <c r="O2030" s="11">
        <v>500</v>
      </c>
    </row>
    <row r="2031" spans="1:15" x14ac:dyDescent="0.2">
      <c r="A2031" s="66">
        <v>80117</v>
      </c>
      <c r="B2031" s="53" t="s">
        <v>95</v>
      </c>
      <c r="C2031" s="66">
        <f t="shared" si="33"/>
        <v>8</v>
      </c>
      <c r="D2031" s="60">
        <v>0</v>
      </c>
      <c r="E2031" s="11">
        <v>4966</v>
      </c>
      <c r="F2031" s="11">
        <v>4987</v>
      </c>
      <c r="G2031" s="13">
        <v>763</v>
      </c>
      <c r="H2031" s="13">
        <v>3154</v>
      </c>
      <c r="I2031" s="13">
        <v>1049</v>
      </c>
      <c r="J2031" s="12"/>
      <c r="K2031" s="11">
        <v>4054</v>
      </c>
      <c r="L2031" s="11">
        <v>407378</v>
      </c>
      <c r="M2031" s="11">
        <v>2825933</v>
      </c>
      <c r="N2031" s="11">
        <v>500</v>
      </c>
      <c r="O2031" s="11">
        <v>500</v>
      </c>
    </row>
    <row r="2032" spans="1:15" x14ac:dyDescent="0.2">
      <c r="A2032" s="66">
        <v>80118</v>
      </c>
      <c r="B2032" s="53" t="s">
        <v>94</v>
      </c>
      <c r="C2032" s="66">
        <f t="shared" si="33"/>
        <v>8</v>
      </c>
      <c r="D2032" s="60">
        <v>0</v>
      </c>
      <c r="E2032" s="11">
        <v>899</v>
      </c>
      <c r="F2032" s="11">
        <v>861</v>
      </c>
      <c r="G2032" s="13">
        <v>165</v>
      </c>
      <c r="H2032" s="13">
        <v>575</v>
      </c>
      <c r="I2032" s="13">
        <v>159</v>
      </c>
      <c r="J2032" s="12"/>
      <c r="K2032" s="11">
        <v>3964</v>
      </c>
      <c r="L2032" s="11">
        <v>50995</v>
      </c>
      <c r="M2032" s="11">
        <v>93268</v>
      </c>
      <c r="N2032" s="11">
        <v>500</v>
      </c>
      <c r="O2032" s="11">
        <v>500</v>
      </c>
    </row>
    <row r="2033" spans="1:15" x14ac:dyDescent="0.2">
      <c r="A2033" s="66">
        <v>80119</v>
      </c>
      <c r="B2033" s="53" t="s">
        <v>93</v>
      </c>
      <c r="C2033" s="66">
        <f t="shared" si="33"/>
        <v>8</v>
      </c>
      <c r="D2033" s="60">
        <v>0</v>
      </c>
      <c r="E2033" s="11">
        <v>712</v>
      </c>
      <c r="F2033" s="11">
        <v>717</v>
      </c>
      <c r="G2033" s="13">
        <v>109</v>
      </c>
      <c r="H2033" s="13">
        <v>473</v>
      </c>
      <c r="I2033" s="13">
        <v>130</v>
      </c>
      <c r="J2033" s="12"/>
      <c r="K2033" s="11">
        <v>769</v>
      </c>
      <c r="L2033" s="11">
        <v>49031</v>
      </c>
      <c r="M2033" s="11">
        <v>149403</v>
      </c>
      <c r="N2033" s="11">
        <v>500</v>
      </c>
      <c r="O2033" s="11">
        <v>450</v>
      </c>
    </row>
    <row r="2034" spans="1:15" x14ac:dyDescent="0.2">
      <c r="A2034" s="66">
        <v>80120</v>
      </c>
      <c r="B2034" s="53" t="s">
        <v>92</v>
      </c>
      <c r="C2034" s="66">
        <f t="shared" si="33"/>
        <v>8</v>
      </c>
      <c r="D2034" s="60">
        <v>0</v>
      </c>
      <c r="E2034" s="11">
        <v>2201</v>
      </c>
      <c r="F2034" s="11">
        <v>2242</v>
      </c>
      <c r="G2034" s="13">
        <v>300</v>
      </c>
      <c r="H2034" s="13">
        <v>1380</v>
      </c>
      <c r="I2034" s="13">
        <v>521</v>
      </c>
      <c r="J2034" s="12"/>
      <c r="K2034" s="11">
        <v>4792</v>
      </c>
      <c r="L2034" s="11">
        <v>312952</v>
      </c>
      <c r="M2034" s="11">
        <v>760021</v>
      </c>
      <c r="N2034" s="11">
        <v>500</v>
      </c>
      <c r="O2034" s="11">
        <v>500</v>
      </c>
    </row>
    <row r="2035" spans="1:15" x14ac:dyDescent="0.2">
      <c r="A2035" s="66">
        <v>80121</v>
      </c>
      <c r="B2035" s="53" t="s">
        <v>91</v>
      </c>
      <c r="C2035" s="66">
        <f t="shared" si="33"/>
        <v>8</v>
      </c>
      <c r="D2035" s="60">
        <v>0</v>
      </c>
      <c r="E2035" s="11">
        <v>382</v>
      </c>
      <c r="F2035" s="11">
        <v>411</v>
      </c>
      <c r="G2035" s="13">
        <v>65</v>
      </c>
      <c r="H2035" s="13">
        <v>253</v>
      </c>
      <c r="I2035" s="13">
        <v>64</v>
      </c>
      <c r="J2035" s="12"/>
      <c r="K2035" s="11">
        <v>2009</v>
      </c>
      <c r="L2035" s="11">
        <v>16063</v>
      </c>
      <c r="M2035" s="11">
        <v>55287</v>
      </c>
      <c r="N2035" s="11">
        <v>500</v>
      </c>
      <c r="O2035" s="11">
        <v>400</v>
      </c>
    </row>
    <row r="2036" spans="1:15" x14ac:dyDescent="0.2">
      <c r="A2036" s="66">
        <v>80122</v>
      </c>
      <c r="B2036" s="53" t="s">
        <v>90</v>
      </c>
      <c r="C2036" s="66">
        <f t="shared" si="33"/>
        <v>8</v>
      </c>
      <c r="D2036" s="60">
        <v>0</v>
      </c>
      <c r="E2036" s="11">
        <v>4022</v>
      </c>
      <c r="F2036" s="11">
        <v>3856</v>
      </c>
      <c r="G2036" s="13">
        <v>575</v>
      </c>
      <c r="H2036" s="13">
        <v>2529</v>
      </c>
      <c r="I2036" s="13">
        <v>918</v>
      </c>
      <c r="J2036" s="12"/>
      <c r="K2036" s="11">
        <v>2796</v>
      </c>
      <c r="L2036" s="11">
        <v>563442</v>
      </c>
      <c r="M2036" s="11">
        <v>2393212</v>
      </c>
      <c r="N2036" s="11">
        <v>500</v>
      </c>
      <c r="O2036" s="11">
        <v>500</v>
      </c>
    </row>
    <row r="2037" spans="1:15" x14ac:dyDescent="0.2">
      <c r="A2037" s="66">
        <v>80123</v>
      </c>
      <c r="B2037" s="53" t="s">
        <v>89</v>
      </c>
      <c r="C2037" s="66">
        <f t="shared" si="33"/>
        <v>8</v>
      </c>
      <c r="D2037" s="60">
        <v>0</v>
      </c>
      <c r="E2037" s="11">
        <v>862</v>
      </c>
      <c r="F2037" s="11">
        <v>845</v>
      </c>
      <c r="G2037" s="13">
        <v>153</v>
      </c>
      <c r="H2037" s="13">
        <v>572</v>
      </c>
      <c r="I2037" s="13">
        <v>137</v>
      </c>
      <c r="J2037" s="12"/>
      <c r="K2037" s="11">
        <v>3649</v>
      </c>
      <c r="L2037" s="11">
        <v>49372</v>
      </c>
      <c r="M2037" s="11">
        <v>137782</v>
      </c>
      <c r="N2037" s="11">
        <v>500</v>
      </c>
      <c r="O2037" s="11">
        <v>500</v>
      </c>
    </row>
    <row r="2038" spans="1:15" x14ac:dyDescent="0.2">
      <c r="A2038" s="66">
        <v>80124</v>
      </c>
      <c r="B2038" s="53" t="s">
        <v>88</v>
      </c>
      <c r="C2038" s="66">
        <f t="shared" si="33"/>
        <v>8</v>
      </c>
      <c r="D2038" s="60">
        <v>0</v>
      </c>
      <c r="E2038" s="11">
        <v>635</v>
      </c>
      <c r="F2038" s="11">
        <v>661</v>
      </c>
      <c r="G2038" s="13">
        <v>117</v>
      </c>
      <c r="H2038" s="13">
        <v>409</v>
      </c>
      <c r="I2038" s="13">
        <v>109</v>
      </c>
      <c r="J2038" s="12"/>
      <c r="K2038" s="11">
        <v>2991</v>
      </c>
      <c r="L2038" s="11">
        <v>31918</v>
      </c>
      <c r="M2038" s="11">
        <v>165329</v>
      </c>
      <c r="N2038" s="11">
        <v>500</v>
      </c>
      <c r="O2038" s="11">
        <v>500</v>
      </c>
    </row>
    <row r="2039" spans="1:15" x14ac:dyDescent="0.2">
      <c r="A2039" s="66">
        <v>80125</v>
      </c>
      <c r="B2039" s="53" t="s">
        <v>87</v>
      </c>
      <c r="C2039" s="66">
        <f t="shared" si="33"/>
        <v>8</v>
      </c>
      <c r="D2039" s="60">
        <v>0</v>
      </c>
      <c r="E2039" s="11">
        <v>287</v>
      </c>
      <c r="F2039" s="11">
        <v>290</v>
      </c>
      <c r="G2039" s="13">
        <v>49</v>
      </c>
      <c r="H2039" s="13">
        <v>192</v>
      </c>
      <c r="I2039" s="13">
        <v>46</v>
      </c>
      <c r="J2039" s="12"/>
      <c r="K2039" s="11">
        <v>283</v>
      </c>
      <c r="L2039" s="11">
        <v>21467</v>
      </c>
      <c r="M2039" s="11">
        <v>73251</v>
      </c>
      <c r="N2039" s="11">
        <v>500</v>
      </c>
      <c r="O2039" s="11">
        <v>500</v>
      </c>
    </row>
    <row r="2040" spans="1:15" x14ac:dyDescent="0.2">
      <c r="A2040" s="66">
        <v>80126</v>
      </c>
      <c r="B2040" s="53" t="s">
        <v>86</v>
      </c>
      <c r="C2040" s="66">
        <f t="shared" si="33"/>
        <v>8</v>
      </c>
      <c r="D2040" s="60">
        <v>0</v>
      </c>
      <c r="E2040" s="11">
        <v>2295</v>
      </c>
      <c r="F2040" s="11">
        <v>2231</v>
      </c>
      <c r="G2040" s="13">
        <v>384</v>
      </c>
      <c r="H2040" s="13">
        <v>1476</v>
      </c>
      <c r="I2040" s="13">
        <v>435</v>
      </c>
      <c r="J2040" s="12"/>
      <c r="K2040" s="11">
        <v>3960</v>
      </c>
      <c r="L2040" s="11">
        <v>161990</v>
      </c>
      <c r="M2040" s="11">
        <v>1353473</v>
      </c>
      <c r="N2040" s="11">
        <v>500</v>
      </c>
      <c r="O2040" s="11">
        <v>500</v>
      </c>
    </row>
    <row r="2041" spans="1:15" x14ac:dyDescent="0.2">
      <c r="A2041" s="66">
        <v>80127</v>
      </c>
      <c r="B2041" s="53" t="s">
        <v>85</v>
      </c>
      <c r="C2041" s="66">
        <f t="shared" si="33"/>
        <v>8</v>
      </c>
      <c r="D2041" s="60">
        <v>0</v>
      </c>
      <c r="E2041" s="11">
        <v>725</v>
      </c>
      <c r="F2041" s="11">
        <v>711</v>
      </c>
      <c r="G2041" s="13">
        <v>140</v>
      </c>
      <c r="H2041" s="13">
        <v>461</v>
      </c>
      <c r="I2041" s="13">
        <v>124</v>
      </c>
      <c r="J2041" s="12"/>
      <c r="K2041" s="11">
        <v>1915</v>
      </c>
      <c r="L2041" s="11">
        <v>39444</v>
      </c>
      <c r="M2041" s="11">
        <v>161093</v>
      </c>
      <c r="N2041" s="11">
        <v>500</v>
      </c>
      <c r="O2041" s="11">
        <v>500</v>
      </c>
    </row>
    <row r="2042" spans="1:15" x14ac:dyDescent="0.2">
      <c r="A2042" s="66">
        <v>80128</v>
      </c>
      <c r="B2042" s="53" t="s">
        <v>84</v>
      </c>
      <c r="C2042" s="66">
        <f t="shared" si="33"/>
        <v>8</v>
      </c>
      <c r="D2042" s="60">
        <v>0</v>
      </c>
      <c r="E2042" s="11">
        <v>2174</v>
      </c>
      <c r="F2042" s="11">
        <v>2183</v>
      </c>
      <c r="G2042" s="13">
        <v>313</v>
      </c>
      <c r="H2042" s="13">
        <v>1394</v>
      </c>
      <c r="I2042" s="13">
        <v>467</v>
      </c>
      <c r="J2042" s="12"/>
      <c r="K2042" s="11">
        <v>3027</v>
      </c>
      <c r="L2042" s="11">
        <v>246075</v>
      </c>
      <c r="M2042" s="11">
        <v>534364</v>
      </c>
      <c r="N2042" s="11">
        <v>500</v>
      </c>
      <c r="O2042" s="11">
        <v>500</v>
      </c>
    </row>
    <row r="2043" spans="1:15" x14ac:dyDescent="0.2">
      <c r="A2043" s="66">
        <v>80129</v>
      </c>
      <c r="B2043" s="53" t="s">
        <v>83</v>
      </c>
      <c r="C2043" s="66">
        <f t="shared" si="33"/>
        <v>8</v>
      </c>
      <c r="D2043" s="60">
        <v>0</v>
      </c>
      <c r="E2043" s="11">
        <v>2749</v>
      </c>
      <c r="F2043" s="11">
        <v>2655</v>
      </c>
      <c r="G2043" s="13">
        <v>416</v>
      </c>
      <c r="H2043" s="13">
        <v>1757</v>
      </c>
      <c r="I2043" s="13">
        <v>576</v>
      </c>
      <c r="J2043" s="12"/>
      <c r="K2043" s="11">
        <v>1947</v>
      </c>
      <c r="L2043" s="11">
        <v>230791</v>
      </c>
      <c r="M2043" s="11">
        <v>932475</v>
      </c>
      <c r="N2043" s="11">
        <v>500</v>
      </c>
      <c r="O2043" s="11">
        <v>500</v>
      </c>
    </row>
    <row r="2044" spans="1:15" x14ac:dyDescent="0.2">
      <c r="A2044" s="66">
        <v>80201</v>
      </c>
      <c r="B2044" s="53" t="s">
        <v>82</v>
      </c>
      <c r="C2044" s="66">
        <f t="shared" si="33"/>
        <v>8</v>
      </c>
      <c r="D2044" s="60">
        <v>0</v>
      </c>
      <c r="E2044" s="11">
        <v>3238</v>
      </c>
      <c r="F2044" s="11">
        <v>3253</v>
      </c>
      <c r="G2044" s="13">
        <v>599</v>
      </c>
      <c r="H2044" s="13">
        <v>2130</v>
      </c>
      <c r="I2044" s="13">
        <v>509</v>
      </c>
      <c r="J2044" s="12"/>
      <c r="K2044" s="11">
        <v>6918</v>
      </c>
      <c r="L2044" s="11">
        <v>215401</v>
      </c>
      <c r="M2044" s="11">
        <v>755027</v>
      </c>
      <c r="N2044" s="11">
        <v>500</v>
      </c>
      <c r="O2044" s="11">
        <v>500</v>
      </c>
    </row>
    <row r="2045" spans="1:15" x14ac:dyDescent="0.2">
      <c r="A2045" s="66">
        <v>80202</v>
      </c>
      <c r="B2045" s="53" t="s">
        <v>81</v>
      </c>
      <c r="C2045" s="66">
        <f t="shared" si="33"/>
        <v>8</v>
      </c>
      <c r="D2045" s="60">
        <v>0</v>
      </c>
      <c r="E2045" s="11">
        <v>2674</v>
      </c>
      <c r="F2045" s="11">
        <v>2612</v>
      </c>
      <c r="G2045" s="13">
        <v>557</v>
      </c>
      <c r="H2045" s="13">
        <v>1713</v>
      </c>
      <c r="I2045" s="13">
        <v>404</v>
      </c>
      <c r="J2045" s="12"/>
      <c r="K2045" s="11">
        <v>4740</v>
      </c>
      <c r="L2045" s="11">
        <v>205403</v>
      </c>
      <c r="M2045" s="11">
        <v>1074373</v>
      </c>
      <c r="N2045" s="11">
        <v>500</v>
      </c>
      <c r="O2045" s="11">
        <v>500</v>
      </c>
    </row>
    <row r="2046" spans="1:15" x14ac:dyDescent="0.2">
      <c r="A2046" s="66">
        <v>80203</v>
      </c>
      <c r="B2046" s="53" t="s">
        <v>80</v>
      </c>
      <c r="C2046" s="66">
        <f t="shared" si="33"/>
        <v>8</v>
      </c>
      <c r="D2046" s="60">
        <v>0</v>
      </c>
      <c r="E2046" s="11">
        <v>1821</v>
      </c>
      <c r="F2046" s="11">
        <v>1741</v>
      </c>
      <c r="G2046" s="13">
        <v>316</v>
      </c>
      <c r="H2046" s="13">
        <v>1182</v>
      </c>
      <c r="I2046" s="13">
        <v>323</v>
      </c>
      <c r="J2046" s="12"/>
      <c r="K2046" s="11">
        <v>2324</v>
      </c>
      <c r="L2046" s="11">
        <v>121485</v>
      </c>
      <c r="M2046" s="11">
        <v>776147</v>
      </c>
      <c r="N2046" s="11">
        <v>500</v>
      </c>
      <c r="O2046" s="11">
        <v>500</v>
      </c>
    </row>
    <row r="2047" spans="1:15" x14ac:dyDescent="0.2">
      <c r="A2047" s="66">
        <v>80204</v>
      </c>
      <c r="B2047" s="53" t="s">
        <v>79</v>
      </c>
      <c r="C2047" s="66">
        <f t="shared" si="33"/>
        <v>8</v>
      </c>
      <c r="D2047" s="60">
        <v>0</v>
      </c>
      <c r="E2047" s="11">
        <v>2030</v>
      </c>
      <c r="F2047" s="11">
        <v>2017</v>
      </c>
      <c r="G2047" s="13">
        <v>329</v>
      </c>
      <c r="H2047" s="13">
        <v>1334</v>
      </c>
      <c r="I2047" s="13">
        <v>367</v>
      </c>
      <c r="J2047" s="12"/>
      <c r="K2047" s="11">
        <v>4354</v>
      </c>
      <c r="L2047" s="11">
        <v>198704</v>
      </c>
      <c r="M2047" s="11">
        <v>739896</v>
      </c>
      <c r="N2047" s="11">
        <v>500</v>
      </c>
      <c r="O2047" s="11">
        <v>500</v>
      </c>
    </row>
    <row r="2048" spans="1:15" x14ac:dyDescent="0.2">
      <c r="A2048" s="66">
        <v>80205</v>
      </c>
      <c r="B2048" s="53" t="s">
        <v>78</v>
      </c>
      <c r="C2048" s="66">
        <f t="shared" si="33"/>
        <v>8</v>
      </c>
      <c r="D2048" s="60">
        <v>0</v>
      </c>
      <c r="E2048" s="11">
        <v>821</v>
      </c>
      <c r="F2048" s="11">
        <v>782</v>
      </c>
      <c r="G2048" s="13">
        <v>137</v>
      </c>
      <c r="H2048" s="13">
        <v>549</v>
      </c>
      <c r="I2048" s="13">
        <v>135</v>
      </c>
      <c r="J2048" s="12"/>
      <c r="K2048" s="11">
        <v>3304</v>
      </c>
      <c r="L2048" s="11">
        <v>41921</v>
      </c>
      <c r="M2048" s="11">
        <v>29345</v>
      </c>
      <c r="N2048" s="11">
        <v>500</v>
      </c>
      <c r="O2048" s="11">
        <v>500</v>
      </c>
    </row>
    <row r="2049" spans="1:15" x14ac:dyDescent="0.2">
      <c r="A2049" s="66">
        <v>80206</v>
      </c>
      <c r="B2049" s="53" t="s">
        <v>77</v>
      </c>
      <c r="C2049" s="66">
        <f t="shared" si="33"/>
        <v>8</v>
      </c>
      <c r="D2049" s="60">
        <v>0</v>
      </c>
      <c r="E2049" s="11">
        <v>1117</v>
      </c>
      <c r="F2049" s="11">
        <v>1126</v>
      </c>
      <c r="G2049" s="13">
        <v>201</v>
      </c>
      <c r="H2049" s="13">
        <v>721</v>
      </c>
      <c r="I2049" s="13">
        <v>195</v>
      </c>
      <c r="J2049" s="12"/>
      <c r="K2049" s="11">
        <v>3605</v>
      </c>
      <c r="L2049" s="11">
        <v>103367</v>
      </c>
      <c r="M2049" s="11">
        <v>259960</v>
      </c>
      <c r="N2049" s="11">
        <v>500</v>
      </c>
      <c r="O2049" s="11">
        <v>500</v>
      </c>
    </row>
    <row r="2050" spans="1:15" x14ac:dyDescent="0.2">
      <c r="A2050" s="66">
        <v>80207</v>
      </c>
      <c r="B2050" s="53" t="s">
        <v>76</v>
      </c>
      <c r="C2050" s="66">
        <f t="shared" si="33"/>
        <v>8</v>
      </c>
      <c r="D2050" s="60">
        <v>0</v>
      </c>
      <c r="E2050" s="11">
        <v>29587</v>
      </c>
      <c r="F2050" s="11">
        <v>29769</v>
      </c>
      <c r="G2050" s="13">
        <v>4431</v>
      </c>
      <c r="H2050" s="13">
        <v>19253</v>
      </c>
      <c r="I2050" s="13">
        <v>5902</v>
      </c>
      <c r="J2050" s="12">
        <v>1</v>
      </c>
      <c r="K2050" s="11">
        <v>2720</v>
      </c>
      <c r="L2050" s="11">
        <v>2590428</v>
      </c>
      <c r="M2050" s="11">
        <v>15046326</v>
      </c>
      <c r="N2050" s="11">
        <v>400</v>
      </c>
      <c r="O2050" s="11">
        <v>500</v>
      </c>
    </row>
    <row r="2051" spans="1:15" x14ac:dyDescent="0.2">
      <c r="A2051" s="66">
        <v>80208</v>
      </c>
      <c r="B2051" s="53" t="s">
        <v>75</v>
      </c>
      <c r="C2051" s="66">
        <f t="shared" si="33"/>
        <v>8</v>
      </c>
      <c r="D2051" s="60">
        <v>0</v>
      </c>
      <c r="E2051" s="11">
        <v>600</v>
      </c>
      <c r="F2051" s="11">
        <v>593</v>
      </c>
      <c r="G2051" s="13">
        <v>97</v>
      </c>
      <c r="H2051" s="13">
        <v>401</v>
      </c>
      <c r="I2051" s="13">
        <v>102</v>
      </c>
      <c r="J2051" s="12"/>
      <c r="K2051" s="11">
        <v>1852</v>
      </c>
      <c r="L2051" s="11">
        <v>22309</v>
      </c>
      <c r="M2051" s="11">
        <v>46478</v>
      </c>
      <c r="N2051" s="11">
        <v>500</v>
      </c>
      <c r="O2051" s="11">
        <v>500</v>
      </c>
    </row>
    <row r="2052" spans="1:15" x14ac:dyDescent="0.2">
      <c r="A2052" s="66">
        <v>80209</v>
      </c>
      <c r="B2052" s="53" t="s">
        <v>74</v>
      </c>
      <c r="C2052" s="66">
        <f t="shared" si="33"/>
        <v>8</v>
      </c>
      <c r="D2052" s="60">
        <v>0</v>
      </c>
      <c r="E2052" s="11">
        <v>337</v>
      </c>
      <c r="F2052" s="11">
        <v>305</v>
      </c>
      <c r="G2052" s="13">
        <v>55</v>
      </c>
      <c r="H2052" s="13">
        <v>213</v>
      </c>
      <c r="I2052" s="13">
        <v>69</v>
      </c>
      <c r="J2052" s="12"/>
      <c r="K2052" s="11">
        <v>1133</v>
      </c>
      <c r="L2052" s="11">
        <v>134561</v>
      </c>
      <c r="M2052" s="11">
        <v>346626</v>
      </c>
      <c r="N2052" s="11">
        <v>500</v>
      </c>
      <c r="O2052" s="11">
        <v>500</v>
      </c>
    </row>
    <row r="2053" spans="1:15" x14ac:dyDescent="0.2">
      <c r="A2053" s="66">
        <v>80210</v>
      </c>
      <c r="B2053" s="53" t="s">
        <v>73</v>
      </c>
      <c r="C2053" s="66">
        <f t="shared" si="33"/>
        <v>8</v>
      </c>
      <c r="D2053" s="60">
        <v>0</v>
      </c>
      <c r="E2053" s="11">
        <v>1059</v>
      </c>
      <c r="F2053" s="11">
        <v>1030</v>
      </c>
      <c r="G2053" s="13">
        <v>171</v>
      </c>
      <c r="H2053" s="13">
        <v>679</v>
      </c>
      <c r="I2053" s="13">
        <v>209</v>
      </c>
      <c r="J2053" s="12"/>
      <c r="K2053" s="11">
        <v>4578</v>
      </c>
      <c r="L2053" s="11">
        <v>80098</v>
      </c>
      <c r="M2053" s="11">
        <v>220039</v>
      </c>
      <c r="N2053" s="11">
        <v>500</v>
      </c>
      <c r="O2053" s="11">
        <v>500</v>
      </c>
    </row>
    <row r="2054" spans="1:15" x14ac:dyDescent="0.2">
      <c r="A2054" s="66">
        <v>80211</v>
      </c>
      <c r="B2054" s="53" t="s">
        <v>72</v>
      </c>
      <c r="C2054" s="66">
        <f t="shared" si="33"/>
        <v>8</v>
      </c>
      <c r="D2054" s="60">
        <v>0</v>
      </c>
      <c r="E2054" s="11">
        <v>3680</v>
      </c>
      <c r="F2054" s="11">
        <v>3549</v>
      </c>
      <c r="G2054" s="13">
        <v>664</v>
      </c>
      <c r="H2054" s="13">
        <v>2391</v>
      </c>
      <c r="I2054" s="13">
        <v>625</v>
      </c>
      <c r="J2054" s="12"/>
      <c r="K2054" s="11">
        <v>11214</v>
      </c>
      <c r="L2054" s="11">
        <v>314156</v>
      </c>
      <c r="M2054" s="11">
        <v>1349040</v>
      </c>
      <c r="N2054" s="11">
        <v>500</v>
      </c>
      <c r="O2054" s="11">
        <v>500</v>
      </c>
    </row>
    <row r="2055" spans="1:15" x14ac:dyDescent="0.2">
      <c r="A2055" s="66">
        <v>80212</v>
      </c>
      <c r="B2055" s="53" t="s">
        <v>71</v>
      </c>
      <c r="C2055" s="66">
        <f t="shared" si="33"/>
        <v>8</v>
      </c>
      <c r="D2055" s="60">
        <v>0</v>
      </c>
      <c r="E2055" s="11">
        <v>414</v>
      </c>
      <c r="F2055" s="11">
        <v>416</v>
      </c>
      <c r="G2055" s="13">
        <v>83</v>
      </c>
      <c r="H2055" s="13">
        <v>269</v>
      </c>
      <c r="I2055" s="13">
        <v>62</v>
      </c>
      <c r="J2055" s="12"/>
      <c r="K2055" s="11">
        <v>4236</v>
      </c>
      <c r="L2055" s="11">
        <v>36251</v>
      </c>
      <c r="M2055" s="11">
        <v>43755</v>
      </c>
      <c r="N2055" s="11">
        <v>500</v>
      </c>
      <c r="O2055" s="11">
        <v>500</v>
      </c>
    </row>
    <row r="2056" spans="1:15" x14ac:dyDescent="0.2">
      <c r="A2056" s="66">
        <v>80213</v>
      </c>
      <c r="B2056" s="53" t="s">
        <v>70</v>
      </c>
      <c r="C2056" s="66">
        <f t="shared" si="33"/>
        <v>8</v>
      </c>
      <c r="D2056" s="60">
        <v>0</v>
      </c>
      <c r="E2056" s="11">
        <v>3948</v>
      </c>
      <c r="F2056" s="11">
        <v>3908</v>
      </c>
      <c r="G2056" s="13">
        <v>639</v>
      </c>
      <c r="H2056" s="13">
        <v>2628</v>
      </c>
      <c r="I2056" s="13">
        <v>681</v>
      </c>
      <c r="J2056" s="12"/>
      <c r="K2056" s="11">
        <v>2616</v>
      </c>
      <c r="L2056" s="11">
        <v>299079</v>
      </c>
      <c r="M2056" s="11">
        <v>1873284</v>
      </c>
      <c r="N2056" s="11">
        <v>500</v>
      </c>
      <c r="O2056" s="11">
        <v>500</v>
      </c>
    </row>
    <row r="2057" spans="1:15" x14ac:dyDescent="0.2">
      <c r="A2057" s="66">
        <v>80214</v>
      </c>
      <c r="B2057" s="53" t="s">
        <v>69</v>
      </c>
      <c r="C2057" s="66">
        <f t="shared" si="33"/>
        <v>8</v>
      </c>
      <c r="D2057" s="60">
        <v>0</v>
      </c>
      <c r="E2057" s="11">
        <v>1914</v>
      </c>
      <c r="F2057" s="11">
        <v>1848</v>
      </c>
      <c r="G2057" s="13">
        <v>342</v>
      </c>
      <c r="H2057" s="13">
        <v>1267</v>
      </c>
      <c r="I2057" s="13">
        <v>305</v>
      </c>
      <c r="J2057" s="12"/>
      <c r="K2057" s="11">
        <v>2232</v>
      </c>
      <c r="L2057" s="11">
        <v>117954</v>
      </c>
      <c r="M2057" s="11">
        <v>1048964</v>
      </c>
      <c r="N2057" s="11">
        <v>500</v>
      </c>
      <c r="O2057" s="11">
        <v>500</v>
      </c>
    </row>
    <row r="2058" spans="1:15" x14ac:dyDescent="0.2">
      <c r="A2058" s="66">
        <v>80215</v>
      </c>
      <c r="B2058" s="53" t="s">
        <v>68</v>
      </c>
      <c r="C2058" s="66">
        <f t="shared" si="33"/>
        <v>8</v>
      </c>
      <c r="D2058" s="60">
        <v>0</v>
      </c>
      <c r="E2058" s="11">
        <v>13815</v>
      </c>
      <c r="F2058" s="11">
        <v>13600</v>
      </c>
      <c r="G2058" s="13">
        <v>2163</v>
      </c>
      <c r="H2058" s="13">
        <v>9065</v>
      </c>
      <c r="I2058" s="13">
        <v>2587</v>
      </c>
      <c r="J2058" s="12"/>
      <c r="K2058" s="11">
        <v>2721</v>
      </c>
      <c r="L2058" s="11">
        <v>1197044</v>
      </c>
      <c r="M2058" s="11">
        <v>6612691</v>
      </c>
      <c r="N2058" s="11">
        <v>500</v>
      </c>
      <c r="O2058" s="11">
        <v>500</v>
      </c>
    </row>
    <row r="2059" spans="1:15" x14ac:dyDescent="0.2">
      <c r="A2059" s="66">
        <v>80216</v>
      </c>
      <c r="B2059" s="53" t="s">
        <v>67</v>
      </c>
      <c r="C2059" s="66">
        <f t="shared" si="33"/>
        <v>8</v>
      </c>
      <c r="D2059" s="60">
        <v>0</v>
      </c>
      <c r="E2059" s="11">
        <v>2082</v>
      </c>
      <c r="F2059" s="11">
        <v>2031</v>
      </c>
      <c r="G2059" s="13">
        <v>395</v>
      </c>
      <c r="H2059" s="13">
        <v>1372</v>
      </c>
      <c r="I2059" s="13">
        <v>315</v>
      </c>
      <c r="J2059" s="12"/>
      <c r="K2059" s="11">
        <v>8006</v>
      </c>
      <c r="L2059" s="11">
        <v>169623</v>
      </c>
      <c r="M2059" s="11">
        <v>620392</v>
      </c>
      <c r="N2059" s="11">
        <v>500</v>
      </c>
      <c r="O2059" s="11">
        <v>500</v>
      </c>
    </row>
    <row r="2060" spans="1:15" x14ac:dyDescent="0.2">
      <c r="A2060" s="66">
        <v>80217</v>
      </c>
      <c r="B2060" s="53" t="s">
        <v>66</v>
      </c>
      <c r="C2060" s="66">
        <f t="shared" si="33"/>
        <v>8</v>
      </c>
      <c r="D2060" s="60">
        <v>0</v>
      </c>
      <c r="E2060" s="11">
        <v>8291</v>
      </c>
      <c r="F2060" s="11">
        <v>8052</v>
      </c>
      <c r="G2060" s="13">
        <v>1357</v>
      </c>
      <c r="H2060" s="13">
        <v>5426</v>
      </c>
      <c r="I2060" s="13">
        <v>1508</v>
      </c>
      <c r="J2060" s="12"/>
      <c r="K2060" s="11">
        <v>10333</v>
      </c>
      <c r="L2060" s="11">
        <v>713982</v>
      </c>
      <c r="M2060" s="11">
        <v>7870701</v>
      </c>
      <c r="N2060" s="11">
        <v>500</v>
      </c>
      <c r="O2060" s="11">
        <v>500</v>
      </c>
    </row>
    <row r="2061" spans="1:15" x14ac:dyDescent="0.2">
      <c r="A2061" s="66">
        <v>80218</v>
      </c>
      <c r="B2061" s="53" t="s">
        <v>65</v>
      </c>
      <c r="C2061" s="66">
        <f t="shared" si="33"/>
        <v>8</v>
      </c>
      <c r="D2061" s="60">
        <v>0</v>
      </c>
      <c r="E2061" s="11">
        <v>6648</v>
      </c>
      <c r="F2061" s="11">
        <v>6401</v>
      </c>
      <c r="G2061" s="13">
        <v>993</v>
      </c>
      <c r="H2061" s="13">
        <v>4381</v>
      </c>
      <c r="I2061" s="13">
        <v>1274</v>
      </c>
      <c r="J2061" s="12"/>
      <c r="K2061" s="11">
        <v>4975</v>
      </c>
      <c r="L2061" s="11">
        <v>479467</v>
      </c>
      <c r="M2061" s="11">
        <v>2124068</v>
      </c>
      <c r="N2061" s="11">
        <v>500</v>
      </c>
      <c r="O2061" s="11">
        <v>500</v>
      </c>
    </row>
    <row r="2062" spans="1:15" x14ac:dyDescent="0.2">
      <c r="A2062" s="66">
        <v>80219</v>
      </c>
      <c r="B2062" s="53" t="s">
        <v>64</v>
      </c>
      <c r="C2062" s="66">
        <f t="shared" si="33"/>
        <v>8</v>
      </c>
      <c r="D2062" s="60">
        <v>0</v>
      </c>
      <c r="E2062" s="11">
        <v>1419</v>
      </c>
      <c r="F2062" s="11">
        <v>1312</v>
      </c>
      <c r="G2062" s="13">
        <v>220</v>
      </c>
      <c r="H2062" s="13">
        <v>964</v>
      </c>
      <c r="I2062" s="13">
        <v>235</v>
      </c>
      <c r="J2062" s="12"/>
      <c r="K2062" s="11">
        <v>5145</v>
      </c>
      <c r="L2062" s="11">
        <v>64949</v>
      </c>
      <c r="M2062" s="11">
        <v>33434</v>
      </c>
      <c r="N2062" s="11">
        <v>500</v>
      </c>
      <c r="O2062" s="11">
        <v>500</v>
      </c>
    </row>
    <row r="2063" spans="1:15" x14ac:dyDescent="0.2">
      <c r="A2063" s="66">
        <v>80220</v>
      </c>
      <c r="B2063" s="53" t="s">
        <v>63</v>
      </c>
      <c r="C2063" s="66">
        <f t="shared" si="33"/>
        <v>8</v>
      </c>
      <c r="D2063" s="60">
        <v>0</v>
      </c>
      <c r="E2063" s="11">
        <v>1849</v>
      </c>
      <c r="F2063" s="11">
        <v>1949</v>
      </c>
      <c r="G2063" s="13">
        <v>287</v>
      </c>
      <c r="H2063" s="13">
        <v>1152</v>
      </c>
      <c r="I2063" s="13">
        <v>410</v>
      </c>
      <c r="J2063" s="12"/>
      <c r="K2063" s="11">
        <v>698</v>
      </c>
      <c r="L2063" s="11">
        <v>124217</v>
      </c>
      <c r="M2063" s="11">
        <v>1439421</v>
      </c>
      <c r="N2063" s="11">
        <v>500</v>
      </c>
      <c r="O2063" s="11">
        <v>500</v>
      </c>
    </row>
    <row r="2064" spans="1:15" x14ac:dyDescent="0.2">
      <c r="A2064" s="66">
        <v>80221</v>
      </c>
      <c r="B2064" s="53" t="s">
        <v>62</v>
      </c>
      <c r="C2064" s="66">
        <f t="shared" si="33"/>
        <v>8</v>
      </c>
      <c r="D2064" s="60">
        <v>0</v>
      </c>
      <c r="E2064" s="11">
        <v>1094</v>
      </c>
      <c r="F2064" s="11">
        <v>1030</v>
      </c>
      <c r="G2064" s="13">
        <v>169</v>
      </c>
      <c r="H2064" s="13">
        <v>714</v>
      </c>
      <c r="I2064" s="13">
        <v>211</v>
      </c>
      <c r="J2064" s="12"/>
      <c r="K2064" s="11">
        <v>3734</v>
      </c>
      <c r="L2064" s="11">
        <v>61894</v>
      </c>
      <c r="M2064" s="11">
        <v>111109</v>
      </c>
      <c r="N2064" s="11">
        <v>500</v>
      </c>
      <c r="O2064" s="11">
        <v>500</v>
      </c>
    </row>
    <row r="2065" spans="1:15" x14ac:dyDescent="0.2">
      <c r="A2065" s="66">
        <v>80222</v>
      </c>
      <c r="B2065" s="53" t="s">
        <v>61</v>
      </c>
      <c r="C2065" s="66">
        <f t="shared" si="33"/>
        <v>8</v>
      </c>
      <c r="D2065" s="60">
        <v>0</v>
      </c>
      <c r="E2065" s="11">
        <v>1507</v>
      </c>
      <c r="F2065" s="11">
        <v>1419</v>
      </c>
      <c r="G2065" s="13">
        <v>252</v>
      </c>
      <c r="H2065" s="13">
        <v>963</v>
      </c>
      <c r="I2065" s="13">
        <v>292</v>
      </c>
      <c r="J2065" s="12"/>
      <c r="K2065" s="11">
        <v>8955</v>
      </c>
      <c r="L2065" s="11">
        <v>90526</v>
      </c>
      <c r="M2065" s="11">
        <v>254588</v>
      </c>
      <c r="N2065" s="11">
        <v>500</v>
      </c>
      <c r="O2065" s="11">
        <v>500</v>
      </c>
    </row>
    <row r="2066" spans="1:15" x14ac:dyDescent="0.2">
      <c r="A2066" s="66">
        <v>80223</v>
      </c>
      <c r="B2066" s="53" t="s">
        <v>60</v>
      </c>
      <c r="C2066" s="66">
        <f t="shared" si="33"/>
        <v>8</v>
      </c>
      <c r="D2066" s="60">
        <v>0</v>
      </c>
      <c r="E2066" s="11">
        <v>1149</v>
      </c>
      <c r="F2066" s="11">
        <v>1145</v>
      </c>
      <c r="G2066" s="13">
        <v>202</v>
      </c>
      <c r="H2066" s="13">
        <v>758</v>
      </c>
      <c r="I2066" s="13">
        <v>189</v>
      </c>
      <c r="J2066" s="12"/>
      <c r="K2066" s="11">
        <v>4170</v>
      </c>
      <c r="L2066" s="11">
        <v>82012</v>
      </c>
      <c r="M2066" s="11">
        <v>441886</v>
      </c>
      <c r="N2066" s="11">
        <v>500</v>
      </c>
      <c r="O2066" s="11">
        <v>500</v>
      </c>
    </row>
    <row r="2067" spans="1:15" x14ac:dyDescent="0.2">
      <c r="A2067" s="66">
        <v>80224</v>
      </c>
      <c r="B2067" s="53" t="s">
        <v>59</v>
      </c>
      <c r="C2067" s="66">
        <f t="shared" ref="C2067:C2111" si="34">INT(A2067/10000)</f>
        <v>8</v>
      </c>
      <c r="D2067" s="60">
        <v>0</v>
      </c>
      <c r="E2067" s="11">
        <v>10432</v>
      </c>
      <c r="F2067" s="11">
        <v>10307</v>
      </c>
      <c r="G2067" s="13">
        <v>1706</v>
      </c>
      <c r="H2067" s="13">
        <v>6977</v>
      </c>
      <c r="I2067" s="13">
        <v>1749</v>
      </c>
      <c r="J2067" s="12"/>
      <c r="K2067" s="11">
        <v>5783</v>
      </c>
      <c r="L2067" s="11">
        <v>922926</v>
      </c>
      <c r="M2067" s="11">
        <v>6413448</v>
      </c>
      <c r="N2067" s="11">
        <v>500</v>
      </c>
      <c r="O2067" s="11">
        <v>500</v>
      </c>
    </row>
    <row r="2068" spans="1:15" x14ac:dyDescent="0.2">
      <c r="A2068" s="66">
        <v>80225</v>
      </c>
      <c r="B2068" s="53" t="s">
        <v>58</v>
      </c>
      <c r="C2068" s="66">
        <f t="shared" si="34"/>
        <v>8</v>
      </c>
      <c r="D2068" s="60">
        <v>0</v>
      </c>
      <c r="E2068" s="11">
        <v>1586</v>
      </c>
      <c r="F2068" s="11">
        <v>1498</v>
      </c>
      <c r="G2068" s="13">
        <v>308</v>
      </c>
      <c r="H2068" s="13">
        <v>1022</v>
      </c>
      <c r="I2068" s="13">
        <v>256</v>
      </c>
      <c r="J2068" s="12"/>
      <c r="K2068" s="11">
        <v>6168</v>
      </c>
      <c r="L2068" s="11">
        <v>237216</v>
      </c>
      <c r="M2068" s="11">
        <v>387222</v>
      </c>
      <c r="N2068" s="11">
        <v>500</v>
      </c>
      <c r="O2068" s="11">
        <v>500</v>
      </c>
    </row>
    <row r="2069" spans="1:15" x14ac:dyDescent="0.2">
      <c r="A2069" s="66">
        <v>80226</v>
      </c>
      <c r="B2069" s="53" t="s">
        <v>57</v>
      </c>
      <c r="C2069" s="66">
        <f t="shared" si="34"/>
        <v>8</v>
      </c>
      <c r="D2069" s="60">
        <v>0</v>
      </c>
      <c r="E2069" s="11">
        <v>6560</v>
      </c>
      <c r="F2069" s="11">
        <v>5778</v>
      </c>
      <c r="G2069" s="13">
        <v>883</v>
      </c>
      <c r="H2069" s="13">
        <v>4158</v>
      </c>
      <c r="I2069" s="13">
        <v>1519</v>
      </c>
      <c r="J2069" s="12"/>
      <c r="K2069" s="11">
        <v>3097</v>
      </c>
      <c r="L2069" s="11">
        <v>549066</v>
      </c>
      <c r="M2069" s="11">
        <v>923284</v>
      </c>
      <c r="N2069" s="11">
        <v>500</v>
      </c>
      <c r="O2069" s="11">
        <v>500</v>
      </c>
    </row>
    <row r="2070" spans="1:15" x14ac:dyDescent="0.2">
      <c r="A2070" s="66">
        <v>80227</v>
      </c>
      <c r="B2070" s="53" t="s">
        <v>56</v>
      </c>
      <c r="C2070" s="66">
        <f t="shared" si="34"/>
        <v>8</v>
      </c>
      <c r="D2070" s="60">
        <v>0</v>
      </c>
      <c r="E2070" s="11">
        <v>1256</v>
      </c>
      <c r="F2070" s="11">
        <v>1306</v>
      </c>
      <c r="G2070" s="13">
        <v>211</v>
      </c>
      <c r="H2070" s="13">
        <v>799</v>
      </c>
      <c r="I2070" s="13">
        <v>246</v>
      </c>
      <c r="J2070" s="12"/>
      <c r="K2070" s="11">
        <v>3678</v>
      </c>
      <c r="L2070" s="11">
        <v>136311</v>
      </c>
      <c r="M2070" s="11">
        <v>486280</v>
      </c>
      <c r="N2070" s="11">
        <v>500</v>
      </c>
      <c r="O2070" s="11">
        <v>500</v>
      </c>
    </row>
    <row r="2071" spans="1:15" x14ac:dyDescent="0.2">
      <c r="A2071" s="66">
        <v>80228</v>
      </c>
      <c r="B2071" s="53" t="s">
        <v>55</v>
      </c>
      <c r="C2071" s="66">
        <f t="shared" si="34"/>
        <v>8</v>
      </c>
      <c r="D2071" s="60">
        <v>0</v>
      </c>
      <c r="E2071" s="11">
        <v>5012</v>
      </c>
      <c r="F2071" s="11">
        <v>4983</v>
      </c>
      <c r="G2071" s="13">
        <v>580</v>
      </c>
      <c r="H2071" s="13">
        <v>3401</v>
      </c>
      <c r="I2071" s="13">
        <v>1031</v>
      </c>
      <c r="J2071" s="12"/>
      <c r="K2071" s="11">
        <v>6055</v>
      </c>
      <c r="L2071" s="11">
        <v>715755</v>
      </c>
      <c r="M2071" s="11">
        <v>2150776</v>
      </c>
      <c r="N2071" s="11">
        <v>500</v>
      </c>
      <c r="O2071" s="11">
        <v>500</v>
      </c>
    </row>
    <row r="2072" spans="1:15" x14ac:dyDescent="0.2">
      <c r="A2072" s="66">
        <v>80229</v>
      </c>
      <c r="B2072" s="53" t="s">
        <v>54</v>
      </c>
      <c r="C2072" s="66">
        <f t="shared" si="34"/>
        <v>8</v>
      </c>
      <c r="D2072" s="60">
        <v>0</v>
      </c>
      <c r="E2072" s="11">
        <v>555</v>
      </c>
      <c r="F2072" s="11">
        <v>530</v>
      </c>
      <c r="G2072" s="13">
        <v>93</v>
      </c>
      <c r="H2072" s="13">
        <v>384</v>
      </c>
      <c r="I2072" s="13">
        <v>78</v>
      </c>
      <c r="J2072" s="12"/>
      <c r="K2072" s="11">
        <v>5692</v>
      </c>
      <c r="L2072" s="11">
        <v>22471</v>
      </c>
      <c r="M2072" s="11">
        <v>45418</v>
      </c>
      <c r="N2072" s="11">
        <v>500</v>
      </c>
      <c r="O2072" s="11">
        <v>500</v>
      </c>
    </row>
    <row r="2073" spans="1:15" x14ac:dyDescent="0.2">
      <c r="A2073" s="66">
        <v>80230</v>
      </c>
      <c r="B2073" s="53" t="s">
        <v>53</v>
      </c>
      <c r="C2073" s="66">
        <f t="shared" si="34"/>
        <v>8</v>
      </c>
      <c r="D2073" s="60">
        <v>0</v>
      </c>
      <c r="E2073" s="11">
        <v>683</v>
      </c>
      <c r="F2073" s="11">
        <v>660</v>
      </c>
      <c r="G2073" s="13">
        <v>114</v>
      </c>
      <c r="H2073" s="13">
        <v>477</v>
      </c>
      <c r="I2073" s="13">
        <v>92</v>
      </c>
      <c r="J2073" s="12"/>
      <c r="K2073" s="11">
        <v>968</v>
      </c>
      <c r="L2073" s="11">
        <v>84702</v>
      </c>
      <c r="M2073" s="11">
        <v>670061</v>
      </c>
      <c r="N2073" s="11">
        <v>500</v>
      </c>
      <c r="O2073" s="11">
        <v>500</v>
      </c>
    </row>
    <row r="2074" spans="1:15" x14ac:dyDescent="0.2">
      <c r="A2074" s="66">
        <v>80231</v>
      </c>
      <c r="B2074" s="53" t="s">
        <v>52</v>
      </c>
      <c r="C2074" s="66">
        <f t="shared" si="34"/>
        <v>8</v>
      </c>
      <c r="D2074" s="60">
        <v>0</v>
      </c>
      <c r="E2074" s="11">
        <v>1078</v>
      </c>
      <c r="F2074" s="11">
        <v>1083</v>
      </c>
      <c r="G2074" s="13">
        <v>196</v>
      </c>
      <c r="H2074" s="13">
        <v>713</v>
      </c>
      <c r="I2074" s="13">
        <v>169</v>
      </c>
      <c r="J2074" s="12"/>
      <c r="K2074" s="11">
        <v>4240</v>
      </c>
      <c r="L2074" s="11">
        <v>64392</v>
      </c>
      <c r="M2074" s="11">
        <v>302692</v>
      </c>
      <c r="N2074" s="11">
        <v>500</v>
      </c>
      <c r="O2074" s="11">
        <v>500</v>
      </c>
    </row>
    <row r="2075" spans="1:15" x14ac:dyDescent="0.2">
      <c r="A2075" s="66">
        <v>80232</v>
      </c>
      <c r="B2075" s="53" t="s">
        <v>51</v>
      </c>
      <c r="C2075" s="66">
        <f t="shared" si="34"/>
        <v>8</v>
      </c>
      <c r="D2075" s="60">
        <v>0</v>
      </c>
      <c r="E2075" s="11">
        <v>483</v>
      </c>
      <c r="F2075" s="11">
        <v>454</v>
      </c>
      <c r="G2075" s="13">
        <v>77</v>
      </c>
      <c r="H2075" s="13">
        <v>323</v>
      </c>
      <c r="I2075" s="13">
        <v>83</v>
      </c>
      <c r="J2075" s="12"/>
      <c r="K2075" s="11">
        <v>2415</v>
      </c>
      <c r="L2075" s="11">
        <v>46653</v>
      </c>
      <c r="M2075" s="11">
        <v>146721</v>
      </c>
      <c r="N2075" s="11">
        <v>500</v>
      </c>
      <c r="O2075" s="11">
        <v>500</v>
      </c>
    </row>
    <row r="2076" spans="1:15" x14ac:dyDescent="0.2">
      <c r="A2076" s="66">
        <v>80233</v>
      </c>
      <c r="B2076" s="53" t="s">
        <v>50</v>
      </c>
      <c r="C2076" s="66">
        <f t="shared" si="34"/>
        <v>8</v>
      </c>
      <c r="D2076" s="60">
        <v>0</v>
      </c>
      <c r="E2076" s="11">
        <v>948</v>
      </c>
      <c r="F2076" s="11">
        <v>942</v>
      </c>
      <c r="G2076" s="13">
        <v>158</v>
      </c>
      <c r="H2076" s="13">
        <v>608</v>
      </c>
      <c r="I2076" s="13">
        <v>182</v>
      </c>
      <c r="J2076" s="12"/>
      <c r="K2076" s="11">
        <v>3454</v>
      </c>
      <c r="L2076" s="11">
        <v>128299</v>
      </c>
      <c r="M2076" s="11">
        <v>242581</v>
      </c>
      <c r="N2076" s="11">
        <v>500</v>
      </c>
      <c r="O2076" s="11">
        <v>500</v>
      </c>
    </row>
    <row r="2077" spans="1:15" x14ac:dyDescent="0.2">
      <c r="A2077" s="66">
        <v>80234</v>
      </c>
      <c r="B2077" s="53" t="s">
        <v>49</v>
      </c>
      <c r="C2077" s="66">
        <f t="shared" si="34"/>
        <v>8</v>
      </c>
      <c r="D2077" s="60">
        <v>0</v>
      </c>
      <c r="E2077" s="11">
        <v>216</v>
      </c>
      <c r="F2077" s="11">
        <v>210</v>
      </c>
      <c r="G2077" s="13">
        <v>28</v>
      </c>
      <c r="H2077" s="13">
        <v>146</v>
      </c>
      <c r="I2077" s="13">
        <v>42</v>
      </c>
      <c r="J2077" s="12"/>
      <c r="K2077" s="11">
        <v>757</v>
      </c>
      <c r="L2077" s="11">
        <v>45395</v>
      </c>
      <c r="M2077" s="11">
        <v>91419</v>
      </c>
      <c r="N2077" s="11">
        <v>500</v>
      </c>
      <c r="O2077" s="11">
        <v>500</v>
      </c>
    </row>
    <row r="2078" spans="1:15" x14ac:dyDescent="0.2">
      <c r="A2078" s="66">
        <v>80235</v>
      </c>
      <c r="B2078" s="53" t="s">
        <v>48</v>
      </c>
      <c r="C2078" s="66">
        <f t="shared" si="34"/>
        <v>8</v>
      </c>
      <c r="D2078" s="60">
        <v>0</v>
      </c>
      <c r="E2078" s="11">
        <v>3908</v>
      </c>
      <c r="F2078" s="11">
        <v>3982</v>
      </c>
      <c r="G2078" s="13">
        <v>616</v>
      </c>
      <c r="H2078" s="13">
        <v>2522</v>
      </c>
      <c r="I2078" s="13">
        <v>770</v>
      </c>
      <c r="J2078" s="12"/>
      <c r="K2078" s="11">
        <v>1296</v>
      </c>
      <c r="L2078" s="11">
        <v>306980</v>
      </c>
      <c r="M2078" s="11">
        <v>2927880</v>
      </c>
      <c r="N2078" s="11">
        <v>500</v>
      </c>
      <c r="O2078" s="11">
        <v>500</v>
      </c>
    </row>
    <row r="2079" spans="1:15" x14ac:dyDescent="0.2">
      <c r="A2079" s="66">
        <v>80236</v>
      </c>
      <c r="B2079" s="53" t="s">
        <v>47</v>
      </c>
      <c r="C2079" s="66">
        <f t="shared" si="34"/>
        <v>8</v>
      </c>
      <c r="D2079" s="60">
        <v>0</v>
      </c>
      <c r="E2079" s="11">
        <v>1843</v>
      </c>
      <c r="F2079" s="11">
        <v>1828</v>
      </c>
      <c r="G2079" s="13">
        <v>307</v>
      </c>
      <c r="H2079" s="13">
        <v>1241</v>
      </c>
      <c r="I2079" s="13">
        <v>295</v>
      </c>
      <c r="J2079" s="12"/>
      <c r="K2079" s="11">
        <v>6073</v>
      </c>
      <c r="L2079" s="11">
        <v>175935</v>
      </c>
      <c r="M2079" s="11">
        <v>451819</v>
      </c>
      <c r="N2079" s="11">
        <v>500</v>
      </c>
      <c r="O2079" s="11">
        <v>500</v>
      </c>
    </row>
    <row r="2080" spans="1:15" x14ac:dyDescent="0.2">
      <c r="A2080" s="66">
        <v>80237</v>
      </c>
      <c r="B2080" s="53" t="s">
        <v>46</v>
      </c>
      <c r="C2080" s="66">
        <f t="shared" si="34"/>
        <v>8</v>
      </c>
      <c r="D2080" s="60">
        <v>0</v>
      </c>
      <c r="E2080" s="11">
        <v>454</v>
      </c>
      <c r="F2080" s="11">
        <v>407</v>
      </c>
      <c r="G2080" s="13">
        <v>88</v>
      </c>
      <c r="H2080" s="13">
        <v>270</v>
      </c>
      <c r="I2080" s="13">
        <v>96</v>
      </c>
      <c r="J2080" s="12"/>
      <c r="K2080" s="11">
        <v>4411</v>
      </c>
      <c r="L2080" s="11">
        <v>61353</v>
      </c>
      <c r="M2080" s="11">
        <v>31357</v>
      </c>
      <c r="N2080" s="11">
        <v>500</v>
      </c>
      <c r="O2080" s="11">
        <v>500</v>
      </c>
    </row>
    <row r="2081" spans="1:15" x14ac:dyDescent="0.2">
      <c r="A2081" s="66">
        <v>80238</v>
      </c>
      <c r="B2081" s="53" t="s">
        <v>45</v>
      </c>
      <c r="C2081" s="66">
        <f t="shared" si="34"/>
        <v>8</v>
      </c>
      <c r="D2081" s="60">
        <v>0</v>
      </c>
      <c r="E2081" s="11">
        <v>1830</v>
      </c>
      <c r="F2081" s="11">
        <v>1833</v>
      </c>
      <c r="G2081" s="13">
        <v>325</v>
      </c>
      <c r="H2081" s="13">
        <v>1171</v>
      </c>
      <c r="I2081" s="13">
        <v>334</v>
      </c>
      <c r="J2081" s="12"/>
      <c r="K2081" s="11">
        <v>10431</v>
      </c>
      <c r="L2081" s="11">
        <v>124910</v>
      </c>
      <c r="M2081" s="11">
        <v>291599</v>
      </c>
      <c r="N2081" s="11">
        <v>500</v>
      </c>
      <c r="O2081" s="11">
        <v>500</v>
      </c>
    </row>
    <row r="2082" spans="1:15" x14ac:dyDescent="0.2">
      <c r="A2082" s="66">
        <v>80239</v>
      </c>
      <c r="B2082" s="53" t="s">
        <v>44</v>
      </c>
      <c r="C2082" s="66">
        <f t="shared" si="34"/>
        <v>8</v>
      </c>
      <c r="D2082" s="60">
        <v>0</v>
      </c>
      <c r="E2082" s="11">
        <v>175</v>
      </c>
      <c r="F2082" s="11">
        <v>166</v>
      </c>
      <c r="G2082" s="13">
        <v>27</v>
      </c>
      <c r="H2082" s="13">
        <v>116</v>
      </c>
      <c r="I2082" s="13">
        <v>32</v>
      </c>
      <c r="J2082" s="12"/>
      <c r="K2082" s="11">
        <v>805</v>
      </c>
      <c r="L2082" s="11">
        <v>101139</v>
      </c>
      <c r="M2082" s="11">
        <v>333863</v>
      </c>
      <c r="N2082" s="11">
        <v>500</v>
      </c>
      <c r="O2082" s="11">
        <v>500</v>
      </c>
    </row>
    <row r="2083" spans="1:15" x14ac:dyDescent="0.2">
      <c r="A2083" s="66">
        <v>80240</v>
      </c>
      <c r="B2083" s="53" t="s">
        <v>43</v>
      </c>
      <c r="C2083" s="66">
        <f t="shared" si="34"/>
        <v>8</v>
      </c>
      <c r="D2083" s="60">
        <v>0</v>
      </c>
      <c r="E2083" s="11">
        <v>8813</v>
      </c>
      <c r="F2083" s="11">
        <v>8454</v>
      </c>
      <c r="G2083" s="13">
        <v>1459</v>
      </c>
      <c r="H2083" s="13">
        <v>5794</v>
      </c>
      <c r="I2083" s="13">
        <v>1560</v>
      </c>
      <c r="J2083" s="12"/>
      <c r="K2083" s="11">
        <v>2254</v>
      </c>
      <c r="L2083" s="11">
        <v>827463</v>
      </c>
      <c r="M2083" s="11">
        <v>8644275</v>
      </c>
      <c r="N2083" s="11">
        <v>500</v>
      </c>
      <c r="O2083" s="11">
        <v>500</v>
      </c>
    </row>
    <row r="2084" spans="1:15" x14ac:dyDescent="0.2">
      <c r="A2084" s="66">
        <v>80301</v>
      </c>
      <c r="B2084" s="53" t="s">
        <v>42</v>
      </c>
      <c r="C2084" s="66">
        <f t="shared" si="34"/>
        <v>8</v>
      </c>
      <c r="D2084" s="60">
        <v>0</v>
      </c>
      <c r="E2084" s="11">
        <v>50995</v>
      </c>
      <c r="F2084" s="11">
        <v>49517</v>
      </c>
      <c r="G2084" s="13">
        <v>7969</v>
      </c>
      <c r="H2084" s="13">
        <v>33839</v>
      </c>
      <c r="I2084" s="13">
        <v>9185</v>
      </c>
      <c r="J2084" s="12">
        <v>2</v>
      </c>
      <c r="K2084" s="11">
        <v>25309</v>
      </c>
      <c r="L2084" s="11">
        <v>4851462</v>
      </c>
      <c r="M2084" s="11">
        <v>28428242</v>
      </c>
      <c r="N2084" s="11">
        <v>500</v>
      </c>
      <c r="O2084" s="11">
        <v>500</v>
      </c>
    </row>
    <row r="2085" spans="1:15" x14ac:dyDescent="0.2">
      <c r="A2085" s="66">
        <v>80302</v>
      </c>
      <c r="B2085" s="53" t="s">
        <v>41</v>
      </c>
      <c r="C2085" s="66">
        <f t="shared" si="34"/>
        <v>8</v>
      </c>
      <c r="D2085" s="60">
        <v>0</v>
      </c>
      <c r="E2085" s="11">
        <v>17193</v>
      </c>
      <c r="F2085" s="11">
        <v>16516</v>
      </c>
      <c r="G2085" s="13">
        <v>2760</v>
      </c>
      <c r="H2085" s="13">
        <v>11528</v>
      </c>
      <c r="I2085" s="13">
        <v>2902</v>
      </c>
      <c r="J2085" s="12">
        <v>3</v>
      </c>
      <c r="K2085" s="11">
        <v>8591</v>
      </c>
      <c r="L2085" s="11">
        <v>1228460</v>
      </c>
      <c r="M2085" s="11">
        <v>5847945</v>
      </c>
      <c r="N2085" s="11">
        <v>500</v>
      </c>
      <c r="O2085" s="11">
        <v>500</v>
      </c>
    </row>
    <row r="2086" spans="1:15" x14ac:dyDescent="0.2">
      <c r="A2086" s="66">
        <v>80303</v>
      </c>
      <c r="B2086" s="53" t="s">
        <v>40</v>
      </c>
      <c r="C2086" s="66">
        <f t="shared" si="34"/>
        <v>8</v>
      </c>
      <c r="D2086" s="60">
        <v>0</v>
      </c>
      <c r="E2086" s="11">
        <v>23826</v>
      </c>
      <c r="F2086" s="11">
        <v>22907</v>
      </c>
      <c r="G2086" s="13">
        <v>4024</v>
      </c>
      <c r="H2086" s="13">
        <v>15693</v>
      </c>
      <c r="I2086" s="13">
        <v>4108</v>
      </c>
      <c r="J2086" s="12">
        <v>1</v>
      </c>
      <c r="K2086" s="11">
        <v>9878</v>
      </c>
      <c r="L2086" s="11">
        <v>1629615</v>
      </c>
      <c r="M2086" s="11">
        <v>7893922</v>
      </c>
      <c r="N2086" s="11">
        <v>500</v>
      </c>
      <c r="O2086" s="11">
        <v>500</v>
      </c>
    </row>
    <row r="2087" spans="1:15" x14ac:dyDescent="0.2">
      <c r="A2087" s="66">
        <v>80401</v>
      </c>
      <c r="B2087" s="53" t="s">
        <v>39</v>
      </c>
      <c r="C2087" s="66">
        <f t="shared" si="34"/>
        <v>8</v>
      </c>
      <c r="D2087" s="60">
        <v>0</v>
      </c>
      <c r="E2087" s="11">
        <v>6939</v>
      </c>
      <c r="F2087" s="11">
        <v>6724</v>
      </c>
      <c r="G2087" s="13">
        <v>1134</v>
      </c>
      <c r="H2087" s="13">
        <v>4615</v>
      </c>
      <c r="I2087" s="13">
        <v>1190</v>
      </c>
      <c r="J2087" s="12"/>
      <c r="K2087" s="11">
        <v>2651</v>
      </c>
      <c r="L2087" s="11">
        <v>426796</v>
      </c>
      <c r="M2087" s="11">
        <v>1549358</v>
      </c>
      <c r="N2087" s="11">
        <v>500</v>
      </c>
      <c r="O2087" s="11">
        <v>500</v>
      </c>
    </row>
    <row r="2088" spans="1:15" x14ac:dyDescent="0.2">
      <c r="A2088" s="66">
        <v>80402</v>
      </c>
      <c r="B2088" s="53" t="s">
        <v>38</v>
      </c>
      <c r="C2088" s="66">
        <f t="shared" si="34"/>
        <v>8</v>
      </c>
      <c r="D2088" s="60">
        <v>0</v>
      </c>
      <c r="E2088" s="11">
        <v>428</v>
      </c>
      <c r="F2088" s="11">
        <v>407</v>
      </c>
      <c r="G2088" s="13">
        <v>78</v>
      </c>
      <c r="H2088" s="13">
        <v>290</v>
      </c>
      <c r="I2088" s="13">
        <v>60</v>
      </c>
      <c r="J2088" s="12"/>
      <c r="K2088" s="11">
        <v>647</v>
      </c>
      <c r="L2088" s="11">
        <v>23423</v>
      </c>
      <c r="M2088" s="11">
        <v>12586</v>
      </c>
      <c r="N2088" s="11">
        <v>500</v>
      </c>
      <c r="O2088" s="11">
        <v>500</v>
      </c>
    </row>
    <row r="2089" spans="1:15" x14ac:dyDescent="0.2">
      <c r="A2089" s="66">
        <v>80403</v>
      </c>
      <c r="B2089" s="53" t="s">
        <v>37</v>
      </c>
      <c r="C2089" s="66">
        <f t="shared" si="34"/>
        <v>8</v>
      </c>
      <c r="D2089" s="60">
        <v>0</v>
      </c>
      <c r="E2089" s="11">
        <v>152</v>
      </c>
      <c r="F2089" s="11">
        <v>150</v>
      </c>
      <c r="G2089" s="13">
        <v>27</v>
      </c>
      <c r="H2089" s="13">
        <v>103</v>
      </c>
      <c r="I2089" s="13">
        <v>22</v>
      </c>
      <c r="J2089" s="12"/>
      <c r="K2089" s="11">
        <v>692</v>
      </c>
      <c r="L2089" s="11">
        <v>6809</v>
      </c>
      <c r="M2089" s="11">
        <v>4348</v>
      </c>
      <c r="N2089" s="11">
        <v>500</v>
      </c>
      <c r="O2089" s="11">
        <v>500</v>
      </c>
    </row>
    <row r="2090" spans="1:15" x14ac:dyDescent="0.2">
      <c r="A2090" s="66">
        <v>80404</v>
      </c>
      <c r="B2090" s="53" t="s">
        <v>36</v>
      </c>
      <c r="C2090" s="66">
        <f t="shared" si="34"/>
        <v>8</v>
      </c>
      <c r="D2090" s="60">
        <v>0</v>
      </c>
      <c r="E2090" s="11">
        <v>35683</v>
      </c>
      <c r="F2090" s="11">
        <v>33810</v>
      </c>
      <c r="G2090" s="13">
        <v>5378</v>
      </c>
      <c r="H2090" s="13">
        <v>24052</v>
      </c>
      <c r="I2090" s="13">
        <v>6253</v>
      </c>
      <c r="J2090" s="12"/>
      <c r="K2090" s="11">
        <v>11079</v>
      </c>
      <c r="L2090" s="11">
        <v>2755693</v>
      </c>
      <c r="M2090" s="11">
        <v>9415516</v>
      </c>
      <c r="N2090" s="11">
        <v>500</v>
      </c>
      <c r="O2090" s="11">
        <v>500</v>
      </c>
    </row>
    <row r="2091" spans="1:15" x14ac:dyDescent="0.2">
      <c r="A2091" s="66">
        <v>80405</v>
      </c>
      <c r="B2091" s="53" t="s">
        <v>35</v>
      </c>
      <c r="C2091" s="66">
        <f t="shared" si="34"/>
        <v>8</v>
      </c>
      <c r="D2091" s="60">
        <v>0</v>
      </c>
      <c r="E2091" s="11">
        <v>6673</v>
      </c>
      <c r="F2091" s="11">
        <v>6462</v>
      </c>
      <c r="G2091" s="13">
        <v>1097</v>
      </c>
      <c r="H2091" s="13">
        <v>4393</v>
      </c>
      <c r="I2091" s="13">
        <v>1183</v>
      </c>
      <c r="J2091" s="12"/>
      <c r="K2091" s="11">
        <v>7577</v>
      </c>
      <c r="L2091" s="11">
        <v>538544</v>
      </c>
      <c r="M2091" s="11">
        <v>2357223</v>
      </c>
      <c r="N2091" s="11">
        <v>500</v>
      </c>
      <c r="O2091" s="11">
        <v>500</v>
      </c>
    </row>
    <row r="2092" spans="1:15" x14ac:dyDescent="0.2">
      <c r="A2092" s="66">
        <v>80406</v>
      </c>
      <c r="B2092" s="53" t="s">
        <v>34</v>
      </c>
      <c r="C2092" s="66">
        <f t="shared" si="34"/>
        <v>8</v>
      </c>
      <c r="D2092" s="60">
        <v>0</v>
      </c>
      <c r="E2092" s="11">
        <v>726</v>
      </c>
      <c r="F2092" s="11">
        <v>715</v>
      </c>
      <c r="G2092" s="13">
        <v>132</v>
      </c>
      <c r="H2092" s="13">
        <v>493</v>
      </c>
      <c r="I2092" s="13">
        <v>101</v>
      </c>
      <c r="J2092" s="12"/>
      <c r="K2092" s="11">
        <v>1903</v>
      </c>
      <c r="L2092" s="11">
        <v>43363</v>
      </c>
      <c r="M2092" s="11">
        <v>13787</v>
      </c>
      <c r="N2092" s="11">
        <v>500</v>
      </c>
      <c r="O2092" s="11">
        <v>500</v>
      </c>
    </row>
    <row r="2093" spans="1:15" x14ac:dyDescent="0.2">
      <c r="A2093" s="66">
        <v>80407</v>
      </c>
      <c r="B2093" s="53" t="s">
        <v>33</v>
      </c>
      <c r="C2093" s="66">
        <f t="shared" si="34"/>
        <v>8</v>
      </c>
      <c r="D2093" s="60">
        <v>0</v>
      </c>
      <c r="E2093" s="11">
        <v>3315</v>
      </c>
      <c r="F2093" s="11">
        <v>3304</v>
      </c>
      <c r="G2093" s="13">
        <v>494</v>
      </c>
      <c r="H2093" s="13">
        <v>2187</v>
      </c>
      <c r="I2093" s="13">
        <v>634</v>
      </c>
      <c r="J2093" s="12"/>
      <c r="K2093" s="11">
        <v>5208</v>
      </c>
      <c r="L2093" s="11">
        <v>201896</v>
      </c>
      <c r="M2093" s="11">
        <v>356429</v>
      </c>
      <c r="N2093" s="11">
        <v>500</v>
      </c>
      <c r="O2093" s="11">
        <v>500</v>
      </c>
    </row>
    <row r="2094" spans="1:15" x14ac:dyDescent="0.2">
      <c r="A2094" s="66">
        <v>80408</v>
      </c>
      <c r="B2094" s="53" t="s">
        <v>32</v>
      </c>
      <c r="C2094" s="66">
        <f t="shared" si="34"/>
        <v>8</v>
      </c>
      <c r="D2094" s="60">
        <v>0</v>
      </c>
      <c r="E2094" s="11">
        <v>12026</v>
      </c>
      <c r="F2094" s="11">
        <v>11704</v>
      </c>
      <c r="G2094" s="13">
        <v>1895</v>
      </c>
      <c r="H2094" s="13">
        <v>8010</v>
      </c>
      <c r="I2094" s="13">
        <v>2118</v>
      </c>
      <c r="J2094" s="12">
        <v>3</v>
      </c>
      <c r="K2094" s="11">
        <v>5996</v>
      </c>
      <c r="L2094" s="11">
        <v>979799</v>
      </c>
      <c r="M2094" s="11">
        <v>6085658</v>
      </c>
      <c r="N2094" s="11">
        <v>500</v>
      </c>
      <c r="O2094" s="11">
        <v>500</v>
      </c>
    </row>
    <row r="2095" spans="1:15" x14ac:dyDescent="0.2">
      <c r="A2095" s="66">
        <v>80409</v>
      </c>
      <c r="B2095" s="53" t="s">
        <v>31</v>
      </c>
      <c r="C2095" s="66">
        <f t="shared" si="34"/>
        <v>8</v>
      </c>
      <c r="D2095" s="60">
        <v>0</v>
      </c>
      <c r="E2095" s="11">
        <v>3088</v>
      </c>
      <c r="F2095" s="11">
        <v>3093</v>
      </c>
      <c r="G2095" s="13">
        <v>460</v>
      </c>
      <c r="H2095" s="13">
        <v>2090</v>
      </c>
      <c r="I2095" s="13">
        <v>538</v>
      </c>
      <c r="J2095" s="12"/>
      <c r="K2095" s="11">
        <v>2549</v>
      </c>
      <c r="L2095" s="11">
        <v>318348</v>
      </c>
      <c r="M2095" s="11">
        <v>2660214</v>
      </c>
      <c r="N2095" s="11">
        <v>500</v>
      </c>
      <c r="O2095" s="11">
        <v>500</v>
      </c>
    </row>
    <row r="2096" spans="1:15" x14ac:dyDescent="0.2">
      <c r="A2096" s="66">
        <v>80410</v>
      </c>
      <c r="B2096" s="53" t="s">
        <v>30</v>
      </c>
      <c r="C2096" s="66">
        <f t="shared" si="34"/>
        <v>8</v>
      </c>
      <c r="D2096" s="60">
        <v>0</v>
      </c>
      <c r="E2096" s="11">
        <v>4834</v>
      </c>
      <c r="F2096" s="11">
        <v>4626</v>
      </c>
      <c r="G2096" s="13">
        <v>792</v>
      </c>
      <c r="H2096" s="13">
        <v>3276</v>
      </c>
      <c r="I2096" s="13">
        <v>766</v>
      </c>
      <c r="J2096" s="12"/>
      <c r="K2096" s="11">
        <v>4810</v>
      </c>
      <c r="L2096" s="11">
        <v>338870</v>
      </c>
      <c r="M2096" s="11">
        <v>1935565</v>
      </c>
      <c r="N2096" s="11">
        <v>500</v>
      </c>
      <c r="O2096" s="11">
        <v>500</v>
      </c>
    </row>
    <row r="2097" spans="1:15" x14ac:dyDescent="0.2">
      <c r="A2097" s="66">
        <v>80411</v>
      </c>
      <c r="B2097" s="53" t="s">
        <v>29</v>
      </c>
      <c r="C2097" s="66">
        <f t="shared" si="34"/>
        <v>8</v>
      </c>
      <c r="D2097" s="60">
        <v>0</v>
      </c>
      <c r="E2097" s="11">
        <v>706</v>
      </c>
      <c r="F2097" s="11">
        <v>665</v>
      </c>
      <c r="G2097" s="13">
        <v>130</v>
      </c>
      <c r="H2097" s="13">
        <v>446</v>
      </c>
      <c r="I2097" s="13">
        <v>130</v>
      </c>
      <c r="J2097" s="12"/>
      <c r="K2097" s="11">
        <v>7804</v>
      </c>
      <c r="L2097" s="11">
        <v>47663</v>
      </c>
      <c r="M2097" s="11">
        <v>77291</v>
      </c>
      <c r="N2097" s="11">
        <v>500</v>
      </c>
      <c r="O2097" s="11">
        <v>500</v>
      </c>
    </row>
    <row r="2098" spans="1:15" x14ac:dyDescent="0.2">
      <c r="A2098" s="66">
        <v>80412</v>
      </c>
      <c r="B2098" s="53" t="s">
        <v>28</v>
      </c>
      <c r="C2098" s="66">
        <f t="shared" si="34"/>
        <v>8</v>
      </c>
      <c r="D2098" s="60">
        <v>0</v>
      </c>
      <c r="E2098" s="11">
        <v>4191</v>
      </c>
      <c r="F2098" s="11">
        <v>4066</v>
      </c>
      <c r="G2098" s="13">
        <v>749</v>
      </c>
      <c r="H2098" s="13">
        <v>2809</v>
      </c>
      <c r="I2098" s="13">
        <v>633</v>
      </c>
      <c r="J2098" s="12"/>
      <c r="K2098" s="11">
        <v>2788</v>
      </c>
      <c r="L2098" s="11">
        <v>255233</v>
      </c>
      <c r="M2098" s="11">
        <v>1222288</v>
      </c>
      <c r="N2098" s="11">
        <v>500</v>
      </c>
      <c r="O2098" s="11">
        <v>500</v>
      </c>
    </row>
    <row r="2099" spans="1:15" x14ac:dyDescent="0.2">
      <c r="A2099" s="66">
        <v>80413</v>
      </c>
      <c r="B2099" s="53" t="s">
        <v>27</v>
      </c>
      <c r="C2099" s="66">
        <f t="shared" si="34"/>
        <v>8</v>
      </c>
      <c r="D2099" s="60">
        <v>0</v>
      </c>
      <c r="E2099" s="11">
        <v>2420</v>
      </c>
      <c r="F2099" s="11">
        <v>2274</v>
      </c>
      <c r="G2099" s="13">
        <v>448</v>
      </c>
      <c r="H2099" s="13">
        <v>1633</v>
      </c>
      <c r="I2099" s="13">
        <v>339</v>
      </c>
      <c r="J2099" s="12"/>
      <c r="K2099" s="11">
        <v>3173</v>
      </c>
      <c r="L2099" s="11">
        <v>147875</v>
      </c>
      <c r="M2099" s="11">
        <v>538424</v>
      </c>
      <c r="N2099" s="11">
        <v>500</v>
      </c>
      <c r="O2099" s="11">
        <v>500</v>
      </c>
    </row>
    <row r="2100" spans="1:15" x14ac:dyDescent="0.2">
      <c r="A2100" s="66">
        <v>80414</v>
      </c>
      <c r="B2100" s="53" t="s">
        <v>26</v>
      </c>
      <c r="C2100" s="66">
        <f t="shared" si="34"/>
        <v>8</v>
      </c>
      <c r="D2100" s="60">
        <v>0</v>
      </c>
      <c r="E2100" s="11">
        <v>12097</v>
      </c>
      <c r="F2100" s="11">
        <v>11843</v>
      </c>
      <c r="G2100" s="13">
        <v>1832</v>
      </c>
      <c r="H2100" s="13">
        <v>7885</v>
      </c>
      <c r="I2100" s="13">
        <v>2380</v>
      </c>
      <c r="J2100" s="12"/>
      <c r="K2100" s="11">
        <v>16103</v>
      </c>
      <c r="L2100" s="11">
        <v>985081</v>
      </c>
      <c r="M2100" s="11">
        <v>8605332</v>
      </c>
      <c r="N2100" s="11">
        <v>500</v>
      </c>
      <c r="O2100" s="11">
        <v>500</v>
      </c>
    </row>
    <row r="2101" spans="1:15" x14ac:dyDescent="0.2">
      <c r="A2101" s="66">
        <v>80415</v>
      </c>
      <c r="B2101" s="53" t="s">
        <v>25</v>
      </c>
      <c r="C2101" s="66">
        <f t="shared" si="34"/>
        <v>8</v>
      </c>
      <c r="D2101" s="60">
        <v>0</v>
      </c>
      <c r="E2101" s="11">
        <v>384</v>
      </c>
      <c r="F2101" s="11">
        <v>363</v>
      </c>
      <c r="G2101" s="13">
        <v>68</v>
      </c>
      <c r="H2101" s="13">
        <v>248</v>
      </c>
      <c r="I2101" s="13">
        <v>68</v>
      </c>
      <c r="J2101" s="12"/>
      <c r="K2101" s="11">
        <v>755</v>
      </c>
      <c r="L2101" s="11">
        <v>23253</v>
      </c>
      <c r="M2101" s="11">
        <v>42219</v>
      </c>
      <c r="N2101" s="11">
        <v>500</v>
      </c>
      <c r="O2101" s="11">
        <v>500</v>
      </c>
    </row>
    <row r="2102" spans="1:15" x14ac:dyDescent="0.2">
      <c r="A2102" s="66">
        <v>80416</v>
      </c>
      <c r="B2102" s="53" t="s">
        <v>24</v>
      </c>
      <c r="C2102" s="66">
        <f t="shared" si="34"/>
        <v>8</v>
      </c>
      <c r="D2102" s="60">
        <v>0</v>
      </c>
      <c r="E2102" s="11">
        <v>2201</v>
      </c>
      <c r="F2102" s="11">
        <v>1941</v>
      </c>
      <c r="G2102" s="13">
        <v>326</v>
      </c>
      <c r="H2102" s="13">
        <v>1458</v>
      </c>
      <c r="I2102" s="13">
        <v>417</v>
      </c>
      <c r="J2102" s="12"/>
      <c r="K2102" s="11">
        <v>588</v>
      </c>
      <c r="L2102" s="11">
        <v>231825</v>
      </c>
      <c r="M2102" s="11">
        <v>1453095</v>
      </c>
      <c r="N2102" s="11">
        <v>500</v>
      </c>
      <c r="O2102" s="11">
        <v>500</v>
      </c>
    </row>
    <row r="2103" spans="1:15" x14ac:dyDescent="0.2">
      <c r="A2103" s="66">
        <v>80417</v>
      </c>
      <c r="B2103" s="53" t="s">
        <v>23</v>
      </c>
      <c r="C2103" s="66">
        <f t="shared" si="34"/>
        <v>8</v>
      </c>
      <c r="D2103" s="60">
        <v>0</v>
      </c>
      <c r="E2103" s="11">
        <v>2758</v>
      </c>
      <c r="F2103" s="11">
        <v>2727</v>
      </c>
      <c r="G2103" s="13">
        <v>463</v>
      </c>
      <c r="H2103" s="13">
        <v>1752</v>
      </c>
      <c r="I2103" s="13">
        <v>543</v>
      </c>
      <c r="J2103" s="12"/>
      <c r="K2103" s="11">
        <v>6283</v>
      </c>
      <c r="L2103" s="11">
        <v>144130</v>
      </c>
      <c r="M2103" s="11">
        <v>461111</v>
      </c>
      <c r="N2103" s="11">
        <v>500</v>
      </c>
      <c r="O2103" s="11">
        <v>500</v>
      </c>
    </row>
    <row r="2104" spans="1:15" x14ac:dyDescent="0.2">
      <c r="A2104" s="66">
        <v>80418</v>
      </c>
      <c r="B2104" s="53" t="s">
        <v>22</v>
      </c>
      <c r="C2104" s="66">
        <f t="shared" si="34"/>
        <v>8</v>
      </c>
      <c r="D2104" s="60">
        <v>0</v>
      </c>
      <c r="E2104" s="11">
        <v>2555</v>
      </c>
      <c r="F2104" s="11">
        <v>2423</v>
      </c>
      <c r="G2104" s="13">
        <v>450</v>
      </c>
      <c r="H2104" s="13">
        <v>1702</v>
      </c>
      <c r="I2104" s="13">
        <v>403</v>
      </c>
      <c r="J2104" s="12"/>
      <c r="K2104" s="11">
        <v>3989</v>
      </c>
      <c r="L2104" s="11">
        <v>161489</v>
      </c>
      <c r="M2104" s="11">
        <v>830070</v>
      </c>
      <c r="N2104" s="11">
        <v>500</v>
      </c>
      <c r="O2104" s="11">
        <v>500</v>
      </c>
    </row>
    <row r="2105" spans="1:15" x14ac:dyDescent="0.2">
      <c r="A2105" s="66">
        <v>80419</v>
      </c>
      <c r="B2105" s="53" t="s">
        <v>21</v>
      </c>
      <c r="C2105" s="66">
        <f t="shared" si="34"/>
        <v>8</v>
      </c>
      <c r="D2105" s="60">
        <v>0</v>
      </c>
      <c r="E2105" s="11">
        <v>796</v>
      </c>
      <c r="F2105" s="11">
        <v>802</v>
      </c>
      <c r="G2105" s="13">
        <v>128</v>
      </c>
      <c r="H2105" s="13">
        <v>549</v>
      </c>
      <c r="I2105" s="13">
        <v>119</v>
      </c>
      <c r="J2105" s="12"/>
      <c r="K2105" s="11">
        <v>2095</v>
      </c>
      <c r="L2105" s="11">
        <v>42122</v>
      </c>
      <c r="M2105" s="11">
        <v>168726</v>
      </c>
      <c r="N2105" s="11">
        <v>500</v>
      </c>
      <c r="O2105" s="11">
        <v>500</v>
      </c>
    </row>
    <row r="2106" spans="1:15" x14ac:dyDescent="0.2">
      <c r="A2106" s="66">
        <v>80420</v>
      </c>
      <c r="B2106" s="53" t="s">
        <v>20</v>
      </c>
      <c r="C2106" s="66">
        <f t="shared" si="34"/>
        <v>8</v>
      </c>
      <c r="D2106" s="60">
        <v>0</v>
      </c>
      <c r="E2106" s="11">
        <v>2630</v>
      </c>
      <c r="F2106" s="11">
        <v>2581</v>
      </c>
      <c r="G2106" s="13">
        <v>414</v>
      </c>
      <c r="H2106" s="13">
        <v>1753</v>
      </c>
      <c r="I2106" s="13">
        <v>463</v>
      </c>
      <c r="J2106" s="12"/>
      <c r="K2106" s="11">
        <v>1722</v>
      </c>
      <c r="L2106" s="11">
        <v>212093</v>
      </c>
      <c r="M2106" s="11">
        <v>1354129</v>
      </c>
      <c r="N2106" s="11">
        <v>500</v>
      </c>
      <c r="O2106" s="11">
        <v>500</v>
      </c>
    </row>
    <row r="2107" spans="1:15" x14ac:dyDescent="0.2">
      <c r="A2107" s="66">
        <v>80421</v>
      </c>
      <c r="B2107" s="53" t="s">
        <v>19</v>
      </c>
      <c r="C2107" s="66">
        <f t="shared" si="34"/>
        <v>8</v>
      </c>
      <c r="D2107" s="60">
        <v>0</v>
      </c>
      <c r="E2107" s="11">
        <v>637</v>
      </c>
      <c r="F2107" s="11">
        <v>616</v>
      </c>
      <c r="G2107" s="13">
        <v>90</v>
      </c>
      <c r="H2107" s="13">
        <v>443</v>
      </c>
      <c r="I2107" s="13">
        <v>104</v>
      </c>
      <c r="J2107" s="12"/>
      <c r="K2107" s="11">
        <v>2120</v>
      </c>
      <c r="L2107" s="11">
        <v>44901</v>
      </c>
      <c r="M2107" s="11">
        <v>10656</v>
      </c>
      <c r="N2107" s="11">
        <v>500</v>
      </c>
      <c r="O2107" s="11">
        <v>500</v>
      </c>
    </row>
    <row r="2108" spans="1:15" x14ac:dyDescent="0.2">
      <c r="A2108" s="66">
        <v>80422</v>
      </c>
      <c r="B2108" s="53" t="s">
        <v>18</v>
      </c>
      <c r="C2108" s="66">
        <f t="shared" si="34"/>
        <v>8</v>
      </c>
      <c r="D2108" s="60">
        <v>0</v>
      </c>
      <c r="E2108" s="11">
        <v>437</v>
      </c>
      <c r="F2108" s="11">
        <v>407</v>
      </c>
      <c r="G2108" s="13">
        <v>86</v>
      </c>
      <c r="H2108" s="13">
        <v>275</v>
      </c>
      <c r="I2108" s="13">
        <v>76</v>
      </c>
      <c r="J2108" s="12"/>
      <c r="K2108" s="11">
        <v>4307</v>
      </c>
      <c r="L2108" s="11">
        <v>29366</v>
      </c>
      <c r="M2108" s="11">
        <v>12807</v>
      </c>
      <c r="N2108" s="11">
        <v>500</v>
      </c>
      <c r="O2108" s="11">
        <v>500</v>
      </c>
    </row>
    <row r="2109" spans="1:15" x14ac:dyDescent="0.2">
      <c r="A2109" s="66">
        <v>80423</v>
      </c>
      <c r="B2109" s="53" t="s">
        <v>17</v>
      </c>
      <c r="C2109" s="66">
        <f t="shared" si="34"/>
        <v>8</v>
      </c>
      <c r="D2109" s="60">
        <v>0</v>
      </c>
      <c r="E2109" s="11">
        <v>2311</v>
      </c>
      <c r="F2109" s="11">
        <v>2077</v>
      </c>
      <c r="G2109" s="13">
        <v>391</v>
      </c>
      <c r="H2109" s="13">
        <v>1557</v>
      </c>
      <c r="I2109" s="13">
        <v>363</v>
      </c>
      <c r="J2109" s="12"/>
      <c r="K2109" s="11">
        <v>958</v>
      </c>
      <c r="L2109" s="11">
        <v>181119</v>
      </c>
      <c r="M2109" s="11">
        <v>856999</v>
      </c>
      <c r="N2109" s="11">
        <v>500</v>
      </c>
      <c r="O2109" s="11">
        <v>500</v>
      </c>
    </row>
    <row r="2110" spans="1:15" x14ac:dyDescent="0.2">
      <c r="A2110" s="66">
        <v>80424</v>
      </c>
      <c r="B2110" s="53" t="s">
        <v>16</v>
      </c>
      <c r="C2110" s="66">
        <f t="shared" si="34"/>
        <v>8</v>
      </c>
      <c r="D2110" s="60">
        <v>0</v>
      </c>
      <c r="E2110" s="11">
        <v>3390</v>
      </c>
      <c r="F2110" s="11">
        <v>3236</v>
      </c>
      <c r="G2110" s="13">
        <v>574</v>
      </c>
      <c r="H2110" s="13">
        <v>2190</v>
      </c>
      <c r="I2110" s="13">
        <v>625</v>
      </c>
      <c r="J2110" s="12">
        <v>1</v>
      </c>
      <c r="K2110" s="11">
        <v>6163</v>
      </c>
      <c r="L2110" s="11">
        <v>220414</v>
      </c>
      <c r="M2110" s="11">
        <v>300489</v>
      </c>
      <c r="N2110" s="11">
        <v>500</v>
      </c>
      <c r="O2110" s="11">
        <v>500</v>
      </c>
    </row>
    <row r="2111" spans="1:15" x14ac:dyDescent="0.2">
      <c r="A2111" s="66">
        <v>90001</v>
      </c>
      <c r="B2111" s="53" t="s">
        <v>1</v>
      </c>
      <c r="C2111" s="66">
        <f t="shared" si="34"/>
        <v>9</v>
      </c>
      <c r="D2111" s="60">
        <v>0</v>
      </c>
      <c r="E2111" s="11">
        <v>1972047</v>
      </c>
      <c r="F2111" s="11">
        <v>1893779</v>
      </c>
      <c r="G2111" s="13">
        <v>287374</v>
      </c>
      <c r="H2111" s="13">
        <v>1360211</v>
      </c>
      <c r="I2111" s="13">
        <v>324334</v>
      </c>
      <c r="J2111" s="12">
        <v>128</v>
      </c>
      <c r="K2111" s="11">
        <v>240524</v>
      </c>
      <c r="L2111" s="11">
        <v>122747958</v>
      </c>
      <c r="M2111" s="11">
        <v>986781769</v>
      </c>
      <c r="N2111" s="11">
        <v>500</v>
      </c>
      <c r="O2111" s="11">
        <v>500</v>
      </c>
    </row>
    <row r="2112" spans="1:15" x14ac:dyDescent="0.2">
      <c r="A2112" s="66"/>
      <c r="C2112" s="66"/>
      <c r="G2112" s="13"/>
      <c r="H2112" s="13"/>
      <c r="I2112" s="13"/>
      <c r="J2112" s="12"/>
    </row>
    <row r="2113" spans="2:18" x14ac:dyDescent="0.2">
      <c r="B2113" s="53" t="s">
        <v>0</v>
      </c>
      <c r="E2113" s="11">
        <f t="shared" ref="E2113:M2113" si="35">SUM(E19:E2112)</f>
        <v>9089251</v>
      </c>
      <c r="F2113" s="11">
        <f t="shared" si="35"/>
        <v>8851417</v>
      </c>
      <c r="G2113" s="11">
        <f t="shared" si="35"/>
        <v>1315859</v>
      </c>
      <c r="H2113" s="11">
        <f t="shared" si="35"/>
        <v>5994745</v>
      </c>
      <c r="I2113" s="11">
        <f t="shared" si="35"/>
        <v>1778499</v>
      </c>
      <c r="J2113" s="65">
        <f t="shared" si="35"/>
        <v>148</v>
      </c>
      <c r="K2113" s="11">
        <f t="shared" si="35"/>
        <v>29686755</v>
      </c>
      <c r="L2113" s="11">
        <f t="shared" si="35"/>
        <v>754712765</v>
      </c>
      <c r="M2113" s="11">
        <f t="shared" si="35"/>
        <v>3865278043</v>
      </c>
      <c r="Q2113" s="11"/>
      <c r="R2113" s="11"/>
    </row>
  </sheetData>
  <pageMargins left="0.51181102362204722" right="0.31496062992125984" top="0.39370078740157483" bottom="0.39370078740157483" header="0.31496062992125984" footer="0.31496062992125984"/>
  <pageSetup paperSize="9" scale="4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2113"/>
  <sheetViews>
    <sheetView workbookViewId="0">
      <pane ySplit="6270" topLeftCell="A2108"/>
      <selection pane="bottomLeft" activeCell="AP2111" sqref="AP2111"/>
    </sheetView>
  </sheetViews>
  <sheetFormatPr baseColWidth="10" defaultRowHeight="14.25" x14ac:dyDescent="0.2"/>
  <cols>
    <col min="1" max="1" width="6.875" style="10" customWidth="1"/>
    <col min="2" max="2" width="33.5" style="7" bestFit="1" customWidth="1"/>
    <col min="3" max="3" width="1.875" style="10" bestFit="1" customWidth="1"/>
    <col min="4" max="4" width="7.375" style="9" customWidth="1"/>
    <col min="5" max="6" width="11" style="8"/>
    <col min="7" max="7" width="12.75" style="23" customWidth="1"/>
    <col min="11" max="11" width="13.75" customWidth="1"/>
    <col min="12" max="12" width="11" style="8" customWidth="1"/>
    <col min="13" max="14" width="11" style="8"/>
    <col min="15" max="17" width="13.375" style="23" customWidth="1"/>
    <col min="18" max="18" width="14.375" style="23" bestFit="1" customWidth="1"/>
    <col min="19" max="20" width="11" style="8"/>
    <col min="21" max="21" width="12.75" style="8" bestFit="1" customWidth="1"/>
    <col min="22" max="23" width="11" style="8"/>
    <col min="24" max="24" width="16.625" style="22" customWidth="1"/>
    <col min="25" max="25" width="12.75" style="8" bestFit="1" customWidth="1"/>
    <col min="26" max="26" width="14.125" style="7" bestFit="1" customWidth="1"/>
    <col min="27" max="27" width="14.375" style="21" bestFit="1" customWidth="1"/>
    <col min="28" max="28" width="14.375" style="1" bestFit="1" customWidth="1"/>
    <col min="29" max="29" width="11.5" bestFit="1" customWidth="1"/>
    <col min="30" max="30" width="13.625" style="8" bestFit="1" customWidth="1"/>
    <col min="31" max="31" width="9.5" bestFit="1" customWidth="1"/>
    <col min="32" max="32" width="13.625" bestFit="1" customWidth="1"/>
    <col min="33" max="34" width="14.25" bestFit="1" customWidth="1"/>
    <col min="37" max="37" width="14.875" customWidth="1"/>
    <col min="38" max="38" width="13.5" bestFit="1" customWidth="1"/>
    <col min="39" max="40" width="13.5" hidden="1" customWidth="1"/>
    <col min="41" max="41" width="11" style="20"/>
    <col min="42" max="42" width="13.5" style="1" bestFit="1" customWidth="1"/>
    <col min="43" max="16384" width="11" style="7"/>
  </cols>
  <sheetData>
    <row r="1" spans="1:42" x14ac:dyDescent="0.2">
      <c r="A1" s="1" t="s">
        <v>2146</v>
      </c>
      <c r="C1" s="19"/>
      <c r="Y1" s="7"/>
    </row>
    <row r="2" spans="1:42" x14ac:dyDescent="0.2">
      <c r="A2" s="51" t="s">
        <v>2132</v>
      </c>
      <c r="C2" s="19"/>
      <c r="G2" s="21" t="s">
        <v>2131</v>
      </c>
      <c r="Y2" s="7"/>
    </row>
    <row r="3" spans="1:42" x14ac:dyDescent="0.2">
      <c r="G3" s="23" t="s">
        <v>2130</v>
      </c>
      <c r="L3" s="1" t="s">
        <v>2129</v>
      </c>
      <c r="S3" s="1" t="s">
        <v>2114</v>
      </c>
      <c r="AG3" s="1" t="s">
        <v>2128</v>
      </c>
      <c r="AH3" s="1"/>
    </row>
    <row r="4" spans="1:42" ht="15" thickBot="1" x14ac:dyDescent="0.25">
      <c r="E4" s="18" t="str">
        <f>Daten!E4</f>
        <v>Einwohner</v>
      </c>
      <c r="I4" s="49" t="s">
        <v>2125</v>
      </c>
      <c r="J4" s="50"/>
      <c r="K4" s="38" t="s">
        <v>2127</v>
      </c>
      <c r="L4" s="18" t="str">
        <f>Daten!G4</f>
        <v>Altersgruppen (31.10.2022)</v>
      </c>
      <c r="P4" s="49" t="s">
        <v>2125</v>
      </c>
      <c r="R4" s="38" t="s">
        <v>2126</v>
      </c>
      <c r="S4" s="18" t="str">
        <f>Daten!K4</f>
        <v>Gemeindegebarung 2022</v>
      </c>
      <c r="Y4" s="49" t="s">
        <v>2125</v>
      </c>
      <c r="AA4" s="38" t="s">
        <v>2124</v>
      </c>
      <c r="AB4" s="48" t="s">
        <v>0</v>
      </c>
      <c r="AD4" s="22">
        <f>Zsfg!C8</f>
        <v>120000000</v>
      </c>
      <c r="AG4" s="1"/>
      <c r="AH4" s="1"/>
      <c r="AI4" s="48"/>
      <c r="AJ4" s="48"/>
      <c r="AL4" s="25"/>
      <c r="AM4" s="25"/>
      <c r="AN4" s="25"/>
      <c r="AP4" s="24"/>
    </row>
    <row r="5" spans="1:42" ht="28.5" x14ac:dyDescent="0.2">
      <c r="C5" s="10" t="s">
        <v>2107</v>
      </c>
      <c r="D5" s="17" t="s">
        <v>2106</v>
      </c>
      <c r="E5" s="17" t="str">
        <f>Daten!E5</f>
        <v>Stichtag 31.10.2022</v>
      </c>
      <c r="F5" s="17" t="str">
        <f>Daten!F5</f>
        <v>Stichtag 31.10.2018</v>
      </c>
      <c r="G5" s="47" t="s">
        <v>2123</v>
      </c>
      <c r="H5" s="17" t="s">
        <v>2122</v>
      </c>
      <c r="I5" s="44">
        <v>0.5</v>
      </c>
      <c r="J5" s="41" t="s">
        <v>2119</v>
      </c>
      <c r="K5" s="23">
        <v>500</v>
      </c>
      <c r="L5" s="17" t="s">
        <v>2105</v>
      </c>
      <c r="M5" s="17" t="s">
        <v>2104</v>
      </c>
      <c r="N5" s="16" t="s">
        <v>2103</v>
      </c>
      <c r="O5" s="46" t="s">
        <v>2121</v>
      </c>
      <c r="P5" s="44">
        <v>1.1000000000000001</v>
      </c>
      <c r="Q5" s="41" t="s">
        <v>2119</v>
      </c>
      <c r="R5" s="23">
        <v>200</v>
      </c>
      <c r="S5" s="17" t="s">
        <v>2101</v>
      </c>
      <c r="T5" s="17" t="s">
        <v>2100</v>
      </c>
      <c r="U5" s="17" t="s">
        <v>2099</v>
      </c>
      <c r="V5" s="17" t="s">
        <v>2098</v>
      </c>
      <c r="W5" s="17" t="s">
        <v>2097</v>
      </c>
      <c r="X5" s="45" t="s">
        <v>2120</v>
      </c>
      <c r="Y5" s="44">
        <v>0.75</v>
      </c>
      <c r="Z5" s="41" t="s">
        <v>2119</v>
      </c>
      <c r="AA5" s="43">
        <v>0.1</v>
      </c>
      <c r="AB5" s="42" t="s">
        <v>2118</v>
      </c>
      <c r="AC5" s="17" t="s">
        <v>2117</v>
      </c>
      <c r="AD5" s="17" t="s">
        <v>2111</v>
      </c>
      <c r="AE5" s="41" t="s">
        <v>2109</v>
      </c>
      <c r="AF5" s="40" t="s">
        <v>2116</v>
      </c>
      <c r="AG5" s="17" t="s">
        <v>2115</v>
      </c>
      <c r="AH5" s="17" t="s">
        <v>2114</v>
      </c>
      <c r="AI5" s="17" t="s">
        <v>2113</v>
      </c>
      <c r="AJ5" s="17" t="s">
        <v>2112</v>
      </c>
      <c r="AK5" s="39">
        <v>3</v>
      </c>
      <c r="AL5" s="17" t="s">
        <v>2111</v>
      </c>
      <c r="AM5" s="17" t="s">
        <v>2110</v>
      </c>
      <c r="AN5" s="17" t="s">
        <v>2110</v>
      </c>
      <c r="AO5" s="17" t="s">
        <v>2136</v>
      </c>
      <c r="AP5" s="38" t="s">
        <v>2108</v>
      </c>
    </row>
    <row r="6" spans="1:42" x14ac:dyDescent="0.2">
      <c r="H6" s="17"/>
      <c r="I6" s="37">
        <f>H17*I5</f>
        <v>1.3434798066795407E-2</v>
      </c>
      <c r="L6" s="17"/>
      <c r="M6" s="17"/>
      <c r="N6" s="16"/>
      <c r="P6" s="37">
        <f>O17*P5</f>
        <v>0.56779626155908214</v>
      </c>
      <c r="Y6" s="36">
        <f>X17/E17*Y5</f>
        <v>383.68366806920335</v>
      </c>
      <c r="AF6" s="34"/>
      <c r="AL6" s="35"/>
      <c r="AM6" s="35"/>
      <c r="AN6" s="35"/>
      <c r="AP6" s="35"/>
    </row>
    <row r="7" spans="1:42" x14ac:dyDescent="0.2">
      <c r="A7" s="10">
        <v>1</v>
      </c>
      <c r="B7" s="7" t="s">
        <v>9</v>
      </c>
      <c r="D7" s="15">
        <f t="shared" ref="D7:G15" si="0">SUMIF($C$19:$C$2111,$A7,D$19:D$2111)</f>
        <v>2</v>
      </c>
      <c r="E7" s="8">
        <f t="shared" si="0"/>
        <v>301333</v>
      </c>
      <c r="F7" s="8">
        <f t="shared" si="0"/>
        <v>293490</v>
      </c>
      <c r="G7" s="26">
        <f t="shared" si="0"/>
        <v>7843</v>
      </c>
      <c r="H7" s="28">
        <f t="shared" ref="H7:H15" si="1">G7/F7</f>
        <v>2.6723227367201608E-2</v>
      </c>
      <c r="I7" s="20">
        <f t="shared" ref="I7:N15" si="2">SUMIF($C$19:$C$2111,$A7,I$19:I$2111)</f>
        <v>3942.9788846237843</v>
      </c>
      <c r="J7" s="20">
        <f t="shared" si="2"/>
        <v>3900.0211153762152</v>
      </c>
      <c r="K7" s="26">
        <f t="shared" si="2"/>
        <v>-1950010.5576881077</v>
      </c>
      <c r="L7" s="8">
        <f t="shared" si="2"/>
        <v>39947</v>
      </c>
      <c r="M7" s="8">
        <f t="shared" si="2"/>
        <v>191253</v>
      </c>
      <c r="N7" s="8">
        <f t="shared" si="2"/>
        <v>70133</v>
      </c>
      <c r="O7" s="27">
        <f t="shared" ref="O7:O15" si="3">(L7+N7)/M7</f>
        <v>0.57557267075549146</v>
      </c>
      <c r="P7" s="8">
        <f t="shared" ref="P7:U15" si="4">SUMIF($C$19:$C$2111,$A7,P$19:P$2111)</f>
        <v>108592.73841195922</v>
      </c>
      <c r="Q7" s="20">
        <f t="shared" si="4"/>
        <v>1487.2615880408632</v>
      </c>
      <c r="R7" s="26">
        <f t="shared" si="4"/>
        <v>297452.31760817248</v>
      </c>
      <c r="S7" s="8">
        <f t="shared" si="4"/>
        <v>2472462</v>
      </c>
      <c r="T7" s="8">
        <f t="shared" si="4"/>
        <v>23993693</v>
      </c>
      <c r="U7" s="8">
        <f t="shared" si="4"/>
        <v>81565309</v>
      </c>
      <c r="X7" s="22">
        <f t="shared" ref="X7:AA15" si="5">SUMIF($C$19:$C$2111,$A7,X$19:X$2111)</f>
        <v>108031464</v>
      </c>
      <c r="Y7" s="8">
        <f t="shared" si="5"/>
        <v>115616550.7502972</v>
      </c>
      <c r="Z7" s="20">
        <f t="shared" si="5"/>
        <v>-7585086.7502972512</v>
      </c>
      <c r="AA7" s="26">
        <f t="shared" si="5"/>
        <v>758508.67502972588</v>
      </c>
      <c r="AC7" s="20">
        <f t="shared" ref="AC7:AC15" si="6">SUMIF($C$19:$C$2111,$A7,AC$19:AC$2111)</f>
        <v>4001421.1936904211</v>
      </c>
      <c r="AD7" s="8">
        <f t="shared" ref="AD7:AD15" si="7">ROUND($AD$4/$AC$17*AC7,0)</f>
        <v>10410231</v>
      </c>
      <c r="AE7" s="20">
        <f>AD4-AD17</f>
        <v>0</v>
      </c>
      <c r="AF7" s="32">
        <f t="shared" ref="AF7:AF15" si="8">AD7+AE7</f>
        <v>10410231</v>
      </c>
      <c r="AG7" s="8">
        <f t="shared" ref="AG7:AI15" si="9">SUMIF($C$19:$C$2111,$A7,AG$19:AG$2111)</f>
        <v>617396.53927727044</v>
      </c>
      <c r="AH7" s="8">
        <f t="shared" si="9"/>
        <v>2676099.1484374991</v>
      </c>
      <c r="AI7" s="8">
        <f t="shared" si="9"/>
        <v>3293495.6877147695</v>
      </c>
      <c r="AJ7" s="8"/>
      <c r="AK7" s="8">
        <f t="shared" ref="AK7:AL15" si="10">SUMIF($C$19:$C$2111,$A7,AK$19:AK$2111)</f>
        <v>3326648.1223393162</v>
      </c>
      <c r="AL7" s="8">
        <f t="shared" ca="1" si="10"/>
        <v>10410233</v>
      </c>
      <c r="AM7" s="8"/>
      <c r="AN7" s="8"/>
      <c r="AO7" s="20">
        <f t="shared" ref="AO7:AP15" ca="1" si="11">SUMIF($C$19:$C$2111,$A7,AO$19:AO$2111)</f>
        <v>-2</v>
      </c>
      <c r="AP7" s="23">
        <f t="shared" ca="1" si="11"/>
        <v>10410231</v>
      </c>
    </row>
    <row r="8" spans="1:42" x14ac:dyDescent="0.2">
      <c r="A8" s="10">
        <v>2</v>
      </c>
      <c r="B8" s="7" t="s">
        <v>8</v>
      </c>
      <c r="D8" s="15">
        <f t="shared" si="0"/>
        <v>2</v>
      </c>
      <c r="E8" s="8">
        <f t="shared" si="0"/>
        <v>568862</v>
      </c>
      <c r="F8" s="8">
        <f t="shared" si="0"/>
        <v>561030</v>
      </c>
      <c r="G8" s="26">
        <f t="shared" si="0"/>
        <v>7832</v>
      </c>
      <c r="H8" s="28">
        <f t="shared" si="1"/>
        <v>1.396003778764059E-2</v>
      </c>
      <c r="I8" s="20">
        <f t="shared" si="2"/>
        <v>7537.3247594142276</v>
      </c>
      <c r="J8" s="20">
        <f t="shared" si="2"/>
        <v>294.67524058577345</v>
      </c>
      <c r="K8" s="26">
        <f t="shared" si="2"/>
        <v>-147337.62029288651</v>
      </c>
      <c r="L8" s="8">
        <f t="shared" si="2"/>
        <v>75215</v>
      </c>
      <c r="M8" s="8">
        <f t="shared" si="2"/>
        <v>362562</v>
      </c>
      <c r="N8" s="8">
        <f t="shared" si="2"/>
        <v>131085</v>
      </c>
      <c r="O8" s="27">
        <f t="shared" si="3"/>
        <v>0.56900612860696931</v>
      </c>
      <c r="P8" s="8">
        <f t="shared" si="4"/>
        <v>205861.34818338396</v>
      </c>
      <c r="Q8" s="20">
        <f t="shared" si="4"/>
        <v>438.65181661605959</v>
      </c>
      <c r="R8" s="26">
        <f t="shared" si="4"/>
        <v>87730.363323211568</v>
      </c>
      <c r="S8" s="8">
        <f t="shared" si="4"/>
        <v>1985704</v>
      </c>
      <c r="T8" s="8">
        <f t="shared" si="4"/>
        <v>52543872</v>
      </c>
      <c r="U8" s="8">
        <f t="shared" si="4"/>
        <v>199210136</v>
      </c>
      <c r="X8" s="22">
        <f t="shared" si="5"/>
        <v>253739712</v>
      </c>
      <c r="Y8" s="8">
        <f t="shared" si="5"/>
        <v>218263058.7851831</v>
      </c>
      <c r="Z8" s="20">
        <f t="shared" si="5"/>
        <v>35476653.214816853</v>
      </c>
      <c r="AA8" s="26">
        <f t="shared" si="5"/>
        <v>-3547665.3214816856</v>
      </c>
      <c r="AC8" s="20">
        <f t="shared" si="6"/>
        <v>5465021.2265210543</v>
      </c>
      <c r="AD8" s="8">
        <f t="shared" si="7"/>
        <v>14217982</v>
      </c>
      <c r="AF8" s="32">
        <f t="shared" si="8"/>
        <v>14217982</v>
      </c>
      <c r="AG8" s="8">
        <f t="shared" si="9"/>
        <v>1790689.9034358002</v>
      </c>
      <c r="AH8" s="8">
        <f t="shared" si="9"/>
        <v>2811822.1431685118</v>
      </c>
      <c r="AI8" s="8">
        <f t="shared" si="9"/>
        <v>4602512.0466043111</v>
      </c>
      <c r="AJ8" s="8"/>
      <c r="AK8" s="8">
        <f t="shared" si="10"/>
        <v>4709779.2101287618</v>
      </c>
      <c r="AL8" s="8">
        <f t="shared" ca="1" si="10"/>
        <v>14217983</v>
      </c>
      <c r="AM8" s="8"/>
      <c r="AN8" s="8"/>
      <c r="AO8" s="20">
        <f t="shared" ca="1" si="11"/>
        <v>-1</v>
      </c>
      <c r="AP8" s="23">
        <f t="shared" ca="1" si="11"/>
        <v>14217982</v>
      </c>
    </row>
    <row r="9" spans="1:42" x14ac:dyDescent="0.2">
      <c r="A9" s="10">
        <v>3</v>
      </c>
      <c r="B9" s="7" t="s">
        <v>7</v>
      </c>
      <c r="D9" s="15">
        <f t="shared" si="0"/>
        <v>4</v>
      </c>
      <c r="E9" s="8">
        <f t="shared" si="0"/>
        <v>1717700</v>
      </c>
      <c r="F9" s="8">
        <f t="shared" si="0"/>
        <v>1677104</v>
      </c>
      <c r="G9" s="26">
        <f t="shared" si="0"/>
        <v>40596</v>
      </c>
      <c r="H9" s="28">
        <f t="shared" si="1"/>
        <v>2.4206012268768066E-2</v>
      </c>
      <c r="I9" s="20">
        <f t="shared" si="2"/>
        <v>22531.553577014824</v>
      </c>
      <c r="J9" s="20">
        <f t="shared" si="2"/>
        <v>18064.446422985173</v>
      </c>
      <c r="K9" s="26">
        <f t="shared" si="2"/>
        <v>-9032223.2114925757</v>
      </c>
      <c r="L9" s="8">
        <f t="shared" si="2"/>
        <v>250651</v>
      </c>
      <c r="M9" s="8">
        <f t="shared" si="2"/>
        <v>1108038</v>
      </c>
      <c r="N9" s="8">
        <f t="shared" si="2"/>
        <v>359009</v>
      </c>
      <c r="O9" s="27">
        <f t="shared" si="3"/>
        <v>0.55021578682319561</v>
      </c>
      <c r="P9" s="8">
        <f t="shared" si="4"/>
        <v>629139.83406540111</v>
      </c>
      <c r="Q9" s="20">
        <f t="shared" si="4"/>
        <v>-19479.834065402229</v>
      </c>
      <c r="R9" s="26">
        <f t="shared" si="4"/>
        <v>-3895966.8130804505</v>
      </c>
      <c r="S9" s="8">
        <f t="shared" si="4"/>
        <v>10893732</v>
      </c>
      <c r="T9" s="8">
        <f t="shared" si="4"/>
        <v>139367004</v>
      </c>
      <c r="U9" s="8">
        <f t="shared" si="4"/>
        <v>595169564</v>
      </c>
      <c r="X9" s="22">
        <f t="shared" si="5"/>
        <v>745430300</v>
      </c>
      <c r="Y9" s="8">
        <f t="shared" si="5"/>
        <v>659053436.64247108</v>
      </c>
      <c r="Z9" s="20">
        <f t="shared" si="5"/>
        <v>86376863.357529491</v>
      </c>
      <c r="AA9" s="26">
        <f t="shared" si="5"/>
        <v>-8637686.3357529379</v>
      </c>
      <c r="AC9" s="20">
        <f t="shared" si="6"/>
        <v>15050185.296417346</v>
      </c>
      <c r="AD9" s="8">
        <f t="shared" si="7"/>
        <v>39155066</v>
      </c>
      <c r="AF9" s="32">
        <f t="shared" si="8"/>
        <v>39155066</v>
      </c>
      <c r="AG9" s="8">
        <f t="shared" si="9"/>
        <v>3277598.8642270481</v>
      </c>
      <c r="AH9" s="8">
        <f t="shared" si="9"/>
        <v>10616917.619855478</v>
      </c>
      <c r="AI9" s="8">
        <f t="shared" si="9"/>
        <v>13894516.484082524</v>
      </c>
      <c r="AJ9" s="8"/>
      <c r="AK9" s="8">
        <f t="shared" si="10"/>
        <v>13971249.900311755</v>
      </c>
      <c r="AL9" s="8">
        <f t="shared" ca="1" si="10"/>
        <v>39155066</v>
      </c>
      <c r="AM9" s="8"/>
      <c r="AN9" s="8"/>
      <c r="AO9" s="20">
        <f t="shared" ca="1" si="11"/>
        <v>0</v>
      </c>
      <c r="AP9" s="23">
        <f t="shared" ca="1" si="11"/>
        <v>39155066</v>
      </c>
    </row>
    <row r="10" spans="1:42" x14ac:dyDescent="0.2">
      <c r="A10" s="10">
        <v>4</v>
      </c>
      <c r="B10" s="7" t="s">
        <v>6</v>
      </c>
      <c r="D10" s="15">
        <f t="shared" si="0"/>
        <v>3</v>
      </c>
      <c r="E10" s="8">
        <f t="shared" si="0"/>
        <v>1521868</v>
      </c>
      <c r="F10" s="8">
        <f t="shared" si="0"/>
        <v>1481298</v>
      </c>
      <c r="G10" s="26">
        <f t="shared" si="0"/>
        <v>40570</v>
      </c>
      <c r="H10" s="28">
        <f t="shared" si="1"/>
        <v>2.7388142021389349E-2</v>
      </c>
      <c r="I10" s="20">
        <f t="shared" si="2"/>
        <v>19900.939506747931</v>
      </c>
      <c r="J10" s="20">
        <f t="shared" si="2"/>
        <v>20669.06049325208</v>
      </c>
      <c r="K10" s="26">
        <f t="shared" si="2"/>
        <v>-10334530.246626053</v>
      </c>
      <c r="L10" s="8">
        <f t="shared" si="2"/>
        <v>231557</v>
      </c>
      <c r="M10" s="8">
        <f t="shared" si="2"/>
        <v>996463</v>
      </c>
      <c r="N10" s="8">
        <f t="shared" si="2"/>
        <v>293846</v>
      </c>
      <c r="O10" s="27">
        <f t="shared" si="3"/>
        <v>0.52726794672757549</v>
      </c>
      <c r="P10" s="8">
        <f t="shared" si="4"/>
        <v>565787.96618194738</v>
      </c>
      <c r="Q10" s="20">
        <f t="shared" si="4"/>
        <v>-40384.966181947697</v>
      </c>
      <c r="R10" s="26">
        <f t="shared" si="4"/>
        <v>-8076993.2363895308</v>
      </c>
      <c r="S10" s="8">
        <f t="shared" si="4"/>
        <v>6452226</v>
      </c>
      <c r="T10" s="8">
        <f t="shared" si="4"/>
        <v>138658958</v>
      </c>
      <c r="U10" s="8">
        <f t="shared" si="4"/>
        <v>707423099</v>
      </c>
      <c r="X10" s="22">
        <f t="shared" si="5"/>
        <v>852534283</v>
      </c>
      <c r="Y10" s="8">
        <f t="shared" si="5"/>
        <v>583915896.5571425</v>
      </c>
      <c r="Z10" s="20">
        <f t="shared" si="5"/>
        <v>268618386.44285768</v>
      </c>
      <c r="AA10" s="26">
        <f t="shared" si="5"/>
        <v>-26861838.644285731</v>
      </c>
      <c r="AC10" s="20">
        <f t="shared" si="6"/>
        <v>6109485.8096913872</v>
      </c>
      <c r="AD10" s="8">
        <f t="shared" si="7"/>
        <v>15894643</v>
      </c>
      <c r="AF10" s="32">
        <f t="shared" si="8"/>
        <v>15894643</v>
      </c>
      <c r="AG10" s="8">
        <f t="shared" si="9"/>
        <v>1102102.7514012731</v>
      </c>
      <c r="AH10" s="8">
        <f t="shared" si="9"/>
        <v>5587280.8435203433</v>
      </c>
      <c r="AI10" s="8">
        <f t="shared" si="9"/>
        <v>6689383.594921615</v>
      </c>
      <c r="AJ10" s="8"/>
      <c r="AK10" s="8">
        <f t="shared" si="10"/>
        <v>6651966.7718242202</v>
      </c>
      <c r="AL10" s="8">
        <f t="shared" ca="1" si="10"/>
        <v>15894638</v>
      </c>
      <c r="AM10" s="8"/>
      <c r="AN10" s="8"/>
      <c r="AO10" s="20">
        <f t="shared" ca="1" si="11"/>
        <v>5</v>
      </c>
      <c r="AP10" s="23">
        <f t="shared" ca="1" si="11"/>
        <v>15894643</v>
      </c>
    </row>
    <row r="11" spans="1:42" x14ac:dyDescent="0.2">
      <c r="A11" s="10">
        <v>5</v>
      </c>
      <c r="B11" s="7" t="s">
        <v>5</v>
      </c>
      <c r="D11" s="15">
        <f t="shared" si="0"/>
        <v>1</v>
      </c>
      <c r="E11" s="8">
        <f t="shared" si="0"/>
        <v>567580</v>
      </c>
      <c r="F11" s="8">
        <f t="shared" si="0"/>
        <v>554766</v>
      </c>
      <c r="G11" s="26">
        <f t="shared" si="0"/>
        <v>12814</v>
      </c>
      <c r="H11" s="28">
        <f t="shared" si="1"/>
        <v>2.3098026915852811E-2</v>
      </c>
      <c r="I11" s="20">
        <f t="shared" si="2"/>
        <v>7453.1691843238259</v>
      </c>
      <c r="J11" s="20">
        <f t="shared" si="2"/>
        <v>5360.8308156761768</v>
      </c>
      <c r="K11" s="26">
        <f t="shared" si="2"/>
        <v>-2680415.4078380894</v>
      </c>
      <c r="L11" s="8">
        <f t="shared" si="2"/>
        <v>83407</v>
      </c>
      <c r="M11" s="8">
        <f t="shared" si="2"/>
        <v>372130</v>
      </c>
      <c r="N11" s="8">
        <f t="shared" si="2"/>
        <v>112041</v>
      </c>
      <c r="O11" s="27">
        <f t="shared" si="3"/>
        <v>0.52521430682825898</v>
      </c>
      <c r="P11" s="8">
        <f t="shared" si="4"/>
        <v>211294.02281398125</v>
      </c>
      <c r="Q11" s="20">
        <f t="shared" si="4"/>
        <v>-15846.022813981233</v>
      </c>
      <c r="R11" s="26">
        <f t="shared" si="4"/>
        <v>-3169204.5627962477</v>
      </c>
      <c r="S11" s="8">
        <f t="shared" si="4"/>
        <v>1332315</v>
      </c>
      <c r="T11" s="8">
        <f t="shared" si="4"/>
        <v>57649488</v>
      </c>
      <c r="U11" s="8">
        <f t="shared" si="4"/>
        <v>273625369</v>
      </c>
      <c r="X11" s="22">
        <f t="shared" si="5"/>
        <v>332607172</v>
      </c>
      <c r="Y11" s="8">
        <f t="shared" si="5"/>
        <v>217771176.32271841</v>
      </c>
      <c r="Z11" s="20">
        <f t="shared" si="5"/>
        <v>114835995.67728153</v>
      </c>
      <c r="AA11" s="26">
        <f t="shared" si="5"/>
        <v>-11483599.567728158</v>
      </c>
      <c r="AC11" s="20">
        <f t="shared" si="6"/>
        <v>795463.59194891795</v>
      </c>
      <c r="AD11" s="8">
        <f t="shared" si="7"/>
        <v>2069505</v>
      </c>
      <c r="AF11" s="32">
        <f t="shared" si="8"/>
        <v>2069505</v>
      </c>
      <c r="AG11" s="8">
        <f t="shared" si="9"/>
        <v>227345.75475316547</v>
      </c>
      <c r="AH11" s="8">
        <f t="shared" si="9"/>
        <v>611998.14538567548</v>
      </c>
      <c r="AI11" s="8">
        <f t="shared" si="9"/>
        <v>839343.90013884066</v>
      </c>
      <c r="AJ11" s="8"/>
      <c r="AK11" s="8">
        <f t="shared" si="10"/>
        <v>852644.31819040084</v>
      </c>
      <c r="AL11" s="8">
        <f t="shared" ca="1" si="10"/>
        <v>2069506</v>
      </c>
      <c r="AM11" s="8"/>
      <c r="AN11" s="8"/>
      <c r="AO11" s="20">
        <f t="shared" ca="1" si="11"/>
        <v>-1</v>
      </c>
      <c r="AP11" s="23">
        <f t="shared" ca="1" si="11"/>
        <v>2069505</v>
      </c>
    </row>
    <row r="12" spans="1:42" x14ac:dyDescent="0.2">
      <c r="A12" s="10">
        <v>6</v>
      </c>
      <c r="B12" s="7" t="s">
        <v>4</v>
      </c>
      <c r="D12" s="15">
        <f t="shared" si="0"/>
        <v>1</v>
      </c>
      <c r="E12" s="8">
        <f t="shared" si="0"/>
        <v>1263886</v>
      </c>
      <c r="F12" s="8">
        <f t="shared" si="0"/>
        <v>1242635</v>
      </c>
      <c r="G12" s="26">
        <f t="shared" si="0"/>
        <v>21251</v>
      </c>
      <c r="H12" s="28">
        <f t="shared" si="1"/>
        <v>1.710156240569435E-2</v>
      </c>
      <c r="I12" s="20">
        <f t="shared" si="2"/>
        <v>16694.550295732322</v>
      </c>
      <c r="J12" s="20">
        <f t="shared" si="2"/>
        <v>4556.4497042676803</v>
      </c>
      <c r="K12" s="26">
        <f t="shared" si="2"/>
        <v>-2278224.8521338464</v>
      </c>
      <c r="L12" s="8">
        <f t="shared" si="2"/>
        <v>171101</v>
      </c>
      <c r="M12" s="8">
        <f t="shared" si="2"/>
        <v>824435</v>
      </c>
      <c r="N12" s="8">
        <f t="shared" si="2"/>
        <v>268348</v>
      </c>
      <c r="O12" s="27">
        <f t="shared" si="3"/>
        <v>0.5330304996755354</v>
      </c>
      <c r="P12" s="8">
        <f t="shared" si="4"/>
        <v>468111.11089846218</v>
      </c>
      <c r="Q12" s="20">
        <f t="shared" si="4"/>
        <v>-28662.110898461906</v>
      </c>
      <c r="R12" s="26">
        <f t="shared" si="4"/>
        <v>-5732422.1796923662</v>
      </c>
      <c r="S12" s="8">
        <f t="shared" si="4"/>
        <v>4734922</v>
      </c>
      <c r="T12" s="8">
        <f t="shared" si="4"/>
        <v>106229996</v>
      </c>
      <c r="U12" s="8">
        <f t="shared" si="4"/>
        <v>512415149</v>
      </c>
      <c r="X12" s="22">
        <f t="shared" si="5"/>
        <v>623380067</v>
      </c>
      <c r="Y12" s="8">
        <f t="shared" si="5"/>
        <v>484932416.50131291</v>
      </c>
      <c r="Z12" s="20">
        <f t="shared" si="5"/>
        <v>138447650.49868676</v>
      </c>
      <c r="AA12" s="26">
        <f t="shared" si="5"/>
        <v>-13844765.04986869</v>
      </c>
      <c r="AC12" s="20">
        <f t="shared" si="6"/>
        <v>11963035.493472897</v>
      </c>
      <c r="AD12" s="8">
        <f t="shared" si="7"/>
        <v>31123434</v>
      </c>
      <c r="AF12" s="32">
        <f t="shared" si="8"/>
        <v>31123434</v>
      </c>
      <c r="AG12" s="8">
        <f t="shared" si="9"/>
        <v>5063017.1105937036</v>
      </c>
      <c r="AH12" s="8">
        <f t="shared" si="9"/>
        <v>5318943.8139759265</v>
      </c>
      <c r="AI12" s="8">
        <f t="shared" si="9"/>
        <v>10381960.924569637</v>
      </c>
      <c r="AJ12" s="8"/>
      <c r="AK12" s="8">
        <f t="shared" si="10"/>
        <v>10450979.445904728</v>
      </c>
      <c r="AL12" s="8">
        <f t="shared" ca="1" si="10"/>
        <v>31123434</v>
      </c>
      <c r="AM12" s="8"/>
      <c r="AN12" s="8"/>
      <c r="AO12" s="20">
        <f t="shared" ca="1" si="11"/>
        <v>0</v>
      </c>
      <c r="AP12" s="23">
        <f t="shared" ca="1" si="11"/>
        <v>31123434</v>
      </c>
    </row>
    <row r="13" spans="1:42" x14ac:dyDescent="0.2">
      <c r="A13" s="10">
        <v>7</v>
      </c>
      <c r="B13" s="7" t="s">
        <v>3</v>
      </c>
      <c r="D13" s="15">
        <f t="shared" si="0"/>
        <v>1</v>
      </c>
      <c r="E13" s="8">
        <f t="shared" si="0"/>
        <v>770321</v>
      </c>
      <c r="F13" s="8">
        <f t="shared" si="0"/>
        <v>753397</v>
      </c>
      <c r="G13" s="26">
        <f t="shared" si="0"/>
        <v>16924</v>
      </c>
      <c r="H13" s="28">
        <f t="shared" si="1"/>
        <v>2.2463588254267006E-2</v>
      </c>
      <c r="I13" s="20">
        <f t="shared" si="2"/>
        <v>10121.736559129457</v>
      </c>
      <c r="J13" s="20">
        <f t="shared" si="2"/>
        <v>6802.263440870538</v>
      </c>
      <c r="K13" s="26">
        <f t="shared" si="2"/>
        <v>-3401131.7204352687</v>
      </c>
      <c r="L13" s="8">
        <f t="shared" si="2"/>
        <v>112233</v>
      </c>
      <c r="M13" s="8">
        <f t="shared" si="2"/>
        <v>512061</v>
      </c>
      <c r="N13" s="8">
        <f t="shared" si="2"/>
        <v>146026</v>
      </c>
      <c r="O13" s="27">
        <f t="shared" si="3"/>
        <v>0.50435202056005046</v>
      </c>
      <c r="P13" s="8">
        <f t="shared" si="4"/>
        <v>290746.32149020513</v>
      </c>
      <c r="Q13" s="20">
        <f t="shared" si="4"/>
        <v>-32487.321490205151</v>
      </c>
      <c r="R13" s="26">
        <f t="shared" si="4"/>
        <v>-6497464.2980410336</v>
      </c>
      <c r="S13" s="8">
        <f t="shared" si="4"/>
        <v>1157097</v>
      </c>
      <c r="T13" s="8">
        <f t="shared" si="4"/>
        <v>78709896</v>
      </c>
      <c r="U13" s="8">
        <f t="shared" si="4"/>
        <v>325836600</v>
      </c>
      <c r="X13" s="22">
        <f t="shared" si="5"/>
        <v>405878771.27001011</v>
      </c>
      <c r="Y13" s="8">
        <f t="shared" si="5"/>
        <v>295559586.8707366</v>
      </c>
      <c r="Z13" s="20">
        <f t="shared" si="5"/>
        <v>110319184.39927334</v>
      </c>
      <c r="AA13" s="26">
        <f t="shared" si="5"/>
        <v>-11031918.439927328</v>
      </c>
      <c r="AC13" s="20">
        <f t="shared" si="6"/>
        <v>2236897.7617338826</v>
      </c>
      <c r="AD13" s="8">
        <f t="shared" si="7"/>
        <v>5819588</v>
      </c>
      <c r="AF13" s="32">
        <f t="shared" si="8"/>
        <v>5819588</v>
      </c>
      <c r="AG13" s="8">
        <f t="shared" si="9"/>
        <v>621813.11862270185</v>
      </c>
      <c r="AH13" s="8">
        <f t="shared" si="9"/>
        <v>2188290.0393307013</v>
      </c>
      <c r="AI13" s="8">
        <f t="shared" si="9"/>
        <v>2810103.1579534025</v>
      </c>
      <c r="AJ13" s="8"/>
      <c r="AK13" s="8">
        <f t="shared" si="10"/>
        <v>2824860.0896882135</v>
      </c>
      <c r="AL13" s="8">
        <f t="shared" ca="1" si="10"/>
        <v>5819587</v>
      </c>
      <c r="AM13" s="8"/>
      <c r="AN13" s="8"/>
      <c r="AO13" s="20">
        <f t="shared" ca="1" si="11"/>
        <v>1</v>
      </c>
      <c r="AP13" s="23">
        <f t="shared" ca="1" si="11"/>
        <v>5819588</v>
      </c>
    </row>
    <row r="14" spans="1:42" x14ac:dyDescent="0.2">
      <c r="A14" s="10">
        <v>8</v>
      </c>
      <c r="B14" s="7" t="s">
        <v>2</v>
      </c>
      <c r="D14" s="15">
        <f t="shared" si="0"/>
        <v>0</v>
      </c>
      <c r="E14" s="8">
        <f t="shared" si="0"/>
        <v>405654</v>
      </c>
      <c r="F14" s="8">
        <f t="shared" si="0"/>
        <v>393918</v>
      </c>
      <c r="G14" s="26">
        <f t="shared" si="0"/>
        <v>11736</v>
      </c>
      <c r="H14" s="28">
        <f t="shared" si="1"/>
        <v>2.9793002604602988E-2</v>
      </c>
      <c r="I14" s="20">
        <f t="shared" si="2"/>
        <v>5292.2087848759156</v>
      </c>
      <c r="J14" s="20">
        <f t="shared" si="2"/>
        <v>6443.7912151240844</v>
      </c>
      <c r="K14" s="26">
        <f t="shared" si="2"/>
        <v>-3221895.6075620428</v>
      </c>
      <c r="L14" s="8">
        <f t="shared" si="2"/>
        <v>64374</v>
      </c>
      <c r="M14" s="8">
        <f t="shared" si="2"/>
        <v>267592</v>
      </c>
      <c r="N14" s="8">
        <f t="shared" si="2"/>
        <v>73677</v>
      </c>
      <c r="O14" s="27">
        <f t="shared" si="3"/>
        <v>0.5159010732757332</v>
      </c>
      <c r="P14" s="8">
        <f t="shared" si="4"/>
        <v>151937.73722311793</v>
      </c>
      <c r="Q14" s="20">
        <f t="shared" si="4"/>
        <v>-13886.737223117911</v>
      </c>
      <c r="R14" s="26">
        <f t="shared" si="4"/>
        <v>-2777347.4446235821</v>
      </c>
      <c r="S14" s="8">
        <f t="shared" si="4"/>
        <v>417773</v>
      </c>
      <c r="T14" s="8">
        <f t="shared" si="4"/>
        <v>34811900</v>
      </c>
      <c r="U14" s="8">
        <f t="shared" si="4"/>
        <v>183251048</v>
      </c>
      <c r="X14" s="22">
        <f t="shared" si="5"/>
        <v>218490864.6388889</v>
      </c>
      <c r="Y14" s="8">
        <f t="shared" si="5"/>
        <v>155642814.68694469</v>
      </c>
      <c r="Z14" s="20">
        <f t="shared" si="5"/>
        <v>62848049.951944262</v>
      </c>
      <c r="AA14" s="26">
        <f t="shared" si="5"/>
        <v>-6284804.9951944286</v>
      </c>
      <c r="AC14" s="20">
        <f t="shared" si="6"/>
        <v>503357.36648298346</v>
      </c>
      <c r="AD14" s="8">
        <f t="shared" si="7"/>
        <v>1309551</v>
      </c>
      <c r="AF14" s="32">
        <f t="shared" si="8"/>
        <v>1309551</v>
      </c>
      <c r="AG14" s="8">
        <f t="shared" si="9"/>
        <v>130037.46908545832</v>
      </c>
      <c r="AH14" s="8">
        <f t="shared" si="9"/>
        <v>500384.26126954961</v>
      </c>
      <c r="AI14" s="8">
        <f t="shared" si="9"/>
        <v>630421.73035500804</v>
      </c>
      <c r="AJ14" s="8"/>
      <c r="AK14" s="8">
        <f t="shared" si="10"/>
        <v>587371.99407088698</v>
      </c>
      <c r="AL14" s="8">
        <f t="shared" ca="1" si="10"/>
        <v>1309552</v>
      </c>
      <c r="AM14" s="8"/>
      <c r="AN14" s="8"/>
      <c r="AO14" s="20">
        <f t="shared" ca="1" si="11"/>
        <v>-1</v>
      </c>
      <c r="AP14" s="23">
        <f t="shared" ca="1" si="11"/>
        <v>1309551</v>
      </c>
    </row>
    <row r="15" spans="1:42" x14ac:dyDescent="0.2">
      <c r="A15" s="10">
        <v>9</v>
      </c>
      <c r="B15" s="7" t="s">
        <v>1</v>
      </c>
      <c r="D15" s="15">
        <f t="shared" si="0"/>
        <v>0</v>
      </c>
      <c r="E15" s="8">
        <f t="shared" si="0"/>
        <v>1972047</v>
      </c>
      <c r="F15" s="8">
        <f t="shared" si="0"/>
        <v>1893779</v>
      </c>
      <c r="G15" s="26">
        <f t="shared" si="0"/>
        <v>78268</v>
      </c>
      <c r="H15" s="28">
        <f t="shared" si="1"/>
        <v>4.1329004070696736E-2</v>
      </c>
      <c r="I15" s="20">
        <f t="shared" si="2"/>
        <v>25442.53844813774</v>
      </c>
      <c r="J15" s="20">
        <f t="shared" si="2"/>
        <v>52825.46155186226</v>
      </c>
      <c r="K15" s="26">
        <f t="shared" si="2"/>
        <v>-26412730.775931131</v>
      </c>
      <c r="L15" s="8">
        <f t="shared" si="2"/>
        <v>287374</v>
      </c>
      <c r="M15" s="8">
        <f t="shared" si="2"/>
        <v>1360211</v>
      </c>
      <c r="N15" s="8">
        <f t="shared" si="2"/>
        <v>324334</v>
      </c>
      <c r="O15" s="27">
        <f t="shared" si="3"/>
        <v>0.44971552207708954</v>
      </c>
      <c r="P15" s="8">
        <f t="shared" si="4"/>
        <v>772322.7207315407</v>
      </c>
      <c r="Q15" s="20">
        <f t="shared" si="4"/>
        <v>-160614.7207315407</v>
      </c>
      <c r="R15" s="26">
        <f t="shared" si="4"/>
        <v>-32122944.146308139</v>
      </c>
      <c r="S15" s="8">
        <f t="shared" si="4"/>
        <v>240524</v>
      </c>
      <c r="T15" s="8">
        <f t="shared" si="4"/>
        <v>122747958</v>
      </c>
      <c r="U15" s="8">
        <f t="shared" si="4"/>
        <v>986781769</v>
      </c>
      <c r="X15" s="22">
        <f t="shared" si="5"/>
        <v>1109770251</v>
      </c>
      <c r="Y15" s="8">
        <f t="shared" si="5"/>
        <v>756642226.56486821</v>
      </c>
      <c r="Z15" s="20">
        <f t="shared" si="5"/>
        <v>353128024.43513179</v>
      </c>
      <c r="AA15" s="26">
        <f t="shared" si="5"/>
        <v>-35312802.443513177</v>
      </c>
      <c r="AC15" s="20">
        <f t="shared" si="6"/>
        <v>0</v>
      </c>
      <c r="AD15" s="8">
        <f t="shared" si="7"/>
        <v>0</v>
      </c>
      <c r="AF15" s="32">
        <f t="shared" si="8"/>
        <v>0</v>
      </c>
      <c r="AG15" s="8">
        <f t="shared" si="9"/>
        <v>0</v>
      </c>
      <c r="AH15" s="8">
        <f t="shared" si="9"/>
        <v>0</v>
      </c>
      <c r="AI15" s="8">
        <f t="shared" si="9"/>
        <v>0</v>
      </c>
      <c r="AJ15" s="8"/>
      <c r="AK15" s="8">
        <f t="shared" si="10"/>
        <v>0</v>
      </c>
      <c r="AL15" s="8">
        <f t="shared" ca="1" si="10"/>
        <v>0</v>
      </c>
      <c r="AM15" s="8"/>
      <c r="AN15" s="8"/>
      <c r="AO15" s="20">
        <f t="shared" ca="1" si="11"/>
        <v>0</v>
      </c>
      <c r="AP15" s="23">
        <f t="shared" ca="1" si="11"/>
        <v>0</v>
      </c>
    </row>
    <row r="16" spans="1:42" x14ac:dyDescent="0.2">
      <c r="D16" s="15"/>
      <c r="G16" s="26"/>
      <c r="H16" s="28"/>
      <c r="I16" s="20"/>
      <c r="J16" s="20"/>
      <c r="K16" s="26"/>
      <c r="O16" s="27"/>
      <c r="P16" s="8"/>
      <c r="Q16" s="20"/>
      <c r="R16" s="26"/>
      <c r="Z16" s="20"/>
      <c r="AA16" s="26"/>
      <c r="AC16" s="20"/>
      <c r="AF16" s="34"/>
      <c r="AG16" s="8"/>
      <c r="AH16" s="8"/>
      <c r="AI16" s="8"/>
      <c r="AJ16" s="8"/>
    </row>
    <row r="17" spans="1:42" ht="15" thickBot="1" x14ac:dyDescent="0.25">
      <c r="B17" s="7" t="s">
        <v>0</v>
      </c>
      <c r="D17" s="15">
        <f>SUM(D7:D15)</f>
        <v>14</v>
      </c>
      <c r="E17" s="8">
        <f>SUM(E7:E15)</f>
        <v>9089251</v>
      </c>
      <c r="F17" s="8">
        <f>SUM(F7:F15)</f>
        <v>8851417</v>
      </c>
      <c r="G17" s="26">
        <f>SUM(G7:G15)</f>
        <v>237834</v>
      </c>
      <c r="H17" s="28">
        <f>G17/F17</f>
        <v>2.6869596133590815E-2</v>
      </c>
      <c r="I17" s="20">
        <f t="shared" ref="I17:N17" si="12">SUM(I7:I15)</f>
        <v>118917.00000000001</v>
      </c>
      <c r="J17" s="20">
        <f t="shared" si="12"/>
        <v>118916.99999999999</v>
      </c>
      <c r="K17" s="26">
        <f t="shared" si="12"/>
        <v>-59458500</v>
      </c>
      <c r="L17" s="8">
        <f t="shared" si="12"/>
        <v>1315859</v>
      </c>
      <c r="M17" s="8">
        <f t="shared" si="12"/>
        <v>5994745</v>
      </c>
      <c r="N17" s="8">
        <f t="shared" si="12"/>
        <v>1778499</v>
      </c>
      <c r="O17" s="27">
        <f>(L17+N17)/M17</f>
        <v>0.51617841959916555</v>
      </c>
      <c r="P17" s="8">
        <f t="shared" ref="P17:U17" si="13">SUM(P7:P15)</f>
        <v>3403793.7999999993</v>
      </c>
      <c r="Q17" s="20">
        <f t="shared" si="13"/>
        <v>-309435.79999999993</v>
      </c>
      <c r="R17" s="26">
        <f t="shared" si="13"/>
        <v>-61887159.99999997</v>
      </c>
      <c r="S17" s="8">
        <f t="shared" si="13"/>
        <v>29686755</v>
      </c>
      <c r="T17" s="8">
        <f t="shared" si="13"/>
        <v>754712765</v>
      </c>
      <c r="U17" s="8">
        <f t="shared" si="13"/>
        <v>3865278043</v>
      </c>
      <c r="X17" s="22">
        <f>SUM(X7:X15)</f>
        <v>4649862884.9088993</v>
      </c>
      <c r="Y17" s="8">
        <f>SUM(Y7:Y15)</f>
        <v>3487397163.681674</v>
      </c>
      <c r="Z17" s="20">
        <f>SUM(Z7:Z15)</f>
        <v>1162465721.2272243</v>
      </c>
      <c r="AA17" s="26">
        <f>SUM(AA7:AA15)</f>
        <v>-116246572.12272242</v>
      </c>
      <c r="AC17" s="20">
        <f t="shared" ref="AC17:AI17" si="14">SUM(AC7:AC15)</f>
        <v>46124867.739958882</v>
      </c>
      <c r="AD17" s="8">
        <f t="shared" si="14"/>
        <v>120000000</v>
      </c>
      <c r="AE17" s="8">
        <f t="shared" si="14"/>
        <v>0</v>
      </c>
      <c r="AF17" s="29">
        <f t="shared" si="14"/>
        <v>120000000</v>
      </c>
      <c r="AG17" s="8">
        <f t="shared" si="14"/>
        <v>12830001.511396421</v>
      </c>
      <c r="AH17" s="8">
        <f t="shared" si="14"/>
        <v>30311736.014943685</v>
      </c>
      <c r="AI17" s="8">
        <f t="shared" si="14"/>
        <v>43141737.526340105</v>
      </c>
      <c r="AJ17" s="8"/>
      <c r="AK17" s="8">
        <f>SUM(AK7:AK15)</f>
        <v>43375499.852458276</v>
      </c>
      <c r="AL17" s="8">
        <f ca="1">SUM(AL7:AL15)</f>
        <v>119999999</v>
      </c>
      <c r="AM17" s="8"/>
      <c r="AN17" s="8"/>
      <c r="AO17" s="20">
        <f ca="1">SUM(AO7:AO15)</f>
        <v>1</v>
      </c>
      <c r="AP17" s="23">
        <f ca="1">SUM(AP7:AP15)</f>
        <v>120000000</v>
      </c>
    </row>
    <row r="18" spans="1:42" ht="15" thickBot="1" x14ac:dyDescent="0.25">
      <c r="G18" s="26"/>
      <c r="H18" s="28"/>
      <c r="I18" s="28"/>
      <c r="K18" s="20"/>
      <c r="O18" s="27"/>
      <c r="P18" s="27"/>
      <c r="Q18" s="27"/>
      <c r="R18" s="27"/>
      <c r="Y18" s="7"/>
    </row>
    <row r="19" spans="1:42" x14ac:dyDescent="0.2">
      <c r="A19" s="14">
        <f>Daten!A19</f>
        <v>10101</v>
      </c>
      <c r="B19" s="7" t="str">
        <f>Daten!B19</f>
        <v>Eisenstadt</v>
      </c>
      <c r="C19" s="14">
        <f t="shared" ref="C19:C82" si="15">INT(A19/10000)</f>
        <v>1</v>
      </c>
      <c r="D19" s="9">
        <f>Daten!D19</f>
        <v>1</v>
      </c>
      <c r="E19" s="8">
        <f>Daten!E19</f>
        <v>15670</v>
      </c>
      <c r="F19" s="8">
        <f>Daten!F19</f>
        <v>14568</v>
      </c>
      <c r="G19" s="26">
        <f t="shared" ref="G19:G82" si="16">E19-F19</f>
        <v>1102</v>
      </c>
      <c r="H19" s="28">
        <f t="shared" ref="H19:H82" si="17">G19/F19</f>
        <v>7.5645249862712802E-2</v>
      </c>
      <c r="I19" s="20">
        <f t="shared" ref="I19:I82" si="18">F19*$I$6</f>
        <v>195.71813823707549</v>
      </c>
      <c r="J19" s="20">
        <f t="shared" ref="J19:J82" si="19">G19-I19</f>
        <v>906.28186176292456</v>
      </c>
      <c r="K19" s="26">
        <f t="shared" ref="K19:K82" si="20">-J19*$K$5</f>
        <v>-453140.93088146229</v>
      </c>
      <c r="L19" s="15">
        <f>Daten!G19</f>
        <v>2225</v>
      </c>
      <c r="M19" s="15">
        <f>Daten!H19</f>
        <v>10275</v>
      </c>
      <c r="N19" s="15">
        <f>Daten!I19</f>
        <v>3170</v>
      </c>
      <c r="O19" s="27">
        <f t="shared" ref="O19:O82" si="21">(L19+N19)/M19</f>
        <v>0.52506082725060832</v>
      </c>
      <c r="P19" s="15">
        <f t="shared" ref="P19:P82" si="22">M19*$P$6</f>
        <v>5834.1065875195691</v>
      </c>
      <c r="Q19" s="20">
        <f t="shared" ref="Q19:Q82" si="23">L19+N19-P19</f>
        <v>-439.10658751956908</v>
      </c>
      <c r="R19" s="26">
        <f t="shared" ref="R19:R82" si="24">Q19*$R$5</f>
        <v>-87821.317503913815</v>
      </c>
      <c r="S19" s="8">
        <f>Daten!K19</f>
        <v>29513</v>
      </c>
      <c r="T19" s="8">
        <f>Daten!L19</f>
        <v>1859980</v>
      </c>
      <c r="U19" s="8">
        <f>Daten!M19</f>
        <v>11512341</v>
      </c>
      <c r="V19" s="8">
        <f>Daten!N19</f>
        <v>500</v>
      </c>
      <c r="W19" s="8">
        <f>Daten!O19</f>
        <v>500</v>
      </c>
      <c r="X19" s="22">
        <f t="shared" ref="X19:X82" si="25">S19/V19*500+T19/W19*500+U19</f>
        <v>13401834</v>
      </c>
      <c r="Y19" s="8">
        <f t="shared" ref="Y19:Y82" si="26">E19*$Y$6</f>
        <v>6012323.0786444163</v>
      </c>
      <c r="Z19" s="20">
        <f t="shared" ref="Z19:Z82" si="27">X19-Y19</f>
        <v>7389510.9213555837</v>
      </c>
      <c r="AA19" s="26">
        <f t="shared" ref="AA19:AA82" si="28">-Z19*$AA$5</f>
        <v>-738951.09213555837</v>
      </c>
      <c r="AB19" s="31">
        <f t="shared" ref="AB19:AB82" si="29">K19+R19+AA19</f>
        <v>-1279913.3405209344</v>
      </c>
      <c r="AC19" s="30">
        <f t="shared" ref="AC19:AC82" si="30">MAX(0,AB19)</f>
        <v>0</v>
      </c>
      <c r="AG19" s="25">
        <f t="shared" ref="AG19:AG82" si="31">IF(AB19&gt;0,K19,0)</f>
        <v>0</v>
      </c>
      <c r="AH19" s="25">
        <f t="shared" ref="AH19:AH82" si="32">IF(AB19&gt;0,AA19,0)</f>
        <v>0</v>
      </c>
      <c r="AI19" s="25">
        <f t="shared" ref="AI19:AI82" si="33">AG19+AH19</f>
        <v>0</v>
      </c>
      <c r="AJ19" s="25">
        <f t="shared" ref="AJ19:AJ82" si="34">IF(AND(V19=500,W19=500),1,0)</f>
        <v>1</v>
      </c>
      <c r="AK19" s="25">
        <f t="shared" ref="AK19:AK82" si="35">IF(AND(AJ19=1,AI19&gt;=E19*$AK$5),AI19,0)</f>
        <v>0</v>
      </c>
      <c r="AL19" s="25">
        <f t="shared" ref="AL19:AL82" ca="1" si="36">IF(OFFSET($AK$6,C19,0)=0,0,ROUND(AK19*OFFSET($AF$6,C19,0)/OFFSET($AK$6,C19,0),0))</f>
        <v>0</v>
      </c>
      <c r="AM19" s="25">
        <f t="shared" ref="AM19:AM82" ca="1" si="37">IF(AL19&gt;0,C19*10+1,0)</f>
        <v>0</v>
      </c>
      <c r="AN19" s="25">
        <f ca="1">IF(AM19=0,0,COUNTIF($AM$19:AM19,C19*10+1))</f>
        <v>0</v>
      </c>
      <c r="AO19" s="20">
        <f t="shared" ref="AO19:AO82" ca="1" si="38">IF(AN19=1,OFFSET($AF$6,C19,0)-OFFSET($AL$6,C19,0),0)</f>
        <v>0</v>
      </c>
      <c r="AP19" s="33">
        <f t="shared" ref="AP19:AP82" ca="1" si="39">AL19+AO19</f>
        <v>0</v>
      </c>
    </row>
    <row r="20" spans="1:42" x14ac:dyDescent="0.2">
      <c r="A20" s="14">
        <f>Daten!A20</f>
        <v>10201</v>
      </c>
      <c r="B20" s="7" t="str">
        <f>Daten!B20</f>
        <v>Rust</v>
      </c>
      <c r="C20" s="14">
        <f t="shared" si="15"/>
        <v>1</v>
      </c>
      <c r="D20" s="9">
        <f>Daten!D20</f>
        <v>1</v>
      </c>
      <c r="E20" s="8">
        <f>Daten!E20</f>
        <v>1987</v>
      </c>
      <c r="F20" s="8">
        <f>Daten!F20</f>
        <v>1953</v>
      </c>
      <c r="G20" s="26">
        <f t="shared" si="16"/>
        <v>34</v>
      </c>
      <c r="H20" s="28">
        <f t="shared" si="17"/>
        <v>1.7409114183307733E-2</v>
      </c>
      <c r="I20" s="20">
        <f t="shared" si="18"/>
        <v>26.238160624451432</v>
      </c>
      <c r="J20" s="20">
        <f t="shared" si="19"/>
        <v>7.7618393755485684</v>
      </c>
      <c r="K20" s="26">
        <f t="shared" si="20"/>
        <v>-3880.9196877742843</v>
      </c>
      <c r="L20" s="15">
        <f>Daten!G20</f>
        <v>236</v>
      </c>
      <c r="M20" s="15">
        <f>Daten!H20</f>
        <v>1223</v>
      </c>
      <c r="N20" s="15">
        <f>Daten!I20</f>
        <v>528</v>
      </c>
      <c r="O20" s="27">
        <f t="shared" si="21"/>
        <v>0.62469337694194604</v>
      </c>
      <c r="P20" s="15">
        <f t="shared" si="22"/>
        <v>694.41482788675751</v>
      </c>
      <c r="Q20" s="20">
        <f t="shared" si="23"/>
        <v>69.585172113242493</v>
      </c>
      <c r="R20" s="26">
        <f t="shared" si="24"/>
        <v>13917.034422648499</v>
      </c>
      <c r="S20" s="8">
        <f>Daten!K20</f>
        <v>12911</v>
      </c>
      <c r="T20" s="8">
        <f>Daten!L20</f>
        <v>169696</v>
      </c>
      <c r="U20" s="8">
        <f>Daten!M20</f>
        <v>471436</v>
      </c>
      <c r="V20" s="8">
        <f>Daten!N20</f>
        <v>500</v>
      </c>
      <c r="W20" s="8">
        <f>Daten!O20</f>
        <v>500</v>
      </c>
      <c r="X20" s="22">
        <f t="shared" si="25"/>
        <v>654043</v>
      </c>
      <c r="Y20" s="8">
        <f t="shared" si="26"/>
        <v>762379.44845350704</v>
      </c>
      <c r="Z20" s="20">
        <f t="shared" si="27"/>
        <v>-108336.44845350704</v>
      </c>
      <c r="AA20" s="26">
        <f t="shared" si="28"/>
        <v>10833.644845350704</v>
      </c>
      <c r="AB20" s="31">
        <f t="shared" si="29"/>
        <v>20869.75958022492</v>
      </c>
      <c r="AC20" s="30">
        <f t="shared" si="30"/>
        <v>20869.75958022492</v>
      </c>
      <c r="AG20" s="25">
        <f t="shared" si="31"/>
        <v>-3880.9196877742843</v>
      </c>
      <c r="AH20" s="25">
        <f t="shared" si="32"/>
        <v>10833.644845350704</v>
      </c>
      <c r="AI20" s="25">
        <f t="shared" si="33"/>
        <v>6952.7251575764194</v>
      </c>
      <c r="AJ20" s="25">
        <f t="shared" si="34"/>
        <v>1</v>
      </c>
      <c r="AK20" s="25">
        <f t="shared" si="35"/>
        <v>6952.7251575764194</v>
      </c>
      <c r="AL20" s="25">
        <f t="shared" ca="1" si="36"/>
        <v>21757</v>
      </c>
      <c r="AM20" s="25">
        <f t="shared" ca="1" si="37"/>
        <v>11</v>
      </c>
      <c r="AN20" s="25">
        <f ca="1">IF(AM20=0,0,COUNTIF($AM$19:AM20,C20*10+1))</f>
        <v>1</v>
      </c>
      <c r="AO20" s="20">
        <f t="shared" ca="1" si="38"/>
        <v>-2</v>
      </c>
      <c r="AP20" s="32">
        <f t="shared" ca="1" si="39"/>
        <v>21755</v>
      </c>
    </row>
    <row r="21" spans="1:42" x14ac:dyDescent="0.2">
      <c r="A21" s="14">
        <f>Daten!A21</f>
        <v>10301</v>
      </c>
      <c r="B21" s="7" t="str">
        <f>Daten!B21</f>
        <v>Breitenbrunn am Neusiedler See</v>
      </c>
      <c r="C21" s="14">
        <f t="shared" si="15"/>
        <v>1</v>
      </c>
      <c r="D21" s="9">
        <f>Daten!D21</f>
        <v>0</v>
      </c>
      <c r="E21" s="8">
        <f>Daten!E21</f>
        <v>1929</v>
      </c>
      <c r="F21" s="8">
        <f>Daten!F21</f>
        <v>1909</v>
      </c>
      <c r="G21" s="26">
        <f t="shared" si="16"/>
        <v>20</v>
      </c>
      <c r="H21" s="28">
        <f t="shared" si="17"/>
        <v>1.0476689366160294E-2</v>
      </c>
      <c r="I21" s="20">
        <f t="shared" si="18"/>
        <v>25.647029509512432</v>
      </c>
      <c r="J21" s="20">
        <f t="shared" si="19"/>
        <v>-5.6470295095124321</v>
      </c>
      <c r="K21" s="26">
        <f t="shared" si="20"/>
        <v>2823.514754756216</v>
      </c>
      <c r="L21" s="15">
        <f>Daten!G21</f>
        <v>243</v>
      </c>
      <c r="M21" s="15">
        <f>Daten!H21</f>
        <v>1122</v>
      </c>
      <c r="N21" s="15">
        <f>Daten!I21</f>
        <v>564</v>
      </c>
      <c r="O21" s="27">
        <f t="shared" si="21"/>
        <v>0.71925133689839571</v>
      </c>
      <c r="P21" s="15">
        <f t="shared" si="22"/>
        <v>637.06740546929018</v>
      </c>
      <c r="Q21" s="20">
        <f t="shared" si="23"/>
        <v>169.93259453070982</v>
      </c>
      <c r="R21" s="26">
        <f t="shared" si="24"/>
        <v>33986.518906141966</v>
      </c>
      <c r="S21" s="8">
        <f>Daten!K21</f>
        <v>6326</v>
      </c>
      <c r="T21" s="8">
        <f>Daten!L21</f>
        <v>184215</v>
      </c>
      <c r="U21" s="8">
        <f>Daten!M21</f>
        <v>290026</v>
      </c>
      <c r="V21" s="8">
        <f>Daten!N21</f>
        <v>500</v>
      </c>
      <c r="W21" s="8">
        <f>Daten!O21</f>
        <v>500</v>
      </c>
      <c r="X21" s="22">
        <f t="shared" si="25"/>
        <v>480567</v>
      </c>
      <c r="Y21" s="8">
        <f t="shared" si="26"/>
        <v>740125.79570549331</v>
      </c>
      <c r="Z21" s="20">
        <f t="shared" si="27"/>
        <v>-259558.79570549331</v>
      </c>
      <c r="AA21" s="26">
        <f t="shared" si="28"/>
        <v>25955.879570549332</v>
      </c>
      <c r="AB21" s="31">
        <f t="shared" si="29"/>
        <v>62765.913231447514</v>
      </c>
      <c r="AC21" s="30">
        <f t="shared" si="30"/>
        <v>62765.913231447514</v>
      </c>
      <c r="AG21" s="25">
        <f t="shared" si="31"/>
        <v>2823.514754756216</v>
      </c>
      <c r="AH21" s="25">
        <f t="shared" si="32"/>
        <v>25955.879570549332</v>
      </c>
      <c r="AI21" s="25">
        <f t="shared" si="33"/>
        <v>28779.394325305548</v>
      </c>
      <c r="AJ21" s="25">
        <f t="shared" si="34"/>
        <v>1</v>
      </c>
      <c r="AK21" s="25">
        <f t="shared" si="35"/>
        <v>28779.394325305548</v>
      </c>
      <c r="AL21" s="25">
        <f t="shared" ca="1" si="36"/>
        <v>90061</v>
      </c>
      <c r="AM21" s="25">
        <f t="shared" ca="1" si="37"/>
        <v>11</v>
      </c>
      <c r="AN21" s="25">
        <f ca="1">IF(AM21=0,0,COUNTIF($AM$19:AM21,C21*10+1))</f>
        <v>2</v>
      </c>
      <c r="AO21" s="20">
        <f t="shared" ca="1" si="38"/>
        <v>0</v>
      </c>
      <c r="AP21" s="32">
        <f t="shared" ca="1" si="39"/>
        <v>90061</v>
      </c>
    </row>
    <row r="22" spans="1:42" x14ac:dyDescent="0.2">
      <c r="A22" s="14">
        <f>Daten!A22</f>
        <v>10302</v>
      </c>
      <c r="B22" s="7" t="str">
        <f>Daten!B22</f>
        <v>Donnerskirchen</v>
      </c>
      <c r="C22" s="14">
        <f t="shared" si="15"/>
        <v>1</v>
      </c>
      <c r="D22" s="9">
        <f>Daten!D22</f>
        <v>0</v>
      </c>
      <c r="E22" s="8">
        <f>Daten!E22</f>
        <v>1849</v>
      </c>
      <c r="F22" s="8">
        <f>Daten!F22</f>
        <v>1819</v>
      </c>
      <c r="G22" s="26">
        <f t="shared" si="16"/>
        <v>30</v>
      </c>
      <c r="H22" s="28">
        <f t="shared" si="17"/>
        <v>1.6492578339747113E-2</v>
      </c>
      <c r="I22" s="20">
        <f t="shared" si="18"/>
        <v>24.437897683500847</v>
      </c>
      <c r="J22" s="20">
        <f t="shared" si="19"/>
        <v>5.5621023164991534</v>
      </c>
      <c r="K22" s="26">
        <f t="shared" si="20"/>
        <v>-2781.0511582495769</v>
      </c>
      <c r="L22" s="15">
        <f>Daten!G22</f>
        <v>223</v>
      </c>
      <c r="M22" s="15">
        <f>Daten!H22</f>
        <v>1176</v>
      </c>
      <c r="N22" s="15">
        <f>Daten!I22</f>
        <v>450</v>
      </c>
      <c r="O22" s="27">
        <f t="shared" si="21"/>
        <v>0.57227891156462585</v>
      </c>
      <c r="P22" s="15">
        <f t="shared" si="22"/>
        <v>667.72840359348061</v>
      </c>
      <c r="Q22" s="20">
        <f t="shared" si="23"/>
        <v>5.271596406519393</v>
      </c>
      <c r="R22" s="26">
        <f t="shared" si="24"/>
        <v>1054.3192813038786</v>
      </c>
      <c r="S22" s="8">
        <f>Daten!K22</f>
        <v>16492</v>
      </c>
      <c r="T22" s="8">
        <f>Daten!L22</f>
        <v>136125</v>
      </c>
      <c r="U22" s="8">
        <f>Daten!M22</f>
        <v>270335</v>
      </c>
      <c r="V22" s="8">
        <f>Daten!N22</f>
        <v>500</v>
      </c>
      <c r="W22" s="8">
        <f>Daten!O22</f>
        <v>500</v>
      </c>
      <c r="X22" s="22">
        <f t="shared" si="25"/>
        <v>422952</v>
      </c>
      <c r="Y22" s="8">
        <f t="shared" si="26"/>
        <v>709431.102259957</v>
      </c>
      <c r="Z22" s="20">
        <f t="shared" si="27"/>
        <v>-286479.102259957</v>
      </c>
      <c r="AA22" s="26">
        <f t="shared" si="28"/>
        <v>28647.9102259957</v>
      </c>
      <c r="AB22" s="31">
        <f t="shared" si="29"/>
        <v>26921.178349050002</v>
      </c>
      <c r="AC22" s="30">
        <f t="shared" si="30"/>
        <v>26921.178349050002</v>
      </c>
      <c r="AG22" s="25">
        <f t="shared" si="31"/>
        <v>-2781.0511582495769</v>
      </c>
      <c r="AH22" s="25">
        <f t="shared" si="32"/>
        <v>28647.9102259957</v>
      </c>
      <c r="AI22" s="25">
        <f t="shared" si="33"/>
        <v>25866.859067746122</v>
      </c>
      <c r="AJ22" s="25">
        <f t="shared" si="34"/>
        <v>1</v>
      </c>
      <c r="AK22" s="25">
        <f t="shared" si="35"/>
        <v>25866.859067746122</v>
      </c>
      <c r="AL22" s="25">
        <f t="shared" ca="1" si="36"/>
        <v>80946</v>
      </c>
      <c r="AM22" s="25">
        <f t="shared" ca="1" si="37"/>
        <v>11</v>
      </c>
      <c r="AN22" s="25">
        <f ca="1">IF(AM22=0,0,COUNTIF($AM$19:AM22,C22*10+1))</f>
        <v>3</v>
      </c>
      <c r="AO22" s="20">
        <f t="shared" ca="1" si="38"/>
        <v>0</v>
      </c>
      <c r="AP22" s="32">
        <f t="shared" ca="1" si="39"/>
        <v>80946</v>
      </c>
    </row>
    <row r="23" spans="1:42" x14ac:dyDescent="0.2">
      <c r="A23" s="14">
        <f>Daten!A23</f>
        <v>10303</v>
      </c>
      <c r="B23" s="7" t="str">
        <f>Daten!B23</f>
        <v>Großhöflein</v>
      </c>
      <c r="C23" s="14">
        <f t="shared" si="15"/>
        <v>1</v>
      </c>
      <c r="D23" s="9">
        <f>Daten!D23</f>
        <v>0</v>
      </c>
      <c r="E23" s="8">
        <f>Daten!E23</f>
        <v>2097</v>
      </c>
      <c r="F23" s="8">
        <f>Daten!F23</f>
        <v>2048</v>
      </c>
      <c r="G23" s="26">
        <f t="shared" si="16"/>
        <v>49</v>
      </c>
      <c r="H23" s="28">
        <f t="shared" si="17"/>
        <v>2.392578125E-2</v>
      </c>
      <c r="I23" s="20">
        <f t="shared" si="18"/>
        <v>27.514466440796994</v>
      </c>
      <c r="J23" s="20">
        <f t="shared" si="19"/>
        <v>21.485533559203006</v>
      </c>
      <c r="K23" s="26">
        <f t="shared" si="20"/>
        <v>-10742.766779601503</v>
      </c>
      <c r="L23" s="15">
        <f>Daten!G23</f>
        <v>301</v>
      </c>
      <c r="M23" s="15">
        <f>Daten!H23</f>
        <v>1390</v>
      </c>
      <c r="N23" s="15">
        <f>Daten!I23</f>
        <v>406</v>
      </c>
      <c r="O23" s="27">
        <f t="shared" si="21"/>
        <v>0.50863309352517982</v>
      </c>
      <c r="P23" s="15">
        <f t="shared" si="22"/>
        <v>789.23680356712418</v>
      </c>
      <c r="Q23" s="20">
        <f t="shared" si="23"/>
        <v>-82.236803567124184</v>
      </c>
      <c r="R23" s="26">
        <f t="shared" si="24"/>
        <v>-16447.360713424838</v>
      </c>
      <c r="S23" s="8">
        <f>Daten!K23</f>
        <v>11187</v>
      </c>
      <c r="T23" s="8">
        <f>Daten!L23</f>
        <v>133771</v>
      </c>
      <c r="U23" s="8">
        <f>Daten!M23</f>
        <v>509501</v>
      </c>
      <c r="V23" s="8">
        <f>Daten!N23</f>
        <v>500</v>
      </c>
      <c r="W23" s="8">
        <f>Daten!O23</f>
        <v>500</v>
      </c>
      <c r="X23" s="22">
        <f t="shared" si="25"/>
        <v>654459</v>
      </c>
      <c r="Y23" s="8">
        <f t="shared" si="26"/>
        <v>804584.65194111946</v>
      </c>
      <c r="Z23" s="20">
        <f t="shared" si="27"/>
        <v>-150125.65194111946</v>
      </c>
      <c r="AA23" s="26">
        <f t="shared" si="28"/>
        <v>15012.565194111947</v>
      </c>
      <c r="AB23" s="31">
        <f t="shared" si="29"/>
        <v>-12177.562298914392</v>
      </c>
      <c r="AC23" s="30">
        <f t="shared" si="30"/>
        <v>0</v>
      </c>
      <c r="AG23" s="25">
        <f t="shared" si="31"/>
        <v>0</v>
      </c>
      <c r="AH23" s="25">
        <f t="shared" si="32"/>
        <v>0</v>
      </c>
      <c r="AI23" s="25">
        <f t="shared" si="33"/>
        <v>0</v>
      </c>
      <c r="AJ23" s="25">
        <f t="shared" si="34"/>
        <v>1</v>
      </c>
      <c r="AK23" s="25">
        <f t="shared" si="35"/>
        <v>0</v>
      </c>
      <c r="AL23" s="25">
        <f t="shared" ca="1" si="36"/>
        <v>0</v>
      </c>
      <c r="AM23" s="25">
        <f t="shared" ca="1" si="37"/>
        <v>0</v>
      </c>
      <c r="AN23" s="25">
        <f ca="1">IF(AM23=0,0,COUNTIF($AM$19:AM23,C23*10+1))</f>
        <v>0</v>
      </c>
      <c r="AO23" s="20">
        <f t="shared" ca="1" si="38"/>
        <v>0</v>
      </c>
      <c r="AP23" s="32">
        <f t="shared" ca="1" si="39"/>
        <v>0</v>
      </c>
    </row>
    <row r="24" spans="1:42" x14ac:dyDescent="0.2">
      <c r="A24" s="14">
        <f>Daten!A24</f>
        <v>10304</v>
      </c>
      <c r="B24" s="7" t="str">
        <f>Daten!B24</f>
        <v>Hornstein</v>
      </c>
      <c r="C24" s="14">
        <f t="shared" si="15"/>
        <v>1</v>
      </c>
      <c r="D24" s="9">
        <f>Daten!D24</f>
        <v>0</v>
      </c>
      <c r="E24" s="8">
        <f>Daten!E24</f>
        <v>3276</v>
      </c>
      <c r="F24" s="8">
        <f>Daten!F24</f>
        <v>3103</v>
      </c>
      <c r="G24" s="26">
        <f t="shared" si="16"/>
        <v>173</v>
      </c>
      <c r="H24" s="28">
        <f t="shared" si="17"/>
        <v>5.5752497582984208E-2</v>
      </c>
      <c r="I24" s="20">
        <f t="shared" si="18"/>
        <v>41.68817840126615</v>
      </c>
      <c r="J24" s="20">
        <f t="shared" si="19"/>
        <v>131.31182159873384</v>
      </c>
      <c r="K24" s="26">
        <f t="shared" si="20"/>
        <v>-65655.910799366917</v>
      </c>
      <c r="L24" s="15">
        <f>Daten!G24</f>
        <v>465</v>
      </c>
      <c r="M24" s="15">
        <f>Daten!H24</f>
        <v>2058</v>
      </c>
      <c r="N24" s="15">
        <f>Daten!I24</f>
        <v>753</v>
      </c>
      <c r="O24" s="27">
        <f t="shared" si="21"/>
        <v>0.59183673469387754</v>
      </c>
      <c r="P24" s="15">
        <f t="shared" si="22"/>
        <v>1168.524706288591</v>
      </c>
      <c r="Q24" s="20">
        <f t="shared" si="23"/>
        <v>49.475293711408995</v>
      </c>
      <c r="R24" s="26">
        <f t="shared" si="24"/>
        <v>9895.0587422817989</v>
      </c>
      <c r="S24" s="8">
        <f>Daten!K24</f>
        <v>12651</v>
      </c>
      <c r="T24" s="8">
        <f>Daten!L24</f>
        <v>290264</v>
      </c>
      <c r="U24" s="8">
        <f>Daten!M24</f>
        <v>1193719</v>
      </c>
      <c r="V24" s="8">
        <f>Daten!N24</f>
        <v>500</v>
      </c>
      <c r="W24" s="8">
        <f>Daten!O24</f>
        <v>500</v>
      </c>
      <c r="X24" s="22">
        <f t="shared" si="25"/>
        <v>1496634</v>
      </c>
      <c r="Y24" s="8">
        <f t="shared" si="26"/>
        <v>1256947.6965947102</v>
      </c>
      <c r="Z24" s="20">
        <f t="shared" si="27"/>
        <v>239686.30340528977</v>
      </c>
      <c r="AA24" s="26">
        <f t="shared" si="28"/>
        <v>-23968.63034052898</v>
      </c>
      <c r="AB24" s="31">
        <f t="shared" si="29"/>
        <v>-79729.482397614105</v>
      </c>
      <c r="AC24" s="30">
        <f t="shared" si="30"/>
        <v>0</v>
      </c>
      <c r="AG24" s="25">
        <f t="shared" si="31"/>
        <v>0</v>
      </c>
      <c r="AH24" s="25">
        <f t="shared" si="32"/>
        <v>0</v>
      </c>
      <c r="AI24" s="25">
        <f t="shared" si="33"/>
        <v>0</v>
      </c>
      <c r="AJ24" s="25">
        <f t="shared" si="34"/>
        <v>1</v>
      </c>
      <c r="AK24" s="25">
        <f t="shared" si="35"/>
        <v>0</v>
      </c>
      <c r="AL24" s="25">
        <f t="shared" ca="1" si="36"/>
        <v>0</v>
      </c>
      <c r="AM24" s="25">
        <f t="shared" ca="1" si="37"/>
        <v>0</v>
      </c>
      <c r="AN24" s="25">
        <f ca="1">IF(AM24=0,0,COUNTIF($AM$19:AM24,C24*10+1))</f>
        <v>0</v>
      </c>
      <c r="AO24" s="20">
        <f t="shared" ca="1" si="38"/>
        <v>0</v>
      </c>
      <c r="AP24" s="32">
        <f t="shared" ca="1" si="39"/>
        <v>0</v>
      </c>
    </row>
    <row r="25" spans="1:42" x14ac:dyDescent="0.2">
      <c r="A25" s="14">
        <f>Daten!A25</f>
        <v>10305</v>
      </c>
      <c r="B25" s="7" t="str">
        <f>Daten!B25</f>
        <v>Klingenbach</v>
      </c>
      <c r="C25" s="14">
        <f t="shared" si="15"/>
        <v>1</v>
      </c>
      <c r="D25" s="9">
        <f>Daten!D25</f>
        <v>0</v>
      </c>
      <c r="E25" s="8">
        <f>Daten!E25</f>
        <v>1271</v>
      </c>
      <c r="F25" s="8">
        <f>Daten!F25</f>
        <v>1152</v>
      </c>
      <c r="G25" s="26">
        <f t="shared" si="16"/>
        <v>119</v>
      </c>
      <c r="H25" s="28">
        <f t="shared" si="17"/>
        <v>0.1032986111111111</v>
      </c>
      <c r="I25" s="20">
        <f t="shared" si="18"/>
        <v>15.476887372948308</v>
      </c>
      <c r="J25" s="20">
        <f t="shared" si="19"/>
        <v>103.52311262705169</v>
      </c>
      <c r="K25" s="26">
        <f t="shared" si="20"/>
        <v>-51761.556313525842</v>
      </c>
      <c r="L25" s="15">
        <f>Daten!G25</f>
        <v>153</v>
      </c>
      <c r="M25" s="15">
        <f>Daten!H25</f>
        <v>842</v>
      </c>
      <c r="N25" s="15">
        <f>Daten!I25</f>
        <v>276</v>
      </c>
      <c r="O25" s="27">
        <f t="shared" si="21"/>
        <v>0.50950118764845609</v>
      </c>
      <c r="P25" s="15">
        <f t="shared" si="22"/>
        <v>478.08445223274714</v>
      </c>
      <c r="Q25" s="20">
        <f t="shared" si="23"/>
        <v>-49.08445223274714</v>
      </c>
      <c r="R25" s="26">
        <f t="shared" si="24"/>
        <v>-9816.890446549427</v>
      </c>
      <c r="S25" s="8">
        <f>Daten!K25</f>
        <v>3460</v>
      </c>
      <c r="T25" s="8">
        <f>Daten!L25</f>
        <v>62958</v>
      </c>
      <c r="U25" s="8">
        <f>Daten!M25</f>
        <v>110359</v>
      </c>
      <c r="V25" s="8">
        <f>Daten!N25</f>
        <v>500</v>
      </c>
      <c r="W25" s="8">
        <f>Daten!O25</f>
        <v>500</v>
      </c>
      <c r="X25" s="22">
        <f t="shared" si="25"/>
        <v>176777</v>
      </c>
      <c r="Y25" s="8">
        <f t="shared" si="26"/>
        <v>487661.94211595744</v>
      </c>
      <c r="Z25" s="20">
        <f t="shared" si="27"/>
        <v>-310884.94211595744</v>
      </c>
      <c r="AA25" s="26">
        <f t="shared" si="28"/>
        <v>31088.494211595746</v>
      </c>
      <c r="AB25" s="31">
        <f t="shared" si="29"/>
        <v>-30489.952548479523</v>
      </c>
      <c r="AC25" s="30">
        <f t="shared" si="30"/>
        <v>0</v>
      </c>
      <c r="AG25" s="25">
        <f t="shared" si="31"/>
        <v>0</v>
      </c>
      <c r="AH25" s="25">
        <f t="shared" si="32"/>
        <v>0</v>
      </c>
      <c r="AI25" s="25">
        <f t="shared" si="33"/>
        <v>0</v>
      </c>
      <c r="AJ25" s="25">
        <f t="shared" si="34"/>
        <v>1</v>
      </c>
      <c r="AK25" s="25">
        <f t="shared" si="35"/>
        <v>0</v>
      </c>
      <c r="AL25" s="25">
        <f t="shared" ca="1" si="36"/>
        <v>0</v>
      </c>
      <c r="AM25" s="25">
        <f t="shared" ca="1" si="37"/>
        <v>0</v>
      </c>
      <c r="AN25" s="25">
        <f ca="1">IF(AM25=0,0,COUNTIF($AM$19:AM25,C25*10+1))</f>
        <v>0</v>
      </c>
      <c r="AO25" s="20">
        <f t="shared" ca="1" si="38"/>
        <v>0</v>
      </c>
      <c r="AP25" s="32">
        <f t="shared" ca="1" si="39"/>
        <v>0</v>
      </c>
    </row>
    <row r="26" spans="1:42" x14ac:dyDescent="0.2">
      <c r="A26" s="14">
        <f>Daten!A26</f>
        <v>10306</v>
      </c>
      <c r="B26" s="7" t="str">
        <f>Daten!B26</f>
        <v>Leithaprodersdorf</v>
      </c>
      <c r="C26" s="14">
        <f t="shared" si="15"/>
        <v>1</v>
      </c>
      <c r="D26" s="9">
        <f>Daten!D26</f>
        <v>0</v>
      </c>
      <c r="E26" s="8">
        <f>Daten!E26</f>
        <v>1216</v>
      </c>
      <c r="F26" s="8">
        <f>Daten!F26</f>
        <v>1194</v>
      </c>
      <c r="G26" s="26">
        <f t="shared" si="16"/>
        <v>22</v>
      </c>
      <c r="H26" s="28">
        <f t="shared" si="17"/>
        <v>1.8425460636515914E-2</v>
      </c>
      <c r="I26" s="20">
        <f t="shared" si="18"/>
        <v>16.041148891753718</v>
      </c>
      <c r="J26" s="20">
        <f t="shared" si="19"/>
        <v>5.9588511082462823</v>
      </c>
      <c r="K26" s="26">
        <f t="shared" si="20"/>
        <v>-2979.425554123141</v>
      </c>
      <c r="L26" s="15">
        <f>Daten!G26</f>
        <v>179</v>
      </c>
      <c r="M26" s="15">
        <f>Daten!H26</f>
        <v>801</v>
      </c>
      <c r="N26" s="15">
        <f>Daten!I26</f>
        <v>236</v>
      </c>
      <c r="O26" s="27">
        <f t="shared" si="21"/>
        <v>0.51810237203495635</v>
      </c>
      <c r="P26" s="15">
        <f t="shared" si="22"/>
        <v>454.80480550882481</v>
      </c>
      <c r="Q26" s="20">
        <f t="shared" si="23"/>
        <v>-39.804805508824813</v>
      </c>
      <c r="R26" s="26">
        <f t="shared" si="24"/>
        <v>-7960.9611017649622</v>
      </c>
      <c r="S26" s="8">
        <f>Daten!K26</f>
        <v>18281</v>
      </c>
      <c r="T26" s="8">
        <f>Daten!L26</f>
        <v>115802</v>
      </c>
      <c r="U26" s="8">
        <f>Daten!M26</f>
        <v>137071</v>
      </c>
      <c r="V26" s="8">
        <f>Daten!N26</f>
        <v>500</v>
      </c>
      <c r="W26" s="8">
        <f>Daten!O26</f>
        <v>500</v>
      </c>
      <c r="X26" s="22">
        <f t="shared" si="25"/>
        <v>271154</v>
      </c>
      <c r="Y26" s="8">
        <f t="shared" si="26"/>
        <v>466559.34037215129</v>
      </c>
      <c r="Z26" s="20">
        <f t="shared" si="27"/>
        <v>-195405.34037215129</v>
      </c>
      <c r="AA26" s="26">
        <f t="shared" si="28"/>
        <v>19540.53403721513</v>
      </c>
      <c r="AB26" s="31">
        <f t="shared" si="29"/>
        <v>8600.1473813270259</v>
      </c>
      <c r="AC26" s="30">
        <f t="shared" si="30"/>
        <v>8600.1473813270259</v>
      </c>
      <c r="AG26" s="25">
        <f t="shared" si="31"/>
        <v>-2979.425554123141</v>
      </c>
      <c r="AH26" s="25">
        <f t="shared" si="32"/>
        <v>19540.53403721513</v>
      </c>
      <c r="AI26" s="25">
        <f t="shared" si="33"/>
        <v>16561.10848309199</v>
      </c>
      <c r="AJ26" s="25">
        <f t="shared" si="34"/>
        <v>1</v>
      </c>
      <c r="AK26" s="25">
        <f t="shared" si="35"/>
        <v>16561.10848309199</v>
      </c>
      <c r="AL26" s="25">
        <f t="shared" ca="1" si="36"/>
        <v>51825</v>
      </c>
      <c r="AM26" s="25">
        <f t="shared" ca="1" si="37"/>
        <v>11</v>
      </c>
      <c r="AN26" s="25">
        <f ca="1">IF(AM26=0,0,COUNTIF($AM$19:AM26,C26*10+1))</f>
        <v>4</v>
      </c>
      <c r="AO26" s="20">
        <f t="shared" ca="1" si="38"/>
        <v>0</v>
      </c>
      <c r="AP26" s="32">
        <f t="shared" ca="1" si="39"/>
        <v>51825</v>
      </c>
    </row>
    <row r="27" spans="1:42" x14ac:dyDescent="0.2">
      <c r="A27" s="14">
        <f>Daten!A27</f>
        <v>10307</v>
      </c>
      <c r="B27" s="7" t="str">
        <f>Daten!B27</f>
        <v>Mörbisch am See</v>
      </c>
      <c r="C27" s="14">
        <f t="shared" si="15"/>
        <v>1</v>
      </c>
      <c r="D27" s="9">
        <f>Daten!D27</f>
        <v>0</v>
      </c>
      <c r="E27" s="8">
        <f>Daten!E27</f>
        <v>2207</v>
      </c>
      <c r="F27" s="8">
        <f>Daten!F27</f>
        <v>2231</v>
      </c>
      <c r="G27" s="26">
        <f t="shared" si="16"/>
        <v>-24</v>
      </c>
      <c r="H27" s="28">
        <f t="shared" si="17"/>
        <v>-1.0757507844016136E-2</v>
      </c>
      <c r="I27" s="20">
        <f t="shared" si="18"/>
        <v>29.973034487020552</v>
      </c>
      <c r="J27" s="20">
        <f t="shared" si="19"/>
        <v>-53.973034487020556</v>
      </c>
      <c r="K27" s="26">
        <f t="shared" si="20"/>
        <v>26986.51724351028</v>
      </c>
      <c r="L27" s="15">
        <f>Daten!G27</f>
        <v>242</v>
      </c>
      <c r="M27" s="15">
        <f>Daten!H27</f>
        <v>1335</v>
      </c>
      <c r="N27" s="15">
        <f>Daten!I27</f>
        <v>630</v>
      </c>
      <c r="O27" s="27">
        <f t="shared" si="21"/>
        <v>0.65318352059925089</v>
      </c>
      <c r="P27" s="15">
        <f t="shared" si="22"/>
        <v>758.00800918137463</v>
      </c>
      <c r="Q27" s="20">
        <f t="shared" si="23"/>
        <v>113.99199081862537</v>
      </c>
      <c r="R27" s="26">
        <f t="shared" si="24"/>
        <v>22798.398163725073</v>
      </c>
      <c r="S27" s="8">
        <f>Daten!K27</f>
        <v>13402</v>
      </c>
      <c r="T27" s="8">
        <f>Daten!L27</f>
        <v>189091</v>
      </c>
      <c r="U27" s="8">
        <f>Daten!M27</f>
        <v>264077</v>
      </c>
      <c r="V27" s="8">
        <f>Daten!N27</f>
        <v>500</v>
      </c>
      <c r="W27" s="8">
        <f>Daten!O27</f>
        <v>500</v>
      </c>
      <c r="X27" s="22">
        <f t="shared" si="25"/>
        <v>466570</v>
      </c>
      <c r="Y27" s="8">
        <f t="shared" si="26"/>
        <v>846789.85542873177</v>
      </c>
      <c r="Z27" s="20">
        <f t="shared" si="27"/>
        <v>-380219.85542873177</v>
      </c>
      <c r="AA27" s="26">
        <f t="shared" si="28"/>
        <v>38021.985542873175</v>
      </c>
      <c r="AB27" s="31">
        <f t="shared" si="29"/>
        <v>87806.900950108538</v>
      </c>
      <c r="AC27" s="30">
        <f t="shared" si="30"/>
        <v>87806.900950108538</v>
      </c>
      <c r="AG27" s="25">
        <f t="shared" si="31"/>
        <v>26986.51724351028</v>
      </c>
      <c r="AH27" s="25">
        <f t="shared" si="32"/>
        <v>38021.985542873175</v>
      </c>
      <c r="AI27" s="25">
        <f t="shared" si="33"/>
        <v>65008.502786383455</v>
      </c>
      <c r="AJ27" s="25">
        <f t="shared" si="34"/>
        <v>1</v>
      </c>
      <c r="AK27" s="25">
        <f t="shared" si="35"/>
        <v>65008.502786383455</v>
      </c>
      <c r="AL27" s="25">
        <f t="shared" ca="1" si="36"/>
        <v>203434</v>
      </c>
      <c r="AM27" s="25">
        <f t="shared" ca="1" si="37"/>
        <v>11</v>
      </c>
      <c r="AN27" s="25">
        <f ca="1">IF(AM27=0,0,COUNTIF($AM$19:AM27,C27*10+1))</f>
        <v>5</v>
      </c>
      <c r="AO27" s="20">
        <f t="shared" ca="1" si="38"/>
        <v>0</v>
      </c>
      <c r="AP27" s="32">
        <f t="shared" ca="1" si="39"/>
        <v>203434</v>
      </c>
    </row>
    <row r="28" spans="1:42" x14ac:dyDescent="0.2">
      <c r="A28" s="14">
        <f>Daten!A28</f>
        <v>10308</v>
      </c>
      <c r="B28" s="7" t="str">
        <f>Daten!B28</f>
        <v>Müllendorf</v>
      </c>
      <c r="C28" s="14">
        <f t="shared" si="15"/>
        <v>1</v>
      </c>
      <c r="D28" s="9">
        <f>Daten!D28</f>
        <v>0</v>
      </c>
      <c r="E28" s="8">
        <f>Daten!E28</f>
        <v>1460</v>
      </c>
      <c r="F28" s="8">
        <f>Daten!F28</f>
        <v>1404</v>
      </c>
      <c r="G28" s="26">
        <f t="shared" si="16"/>
        <v>56</v>
      </c>
      <c r="H28" s="28">
        <f t="shared" si="17"/>
        <v>3.9886039886039885E-2</v>
      </c>
      <c r="I28" s="20">
        <f t="shared" si="18"/>
        <v>18.862456485780751</v>
      </c>
      <c r="J28" s="20">
        <f t="shared" si="19"/>
        <v>37.137543514219246</v>
      </c>
      <c r="K28" s="26">
        <f t="shared" si="20"/>
        <v>-18568.771757109622</v>
      </c>
      <c r="L28" s="15">
        <f>Daten!G28</f>
        <v>205</v>
      </c>
      <c r="M28" s="15">
        <f>Daten!H28</f>
        <v>960</v>
      </c>
      <c r="N28" s="15">
        <f>Daten!I28</f>
        <v>295</v>
      </c>
      <c r="O28" s="27">
        <f t="shared" si="21"/>
        <v>0.52083333333333337</v>
      </c>
      <c r="P28" s="15">
        <f t="shared" si="22"/>
        <v>545.0844110967189</v>
      </c>
      <c r="Q28" s="20">
        <f t="shared" si="23"/>
        <v>-45.084411096718895</v>
      </c>
      <c r="R28" s="26">
        <f t="shared" si="24"/>
        <v>-9016.8822193437791</v>
      </c>
      <c r="S28" s="8">
        <f>Daten!K28</f>
        <v>8330</v>
      </c>
      <c r="T28" s="8">
        <f>Daten!L28</f>
        <v>167681</v>
      </c>
      <c r="U28" s="8">
        <f>Daten!M28</f>
        <v>728801</v>
      </c>
      <c r="V28" s="8">
        <f>Daten!N28</f>
        <v>500</v>
      </c>
      <c r="W28" s="8">
        <f>Daten!O28</f>
        <v>500</v>
      </c>
      <c r="X28" s="22">
        <f t="shared" si="25"/>
        <v>904812</v>
      </c>
      <c r="Y28" s="8">
        <f t="shared" si="26"/>
        <v>560178.15538103692</v>
      </c>
      <c r="Z28" s="20">
        <f t="shared" si="27"/>
        <v>344633.84461896308</v>
      </c>
      <c r="AA28" s="26">
        <f t="shared" si="28"/>
        <v>-34463.384461896312</v>
      </c>
      <c r="AB28" s="31">
        <f t="shared" si="29"/>
        <v>-62049.038438349715</v>
      </c>
      <c r="AC28" s="30">
        <f t="shared" si="30"/>
        <v>0</v>
      </c>
      <c r="AG28" s="25">
        <f t="shared" si="31"/>
        <v>0</v>
      </c>
      <c r="AH28" s="25">
        <f t="shared" si="32"/>
        <v>0</v>
      </c>
      <c r="AI28" s="25">
        <f t="shared" si="33"/>
        <v>0</v>
      </c>
      <c r="AJ28" s="25">
        <f t="shared" si="34"/>
        <v>1</v>
      </c>
      <c r="AK28" s="25">
        <f t="shared" si="35"/>
        <v>0</v>
      </c>
      <c r="AL28" s="25">
        <f t="shared" ca="1" si="36"/>
        <v>0</v>
      </c>
      <c r="AM28" s="25">
        <f t="shared" ca="1" si="37"/>
        <v>0</v>
      </c>
      <c r="AN28" s="25">
        <f ca="1">IF(AM28=0,0,COUNTIF($AM$19:AM28,C28*10+1))</f>
        <v>0</v>
      </c>
      <c r="AO28" s="20">
        <f t="shared" ca="1" si="38"/>
        <v>0</v>
      </c>
      <c r="AP28" s="32">
        <f t="shared" ca="1" si="39"/>
        <v>0</v>
      </c>
    </row>
    <row r="29" spans="1:42" x14ac:dyDescent="0.2">
      <c r="A29" s="14">
        <f>Daten!A29</f>
        <v>10309</v>
      </c>
      <c r="B29" s="7" t="str">
        <f>Daten!B29</f>
        <v>Neufeld an der Leitha</v>
      </c>
      <c r="C29" s="14">
        <f t="shared" si="15"/>
        <v>1</v>
      </c>
      <c r="D29" s="9">
        <f>Daten!D29</f>
        <v>0</v>
      </c>
      <c r="E29" s="8">
        <f>Daten!E29</f>
        <v>3641</v>
      </c>
      <c r="F29" s="8">
        <f>Daten!F29</f>
        <v>3443</v>
      </c>
      <c r="G29" s="26">
        <f t="shared" si="16"/>
        <v>198</v>
      </c>
      <c r="H29" s="28">
        <f t="shared" si="17"/>
        <v>5.7507987220447282E-2</v>
      </c>
      <c r="I29" s="20">
        <f t="shared" si="18"/>
        <v>46.256009743976584</v>
      </c>
      <c r="J29" s="20">
        <f t="shared" si="19"/>
        <v>151.74399025602341</v>
      </c>
      <c r="K29" s="26">
        <f t="shared" si="20"/>
        <v>-75871.995128011709</v>
      </c>
      <c r="L29" s="15">
        <f>Daten!G29</f>
        <v>533</v>
      </c>
      <c r="M29" s="15">
        <f>Daten!H29</f>
        <v>2321</v>
      </c>
      <c r="N29" s="15">
        <f>Daten!I29</f>
        <v>787</v>
      </c>
      <c r="O29" s="27">
        <f t="shared" si="21"/>
        <v>0.56872037914691942</v>
      </c>
      <c r="P29" s="15">
        <f t="shared" si="22"/>
        <v>1317.8551230786297</v>
      </c>
      <c r="Q29" s="20">
        <f t="shared" si="23"/>
        <v>2.144876921370269</v>
      </c>
      <c r="R29" s="26">
        <f t="shared" si="24"/>
        <v>428.97538427405379</v>
      </c>
      <c r="S29" s="8">
        <f>Daten!K29</f>
        <v>3539</v>
      </c>
      <c r="T29" s="8">
        <f>Daten!L29</f>
        <v>208812</v>
      </c>
      <c r="U29" s="8">
        <f>Daten!M29</f>
        <v>529756</v>
      </c>
      <c r="V29" s="8">
        <f>Daten!N29</f>
        <v>500</v>
      </c>
      <c r="W29" s="8">
        <f>Daten!O29</f>
        <v>500</v>
      </c>
      <c r="X29" s="22">
        <f t="shared" si="25"/>
        <v>742107</v>
      </c>
      <c r="Y29" s="8">
        <f t="shared" si="26"/>
        <v>1396992.2354399695</v>
      </c>
      <c r="Z29" s="20">
        <f t="shared" si="27"/>
        <v>-654885.23543996946</v>
      </c>
      <c r="AA29" s="26">
        <f t="shared" si="28"/>
        <v>65488.523543996947</v>
      </c>
      <c r="AB29" s="31">
        <f t="shared" si="29"/>
        <v>-9954.4961997407008</v>
      </c>
      <c r="AC29" s="30">
        <f t="shared" si="30"/>
        <v>0</v>
      </c>
      <c r="AG29" s="25">
        <f t="shared" si="31"/>
        <v>0</v>
      </c>
      <c r="AH29" s="25">
        <f t="shared" si="32"/>
        <v>0</v>
      </c>
      <c r="AI29" s="25">
        <f t="shared" si="33"/>
        <v>0</v>
      </c>
      <c r="AJ29" s="25">
        <f t="shared" si="34"/>
        <v>1</v>
      </c>
      <c r="AK29" s="25">
        <f t="shared" si="35"/>
        <v>0</v>
      </c>
      <c r="AL29" s="25">
        <f t="shared" ca="1" si="36"/>
        <v>0</v>
      </c>
      <c r="AM29" s="25">
        <f t="shared" ca="1" si="37"/>
        <v>0</v>
      </c>
      <c r="AN29" s="25">
        <f ca="1">IF(AM29=0,0,COUNTIF($AM$19:AM29,C29*10+1))</f>
        <v>0</v>
      </c>
      <c r="AO29" s="20">
        <f t="shared" ca="1" si="38"/>
        <v>0</v>
      </c>
      <c r="AP29" s="32">
        <f t="shared" ca="1" si="39"/>
        <v>0</v>
      </c>
    </row>
    <row r="30" spans="1:42" x14ac:dyDescent="0.2">
      <c r="A30" s="14">
        <f>Daten!A30</f>
        <v>10310</v>
      </c>
      <c r="B30" s="7" t="str">
        <f>Daten!B30</f>
        <v>Oggau am Neusiedler See</v>
      </c>
      <c r="C30" s="14">
        <f t="shared" si="15"/>
        <v>1</v>
      </c>
      <c r="D30" s="9">
        <f>Daten!D30</f>
        <v>0</v>
      </c>
      <c r="E30" s="8">
        <f>Daten!E30</f>
        <v>1715</v>
      </c>
      <c r="F30" s="8">
        <f>Daten!F30</f>
        <v>1756</v>
      </c>
      <c r="G30" s="26">
        <f t="shared" si="16"/>
        <v>-41</v>
      </c>
      <c r="H30" s="28">
        <f t="shared" si="17"/>
        <v>-2.3348519362186789E-2</v>
      </c>
      <c r="I30" s="20">
        <f t="shared" si="18"/>
        <v>23.591505405292736</v>
      </c>
      <c r="J30" s="20">
        <f t="shared" si="19"/>
        <v>-64.591505405292736</v>
      </c>
      <c r="K30" s="26">
        <f t="shared" si="20"/>
        <v>32295.752702646369</v>
      </c>
      <c r="L30" s="15">
        <f>Daten!G30</f>
        <v>207</v>
      </c>
      <c r="M30" s="15">
        <f>Daten!H30</f>
        <v>1049</v>
      </c>
      <c r="N30" s="15">
        <f>Daten!I30</f>
        <v>459</v>
      </c>
      <c r="O30" s="27">
        <f t="shared" si="21"/>
        <v>0.63489037178265018</v>
      </c>
      <c r="P30" s="15">
        <f t="shared" si="22"/>
        <v>595.61827837547719</v>
      </c>
      <c r="Q30" s="20">
        <f t="shared" si="23"/>
        <v>70.381721624522811</v>
      </c>
      <c r="R30" s="26">
        <f t="shared" si="24"/>
        <v>14076.344324904563</v>
      </c>
      <c r="S30" s="8">
        <f>Daten!K30</f>
        <v>11818</v>
      </c>
      <c r="T30" s="8">
        <f>Daten!L30</f>
        <v>98621</v>
      </c>
      <c r="U30" s="8">
        <f>Daten!M30</f>
        <v>80510</v>
      </c>
      <c r="V30" s="8">
        <f>Daten!N30</f>
        <v>500</v>
      </c>
      <c r="W30" s="8">
        <f>Daten!O30</f>
        <v>500</v>
      </c>
      <c r="X30" s="22">
        <f t="shared" si="25"/>
        <v>190949</v>
      </c>
      <c r="Y30" s="8">
        <f t="shared" si="26"/>
        <v>658017.49073868373</v>
      </c>
      <c r="Z30" s="20">
        <f t="shared" si="27"/>
        <v>-467068.49073868373</v>
      </c>
      <c r="AA30" s="26">
        <f t="shared" si="28"/>
        <v>46706.849073868376</v>
      </c>
      <c r="AB30" s="31">
        <f t="shared" si="29"/>
        <v>93078.946101419308</v>
      </c>
      <c r="AC30" s="30">
        <f t="shared" si="30"/>
        <v>93078.946101419308</v>
      </c>
      <c r="AG30" s="25">
        <f t="shared" si="31"/>
        <v>32295.752702646369</v>
      </c>
      <c r="AH30" s="25">
        <f t="shared" si="32"/>
        <v>46706.849073868376</v>
      </c>
      <c r="AI30" s="25">
        <f t="shared" si="33"/>
        <v>79002.601776514741</v>
      </c>
      <c r="AJ30" s="25">
        <f t="shared" si="34"/>
        <v>1</v>
      </c>
      <c r="AK30" s="25">
        <f t="shared" si="35"/>
        <v>79002.601776514741</v>
      </c>
      <c r="AL30" s="25">
        <f t="shared" ca="1" si="36"/>
        <v>247226</v>
      </c>
      <c r="AM30" s="25">
        <f t="shared" ca="1" si="37"/>
        <v>11</v>
      </c>
      <c r="AN30" s="25">
        <f ca="1">IF(AM30=0,0,COUNTIF($AM$19:AM30,C30*10+1))</f>
        <v>6</v>
      </c>
      <c r="AO30" s="20">
        <f t="shared" ca="1" si="38"/>
        <v>0</v>
      </c>
      <c r="AP30" s="32">
        <f t="shared" ca="1" si="39"/>
        <v>247226</v>
      </c>
    </row>
    <row r="31" spans="1:42" x14ac:dyDescent="0.2">
      <c r="A31" s="14">
        <f>Daten!A31</f>
        <v>10311</v>
      </c>
      <c r="B31" s="7" t="str">
        <f>Daten!B31</f>
        <v>Oslip</v>
      </c>
      <c r="C31" s="14">
        <f t="shared" si="15"/>
        <v>1</v>
      </c>
      <c r="D31" s="9">
        <f>Daten!D31</f>
        <v>0</v>
      </c>
      <c r="E31" s="8">
        <f>Daten!E31</f>
        <v>1316</v>
      </c>
      <c r="F31" s="8">
        <f>Daten!F31</f>
        <v>1261</v>
      </c>
      <c r="G31" s="26">
        <f t="shared" si="16"/>
        <v>55</v>
      </c>
      <c r="H31" s="28">
        <f t="shared" si="17"/>
        <v>4.3616177636796191E-2</v>
      </c>
      <c r="I31" s="20">
        <f t="shared" si="18"/>
        <v>16.941280362229008</v>
      </c>
      <c r="J31" s="20">
        <f t="shared" si="19"/>
        <v>38.058719637770992</v>
      </c>
      <c r="K31" s="26">
        <f t="shared" si="20"/>
        <v>-19029.359818885496</v>
      </c>
      <c r="L31" s="15">
        <f>Daten!G31</f>
        <v>146</v>
      </c>
      <c r="M31" s="15">
        <f>Daten!H31</f>
        <v>839</v>
      </c>
      <c r="N31" s="15">
        <f>Daten!I31</f>
        <v>331</v>
      </c>
      <c r="O31" s="27">
        <f t="shared" si="21"/>
        <v>0.56853396901072706</v>
      </c>
      <c r="P31" s="15">
        <f t="shared" si="22"/>
        <v>476.38106344806994</v>
      </c>
      <c r="Q31" s="20">
        <f t="shared" si="23"/>
        <v>0.61893655193006225</v>
      </c>
      <c r="R31" s="26">
        <f t="shared" si="24"/>
        <v>123.78731038601245</v>
      </c>
      <c r="S31" s="8">
        <f>Daten!K31</f>
        <v>9765</v>
      </c>
      <c r="T31" s="8">
        <f>Daten!L31</f>
        <v>78548</v>
      </c>
      <c r="U31" s="8">
        <f>Daten!M31</f>
        <v>173339</v>
      </c>
      <c r="V31" s="8">
        <f>Daten!N31</f>
        <v>500</v>
      </c>
      <c r="W31" s="8">
        <f>Daten!O31</f>
        <v>500</v>
      </c>
      <c r="X31" s="22">
        <f t="shared" si="25"/>
        <v>261652</v>
      </c>
      <c r="Y31" s="8">
        <f t="shared" si="26"/>
        <v>504927.70717907161</v>
      </c>
      <c r="Z31" s="20">
        <f t="shared" si="27"/>
        <v>-243275.70717907161</v>
      </c>
      <c r="AA31" s="26">
        <f t="shared" si="28"/>
        <v>24327.570717907161</v>
      </c>
      <c r="AB31" s="31">
        <f t="shared" si="29"/>
        <v>5421.9982094076768</v>
      </c>
      <c r="AC31" s="30">
        <f t="shared" si="30"/>
        <v>5421.9982094076768</v>
      </c>
      <c r="AG31" s="25">
        <f t="shared" si="31"/>
        <v>-19029.359818885496</v>
      </c>
      <c r="AH31" s="25">
        <f t="shared" si="32"/>
        <v>24327.570717907161</v>
      </c>
      <c r="AI31" s="25">
        <f t="shared" si="33"/>
        <v>5298.2108990216657</v>
      </c>
      <c r="AJ31" s="25">
        <f t="shared" si="34"/>
        <v>1</v>
      </c>
      <c r="AK31" s="25">
        <f t="shared" si="35"/>
        <v>5298.2108990216657</v>
      </c>
      <c r="AL31" s="25">
        <f t="shared" ca="1" si="36"/>
        <v>16580</v>
      </c>
      <c r="AM31" s="25">
        <f t="shared" ca="1" si="37"/>
        <v>11</v>
      </c>
      <c r="AN31" s="25">
        <f ca="1">IF(AM31=0,0,COUNTIF($AM$19:AM31,C31*10+1))</f>
        <v>7</v>
      </c>
      <c r="AO31" s="20">
        <f t="shared" ca="1" si="38"/>
        <v>0</v>
      </c>
      <c r="AP31" s="32">
        <f t="shared" ca="1" si="39"/>
        <v>16580</v>
      </c>
    </row>
    <row r="32" spans="1:42" x14ac:dyDescent="0.2">
      <c r="A32" s="14">
        <f>Daten!A32</f>
        <v>10312</v>
      </c>
      <c r="B32" s="7" t="str">
        <f>Daten!B32</f>
        <v>Purbach am Neusiedler See</v>
      </c>
      <c r="C32" s="14">
        <f t="shared" si="15"/>
        <v>1</v>
      </c>
      <c r="D32" s="9">
        <f>Daten!D32</f>
        <v>0</v>
      </c>
      <c r="E32" s="8">
        <f>Daten!E32</f>
        <v>2979</v>
      </c>
      <c r="F32" s="8">
        <f>Daten!F32</f>
        <v>2920</v>
      </c>
      <c r="G32" s="26">
        <f t="shared" si="16"/>
        <v>59</v>
      </c>
      <c r="H32" s="28">
        <f t="shared" si="17"/>
        <v>2.0205479452054795E-2</v>
      </c>
      <c r="I32" s="20">
        <f t="shared" si="18"/>
        <v>39.229610355042588</v>
      </c>
      <c r="J32" s="20">
        <f t="shared" si="19"/>
        <v>19.770389644957412</v>
      </c>
      <c r="K32" s="26">
        <f t="shared" si="20"/>
        <v>-9885.1948224787066</v>
      </c>
      <c r="L32" s="15">
        <f>Daten!G32</f>
        <v>391</v>
      </c>
      <c r="M32" s="15">
        <f>Daten!H32</f>
        <v>1884</v>
      </c>
      <c r="N32" s="15">
        <f>Daten!I32</f>
        <v>704</v>
      </c>
      <c r="O32" s="27">
        <f t="shared" si="21"/>
        <v>0.58121019108280259</v>
      </c>
      <c r="P32" s="15">
        <f t="shared" si="22"/>
        <v>1069.7281567773107</v>
      </c>
      <c r="Q32" s="20">
        <f t="shared" si="23"/>
        <v>25.271843222689313</v>
      </c>
      <c r="R32" s="26">
        <f t="shared" si="24"/>
        <v>5054.3686445378626</v>
      </c>
      <c r="S32" s="8">
        <f>Daten!K32</f>
        <v>14849</v>
      </c>
      <c r="T32" s="8">
        <f>Daten!L32</f>
        <v>217554</v>
      </c>
      <c r="U32" s="8">
        <f>Daten!M32</f>
        <v>482946</v>
      </c>
      <c r="V32" s="8">
        <f>Daten!N32</f>
        <v>500</v>
      </c>
      <c r="W32" s="8">
        <f>Daten!O32</f>
        <v>500</v>
      </c>
      <c r="X32" s="22">
        <f t="shared" si="25"/>
        <v>715349</v>
      </c>
      <c r="Y32" s="8">
        <f t="shared" si="26"/>
        <v>1142993.6471781568</v>
      </c>
      <c r="Z32" s="20">
        <f t="shared" si="27"/>
        <v>-427644.64717815677</v>
      </c>
      <c r="AA32" s="26">
        <f t="shared" si="28"/>
        <v>42764.464717815681</v>
      </c>
      <c r="AB32" s="31">
        <f t="shared" si="29"/>
        <v>37933.638539874839</v>
      </c>
      <c r="AC32" s="30">
        <f t="shared" si="30"/>
        <v>37933.638539874839</v>
      </c>
      <c r="AG32" s="25">
        <f t="shared" si="31"/>
        <v>-9885.1948224787066</v>
      </c>
      <c r="AH32" s="25">
        <f t="shared" si="32"/>
        <v>42764.464717815681</v>
      </c>
      <c r="AI32" s="25">
        <f t="shared" si="33"/>
        <v>32879.269895336976</v>
      </c>
      <c r="AJ32" s="25">
        <f t="shared" si="34"/>
        <v>1</v>
      </c>
      <c r="AK32" s="25">
        <f t="shared" si="35"/>
        <v>32879.269895336976</v>
      </c>
      <c r="AL32" s="25">
        <f t="shared" ca="1" si="36"/>
        <v>102891</v>
      </c>
      <c r="AM32" s="25">
        <f t="shared" ca="1" si="37"/>
        <v>11</v>
      </c>
      <c r="AN32" s="25">
        <f ca="1">IF(AM32=0,0,COUNTIF($AM$19:AM32,C32*10+1))</f>
        <v>8</v>
      </c>
      <c r="AO32" s="20">
        <f t="shared" ca="1" si="38"/>
        <v>0</v>
      </c>
      <c r="AP32" s="32">
        <f t="shared" ca="1" si="39"/>
        <v>102891</v>
      </c>
    </row>
    <row r="33" spans="1:42" x14ac:dyDescent="0.2">
      <c r="A33" s="14">
        <f>Daten!A33</f>
        <v>10313</v>
      </c>
      <c r="B33" s="7" t="str">
        <f>Daten!B33</f>
        <v>Sankt Margarethen im Burgenland</v>
      </c>
      <c r="C33" s="14">
        <f t="shared" si="15"/>
        <v>1</v>
      </c>
      <c r="D33" s="9">
        <f>Daten!D33</f>
        <v>0</v>
      </c>
      <c r="E33" s="8">
        <f>Daten!E33</f>
        <v>2733</v>
      </c>
      <c r="F33" s="8">
        <f>Daten!F33</f>
        <v>2648</v>
      </c>
      <c r="G33" s="26">
        <f t="shared" si="16"/>
        <v>85</v>
      </c>
      <c r="H33" s="28">
        <f t="shared" si="17"/>
        <v>3.2099697885196378E-2</v>
      </c>
      <c r="I33" s="20">
        <f t="shared" si="18"/>
        <v>35.575345280874238</v>
      </c>
      <c r="J33" s="20">
        <f t="shared" si="19"/>
        <v>49.424654719125762</v>
      </c>
      <c r="K33" s="26">
        <f t="shared" si="20"/>
        <v>-24712.327359562882</v>
      </c>
      <c r="L33" s="15">
        <f>Daten!G33</f>
        <v>308</v>
      </c>
      <c r="M33" s="15">
        <f>Daten!H33</f>
        <v>1754</v>
      </c>
      <c r="N33" s="15">
        <f>Daten!I33</f>
        <v>671</v>
      </c>
      <c r="O33" s="27">
        <f t="shared" si="21"/>
        <v>0.55815279361459524</v>
      </c>
      <c r="P33" s="15">
        <f t="shared" si="22"/>
        <v>995.91464277463012</v>
      </c>
      <c r="Q33" s="20">
        <f t="shared" si="23"/>
        <v>-16.914642774630124</v>
      </c>
      <c r="R33" s="26">
        <f t="shared" si="24"/>
        <v>-3382.9285549260248</v>
      </c>
      <c r="S33" s="8">
        <f>Daten!K33</f>
        <v>17779</v>
      </c>
      <c r="T33" s="8">
        <f>Daten!L33</f>
        <v>186093</v>
      </c>
      <c r="U33" s="8">
        <f>Daten!M33</f>
        <v>485235</v>
      </c>
      <c r="V33" s="8">
        <f>Daten!N33</f>
        <v>500</v>
      </c>
      <c r="W33" s="8">
        <f>Daten!O33</f>
        <v>500</v>
      </c>
      <c r="X33" s="22">
        <f t="shared" si="25"/>
        <v>689107</v>
      </c>
      <c r="Y33" s="8">
        <f t="shared" si="26"/>
        <v>1048607.4648331327</v>
      </c>
      <c r="Z33" s="20">
        <f t="shared" si="27"/>
        <v>-359500.46483313269</v>
      </c>
      <c r="AA33" s="26">
        <f t="shared" si="28"/>
        <v>35950.046483313272</v>
      </c>
      <c r="AB33" s="31">
        <f t="shared" si="29"/>
        <v>7854.7905688243663</v>
      </c>
      <c r="AC33" s="30">
        <f t="shared" si="30"/>
        <v>7854.7905688243663</v>
      </c>
      <c r="AG33" s="25">
        <f t="shared" si="31"/>
        <v>-24712.327359562882</v>
      </c>
      <c r="AH33" s="25">
        <f t="shared" si="32"/>
        <v>35950.046483313272</v>
      </c>
      <c r="AI33" s="25">
        <f t="shared" si="33"/>
        <v>11237.71912375039</v>
      </c>
      <c r="AJ33" s="25">
        <f t="shared" si="34"/>
        <v>1</v>
      </c>
      <c r="AK33" s="25">
        <f t="shared" si="35"/>
        <v>11237.71912375039</v>
      </c>
      <c r="AL33" s="25">
        <f t="shared" ca="1" si="36"/>
        <v>35167</v>
      </c>
      <c r="AM33" s="25">
        <f t="shared" ca="1" si="37"/>
        <v>11</v>
      </c>
      <c r="AN33" s="25">
        <f ca="1">IF(AM33=0,0,COUNTIF($AM$19:AM33,C33*10+1))</f>
        <v>9</v>
      </c>
      <c r="AO33" s="20">
        <f t="shared" ca="1" si="38"/>
        <v>0</v>
      </c>
      <c r="AP33" s="32">
        <f t="shared" ca="1" si="39"/>
        <v>35167</v>
      </c>
    </row>
    <row r="34" spans="1:42" x14ac:dyDescent="0.2">
      <c r="A34" s="14">
        <f>Daten!A34</f>
        <v>10314</v>
      </c>
      <c r="B34" s="7" t="str">
        <f>Daten!B34</f>
        <v>Schützen am Gebirge</v>
      </c>
      <c r="C34" s="14">
        <f t="shared" si="15"/>
        <v>1</v>
      </c>
      <c r="D34" s="9">
        <f>Daten!D34</f>
        <v>0</v>
      </c>
      <c r="E34" s="8">
        <f>Daten!E34</f>
        <v>1448</v>
      </c>
      <c r="F34" s="8">
        <f>Daten!F34</f>
        <v>1384</v>
      </c>
      <c r="G34" s="26">
        <f t="shared" si="16"/>
        <v>64</v>
      </c>
      <c r="H34" s="28">
        <f t="shared" si="17"/>
        <v>4.6242774566473986E-2</v>
      </c>
      <c r="I34" s="20">
        <f t="shared" si="18"/>
        <v>18.593760524444843</v>
      </c>
      <c r="J34" s="20">
        <f t="shared" si="19"/>
        <v>45.406239475555154</v>
      </c>
      <c r="K34" s="26">
        <f t="shared" si="20"/>
        <v>-22703.119737777575</v>
      </c>
      <c r="L34" s="15">
        <f>Daten!G34</f>
        <v>191</v>
      </c>
      <c r="M34" s="15">
        <f>Daten!H34</f>
        <v>902</v>
      </c>
      <c r="N34" s="15">
        <f>Daten!I34</f>
        <v>355</v>
      </c>
      <c r="O34" s="27">
        <f t="shared" si="21"/>
        <v>0.60532150776053217</v>
      </c>
      <c r="P34" s="15">
        <f t="shared" si="22"/>
        <v>512.15222792629208</v>
      </c>
      <c r="Q34" s="20">
        <f t="shared" si="23"/>
        <v>33.847772073707915</v>
      </c>
      <c r="R34" s="26">
        <f t="shared" si="24"/>
        <v>6769.5544147415831</v>
      </c>
      <c r="S34" s="8">
        <f>Daten!K34</f>
        <v>9055</v>
      </c>
      <c r="T34" s="8">
        <f>Daten!L34</f>
        <v>81943</v>
      </c>
      <c r="U34" s="8">
        <f>Daten!M34</f>
        <v>184870</v>
      </c>
      <c r="V34" s="8">
        <f>Daten!N34</f>
        <v>500</v>
      </c>
      <c r="W34" s="8">
        <f>Daten!O34</f>
        <v>500</v>
      </c>
      <c r="X34" s="22">
        <f t="shared" si="25"/>
        <v>275868</v>
      </c>
      <c r="Y34" s="8">
        <f t="shared" si="26"/>
        <v>555573.9513642065</v>
      </c>
      <c r="Z34" s="20">
        <f t="shared" si="27"/>
        <v>-279705.9513642065</v>
      </c>
      <c r="AA34" s="26">
        <f t="shared" si="28"/>
        <v>27970.595136420652</v>
      </c>
      <c r="AB34" s="31">
        <f t="shared" si="29"/>
        <v>12037.029813384659</v>
      </c>
      <c r="AC34" s="30">
        <f t="shared" si="30"/>
        <v>12037.029813384659</v>
      </c>
      <c r="AG34" s="25">
        <f t="shared" si="31"/>
        <v>-22703.119737777575</v>
      </c>
      <c r="AH34" s="25">
        <f t="shared" si="32"/>
        <v>27970.595136420652</v>
      </c>
      <c r="AI34" s="25">
        <f t="shared" si="33"/>
        <v>5267.4753986430769</v>
      </c>
      <c r="AJ34" s="25">
        <f t="shared" si="34"/>
        <v>1</v>
      </c>
      <c r="AK34" s="25">
        <f t="shared" si="35"/>
        <v>5267.4753986430769</v>
      </c>
      <c r="AL34" s="25">
        <f t="shared" ca="1" si="36"/>
        <v>16484</v>
      </c>
      <c r="AM34" s="25">
        <f t="shared" ca="1" si="37"/>
        <v>11</v>
      </c>
      <c r="AN34" s="25">
        <f ca="1">IF(AM34=0,0,COUNTIF($AM$19:AM34,C34*10+1))</f>
        <v>10</v>
      </c>
      <c r="AO34" s="20">
        <f t="shared" ca="1" si="38"/>
        <v>0</v>
      </c>
      <c r="AP34" s="32">
        <f t="shared" ca="1" si="39"/>
        <v>16484</v>
      </c>
    </row>
    <row r="35" spans="1:42" x14ac:dyDescent="0.2">
      <c r="A35" s="14">
        <f>Daten!A35</f>
        <v>10315</v>
      </c>
      <c r="B35" s="7" t="str">
        <f>Daten!B35</f>
        <v>Siegendorf</v>
      </c>
      <c r="C35" s="14">
        <f t="shared" si="15"/>
        <v>1</v>
      </c>
      <c r="D35" s="9">
        <f>Daten!D35</f>
        <v>0</v>
      </c>
      <c r="E35" s="8">
        <f>Daten!E35</f>
        <v>3238</v>
      </c>
      <c r="F35" s="8">
        <f>Daten!F35</f>
        <v>3028</v>
      </c>
      <c r="G35" s="26">
        <f t="shared" si="16"/>
        <v>210</v>
      </c>
      <c r="H35" s="28">
        <f t="shared" si="17"/>
        <v>6.9352708058124171E-2</v>
      </c>
      <c r="I35" s="20">
        <f t="shared" si="18"/>
        <v>40.680568546256495</v>
      </c>
      <c r="J35" s="20">
        <f t="shared" si="19"/>
        <v>169.3194314537435</v>
      </c>
      <c r="K35" s="26">
        <f t="shared" si="20"/>
        <v>-84659.715726871756</v>
      </c>
      <c r="L35" s="15">
        <f>Daten!G35</f>
        <v>441</v>
      </c>
      <c r="M35" s="15">
        <f>Daten!H35</f>
        <v>2080</v>
      </c>
      <c r="N35" s="15">
        <f>Daten!I35</f>
        <v>717</v>
      </c>
      <c r="O35" s="27">
        <f t="shared" si="21"/>
        <v>0.55673076923076925</v>
      </c>
      <c r="P35" s="15">
        <f t="shared" si="22"/>
        <v>1181.0162240428908</v>
      </c>
      <c r="Q35" s="20">
        <f t="shared" si="23"/>
        <v>-23.016224042890826</v>
      </c>
      <c r="R35" s="26">
        <f t="shared" si="24"/>
        <v>-4603.2448085781652</v>
      </c>
      <c r="S35" s="8">
        <f>Daten!K35</f>
        <v>15780</v>
      </c>
      <c r="T35" s="8">
        <f>Daten!L35</f>
        <v>250997</v>
      </c>
      <c r="U35" s="8">
        <f>Daten!M35</f>
        <v>1301646</v>
      </c>
      <c r="V35" s="8">
        <f>Daten!N35</f>
        <v>500</v>
      </c>
      <c r="W35" s="8">
        <f>Daten!O35</f>
        <v>500</v>
      </c>
      <c r="X35" s="22">
        <f t="shared" si="25"/>
        <v>1568423</v>
      </c>
      <c r="Y35" s="8">
        <f t="shared" si="26"/>
        <v>1242367.7172080805</v>
      </c>
      <c r="Z35" s="20">
        <f t="shared" si="27"/>
        <v>326055.28279191954</v>
      </c>
      <c r="AA35" s="26">
        <f t="shared" si="28"/>
        <v>-32605.528279191956</v>
      </c>
      <c r="AB35" s="31">
        <f t="shared" si="29"/>
        <v>-121868.48881464188</v>
      </c>
      <c r="AC35" s="30">
        <f t="shared" si="30"/>
        <v>0</v>
      </c>
      <c r="AG35" s="25">
        <f t="shared" si="31"/>
        <v>0</v>
      </c>
      <c r="AH35" s="25">
        <f t="shared" si="32"/>
        <v>0</v>
      </c>
      <c r="AI35" s="25">
        <f t="shared" si="33"/>
        <v>0</v>
      </c>
      <c r="AJ35" s="25">
        <f t="shared" si="34"/>
        <v>1</v>
      </c>
      <c r="AK35" s="25">
        <f t="shared" si="35"/>
        <v>0</v>
      </c>
      <c r="AL35" s="25">
        <f t="shared" ca="1" si="36"/>
        <v>0</v>
      </c>
      <c r="AM35" s="25">
        <f t="shared" ca="1" si="37"/>
        <v>0</v>
      </c>
      <c r="AN35" s="25">
        <f ca="1">IF(AM35=0,0,COUNTIF($AM$19:AM35,C35*10+1))</f>
        <v>0</v>
      </c>
      <c r="AO35" s="20">
        <f t="shared" ca="1" si="38"/>
        <v>0</v>
      </c>
      <c r="AP35" s="32">
        <f t="shared" ca="1" si="39"/>
        <v>0</v>
      </c>
    </row>
    <row r="36" spans="1:42" x14ac:dyDescent="0.2">
      <c r="A36" s="14">
        <f>Daten!A36</f>
        <v>10316</v>
      </c>
      <c r="B36" s="7" t="str">
        <f>Daten!B36</f>
        <v>Steinbrunn</v>
      </c>
      <c r="C36" s="14">
        <f t="shared" si="15"/>
        <v>1</v>
      </c>
      <c r="D36" s="9">
        <f>Daten!D36</f>
        <v>0</v>
      </c>
      <c r="E36" s="8">
        <f>Daten!E36</f>
        <v>3056</v>
      </c>
      <c r="F36" s="8">
        <f>Daten!F36</f>
        <v>2648</v>
      </c>
      <c r="G36" s="26">
        <f t="shared" si="16"/>
        <v>408</v>
      </c>
      <c r="H36" s="28">
        <f t="shared" si="17"/>
        <v>0.15407854984894259</v>
      </c>
      <c r="I36" s="20">
        <f t="shared" si="18"/>
        <v>35.575345280874238</v>
      </c>
      <c r="J36" s="20">
        <f t="shared" si="19"/>
        <v>372.42465471912578</v>
      </c>
      <c r="K36" s="26">
        <f t="shared" si="20"/>
        <v>-186212.32735956289</v>
      </c>
      <c r="L36" s="15">
        <f>Daten!G36</f>
        <v>482</v>
      </c>
      <c r="M36" s="15">
        <f>Daten!H36</f>
        <v>1973</v>
      </c>
      <c r="N36" s="15">
        <f>Daten!I36</f>
        <v>601</v>
      </c>
      <c r="O36" s="27">
        <f t="shared" si="21"/>
        <v>0.54891028890015203</v>
      </c>
      <c r="P36" s="15">
        <f t="shared" si="22"/>
        <v>1120.2620240560691</v>
      </c>
      <c r="Q36" s="20">
        <f t="shared" si="23"/>
        <v>-37.262024056069095</v>
      </c>
      <c r="R36" s="26">
        <f t="shared" si="24"/>
        <v>-7452.4048112138189</v>
      </c>
      <c r="S36" s="8">
        <f>Daten!K36</f>
        <v>12761</v>
      </c>
      <c r="T36" s="8">
        <f>Daten!L36</f>
        <v>169295</v>
      </c>
      <c r="U36" s="8">
        <f>Daten!M36</f>
        <v>252426</v>
      </c>
      <c r="V36" s="8">
        <f>Daten!N36</f>
        <v>500</v>
      </c>
      <c r="W36" s="8">
        <f>Daten!O36</f>
        <v>500</v>
      </c>
      <c r="X36" s="22">
        <f t="shared" si="25"/>
        <v>434482</v>
      </c>
      <c r="Y36" s="8">
        <f t="shared" si="26"/>
        <v>1172537.2896194854</v>
      </c>
      <c r="Z36" s="20">
        <f t="shared" si="27"/>
        <v>-738055.28961948538</v>
      </c>
      <c r="AA36" s="26">
        <f t="shared" si="28"/>
        <v>73805.528961948541</v>
      </c>
      <c r="AB36" s="31">
        <f t="shared" si="29"/>
        <v>-119859.20320882816</v>
      </c>
      <c r="AC36" s="30">
        <f t="shared" si="30"/>
        <v>0</v>
      </c>
      <c r="AG36" s="25">
        <f t="shared" si="31"/>
        <v>0</v>
      </c>
      <c r="AH36" s="25">
        <f t="shared" si="32"/>
        <v>0</v>
      </c>
      <c r="AI36" s="25">
        <f t="shared" si="33"/>
        <v>0</v>
      </c>
      <c r="AJ36" s="25">
        <f t="shared" si="34"/>
        <v>1</v>
      </c>
      <c r="AK36" s="25">
        <f t="shared" si="35"/>
        <v>0</v>
      </c>
      <c r="AL36" s="25">
        <f t="shared" ca="1" si="36"/>
        <v>0</v>
      </c>
      <c r="AM36" s="25">
        <f t="shared" ca="1" si="37"/>
        <v>0</v>
      </c>
      <c r="AN36" s="25">
        <f ca="1">IF(AM36=0,0,COUNTIF($AM$19:AM36,C36*10+1))</f>
        <v>0</v>
      </c>
      <c r="AO36" s="20">
        <f t="shared" ca="1" si="38"/>
        <v>0</v>
      </c>
      <c r="AP36" s="32">
        <f t="shared" ca="1" si="39"/>
        <v>0</v>
      </c>
    </row>
    <row r="37" spans="1:42" x14ac:dyDescent="0.2">
      <c r="A37" s="14">
        <f>Daten!A37</f>
        <v>10317</v>
      </c>
      <c r="B37" s="7" t="str">
        <f>Daten!B37</f>
        <v>Trausdorf an der Wulka</v>
      </c>
      <c r="C37" s="14">
        <f t="shared" si="15"/>
        <v>1</v>
      </c>
      <c r="D37" s="9">
        <f>Daten!D37</f>
        <v>0</v>
      </c>
      <c r="E37" s="8">
        <f>Daten!E37</f>
        <v>2138</v>
      </c>
      <c r="F37" s="8">
        <f>Daten!F37</f>
        <v>2089</v>
      </c>
      <c r="G37" s="26">
        <f t="shared" si="16"/>
        <v>49</v>
      </c>
      <c r="H37" s="28">
        <f t="shared" si="17"/>
        <v>2.3456199138343705E-2</v>
      </c>
      <c r="I37" s="20">
        <f t="shared" si="18"/>
        <v>28.065293161535607</v>
      </c>
      <c r="J37" s="20">
        <f t="shared" si="19"/>
        <v>20.934706838464393</v>
      </c>
      <c r="K37" s="26">
        <f t="shared" si="20"/>
        <v>-10467.353419232197</v>
      </c>
      <c r="L37" s="15">
        <f>Daten!G37</f>
        <v>292</v>
      </c>
      <c r="M37" s="15">
        <f>Daten!H37</f>
        <v>1310</v>
      </c>
      <c r="N37" s="15">
        <f>Daten!I37</f>
        <v>536</v>
      </c>
      <c r="O37" s="27">
        <f t="shared" si="21"/>
        <v>0.63206106870229006</v>
      </c>
      <c r="P37" s="15">
        <f t="shared" si="22"/>
        <v>743.81310264239755</v>
      </c>
      <c r="Q37" s="20">
        <f t="shared" si="23"/>
        <v>84.186897357602447</v>
      </c>
      <c r="R37" s="26">
        <f t="shared" si="24"/>
        <v>16837.379471520489</v>
      </c>
      <c r="S37" s="8">
        <f>Daten!K37</f>
        <v>10223</v>
      </c>
      <c r="T37" s="8">
        <f>Daten!L37</f>
        <v>162943</v>
      </c>
      <c r="U37" s="8">
        <f>Daten!M37</f>
        <v>141865</v>
      </c>
      <c r="V37" s="8">
        <f>Daten!N37</f>
        <v>500</v>
      </c>
      <c r="W37" s="8">
        <f>Daten!O37</f>
        <v>500</v>
      </c>
      <c r="X37" s="22">
        <f t="shared" si="25"/>
        <v>315031</v>
      </c>
      <c r="Y37" s="8">
        <f t="shared" si="26"/>
        <v>820315.68233195681</v>
      </c>
      <c r="Z37" s="20">
        <f t="shared" si="27"/>
        <v>-505284.68233195681</v>
      </c>
      <c r="AA37" s="26">
        <f t="shared" si="28"/>
        <v>50528.468233195686</v>
      </c>
      <c r="AB37" s="31">
        <f t="shared" si="29"/>
        <v>56898.494285483976</v>
      </c>
      <c r="AC37" s="30">
        <f t="shared" si="30"/>
        <v>56898.494285483976</v>
      </c>
      <c r="AG37" s="25">
        <f t="shared" si="31"/>
        <v>-10467.353419232197</v>
      </c>
      <c r="AH37" s="25">
        <f t="shared" si="32"/>
        <v>50528.468233195686</v>
      </c>
      <c r="AI37" s="25">
        <f t="shared" si="33"/>
        <v>40061.11481396349</v>
      </c>
      <c r="AJ37" s="25">
        <f t="shared" si="34"/>
        <v>1</v>
      </c>
      <c r="AK37" s="25">
        <f t="shared" si="35"/>
        <v>40061.11481396349</v>
      </c>
      <c r="AL37" s="25">
        <f t="shared" ca="1" si="36"/>
        <v>125365</v>
      </c>
      <c r="AM37" s="25">
        <f t="shared" ca="1" si="37"/>
        <v>11</v>
      </c>
      <c r="AN37" s="25">
        <f ca="1">IF(AM37=0,0,COUNTIF($AM$19:AM37,C37*10+1))</f>
        <v>11</v>
      </c>
      <c r="AO37" s="20">
        <f t="shared" ca="1" si="38"/>
        <v>0</v>
      </c>
      <c r="AP37" s="32">
        <f t="shared" ca="1" si="39"/>
        <v>125365</v>
      </c>
    </row>
    <row r="38" spans="1:42" x14ac:dyDescent="0.2">
      <c r="A38" s="14">
        <f>Daten!A38</f>
        <v>10318</v>
      </c>
      <c r="B38" s="7" t="str">
        <f>Daten!B38</f>
        <v>Wimpassing an der Leitha</v>
      </c>
      <c r="C38" s="14">
        <f t="shared" si="15"/>
        <v>1</v>
      </c>
      <c r="D38" s="9">
        <f>Daten!D38</f>
        <v>0</v>
      </c>
      <c r="E38" s="8">
        <f>Daten!E38</f>
        <v>1737</v>
      </c>
      <c r="F38" s="8">
        <f>Daten!F38</f>
        <v>1589</v>
      </c>
      <c r="G38" s="26">
        <f t="shared" si="16"/>
        <v>148</v>
      </c>
      <c r="H38" s="28">
        <f t="shared" si="17"/>
        <v>9.3140339836375083E-2</v>
      </c>
      <c r="I38" s="20">
        <f t="shared" si="18"/>
        <v>21.347894128137902</v>
      </c>
      <c r="J38" s="20">
        <f t="shared" si="19"/>
        <v>126.65210587186209</v>
      </c>
      <c r="K38" s="26">
        <f t="shared" si="20"/>
        <v>-63326.052935931046</v>
      </c>
      <c r="L38" s="15">
        <f>Daten!G38</f>
        <v>328</v>
      </c>
      <c r="M38" s="15">
        <f>Daten!H38</f>
        <v>1134</v>
      </c>
      <c r="N38" s="15">
        <f>Daten!I38</f>
        <v>275</v>
      </c>
      <c r="O38" s="27">
        <f t="shared" si="21"/>
        <v>0.53174603174603174</v>
      </c>
      <c r="P38" s="15">
        <f t="shared" si="22"/>
        <v>643.8809606079991</v>
      </c>
      <c r="Q38" s="20">
        <f t="shared" si="23"/>
        <v>-40.8809606079991</v>
      </c>
      <c r="R38" s="26">
        <f t="shared" si="24"/>
        <v>-8176.19212159982</v>
      </c>
      <c r="S38" s="8">
        <f>Daten!K38</f>
        <v>5401</v>
      </c>
      <c r="T38" s="8">
        <f>Daten!L38</f>
        <v>105117</v>
      </c>
      <c r="U38" s="8">
        <f>Daten!M38</f>
        <v>202788</v>
      </c>
      <c r="V38" s="8">
        <f>Daten!N38</f>
        <v>500</v>
      </c>
      <c r="W38" s="8">
        <f>Daten!O38</f>
        <v>500</v>
      </c>
      <c r="X38" s="22">
        <f t="shared" si="25"/>
        <v>313306</v>
      </c>
      <c r="Y38" s="8">
        <f t="shared" si="26"/>
        <v>666458.53143620619</v>
      </c>
      <c r="Z38" s="20">
        <f t="shared" si="27"/>
        <v>-353152.53143620619</v>
      </c>
      <c r="AA38" s="26">
        <f t="shared" si="28"/>
        <v>35315.253143620619</v>
      </c>
      <c r="AB38" s="31">
        <f t="shared" si="29"/>
        <v>-36186.991913910242</v>
      </c>
      <c r="AC38" s="30">
        <f t="shared" si="30"/>
        <v>0</v>
      </c>
      <c r="AG38" s="25">
        <f t="shared" si="31"/>
        <v>0</v>
      </c>
      <c r="AH38" s="25">
        <f t="shared" si="32"/>
        <v>0</v>
      </c>
      <c r="AI38" s="25">
        <f t="shared" si="33"/>
        <v>0</v>
      </c>
      <c r="AJ38" s="25">
        <f t="shared" si="34"/>
        <v>1</v>
      </c>
      <c r="AK38" s="25">
        <f t="shared" si="35"/>
        <v>0</v>
      </c>
      <c r="AL38" s="25">
        <f t="shared" ca="1" si="36"/>
        <v>0</v>
      </c>
      <c r="AM38" s="25">
        <f t="shared" ca="1" si="37"/>
        <v>0</v>
      </c>
      <c r="AN38" s="25">
        <f ca="1">IF(AM38=0,0,COUNTIF($AM$19:AM38,C38*10+1))</f>
        <v>0</v>
      </c>
      <c r="AO38" s="20">
        <f t="shared" ca="1" si="38"/>
        <v>0</v>
      </c>
      <c r="AP38" s="32">
        <f t="shared" ca="1" si="39"/>
        <v>0</v>
      </c>
    </row>
    <row r="39" spans="1:42" x14ac:dyDescent="0.2">
      <c r="A39" s="14">
        <f>Daten!A39</f>
        <v>10319</v>
      </c>
      <c r="B39" s="7" t="str">
        <f>Daten!B39</f>
        <v>Wulkaprodersdorf</v>
      </c>
      <c r="C39" s="14">
        <f t="shared" si="15"/>
        <v>1</v>
      </c>
      <c r="D39" s="9">
        <f>Daten!D39</f>
        <v>0</v>
      </c>
      <c r="E39" s="8">
        <f>Daten!E39</f>
        <v>1957</v>
      </c>
      <c r="F39" s="8">
        <f>Daten!F39</f>
        <v>1956</v>
      </c>
      <c r="G39" s="26">
        <f t="shared" si="16"/>
        <v>1</v>
      </c>
      <c r="H39" s="28">
        <f t="shared" si="17"/>
        <v>5.1124744376278123E-4</v>
      </c>
      <c r="I39" s="20">
        <f t="shared" si="18"/>
        <v>26.278465018651815</v>
      </c>
      <c r="J39" s="20">
        <f t="shared" si="19"/>
        <v>-25.278465018651815</v>
      </c>
      <c r="K39" s="26">
        <f t="shared" si="20"/>
        <v>12639.232509325908</v>
      </c>
      <c r="L39" s="15">
        <f>Daten!G39</f>
        <v>313</v>
      </c>
      <c r="M39" s="15">
        <f>Daten!H39</f>
        <v>1224</v>
      </c>
      <c r="N39" s="15">
        <f>Daten!I39</f>
        <v>420</v>
      </c>
      <c r="O39" s="27">
        <f t="shared" si="21"/>
        <v>0.59885620915032678</v>
      </c>
      <c r="P39" s="15">
        <f t="shared" si="22"/>
        <v>694.98262414831652</v>
      </c>
      <c r="Q39" s="20">
        <f t="shared" si="23"/>
        <v>38.017375851683482</v>
      </c>
      <c r="R39" s="26">
        <f t="shared" si="24"/>
        <v>7603.4751703366965</v>
      </c>
      <c r="S39" s="8">
        <f>Daten!K39</f>
        <v>11240</v>
      </c>
      <c r="T39" s="8">
        <f>Daten!L39</f>
        <v>144059</v>
      </c>
      <c r="U39" s="8">
        <f>Daten!M39</f>
        <v>488566</v>
      </c>
      <c r="V39" s="8">
        <f>Daten!N39</f>
        <v>500</v>
      </c>
      <c r="W39" s="8">
        <f>Daten!O39</f>
        <v>500</v>
      </c>
      <c r="X39" s="22">
        <f t="shared" si="25"/>
        <v>643865</v>
      </c>
      <c r="Y39" s="8">
        <f t="shared" si="26"/>
        <v>750868.93841143092</v>
      </c>
      <c r="Z39" s="20">
        <f t="shared" si="27"/>
        <v>-107003.93841143092</v>
      </c>
      <c r="AA39" s="26">
        <f t="shared" si="28"/>
        <v>10700.393841143094</v>
      </c>
      <c r="AB39" s="31">
        <f t="shared" si="29"/>
        <v>30943.1015208057</v>
      </c>
      <c r="AC39" s="30">
        <f t="shared" si="30"/>
        <v>30943.1015208057</v>
      </c>
      <c r="AG39" s="25">
        <f t="shared" si="31"/>
        <v>12639.232509325908</v>
      </c>
      <c r="AH39" s="25">
        <f t="shared" si="32"/>
        <v>10700.393841143094</v>
      </c>
      <c r="AI39" s="25">
        <f t="shared" si="33"/>
        <v>23339.626350469</v>
      </c>
      <c r="AJ39" s="25">
        <f t="shared" si="34"/>
        <v>1</v>
      </c>
      <c r="AK39" s="25">
        <f t="shared" si="35"/>
        <v>23339.626350469</v>
      </c>
      <c r="AL39" s="25">
        <f t="shared" ca="1" si="36"/>
        <v>73038</v>
      </c>
      <c r="AM39" s="25">
        <f t="shared" ca="1" si="37"/>
        <v>11</v>
      </c>
      <c r="AN39" s="25">
        <f ca="1">IF(AM39=0,0,COUNTIF($AM$19:AM39,C39*10+1))</f>
        <v>12</v>
      </c>
      <c r="AO39" s="20">
        <f t="shared" ca="1" si="38"/>
        <v>0</v>
      </c>
      <c r="AP39" s="32">
        <f t="shared" ca="1" si="39"/>
        <v>73038</v>
      </c>
    </row>
    <row r="40" spans="1:42" x14ac:dyDescent="0.2">
      <c r="A40" s="14">
        <f>Daten!A40</f>
        <v>10320</v>
      </c>
      <c r="B40" s="7" t="str">
        <f>Daten!B40</f>
        <v>Loretto</v>
      </c>
      <c r="C40" s="14">
        <f t="shared" si="15"/>
        <v>1</v>
      </c>
      <c r="D40" s="9">
        <f>Daten!D40</f>
        <v>0</v>
      </c>
      <c r="E40" s="8">
        <f>Daten!E40</f>
        <v>519</v>
      </c>
      <c r="F40" s="8">
        <f>Daten!F40</f>
        <v>474</v>
      </c>
      <c r="G40" s="26">
        <f t="shared" si="16"/>
        <v>45</v>
      </c>
      <c r="H40" s="28">
        <f t="shared" si="17"/>
        <v>9.49367088607595E-2</v>
      </c>
      <c r="I40" s="20">
        <f t="shared" si="18"/>
        <v>6.3680942836610228</v>
      </c>
      <c r="J40" s="20">
        <f t="shared" si="19"/>
        <v>38.631905716338977</v>
      </c>
      <c r="K40" s="26">
        <f t="shared" si="20"/>
        <v>-19315.95285816949</v>
      </c>
      <c r="L40" s="15">
        <f>Daten!G40</f>
        <v>58</v>
      </c>
      <c r="M40" s="15">
        <f>Daten!H40</f>
        <v>337</v>
      </c>
      <c r="N40" s="15">
        <f>Daten!I40</f>
        <v>124</v>
      </c>
      <c r="O40" s="27">
        <f t="shared" si="21"/>
        <v>0.5400593471810089</v>
      </c>
      <c r="P40" s="15">
        <f t="shared" si="22"/>
        <v>191.34734014541067</v>
      </c>
      <c r="Q40" s="20">
        <f t="shared" si="23"/>
        <v>-9.3473401454106693</v>
      </c>
      <c r="R40" s="26">
        <f t="shared" si="24"/>
        <v>-1869.4680290821339</v>
      </c>
      <c r="S40" s="8">
        <f>Daten!K40</f>
        <v>1133</v>
      </c>
      <c r="T40" s="8">
        <f>Daten!L40</f>
        <v>31808</v>
      </c>
      <c r="U40" s="8">
        <f>Daten!M40</f>
        <v>25981</v>
      </c>
      <c r="V40" s="8">
        <f>Daten!N40</f>
        <v>500</v>
      </c>
      <c r="W40" s="8">
        <f>Daten!O40</f>
        <v>500</v>
      </c>
      <c r="X40" s="22">
        <f t="shared" si="25"/>
        <v>58922</v>
      </c>
      <c r="Y40" s="8">
        <f t="shared" si="26"/>
        <v>199131.82372791655</v>
      </c>
      <c r="Z40" s="20">
        <f t="shared" si="27"/>
        <v>-140209.82372791655</v>
      </c>
      <c r="AA40" s="26">
        <f t="shared" si="28"/>
        <v>14020.982372791656</v>
      </c>
      <c r="AB40" s="31">
        <f t="shared" si="29"/>
        <v>-7164.4385144599692</v>
      </c>
      <c r="AC40" s="30">
        <f t="shared" si="30"/>
        <v>0</v>
      </c>
      <c r="AG40" s="25">
        <f t="shared" si="31"/>
        <v>0</v>
      </c>
      <c r="AH40" s="25">
        <f t="shared" si="32"/>
        <v>0</v>
      </c>
      <c r="AI40" s="25">
        <f t="shared" si="33"/>
        <v>0</v>
      </c>
      <c r="AJ40" s="25">
        <f t="shared" si="34"/>
        <v>1</v>
      </c>
      <c r="AK40" s="25">
        <f t="shared" si="35"/>
        <v>0</v>
      </c>
      <c r="AL40" s="25">
        <f t="shared" ca="1" si="36"/>
        <v>0</v>
      </c>
      <c r="AM40" s="25">
        <f t="shared" ca="1" si="37"/>
        <v>0</v>
      </c>
      <c r="AN40" s="25">
        <f ca="1">IF(AM40=0,0,COUNTIF($AM$19:AM40,C40*10+1))</f>
        <v>0</v>
      </c>
      <c r="AO40" s="20">
        <f t="shared" ca="1" si="38"/>
        <v>0</v>
      </c>
      <c r="AP40" s="32">
        <f t="shared" ca="1" si="39"/>
        <v>0</v>
      </c>
    </row>
    <row r="41" spans="1:42" x14ac:dyDescent="0.2">
      <c r="A41" s="14">
        <f>Daten!A41</f>
        <v>10321</v>
      </c>
      <c r="B41" s="7" t="str">
        <f>Daten!B41</f>
        <v>Stotzing</v>
      </c>
      <c r="C41" s="14">
        <f t="shared" si="15"/>
        <v>1</v>
      </c>
      <c r="D41" s="9">
        <f>Daten!D41</f>
        <v>0</v>
      </c>
      <c r="E41" s="8">
        <f>Daten!E41</f>
        <v>827</v>
      </c>
      <c r="F41" s="8">
        <f>Daten!F41</f>
        <v>842</v>
      </c>
      <c r="G41" s="26">
        <f t="shared" si="16"/>
        <v>-15</v>
      </c>
      <c r="H41" s="28">
        <f t="shared" si="17"/>
        <v>-1.7814726840855107E-2</v>
      </c>
      <c r="I41" s="20">
        <f t="shared" si="18"/>
        <v>11.312099972241732</v>
      </c>
      <c r="J41" s="20">
        <f t="shared" si="19"/>
        <v>-26.312099972241732</v>
      </c>
      <c r="K41" s="26">
        <f t="shared" si="20"/>
        <v>13156.049986120866</v>
      </c>
      <c r="L41" s="15">
        <f>Daten!G41</f>
        <v>140</v>
      </c>
      <c r="M41" s="15">
        <f>Daten!H41</f>
        <v>529</v>
      </c>
      <c r="N41" s="15">
        <f>Daten!I41</f>
        <v>158</v>
      </c>
      <c r="O41" s="27">
        <f t="shared" si="21"/>
        <v>0.56332703213610591</v>
      </c>
      <c r="P41" s="15">
        <f t="shared" si="22"/>
        <v>300.36422236475443</v>
      </c>
      <c r="Q41" s="20">
        <f t="shared" si="23"/>
        <v>-2.3642223647544256</v>
      </c>
      <c r="R41" s="26">
        <f t="shared" si="24"/>
        <v>-472.84447295088512</v>
      </c>
      <c r="S41" s="8">
        <f>Daten!K41</f>
        <v>3047</v>
      </c>
      <c r="T41" s="8">
        <f>Daten!L41</f>
        <v>40695</v>
      </c>
      <c r="U41" s="8">
        <f>Daten!M41</f>
        <v>10399</v>
      </c>
      <c r="V41" s="8">
        <f>Daten!N41</f>
        <v>500</v>
      </c>
      <c r="W41" s="8">
        <f>Daten!O41</f>
        <v>500</v>
      </c>
      <c r="X41" s="22">
        <f t="shared" si="25"/>
        <v>54141</v>
      </c>
      <c r="Y41" s="8">
        <f t="shared" si="26"/>
        <v>317306.39349323115</v>
      </c>
      <c r="Z41" s="20">
        <f t="shared" si="27"/>
        <v>-263165.39349323115</v>
      </c>
      <c r="AA41" s="26">
        <f t="shared" si="28"/>
        <v>26316.539349323117</v>
      </c>
      <c r="AB41" s="31">
        <f t="shared" si="29"/>
        <v>38999.744862493098</v>
      </c>
      <c r="AC41" s="30">
        <f t="shared" si="30"/>
        <v>38999.744862493098</v>
      </c>
      <c r="AG41" s="25">
        <f t="shared" si="31"/>
        <v>13156.049986120866</v>
      </c>
      <c r="AH41" s="25">
        <f t="shared" si="32"/>
        <v>26316.539349323117</v>
      </c>
      <c r="AI41" s="25">
        <f t="shared" si="33"/>
        <v>39472.589335443983</v>
      </c>
      <c r="AJ41" s="25">
        <f t="shared" si="34"/>
        <v>1</v>
      </c>
      <c r="AK41" s="25">
        <f t="shared" si="35"/>
        <v>39472.589335443983</v>
      </c>
      <c r="AL41" s="25">
        <f t="shared" ca="1" si="36"/>
        <v>123523</v>
      </c>
      <c r="AM41" s="25">
        <f t="shared" ca="1" si="37"/>
        <v>11</v>
      </c>
      <c r="AN41" s="25">
        <f ca="1">IF(AM41=0,0,COUNTIF($AM$19:AM41,C41*10+1))</f>
        <v>13</v>
      </c>
      <c r="AO41" s="20">
        <f t="shared" ca="1" si="38"/>
        <v>0</v>
      </c>
      <c r="AP41" s="32">
        <f t="shared" ca="1" si="39"/>
        <v>123523</v>
      </c>
    </row>
    <row r="42" spans="1:42" x14ac:dyDescent="0.2">
      <c r="A42" s="14">
        <f>Daten!A42</f>
        <v>10322</v>
      </c>
      <c r="B42" s="7" t="str">
        <f>Daten!B42</f>
        <v>Zillingtal</v>
      </c>
      <c r="C42" s="14">
        <f t="shared" si="15"/>
        <v>1</v>
      </c>
      <c r="D42" s="9">
        <f>Daten!D42</f>
        <v>0</v>
      </c>
      <c r="E42" s="8">
        <f>Daten!E42</f>
        <v>1015</v>
      </c>
      <c r="F42" s="8">
        <f>Daten!F42</f>
        <v>939</v>
      </c>
      <c r="G42" s="26">
        <f t="shared" si="16"/>
        <v>76</v>
      </c>
      <c r="H42" s="28">
        <f t="shared" si="17"/>
        <v>8.0937167199148036E-2</v>
      </c>
      <c r="I42" s="20">
        <f t="shared" si="18"/>
        <v>12.615275384720887</v>
      </c>
      <c r="J42" s="20">
        <f t="shared" si="19"/>
        <v>63.384724615279112</v>
      </c>
      <c r="K42" s="26">
        <f t="shared" si="20"/>
        <v>-31692.362307639556</v>
      </c>
      <c r="L42" s="15">
        <f>Daten!G42</f>
        <v>136</v>
      </c>
      <c r="M42" s="15">
        <f>Daten!H42</f>
        <v>684</v>
      </c>
      <c r="N42" s="15">
        <f>Daten!I42</f>
        <v>195</v>
      </c>
      <c r="O42" s="27">
        <f t="shared" si="21"/>
        <v>0.48391812865497075</v>
      </c>
      <c r="P42" s="15">
        <f t="shared" si="22"/>
        <v>388.37264290641218</v>
      </c>
      <c r="Q42" s="20">
        <f t="shared" si="23"/>
        <v>-57.372642906412182</v>
      </c>
      <c r="R42" s="26">
        <f t="shared" si="24"/>
        <v>-11474.528581282437</v>
      </c>
      <c r="S42" s="8">
        <f>Daten!K42</f>
        <v>15730</v>
      </c>
      <c r="T42" s="8">
        <f>Daten!L42</f>
        <v>53798</v>
      </c>
      <c r="U42" s="8">
        <f>Daten!M42</f>
        <v>24556</v>
      </c>
      <c r="V42" s="8">
        <f>Daten!N42</f>
        <v>500</v>
      </c>
      <c r="W42" s="8">
        <f>Daten!O42</f>
        <v>500</v>
      </c>
      <c r="X42" s="22">
        <f t="shared" si="25"/>
        <v>94084</v>
      </c>
      <c r="Y42" s="8">
        <f t="shared" si="26"/>
        <v>389438.92309024138</v>
      </c>
      <c r="Z42" s="20">
        <f t="shared" si="27"/>
        <v>-295354.92309024138</v>
      </c>
      <c r="AA42" s="26">
        <f t="shared" si="28"/>
        <v>29535.492309024139</v>
      </c>
      <c r="AB42" s="31">
        <f t="shared" si="29"/>
        <v>-13631.39857989785</v>
      </c>
      <c r="AC42" s="30">
        <f t="shared" si="30"/>
        <v>0</v>
      </c>
      <c r="AG42" s="25">
        <f t="shared" si="31"/>
        <v>0</v>
      </c>
      <c r="AH42" s="25">
        <f t="shared" si="32"/>
        <v>0</v>
      </c>
      <c r="AI42" s="25">
        <f t="shared" si="33"/>
        <v>0</v>
      </c>
      <c r="AJ42" s="25">
        <f t="shared" si="34"/>
        <v>1</v>
      </c>
      <c r="AK42" s="25">
        <f t="shared" si="35"/>
        <v>0</v>
      </c>
      <c r="AL42" s="25">
        <f t="shared" ca="1" si="36"/>
        <v>0</v>
      </c>
      <c r="AM42" s="25">
        <f t="shared" ca="1" si="37"/>
        <v>0</v>
      </c>
      <c r="AN42" s="25">
        <f ca="1">IF(AM42=0,0,COUNTIF($AM$19:AM42,C42*10+1))</f>
        <v>0</v>
      </c>
      <c r="AO42" s="20">
        <f t="shared" ca="1" si="38"/>
        <v>0</v>
      </c>
      <c r="AP42" s="32">
        <f t="shared" ca="1" si="39"/>
        <v>0</v>
      </c>
    </row>
    <row r="43" spans="1:42" x14ac:dyDescent="0.2">
      <c r="A43" s="14">
        <f>Daten!A43</f>
        <v>10323</v>
      </c>
      <c r="B43" s="7" t="str">
        <f>Daten!B43</f>
        <v>Zagersdorf</v>
      </c>
      <c r="C43" s="14">
        <f t="shared" si="15"/>
        <v>1</v>
      </c>
      <c r="D43" s="9">
        <f>Daten!D43</f>
        <v>0</v>
      </c>
      <c r="E43" s="8">
        <f>Daten!E43</f>
        <v>1153</v>
      </c>
      <c r="F43" s="8">
        <f>Daten!F43</f>
        <v>1046</v>
      </c>
      <c r="G43" s="26">
        <f t="shared" si="16"/>
        <v>107</v>
      </c>
      <c r="H43" s="28">
        <f t="shared" si="17"/>
        <v>0.1022944550669216</v>
      </c>
      <c r="I43" s="20">
        <f t="shared" si="18"/>
        <v>14.052798777867997</v>
      </c>
      <c r="J43" s="20">
        <f t="shared" si="19"/>
        <v>92.947201222132009</v>
      </c>
      <c r="K43" s="26">
        <f t="shared" si="20"/>
        <v>-46473.600611066002</v>
      </c>
      <c r="L43" s="15">
        <f>Daten!G43</f>
        <v>162</v>
      </c>
      <c r="M43" s="15">
        <f>Daten!H43</f>
        <v>716</v>
      </c>
      <c r="N43" s="15">
        <f>Daten!I43</f>
        <v>275</v>
      </c>
      <c r="O43" s="27">
        <f t="shared" si="21"/>
        <v>0.61033519553072624</v>
      </c>
      <c r="P43" s="15">
        <f t="shared" si="22"/>
        <v>406.54212327630279</v>
      </c>
      <c r="Q43" s="20">
        <f t="shared" si="23"/>
        <v>30.457876723697211</v>
      </c>
      <c r="R43" s="26">
        <f t="shared" si="24"/>
        <v>6091.5753447394418</v>
      </c>
      <c r="S43" s="8">
        <f>Daten!K43</f>
        <v>5394</v>
      </c>
      <c r="T43" s="8">
        <f>Daten!L43</f>
        <v>56007</v>
      </c>
      <c r="U43" s="8">
        <f>Daten!M43</f>
        <v>181499</v>
      </c>
      <c r="V43" s="8">
        <f>Daten!N43</f>
        <v>500</v>
      </c>
      <c r="W43" s="8">
        <f>Daten!O43</f>
        <v>500</v>
      </c>
      <c r="X43" s="22">
        <f t="shared" si="25"/>
        <v>242900</v>
      </c>
      <c r="Y43" s="8">
        <f t="shared" si="26"/>
        <v>442387.26928379148</v>
      </c>
      <c r="Z43" s="20">
        <f t="shared" si="27"/>
        <v>-199487.26928379148</v>
      </c>
      <c r="AA43" s="26">
        <f t="shared" si="28"/>
        <v>19948.72692837915</v>
      </c>
      <c r="AB43" s="31">
        <f t="shared" si="29"/>
        <v>-20433.298337947406</v>
      </c>
      <c r="AC43" s="30">
        <f t="shared" si="30"/>
        <v>0</v>
      </c>
      <c r="AG43" s="25">
        <f t="shared" si="31"/>
        <v>0</v>
      </c>
      <c r="AH43" s="25">
        <f t="shared" si="32"/>
        <v>0</v>
      </c>
      <c r="AI43" s="25">
        <f t="shared" si="33"/>
        <v>0</v>
      </c>
      <c r="AJ43" s="25">
        <f t="shared" si="34"/>
        <v>1</v>
      </c>
      <c r="AK43" s="25">
        <f t="shared" si="35"/>
        <v>0</v>
      </c>
      <c r="AL43" s="25">
        <f t="shared" ca="1" si="36"/>
        <v>0</v>
      </c>
      <c r="AM43" s="25">
        <f t="shared" ca="1" si="37"/>
        <v>0</v>
      </c>
      <c r="AN43" s="25">
        <f ca="1">IF(AM43=0,0,COUNTIF($AM$19:AM43,C43*10+1))</f>
        <v>0</v>
      </c>
      <c r="AO43" s="20">
        <f t="shared" ca="1" si="38"/>
        <v>0</v>
      </c>
      <c r="AP43" s="32">
        <f t="shared" ca="1" si="39"/>
        <v>0</v>
      </c>
    </row>
    <row r="44" spans="1:42" x14ac:dyDescent="0.2">
      <c r="A44" s="14">
        <f>Daten!A44</f>
        <v>10401</v>
      </c>
      <c r="B44" s="7" t="str">
        <f>Daten!B44</f>
        <v>Bocksdorf</v>
      </c>
      <c r="C44" s="14">
        <f t="shared" si="15"/>
        <v>1</v>
      </c>
      <c r="D44" s="9">
        <f>Daten!D44</f>
        <v>0</v>
      </c>
      <c r="E44" s="8">
        <f>Daten!E44</f>
        <v>806</v>
      </c>
      <c r="F44" s="8">
        <f>Daten!F44</f>
        <v>801</v>
      </c>
      <c r="G44" s="26">
        <f t="shared" si="16"/>
        <v>5</v>
      </c>
      <c r="H44" s="28">
        <f t="shared" si="17"/>
        <v>6.2421972534332081E-3</v>
      </c>
      <c r="I44" s="20">
        <f t="shared" si="18"/>
        <v>10.761273251503122</v>
      </c>
      <c r="J44" s="20">
        <f t="shared" si="19"/>
        <v>-5.7612732515031215</v>
      </c>
      <c r="K44" s="26">
        <f t="shared" si="20"/>
        <v>2880.6366257515606</v>
      </c>
      <c r="L44" s="15">
        <f>Daten!G44</f>
        <v>96</v>
      </c>
      <c r="M44" s="15">
        <f>Daten!H44</f>
        <v>495</v>
      </c>
      <c r="N44" s="15">
        <f>Daten!I44</f>
        <v>215</v>
      </c>
      <c r="O44" s="27">
        <f t="shared" si="21"/>
        <v>0.62828282828282833</v>
      </c>
      <c r="P44" s="15">
        <f t="shared" si="22"/>
        <v>281.05914947174568</v>
      </c>
      <c r="Q44" s="20">
        <f t="shared" si="23"/>
        <v>29.940850528254316</v>
      </c>
      <c r="R44" s="26">
        <f t="shared" si="24"/>
        <v>5988.1701056508628</v>
      </c>
      <c r="S44" s="8">
        <f>Daten!K44</f>
        <v>4630</v>
      </c>
      <c r="T44" s="8">
        <f>Daten!L44</f>
        <v>59736</v>
      </c>
      <c r="U44" s="8">
        <f>Daten!M44</f>
        <v>53031</v>
      </c>
      <c r="V44" s="8">
        <f>Daten!N44</f>
        <v>500</v>
      </c>
      <c r="W44" s="8">
        <f>Daten!O44</f>
        <v>500</v>
      </c>
      <c r="X44" s="22">
        <f t="shared" si="25"/>
        <v>117397</v>
      </c>
      <c r="Y44" s="8">
        <f t="shared" si="26"/>
        <v>309249.03646377788</v>
      </c>
      <c r="Z44" s="20">
        <f t="shared" si="27"/>
        <v>-191852.03646377788</v>
      </c>
      <c r="AA44" s="26">
        <f t="shared" si="28"/>
        <v>19185.203646377788</v>
      </c>
      <c r="AB44" s="31">
        <f t="shared" si="29"/>
        <v>28054.010377780211</v>
      </c>
      <c r="AC44" s="30">
        <f t="shared" si="30"/>
        <v>28054.010377780211</v>
      </c>
      <c r="AG44" s="25">
        <f t="shared" si="31"/>
        <v>2880.6366257515606</v>
      </c>
      <c r="AH44" s="25">
        <f t="shared" si="32"/>
        <v>19185.203646377788</v>
      </c>
      <c r="AI44" s="25">
        <f t="shared" si="33"/>
        <v>22065.84027212935</v>
      </c>
      <c r="AJ44" s="25">
        <f t="shared" si="34"/>
        <v>1</v>
      </c>
      <c r="AK44" s="25">
        <f t="shared" si="35"/>
        <v>22065.84027212935</v>
      </c>
      <c r="AL44" s="25">
        <f t="shared" ca="1" si="36"/>
        <v>69052</v>
      </c>
      <c r="AM44" s="25">
        <f t="shared" ca="1" si="37"/>
        <v>11</v>
      </c>
      <c r="AN44" s="25">
        <f ca="1">IF(AM44=0,0,COUNTIF($AM$19:AM44,C44*10+1))</f>
        <v>14</v>
      </c>
      <c r="AO44" s="20">
        <f t="shared" ca="1" si="38"/>
        <v>0</v>
      </c>
      <c r="AP44" s="32">
        <f t="shared" ca="1" si="39"/>
        <v>69052</v>
      </c>
    </row>
    <row r="45" spans="1:42" x14ac:dyDescent="0.2">
      <c r="A45" s="14">
        <f>Daten!A45</f>
        <v>10402</v>
      </c>
      <c r="B45" s="7" t="str">
        <f>Daten!B45</f>
        <v>Burgauberg-Neudauberg</v>
      </c>
      <c r="C45" s="14">
        <f t="shared" si="15"/>
        <v>1</v>
      </c>
      <c r="D45" s="9">
        <f>Daten!D45</f>
        <v>0</v>
      </c>
      <c r="E45" s="8">
        <f>Daten!E45</f>
        <v>1471</v>
      </c>
      <c r="F45" s="8">
        <f>Daten!F45</f>
        <v>1364</v>
      </c>
      <c r="G45" s="26">
        <f t="shared" si="16"/>
        <v>107</v>
      </c>
      <c r="H45" s="28">
        <f t="shared" si="17"/>
        <v>7.844574780058651E-2</v>
      </c>
      <c r="I45" s="20">
        <f t="shared" si="18"/>
        <v>18.325064563108935</v>
      </c>
      <c r="J45" s="20">
        <f t="shared" si="19"/>
        <v>88.674935436891062</v>
      </c>
      <c r="K45" s="26">
        <f t="shared" si="20"/>
        <v>-44337.467718445529</v>
      </c>
      <c r="L45" s="15">
        <f>Daten!G45</f>
        <v>241</v>
      </c>
      <c r="M45" s="15">
        <f>Daten!H45</f>
        <v>935</v>
      </c>
      <c r="N45" s="15">
        <f>Daten!I45</f>
        <v>295</v>
      </c>
      <c r="O45" s="27">
        <f t="shared" si="21"/>
        <v>0.57326203208556148</v>
      </c>
      <c r="P45" s="15">
        <f t="shared" si="22"/>
        <v>530.88950455774182</v>
      </c>
      <c r="Q45" s="20">
        <f t="shared" si="23"/>
        <v>5.1104954422581841</v>
      </c>
      <c r="R45" s="26">
        <f t="shared" si="24"/>
        <v>1022.0990884516368</v>
      </c>
      <c r="S45" s="8">
        <f>Daten!K45</f>
        <v>5605</v>
      </c>
      <c r="T45" s="8">
        <f>Daten!L45</f>
        <v>94700</v>
      </c>
      <c r="U45" s="8">
        <f>Daten!M45</f>
        <v>162474</v>
      </c>
      <c r="V45" s="8">
        <f>Daten!N45</f>
        <v>500</v>
      </c>
      <c r="W45" s="8">
        <f>Daten!O45</f>
        <v>500</v>
      </c>
      <c r="X45" s="22">
        <f t="shared" si="25"/>
        <v>262779</v>
      </c>
      <c r="Y45" s="8">
        <f t="shared" si="26"/>
        <v>564398.67572979815</v>
      </c>
      <c r="Z45" s="20">
        <f t="shared" si="27"/>
        <v>-301619.67572979815</v>
      </c>
      <c r="AA45" s="26">
        <f t="shared" si="28"/>
        <v>30161.967572979818</v>
      </c>
      <c r="AB45" s="31">
        <f t="shared" si="29"/>
        <v>-13153.401057014074</v>
      </c>
      <c r="AC45" s="30">
        <f t="shared" si="30"/>
        <v>0</v>
      </c>
      <c r="AG45" s="25">
        <f t="shared" si="31"/>
        <v>0</v>
      </c>
      <c r="AH45" s="25">
        <f t="shared" si="32"/>
        <v>0</v>
      </c>
      <c r="AI45" s="25">
        <f t="shared" si="33"/>
        <v>0</v>
      </c>
      <c r="AJ45" s="25">
        <f t="shared" si="34"/>
        <v>1</v>
      </c>
      <c r="AK45" s="25">
        <f t="shared" si="35"/>
        <v>0</v>
      </c>
      <c r="AL45" s="25">
        <f t="shared" ca="1" si="36"/>
        <v>0</v>
      </c>
      <c r="AM45" s="25">
        <f t="shared" ca="1" si="37"/>
        <v>0</v>
      </c>
      <c r="AN45" s="25">
        <f ca="1">IF(AM45=0,0,COUNTIF($AM$19:AM45,C45*10+1))</f>
        <v>0</v>
      </c>
      <c r="AO45" s="20">
        <f t="shared" ca="1" si="38"/>
        <v>0</v>
      </c>
      <c r="AP45" s="32">
        <f t="shared" ca="1" si="39"/>
        <v>0</v>
      </c>
    </row>
    <row r="46" spans="1:42" x14ac:dyDescent="0.2">
      <c r="A46" s="14">
        <f>Daten!A46</f>
        <v>10403</v>
      </c>
      <c r="B46" s="7" t="str">
        <f>Daten!B46</f>
        <v>Eberau</v>
      </c>
      <c r="C46" s="14">
        <f t="shared" si="15"/>
        <v>1</v>
      </c>
      <c r="D46" s="9">
        <f>Daten!D46</f>
        <v>0</v>
      </c>
      <c r="E46" s="8">
        <f>Daten!E46</f>
        <v>918</v>
      </c>
      <c r="F46" s="8">
        <f>Daten!F46</f>
        <v>917</v>
      </c>
      <c r="G46" s="26">
        <f t="shared" si="16"/>
        <v>1</v>
      </c>
      <c r="H46" s="28">
        <f t="shared" si="17"/>
        <v>1.0905125408942203E-3</v>
      </c>
      <c r="I46" s="20">
        <f t="shared" si="18"/>
        <v>12.319709827251389</v>
      </c>
      <c r="J46" s="20">
        <f t="shared" si="19"/>
        <v>-11.319709827251389</v>
      </c>
      <c r="K46" s="26">
        <f t="shared" si="20"/>
        <v>5659.8549136256943</v>
      </c>
      <c r="L46" s="15">
        <f>Daten!G46</f>
        <v>119</v>
      </c>
      <c r="M46" s="15">
        <f>Daten!H46</f>
        <v>510</v>
      </c>
      <c r="N46" s="15">
        <f>Daten!I46</f>
        <v>289</v>
      </c>
      <c r="O46" s="27">
        <f t="shared" si="21"/>
        <v>0.8</v>
      </c>
      <c r="P46" s="15">
        <f t="shared" si="22"/>
        <v>289.57609339513186</v>
      </c>
      <c r="Q46" s="20">
        <f t="shared" si="23"/>
        <v>118.42390660486814</v>
      </c>
      <c r="R46" s="26">
        <f t="shared" si="24"/>
        <v>23684.781320973627</v>
      </c>
      <c r="S46" s="8">
        <f>Daten!K46</f>
        <v>17900</v>
      </c>
      <c r="T46" s="8">
        <f>Daten!L46</f>
        <v>68607</v>
      </c>
      <c r="U46" s="8">
        <f>Daten!M46</f>
        <v>89822</v>
      </c>
      <c r="V46" s="8">
        <f>Daten!N46</f>
        <v>500</v>
      </c>
      <c r="W46" s="8">
        <f>Daten!O46</f>
        <v>500</v>
      </c>
      <c r="X46" s="22">
        <f t="shared" si="25"/>
        <v>176329</v>
      </c>
      <c r="Y46" s="8">
        <f t="shared" si="26"/>
        <v>352221.60728752869</v>
      </c>
      <c r="Z46" s="20">
        <f t="shared" si="27"/>
        <v>-175892.60728752869</v>
      </c>
      <c r="AA46" s="26">
        <f t="shared" si="28"/>
        <v>17589.26072875287</v>
      </c>
      <c r="AB46" s="31">
        <f t="shared" si="29"/>
        <v>46933.896963352192</v>
      </c>
      <c r="AC46" s="30">
        <f t="shared" si="30"/>
        <v>46933.896963352192</v>
      </c>
      <c r="AG46" s="25">
        <f t="shared" si="31"/>
        <v>5659.8549136256943</v>
      </c>
      <c r="AH46" s="25">
        <f t="shared" si="32"/>
        <v>17589.26072875287</v>
      </c>
      <c r="AI46" s="25">
        <f t="shared" si="33"/>
        <v>23249.115642378565</v>
      </c>
      <c r="AJ46" s="25">
        <f t="shared" si="34"/>
        <v>1</v>
      </c>
      <c r="AK46" s="25">
        <f t="shared" si="35"/>
        <v>23249.115642378565</v>
      </c>
      <c r="AL46" s="25">
        <f t="shared" ca="1" si="36"/>
        <v>72755</v>
      </c>
      <c r="AM46" s="25">
        <f t="shared" ca="1" si="37"/>
        <v>11</v>
      </c>
      <c r="AN46" s="25">
        <f ca="1">IF(AM46=0,0,COUNTIF($AM$19:AM46,C46*10+1))</f>
        <v>15</v>
      </c>
      <c r="AO46" s="20">
        <f t="shared" ca="1" si="38"/>
        <v>0</v>
      </c>
      <c r="AP46" s="32">
        <f t="shared" ca="1" si="39"/>
        <v>72755</v>
      </c>
    </row>
    <row r="47" spans="1:42" x14ac:dyDescent="0.2">
      <c r="A47" s="14">
        <f>Daten!A47</f>
        <v>10404</v>
      </c>
      <c r="B47" s="7" t="str">
        <f>Daten!B47</f>
        <v>Gerersdorf-Sulz</v>
      </c>
      <c r="C47" s="14">
        <f t="shared" si="15"/>
        <v>1</v>
      </c>
      <c r="D47" s="9">
        <f>Daten!D47</f>
        <v>0</v>
      </c>
      <c r="E47" s="8">
        <f>Daten!E47</f>
        <v>1044</v>
      </c>
      <c r="F47" s="8">
        <f>Daten!F47</f>
        <v>1013</v>
      </c>
      <c r="G47" s="26">
        <f t="shared" si="16"/>
        <v>31</v>
      </c>
      <c r="H47" s="28">
        <f t="shared" si="17"/>
        <v>3.0602171767028629E-2</v>
      </c>
      <c r="I47" s="20">
        <f t="shared" si="18"/>
        <v>13.609450441663748</v>
      </c>
      <c r="J47" s="20">
        <f t="shared" si="19"/>
        <v>17.390549558336254</v>
      </c>
      <c r="K47" s="26">
        <f t="shared" si="20"/>
        <v>-8695.2747791681268</v>
      </c>
      <c r="L47" s="15">
        <f>Daten!G47</f>
        <v>121</v>
      </c>
      <c r="M47" s="15">
        <f>Daten!H47</f>
        <v>627</v>
      </c>
      <c r="N47" s="15">
        <f>Daten!I47</f>
        <v>296</v>
      </c>
      <c r="O47" s="27">
        <f t="shared" si="21"/>
        <v>0.66507177033492826</v>
      </c>
      <c r="P47" s="15">
        <f t="shared" si="22"/>
        <v>356.0082559975445</v>
      </c>
      <c r="Q47" s="20">
        <f t="shared" si="23"/>
        <v>60.991744002455505</v>
      </c>
      <c r="R47" s="26">
        <f t="shared" si="24"/>
        <v>12198.348800491101</v>
      </c>
      <c r="S47" s="8">
        <f>Daten!K47</f>
        <v>9150</v>
      </c>
      <c r="T47" s="8">
        <f>Daten!L47</f>
        <v>65447</v>
      </c>
      <c r="U47" s="8">
        <f>Daten!M47</f>
        <v>38273</v>
      </c>
      <c r="V47" s="8">
        <f>Daten!N47</f>
        <v>500</v>
      </c>
      <c r="W47" s="8">
        <f>Daten!O47</f>
        <v>500</v>
      </c>
      <c r="X47" s="22">
        <f t="shared" si="25"/>
        <v>112870</v>
      </c>
      <c r="Y47" s="8">
        <f t="shared" si="26"/>
        <v>400565.74946424831</v>
      </c>
      <c r="Z47" s="20">
        <f t="shared" si="27"/>
        <v>-287695.74946424831</v>
      </c>
      <c r="AA47" s="26">
        <f t="shared" si="28"/>
        <v>28769.574946424833</v>
      </c>
      <c r="AB47" s="31">
        <f t="shared" si="29"/>
        <v>32272.648967747809</v>
      </c>
      <c r="AC47" s="30">
        <f t="shared" si="30"/>
        <v>32272.648967747809</v>
      </c>
      <c r="AG47" s="25">
        <f t="shared" si="31"/>
        <v>-8695.2747791681268</v>
      </c>
      <c r="AH47" s="25">
        <f t="shared" si="32"/>
        <v>28769.574946424833</v>
      </c>
      <c r="AI47" s="25">
        <f t="shared" si="33"/>
        <v>20074.300167256704</v>
      </c>
      <c r="AJ47" s="25">
        <f t="shared" si="34"/>
        <v>1</v>
      </c>
      <c r="AK47" s="25">
        <f t="shared" si="35"/>
        <v>20074.300167256704</v>
      </c>
      <c r="AL47" s="25">
        <f t="shared" ca="1" si="36"/>
        <v>62819</v>
      </c>
      <c r="AM47" s="25">
        <f t="shared" ca="1" si="37"/>
        <v>11</v>
      </c>
      <c r="AN47" s="25">
        <f ca="1">IF(AM47=0,0,COUNTIF($AM$19:AM47,C47*10+1))</f>
        <v>16</v>
      </c>
      <c r="AO47" s="20">
        <f t="shared" ca="1" si="38"/>
        <v>0</v>
      </c>
      <c r="AP47" s="32">
        <f t="shared" ca="1" si="39"/>
        <v>62819</v>
      </c>
    </row>
    <row r="48" spans="1:42" x14ac:dyDescent="0.2">
      <c r="A48" s="14">
        <f>Daten!A48</f>
        <v>10405</v>
      </c>
      <c r="B48" s="7" t="str">
        <f>Daten!B48</f>
        <v>Güssing</v>
      </c>
      <c r="C48" s="14">
        <f t="shared" si="15"/>
        <v>1</v>
      </c>
      <c r="D48" s="9">
        <f>Daten!D48</f>
        <v>0</v>
      </c>
      <c r="E48" s="8">
        <f>Daten!E48</f>
        <v>3625</v>
      </c>
      <c r="F48" s="8">
        <f>Daten!F48</f>
        <v>3713</v>
      </c>
      <c r="G48" s="26">
        <f t="shared" si="16"/>
        <v>-88</v>
      </c>
      <c r="H48" s="28">
        <f t="shared" si="17"/>
        <v>-2.3700511715593859E-2</v>
      </c>
      <c r="I48" s="20">
        <f t="shared" si="18"/>
        <v>49.883405222011348</v>
      </c>
      <c r="J48" s="20">
        <f t="shared" si="19"/>
        <v>-137.88340522201133</v>
      </c>
      <c r="K48" s="26">
        <f t="shared" si="20"/>
        <v>68941.702611005661</v>
      </c>
      <c r="L48" s="15">
        <f>Daten!G48</f>
        <v>390</v>
      </c>
      <c r="M48" s="15">
        <f>Daten!H48</f>
        <v>2189</v>
      </c>
      <c r="N48" s="15">
        <f>Daten!I48</f>
        <v>1046</v>
      </c>
      <c r="O48" s="27">
        <f t="shared" si="21"/>
        <v>0.65600730927364093</v>
      </c>
      <c r="P48" s="15">
        <f t="shared" si="22"/>
        <v>1242.9060165528308</v>
      </c>
      <c r="Q48" s="20">
        <f t="shared" si="23"/>
        <v>193.09398344716919</v>
      </c>
      <c r="R48" s="26">
        <f t="shared" si="24"/>
        <v>38618.796689433839</v>
      </c>
      <c r="S48" s="8">
        <f>Daten!K48</f>
        <v>22636</v>
      </c>
      <c r="T48" s="8">
        <f>Daten!L48</f>
        <v>422401</v>
      </c>
      <c r="U48" s="8">
        <f>Daten!M48</f>
        <v>1868513</v>
      </c>
      <c r="V48" s="8">
        <f>Daten!N48</f>
        <v>500</v>
      </c>
      <c r="W48" s="8">
        <f>Daten!O48</f>
        <v>500</v>
      </c>
      <c r="X48" s="22">
        <f t="shared" si="25"/>
        <v>2313550</v>
      </c>
      <c r="Y48" s="8">
        <f t="shared" si="26"/>
        <v>1390853.2967508622</v>
      </c>
      <c r="Z48" s="20">
        <f t="shared" si="27"/>
        <v>922696.70324913785</v>
      </c>
      <c r="AA48" s="26">
        <f t="shared" si="28"/>
        <v>-92269.670324913794</v>
      </c>
      <c r="AB48" s="31">
        <f t="shared" si="29"/>
        <v>15290.828975525699</v>
      </c>
      <c r="AC48" s="30">
        <f t="shared" si="30"/>
        <v>15290.828975525699</v>
      </c>
      <c r="AG48" s="25">
        <f t="shared" si="31"/>
        <v>68941.702611005661</v>
      </c>
      <c r="AH48" s="25">
        <f t="shared" si="32"/>
        <v>-92269.670324913794</v>
      </c>
      <c r="AI48" s="25">
        <f t="shared" si="33"/>
        <v>-23327.967713908132</v>
      </c>
      <c r="AJ48" s="25">
        <f t="shared" si="34"/>
        <v>1</v>
      </c>
      <c r="AK48" s="25">
        <f t="shared" si="35"/>
        <v>0</v>
      </c>
      <c r="AL48" s="25">
        <f t="shared" ca="1" si="36"/>
        <v>0</v>
      </c>
      <c r="AM48" s="25">
        <f t="shared" ca="1" si="37"/>
        <v>0</v>
      </c>
      <c r="AN48" s="25">
        <f ca="1">IF(AM48=0,0,COUNTIF($AM$19:AM48,C48*10+1))</f>
        <v>0</v>
      </c>
      <c r="AO48" s="20">
        <f t="shared" ca="1" si="38"/>
        <v>0</v>
      </c>
      <c r="AP48" s="32">
        <f t="shared" ca="1" si="39"/>
        <v>0</v>
      </c>
    </row>
    <row r="49" spans="1:42" x14ac:dyDescent="0.2">
      <c r="A49" s="14">
        <f>Daten!A49</f>
        <v>10406</v>
      </c>
      <c r="B49" s="7" t="str">
        <f>Daten!B49</f>
        <v>Güttenbach</v>
      </c>
      <c r="C49" s="14">
        <f t="shared" si="15"/>
        <v>1</v>
      </c>
      <c r="D49" s="9">
        <f>Daten!D49</f>
        <v>0</v>
      </c>
      <c r="E49" s="8">
        <f>Daten!E49</f>
        <v>864</v>
      </c>
      <c r="F49" s="8">
        <f>Daten!F49</f>
        <v>886</v>
      </c>
      <c r="G49" s="26">
        <f t="shared" si="16"/>
        <v>-22</v>
      </c>
      <c r="H49" s="28">
        <f t="shared" si="17"/>
        <v>-2.4830699774266364E-2</v>
      </c>
      <c r="I49" s="20">
        <f t="shared" si="18"/>
        <v>11.90323108718073</v>
      </c>
      <c r="J49" s="20">
        <f t="shared" si="19"/>
        <v>-33.903231087180728</v>
      </c>
      <c r="K49" s="26">
        <f t="shared" si="20"/>
        <v>16951.615543590364</v>
      </c>
      <c r="L49" s="15">
        <f>Daten!G49</f>
        <v>86</v>
      </c>
      <c r="M49" s="15">
        <f>Daten!H49</f>
        <v>526</v>
      </c>
      <c r="N49" s="15">
        <f>Daten!I49</f>
        <v>252</v>
      </c>
      <c r="O49" s="27">
        <f t="shared" si="21"/>
        <v>0.64258555133079853</v>
      </c>
      <c r="P49" s="15">
        <f t="shared" si="22"/>
        <v>298.66083358007722</v>
      </c>
      <c r="Q49" s="20">
        <f t="shared" si="23"/>
        <v>39.339166419922776</v>
      </c>
      <c r="R49" s="26">
        <f t="shared" si="24"/>
        <v>7867.8332839845552</v>
      </c>
      <c r="S49" s="8">
        <f>Daten!K49</f>
        <v>5650</v>
      </c>
      <c r="T49" s="8">
        <f>Daten!L49</f>
        <v>37806</v>
      </c>
      <c r="U49" s="8">
        <f>Daten!M49</f>
        <v>205633</v>
      </c>
      <c r="V49" s="8">
        <f>Daten!N49</f>
        <v>500</v>
      </c>
      <c r="W49" s="8">
        <f>Daten!O49</f>
        <v>500</v>
      </c>
      <c r="X49" s="22">
        <f t="shared" si="25"/>
        <v>249089</v>
      </c>
      <c r="Y49" s="8">
        <f t="shared" si="26"/>
        <v>331502.68921179167</v>
      </c>
      <c r="Z49" s="20">
        <f t="shared" si="27"/>
        <v>-82413.689211791672</v>
      </c>
      <c r="AA49" s="26">
        <f t="shared" si="28"/>
        <v>8241.368921179168</v>
      </c>
      <c r="AB49" s="31">
        <f t="shared" si="29"/>
        <v>33060.817748754082</v>
      </c>
      <c r="AC49" s="30">
        <f t="shared" si="30"/>
        <v>33060.817748754082</v>
      </c>
      <c r="AG49" s="25">
        <f t="shared" si="31"/>
        <v>16951.615543590364</v>
      </c>
      <c r="AH49" s="25">
        <f t="shared" si="32"/>
        <v>8241.368921179168</v>
      </c>
      <c r="AI49" s="25">
        <f t="shared" si="33"/>
        <v>25192.984464769532</v>
      </c>
      <c r="AJ49" s="25">
        <f t="shared" si="34"/>
        <v>1</v>
      </c>
      <c r="AK49" s="25">
        <f t="shared" si="35"/>
        <v>25192.984464769532</v>
      </c>
      <c r="AL49" s="25">
        <f t="shared" ca="1" si="36"/>
        <v>78838</v>
      </c>
      <c r="AM49" s="25">
        <f t="shared" ca="1" si="37"/>
        <v>11</v>
      </c>
      <c r="AN49" s="25">
        <f ca="1">IF(AM49=0,0,COUNTIF($AM$19:AM49,C49*10+1))</f>
        <v>17</v>
      </c>
      <c r="AO49" s="20">
        <f t="shared" ca="1" si="38"/>
        <v>0</v>
      </c>
      <c r="AP49" s="32">
        <f t="shared" ca="1" si="39"/>
        <v>78838</v>
      </c>
    </row>
    <row r="50" spans="1:42" x14ac:dyDescent="0.2">
      <c r="A50" s="14">
        <f>Daten!A50</f>
        <v>10407</v>
      </c>
      <c r="B50" s="7" t="str">
        <f>Daten!B50</f>
        <v>Heiligenbrunn</v>
      </c>
      <c r="C50" s="14">
        <f t="shared" si="15"/>
        <v>1</v>
      </c>
      <c r="D50" s="9">
        <f>Daten!D50</f>
        <v>0</v>
      </c>
      <c r="E50" s="8">
        <f>Daten!E50</f>
        <v>744</v>
      </c>
      <c r="F50" s="8">
        <f>Daten!F50</f>
        <v>736</v>
      </c>
      <c r="G50" s="26">
        <f t="shared" si="16"/>
        <v>8</v>
      </c>
      <c r="H50" s="28">
        <f t="shared" si="17"/>
        <v>1.0869565217391304E-2</v>
      </c>
      <c r="I50" s="20">
        <f t="shared" si="18"/>
        <v>9.8880113771614191</v>
      </c>
      <c r="J50" s="20">
        <f t="shared" si="19"/>
        <v>-1.8880113771614191</v>
      </c>
      <c r="K50" s="26">
        <f t="shared" si="20"/>
        <v>944.0056885807096</v>
      </c>
      <c r="L50" s="15">
        <f>Daten!G50</f>
        <v>80</v>
      </c>
      <c r="M50" s="15">
        <f>Daten!H50</f>
        <v>436</v>
      </c>
      <c r="N50" s="15">
        <f>Daten!I50</f>
        <v>228</v>
      </c>
      <c r="O50" s="27">
        <f t="shared" si="21"/>
        <v>0.70642201834862384</v>
      </c>
      <c r="P50" s="15">
        <f t="shared" si="22"/>
        <v>247.55917003975981</v>
      </c>
      <c r="Q50" s="20">
        <f t="shared" si="23"/>
        <v>60.440829960240194</v>
      </c>
      <c r="R50" s="26">
        <f t="shared" si="24"/>
        <v>12088.165992048038</v>
      </c>
      <c r="S50" s="8">
        <f>Daten!K50</f>
        <v>18295</v>
      </c>
      <c r="T50" s="8">
        <f>Daten!L50</f>
        <v>48711</v>
      </c>
      <c r="U50" s="8">
        <f>Daten!M50</f>
        <v>33566</v>
      </c>
      <c r="V50" s="8">
        <f>Daten!N50</f>
        <v>500</v>
      </c>
      <c r="W50" s="8">
        <f>Daten!O50</f>
        <v>500</v>
      </c>
      <c r="X50" s="22">
        <f t="shared" si="25"/>
        <v>100572</v>
      </c>
      <c r="Y50" s="8">
        <f t="shared" si="26"/>
        <v>285460.64904348727</v>
      </c>
      <c r="Z50" s="20">
        <f t="shared" si="27"/>
        <v>-184888.64904348727</v>
      </c>
      <c r="AA50" s="26">
        <f t="shared" si="28"/>
        <v>18488.864904348728</v>
      </c>
      <c r="AB50" s="31">
        <f t="shared" si="29"/>
        <v>31521.036584977475</v>
      </c>
      <c r="AC50" s="30">
        <f t="shared" si="30"/>
        <v>31521.036584977475</v>
      </c>
      <c r="AG50" s="25">
        <f t="shared" si="31"/>
        <v>944.0056885807096</v>
      </c>
      <c r="AH50" s="25">
        <f t="shared" si="32"/>
        <v>18488.864904348728</v>
      </c>
      <c r="AI50" s="25">
        <f t="shared" si="33"/>
        <v>19432.870592929437</v>
      </c>
      <c r="AJ50" s="25">
        <f t="shared" si="34"/>
        <v>1</v>
      </c>
      <c r="AK50" s="25">
        <f t="shared" si="35"/>
        <v>19432.870592929437</v>
      </c>
      <c r="AL50" s="25">
        <f t="shared" ca="1" si="36"/>
        <v>60812</v>
      </c>
      <c r="AM50" s="25">
        <f t="shared" ca="1" si="37"/>
        <v>11</v>
      </c>
      <c r="AN50" s="25">
        <f ca="1">IF(AM50=0,0,COUNTIF($AM$19:AM50,C50*10+1))</f>
        <v>18</v>
      </c>
      <c r="AO50" s="20">
        <f t="shared" ca="1" si="38"/>
        <v>0</v>
      </c>
      <c r="AP50" s="32">
        <f t="shared" ca="1" si="39"/>
        <v>60812</v>
      </c>
    </row>
    <row r="51" spans="1:42" x14ac:dyDescent="0.2">
      <c r="A51" s="14">
        <f>Daten!A51</f>
        <v>10408</v>
      </c>
      <c r="B51" s="7" t="str">
        <f>Daten!B51</f>
        <v>Kukmirn</v>
      </c>
      <c r="C51" s="14">
        <f t="shared" si="15"/>
        <v>1</v>
      </c>
      <c r="D51" s="9">
        <f>Daten!D51</f>
        <v>0</v>
      </c>
      <c r="E51" s="8">
        <f>Daten!E51</f>
        <v>2013</v>
      </c>
      <c r="F51" s="8">
        <f>Daten!F51</f>
        <v>1994</v>
      </c>
      <c r="G51" s="26">
        <f t="shared" si="16"/>
        <v>19</v>
      </c>
      <c r="H51" s="28">
        <f t="shared" si="17"/>
        <v>9.5285857572718156E-3</v>
      </c>
      <c r="I51" s="20">
        <f t="shared" si="18"/>
        <v>26.788987345190041</v>
      </c>
      <c r="J51" s="20">
        <f t="shared" si="19"/>
        <v>-7.7889873451900407</v>
      </c>
      <c r="K51" s="26">
        <f t="shared" si="20"/>
        <v>3894.4936725950201</v>
      </c>
      <c r="L51" s="15">
        <f>Daten!G51</f>
        <v>248</v>
      </c>
      <c r="M51" s="15">
        <f>Daten!H51</f>
        <v>1193</v>
      </c>
      <c r="N51" s="15">
        <f>Daten!I51</f>
        <v>572</v>
      </c>
      <c r="O51" s="27">
        <f t="shared" si="21"/>
        <v>0.68734283319362954</v>
      </c>
      <c r="P51" s="15">
        <f t="shared" si="22"/>
        <v>677.38094003998503</v>
      </c>
      <c r="Q51" s="20">
        <f t="shared" si="23"/>
        <v>142.61905996001497</v>
      </c>
      <c r="R51" s="26">
        <f t="shared" si="24"/>
        <v>28523.811992002993</v>
      </c>
      <c r="S51" s="8">
        <f>Daten!K51</f>
        <v>20837</v>
      </c>
      <c r="T51" s="8">
        <f>Daten!L51</f>
        <v>101451</v>
      </c>
      <c r="U51" s="8">
        <f>Daten!M51</f>
        <v>140986</v>
      </c>
      <c r="V51" s="8">
        <f>Daten!N51</f>
        <v>500</v>
      </c>
      <c r="W51" s="8">
        <f>Daten!O51</f>
        <v>500</v>
      </c>
      <c r="X51" s="22">
        <f t="shared" si="25"/>
        <v>263274</v>
      </c>
      <c r="Y51" s="8">
        <f t="shared" si="26"/>
        <v>772355.22382330638</v>
      </c>
      <c r="Z51" s="20">
        <f t="shared" si="27"/>
        <v>-509081.22382330638</v>
      </c>
      <c r="AA51" s="26">
        <f t="shared" si="28"/>
        <v>50908.122382330643</v>
      </c>
      <c r="AB51" s="31">
        <f t="shared" si="29"/>
        <v>83326.42804692866</v>
      </c>
      <c r="AC51" s="30">
        <f t="shared" si="30"/>
        <v>83326.42804692866</v>
      </c>
      <c r="AG51" s="25">
        <f t="shared" si="31"/>
        <v>3894.4936725950201</v>
      </c>
      <c r="AH51" s="25">
        <f t="shared" si="32"/>
        <v>50908.122382330643</v>
      </c>
      <c r="AI51" s="25">
        <f t="shared" si="33"/>
        <v>54802.61605492566</v>
      </c>
      <c r="AJ51" s="25">
        <f t="shared" si="34"/>
        <v>1</v>
      </c>
      <c r="AK51" s="25">
        <f t="shared" si="35"/>
        <v>54802.61605492566</v>
      </c>
      <c r="AL51" s="25">
        <f t="shared" ca="1" si="36"/>
        <v>171496</v>
      </c>
      <c r="AM51" s="25">
        <f t="shared" ca="1" si="37"/>
        <v>11</v>
      </c>
      <c r="AN51" s="25">
        <f ca="1">IF(AM51=0,0,COUNTIF($AM$19:AM51,C51*10+1))</f>
        <v>19</v>
      </c>
      <c r="AO51" s="20">
        <f t="shared" ca="1" si="38"/>
        <v>0</v>
      </c>
      <c r="AP51" s="32">
        <f t="shared" ca="1" si="39"/>
        <v>171496</v>
      </c>
    </row>
    <row r="52" spans="1:42" x14ac:dyDescent="0.2">
      <c r="A52" s="14">
        <f>Daten!A52</f>
        <v>10409</v>
      </c>
      <c r="B52" s="7" t="str">
        <f>Daten!B52</f>
        <v>Neuberg im Burgenland</v>
      </c>
      <c r="C52" s="14">
        <f t="shared" si="15"/>
        <v>1</v>
      </c>
      <c r="D52" s="9">
        <f>Daten!D52</f>
        <v>0</v>
      </c>
      <c r="E52" s="8">
        <f>Daten!E52</f>
        <v>959</v>
      </c>
      <c r="F52" s="8">
        <f>Daten!F52</f>
        <v>983</v>
      </c>
      <c r="G52" s="26">
        <f t="shared" si="16"/>
        <v>-24</v>
      </c>
      <c r="H52" s="28">
        <f t="shared" si="17"/>
        <v>-2.4415055951169887E-2</v>
      </c>
      <c r="I52" s="20">
        <f t="shared" si="18"/>
        <v>13.206406499659886</v>
      </c>
      <c r="J52" s="20">
        <f t="shared" si="19"/>
        <v>-37.206406499659884</v>
      </c>
      <c r="K52" s="26">
        <f t="shared" si="20"/>
        <v>18603.203249829941</v>
      </c>
      <c r="L52" s="15">
        <f>Daten!G52</f>
        <v>100</v>
      </c>
      <c r="M52" s="15">
        <f>Daten!H52</f>
        <v>620</v>
      </c>
      <c r="N52" s="15">
        <f>Daten!I52</f>
        <v>239</v>
      </c>
      <c r="O52" s="27">
        <f t="shared" si="21"/>
        <v>0.54677419354838708</v>
      </c>
      <c r="P52" s="15">
        <f t="shared" si="22"/>
        <v>352.03368216663091</v>
      </c>
      <c r="Q52" s="20">
        <f t="shared" si="23"/>
        <v>-13.033682166630911</v>
      </c>
      <c r="R52" s="26">
        <f t="shared" si="24"/>
        <v>-2606.7364333261821</v>
      </c>
      <c r="S52" s="8">
        <f>Daten!K52</f>
        <v>5781</v>
      </c>
      <c r="T52" s="8">
        <f>Daten!L52</f>
        <v>46029</v>
      </c>
      <c r="U52" s="8">
        <f>Daten!M52</f>
        <v>17328</v>
      </c>
      <c r="V52" s="8">
        <f>Daten!N52</f>
        <v>500</v>
      </c>
      <c r="W52" s="8">
        <f>Daten!O52</f>
        <v>500</v>
      </c>
      <c r="X52" s="22">
        <f t="shared" si="25"/>
        <v>69138</v>
      </c>
      <c r="Y52" s="8">
        <f t="shared" si="26"/>
        <v>367952.63767836604</v>
      </c>
      <c r="Z52" s="20">
        <f t="shared" si="27"/>
        <v>-298814.63767836604</v>
      </c>
      <c r="AA52" s="26">
        <f t="shared" si="28"/>
        <v>29881.463767836605</v>
      </c>
      <c r="AB52" s="31">
        <f t="shared" si="29"/>
        <v>45877.930584340364</v>
      </c>
      <c r="AC52" s="30">
        <f t="shared" si="30"/>
        <v>45877.930584340364</v>
      </c>
      <c r="AG52" s="25">
        <f t="shared" si="31"/>
        <v>18603.203249829941</v>
      </c>
      <c r="AH52" s="25">
        <f t="shared" si="32"/>
        <v>29881.463767836605</v>
      </c>
      <c r="AI52" s="25">
        <f t="shared" si="33"/>
        <v>48484.66701766655</v>
      </c>
      <c r="AJ52" s="25">
        <f t="shared" si="34"/>
        <v>1</v>
      </c>
      <c r="AK52" s="25">
        <f t="shared" si="35"/>
        <v>48484.66701766655</v>
      </c>
      <c r="AL52" s="25">
        <f t="shared" ca="1" si="36"/>
        <v>151725</v>
      </c>
      <c r="AM52" s="25">
        <f t="shared" ca="1" si="37"/>
        <v>11</v>
      </c>
      <c r="AN52" s="25">
        <f ca="1">IF(AM52=0,0,COUNTIF($AM$19:AM52,C52*10+1))</f>
        <v>20</v>
      </c>
      <c r="AO52" s="20">
        <f t="shared" ca="1" si="38"/>
        <v>0</v>
      </c>
      <c r="AP52" s="32">
        <f t="shared" ca="1" si="39"/>
        <v>151725</v>
      </c>
    </row>
    <row r="53" spans="1:42" x14ac:dyDescent="0.2">
      <c r="A53" s="14">
        <f>Daten!A53</f>
        <v>10410</v>
      </c>
      <c r="B53" s="7" t="str">
        <f>Daten!B53</f>
        <v>Neustift bei Güssing</v>
      </c>
      <c r="C53" s="14">
        <f t="shared" si="15"/>
        <v>1</v>
      </c>
      <c r="D53" s="9">
        <f>Daten!D53</f>
        <v>0</v>
      </c>
      <c r="E53" s="8">
        <f>Daten!E53</f>
        <v>448</v>
      </c>
      <c r="F53" s="8">
        <f>Daten!F53</f>
        <v>475</v>
      </c>
      <c r="G53" s="26">
        <f t="shared" si="16"/>
        <v>-27</v>
      </c>
      <c r="H53" s="28">
        <f t="shared" si="17"/>
        <v>-5.6842105263157895E-2</v>
      </c>
      <c r="I53" s="20">
        <f t="shared" si="18"/>
        <v>6.3815290817278187</v>
      </c>
      <c r="J53" s="20">
        <f t="shared" si="19"/>
        <v>-33.38152908172782</v>
      </c>
      <c r="K53" s="26">
        <f t="shared" si="20"/>
        <v>16690.764540863911</v>
      </c>
      <c r="L53" s="15">
        <f>Daten!G53</f>
        <v>32</v>
      </c>
      <c r="M53" s="15">
        <f>Daten!H53</f>
        <v>262</v>
      </c>
      <c r="N53" s="15">
        <f>Daten!I53</f>
        <v>154</v>
      </c>
      <c r="O53" s="27">
        <f t="shared" si="21"/>
        <v>0.70992366412213737</v>
      </c>
      <c r="P53" s="15">
        <f t="shared" si="22"/>
        <v>148.76262052847952</v>
      </c>
      <c r="Q53" s="20">
        <f t="shared" si="23"/>
        <v>37.237379471520484</v>
      </c>
      <c r="R53" s="26">
        <f t="shared" si="24"/>
        <v>7447.475894304097</v>
      </c>
      <c r="S53" s="8">
        <f>Daten!K53</f>
        <v>3572</v>
      </c>
      <c r="T53" s="8">
        <f>Daten!L53</f>
        <v>21731</v>
      </c>
      <c r="U53" s="8">
        <f>Daten!M53</f>
        <v>11155</v>
      </c>
      <c r="V53" s="8">
        <f>Daten!N53</f>
        <v>500</v>
      </c>
      <c r="W53" s="8">
        <f>Daten!O53</f>
        <v>500</v>
      </c>
      <c r="X53" s="22">
        <f t="shared" si="25"/>
        <v>36458</v>
      </c>
      <c r="Y53" s="8">
        <f t="shared" si="26"/>
        <v>171890.28329500312</v>
      </c>
      <c r="Z53" s="20">
        <f t="shared" si="27"/>
        <v>-135432.28329500312</v>
      </c>
      <c r="AA53" s="26">
        <f t="shared" si="28"/>
        <v>13543.228329500313</v>
      </c>
      <c r="AB53" s="31">
        <f t="shared" si="29"/>
        <v>37681.468764668323</v>
      </c>
      <c r="AC53" s="30">
        <f t="shared" si="30"/>
        <v>37681.468764668323</v>
      </c>
      <c r="AG53" s="25">
        <f t="shared" si="31"/>
        <v>16690.764540863911</v>
      </c>
      <c r="AH53" s="25">
        <f t="shared" si="32"/>
        <v>13543.228329500313</v>
      </c>
      <c r="AI53" s="25">
        <f t="shared" si="33"/>
        <v>30233.992870364222</v>
      </c>
      <c r="AJ53" s="25">
        <f t="shared" si="34"/>
        <v>1</v>
      </c>
      <c r="AK53" s="25">
        <f t="shared" si="35"/>
        <v>30233.992870364222</v>
      </c>
      <c r="AL53" s="25">
        <f t="shared" ca="1" si="36"/>
        <v>94613</v>
      </c>
      <c r="AM53" s="25">
        <f t="shared" ca="1" si="37"/>
        <v>11</v>
      </c>
      <c r="AN53" s="25">
        <f ca="1">IF(AM53=0,0,COUNTIF($AM$19:AM53,C53*10+1))</f>
        <v>21</v>
      </c>
      <c r="AO53" s="20">
        <f t="shared" ca="1" si="38"/>
        <v>0</v>
      </c>
      <c r="AP53" s="32">
        <f t="shared" ca="1" si="39"/>
        <v>94613</v>
      </c>
    </row>
    <row r="54" spans="1:42" x14ac:dyDescent="0.2">
      <c r="A54" s="14">
        <f>Daten!A54</f>
        <v>10411</v>
      </c>
      <c r="B54" s="7" t="str">
        <f>Daten!B54</f>
        <v>Olbendorf</v>
      </c>
      <c r="C54" s="14">
        <f t="shared" si="15"/>
        <v>1</v>
      </c>
      <c r="D54" s="9">
        <f>Daten!D54</f>
        <v>0</v>
      </c>
      <c r="E54" s="8">
        <f>Daten!E54</f>
        <v>1491</v>
      </c>
      <c r="F54" s="8">
        <f>Daten!F54</f>
        <v>1435</v>
      </c>
      <c r="G54" s="26">
        <f t="shared" si="16"/>
        <v>56</v>
      </c>
      <c r="H54" s="28">
        <f t="shared" si="17"/>
        <v>3.9024390243902439E-2</v>
      </c>
      <c r="I54" s="20">
        <f t="shared" si="18"/>
        <v>19.278935225851409</v>
      </c>
      <c r="J54" s="20">
        <f t="shared" si="19"/>
        <v>36.721064774148587</v>
      </c>
      <c r="K54" s="26">
        <f t="shared" si="20"/>
        <v>-18360.532387074294</v>
      </c>
      <c r="L54" s="15">
        <f>Daten!G54</f>
        <v>198</v>
      </c>
      <c r="M54" s="15">
        <f>Daten!H54</f>
        <v>894</v>
      </c>
      <c r="N54" s="15">
        <f>Daten!I54</f>
        <v>399</v>
      </c>
      <c r="O54" s="27">
        <f t="shared" si="21"/>
        <v>0.66778523489932884</v>
      </c>
      <c r="P54" s="15">
        <f t="shared" si="22"/>
        <v>507.60985783381943</v>
      </c>
      <c r="Q54" s="20">
        <f t="shared" si="23"/>
        <v>89.390142166180567</v>
      </c>
      <c r="R54" s="26">
        <f t="shared" si="24"/>
        <v>17878.028433236112</v>
      </c>
      <c r="S54" s="8">
        <f>Daten!K54</f>
        <v>6007</v>
      </c>
      <c r="T54" s="8">
        <f>Daten!L54</f>
        <v>84504</v>
      </c>
      <c r="U54" s="8">
        <f>Daten!M54</f>
        <v>139403</v>
      </c>
      <c r="V54" s="8">
        <f>Daten!N54</f>
        <v>500</v>
      </c>
      <c r="W54" s="8">
        <f>Daten!O54</f>
        <v>500</v>
      </c>
      <c r="X54" s="22">
        <f t="shared" si="25"/>
        <v>229914</v>
      </c>
      <c r="Y54" s="8">
        <f t="shared" si="26"/>
        <v>572072.34909118223</v>
      </c>
      <c r="Z54" s="20">
        <f t="shared" si="27"/>
        <v>-342158.34909118223</v>
      </c>
      <c r="AA54" s="26">
        <f t="shared" si="28"/>
        <v>34215.834909118224</v>
      </c>
      <c r="AB54" s="31">
        <f t="shared" si="29"/>
        <v>33733.330955280042</v>
      </c>
      <c r="AC54" s="30">
        <f t="shared" si="30"/>
        <v>33733.330955280042</v>
      </c>
      <c r="AG54" s="25">
        <f t="shared" si="31"/>
        <v>-18360.532387074294</v>
      </c>
      <c r="AH54" s="25">
        <f t="shared" si="32"/>
        <v>34215.834909118224</v>
      </c>
      <c r="AI54" s="25">
        <f t="shared" si="33"/>
        <v>15855.30252204393</v>
      </c>
      <c r="AJ54" s="25">
        <f t="shared" si="34"/>
        <v>1</v>
      </c>
      <c r="AK54" s="25">
        <f t="shared" si="35"/>
        <v>15855.30252204393</v>
      </c>
      <c r="AL54" s="25">
        <f t="shared" ca="1" si="36"/>
        <v>49617</v>
      </c>
      <c r="AM54" s="25">
        <f t="shared" ca="1" si="37"/>
        <v>11</v>
      </c>
      <c r="AN54" s="25">
        <f ca="1">IF(AM54=0,0,COUNTIF($AM$19:AM54,C54*10+1))</f>
        <v>22</v>
      </c>
      <c r="AO54" s="20">
        <f t="shared" ca="1" si="38"/>
        <v>0</v>
      </c>
      <c r="AP54" s="32">
        <f t="shared" ca="1" si="39"/>
        <v>49617</v>
      </c>
    </row>
    <row r="55" spans="1:42" x14ac:dyDescent="0.2">
      <c r="A55" s="14">
        <f>Daten!A55</f>
        <v>10412</v>
      </c>
      <c r="B55" s="7" t="str">
        <f>Daten!B55</f>
        <v>Ollersdorf im Burgenland</v>
      </c>
      <c r="C55" s="14">
        <f t="shared" si="15"/>
        <v>1</v>
      </c>
      <c r="D55" s="9">
        <f>Daten!D55</f>
        <v>0</v>
      </c>
      <c r="E55" s="8">
        <f>Daten!E55</f>
        <v>949</v>
      </c>
      <c r="F55" s="8">
        <f>Daten!F55</f>
        <v>930</v>
      </c>
      <c r="G55" s="26">
        <f t="shared" si="16"/>
        <v>19</v>
      </c>
      <c r="H55" s="28">
        <f t="shared" si="17"/>
        <v>2.0430107526881722E-2</v>
      </c>
      <c r="I55" s="20">
        <f t="shared" si="18"/>
        <v>12.49436220211973</v>
      </c>
      <c r="J55" s="20">
        <f t="shared" si="19"/>
        <v>6.5056377978802704</v>
      </c>
      <c r="K55" s="26">
        <f t="shared" si="20"/>
        <v>-3252.8188989401351</v>
      </c>
      <c r="L55" s="15">
        <f>Daten!G55</f>
        <v>109</v>
      </c>
      <c r="M55" s="15">
        <f>Daten!H55</f>
        <v>613</v>
      </c>
      <c r="N55" s="15">
        <f>Daten!I55</f>
        <v>227</v>
      </c>
      <c r="O55" s="27">
        <f t="shared" si="21"/>
        <v>0.54812398042414356</v>
      </c>
      <c r="P55" s="15">
        <f t="shared" si="22"/>
        <v>348.05910833571733</v>
      </c>
      <c r="Q55" s="20">
        <f t="shared" si="23"/>
        <v>-12.059108335717326</v>
      </c>
      <c r="R55" s="26">
        <f t="shared" si="24"/>
        <v>-2411.8216671434652</v>
      </c>
      <c r="S55" s="8">
        <f>Daten!K55</f>
        <v>2601</v>
      </c>
      <c r="T55" s="8">
        <f>Daten!L55</f>
        <v>54121</v>
      </c>
      <c r="U55" s="8">
        <f>Daten!M55</f>
        <v>75199</v>
      </c>
      <c r="V55" s="8">
        <f>Daten!N55</f>
        <v>500</v>
      </c>
      <c r="W55" s="8">
        <f>Daten!O55</f>
        <v>500</v>
      </c>
      <c r="X55" s="22">
        <f t="shared" si="25"/>
        <v>131921</v>
      </c>
      <c r="Y55" s="8">
        <f t="shared" si="26"/>
        <v>364115.800997674</v>
      </c>
      <c r="Z55" s="20">
        <f t="shared" si="27"/>
        <v>-232194.800997674</v>
      </c>
      <c r="AA55" s="26">
        <f t="shared" si="28"/>
        <v>23219.480099767403</v>
      </c>
      <c r="AB55" s="31">
        <f t="shared" si="29"/>
        <v>17554.8395336838</v>
      </c>
      <c r="AC55" s="30">
        <f t="shared" si="30"/>
        <v>17554.8395336838</v>
      </c>
      <c r="AG55" s="25">
        <f t="shared" si="31"/>
        <v>-3252.8188989401351</v>
      </c>
      <c r="AH55" s="25">
        <f t="shared" si="32"/>
        <v>23219.480099767403</v>
      </c>
      <c r="AI55" s="25">
        <f t="shared" si="33"/>
        <v>19966.661200827268</v>
      </c>
      <c r="AJ55" s="25">
        <f t="shared" si="34"/>
        <v>1</v>
      </c>
      <c r="AK55" s="25">
        <f t="shared" si="35"/>
        <v>19966.661200827268</v>
      </c>
      <c r="AL55" s="25">
        <f t="shared" ca="1" si="36"/>
        <v>62483</v>
      </c>
      <c r="AM55" s="25">
        <f t="shared" ca="1" si="37"/>
        <v>11</v>
      </c>
      <c r="AN55" s="25">
        <f ca="1">IF(AM55=0,0,COUNTIF($AM$19:AM55,C55*10+1))</f>
        <v>23</v>
      </c>
      <c r="AO55" s="20">
        <f t="shared" ca="1" si="38"/>
        <v>0</v>
      </c>
      <c r="AP55" s="32">
        <f t="shared" ca="1" si="39"/>
        <v>62483</v>
      </c>
    </row>
    <row r="56" spans="1:42" x14ac:dyDescent="0.2">
      <c r="A56" s="14">
        <f>Daten!A56</f>
        <v>10413</v>
      </c>
      <c r="B56" s="7" t="str">
        <f>Daten!B56</f>
        <v>Sankt Michael im Burgenland</v>
      </c>
      <c r="C56" s="14">
        <f t="shared" si="15"/>
        <v>1</v>
      </c>
      <c r="D56" s="9">
        <f>Daten!D56</f>
        <v>0</v>
      </c>
      <c r="E56" s="8">
        <f>Daten!E56</f>
        <v>1012</v>
      </c>
      <c r="F56" s="8">
        <f>Daten!F56</f>
        <v>970</v>
      </c>
      <c r="G56" s="26">
        <f t="shared" si="16"/>
        <v>42</v>
      </c>
      <c r="H56" s="28">
        <f t="shared" si="17"/>
        <v>4.3298969072164947E-2</v>
      </c>
      <c r="I56" s="20">
        <f t="shared" si="18"/>
        <v>13.031754124791545</v>
      </c>
      <c r="J56" s="20">
        <f t="shared" si="19"/>
        <v>28.968245875208453</v>
      </c>
      <c r="K56" s="26">
        <f t="shared" si="20"/>
        <v>-14484.122937604227</v>
      </c>
      <c r="L56" s="15">
        <f>Daten!G56</f>
        <v>107</v>
      </c>
      <c r="M56" s="15">
        <f>Daten!H56</f>
        <v>617</v>
      </c>
      <c r="N56" s="15">
        <f>Daten!I56</f>
        <v>288</v>
      </c>
      <c r="O56" s="27">
        <f t="shared" si="21"/>
        <v>0.640194489465154</v>
      </c>
      <c r="P56" s="15">
        <f t="shared" si="22"/>
        <v>350.33029338195365</v>
      </c>
      <c r="Q56" s="20">
        <f t="shared" si="23"/>
        <v>44.669706618046348</v>
      </c>
      <c r="R56" s="26">
        <f t="shared" si="24"/>
        <v>8933.9413236092696</v>
      </c>
      <c r="S56" s="8">
        <f>Daten!K56</f>
        <v>9465</v>
      </c>
      <c r="T56" s="8">
        <f>Daten!L56</f>
        <v>71642</v>
      </c>
      <c r="U56" s="8">
        <f>Daten!M56</f>
        <v>215841</v>
      </c>
      <c r="V56" s="8">
        <f>Daten!N56</f>
        <v>500</v>
      </c>
      <c r="W56" s="8">
        <f>Daten!O56</f>
        <v>500</v>
      </c>
      <c r="X56" s="22">
        <f t="shared" si="25"/>
        <v>296948</v>
      </c>
      <c r="Y56" s="8">
        <f t="shared" si="26"/>
        <v>388287.87208603381</v>
      </c>
      <c r="Z56" s="20">
        <f t="shared" si="27"/>
        <v>-91339.872086033807</v>
      </c>
      <c r="AA56" s="26">
        <f t="shared" si="28"/>
        <v>9133.9872086033811</v>
      </c>
      <c r="AB56" s="31">
        <f t="shared" si="29"/>
        <v>3583.8055946084241</v>
      </c>
      <c r="AC56" s="30">
        <f t="shared" si="30"/>
        <v>3583.8055946084241</v>
      </c>
      <c r="AG56" s="25">
        <f t="shared" si="31"/>
        <v>-14484.122937604227</v>
      </c>
      <c r="AH56" s="25">
        <f t="shared" si="32"/>
        <v>9133.9872086033811</v>
      </c>
      <c r="AI56" s="25">
        <f t="shared" si="33"/>
        <v>-5350.1357290008455</v>
      </c>
      <c r="AJ56" s="25">
        <f t="shared" si="34"/>
        <v>1</v>
      </c>
      <c r="AK56" s="25">
        <f t="shared" si="35"/>
        <v>0</v>
      </c>
      <c r="AL56" s="25">
        <f t="shared" ca="1" si="36"/>
        <v>0</v>
      </c>
      <c r="AM56" s="25">
        <f t="shared" ca="1" si="37"/>
        <v>0</v>
      </c>
      <c r="AN56" s="25">
        <f ca="1">IF(AM56=0,0,COUNTIF($AM$19:AM56,C56*10+1))</f>
        <v>0</v>
      </c>
      <c r="AO56" s="20">
        <f t="shared" ca="1" si="38"/>
        <v>0</v>
      </c>
      <c r="AP56" s="32">
        <f t="shared" ca="1" si="39"/>
        <v>0</v>
      </c>
    </row>
    <row r="57" spans="1:42" x14ac:dyDescent="0.2">
      <c r="A57" s="14">
        <f>Daten!A57</f>
        <v>10414</v>
      </c>
      <c r="B57" s="7" t="str">
        <f>Daten!B57</f>
        <v>Stegersbach</v>
      </c>
      <c r="C57" s="14">
        <f t="shared" si="15"/>
        <v>1</v>
      </c>
      <c r="D57" s="9">
        <f>Daten!D57</f>
        <v>0</v>
      </c>
      <c r="E57" s="8">
        <f>Daten!E57</f>
        <v>2732</v>
      </c>
      <c r="F57" s="8">
        <f>Daten!F57</f>
        <v>2670</v>
      </c>
      <c r="G57" s="26">
        <f t="shared" si="16"/>
        <v>62</v>
      </c>
      <c r="H57" s="28">
        <f t="shared" si="17"/>
        <v>2.3220973782771534E-2</v>
      </c>
      <c r="I57" s="20">
        <f t="shared" si="18"/>
        <v>35.87091083834374</v>
      </c>
      <c r="J57" s="20">
        <f t="shared" si="19"/>
        <v>26.12908916165626</v>
      </c>
      <c r="K57" s="26">
        <f t="shared" si="20"/>
        <v>-13064.544580828131</v>
      </c>
      <c r="L57" s="15">
        <f>Daten!G57</f>
        <v>340</v>
      </c>
      <c r="M57" s="15">
        <f>Daten!H57</f>
        <v>1751</v>
      </c>
      <c r="N57" s="15">
        <f>Daten!I57</f>
        <v>641</v>
      </c>
      <c r="O57" s="27">
        <f t="shared" si="21"/>
        <v>0.56025128498001142</v>
      </c>
      <c r="P57" s="15">
        <f t="shared" si="22"/>
        <v>994.21125398995287</v>
      </c>
      <c r="Q57" s="20">
        <f t="shared" si="23"/>
        <v>-13.211253989952866</v>
      </c>
      <c r="R57" s="26">
        <f t="shared" si="24"/>
        <v>-2642.2507979905731</v>
      </c>
      <c r="S57" s="8">
        <f>Daten!K57</f>
        <v>4153</v>
      </c>
      <c r="T57" s="8">
        <f>Daten!L57</f>
        <v>333716</v>
      </c>
      <c r="U57" s="8">
        <f>Daten!M57</f>
        <v>1357640</v>
      </c>
      <c r="V57" s="8">
        <f>Daten!N57</f>
        <v>500</v>
      </c>
      <c r="W57" s="8">
        <f>Daten!O57</f>
        <v>500</v>
      </c>
      <c r="X57" s="22">
        <f t="shared" si="25"/>
        <v>1695509</v>
      </c>
      <c r="Y57" s="8">
        <f t="shared" si="26"/>
        <v>1048223.7811650635</v>
      </c>
      <c r="Z57" s="20">
        <f t="shared" si="27"/>
        <v>647285.2188349365</v>
      </c>
      <c r="AA57" s="26">
        <f t="shared" si="28"/>
        <v>-64728.521883493653</v>
      </c>
      <c r="AB57" s="31">
        <f t="shared" si="29"/>
        <v>-80435.317262312354</v>
      </c>
      <c r="AC57" s="30">
        <f t="shared" si="30"/>
        <v>0</v>
      </c>
      <c r="AG57" s="25">
        <f t="shared" si="31"/>
        <v>0</v>
      </c>
      <c r="AH57" s="25">
        <f t="shared" si="32"/>
        <v>0</v>
      </c>
      <c r="AI57" s="25">
        <f t="shared" si="33"/>
        <v>0</v>
      </c>
      <c r="AJ57" s="25">
        <f t="shared" si="34"/>
        <v>1</v>
      </c>
      <c r="AK57" s="25">
        <f t="shared" si="35"/>
        <v>0</v>
      </c>
      <c r="AL57" s="25">
        <f t="shared" ca="1" si="36"/>
        <v>0</v>
      </c>
      <c r="AM57" s="25">
        <f t="shared" ca="1" si="37"/>
        <v>0</v>
      </c>
      <c r="AN57" s="25">
        <f ca="1">IF(AM57=0,0,COUNTIF($AM$19:AM57,C57*10+1))</f>
        <v>0</v>
      </c>
      <c r="AO57" s="20">
        <f t="shared" ca="1" si="38"/>
        <v>0</v>
      </c>
      <c r="AP57" s="32">
        <f t="shared" ca="1" si="39"/>
        <v>0</v>
      </c>
    </row>
    <row r="58" spans="1:42" x14ac:dyDescent="0.2">
      <c r="A58" s="14">
        <f>Daten!A58</f>
        <v>10415</v>
      </c>
      <c r="B58" s="7" t="str">
        <f>Daten!B58</f>
        <v>Stinatz</v>
      </c>
      <c r="C58" s="14">
        <f t="shared" si="15"/>
        <v>1</v>
      </c>
      <c r="D58" s="9">
        <f>Daten!D58</f>
        <v>0</v>
      </c>
      <c r="E58" s="8">
        <f>Daten!E58</f>
        <v>1277</v>
      </c>
      <c r="F58" s="8">
        <f>Daten!F58</f>
        <v>1226</v>
      </c>
      <c r="G58" s="26">
        <f t="shared" si="16"/>
        <v>51</v>
      </c>
      <c r="H58" s="28">
        <f t="shared" si="17"/>
        <v>4.1598694942903754E-2</v>
      </c>
      <c r="I58" s="20">
        <f t="shared" si="18"/>
        <v>16.47106242989117</v>
      </c>
      <c r="J58" s="20">
        <f t="shared" si="19"/>
        <v>34.52893757010883</v>
      </c>
      <c r="K58" s="26">
        <f t="shared" si="20"/>
        <v>-17264.468785054414</v>
      </c>
      <c r="L58" s="15">
        <f>Daten!G58</f>
        <v>171</v>
      </c>
      <c r="M58" s="15">
        <f>Daten!H58</f>
        <v>823</v>
      </c>
      <c r="N58" s="15">
        <f>Daten!I58</f>
        <v>283</v>
      </c>
      <c r="O58" s="27">
        <f t="shared" si="21"/>
        <v>0.551640340218712</v>
      </c>
      <c r="P58" s="15">
        <f t="shared" si="22"/>
        <v>467.29632326312458</v>
      </c>
      <c r="Q58" s="20">
        <f t="shared" si="23"/>
        <v>-13.296323263124577</v>
      </c>
      <c r="R58" s="26">
        <f t="shared" si="24"/>
        <v>-2659.2646526249155</v>
      </c>
      <c r="S58" s="8">
        <f>Daten!K58</f>
        <v>2829</v>
      </c>
      <c r="T58" s="8">
        <f>Daten!L58</f>
        <v>72099</v>
      </c>
      <c r="U58" s="8">
        <f>Daten!M58</f>
        <v>40642</v>
      </c>
      <c r="V58" s="8">
        <f>Daten!N58</f>
        <v>500</v>
      </c>
      <c r="W58" s="8">
        <f>Daten!O58</f>
        <v>500</v>
      </c>
      <c r="X58" s="22">
        <f t="shared" si="25"/>
        <v>115570</v>
      </c>
      <c r="Y58" s="8">
        <f t="shared" si="26"/>
        <v>489964.04412437265</v>
      </c>
      <c r="Z58" s="20">
        <f t="shared" si="27"/>
        <v>-374394.04412437265</v>
      </c>
      <c r="AA58" s="26">
        <f t="shared" si="28"/>
        <v>37439.404412437267</v>
      </c>
      <c r="AB58" s="31">
        <f t="shared" si="29"/>
        <v>17515.670974757937</v>
      </c>
      <c r="AC58" s="30">
        <f t="shared" si="30"/>
        <v>17515.670974757937</v>
      </c>
      <c r="AG58" s="25">
        <f t="shared" si="31"/>
        <v>-17264.468785054414</v>
      </c>
      <c r="AH58" s="25">
        <f t="shared" si="32"/>
        <v>37439.404412437267</v>
      </c>
      <c r="AI58" s="25">
        <f t="shared" si="33"/>
        <v>20174.935627382853</v>
      </c>
      <c r="AJ58" s="25">
        <f t="shared" si="34"/>
        <v>1</v>
      </c>
      <c r="AK58" s="25">
        <f t="shared" si="35"/>
        <v>20174.935627382853</v>
      </c>
      <c r="AL58" s="25">
        <f t="shared" ca="1" si="36"/>
        <v>63134</v>
      </c>
      <c r="AM58" s="25">
        <f t="shared" ca="1" si="37"/>
        <v>11</v>
      </c>
      <c r="AN58" s="25">
        <f ca="1">IF(AM58=0,0,COUNTIF($AM$19:AM58,C58*10+1))</f>
        <v>24</v>
      </c>
      <c r="AO58" s="20">
        <f t="shared" ca="1" si="38"/>
        <v>0</v>
      </c>
      <c r="AP58" s="32">
        <f t="shared" ca="1" si="39"/>
        <v>63134</v>
      </c>
    </row>
    <row r="59" spans="1:42" x14ac:dyDescent="0.2">
      <c r="A59" s="14">
        <f>Daten!A59</f>
        <v>10416</v>
      </c>
      <c r="B59" s="7" t="str">
        <f>Daten!B59</f>
        <v>Strem</v>
      </c>
      <c r="C59" s="14">
        <f t="shared" si="15"/>
        <v>1</v>
      </c>
      <c r="D59" s="9">
        <f>Daten!D59</f>
        <v>0</v>
      </c>
      <c r="E59" s="8">
        <f>Daten!E59</f>
        <v>926</v>
      </c>
      <c r="F59" s="8">
        <f>Daten!F59</f>
        <v>904</v>
      </c>
      <c r="G59" s="26">
        <f t="shared" si="16"/>
        <v>22</v>
      </c>
      <c r="H59" s="28">
        <f t="shared" si="17"/>
        <v>2.4336283185840708E-2</v>
      </c>
      <c r="I59" s="20">
        <f t="shared" si="18"/>
        <v>12.145057452383048</v>
      </c>
      <c r="J59" s="20">
        <f t="shared" si="19"/>
        <v>9.8549425476169521</v>
      </c>
      <c r="K59" s="26">
        <f t="shared" si="20"/>
        <v>-4927.4712738084763</v>
      </c>
      <c r="L59" s="15">
        <f>Daten!G59</f>
        <v>91</v>
      </c>
      <c r="M59" s="15">
        <f>Daten!H59</f>
        <v>505</v>
      </c>
      <c r="N59" s="15">
        <f>Daten!I59</f>
        <v>330</v>
      </c>
      <c r="O59" s="27">
        <f t="shared" si="21"/>
        <v>0.83366336633663363</v>
      </c>
      <c r="P59" s="15">
        <f t="shared" si="22"/>
        <v>286.73711208733647</v>
      </c>
      <c r="Q59" s="20">
        <f t="shared" si="23"/>
        <v>134.26288791266353</v>
      </c>
      <c r="R59" s="26">
        <f t="shared" si="24"/>
        <v>26852.577582532707</v>
      </c>
      <c r="S59" s="8">
        <f>Daten!K59</f>
        <v>23172</v>
      </c>
      <c r="T59" s="8">
        <f>Daten!L59</f>
        <v>54450</v>
      </c>
      <c r="U59" s="8">
        <f>Daten!M59</f>
        <v>66744</v>
      </c>
      <c r="V59" s="8">
        <f>Daten!N59</f>
        <v>500</v>
      </c>
      <c r="W59" s="8">
        <f>Daten!O59</f>
        <v>500</v>
      </c>
      <c r="X59" s="22">
        <f t="shared" si="25"/>
        <v>144366</v>
      </c>
      <c r="Y59" s="8">
        <f t="shared" si="26"/>
        <v>355291.07663208229</v>
      </c>
      <c r="Z59" s="20">
        <f t="shared" si="27"/>
        <v>-210925.07663208229</v>
      </c>
      <c r="AA59" s="26">
        <f t="shared" si="28"/>
        <v>21092.507663208231</v>
      </c>
      <c r="AB59" s="31">
        <f t="shared" si="29"/>
        <v>43017.613971932456</v>
      </c>
      <c r="AC59" s="30">
        <f t="shared" si="30"/>
        <v>43017.613971932456</v>
      </c>
      <c r="AG59" s="25">
        <f t="shared" si="31"/>
        <v>-4927.4712738084763</v>
      </c>
      <c r="AH59" s="25">
        <f t="shared" si="32"/>
        <v>21092.507663208231</v>
      </c>
      <c r="AI59" s="25">
        <f t="shared" si="33"/>
        <v>16165.036389399755</v>
      </c>
      <c r="AJ59" s="25">
        <f t="shared" si="34"/>
        <v>1</v>
      </c>
      <c r="AK59" s="25">
        <f t="shared" si="35"/>
        <v>16165.036389399755</v>
      </c>
      <c r="AL59" s="25">
        <f t="shared" ca="1" si="36"/>
        <v>50586</v>
      </c>
      <c r="AM59" s="25">
        <f t="shared" ca="1" si="37"/>
        <v>11</v>
      </c>
      <c r="AN59" s="25">
        <f ca="1">IF(AM59=0,0,COUNTIF($AM$19:AM59,C59*10+1))</f>
        <v>25</v>
      </c>
      <c r="AO59" s="20">
        <f t="shared" ca="1" si="38"/>
        <v>0</v>
      </c>
      <c r="AP59" s="32">
        <f t="shared" ca="1" si="39"/>
        <v>50586</v>
      </c>
    </row>
    <row r="60" spans="1:42" x14ac:dyDescent="0.2">
      <c r="A60" s="14">
        <f>Daten!A60</f>
        <v>10417</v>
      </c>
      <c r="B60" s="7" t="str">
        <f>Daten!B60</f>
        <v>Tobaj</v>
      </c>
      <c r="C60" s="14">
        <f t="shared" si="15"/>
        <v>1</v>
      </c>
      <c r="D60" s="9">
        <f>Daten!D60</f>
        <v>0</v>
      </c>
      <c r="E60" s="8">
        <f>Daten!E60</f>
        <v>1397</v>
      </c>
      <c r="F60" s="8">
        <f>Daten!F60</f>
        <v>1360</v>
      </c>
      <c r="G60" s="26">
        <f t="shared" si="16"/>
        <v>37</v>
      </c>
      <c r="H60" s="28">
        <f t="shared" si="17"/>
        <v>2.7205882352941177E-2</v>
      </c>
      <c r="I60" s="20">
        <f t="shared" si="18"/>
        <v>18.271325370841755</v>
      </c>
      <c r="J60" s="20">
        <f t="shared" si="19"/>
        <v>18.728674629158245</v>
      </c>
      <c r="K60" s="26">
        <f t="shared" si="20"/>
        <v>-9364.3373145791229</v>
      </c>
      <c r="L60" s="15">
        <f>Daten!G60</f>
        <v>187</v>
      </c>
      <c r="M60" s="15">
        <f>Daten!H60</f>
        <v>905</v>
      </c>
      <c r="N60" s="15">
        <f>Daten!I60</f>
        <v>305</v>
      </c>
      <c r="O60" s="27">
        <f t="shared" si="21"/>
        <v>0.54364640883977899</v>
      </c>
      <c r="P60" s="15">
        <f t="shared" si="22"/>
        <v>513.85561671096934</v>
      </c>
      <c r="Q60" s="20">
        <f t="shared" si="23"/>
        <v>-21.855616710969343</v>
      </c>
      <c r="R60" s="26">
        <f t="shared" si="24"/>
        <v>-4371.1233421938687</v>
      </c>
      <c r="S60" s="8">
        <f>Daten!K60</f>
        <v>28204</v>
      </c>
      <c r="T60" s="8">
        <f>Daten!L60</f>
        <v>95199</v>
      </c>
      <c r="U60" s="8">
        <f>Daten!M60</f>
        <v>317114</v>
      </c>
      <c r="V60" s="8">
        <f>Daten!N60</f>
        <v>500</v>
      </c>
      <c r="W60" s="8">
        <f>Daten!O60</f>
        <v>500</v>
      </c>
      <c r="X60" s="22">
        <f t="shared" si="25"/>
        <v>440517</v>
      </c>
      <c r="Y60" s="8">
        <f t="shared" si="26"/>
        <v>536006.08429267711</v>
      </c>
      <c r="Z60" s="20">
        <f t="shared" si="27"/>
        <v>-95489.084292677115</v>
      </c>
      <c r="AA60" s="26">
        <f t="shared" si="28"/>
        <v>9548.9084292677126</v>
      </c>
      <c r="AB60" s="31">
        <f t="shared" si="29"/>
        <v>-4186.552227505279</v>
      </c>
      <c r="AC60" s="30">
        <f t="shared" si="30"/>
        <v>0</v>
      </c>
      <c r="AG60" s="25">
        <f t="shared" si="31"/>
        <v>0</v>
      </c>
      <c r="AH60" s="25">
        <f t="shared" si="32"/>
        <v>0</v>
      </c>
      <c r="AI60" s="25">
        <f t="shared" si="33"/>
        <v>0</v>
      </c>
      <c r="AJ60" s="25">
        <f t="shared" si="34"/>
        <v>1</v>
      </c>
      <c r="AK60" s="25">
        <f t="shared" si="35"/>
        <v>0</v>
      </c>
      <c r="AL60" s="25">
        <f t="shared" ca="1" si="36"/>
        <v>0</v>
      </c>
      <c r="AM60" s="25">
        <f t="shared" ca="1" si="37"/>
        <v>0</v>
      </c>
      <c r="AN60" s="25">
        <f ca="1">IF(AM60=0,0,COUNTIF($AM$19:AM60,C60*10+1))</f>
        <v>0</v>
      </c>
      <c r="AO60" s="20">
        <f t="shared" ca="1" si="38"/>
        <v>0</v>
      </c>
      <c r="AP60" s="32">
        <f t="shared" ca="1" si="39"/>
        <v>0</v>
      </c>
    </row>
    <row r="61" spans="1:42" x14ac:dyDescent="0.2">
      <c r="A61" s="14">
        <f>Daten!A61</f>
        <v>10418</v>
      </c>
      <c r="B61" s="7" t="str">
        <f>Daten!B61</f>
        <v>Hackerberg</v>
      </c>
      <c r="C61" s="14">
        <f t="shared" si="15"/>
        <v>1</v>
      </c>
      <c r="D61" s="9">
        <f>Daten!D61</f>
        <v>0</v>
      </c>
      <c r="E61" s="8">
        <f>Daten!E61</f>
        <v>374</v>
      </c>
      <c r="F61" s="8">
        <f>Daten!F61</f>
        <v>358</v>
      </c>
      <c r="G61" s="26">
        <f t="shared" si="16"/>
        <v>16</v>
      </c>
      <c r="H61" s="28">
        <f t="shared" si="17"/>
        <v>4.4692737430167599E-2</v>
      </c>
      <c r="I61" s="20">
        <f t="shared" si="18"/>
        <v>4.8096577079127556</v>
      </c>
      <c r="J61" s="20">
        <f t="shared" si="19"/>
        <v>11.190342292087244</v>
      </c>
      <c r="K61" s="26">
        <f t="shared" si="20"/>
        <v>-5595.1711460436218</v>
      </c>
      <c r="L61" s="15">
        <f>Daten!G61</f>
        <v>48</v>
      </c>
      <c r="M61" s="15">
        <f>Daten!H61</f>
        <v>248</v>
      </c>
      <c r="N61" s="15">
        <f>Daten!I61</f>
        <v>78</v>
      </c>
      <c r="O61" s="27">
        <f t="shared" si="21"/>
        <v>0.50806451612903225</v>
      </c>
      <c r="P61" s="15">
        <f t="shared" si="22"/>
        <v>140.81347286665238</v>
      </c>
      <c r="Q61" s="20">
        <f t="shared" si="23"/>
        <v>-14.813472866652376</v>
      </c>
      <c r="R61" s="26">
        <f t="shared" si="24"/>
        <v>-2962.6945733304751</v>
      </c>
      <c r="S61" s="8">
        <f>Daten!K61</f>
        <v>1528</v>
      </c>
      <c r="T61" s="8">
        <f>Daten!L61</f>
        <v>17499</v>
      </c>
      <c r="U61" s="8">
        <f>Daten!M61</f>
        <v>6863</v>
      </c>
      <c r="V61" s="8">
        <f>Daten!N61</f>
        <v>500</v>
      </c>
      <c r="W61" s="8">
        <f>Daten!O61</f>
        <v>500</v>
      </c>
      <c r="X61" s="22">
        <f t="shared" si="25"/>
        <v>25890</v>
      </c>
      <c r="Y61" s="8">
        <f t="shared" si="26"/>
        <v>143497.69185788205</v>
      </c>
      <c r="Z61" s="20">
        <f t="shared" si="27"/>
        <v>-117607.69185788205</v>
      </c>
      <c r="AA61" s="26">
        <f t="shared" si="28"/>
        <v>11760.769185788206</v>
      </c>
      <c r="AB61" s="31">
        <f t="shared" si="29"/>
        <v>3202.9034664141091</v>
      </c>
      <c r="AC61" s="30">
        <f t="shared" si="30"/>
        <v>3202.9034664141091</v>
      </c>
      <c r="AG61" s="25">
        <f t="shared" si="31"/>
        <v>-5595.1711460436218</v>
      </c>
      <c r="AH61" s="25">
        <f t="shared" si="32"/>
        <v>11760.769185788206</v>
      </c>
      <c r="AI61" s="25">
        <f t="shared" si="33"/>
        <v>6165.5980397445837</v>
      </c>
      <c r="AJ61" s="25">
        <f t="shared" si="34"/>
        <v>1</v>
      </c>
      <c r="AK61" s="25">
        <f t="shared" si="35"/>
        <v>6165.5980397445837</v>
      </c>
      <c r="AL61" s="25">
        <f t="shared" ca="1" si="36"/>
        <v>19294</v>
      </c>
      <c r="AM61" s="25">
        <f t="shared" ca="1" si="37"/>
        <v>11</v>
      </c>
      <c r="AN61" s="25">
        <f ca="1">IF(AM61=0,0,COUNTIF($AM$19:AM61,C61*10+1))</f>
        <v>26</v>
      </c>
      <c r="AO61" s="20">
        <f t="shared" ca="1" si="38"/>
        <v>0</v>
      </c>
      <c r="AP61" s="32">
        <f t="shared" ca="1" si="39"/>
        <v>19294</v>
      </c>
    </row>
    <row r="62" spans="1:42" x14ac:dyDescent="0.2">
      <c r="A62" s="14">
        <f>Daten!A62</f>
        <v>10419</v>
      </c>
      <c r="B62" s="7" t="str">
        <f>Daten!B62</f>
        <v>Wörterberg</v>
      </c>
      <c r="C62" s="14">
        <f t="shared" si="15"/>
        <v>1</v>
      </c>
      <c r="D62" s="9">
        <f>Daten!D62</f>
        <v>0</v>
      </c>
      <c r="E62" s="8">
        <f>Daten!E62</f>
        <v>532</v>
      </c>
      <c r="F62" s="8">
        <f>Daten!F62</f>
        <v>491</v>
      </c>
      <c r="G62" s="26">
        <f t="shared" si="16"/>
        <v>41</v>
      </c>
      <c r="H62" s="28">
        <f t="shared" si="17"/>
        <v>8.3503054989816694E-2</v>
      </c>
      <c r="I62" s="20">
        <f t="shared" si="18"/>
        <v>6.5964858507965447</v>
      </c>
      <c r="J62" s="20">
        <f t="shared" si="19"/>
        <v>34.403514149203453</v>
      </c>
      <c r="K62" s="26">
        <f t="shared" si="20"/>
        <v>-17201.757074601726</v>
      </c>
      <c r="L62" s="15">
        <f>Daten!G62</f>
        <v>78</v>
      </c>
      <c r="M62" s="15">
        <f>Daten!H62</f>
        <v>344</v>
      </c>
      <c r="N62" s="15">
        <f>Daten!I62</f>
        <v>110</v>
      </c>
      <c r="O62" s="27">
        <f t="shared" si="21"/>
        <v>0.54651162790697672</v>
      </c>
      <c r="P62" s="15">
        <f t="shared" si="22"/>
        <v>195.32191397632425</v>
      </c>
      <c r="Q62" s="20">
        <f t="shared" si="23"/>
        <v>-7.3219139763242538</v>
      </c>
      <c r="R62" s="26">
        <f t="shared" si="24"/>
        <v>-1464.3827952648508</v>
      </c>
      <c r="S62" s="8">
        <f>Daten!K62</f>
        <v>1272</v>
      </c>
      <c r="T62" s="8">
        <f>Daten!L62</f>
        <v>27095</v>
      </c>
      <c r="U62" s="8">
        <f>Daten!M62</f>
        <v>10388</v>
      </c>
      <c r="V62" s="8">
        <f>Daten!N62</f>
        <v>500</v>
      </c>
      <c r="W62" s="8">
        <f>Daten!O62</f>
        <v>500</v>
      </c>
      <c r="X62" s="22">
        <f t="shared" si="25"/>
        <v>38755</v>
      </c>
      <c r="Y62" s="8">
        <f t="shared" si="26"/>
        <v>204119.71141281619</v>
      </c>
      <c r="Z62" s="20">
        <f t="shared" si="27"/>
        <v>-165364.71141281619</v>
      </c>
      <c r="AA62" s="26">
        <f t="shared" si="28"/>
        <v>16536.471141281621</v>
      </c>
      <c r="AB62" s="31">
        <f t="shared" si="29"/>
        <v>-2129.6687285849548</v>
      </c>
      <c r="AC62" s="30">
        <f t="shared" si="30"/>
        <v>0</v>
      </c>
      <c r="AG62" s="25">
        <f t="shared" si="31"/>
        <v>0</v>
      </c>
      <c r="AH62" s="25">
        <f t="shared" si="32"/>
        <v>0</v>
      </c>
      <c r="AI62" s="25">
        <f t="shared" si="33"/>
        <v>0</v>
      </c>
      <c r="AJ62" s="25">
        <f t="shared" si="34"/>
        <v>1</v>
      </c>
      <c r="AK62" s="25">
        <f t="shared" si="35"/>
        <v>0</v>
      </c>
      <c r="AL62" s="25">
        <f t="shared" ca="1" si="36"/>
        <v>0</v>
      </c>
      <c r="AM62" s="25">
        <f t="shared" ca="1" si="37"/>
        <v>0</v>
      </c>
      <c r="AN62" s="25">
        <f ca="1">IF(AM62=0,0,COUNTIF($AM$19:AM62,C62*10+1))</f>
        <v>0</v>
      </c>
      <c r="AO62" s="20">
        <f t="shared" ca="1" si="38"/>
        <v>0</v>
      </c>
      <c r="AP62" s="32">
        <f t="shared" ca="1" si="39"/>
        <v>0</v>
      </c>
    </row>
    <row r="63" spans="1:42" x14ac:dyDescent="0.2">
      <c r="A63" s="14">
        <f>Daten!A63</f>
        <v>10420</v>
      </c>
      <c r="B63" s="7" t="str">
        <f>Daten!B63</f>
        <v>Großmürbisch</v>
      </c>
      <c r="C63" s="14">
        <f t="shared" si="15"/>
        <v>1</v>
      </c>
      <c r="D63" s="9">
        <f>Daten!D63</f>
        <v>0</v>
      </c>
      <c r="E63" s="8">
        <f>Daten!E63</f>
        <v>226</v>
      </c>
      <c r="F63" s="8">
        <f>Daten!F63</f>
        <v>241</v>
      </c>
      <c r="G63" s="26">
        <f t="shared" si="16"/>
        <v>-15</v>
      </c>
      <c r="H63" s="28">
        <f t="shared" si="17"/>
        <v>-6.2240663900414939E-2</v>
      </c>
      <c r="I63" s="20">
        <f t="shared" si="18"/>
        <v>3.2377863340976933</v>
      </c>
      <c r="J63" s="20">
        <f t="shared" si="19"/>
        <v>-18.237786334097692</v>
      </c>
      <c r="K63" s="26">
        <f t="shared" si="20"/>
        <v>9118.8931670488455</v>
      </c>
      <c r="L63" s="15">
        <f>Daten!G63</f>
        <v>17</v>
      </c>
      <c r="M63" s="15">
        <f>Daten!H63</f>
        <v>143</v>
      </c>
      <c r="N63" s="15">
        <f>Daten!I63</f>
        <v>66</v>
      </c>
      <c r="O63" s="27">
        <f t="shared" si="21"/>
        <v>0.58041958041958042</v>
      </c>
      <c r="P63" s="15">
        <f t="shared" si="22"/>
        <v>81.19486540294875</v>
      </c>
      <c r="Q63" s="20">
        <f t="shared" si="23"/>
        <v>1.80513459705125</v>
      </c>
      <c r="R63" s="26">
        <f t="shared" si="24"/>
        <v>361.02691941025</v>
      </c>
      <c r="S63" s="8">
        <f>Daten!K63</f>
        <v>2606</v>
      </c>
      <c r="T63" s="8">
        <f>Daten!L63</f>
        <v>16107</v>
      </c>
      <c r="U63" s="8">
        <f>Daten!M63</f>
        <v>11084</v>
      </c>
      <c r="V63" s="8">
        <f>Daten!N63</f>
        <v>500</v>
      </c>
      <c r="W63" s="8">
        <f>Daten!O63</f>
        <v>500</v>
      </c>
      <c r="X63" s="22">
        <f t="shared" si="25"/>
        <v>29797</v>
      </c>
      <c r="Y63" s="8">
        <f t="shared" si="26"/>
        <v>86712.508983639957</v>
      </c>
      <c r="Z63" s="20">
        <f t="shared" si="27"/>
        <v>-56915.508983639957</v>
      </c>
      <c r="AA63" s="26">
        <f t="shared" si="28"/>
        <v>5691.5508983639957</v>
      </c>
      <c r="AB63" s="31">
        <f t="shared" si="29"/>
        <v>15171.47098482309</v>
      </c>
      <c r="AC63" s="30">
        <f t="shared" si="30"/>
        <v>15171.47098482309</v>
      </c>
      <c r="AG63" s="25">
        <f t="shared" si="31"/>
        <v>9118.8931670488455</v>
      </c>
      <c r="AH63" s="25">
        <f t="shared" si="32"/>
        <v>5691.5508983639957</v>
      </c>
      <c r="AI63" s="25">
        <f t="shared" si="33"/>
        <v>14810.444065412841</v>
      </c>
      <c r="AJ63" s="25">
        <f t="shared" si="34"/>
        <v>1</v>
      </c>
      <c r="AK63" s="25">
        <f t="shared" si="35"/>
        <v>14810.444065412841</v>
      </c>
      <c r="AL63" s="25">
        <f t="shared" ca="1" si="36"/>
        <v>46347</v>
      </c>
      <c r="AM63" s="25">
        <f t="shared" ca="1" si="37"/>
        <v>11</v>
      </c>
      <c r="AN63" s="25">
        <f ca="1">IF(AM63=0,0,COUNTIF($AM$19:AM63,C63*10+1))</f>
        <v>27</v>
      </c>
      <c r="AO63" s="20">
        <f t="shared" ca="1" si="38"/>
        <v>0</v>
      </c>
      <c r="AP63" s="32">
        <f t="shared" ca="1" si="39"/>
        <v>46347</v>
      </c>
    </row>
    <row r="64" spans="1:42" x14ac:dyDescent="0.2">
      <c r="A64" s="14">
        <f>Daten!A64</f>
        <v>10421</v>
      </c>
      <c r="B64" s="7" t="str">
        <f>Daten!B64</f>
        <v>Inzenhof</v>
      </c>
      <c r="C64" s="14">
        <f t="shared" si="15"/>
        <v>1</v>
      </c>
      <c r="D64" s="9">
        <f>Daten!D64</f>
        <v>0</v>
      </c>
      <c r="E64" s="8">
        <f>Daten!E64</f>
        <v>332</v>
      </c>
      <c r="F64" s="8">
        <f>Daten!F64</f>
        <v>337</v>
      </c>
      <c r="G64" s="26">
        <f t="shared" si="16"/>
        <v>-5</v>
      </c>
      <c r="H64" s="28">
        <f t="shared" si="17"/>
        <v>-1.483679525222552E-2</v>
      </c>
      <c r="I64" s="20">
        <f t="shared" si="18"/>
        <v>4.5275269485100527</v>
      </c>
      <c r="J64" s="20">
        <f t="shared" si="19"/>
        <v>-9.5275269485100527</v>
      </c>
      <c r="K64" s="26">
        <f t="shared" si="20"/>
        <v>4763.7634742550263</v>
      </c>
      <c r="L64" s="15">
        <f>Daten!G64</f>
        <v>41</v>
      </c>
      <c r="M64" s="15">
        <f>Daten!H64</f>
        <v>204</v>
      </c>
      <c r="N64" s="15">
        <f>Daten!I64</f>
        <v>87</v>
      </c>
      <c r="O64" s="27">
        <f t="shared" si="21"/>
        <v>0.62745098039215685</v>
      </c>
      <c r="P64" s="15">
        <f t="shared" si="22"/>
        <v>115.83043735805276</v>
      </c>
      <c r="Q64" s="20">
        <f t="shared" si="23"/>
        <v>12.169562641947238</v>
      </c>
      <c r="R64" s="26">
        <f t="shared" si="24"/>
        <v>2433.9125283894473</v>
      </c>
      <c r="S64" s="8">
        <f>Daten!K64</f>
        <v>2418</v>
      </c>
      <c r="T64" s="8">
        <f>Daten!L64</f>
        <v>18541</v>
      </c>
      <c r="U64" s="8">
        <f>Daten!M64</f>
        <v>8758</v>
      </c>
      <c r="V64" s="8">
        <f>Daten!N64</f>
        <v>500</v>
      </c>
      <c r="W64" s="8">
        <f>Daten!O64</f>
        <v>500</v>
      </c>
      <c r="X64" s="22">
        <f t="shared" si="25"/>
        <v>29717</v>
      </c>
      <c r="Y64" s="8">
        <f t="shared" si="26"/>
        <v>127382.97779897551</v>
      </c>
      <c r="Z64" s="20">
        <f t="shared" si="27"/>
        <v>-97665.977798975509</v>
      </c>
      <c r="AA64" s="26">
        <f t="shared" si="28"/>
        <v>9766.5977798975509</v>
      </c>
      <c r="AB64" s="31">
        <f t="shared" si="29"/>
        <v>16964.273782542026</v>
      </c>
      <c r="AC64" s="30">
        <f t="shared" si="30"/>
        <v>16964.273782542026</v>
      </c>
      <c r="AG64" s="25">
        <f t="shared" si="31"/>
        <v>4763.7634742550263</v>
      </c>
      <c r="AH64" s="25">
        <f t="shared" si="32"/>
        <v>9766.5977798975509</v>
      </c>
      <c r="AI64" s="25">
        <f t="shared" si="33"/>
        <v>14530.361254152576</v>
      </c>
      <c r="AJ64" s="25">
        <f t="shared" si="34"/>
        <v>1</v>
      </c>
      <c r="AK64" s="25">
        <f t="shared" si="35"/>
        <v>14530.361254152576</v>
      </c>
      <c r="AL64" s="25">
        <f t="shared" ca="1" si="36"/>
        <v>45471</v>
      </c>
      <c r="AM64" s="25">
        <f t="shared" ca="1" si="37"/>
        <v>11</v>
      </c>
      <c r="AN64" s="25">
        <f ca="1">IF(AM64=0,0,COUNTIF($AM$19:AM64,C64*10+1))</f>
        <v>28</v>
      </c>
      <c r="AO64" s="20">
        <f t="shared" ca="1" si="38"/>
        <v>0</v>
      </c>
      <c r="AP64" s="32">
        <f t="shared" ca="1" si="39"/>
        <v>45471</v>
      </c>
    </row>
    <row r="65" spans="1:42" x14ac:dyDescent="0.2">
      <c r="A65" s="14">
        <f>Daten!A65</f>
        <v>10422</v>
      </c>
      <c r="B65" s="7" t="str">
        <f>Daten!B65</f>
        <v>Kleinmürbisch</v>
      </c>
      <c r="C65" s="14">
        <f t="shared" si="15"/>
        <v>1</v>
      </c>
      <c r="D65" s="9">
        <f>Daten!D65</f>
        <v>0</v>
      </c>
      <c r="E65" s="8">
        <f>Daten!E65</f>
        <v>229</v>
      </c>
      <c r="F65" s="8">
        <f>Daten!F65</f>
        <v>223</v>
      </c>
      <c r="G65" s="26">
        <f t="shared" si="16"/>
        <v>6</v>
      </c>
      <c r="H65" s="28">
        <f t="shared" si="17"/>
        <v>2.6905829596412557E-2</v>
      </c>
      <c r="I65" s="20">
        <f t="shared" si="18"/>
        <v>2.995959968895376</v>
      </c>
      <c r="J65" s="20">
        <f t="shared" si="19"/>
        <v>3.004040031104624</v>
      </c>
      <c r="K65" s="26">
        <f t="shared" si="20"/>
        <v>-1502.0200155523121</v>
      </c>
      <c r="L65" s="15">
        <f>Daten!G65</f>
        <v>16</v>
      </c>
      <c r="M65" s="15">
        <f>Daten!H65</f>
        <v>156</v>
      </c>
      <c r="N65" s="15">
        <f>Daten!I65</f>
        <v>57</v>
      </c>
      <c r="O65" s="27">
        <f t="shared" si="21"/>
        <v>0.46794871794871795</v>
      </c>
      <c r="P65" s="15">
        <f t="shared" si="22"/>
        <v>88.576216803216809</v>
      </c>
      <c r="Q65" s="20">
        <f t="shared" si="23"/>
        <v>-15.576216803216809</v>
      </c>
      <c r="R65" s="26">
        <f t="shared" si="24"/>
        <v>-3115.2433606433619</v>
      </c>
      <c r="S65" s="8">
        <f>Daten!K65</f>
        <v>1882</v>
      </c>
      <c r="T65" s="8">
        <f>Daten!L65</f>
        <v>16350</v>
      </c>
      <c r="U65" s="8">
        <f>Daten!M65</f>
        <v>272</v>
      </c>
      <c r="V65" s="8">
        <f>Daten!N65</f>
        <v>500</v>
      </c>
      <c r="W65" s="8">
        <f>Daten!O65</f>
        <v>500</v>
      </c>
      <c r="X65" s="22">
        <f t="shared" si="25"/>
        <v>18504</v>
      </c>
      <c r="Y65" s="8">
        <f t="shared" si="26"/>
        <v>87863.559987847562</v>
      </c>
      <c r="Z65" s="20">
        <f t="shared" si="27"/>
        <v>-69359.559987847562</v>
      </c>
      <c r="AA65" s="26">
        <f t="shared" si="28"/>
        <v>6935.955998784757</v>
      </c>
      <c r="AB65" s="31">
        <f t="shared" si="29"/>
        <v>2318.6926225890829</v>
      </c>
      <c r="AC65" s="30">
        <f t="shared" si="30"/>
        <v>2318.6926225890829</v>
      </c>
      <c r="AG65" s="25">
        <f t="shared" si="31"/>
        <v>-1502.0200155523121</v>
      </c>
      <c r="AH65" s="25">
        <f t="shared" si="32"/>
        <v>6935.955998784757</v>
      </c>
      <c r="AI65" s="25">
        <f t="shared" si="33"/>
        <v>5433.9359832324444</v>
      </c>
      <c r="AJ65" s="25">
        <f t="shared" si="34"/>
        <v>1</v>
      </c>
      <c r="AK65" s="25">
        <f t="shared" si="35"/>
        <v>5433.9359832324444</v>
      </c>
      <c r="AL65" s="25">
        <f t="shared" ca="1" si="36"/>
        <v>17005</v>
      </c>
      <c r="AM65" s="25">
        <f t="shared" ca="1" si="37"/>
        <v>11</v>
      </c>
      <c r="AN65" s="25">
        <f ca="1">IF(AM65=0,0,COUNTIF($AM$19:AM65,C65*10+1))</f>
        <v>29</v>
      </c>
      <c r="AO65" s="20">
        <f t="shared" ca="1" si="38"/>
        <v>0</v>
      </c>
      <c r="AP65" s="32">
        <f t="shared" ca="1" si="39"/>
        <v>17005</v>
      </c>
    </row>
    <row r="66" spans="1:42" x14ac:dyDescent="0.2">
      <c r="A66" s="14">
        <f>Daten!A66</f>
        <v>10423</v>
      </c>
      <c r="B66" s="7" t="str">
        <f>Daten!B66</f>
        <v>Tschanigraben</v>
      </c>
      <c r="C66" s="14">
        <f t="shared" si="15"/>
        <v>1</v>
      </c>
      <c r="D66" s="9">
        <f>Daten!D66</f>
        <v>0</v>
      </c>
      <c r="E66" s="8">
        <f>Daten!E66</f>
        <v>68</v>
      </c>
      <c r="F66" s="8">
        <f>Daten!F66</f>
        <v>65</v>
      </c>
      <c r="G66" s="26">
        <f t="shared" si="16"/>
        <v>3</v>
      </c>
      <c r="H66" s="28">
        <f t="shared" si="17"/>
        <v>4.6153846153846156E-2</v>
      </c>
      <c r="I66" s="20">
        <f t="shared" si="18"/>
        <v>0.87326187434170144</v>
      </c>
      <c r="J66" s="20">
        <f t="shared" si="19"/>
        <v>2.1267381256582985</v>
      </c>
      <c r="K66" s="26">
        <f t="shared" si="20"/>
        <v>-1063.3690628291492</v>
      </c>
      <c r="L66" s="15">
        <f>Daten!G66</f>
        <v>7</v>
      </c>
      <c r="M66" s="15">
        <f>Daten!H66</f>
        <v>38</v>
      </c>
      <c r="N66" s="15">
        <f>Daten!I66</f>
        <v>23</v>
      </c>
      <c r="O66" s="27">
        <f t="shared" si="21"/>
        <v>0.78947368421052633</v>
      </c>
      <c r="P66" s="15">
        <f t="shared" si="22"/>
        <v>21.576257939245121</v>
      </c>
      <c r="Q66" s="20">
        <f t="shared" si="23"/>
        <v>8.4237420607548792</v>
      </c>
      <c r="R66" s="26">
        <f t="shared" si="24"/>
        <v>1684.7484121509758</v>
      </c>
      <c r="S66" s="8">
        <f>Daten!K66</f>
        <v>599</v>
      </c>
      <c r="T66" s="8">
        <f>Daten!L66</f>
        <v>3542</v>
      </c>
      <c r="U66" s="8">
        <f>Daten!M66</f>
        <v>0</v>
      </c>
      <c r="V66" s="8">
        <f>Daten!N66</f>
        <v>500</v>
      </c>
      <c r="W66" s="8">
        <f>Daten!O66</f>
        <v>500</v>
      </c>
      <c r="X66" s="22">
        <f t="shared" si="25"/>
        <v>4141</v>
      </c>
      <c r="Y66" s="8">
        <f t="shared" si="26"/>
        <v>26090.489428705827</v>
      </c>
      <c r="Z66" s="20">
        <f t="shared" si="27"/>
        <v>-21949.489428705827</v>
      </c>
      <c r="AA66" s="26">
        <f t="shared" si="28"/>
        <v>2194.9489428705829</v>
      </c>
      <c r="AB66" s="31">
        <f t="shared" si="29"/>
        <v>2816.3282921924092</v>
      </c>
      <c r="AC66" s="30">
        <f t="shared" si="30"/>
        <v>2816.3282921924092</v>
      </c>
      <c r="AG66" s="25">
        <f t="shared" si="31"/>
        <v>-1063.3690628291492</v>
      </c>
      <c r="AH66" s="25">
        <f t="shared" si="32"/>
        <v>2194.9489428705829</v>
      </c>
      <c r="AI66" s="25">
        <f t="shared" si="33"/>
        <v>1131.5798800414336</v>
      </c>
      <c r="AJ66" s="25">
        <f t="shared" si="34"/>
        <v>1</v>
      </c>
      <c r="AK66" s="25">
        <f t="shared" si="35"/>
        <v>1131.5798800414336</v>
      </c>
      <c r="AL66" s="25">
        <f t="shared" ca="1" si="36"/>
        <v>3541</v>
      </c>
      <c r="AM66" s="25">
        <f t="shared" ca="1" si="37"/>
        <v>11</v>
      </c>
      <c r="AN66" s="25">
        <f ca="1">IF(AM66=0,0,COUNTIF($AM$19:AM66,C66*10+1))</f>
        <v>30</v>
      </c>
      <c r="AO66" s="20">
        <f t="shared" ca="1" si="38"/>
        <v>0</v>
      </c>
      <c r="AP66" s="32">
        <f t="shared" ca="1" si="39"/>
        <v>3541</v>
      </c>
    </row>
    <row r="67" spans="1:42" x14ac:dyDescent="0.2">
      <c r="A67" s="14">
        <f>Daten!A67</f>
        <v>10424</v>
      </c>
      <c r="B67" s="7" t="str">
        <f>Daten!B67</f>
        <v>Heugraben</v>
      </c>
      <c r="C67" s="14">
        <f t="shared" si="15"/>
        <v>1</v>
      </c>
      <c r="D67" s="9">
        <f>Daten!D67</f>
        <v>0</v>
      </c>
      <c r="E67" s="8">
        <f>Daten!E67</f>
        <v>220</v>
      </c>
      <c r="F67" s="8">
        <f>Daten!F67</f>
        <v>213</v>
      </c>
      <c r="G67" s="26">
        <f t="shared" si="16"/>
        <v>7</v>
      </c>
      <c r="H67" s="28">
        <f t="shared" si="17"/>
        <v>3.2863849765258218E-2</v>
      </c>
      <c r="I67" s="20">
        <f t="shared" si="18"/>
        <v>2.8616119882274216</v>
      </c>
      <c r="J67" s="20">
        <f t="shared" si="19"/>
        <v>4.1383880117725784</v>
      </c>
      <c r="K67" s="26">
        <f t="shared" si="20"/>
        <v>-2069.1940058862892</v>
      </c>
      <c r="L67" s="15">
        <f>Daten!G67</f>
        <v>22</v>
      </c>
      <c r="M67" s="15">
        <f>Daten!H67</f>
        <v>138</v>
      </c>
      <c r="N67" s="15">
        <f>Daten!I67</f>
        <v>60</v>
      </c>
      <c r="O67" s="27">
        <f t="shared" si="21"/>
        <v>0.59420289855072461</v>
      </c>
      <c r="P67" s="15">
        <f t="shared" si="22"/>
        <v>78.355884095153328</v>
      </c>
      <c r="Q67" s="20">
        <f t="shared" si="23"/>
        <v>3.6441159048466716</v>
      </c>
      <c r="R67" s="26">
        <f t="shared" si="24"/>
        <v>728.82318096933432</v>
      </c>
      <c r="S67" s="8">
        <f>Daten!K67</f>
        <v>2544</v>
      </c>
      <c r="T67" s="8">
        <f>Daten!L67</f>
        <v>13244</v>
      </c>
      <c r="U67" s="8">
        <f>Daten!M67</f>
        <v>18332</v>
      </c>
      <c r="V67" s="8">
        <f>Daten!N67</f>
        <v>500</v>
      </c>
      <c r="W67" s="8">
        <f>Daten!O67</f>
        <v>500</v>
      </c>
      <c r="X67" s="22">
        <f t="shared" si="25"/>
        <v>34120</v>
      </c>
      <c r="Y67" s="8">
        <f t="shared" si="26"/>
        <v>84410.406975224731</v>
      </c>
      <c r="Z67" s="20">
        <f t="shared" si="27"/>
        <v>-50290.406975224731</v>
      </c>
      <c r="AA67" s="26">
        <f t="shared" si="28"/>
        <v>5029.0406975224732</v>
      </c>
      <c r="AB67" s="31">
        <f t="shared" si="29"/>
        <v>3688.6698726055183</v>
      </c>
      <c r="AC67" s="30">
        <f t="shared" si="30"/>
        <v>3688.6698726055183</v>
      </c>
      <c r="AG67" s="25">
        <f t="shared" si="31"/>
        <v>-2069.1940058862892</v>
      </c>
      <c r="AH67" s="25">
        <f t="shared" si="32"/>
        <v>5029.0406975224732</v>
      </c>
      <c r="AI67" s="25">
        <f t="shared" si="33"/>
        <v>2959.846691636184</v>
      </c>
      <c r="AJ67" s="25">
        <f t="shared" si="34"/>
        <v>1</v>
      </c>
      <c r="AK67" s="25">
        <f t="shared" si="35"/>
        <v>2959.846691636184</v>
      </c>
      <c r="AL67" s="25">
        <f t="shared" ca="1" si="36"/>
        <v>9262</v>
      </c>
      <c r="AM67" s="25">
        <f t="shared" ca="1" si="37"/>
        <v>11</v>
      </c>
      <c r="AN67" s="25">
        <f ca="1">IF(AM67=0,0,COUNTIF($AM$19:AM67,C67*10+1))</f>
        <v>31</v>
      </c>
      <c r="AO67" s="20">
        <f t="shared" ca="1" si="38"/>
        <v>0</v>
      </c>
      <c r="AP67" s="32">
        <f t="shared" ca="1" si="39"/>
        <v>9262</v>
      </c>
    </row>
    <row r="68" spans="1:42" x14ac:dyDescent="0.2">
      <c r="A68" s="14">
        <f>Daten!A68</f>
        <v>10425</v>
      </c>
      <c r="B68" s="7" t="str">
        <f>Daten!B68</f>
        <v>Rohr im Burgenland</v>
      </c>
      <c r="C68" s="14">
        <f t="shared" si="15"/>
        <v>1</v>
      </c>
      <c r="D68" s="9">
        <f>Daten!D68</f>
        <v>0</v>
      </c>
      <c r="E68" s="8">
        <f>Daten!E68</f>
        <v>360</v>
      </c>
      <c r="F68" s="8">
        <f>Daten!F68</f>
        <v>376</v>
      </c>
      <c r="G68" s="26">
        <f t="shared" si="16"/>
        <v>-16</v>
      </c>
      <c r="H68" s="28">
        <f t="shared" si="17"/>
        <v>-4.2553191489361701E-2</v>
      </c>
      <c r="I68" s="20">
        <f t="shared" si="18"/>
        <v>5.0514840731150734</v>
      </c>
      <c r="J68" s="20">
        <f t="shared" si="19"/>
        <v>-21.051484073115073</v>
      </c>
      <c r="K68" s="26">
        <f t="shared" si="20"/>
        <v>10525.742036557536</v>
      </c>
      <c r="L68" s="15">
        <f>Daten!G68</f>
        <v>36</v>
      </c>
      <c r="M68" s="15">
        <f>Daten!H68</f>
        <v>226</v>
      </c>
      <c r="N68" s="15">
        <f>Daten!I68</f>
        <v>98</v>
      </c>
      <c r="O68" s="27">
        <f t="shared" si="21"/>
        <v>0.59292035398230092</v>
      </c>
      <c r="P68" s="15">
        <f t="shared" si="22"/>
        <v>128.32195511235255</v>
      </c>
      <c r="Q68" s="20">
        <f t="shared" si="23"/>
        <v>5.6780448876474452</v>
      </c>
      <c r="R68" s="26">
        <f t="shared" si="24"/>
        <v>1135.608977529489</v>
      </c>
      <c r="S68" s="8">
        <f>Daten!K68</f>
        <v>2293</v>
      </c>
      <c r="T68" s="8">
        <f>Daten!L68</f>
        <v>20639</v>
      </c>
      <c r="U68" s="8">
        <f>Daten!M68</f>
        <v>21693</v>
      </c>
      <c r="V68" s="8">
        <f>Daten!N68</f>
        <v>500</v>
      </c>
      <c r="W68" s="8">
        <f>Daten!O68</f>
        <v>500</v>
      </c>
      <c r="X68" s="22">
        <f t="shared" si="25"/>
        <v>44625</v>
      </c>
      <c r="Y68" s="8">
        <f t="shared" si="26"/>
        <v>138126.12050491321</v>
      </c>
      <c r="Z68" s="20">
        <f t="shared" si="27"/>
        <v>-93501.120504913211</v>
      </c>
      <c r="AA68" s="26">
        <f t="shared" si="28"/>
        <v>9350.1120504913215</v>
      </c>
      <c r="AB68" s="31">
        <f t="shared" si="29"/>
        <v>21011.463064578347</v>
      </c>
      <c r="AC68" s="30">
        <f t="shared" si="30"/>
        <v>21011.463064578347</v>
      </c>
      <c r="AG68" s="25">
        <f t="shared" si="31"/>
        <v>10525.742036557536</v>
      </c>
      <c r="AH68" s="25">
        <f t="shared" si="32"/>
        <v>9350.1120504913215</v>
      </c>
      <c r="AI68" s="25">
        <f t="shared" si="33"/>
        <v>19875.854087048858</v>
      </c>
      <c r="AJ68" s="25">
        <f t="shared" si="34"/>
        <v>1</v>
      </c>
      <c r="AK68" s="25">
        <f t="shared" si="35"/>
        <v>19875.854087048858</v>
      </c>
      <c r="AL68" s="25">
        <f t="shared" ca="1" si="36"/>
        <v>62198</v>
      </c>
      <c r="AM68" s="25">
        <f t="shared" ca="1" si="37"/>
        <v>11</v>
      </c>
      <c r="AN68" s="25">
        <f ca="1">IF(AM68=0,0,COUNTIF($AM$19:AM68,C68*10+1))</f>
        <v>32</v>
      </c>
      <c r="AO68" s="20">
        <f t="shared" ca="1" si="38"/>
        <v>0</v>
      </c>
      <c r="AP68" s="32">
        <f t="shared" ca="1" si="39"/>
        <v>62198</v>
      </c>
    </row>
    <row r="69" spans="1:42" x14ac:dyDescent="0.2">
      <c r="A69" s="14">
        <f>Daten!A69</f>
        <v>10426</v>
      </c>
      <c r="B69" s="7" t="str">
        <f>Daten!B69</f>
        <v>Bildein</v>
      </c>
      <c r="C69" s="14">
        <f t="shared" si="15"/>
        <v>1</v>
      </c>
      <c r="D69" s="9">
        <f>Daten!D69</f>
        <v>0</v>
      </c>
      <c r="E69" s="8">
        <f>Daten!E69</f>
        <v>340</v>
      </c>
      <c r="F69" s="8">
        <f>Daten!F69</f>
        <v>340</v>
      </c>
      <c r="G69" s="26">
        <f t="shared" si="16"/>
        <v>0</v>
      </c>
      <c r="H69" s="28">
        <f t="shared" si="17"/>
        <v>0</v>
      </c>
      <c r="I69" s="20">
        <f t="shared" si="18"/>
        <v>4.5678313427104387</v>
      </c>
      <c r="J69" s="20">
        <f t="shared" si="19"/>
        <v>-4.5678313427104387</v>
      </c>
      <c r="K69" s="26">
        <f t="shared" si="20"/>
        <v>2283.9156713552193</v>
      </c>
      <c r="L69" s="15">
        <f>Daten!G69</f>
        <v>48</v>
      </c>
      <c r="M69" s="15">
        <f>Daten!H69</f>
        <v>207</v>
      </c>
      <c r="N69" s="15">
        <f>Daten!I69</f>
        <v>85</v>
      </c>
      <c r="O69" s="27">
        <f t="shared" si="21"/>
        <v>0.64251207729468596</v>
      </c>
      <c r="P69" s="15">
        <f t="shared" si="22"/>
        <v>117.53382614273001</v>
      </c>
      <c r="Q69" s="20">
        <f t="shared" si="23"/>
        <v>15.466173857269993</v>
      </c>
      <c r="R69" s="26">
        <f t="shared" si="24"/>
        <v>3093.2347714539987</v>
      </c>
      <c r="S69" s="8">
        <f>Daten!K69</f>
        <v>14924</v>
      </c>
      <c r="T69" s="8">
        <f>Daten!L69</f>
        <v>10090</v>
      </c>
      <c r="U69" s="8">
        <f>Daten!M69</f>
        <v>19577</v>
      </c>
      <c r="V69" s="8">
        <f>Daten!N69</f>
        <v>500</v>
      </c>
      <c r="W69" s="8">
        <f>Daten!O69</f>
        <v>500</v>
      </c>
      <c r="X69" s="22">
        <f t="shared" si="25"/>
        <v>44591</v>
      </c>
      <c r="Y69" s="8">
        <f t="shared" si="26"/>
        <v>130452.44714352913</v>
      </c>
      <c r="Z69" s="20">
        <f t="shared" si="27"/>
        <v>-85861.447143529134</v>
      </c>
      <c r="AA69" s="26">
        <f t="shared" si="28"/>
        <v>8586.1447143529131</v>
      </c>
      <c r="AB69" s="31">
        <f t="shared" si="29"/>
        <v>13963.295157162131</v>
      </c>
      <c r="AC69" s="30">
        <f t="shared" si="30"/>
        <v>13963.295157162131</v>
      </c>
      <c r="AG69" s="25">
        <f t="shared" si="31"/>
        <v>2283.9156713552193</v>
      </c>
      <c r="AH69" s="25">
        <f t="shared" si="32"/>
        <v>8586.1447143529131</v>
      </c>
      <c r="AI69" s="25">
        <f t="shared" si="33"/>
        <v>10870.060385708133</v>
      </c>
      <c r="AJ69" s="25">
        <f t="shared" si="34"/>
        <v>1</v>
      </c>
      <c r="AK69" s="25">
        <f t="shared" si="35"/>
        <v>10870.060385708133</v>
      </c>
      <c r="AL69" s="25">
        <f t="shared" ca="1" si="36"/>
        <v>34016</v>
      </c>
      <c r="AM69" s="25">
        <f t="shared" ca="1" si="37"/>
        <v>11</v>
      </c>
      <c r="AN69" s="25">
        <f ca="1">IF(AM69=0,0,COUNTIF($AM$19:AM69,C69*10+1))</f>
        <v>33</v>
      </c>
      <c r="AO69" s="20">
        <f t="shared" ca="1" si="38"/>
        <v>0</v>
      </c>
      <c r="AP69" s="32">
        <f t="shared" ca="1" si="39"/>
        <v>34016</v>
      </c>
    </row>
    <row r="70" spans="1:42" x14ac:dyDescent="0.2">
      <c r="A70" s="14">
        <f>Daten!A70</f>
        <v>10427</v>
      </c>
      <c r="B70" s="7" t="str">
        <f>Daten!B70</f>
        <v>Rauchwart</v>
      </c>
      <c r="C70" s="14">
        <f t="shared" si="15"/>
        <v>1</v>
      </c>
      <c r="D70" s="9">
        <f>Daten!D70</f>
        <v>0</v>
      </c>
      <c r="E70" s="8">
        <f>Daten!E70</f>
        <v>470</v>
      </c>
      <c r="F70" s="8">
        <f>Daten!F70</f>
        <v>447</v>
      </c>
      <c r="G70" s="26">
        <f t="shared" si="16"/>
        <v>23</v>
      </c>
      <c r="H70" s="28">
        <f t="shared" si="17"/>
        <v>5.145413870246085E-2</v>
      </c>
      <c r="I70" s="20">
        <f t="shared" si="18"/>
        <v>6.005354735857547</v>
      </c>
      <c r="J70" s="20">
        <f t="shared" si="19"/>
        <v>16.994645264142452</v>
      </c>
      <c r="K70" s="26">
        <f t="shared" si="20"/>
        <v>-8497.3226320712256</v>
      </c>
      <c r="L70" s="15">
        <f>Daten!G70</f>
        <v>54</v>
      </c>
      <c r="M70" s="15">
        <f>Daten!H70</f>
        <v>294</v>
      </c>
      <c r="N70" s="15">
        <f>Daten!I70</f>
        <v>122</v>
      </c>
      <c r="O70" s="27">
        <f t="shared" si="21"/>
        <v>0.59863945578231292</v>
      </c>
      <c r="P70" s="15">
        <f t="shared" si="22"/>
        <v>166.93210089837015</v>
      </c>
      <c r="Q70" s="20">
        <f t="shared" si="23"/>
        <v>9.0678991016298482</v>
      </c>
      <c r="R70" s="26">
        <f t="shared" si="24"/>
        <v>1813.5798203259696</v>
      </c>
      <c r="S70" s="8">
        <f>Daten!K70</f>
        <v>10531</v>
      </c>
      <c r="T70" s="8">
        <f>Daten!L70</f>
        <v>21975</v>
      </c>
      <c r="U70" s="8">
        <f>Daten!M70</f>
        <v>6055</v>
      </c>
      <c r="V70" s="8">
        <f>Daten!N70</f>
        <v>500</v>
      </c>
      <c r="W70" s="8">
        <f>Daten!O70</f>
        <v>500</v>
      </c>
      <c r="X70" s="22">
        <f t="shared" si="25"/>
        <v>38561</v>
      </c>
      <c r="Y70" s="8">
        <f t="shared" si="26"/>
        <v>180331.32399252558</v>
      </c>
      <c r="Z70" s="20">
        <f t="shared" si="27"/>
        <v>-141770.32399252558</v>
      </c>
      <c r="AA70" s="26">
        <f t="shared" si="28"/>
        <v>14177.032399252559</v>
      </c>
      <c r="AB70" s="31">
        <f t="shared" si="29"/>
        <v>7493.2895875073027</v>
      </c>
      <c r="AC70" s="30">
        <f t="shared" si="30"/>
        <v>7493.2895875073027</v>
      </c>
      <c r="AG70" s="25">
        <f t="shared" si="31"/>
        <v>-8497.3226320712256</v>
      </c>
      <c r="AH70" s="25">
        <f t="shared" si="32"/>
        <v>14177.032399252559</v>
      </c>
      <c r="AI70" s="25">
        <f t="shared" si="33"/>
        <v>5679.7097671813335</v>
      </c>
      <c r="AJ70" s="25">
        <f t="shared" si="34"/>
        <v>1</v>
      </c>
      <c r="AK70" s="25">
        <f t="shared" si="35"/>
        <v>5679.7097671813335</v>
      </c>
      <c r="AL70" s="25">
        <f t="shared" ca="1" si="36"/>
        <v>17774</v>
      </c>
      <c r="AM70" s="25">
        <f t="shared" ca="1" si="37"/>
        <v>11</v>
      </c>
      <c r="AN70" s="25">
        <f ca="1">IF(AM70=0,0,COUNTIF($AM$19:AM70,C70*10+1))</f>
        <v>34</v>
      </c>
      <c r="AO70" s="20">
        <f t="shared" ca="1" si="38"/>
        <v>0</v>
      </c>
      <c r="AP70" s="32">
        <f t="shared" ca="1" si="39"/>
        <v>17774</v>
      </c>
    </row>
    <row r="71" spans="1:42" x14ac:dyDescent="0.2">
      <c r="A71" s="14">
        <f>Daten!A71</f>
        <v>10428</v>
      </c>
      <c r="B71" s="7" t="str">
        <f>Daten!B71</f>
        <v>Moschendorf</v>
      </c>
      <c r="C71" s="14">
        <f t="shared" si="15"/>
        <v>1</v>
      </c>
      <c r="D71" s="9">
        <f>Daten!D71</f>
        <v>0</v>
      </c>
      <c r="E71" s="8">
        <f>Daten!E71</f>
        <v>384</v>
      </c>
      <c r="F71" s="8">
        <f>Daten!F71</f>
        <v>398</v>
      </c>
      <c r="G71" s="26">
        <f t="shared" si="16"/>
        <v>-14</v>
      </c>
      <c r="H71" s="28">
        <f t="shared" si="17"/>
        <v>-3.5175879396984924E-2</v>
      </c>
      <c r="I71" s="20">
        <f t="shared" si="18"/>
        <v>5.3470496305845723</v>
      </c>
      <c r="J71" s="20">
        <f t="shared" si="19"/>
        <v>-19.347049630584571</v>
      </c>
      <c r="K71" s="26">
        <f t="shared" si="20"/>
        <v>9673.524815292285</v>
      </c>
      <c r="L71" s="15">
        <f>Daten!G71</f>
        <v>38</v>
      </c>
      <c r="M71" s="15">
        <f>Daten!H71</f>
        <v>221</v>
      </c>
      <c r="N71" s="15">
        <f>Daten!I71</f>
        <v>125</v>
      </c>
      <c r="O71" s="27">
        <f t="shared" si="21"/>
        <v>0.73755656108597289</v>
      </c>
      <c r="P71" s="15">
        <f t="shared" si="22"/>
        <v>125.48297380455715</v>
      </c>
      <c r="Q71" s="20">
        <f t="shared" si="23"/>
        <v>37.517026195442853</v>
      </c>
      <c r="R71" s="26">
        <f t="shared" si="24"/>
        <v>7503.4052390885709</v>
      </c>
      <c r="S71" s="8">
        <f>Daten!K71</f>
        <v>10266</v>
      </c>
      <c r="T71" s="8">
        <f>Daten!L71</f>
        <v>15453</v>
      </c>
      <c r="U71" s="8">
        <f>Daten!M71</f>
        <v>32098</v>
      </c>
      <c r="V71" s="8">
        <f>Daten!N71</f>
        <v>500</v>
      </c>
      <c r="W71" s="8">
        <f>Daten!O71</f>
        <v>500</v>
      </c>
      <c r="X71" s="22">
        <f t="shared" si="25"/>
        <v>57817</v>
      </c>
      <c r="Y71" s="8">
        <f t="shared" si="26"/>
        <v>147334.52853857409</v>
      </c>
      <c r="Z71" s="20">
        <f t="shared" si="27"/>
        <v>-89517.528538574086</v>
      </c>
      <c r="AA71" s="26">
        <f t="shared" si="28"/>
        <v>8951.7528538574097</v>
      </c>
      <c r="AB71" s="31">
        <f t="shared" si="29"/>
        <v>26128.682908238268</v>
      </c>
      <c r="AC71" s="30">
        <f t="shared" si="30"/>
        <v>26128.682908238268</v>
      </c>
      <c r="AG71" s="25">
        <f t="shared" si="31"/>
        <v>9673.524815292285</v>
      </c>
      <c r="AH71" s="25">
        <f t="shared" si="32"/>
        <v>8951.7528538574097</v>
      </c>
      <c r="AI71" s="25">
        <f t="shared" si="33"/>
        <v>18625.277669149695</v>
      </c>
      <c r="AJ71" s="25">
        <f t="shared" si="34"/>
        <v>1</v>
      </c>
      <c r="AK71" s="25">
        <f t="shared" si="35"/>
        <v>18625.277669149695</v>
      </c>
      <c r="AL71" s="25">
        <f t="shared" ca="1" si="36"/>
        <v>58285</v>
      </c>
      <c r="AM71" s="25">
        <f t="shared" ca="1" si="37"/>
        <v>11</v>
      </c>
      <c r="AN71" s="25">
        <f ca="1">IF(AM71=0,0,COUNTIF($AM$19:AM71,C71*10+1))</f>
        <v>35</v>
      </c>
      <c r="AO71" s="20">
        <f t="shared" ca="1" si="38"/>
        <v>0</v>
      </c>
      <c r="AP71" s="32">
        <f t="shared" ca="1" si="39"/>
        <v>58285</v>
      </c>
    </row>
    <row r="72" spans="1:42" x14ac:dyDescent="0.2">
      <c r="A72" s="14">
        <f>Daten!A72</f>
        <v>10501</v>
      </c>
      <c r="B72" s="7" t="str">
        <f>Daten!B72</f>
        <v>Deutsch Kaltenbrunn</v>
      </c>
      <c r="C72" s="14">
        <f t="shared" si="15"/>
        <v>1</v>
      </c>
      <c r="D72" s="9">
        <f>Daten!D72</f>
        <v>0</v>
      </c>
      <c r="E72" s="8">
        <f>Daten!E72</f>
        <v>1759</v>
      </c>
      <c r="F72" s="8">
        <f>Daten!F72</f>
        <v>1738</v>
      </c>
      <c r="G72" s="26">
        <f t="shared" si="16"/>
        <v>21</v>
      </c>
      <c r="H72" s="28">
        <f t="shared" si="17"/>
        <v>1.2082853855005753E-2</v>
      </c>
      <c r="I72" s="20">
        <f t="shared" si="18"/>
        <v>23.349679040090418</v>
      </c>
      <c r="J72" s="20">
        <f t="shared" si="19"/>
        <v>-2.3496790400904182</v>
      </c>
      <c r="K72" s="26">
        <f t="shared" si="20"/>
        <v>1174.8395200452092</v>
      </c>
      <c r="L72" s="15">
        <f>Daten!G72</f>
        <v>214</v>
      </c>
      <c r="M72" s="15">
        <f>Daten!H72</f>
        <v>1120</v>
      </c>
      <c r="N72" s="15">
        <f>Daten!I72</f>
        <v>425</v>
      </c>
      <c r="O72" s="27">
        <f t="shared" si="21"/>
        <v>0.57053571428571426</v>
      </c>
      <c r="P72" s="15">
        <f t="shared" si="22"/>
        <v>635.93181294617204</v>
      </c>
      <c r="Q72" s="20">
        <f t="shared" si="23"/>
        <v>3.0681870538279554</v>
      </c>
      <c r="R72" s="26">
        <f t="shared" si="24"/>
        <v>613.63741076559108</v>
      </c>
      <c r="S72" s="8">
        <f>Daten!K72</f>
        <v>13383</v>
      </c>
      <c r="T72" s="8">
        <f>Daten!L72</f>
        <v>94572</v>
      </c>
      <c r="U72" s="8">
        <f>Daten!M72</f>
        <v>257856</v>
      </c>
      <c r="V72" s="8">
        <f>Daten!N72</f>
        <v>500</v>
      </c>
      <c r="W72" s="8">
        <f>Daten!O72</f>
        <v>500</v>
      </c>
      <c r="X72" s="22">
        <f t="shared" si="25"/>
        <v>365811</v>
      </c>
      <c r="Y72" s="8">
        <f t="shared" si="26"/>
        <v>674899.57213372865</v>
      </c>
      <c r="Z72" s="20">
        <f t="shared" si="27"/>
        <v>-309088.57213372865</v>
      </c>
      <c r="AA72" s="26">
        <f t="shared" si="28"/>
        <v>30908.857213372867</v>
      </c>
      <c r="AB72" s="31">
        <f t="shared" si="29"/>
        <v>32697.334144183667</v>
      </c>
      <c r="AC72" s="30">
        <f t="shared" si="30"/>
        <v>32697.334144183667</v>
      </c>
      <c r="AG72" s="25">
        <f t="shared" si="31"/>
        <v>1174.8395200452092</v>
      </c>
      <c r="AH72" s="25">
        <f t="shared" si="32"/>
        <v>30908.857213372867</v>
      </c>
      <c r="AI72" s="25">
        <f t="shared" si="33"/>
        <v>32083.696733418077</v>
      </c>
      <c r="AJ72" s="25">
        <f t="shared" si="34"/>
        <v>1</v>
      </c>
      <c r="AK72" s="25">
        <f t="shared" si="35"/>
        <v>32083.696733418077</v>
      </c>
      <c r="AL72" s="25">
        <f t="shared" ca="1" si="36"/>
        <v>100401</v>
      </c>
      <c r="AM72" s="25">
        <f t="shared" ca="1" si="37"/>
        <v>11</v>
      </c>
      <c r="AN72" s="25">
        <f ca="1">IF(AM72=0,0,COUNTIF($AM$19:AM72,C72*10+1))</f>
        <v>36</v>
      </c>
      <c r="AO72" s="20">
        <f t="shared" ca="1" si="38"/>
        <v>0</v>
      </c>
      <c r="AP72" s="32">
        <f t="shared" ca="1" si="39"/>
        <v>100401</v>
      </c>
    </row>
    <row r="73" spans="1:42" x14ac:dyDescent="0.2">
      <c r="A73" s="14">
        <f>Daten!A73</f>
        <v>10502</v>
      </c>
      <c r="B73" s="7" t="str">
        <f>Daten!B73</f>
        <v>Eltendorf</v>
      </c>
      <c r="C73" s="14">
        <f t="shared" si="15"/>
        <v>1</v>
      </c>
      <c r="D73" s="9">
        <f>Daten!D73</f>
        <v>0</v>
      </c>
      <c r="E73" s="8">
        <f>Daten!E73</f>
        <v>924</v>
      </c>
      <c r="F73" s="8">
        <f>Daten!F73</f>
        <v>931</v>
      </c>
      <c r="G73" s="26">
        <f t="shared" si="16"/>
        <v>-7</v>
      </c>
      <c r="H73" s="28">
        <f t="shared" si="17"/>
        <v>-7.5187969924812026E-3</v>
      </c>
      <c r="I73" s="20">
        <f t="shared" si="18"/>
        <v>12.507797000186525</v>
      </c>
      <c r="J73" s="20">
        <f t="shared" si="19"/>
        <v>-19.507797000186525</v>
      </c>
      <c r="K73" s="26">
        <f t="shared" si="20"/>
        <v>9753.8985000932626</v>
      </c>
      <c r="L73" s="15">
        <f>Daten!G73</f>
        <v>84</v>
      </c>
      <c r="M73" s="15">
        <f>Daten!H73</f>
        <v>585</v>
      </c>
      <c r="N73" s="15">
        <f>Daten!I73</f>
        <v>255</v>
      </c>
      <c r="O73" s="27">
        <f t="shared" si="21"/>
        <v>0.57948717948717954</v>
      </c>
      <c r="P73" s="15">
        <f t="shared" si="22"/>
        <v>332.16081301206304</v>
      </c>
      <c r="Q73" s="20">
        <f t="shared" si="23"/>
        <v>6.8391869879369551</v>
      </c>
      <c r="R73" s="26">
        <f t="shared" si="24"/>
        <v>1367.837397587391</v>
      </c>
      <c r="S73" s="8">
        <f>Daten!K73</f>
        <v>10161</v>
      </c>
      <c r="T73" s="8">
        <f>Daten!L73</f>
        <v>56305</v>
      </c>
      <c r="U73" s="8">
        <f>Daten!M73</f>
        <v>94775</v>
      </c>
      <c r="V73" s="8">
        <f>Daten!N73</f>
        <v>500</v>
      </c>
      <c r="W73" s="8">
        <f>Daten!O73</f>
        <v>500</v>
      </c>
      <c r="X73" s="22">
        <f t="shared" si="25"/>
        <v>161241</v>
      </c>
      <c r="Y73" s="8">
        <f t="shared" si="26"/>
        <v>354523.7092959439</v>
      </c>
      <c r="Z73" s="20">
        <f t="shared" si="27"/>
        <v>-193282.7092959439</v>
      </c>
      <c r="AA73" s="26">
        <f t="shared" si="28"/>
        <v>19328.27092959439</v>
      </c>
      <c r="AB73" s="31">
        <f t="shared" si="29"/>
        <v>30450.006827275043</v>
      </c>
      <c r="AC73" s="30">
        <f t="shared" si="30"/>
        <v>30450.006827275043</v>
      </c>
      <c r="AG73" s="25">
        <f t="shared" si="31"/>
        <v>9753.8985000932626</v>
      </c>
      <c r="AH73" s="25">
        <f t="shared" si="32"/>
        <v>19328.27092959439</v>
      </c>
      <c r="AI73" s="25">
        <f t="shared" si="33"/>
        <v>29082.169429687652</v>
      </c>
      <c r="AJ73" s="25">
        <f t="shared" si="34"/>
        <v>1</v>
      </c>
      <c r="AK73" s="25">
        <f t="shared" si="35"/>
        <v>29082.169429687652</v>
      </c>
      <c r="AL73" s="25">
        <f t="shared" ca="1" si="36"/>
        <v>91008</v>
      </c>
      <c r="AM73" s="25">
        <f t="shared" ca="1" si="37"/>
        <v>11</v>
      </c>
      <c r="AN73" s="25">
        <f ca="1">IF(AM73=0,0,COUNTIF($AM$19:AM73,C73*10+1))</f>
        <v>37</v>
      </c>
      <c r="AO73" s="20">
        <f t="shared" ca="1" si="38"/>
        <v>0</v>
      </c>
      <c r="AP73" s="32">
        <f t="shared" ca="1" si="39"/>
        <v>91008</v>
      </c>
    </row>
    <row r="74" spans="1:42" x14ac:dyDescent="0.2">
      <c r="A74" s="14">
        <f>Daten!A74</f>
        <v>10503</v>
      </c>
      <c r="B74" s="7" t="str">
        <f>Daten!B74</f>
        <v>Heiligenkreuz im Lafnitztal</v>
      </c>
      <c r="C74" s="14">
        <f t="shared" si="15"/>
        <v>1</v>
      </c>
      <c r="D74" s="9">
        <f>Daten!D74</f>
        <v>0</v>
      </c>
      <c r="E74" s="8">
        <f>Daten!E74</f>
        <v>1282</v>
      </c>
      <c r="F74" s="8">
        <f>Daten!F74</f>
        <v>1226</v>
      </c>
      <c r="G74" s="26">
        <f t="shared" si="16"/>
        <v>56</v>
      </c>
      <c r="H74" s="28">
        <f t="shared" si="17"/>
        <v>4.5676998368678633E-2</v>
      </c>
      <c r="I74" s="20">
        <f t="shared" si="18"/>
        <v>16.47106242989117</v>
      </c>
      <c r="J74" s="20">
        <f t="shared" si="19"/>
        <v>39.52893757010883</v>
      </c>
      <c r="K74" s="26">
        <f t="shared" si="20"/>
        <v>-19764.468785054414</v>
      </c>
      <c r="L74" s="15">
        <f>Daten!G74</f>
        <v>155</v>
      </c>
      <c r="M74" s="15">
        <f>Daten!H74</f>
        <v>813</v>
      </c>
      <c r="N74" s="15">
        <f>Daten!I74</f>
        <v>314</v>
      </c>
      <c r="O74" s="27">
        <f t="shared" si="21"/>
        <v>0.57687576875768753</v>
      </c>
      <c r="P74" s="15">
        <f t="shared" si="22"/>
        <v>461.61836064753379</v>
      </c>
      <c r="Q74" s="20">
        <f t="shared" si="23"/>
        <v>7.3816393524662089</v>
      </c>
      <c r="R74" s="26">
        <f t="shared" si="24"/>
        <v>1476.3278704932418</v>
      </c>
      <c r="S74" s="8">
        <f>Daten!K74</f>
        <v>9241</v>
      </c>
      <c r="T74" s="8">
        <f>Daten!L74</f>
        <v>151271</v>
      </c>
      <c r="U74" s="8">
        <f>Daten!M74</f>
        <v>960067</v>
      </c>
      <c r="V74" s="8">
        <f>Daten!N74</f>
        <v>500</v>
      </c>
      <c r="W74" s="8">
        <f>Daten!O74</f>
        <v>500</v>
      </c>
      <c r="X74" s="22">
        <f t="shared" si="25"/>
        <v>1120579</v>
      </c>
      <c r="Y74" s="8">
        <f t="shared" si="26"/>
        <v>491882.46246471867</v>
      </c>
      <c r="Z74" s="20">
        <f t="shared" si="27"/>
        <v>628696.53753528139</v>
      </c>
      <c r="AA74" s="26">
        <f t="shared" si="28"/>
        <v>-62869.653753528139</v>
      </c>
      <c r="AB74" s="31">
        <f t="shared" si="29"/>
        <v>-81157.794668089307</v>
      </c>
      <c r="AC74" s="30">
        <f t="shared" si="30"/>
        <v>0</v>
      </c>
      <c r="AG74" s="25">
        <f t="shared" si="31"/>
        <v>0</v>
      </c>
      <c r="AH74" s="25">
        <f t="shared" si="32"/>
        <v>0</v>
      </c>
      <c r="AI74" s="25">
        <f t="shared" si="33"/>
        <v>0</v>
      </c>
      <c r="AJ74" s="25">
        <f t="shared" si="34"/>
        <v>1</v>
      </c>
      <c r="AK74" s="25">
        <f t="shared" si="35"/>
        <v>0</v>
      </c>
      <c r="AL74" s="25">
        <f t="shared" ca="1" si="36"/>
        <v>0</v>
      </c>
      <c r="AM74" s="25">
        <f t="shared" ca="1" si="37"/>
        <v>0</v>
      </c>
      <c r="AN74" s="25">
        <f ca="1">IF(AM74=0,0,COUNTIF($AM$19:AM74,C74*10+1))</f>
        <v>0</v>
      </c>
      <c r="AO74" s="20">
        <f t="shared" ca="1" si="38"/>
        <v>0</v>
      </c>
      <c r="AP74" s="32">
        <f t="shared" ca="1" si="39"/>
        <v>0</v>
      </c>
    </row>
    <row r="75" spans="1:42" x14ac:dyDescent="0.2">
      <c r="A75" s="14">
        <f>Daten!A75</f>
        <v>10504</v>
      </c>
      <c r="B75" s="7" t="str">
        <f>Daten!B75</f>
        <v>Jennersdorf</v>
      </c>
      <c r="C75" s="14">
        <f t="shared" si="15"/>
        <v>1</v>
      </c>
      <c r="D75" s="9">
        <f>Daten!D75</f>
        <v>0</v>
      </c>
      <c r="E75" s="8">
        <f>Daten!E75</f>
        <v>4152</v>
      </c>
      <c r="F75" s="8">
        <f>Daten!F75</f>
        <v>4110</v>
      </c>
      <c r="G75" s="26">
        <f t="shared" si="16"/>
        <v>42</v>
      </c>
      <c r="H75" s="28">
        <f t="shared" si="17"/>
        <v>1.0218978102189781E-2</v>
      </c>
      <c r="I75" s="20">
        <f t="shared" si="18"/>
        <v>55.217020054529122</v>
      </c>
      <c r="J75" s="20">
        <f t="shared" si="19"/>
        <v>-13.217020054529122</v>
      </c>
      <c r="K75" s="26">
        <f t="shared" si="20"/>
        <v>6608.5100272645614</v>
      </c>
      <c r="L75" s="15">
        <f>Daten!G75</f>
        <v>456</v>
      </c>
      <c r="M75" s="15">
        <f>Daten!H75</f>
        <v>2680</v>
      </c>
      <c r="N75" s="15">
        <f>Daten!I75</f>
        <v>1016</v>
      </c>
      <c r="O75" s="27">
        <f t="shared" si="21"/>
        <v>0.54925373134328359</v>
      </c>
      <c r="P75" s="15">
        <f t="shared" si="22"/>
        <v>1521.6939809783401</v>
      </c>
      <c r="Q75" s="20">
        <f t="shared" si="23"/>
        <v>-49.693980978340051</v>
      </c>
      <c r="R75" s="26">
        <f t="shared" si="24"/>
        <v>-9938.7961956680101</v>
      </c>
      <c r="S75" s="8">
        <f>Daten!K75</f>
        <v>16447</v>
      </c>
      <c r="T75" s="8">
        <f>Daten!L75</f>
        <v>400868</v>
      </c>
      <c r="U75" s="8">
        <f>Daten!M75</f>
        <v>1365328</v>
      </c>
      <c r="V75" s="8">
        <f>Daten!N75</f>
        <v>500</v>
      </c>
      <c r="W75" s="8">
        <f>Daten!O75</f>
        <v>500</v>
      </c>
      <c r="X75" s="22">
        <f t="shared" si="25"/>
        <v>1782643</v>
      </c>
      <c r="Y75" s="8">
        <f t="shared" si="26"/>
        <v>1593054.5898233324</v>
      </c>
      <c r="Z75" s="20">
        <f t="shared" si="27"/>
        <v>189588.41017666762</v>
      </c>
      <c r="AA75" s="26">
        <f t="shared" si="28"/>
        <v>-18958.841017666764</v>
      </c>
      <c r="AB75" s="31">
        <f t="shared" si="29"/>
        <v>-22289.127186070211</v>
      </c>
      <c r="AC75" s="30">
        <f t="shared" si="30"/>
        <v>0</v>
      </c>
      <c r="AG75" s="25">
        <f t="shared" si="31"/>
        <v>0</v>
      </c>
      <c r="AH75" s="25">
        <f t="shared" si="32"/>
        <v>0</v>
      </c>
      <c r="AI75" s="25">
        <f t="shared" si="33"/>
        <v>0</v>
      </c>
      <c r="AJ75" s="25">
        <f t="shared" si="34"/>
        <v>1</v>
      </c>
      <c r="AK75" s="25">
        <f t="shared" si="35"/>
        <v>0</v>
      </c>
      <c r="AL75" s="25">
        <f t="shared" ca="1" si="36"/>
        <v>0</v>
      </c>
      <c r="AM75" s="25">
        <f t="shared" ca="1" si="37"/>
        <v>0</v>
      </c>
      <c r="AN75" s="25">
        <f ca="1">IF(AM75=0,0,COUNTIF($AM$19:AM75,C75*10+1))</f>
        <v>0</v>
      </c>
      <c r="AO75" s="20">
        <f t="shared" ca="1" si="38"/>
        <v>0</v>
      </c>
      <c r="AP75" s="32">
        <f t="shared" ca="1" si="39"/>
        <v>0</v>
      </c>
    </row>
    <row r="76" spans="1:42" x14ac:dyDescent="0.2">
      <c r="A76" s="14">
        <f>Daten!A76</f>
        <v>10505</v>
      </c>
      <c r="B76" s="7" t="str">
        <f>Daten!B76</f>
        <v>Minihof-Liebau</v>
      </c>
      <c r="C76" s="14">
        <f t="shared" si="15"/>
        <v>1</v>
      </c>
      <c r="D76" s="9">
        <f>Daten!D76</f>
        <v>0</v>
      </c>
      <c r="E76" s="8">
        <f>Daten!E76</f>
        <v>1044</v>
      </c>
      <c r="F76" s="8">
        <f>Daten!F76</f>
        <v>1040</v>
      </c>
      <c r="G76" s="26">
        <f t="shared" si="16"/>
        <v>4</v>
      </c>
      <c r="H76" s="28">
        <f t="shared" si="17"/>
        <v>3.8461538461538464E-3</v>
      </c>
      <c r="I76" s="20">
        <f t="shared" si="18"/>
        <v>13.972189989467223</v>
      </c>
      <c r="J76" s="20">
        <f t="shared" si="19"/>
        <v>-9.972189989467223</v>
      </c>
      <c r="K76" s="26">
        <f t="shared" si="20"/>
        <v>4986.0949947336112</v>
      </c>
      <c r="L76" s="15">
        <f>Daten!G76</f>
        <v>115</v>
      </c>
      <c r="M76" s="15">
        <f>Daten!H76</f>
        <v>698</v>
      </c>
      <c r="N76" s="15">
        <f>Daten!I76</f>
        <v>231</v>
      </c>
      <c r="O76" s="27">
        <f t="shared" si="21"/>
        <v>0.49570200573065903</v>
      </c>
      <c r="P76" s="15">
        <f t="shared" si="22"/>
        <v>396.32179056823935</v>
      </c>
      <c r="Q76" s="20">
        <f t="shared" si="23"/>
        <v>-50.321790568239351</v>
      </c>
      <c r="R76" s="26">
        <f t="shared" si="24"/>
        <v>-10064.35811364787</v>
      </c>
      <c r="S76" s="8">
        <f>Daten!K76</f>
        <v>3484</v>
      </c>
      <c r="T76" s="8">
        <f>Daten!L76</f>
        <v>53314</v>
      </c>
      <c r="U76" s="8">
        <f>Daten!M76</f>
        <v>85709</v>
      </c>
      <c r="V76" s="8">
        <f>Daten!N76</f>
        <v>500</v>
      </c>
      <c r="W76" s="8">
        <f>Daten!O76</f>
        <v>500</v>
      </c>
      <c r="X76" s="22">
        <f t="shared" si="25"/>
        <v>142507</v>
      </c>
      <c r="Y76" s="8">
        <f t="shared" si="26"/>
        <v>400565.74946424831</v>
      </c>
      <c r="Z76" s="20">
        <f t="shared" si="27"/>
        <v>-258058.74946424831</v>
      </c>
      <c r="AA76" s="26">
        <f t="shared" si="28"/>
        <v>25805.874946424832</v>
      </c>
      <c r="AB76" s="31">
        <f t="shared" si="29"/>
        <v>20727.611827510573</v>
      </c>
      <c r="AC76" s="30">
        <f t="shared" si="30"/>
        <v>20727.611827510573</v>
      </c>
      <c r="AG76" s="25">
        <f t="shared" si="31"/>
        <v>4986.0949947336112</v>
      </c>
      <c r="AH76" s="25">
        <f t="shared" si="32"/>
        <v>25805.874946424832</v>
      </c>
      <c r="AI76" s="25">
        <f t="shared" si="33"/>
        <v>30791.969941158444</v>
      </c>
      <c r="AJ76" s="25">
        <f t="shared" si="34"/>
        <v>1</v>
      </c>
      <c r="AK76" s="25">
        <f t="shared" si="35"/>
        <v>30791.969941158444</v>
      </c>
      <c r="AL76" s="25">
        <f t="shared" ca="1" si="36"/>
        <v>96359</v>
      </c>
      <c r="AM76" s="25">
        <f t="shared" ca="1" si="37"/>
        <v>11</v>
      </c>
      <c r="AN76" s="25">
        <f ca="1">IF(AM76=0,0,COUNTIF($AM$19:AM76,C76*10+1))</f>
        <v>38</v>
      </c>
      <c r="AO76" s="20">
        <f t="shared" ca="1" si="38"/>
        <v>0</v>
      </c>
      <c r="AP76" s="32">
        <f t="shared" ca="1" si="39"/>
        <v>96359</v>
      </c>
    </row>
    <row r="77" spans="1:42" x14ac:dyDescent="0.2">
      <c r="A77" s="14">
        <f>Daten!A77</f>
        <v>10506</v>
      </c>
      <c r="B77" s="7" t="str">
        <f>Daten!B77</f>
        <v>Mogersdorf</v>
      </c>
      <c r="C77" s="14">
        <f t="shared" si="15"/>
        <v>1</v>
      </c>
      <c r="D77" s="9">
        <f>Daten!D77</f>
        <v>0</v>
      </c>
      <c r="E77" s="8">
        <f>Daten!E77</f>
        <v>1173</v>
      </c>
      <c r="F77" s="8">
        <f>Daten!F77</f>
        <v>1148</v>
      </c>
      <c r="G77" s="26">
        <f t="shared" si="16"/>
        <v>25</v>
      </c>
      <c r="H77" s="28">
        <f t="shared" si="17"/>
        <v>2.1777003484320559E-2</v>
      </c>
      <c r="I77" s="20">
        <f t="shared" si="18"/>
        <v>15.423148180681128</v>
      </c>
      <c r="J77" s="20">
        <f t="shared" si="19"/>
        <v>9.5768518193188719</v>
      </c>
      <c r="K77" s="26">
        <f t="shared" si="20"/>
        <v>-4788.425909659436</v>
      </c>
      <c r="L77" s="15">
        <f>Daten!G77</f>
        <v>139</v>
      </c>
      <c r="M77" s="15">
        <f>Daten!H77</f>
        <v>737</v>
      </c>
      <c r="N77" s="15">
        <f>Daten!I77</f>
        <v>297</v>
      </c>
      <c r="O77" s="27">
        <f t="shared" si="21"/>
        <v>0.59158751696065126</v>
      </c>
      <c r="P77" s="15">
        <f t="shared" si="22"/>
        <v>418.46584476904354</v>
      </c>
      <c r="Q77" s="20">
        <f t="shared" si="23"/>
        <v>17.534155230956458</v>
      </c>
      <c r="R77" s="26">
        <f t="shared" si="24"/>
        <v>3506.8310461912915</v>
      </c>
      <c r="S77" s="8">
        <f>Daten!K77</f>
        <v>6740</v>
      </c>
      <c r="T77" s="8">
        <f>Daten!L77</f>
        <v>49550</v>
      </c>
      <c r="U77" s="8">
        <f>Daten!M77</f>
        <v>101990</v>
      </c>
      <c r="V77" s="8">
        <f>Daten!N77</f>
        <v>500</v>
      </c>
      <c r="W77" s="8">
        <f>Daten!O77</f>
        <v>500</v>
      </c>
      <c r="X77" s="22">
        <f t="shared" si="25"/>
        <v>158280</v>
      </c>
      <c r="Y77" s="8">
        <f t="shared" si="26"/>
        <v>450060.94264517556</v>
      </c>
      <c r="Z77" s="20">
        <f t="shared" si="27"/>
        <v>-291780.94264517556</v>
      </c>
      <c r="AA77" s="26">
        <f t="shared" si="28"/>
        <v>29178.094264517556</v>
      </c>
      <c r="AB77" s="31">
        <f t="shared" si="29"/>
        <v>27896.499401049412</v>
      </c>
      <c r="AC77" s="30">
        <f t="shared" si="30"/>
        <v>27896.499401049412</v>
      </c>
      <c r="AG77" s="25">
        <f t="shared" si="31"/>
        <v>-4788.425909659436</v>
      </c>
      <c r="AH77" s="25">
        <f t="shared" si="32"/>
        <v>29178.094264517556</v>
      </c>
      <c r="AI77" s="25">
        <f t="shared" si="33"/>
        <v>24389.66835485812</v>
      </c>
      <c r="AJ77" s="25">
        <f t="shared" si="34"/>
        <v>1</v>
      </c>
      <c r="AK77" s="25">
        <f t="shared" si="35"/>
        <v>24389.66835485812</v>
      </c>
      <c r="AL77" s="25">
        <f t="shared" ca="1" si="36"/>
        <v>76324</v>
      </c>
      <c r="AM77" s="25">
        <f t="shared" ca="1" si="37"/>
        <v>11</v>
      </c>
      <c r="AN77" s="25">
        <f ca="1">IF(AM77=0,0,COUNTIF($AM$19:AM77,C77*10+1))</f>
        <v>39</v>
      </c>
      <c r="AO77" s="20">
        <f t="shared" ca="1" si="38"/>
        <v>0</v>
      </c>
      <c r="AP77" s="32">
        <f t="shared" ca="1" si="39"/>
        <v>76324</v>
      </c>
    </row>
    <row r="78" spans="1:42" x14ac:dyDescent="0.2">
      <c r="A78" s="14">
        <f>Daten!A78</f>
        <v>10507</v>
      </c>
      <c r="B78" s="7" t="str">
        <f>Daten!B78</f>
        <v>Neuhaus am Klausenbach</v>
      </c>
      <c r="C78" s="14">
        <f t="shared" si="15"/>
        <v>1</v>
      </c>
      <c r="D78" s="9">
        <f>Daten!D78</f>
        <v>0</v>
      </c>
      <c r="E78" s="8">
        <f>Daten!E78</f>
        <v>931</v>
      </c>
      <c r="F78" s="8">
        <f>Daten!F78</f>
        <v>917</v>
      </c>
      <c r="G78" s="26">
        <f t="shared" si="16"/>
        <v>14</v>
      </c>
      <c r="H78" s="28">
        <f t="shared" si="17"/>
        <v>1.5267175572519083E-2</v>
      </c>
      <c r="I78" s="20">
        <f t="shared" si="18"/>
        <v>12.319709827251389</v>
      </c>
      <c r="J78" s="20">
        <f t="shared" si="19"/>
        <v>1.6802901727486113</v>
      </c>
      <c r="K78" s="26">
        <f t="shared" si="20"/>
        <v>-840.14508637430561</v>
      </c>
      <c r="L78" s="15">
        <f>Daten!G78</f>
        <v>133</v>
      </c>
      <c r="M78" s="15">
        <f>Daten!H78</f>
        <v>564</v>
      </c>
      <c r="N78" s="15">
        <f>Daten!I78</f>
        <v>234</v>
      </c>
      <c r="O78" s="27">
        <f t="shared" si="21"/>
        <v>0.650709219858156</v>
      </c>
      <c r="P78" s="15">
        <f t="shared" si="22"/>
        <v>320.23709151932235</v>
      </c>
      <c r="Q78" s="20">
        <f t="shared" si="23"/>
        <v>46.762908480677652</v>
      </c>
      <c r="R78" s="26">
        <f t="shared" si="24"/>
        <v>9352.5816961355304</v>
      </c>
      <c r="S78" s="8">
        <f>Daten!K78</f>
        <v>6566</v>
      </c>
      <c r="T78" s="8">
        <f>Daten!L78</f>
        <v>43879</v>
      </c>
      <c r="U78" s="8">
        <f>Daten!M78</f>
        <v>58620</v>
      </c>
      <c r="V78" s="8">
        <f>Daten!N78</f>
        <v>500</v>
      </c>
      <c r="W78" s="8">
        <f>Daten!O78</f>
        <v>500</v>
      </c>
      <c r="X78" s="22">
        <f t="shared" si="25"/>
        <v>109065</v>
      </c>
      <c r="Y78" s="8">
        <f t="shared" si="26"/>
        <v>357209.49497242831</v>
      </c>
      <c r="Z78" s="20">
        <f t="shared" si="27"/>
        <v>-248144.49497242831</v>
      </c>
      <c r="AA78" s="26">
        <f t="shared" si="28"/>
        <v>24814.449497242833</v>
      </c>
      <c r="AB78" s="31">
        <f t="shared" si="29"/>
        <v>33326.886107004058</v>
      </c>
      <c r="AC78" s="30">
        <f t="shared" si="30"/>
        <v>33326.886107004058</v>
      </c>
      <c r="AG78" s="25">
        <f t="shared" si="31"/>
        <v>-840.14508637430561</v>
      </c>
      <c r="AH78" s="25">
        <f t="shared" si="32"/>
        <v>24814.449497242833</v>
      </c>
      <c r="AI78" s="25">
        <f t="shared" si="33"/>
        <v>23974.304410868528</v>
      </c>
      <c r="AJ78" s="25">
        <f t="shared" si="34"/>
        <v>1</v>
      </c>
      <c r="AK78" s="25">
        <f t="shared" si="35"/>
        <v>23974.304410868528</v>
      </c>
      <c r="AL78" s="25">
        <f t="shared" ca="1" si="36"/>
        <v>75024</v>
      </c>
      <c r="AM78" s="25">
        <f t="shared" ca="1" si="37"/>
        <v>11</v>
      </c>
      <c r="AN78" s="25">
        <f ca="1">IF(AM78=0,0,COUNTIF($AM$19:AM78,C78*10+1))</f>
        <v>40</v>
      </c>
      <c r="AO78" s="20">
        <f t="shared" ca="1" si="38"/>
        <v>0</v>
      </c>
      <c r="AP78" s="32">
        <f t="shared" ca="1" si="39"/>
        <v>75024</v>
      </c>
    </row>
    <row r="79" spans="1:42" x14ac:dyDescent="0.2">
      <c r="A79" s="14">
        <f>Daten!A79</f>
        <v>10508</v>
      </c>
      <c r="B79" s="7" t="str">
        <f>Daten!B79</f>
        <v>Rudersdorf</v>
      </c>
      <c r="C79" s="14">
        <f t="shared" si="15"/>
        <v>1</v>
      </c>
      <c r="D79" s="9">
        <f>Daten!D79</f>
        <v>0</v>
      </c>
      <c r="E79" s="8">
        <f>Daten!E79</f>
        <v>2200</v>
      </c>
      <c r="F79" s="8">
        <f>Daten!F79</f>
        <v>2163</v>
      </c>
      <c r="G79" s="26">
        <f t="shared" si="16"/>
        <v>37</v>
      </c>
      <c r="H79" s="28">
        <f t="shared" si="17"/>
        <v>1.7105871474803514E-2</v>
      </c>
      <c r="I79" s="20">
        <f t="shared" si="18"/>
        <v>29.059468218478465</v>
      </c>
      <c r="J79" s="20">
        <f t="shared" si="19"/>
        <v>7.9405317815215355</v>
      </c>
      <c r="K79" s="26">
        <f t="shared" si="20"/>
        <v>-3970.2658907607679</v>
      </c>
      <c r="L79" s="15">
        <f>Daten!G79</f>
        <v>252</v>
      </c>
      <c r="M79" s="15">
        <f>Daten!H79</f>
        <v>1437</v>
      </c>
      <c r="N79" s="15">
        <f>Daten!I79</f>
        <v>511</v>
      </c>
      <c r="O79" s="27">
        <f t="shared" si="21"/>
        <v>0.53096729297146839</v>
      </c>
      <c r="P79" s="15">
        <f t="shared" si="22"/>
        <v>815.92322786040108</v>
      </c>
      <c r="Q79" s="20">
        <f t="shared" si="23"/>
        <v>-52.923227860401084</v>
      </c>
      <c r="R79" s="26">
        <f t="shared" si="24"/>
        <v>-10584.645572080217</v>
      </c>
      <c r="S79" s="8">
        <f>Daten!K79</f>
        <v>10347</v>
      </c>
      <c r="T79" s="8">
        <f>Daten!L79</f>
        <v>143662</v>
      </c>
      <c r="U79" s="8">
        <f>Daten!M79</f>
        <v>912965</v>
      </c>
      <c r="V79" s="8">
        <f>Daten!N79</f>
        <v>500</v>
      </c>
      <c r="W79" s="8">
        <f>Daten!O79</f>
        <v>500</v>
      </c>
      <c r="X79" s="22">
        <f t="shared" si="25"/>
        <v>1066974</v>
      </c>
      <c r="Y79" s="8">
        <f t="shared" si="26"/>
        <v>844104.06975224742</v>
      </c>
      <c r="Z79" s="20">
        <f t="shared" si="27"/>
        <v>222869.93024775258</v>
      </c>
      <c r="AA79" s="26">
        <f t="shared" si="28"/>
        <v>-22286.99302477526</v>
      </c>
      <c r="AB79" s="31">
        <f t="shared" si="29"/>
        <v>-36841.904487616244</v>
      </c>
      <c r="AC79" s="30">
        <f t="shared" si="30"/>
        <v>0</v>
      </c>
      <c r="AG79" s="25">
        <f t="shared" si="31"/>
        <v>0</v>
      </c>
      <c r="AH79" s="25">
        <f t="shared" si="32"/>
        <v>0</v>
      </c>
      <c r="AI79" s="25">
        <f t="shared" si="33"/>
        <v>0</v>
      </c>
      <c r="AJ79" s="25">
        <f t="shared" si="34"/>
        <v>1</v>
      </c>
      <c r="AK79" s="25">
        <f t="shared" si="35"/>
        <v>0</v>
      </c>
      <c r="AL79" s="25">
        <f t="shared" ca="1" si="36"/>
        <v>0</v>
      </c>
      <c r="AM79" s="25">
        <f t="shared" ca="1" si="37"/>
        <v>0</v>
      </c>
      <c r="AN79" s="25">
        <f ca="1">IF(AM79=0,0,COUNTIF($AM$19:AM79,C79*10+1))</f>
        <v>0</v>
      </c>
      <c r="AO79" s="20">
        <f t="shared" ca="1" si="38"/>
        <v>0</v>
      </c>
      <c r="AP79" s="32">
        <f t="shared" ca="1" si="39"/>
        <v>0</v>
      </c>
    </row>
    <row r="80" spans="1:42" x14ac:dyDescent="0.2">
      <c r="A80" s="14">
        <f>Daten!A80</f>
        <v>10509</v>
      </c>
      <c r="B80" s="7" t="str">
        <f>Daten!B80</f>
        <v>Sankt Martin an der Raab</v>
      </c>
      <c r="C80" s="14">
        <f t="shared" si="15"/>
        <v>1</v>
      </c>
      <c r="D80" s="9">
        <f>Daten!D80</f>
        <v>0</v>
      </c>
      <c r="E80" s="8">
        <f>Daten!E80</f>
        <v>1958</v>
      </c>
      <c r="F80" s="8">
        <f>Daten!F80</f>
        <v>1966</v>
      </c>
      <c r="G80" s="26">
        <f t="shared" si="16"/>
        <v>-8</v>
      </c>
      <c r="H80" s="28">
        <f t="shared" si="17"/>
        <v>-4.0691759918616479E-3</v>
      </c>
      <c r="I80" s="20">
        <f t="shared" si="18"/>
        <v>26.412812999319772</v>
      </c>
      <c r="J80" s="20">
        <f t="shared" si="19"/>
        <v>-34.412812999319769</v>
      </c>
      <c r="K80" s="26">
        <f t="shared" si="20"/>
        <v>17206.406499659883</v>
      </c>
      <c r="L80" s="15">
        <f>Daten!G80</f>
        <v>206</v>
      </c>
      <c r="M80" s="15">
        <f>Daten!H80</f>
        <v>1253</v>
      </c>
      <c r="N80" s="15">
        <f>Daten!I80</f>
        <v>499</v>
      </c>
      <c r="O80" s="27">
        <f t="shared" si="21"/>
        <v>0.56264964086193137</v>
      </c>
      <c r="P80" s="15">
        <f t="shared" si="22"/>
        <v>711.44871573352987</v>
      </c>
      <c r="Q80" s="20">
        <f t="shared" si="23"/>
        <v>-6.4487157335298662</v>
      </c>
      <c r="R80" s="26">
        <f t="shared" si="24"/>
        <v>-1289.7431467059732</v>
      </c>
      <c r="S80" s="8">
        <f>Daten!K80</f>
        <v>17160</v>
      </c>
      <c r="T80" s="8">
        <f>Daten!L80</f>
        <v>99455</v>
      </c>
      <c r="U80" s="8">
        <f>Daten!M80</f>
        <v>190278</v>
      </c>
      <c r="V80" s="8">
        <f>Daten!N80</f>
        <v>500</v>
      </c>
      <c r="W80" s="8">
        <f>Daten!O80</f>
        <v>500</v>
      </c>
      <c r="X80" s="22">
        <f t="shared" si="25"/>
        <v>306893</v>
      </c>
      <c r="Y80" s="8">
        <f t="shared" si="26"/>
        <v>751252.62207950011</v>
      </c>
      <c r="Z80" s="20">
        <f t="shared" si="27"/>
        <v>-444359.62207950011</v>
      </c>
      <c r="AA80" s="26">
        <f t="shared" si="28"/>
        <v>44435.962207950011</v>
      </c>
      <c r="AB80" s="31">
        <f t="shared" si="29"/>
        <v>60352.625560903922</v>
      </c>
      <c r="AC80" s="30">
        <f t="shared" si="30"/>
        <v>60352.625560903922</v>
      </c>
      <c r="AG80" s="25">
        <f t="shared" si="31"/>
        <v>17206.406499659883</v>
      </c>
      <c r="AH80" s="25">
        <f t="shared" si="32"/>
        <v>44435.962207950011</v>
      </c>
      <c r="AI80" s="25">
        <f t="shared" si="33"/>
        <v>61642.368707609894</v>
      </c>
      <c r="AJ80" s="25">
        <f t="shared" si="34"/>
        <v>1</v>
      </c>
      <c r="AK80" s="25">
        <f t="shared" si="35"/>
        <v>61642.368707609894</v>
      </c>
      <c r="AL80" s="25">
        <f t="shared" ca="1" si="36"/>
        <v>192900</v>
      </c>
      <c r="AM80" s="25">
        <f t="shared" ca="1" si="37"/>
        <v>11</v>
      </c>
      <c r="AN80" s="25">
        <f ca="1">IF(AM80=0,0,COUNTIF($AM$19:AM80,C80*10+1))</f>
        <v>41</v>
      </c>
      <c r="AO80" s="20">
        <f t="shared" ca="1" si="38"/>
        <v>0</v>
      </c>
      <c r="AP80" s="32">
        <f t="shared" ca="1" si="39"/>
        <v>192900</v>
      </c>
    </row>
    <row r="81" spans="1:42" x14ac:dyDescent="0.2">
      <c r="A81" s="14">
        <f>Daten!A81</f>
        <v>10510</v>
      </c>
      <c r="B81" s="7" t="str">
        <f>Daten!B81</f>
        <v>Weichselbaum</v>
      </c>
      <c r="C81" s="14">
        <f t="shared" si="15"/>
        <v>1</v>
      </c>
      <c r="D81" s="9">
        <f>Daten!D81</f>
        <v>0</v>
      </c>
      <c r="E81" s="8">
        <f>Daten!E81</f>
        <v>721</v>
      </c>
      <c r="F81" s="8">
        <f>Daten!F81</f>
        <v>714</v>
      </c>
      <c r="G81" s="26">
        <f t="shared" si="16"/>
        <v>7</v>
      </c>
      <c r="H81" s="28">
        <f t="shared" si="17"/>
        <v>9.8039215686274508E-3</v>
      </c>
      <c r="I81" s="20">
        <f t="shared" si="18"/>
        <v>9.5924458196919211</v>
      </c>
      <c r="J81" s="20">
        <f t="shared" si="19"/>
        <v>-2.5924458196919211</v>
      </c>
      <c r="K81" s="26">
        <f t="shared" si="20"/>
        <v>1296.2229098459607</v>
      </c>
      <c r="L81" s="15">
        <f>Daten!G81</f>
        <v>78</v>
      </c>
      <c r="M81" s="15">
        <f>Daten!H81</f>
        <v>449</v>
      </c>
      <c r="N81" s="15">
        <f>Daten!I81</f>
        <v>194</v>
      </c>
      <c r="O81" s="27">
        <f t="shared" si="21"/>
        <v>0.60579064587973275</v>
      </c>
      <c r="P81" s="15">
        <f t="shared" si="22"/>
        <v>254.94052144002788</v>
      </c>
      <c r="Q81" s="20">
        <f t="shared" si="23"/>
        <v>17.059478559972121</v>
      </c>
      <c r="R81" s="26">
        <f t="shared" si="24"/>
        <v>3411.8957119944243</v>
      </c>
      <c r="S81" s="8">
        <f>Daten!K81</f>
        <v>5178</v>
      </c>
      <c r="T81" s="8">
        <f>Daten!L81</f>
        <v>36289</v>
      </c>
      <c r="U81" s="8">
        <f>Daten!M81</f>
        <v>52056</v>
      </c>
      <c r="V81" s="8">
        <f>Daten!N81</f>
        <v>500</v>
      </c>
      <c r="W81" s="8">
        <f>Daten!O81</f>
        <v>500</v>
      </c>
      <c r="X81" s="22">
        <f t="shared" si="25"/>
        <v>93523</v>
      </c>
      <c r="Y81" s="8">
        <f t="shared" si="26"/>
        <v>276635.92467789561</v>
      </c>
      <c r="Z81" s="20">
        <f t="shared" si="27"/>
        <v>-183112.92467789561</v>
      </c>
      <c r="AA81" s="26">
        <f t="shared" si="28"/>
        <v>18311.292467789561</v>
      </c>
      <c r="AB81" s="31">
        <f t="shared" si="29"/>
        <v>23019.411089629946</v>
      </c>
      <c r="AC81" s="30">
        <f t="shared" si="30"/>
        <v>23019.411089629946</v>
      </c>
      <c r="AG81" s="25">
        <f t="shared" si="31"/>
        <v>1296.2229098459607</v>
      </c>
      <c r="AH81" s="25">
        <f t="shared" si="32"/>
        <v>18311.292467789561</v>
      </c>
      <c r="AI81" s="25">
        <f t="shared" si="33"/>
        <v>19607.515377635522</v>
      </c>
      <c r="AJ81" s="25">
        <f t="shared" si="34"/>
        <v>1</v>
      </c>
      <c r="AK81" s="25">
        <f t="shared" si="35"/>
        <v>19607.515377635522</v>
      </c>
      <c r="AL81" s="25">
        <f t="shared" ca="1" si="36"/>
        <v>61359</v>
      </c>
      <c r="AM81" s="25">
        <f t="shared" ca="1" si="37"/>
        <v>11</v>
      </c>
      <c r="AN81" s="25">
        <f ca="1">IF(AM81=0,0,COUNTIF($AM$19:AM81,C81*10+1))</f>
        <v>42</v>
      </c>
      <c r="AO81" s="20">
        <f t="shared" ca="1" si="38"/>
        <v>0</v>
      </c>
      <c r="AP81" s="32">
        <f t="shared" ca="1" si="39"/>
        <v>61359</v>
      </c>
    </row>
    <row r="82" spans="1:42" x14ac:dyDescent="0.2">
      <c r="A82" s="14">
        <f>Daten!A82</f>
        <v>10511</v>
      </c>
      <c r="B82" s="7" t="str">
        <f>Daten!B82</f>
        <v>Königsdorf</v>
      </c>
      <c r="C82" s="14">
        <f t="shared" si="15"/>
        <v>1</v>
      </c>
      <c r="D82" s="9">
        <f>Daten!D82</f>
        <v>0</v>
      </c>
      <c r="E82" s="8">
        <f>Daten!E82</f>
        <v>764</v>
      </c>
      <c r="F82" s="8">
        <f>Daten!F82</f>
        <v>721</v>
      </c>
      <c r="G82" s="26">
        <f t="shared" si="16"/>
        <v>43</v>
      </c>
      <c r="H82" s="28">
        <f t="shared" si="17"/>
        <v>5.9639389736477116E-2</v>
      </c>
      <c r="I82" s="20">
        <f t="shared" si="18"/>
        <v>9.6864894061594882</v>
      </c>
      <c r="J82" s="20">
        <f t="shared" si="19"/>
        <v>33.313510593840512</v>
      </c>
      <c r="K82" s="26">
        <f t="shared" si="20"/>
        <v>-16656.755296920255</v>
      </c>
      <c r="L82" s="15">
        <f>Daten!G82</f>
        <v>102</v>
      </c>
      <c r="M82" s="15">
        <f>Daten!H82</f>
        <v>469</v>
      </c>
      <c r="N82" s="15">
        <f>Daten!I82</f>
        <v>193</v>
      </c>
      <c r="O82" s="27">
        <f t="shared" si="21"/>
        <v>0.62899786780383793</v>
      </c>
      <c r="P82" s="15">
        <f t="shared" si="22"/>
        <v>266.29644667120954</v>
      </c>
      <c r="Q82" s="20">
        <f t="shared" si="23"/>
        <v>28.703553328790463</v>
      </c>
      <c r="R82" s="26">
        <f t="shared" si="24"/>
        <v>5740.7106657580925</v>
      </c>
      <c r="S82" s="8">
        <f>Daten!K82</f>
        <v>9332</v>
      </c>
      <c r="T82" s="8">
        <f>Daten!L82</f>
        <v>39902</v>
      </c>
      <c r="U82" s="8">
        <f>Daten!M82</f>
        <v>131555</v>
      </c>
      <c r="V82" s="8">
        <f>Daten!N82</f>
        <v>500</v>
      </c>
      <c r="W82" s="8">
        <f>Daten!O82</f>
        <v>500</v>
      </c>
      <c r="X82" s="22">
        <f t="shared" si="25"/>
        <v>180789</v>
      </c>
      <c r="Y82" s="8">
        <f t="shared" si="26"/>
        <v>293134.32240487135</v>
      </c>
      <c r="Z82" s="20">
        <f t="shared" si="27"/>
        <v>-112345.32240487135</v>
      </c>
      <c r="AA82" s="26">
        <f t="shared" si="28"/>
        <v>11234.532240487135</v>
      </c>
      <c r="AB82" s="31">
        <f t="shared" si="29"/>
        <v>318.48760932497134</v>
      </c>
      <c r="AC82" s="30">
        <f t="shared" si="30"/>
        <v>318.48760932497134</v>
      </c>
      <c r="AG82" s="25">
        <f t="shared" si="31"/>
        <v>-16656.755296920255</v>
      </c>
      <c r="AH82" s="25">
        <f t="shared" si="32"/>
        <v>11234.532240487135</v>
      </c>
      <c r="AI82" s="25">
        <f t="shared" si="33"/>
        <v>-5422.2230564331203</v>
      </c>
      <c r="AJ82" s="25">
        <f t="shared" si="34"/>
        <v>1</v>
      </c>
      <c r="AK82" s="25">
        <f t="shared" si="35"/>
        <v>0</v>
      </c>
      <c r="AL82" s="25">
        <f t="shared" ca="1" si="36"/>
        <v>0</v>
      </c>
      <c r="AM82" s="25">
        <f t="shared" ca="1" si="37"/>
        <v>0</v>
      </c>
      <c r="AN82" s="25">
        <f ca="1">IF(AM82=0,0,COUNTIF($AM$19:AM82,C82*10+1))</f>
        <v>0</v>
      </c>
      <c r="AO82" s="20">
        <f t="shared" ca="1" si="38"/>
        <v>0</v>
      </c>
      <c r="AP82" s="32">
        <f t="shared" ca="1" si="39"/>
        <v>0</v>
      </c>
    </row>
    <row r="83" spans="1:42" x14ac:dyDescent="0.2">
      <c r="A83" s="14">
        <f>Daten!A83</f>
        <v>10512</v>
      </c>
      <c r="B83" s="7" t="str">
        <f>Daten!B83</f>
        <v>Mühlgraben</v>
      </c>
      <c r="C83" s="14">
        <f t="shared" ref="C83:C146" si="40">INT(A83/10000)</f>
        <v>1</v>
      </c>
      <c r="D83" s="9">
        <f>Daten!D83</f>
        <v>0</v>
      </c>
      <c r="E83" s="8">
        <f>Daten!E83</f>
        <v>382</v>
      </c>
      <c r="F83" s="8">
        <f>Daten!F83</f>
        <v>397</v>
      </c>
      <c r="G83" s="26">
        <f t="shared" ref="G83:G146" si="41">E83-F83</f>
        <v>-15</v>
      </c>
      <c r="H83" s="28">
        <f t="shared" ref="H83:H146" si="42">G83/F83</f>
        <v>-3.7783375314861464E-2</v>
      </c>
      <c r="I83" s="20">
        <f t="shared" ref="I83:I146" si="43">F83*$I$6</f>
        <v>5.3336148325177763</v>
      </c>
      <c r="J83" s="20">
        <f t="shared" ref="J83:J146" si="44">G83-I83</f>
        <v>-20.333614832517775</v>
      </c>
      <c r="K83" s="26">
        <f t="shared" ref="K83:K146" si="45">-J83*$K$5</f>
        <v>10166.807416258887</v>
      </c>
      <c r="L83" s="15">
        <f>Daten!G83</f>
        <v>39</v>
      </c>
      <c r="M83" s="15">
        <f>Daten!H83</f>
        <v>264</v>
      </c>
      <c r="N83" s="15">
        <f>Daten!I83</f>
        <v>79</v>
      </c>
      <c r="O83" s="27">
        <f t="shared" ref="O83:O146" si="46">(L83+N83)/M83</f>
        <v>0.44696969696969696</v>
      </c>
      <c r="P83" s="15">
        <f t="shared" ref="P83:P146" si="47">M83*$P$6</f>
        <v>149.89821305159768</v>
      </c>
      <c r="Q83" s="20">
        <f t="shared" ref="Q83:Q146" si="48">L83+N83-P83</f>
        <v>-31.898213051597679</v>
      </c>
      <c r="R83" s="26">
        <f t="shared" ref="R83:R146" si="49">Q83*$R$5</f>
        <v>-6379.6426103195354</v>
      </c>
      <c r="S83" s="8">
        <f>Daten!K83</f>
        <v>1155</v>
      </c>
      <c r="T83" s="8">
        <f>Daten!L83</f>
        <v>20042</v>
      </c>
      <c r="U83" s="8">
        <f>Daten!M83</f>
        <v>30608</v>
      </c>
      <c r="V83" s="8">
        <f>Daten!N83</f>
        <v>500</v>
      </c>
      <c r="W83" s="8">
        <f>Daten!O83</f>
        <v>500</v>
      </c>
      <c r="X83" s="22">
        <f t="shared" ref="X83:X146" si="50">S83/V83*500+T83/W83*500+U83</f>
        <v>51805</v>
      </c>
      <c r="Y83" s="8">
        <f t="shared" ref="Y83:Y146" si="51">E83*$Y$6</f>
        <v>146567.16120243567</v>
      </c>
      <c r="Z83" s="20">
        <f t="shared" ref="Z83:Z146" si="52">X83-Y83</f>
        <v>-94762.161202435673</v>
      </c>
      <c r="AA83" s="26">
        <f t="shared" ref="AA83:AA146" si="53">-Z83*$AA$5</f>
        <v>9476.2161202435673</v>
      </c>
      <c r="AB83" s="31">
        <f t="shared" ref="AB83:AB146" si="54">K83+R83+AA83</f>
        <v>13263.380926182919</v>
      </c>
      <c r="AC83" s="30">
        <f t="shared" ref="AC83:AC146" si="55">MAX(0,AB83)</f>
        <v>13263.380926182919</v>
      </c>
      <c r="AG83" s="25">
        <f t="shared" ref="AG83:AG146" si="56">IF(AB83&gt;0,K83,0)</f>
        <v>10166.807416258887</v>
      </c>
      <c r="AH83" s="25">
        <f t="shared" ref="AH83:AH146" si="57">IF(AB83&gt;0,AA83,0)</f>
        <v>9476.2161202435673</v>
      </c>
      <c r="AI83" s="25">
        <f t="shared" ref="AI83:AI146" si="58">AG83+AH83</f>
        <v>19643.023536502456</v>
      </c>
      <c r="AJ83" s="25">
        <f t="shared" ref="AJ83:AJ146" si="59">IF(AND(V83=500,W83=500),1,0)</f>
        <v>1</v>
      </c>
      <c r="AK83" s="25">
        <f t="shared" ref="AK83:AK146" si="60">IF(AND(AJ83=1,AI83&gt;=E83*$AK$5),AI83,0)</f>
        <v>19643.023536502456</v>
      </c>
      <c r="AL83" s="25">
        <f t="shared" ref="AL83:AL146" ca="1" si="61">IF(OFFSET($AK$6,C83,0)=0,0,ROUND(AK83*OFFSET($AF$6,C83,0)/OFFSET($AK$6,C83,0),0))</f>
        <v>61470</v>
      </c>
      <c r="AM83" s="25">
        <f t="shared" ref="AM83:AM146" ca="1" si="62">IF(AL83&gt;0,C83*10+1,0)</f>
        <v>11</v>
      </c>
      <c r="AN83" s="25">
        <f ca="1">IF(AM83=0,0,COUNTIF($AM$19:AM83,C83*10+1))</f>
        <v>43</v>
      </c>
      <c r="AO83" s="20">
        <f t="shared" ref="AO83:AO146" ca="1" si="63">IF(AN83=1,OFFSET($AF$6,C83,0)-OFFSET($AL$6,C83,0),0)</f>
        <v>0</v>
      </c>
      <c r="AP83" s="32">
        <f t="shared" ref="AP83:AP146" ca="1" si="64">AL83+AO83</f>
        <v>61470</v>
      </c>
    </row>
    <row r="84" spans="1:42" x14ac:dyDescent="0.2">
      <c r="A84" s="14">
        <f>Daten!A84</f>
        <v>10601</v>
      </c>
      <c r="B84" s="7" t="str">
        <f>Daten!B84</f>
        <v>Draßburg</v>
      </c>
      <c r="C84" s="14">
        <f t="shared" si="40"/>
        <v>1</v>
      </c>
      <c r="D84" s="9">
        <f>Daten!D84</f>
        <v>0</v>
      </c>
      <c r="E84" s="8">
        <f>Daten!E84</f>
        <v>1231</v>
      </c>
      <c r="F84" s="8">
        <f>Daten!F84</f>
        <v>1217</v>
      </c>
      <c r="G84" s="26">
        <f t="shared" si="41"/>
        <v>14</v>
      </c>
      <c r="H84" s="28">
        <f t="shared" si="42"/>
        <v>1.1503697617091208E-2</v>
      </c>
      <c r="I84" s="20">
        <f t="shared" si="43"/>
        <v>16.350149247290009</v>
      </c>
      <c r="J84" s="20">
        <f t="shared" si="44"/>
        <v>-2.350149247290009</v>
      </c>
      <c r="K84" s="26">
        <f t="shared" si="45"/>
        <v>1175.0746236450045</v>
      </c>
      <c r="L84" s="15">
        <f>Daten!G84</f>
        <v>186</v>
      </c>
      <c r="M84" s="15">
        <f>Daten!H84</f>
        <v>744</v>
      </c>
      <c r="N84" s="15">
        <f>Daten!I84</f>
        <v>301</v>
      </c>
      <c r="O84" s="27">
        <f t="shared" si="46"/>
        <v>0.65456989247311825</v>
      </c>
      <c r="P84" s="15">
        <f t="shared" si="47"/>
        <v>422.44041859995713</v>
      </c>
      <c r="Q84" s="20">
        <f t="shared" si="48"/>
        <v>64.559581400042873</v>
      </c>
      <c r="R84" s="26">
        <f t="shared" si="49"/>
        <v>12911.916280008574</v>
      </c>
      <c r="S84" s="8">
        <f>Daten!K84</f>
        <v>5989</v>
      </c>
      <c r="T84" s="8">
        <f>Daten!L84</f>
        <v>58215</v>
      </c>
      <c r="U84" s="8">
        <f>Daten!M84</f>
        <v>149498</v>
      </c>
      <c r="V84" s="8">
        <f>Daten!N84</f>
        <v>500</v>
      </c>
      <c r="W84" s="8">
        <f>Daten!O84</f>
        <v>500</v>
      </c>
      <c r="X84" s="22">
        <f t="shared" si="50"/>
        <v>213702</v>
      </c>
      <c r="Y84" s="8">
        <f t="shared" si="51"/>
        <v>472314.59539318935</v>
      </c>
      <c r="Z84" s="20">
        <f t="shared" si="52"/>
        <v>-258612.59539318935</v>
      </c>
      <c r="AA84" s="26">
        <f t="shared" si="53"/>
        <v>25861.259539318937</v>
      </c>
      <c r="AB84" s="31">
        <f t="shared" si="54"/>
        <v>39948.250442972516</v>
      </c>
      <c r="AC84" s="30">
        <f t="shared" si="55"/>
        <v>39948.250442972516</v>
      </c>
      <c r="AG84" s="25">
        <f t="shared" si="56"/>
        <v>1175.0746236450045</v>
      </c>
      <c r="AH84" s="25">
        <f t="shared" si="57"/>
        <v>25861.259539318937</v>
      </c>
      <c r="AI84" s="25">
        <f t="shared" si="58"/>
        <v>27036.33416296394</v>
      </c>
      <c r="AJ84" s="25">
        <f t="shared" si="59"/>
        <v>1</v>
      </c>
      <c r="AK84" s="25">
        <f t="shared" si="60"/>
        <v>27036.33416296394</v>
      </c>
      <c r="AL84" s="25">
        <f t="shared" ca="1" si="61"/>
        <v>84606</v>
      </c>
      <c r="AM84" s="25">
        <f t="shared" ca="1" si="62"/>
        <v>11</v>
      </c>
      <c r="AN84" s="25">
        <f ca="1">IF(AM84=0,0,COUNTIF($AM$19:AM84,C84*10+1))</f>
        <v>44</v>
      </c>
      <c r="AO84" s="20">
        <f t="shared" ca="1" si="63"/>
        <v>0</v>
      </c>
      <c r="AP84" s="32">
        <f t="shared" ca="1" si="64"/>
        <v>84606</v>
      </c>
    </row>
    <row r="85" spans="1:42" x14ac:dyDescent="0.2">
      <c r="A85" s="14">
        <f>Daten!A85</f>
        <v>10602</v>
      </c>
      <c r="B85" s="7" t="str">
        <f>Daten!B85</f>
        <v>Forchtenstein</v>
      </c>
      <c r="C85" s="14">
        <f t="shared" si="40"/>
        <v>1</v>
      </c>
      <c r="D85" s="9">
        <f>Daten!D85</f>
        <v>0</v>
      </c>
      <c r="E85" s="8">
        <f>Daten!E85</f>
        <v>2795</v>
      </c>
      <c r="F85" s="8">
        <f>Daten!F85</f>
        <v>2767</v>
      </c>
      <c r="G85" s="26">
        <f t="shared" si="41"/>
        <v>28</v>
      </c>
      <c r="H85" s="28">
        <f t="shared" si="42"/>
        <v>1.0119262739428984E-2</v>
      </c>
      <c r="I85" s="20">
        <f t="shared" si="43"/>
        <v>37.174086250822889</v>
      </c>
      <c r="J85" s="20">
        <f t="shared" si="44"/>
        <v>-9.1740862508228886</v>
      </c>
      <c r="K85" s="26">
        <f t="shared" si="45"/>
        <v>4587.0431254114446</v>
      </c>
      <c r="L85" s="15">
        <f>Daten!G85</f>
        <v>384</v>
      </c>
      <c r="M85" s="15">
        <f>Daten!H85</f>
        <v>1750</v>
      </c>
      <c r="N85" s="15">
        <f>Daten!I85</f>
        <v>661</v>
      </c>
      <c r="O85" s="27">
        <f t="shared" si="46"/>
        <v>0.5971428571428572</v>
      </c>
      <c r="P85" s="15">
        <f t="shared" si="47"/>
        <v>993.64345772839374</v>
      </c>
      <c r="Q85" s="20">
        <f t="shared" si="48"/>
        <v>51.356542271606259</v>
      </c>
      <c r="R85" s="26">
        <f t="shared" si="49"/>
        <v>10271.308454321252</v>
      </c>
      <c r="S85" s="8">
        <f>Daten!K85</f>
        <v>4631</v>
      </c>
      <c r="T85" s="8">
        <f>Daten!L85</f>
        <v>200550</v>
      </c>
      <c r="U85" s="8">
        <f>Daten!M85</f>
        <v>381222</v>
      </c>
      <c r="V85" s="8">
        <f>Daten!N85</f>
        <v>500</v>
      </c>
      <c r="W85" s="8">
        <f>Daten!O85</f>
        <v>500</v>
      </c>
      <c r="X85" s="22">
        <f t="shared" si="50"/>
        <v>586403</v>
      </c>
      <c r="Y85" s="8">
        <f t="shared" si="51"/>
        <v>1072395.8522534233</v>
      </c>
      <c r="Z85" s="20">
        <f t="shared" si="52"/>
        <v>-485992.85225342331</v>
      </c>
      <c r="AA85" s="26">
        <f t="shared" si="53"/>
        <v>48599.285225342333</v>
      </c>
      <c r="AB85" s="31">
        <f t="shared" si="54"/>
        <v>63457.636805075032</v>
      </c>
      <c r="AC85" s="30">
        <f t="shared" si="55"/>
        <v>63457.636805075032</v>
      </c>
      <c r="AG85" s="25">
        <f t="shared" si="56"/>
        <v>4587.0431254114446</v>
      </c>
      <c r="AH85" s="25">
        <f t="shared" si="57"/>
        <v>48599.285225342333</v>
      </c>
      <c r="AI85" s="25">
        <f t="shared" si="58"/>
        <v>53186.328350753778</v>
      </c>
      <c r="AJ85" s="25">
        <f t="shared" si="59"/>
        <v>1</v>
      </c>
      <c r="AK85" s="25">
        <f t="shared" si="60"/>
        <v>53186.328350753778</v>
      </c>
      <c r="AL85" s="25">
        <f t="shared" ca="1" si="61"/>
        <v>166438</v>
      </c>
      <c r="AM85" s="25">
        <f t="shared" ca="1" si="62"/>
        <v>11</v>
      </c>
      <c r="AN85" s="25">
        <f ca="1">IF(AM85=0,0,COUNTIF($AM$19:AM85,C85*10+1))</f>
        <v>45</v>
      </c>
      <c r="AO85" s="20">
        <f t="shared" ca="1" si="63"/>
        <v>0</v>
      </c>
      <c r="AP85" s="32">
        <f t="shared" ca="1" si="64"/>
        <v>166438</v>
      </c>
    </row>
    <row r="86" spans="1:42" x14ac:dyDescent="0.2">
      <c r="A86" s="14">
        <f>Daten!A86</f>
        <v>10603</v>
      </c>
      <c r="B86" s="7" t="str">
        <f>Daten!B86</f>
        <v>Hirm</v>
      </c>
      <c r="C86" s="14">
        <f t="shared" si="40"/>
        <v>1</v>
      </c>
      <c r="D86" s="9">
        <f>Daten!D86</f>
        <v>0</v>
      </c>
      <c r="E86" s="8">
        <f>Daten!E86</f>
        <v>1059</v>
      </c>
      <c r="F86" s="8">
        <f>Daten!F86</f>
        <v>1020</v>
      </c>
      <c r="G86" s="26">
        <f t="shared" si="41"/>
        <v>39</v>
      </c>
      <c r="H86" s="28">
        <f t="shared" si="42"/>
        <v>3.8235294117647062E-2</v>
      </c>
      <c r="I86" s="20">
        <f t="shared" si="43"/>
        <v>13.703494028131315</v>
      </c>
      <c r="J86" s="20">
        <f t="shared" si="44"/>
        <v>25.296505971868683</v>
      </c>
      <c r="K86" s="26">
        <f t="shared" si="45"/>
        <v>-12648.252985934341</v>
      </c>
      <c r="L86" s="15">
        <f>Daten!G86</f>
        <v>157</v>
      </c>
      <c r="M86" s="15">
        <f>Daten!H86</f>
        <v>702</v>
      </c>
      <c r="N86" s="15">
        <f>Daten!I86</f>
        <v>200</v>
      </c>
      <c r="O86" s="27">
        <f t="shared" si="46"/>
        <v>0.50854700854700852</v>
      </c>
      <c r="P86" s="15">
        <f t="shared" si="47"/>
        <v>398.59297561447568</v>
      </c>
      <c r="Q86" s="20">
        <f t="shared" si="48"/>
        <v>-41.592975614475677</v>
      </c>
      <c r="R86" s="26">
        <f t="shared" si="49"/>
        <v>-8318.5951228951344</v>
      </c>
      <c r="S86" s="8">
        <f>Daten!K86</f>
        <v>4556</v>
      </c>
      <c r="T86" s="8">
        <f>Daten!L86</f>
        <v>76859</v>
      </c>
      <c r="U86" s="8">
        <f>Daten!M86</f>
        <v>365125</v>
      </c>
      <c r="V86" s="8">
        <f>Daten!N86</f>
        <v>500</v>
      </c>
      <c r="W86" s="8">
        <f>Daten!O86</f>
        <v>500</v>
      </c>
      <c r="X86" s="22">
        <f t="shared" si="50"/>
        <v>446540</v>
      </c>
      <c r="Y86" s="8">
        <f t="shared" si="51"/>
        <v>406321.00448528636</v>
      </c>
      <c r="Z86" s="20">
        <f t="shared" si="52"/>
        <v>40218.995514713635</v>
      </c>
      <c r="AA86" s="26">
        <f t="shared" si="53"/>
        <v>-4021.8995514713638</v>
      </c>
      <c r="AB86" s="31">
        <f t="shared" si="54"/>
        <v>-24988.74766030084</v>
      </c>
      <c r="AC86" s="30">
        <f t="shared" si="55"/>
        <v>0</v>
      </c>
      <c r="AG86" s="25">
        <f t="shared" si="56"/>
        <v>0</v>
      </c>
      <c r="AH86" s="25">
        <f t="shared" si="57"/>
        <v>0</v>
      </c>
      <c r="AI86" s="25">
        <f t="shared" si="58"/>
        <v>0</v>
      </c>
      <c r="AJ86" s="25">
        <f t="shared" si="59"/>
        <v>1</v>
      </c>
      <c r="AK86" s="25">
        <f t="shared" si="60"/>
        <v>0</v>
      </c>
      <c r="AL86" s="25">
        <f t="shared" ca="1" si="61"/>
        <v>0</v>
      </c>
      <c r="AM86" s="25">
        <f t="shared" ca="1" si="62"/>
        <v>0</v>
      </c>
      <c r="AN86" s="25">
        <f ca="1">IF(AM86=0,0,COUNTIF($AM$19:AM86,C86*10+1))</f>
        <v>0</v>
      </c>
      <c r="AO86" s="20">
        <f t="shared" ca="1" si="63"/>
        <v>0</v>
      </c>
      <c r="AP86" s="32">
        <f t="shared" ca="1" si="64"/>
        <v>0</v>
      </c>
    </row>
    <row r="87" spans="1:42" x14ac:dyDescent="0.2">
      <c r="A87" s="14">
        <f>Daten!A87</f>
        <v>10604</v>
      </c>
      <c r="B87" s="7" t="str">
        <f>Daten!B87</f>
        <v>Loipersbach im Burgenland</v>
      </c>
      <c r="C87" s="14">
        <f t="shared" si="40"/>
        <v>1</v>
      </c>
      <c r="D87" s="9">
        <f>Daten!D87</f>
        <v>0</v>
      </c>
      <c r="E87" s="8">
        <f>Daten!E87</f>
        <v>1200</v>
      </c>
      <c r="F87" s="8">
        <f>Daten!F87</f>
        <v>1220</v>
      </c>
      <c r="G87" s="26">
        <f t="shared" si="41"/>
        <v>-20</v>
      </c>
      <c r="H87" s="28">
        <f t="shared" si="42"/>
        <v>-1.6393442622950821E-2</v>
      </c>
      <c r="I87" s="20">
        <f t="shared" si="43"/>
        <v>16.390453641490396</v>
      </c>
      <c r="J87" s="20">
        <f t="shared" si="44"/>
        <v>-36.390453641490396</v>
      </c>
      <c r="K87" s="26">
        <f t="shared" si="45"/>
        <v>18195.226820745196</v>
      </c>
      <c r="L87" s="15">
        <f>Daten!G87</f>
        <v>146</v>
      </c>
      <c r="M87" s="15">
        <f>Daten!H87</f>
        <v>781</v>
      </c>
      <c r="N87" s="15">
        <f>Daten!I87</f>
        <v>273</v>
      </c>
      <c r="O87" s="27">
        <f t="shared" si="46"/>
        <v>0.53649167733674774</v>
      </c>
      <c r="P87" s="15">
        <f t="shared" si="47"/>
        <v>443.44888027764313</v>
      </c>
      <c r="Q87" s="20">
        <f t="shared" si="48"/>
        <v>-24.448880277643127</v>
      </c>
      <c r="R87" s="26">
        <f t="shared" si="49"/>
        <v>-4889.7760555286259</v>
      </c>
      <c r="S87" s="8">
        <f>Daten!K87</f>
        <v>4230</v>
      </c>
      <c r="T87" s="8">
        <f>Daten!L87</f>
        <v>77161</v>
      </c>
      <c r="U87" s="8">
        <f>Daten!M87</f>
        <v>123205</v>
      </c>
      <c r="V87" s="8">
        <f>Daten!N87</f>
        <v>500</v>
      </c>
      <c r="W87" s="8">
        <f>Daten!O87</f>
        <v>500</v>
      </c>
      <c r="X87" s="22">
        <f t="shared" si="50"/>
        <v>204596</v>
      </c>
      <c r="Y87" s="8">
        <f t="shared" si="51"/>
        <v>460420.40168304404</v>
      </c>
      <c r="Z87" s="20">
        <f t="shared" si="52"/>
        <v>-255824.40168304404</v>
      </c>
      <c r="AA87" s="26">
        <f t="shared" si="53"/>
        <v>25582.440168304405</v>
      </c>
      <c r="AB87" s="31">
        <f t="shared" si="54"/>
        <v>38887.890933520976</v>
      </c>
      <c r="AC87" s="30">
        <f t="shared" si="55"/>
        <v>38887.890933520976</v>
      </c>
      <c r="AG87" s="25">
        <f t="shared" si="56"/>
        <v>18195.226820745196</v>
      </c>
      <c r="AH87" s="25">
        <f t="shared" si="57"/>
        <v>25582.440168304405</v>
      </c>
      <c r="AI87" s="25">
        <f t="shared" si="58"/>
        <v>43777.666989049598</v>
      </c>
      <c r="AJ87" s="25">
        <f t="shared" si="59"/>
        <v>1</v>
      </c>
      <c r="AK87" s="25">
        <f t="shared" si="60"/>
        <v>43777.666989049598</v>
      </c>
      <c r="AL87" s="25">
        <f t="shared" ca="1" si="61"/>
        <v>136995</v>
      </c>
      <c r="AM87" s="25">
        <f t="shared" ca="1" si="62"/>
        <v>11</v>
      </c>
      <c r="AN87" s="25">
        <f ca="1">IF(AM87=0,0,COUNTIF($AM$19:AM87,C87*10+1))</f>
        <v>46</v>
      </c>
      <c r="AO87" s="20">
        <f t="shared" ca="1" si="63"/>
        <v>0</v>
      </c>
      <c r="AP87" s="32">
        <f t="shared" ca="1" si="64"/>
        <v>136995</v>
      </c>
    </row>
    <row r="88" spans="1:42" x14ac:dyDescent="0.2">
      <c r="A88" s="14">
        <f>Daten!A88</f>
        <v>10605</v>
      </c>
      <c r="B88" s="7" t="str">
        <f>Daten!B88</f>
        <v>Marz</v>
      </c>
      <c r="C88" s="14">
        <f t="shared" si="40"/>
        <v>1</v>
      </c>
      <c r="D88" s="9">
        <f>Daten!D88</f>
        <v>0</v>
      </c>
      <c r="E88" s="8">
        <f>Daten!E88</f>
        <v>2085</v>
      </c>
      <c r="F88" s="8">
        <f>Daten!F88</f>
        <v>2060</v>
      </c>
      <c r="G88" s="26">
        <f t="shared" si="41"/>
        <v>25</v>
      </c>
      <c r="H88" s="28">
        <f t="shared" si="42"/>
        <v>1.2135922330097087E-2</v>
      </c>
      <c r="I88" s="20">
        <f t="shared" si="43"/>
        <v>27.675684017598538</v>
      </c>
      <c r="J88" s="20">
        <f t="shared" si="44"/>
        <v>-2.6756840175985381</v>
      </c>
      <c r="K88" s="26">
        <f t="shared" si="45"/>
        <v>1337.842008799269</v>
      </c>
      <c r="L88" s="15">
        <f>Daten!G88</f>
        <v>302</v>
      </c>
      <c r="M88" s="15">
        <f>Daten!H88</f>
        <v>1343</v>
      </c>
      <c r="N88" s="15">
        <f>Daten!I88</f>
        <v>440</v>
      </c>
      <c r="O88" s="27">
        <f t="shared" si="46"/>
        <v>0.55249441548771405</v>
      </c>
      <c r="P88" s="15">
        <f t="shared" si="47"/>
        <v>762.55037927384728</v>
      </c>
      <c r="Q88" s="20">
        <f t="shared" si="48"/>
        <v>-20.550379273847284</v>
      </c>
      <c r="R88" s="26">
        <f t="shared" si="49"/>
        <v>-4110.0758547694568</v>
      </c>
      <c r="S88" s="8">
        <f>Daten!K88</f>
        <v>6972</v>
      </c>
      <c r="T88" s="8">
        <f>Daten!L88</f>
        <v>166783</v>
      </c>
      <c r="U88" s="8">
        <f>Daten!M88</f>
        <v>673434</v>
      </c>
      <c r="V88" s="8">
        <f>Daten!N88</f>
        <v>500</v>
      </c>
      <c r="W88" s="8">
        <f>Daten!O88</f>
        <v>500</v>
      </c>
      <c r="X88" s="22">
        <f t="shared" si="50"/>
        <v>847189</v>
      </c>
      <c r="Y88" s="8">
        <f t="shared" si="51"/>
        <v>799980.44792428904</v>
      </c>
      <c r="Z88" s="20">
        <f t="shared" si="52"/>
        <v>47208.552075710963</v>
      </c>
      <c r="AA88" s="26">
        <f t="shared" si="53"/>
        <v>-4720.8552075710968</v>
      </c>
      <c r="AB88" s="31">
        <f t="shared" si="54"/>
        <v>-7493.0890535412846</v>
      </c>
      <c r="AC88" s="30">
        <f t="shared" si="55"/>
        <v>0</v>
      </c>
      <c r="AG88" s="25">
        <f t="shared" si="56"/>
        <v>0</v>
      </c>
      <c r="AH88" s="25">
        <f t="shared" si="57"/>
        <v>0</v>
      </c>
      <c r="AI88" s="25">
        <f t="shared" si="58"/>
        <v>0</v>
      </c>
      <c r="AJ88" s="25">
        <f t="shared" si="59"/>
        <v>1</v>
      </c>
      <c r="AK88" s="25">
        <f t="shared" si="60"/>
        <v>0</v>
      </c>
      <c r="AL88" s="25">
        <f t="shared" ca="1" si="61"/>
        <v>0</v>
      </c>
      <c r="AM88" s="25">
        <f t="shared" ca="1" si="62"/>
        <v>0</v>
      </c>
      <c r="AN88" s="25">
        <f ca="1">IF(AM88=0,0,COUNTIF($AM$19:AM88,C88*10+1))</f>
        <v>0</v>
      </c>
      <c r="AO88" s="20">
        <f t="shared" ca="1" si="63"/>
        <v>0</v>
      </c>
      <c r="AP88" s="32">
        <f t="shared" ca="1" si="64"/>
        <v>0</v>
      </c>
    </row>
    <row r="89" spans="1:42" x14ac:dyDescent="0.2">
      <c r="A89" s="14">
        <f>Daten!A89</f>
        <v>10606</v>
      </c>
      <c r="B89" s="7" t="str">
        <f>Daten!B89</f>
        <v>Mattersburg</v>
      </c>
      <c r="C89" s="14">
        <f t="shared" si="40"/>
        <v>1</v>
      </c>
      <c r="D89" s="9">
        <f>Daten!D89</f>
        <v>0</v>
      </c>
      <c r="E89" s="8">
        <f>Daten!E89</f>
        <v>7513</v>
      </c>
      <c r="F89" s="8">
        <f>Daten!F89</f>
        <v>7415</v>
      </c>
      <c r="G89" s="26">
        <f t="shared" si="41"/>
        <v>98</v>
      </c>
      <c r="H89" s="28">
        <f t="shared" si="42"/>
        <v>1.3216453135536075E-2</v>
      </c>
      <c r="I89" s="20">
        <f t="shared" si="43"/>
        <v>99.619027665287945</v>
      </c>
      <c r="J89" s="20">
        <f t="shared" si="44"/>
        <v>-1.6190276652879447</v>
      </c>
      <c r="K89" s="26">
        <f t="shared" si="45"/>
        <v>809.51383264397236</v>
      </c>
      <c r="L89" s="15">
        <f>Daten!G89</f>
        <v>1035</v>
      </c>
      <c r="M89" s="15">
        <f>Daten!H89</f>
        <v>4942</v>
      </c>
      <c r="N89" s="15">
        <f>Daten!I89</f>
        <v>1536</v>
      </c>
      <c r="O89" s="27">
        <f t="shared" si="46"/>
        <v>0.52023472278429783</v>
      </c>
      <c r="P89" s="15">
        <f t="shared" si="47"/>
        <v>2806.049124624984</v>
      </c>
      <c r="Q89" s="20">
        <f t="shared" si="48"/>
        <v>-235.04912462498396</v>
      </c>
      <c r="R89" s="26">
        <f t="shared" si="49"/>
        <v>-47009.824924996792</v>
      </c>
      <c r="S89" s="8">
        <f>Daten!K89</f>
        <v>15695</v>
      </c>
      <c r="T89" s="8">
        <f>Daten!L89</f>
        <v>629198</v>
      </c>
      <c r="U89" s="8">
        <f>Daten!M89</f>
        <v>2506113</v>
      </c>
      <c r="V89" s="8">
        <f>Daten!N89</f>
        <v>500</v>
      </c>
      <c r="W89" s="8">
        <f>Daten!O89</f>
        <v>500</v>
      </c>
      <c r="X89" s="22">
        <f t="shared" si="50"/>
        <v>3151006</v>
      </c>
      <c r="Y89" s="8">
        <f t="shared" si="51"/>
        <v>2882615.3982039248</v>
      </c>
      <c r="Z89" s="20">
        <f t="shared" si="52"/>
        <v>268390.60179607524</v>
      </c>
      <c r="AA89" s="26">
        <f t="shared" si="53"/>
        <v>-26839.060179607524</v>
      </c>
      <c r="AB89" s="31">
        <f t="shared" si="54"/>
        <v>-73039.37127196035</v>
      </c>
      <c r="AC89" s="30">
        <f t="shared" si="55"/>
        <v>0</v>
      </c>
      <c r="AG89" s="25">
        <f t="shared" si="56"/>
        <v>0</v>
      </c>
      <c r="AH89" s="25">
        <f t="shared" si="57"/>
        <v>0</v>
      </c>
      <c r="AI89" s="25">
        <f t="shared" si="58"/>
        <v>0</v>
      </c>
      <c r="AJ89" s="25">
        <f t="shared" si="59"/>
        <v>1</v>
      </c>
      <c r="AK89" s="25">
        <f t="shared" si="60"/>
        <v>0</v>
      </c>
      <c r="AL89" s="25">
        <f t="shared" ca="1" si="61"/>
        <v>0</v>
      </c>
      <c r="AM89" s="25">
        <f t="shared" ca="1" si="62"/>
        <v>0</v>
      </c>
      <c r="AN89" s="25">
        <f ca="1">IF(AM89=0,0,COUNTIF($AM$19:AM89,C89*10+1))</f>
        <v>0</v>
      </c>
      <c r="AO89" s="20">
        <f t="shared" ca="1" si="63"/>
        <v>0</v>
      </c>
      <c r="AP89" s="32">
        <f t="shared" ca="1" si="64"/>
        <v>0</v>
      </c>
    </row>
    <row r="90" spans="1:42" x14ac:dyDescent="0.2">
      <c r="A90" s="14">
        <f>Daten!A90</f>
        <v>10607</v>
      </c>
      <c r="B90" s="7" t="str">
        <f>Daten!B90</f>
        <v>Neudörfl</v>
      </c>
      <c r="C90" s="14">
        <f t="shared" si="40"/>
        <v>1</v>
      </c>
      <c r="D90" s="9">
        <f>Daten!D90</f>
        <v>0</v>
      </c>
      <c r="E90" s="8">
        <f>Daten!E90</f>
        <v>4923</v>
      </c>
      <c r="F90" s="8">
        <f>Daten!F90</f>
        <v>4568</v>
      </c>
      <c r="G90" s="26">
        <f t="shared" si="41"/>
        <v>355</v>
      </c>
      <c r="H90" s="28">
        <f t="shared" si="42"/>
        <v>7.7714535901926451E-2</v>
      </c>
      <c r="I90" s="20">
        <f t="shared" si="43"/>
        <v>61.370157569121417</v>
      </c>
      <c r="J90" s="20">
        <f t="shared" si="44"/>
        <v>293.62984243087857</v>
      </c>
      <c r="K90" s="26">
        <f t="shared" si="45"/>
        <v>-146814.92121543927</v>
      </c>
      <c r="L90" s="15">
        <f>Daten!G90</f>
        <v>671</v>
      </c>
      <c r="M90" s="15">
        <f>Daten!H90</f>
        <v>3269</v>
      </c>
      <c r="N90" s="15">
        <f>Daten!I90</f>
        <v>983</v>
      </c>
      <c r="O90" s="27">
        <f t="shared" si="46"/>
        <v>0.50596512695013762</v>
      </c>
      <c r="P90" s="15">
        <f t="shared" si="47"/>
        <v>1856.1259790366396</v>
      </c>
      <c r="Q90" s="20">
        <f t="shared" si="48"/>
        <v>-202.12597903663959</v>
      </c>
      <c r="R90" s="26">
        <f t="shared" si="49"/>
        <v>-40425.195807327917</v>
      </c>
      <c r="S90" s="8">
        <f>Daten!K90</f>
        <v>4662</v>
      </c>
      <c r="T90" s="8">
        <f>Daten!L90</f>
        <v>369113</v>
      </c>
      <c r="U90" s="8">
        <f>Daten!M90</f>
        <v>2120169</v>
      </c>
      <c r="V90" s="8">
        <f>Daten!N90</f>
        <v>500</v>
      </c>
      <c r="W90" s="8">
        <f>Daten!O90</f>
        <v>500</v>
      </c>
      <c r="X90" s="22">
        <f t="shared" si="50"/>
        <v>2493944</v>
      </c>
      <c r="Y90" s="8">
        <f t="shared" si="51"/>
        <v>1888874.6979046881</v>
      </c>
      <c r="Z90" s="20">
        <f t="shared" si="52"/>
        <v>605069.30209531193</v>
      </c>
      <c r="AA90" s="26">
        <f t="shared" si="53"/>
        <v>-60506.930209531194</v>
      </c>
      <c r="AB90" s="31">
        <f t="shared" si="54"/>
        <v>-247747.04723229838</v>
      </c>
      <c r="AC90" s="30">
        <f t="shared" si="55"/>
        <v>0</v>
      </c>
      <c r="AG90" s="25">
        <f t="shared" si="56"/>
        <v>0</v>
      </c>
      <c r="AH90" s="25">
        <f t="shared" si="57"/>
        <v>0</v>
      </c>
      <c r="AI90" s="25">
        <f t="shared" si="58"/>
        <v>0</v>
      </c>
      <c r="AJ90" s="25">
        <f t="shared" si="59"/>
        <v>1</v>
      </c>
      <c r="AK90" s="25">
        <f t="shared" si="60"/>
        <v>0</v>
      </c>
      <c r="AL90" s="25">
        <f t="shared" ca="1" si="61"/>
        <v>0</v>
      </c>
      <c r="AM90" s="25">
        <f t="shared" ca="1" si="62"/>
        <v>0</v>
      </c>
      <c r="AN90" s="25">
        <f ca="1">IF(AM90=0,0,COUNTIF($AM$19:AM90,C90*10+1))</f>
        <v>0</v>
      </c>
      <c r="AO90" s="20">
        <f t="shared" ca="1" si="63"/>
        <v>0</v>
      </c>
      <c r="AP90" s="32">
        <f t="shared" ca="1" si="64"/>
        <v>0</v>
      </c>
    </row>
    <row r="91" spans="1:42" x14ac:dyDescent="0.2">
      <c r="A91" s="14">
        <f>Daten!A91</f>
        <v>10608</v>
      </c>
      <c r="B91" s="7" t="str">
        <f>Daten!B91</f>
        <v>Pöttelsdorf</v>
      </c>
      <c r="C91" s="14">
        <f t="shared" si="40"/>
        <v>1</v>
      </c>
      <c r="D91" s="9">
        <f>Daten!D91</f>
        <v>0</v>
      </c>
      <c r="E91" s="8">
        <f>Daten!E91</f>
        <v>760</v>
      </c>
      <c r="F91" s="8">
        <f>Daten!F91</f>
        <v>747</v>
      </c>
      <c r="G91" s="26">
        <f t="shared" si="41"/>
        <v>13</v>
      </c>
      <c r="H91" s="28">
        <f t="shared" si="42"/>
        <v>1.7402945113788489E-2</v>
      </c>
      <c r="I91" s="20">
        <f t="shared" si="43"/>
        <v>10.03579415589617</v>
      </c>
      <c r="J91" s="20">
        <f t="shared" si="44"/>
        <v>2.9642058441038301</v>
      </c>
      <c r="K91" s="26">
        <f t="shared" si="45"/>
        <v>-1482.1029220519151</v>
      </c>
      <c r="L91" s="15">
        <f>Daten!G91</f>
        <v>101</v>
      </c>
      <c r="M91" s="15">
        <f>Daten!H91</f>
        <v>486</v>
      </c>
      <c r="N91" s="15">
        <f>Daten!I91</f>
        <v>173</v>
      </c>
      <c r="O91" s="27">
        <f t="shared" si="46"/>
        <v>0.56378600823045266</v>
      </c>
      <c r="P91" s="15">
        <f t="shared" si="47"/>
        <v>275.94898311771391</v>
      </c>
      <c r="Q91" s="20">
        <f t="shared" si="48"/>
        <v>-1.9489831177139081</v>
      </c>
      <c r="R91" s="26">
        <f t="shared" si="49"/>
        <v>-389.79662354278162</v>
      </c>
      <c r="S91" s="8">
        <f>Daten!K91</f>
        <v>7477</v>
      </c>
      <c r="T91" s="8">
        <f>Daten!L91</f>
        <v>118047</v>
      </c>
      <c r="U91" s="8">
        <f>Daten!M91</f>
        <v>729222</v>
      </c>
      <c r="V91" s="8">
        <f>Daten!N91</f>
        <v>500</v>
      </c>
      <c r="W91" s="8">
        <f>Daten!O91</f>
        <v>500</v>
      </c>
      <c r="X91" s="22">
        <f t="shared" si="50"/>
        <v>854746</v>
      </c>
      <c r="Y91" s="8">
        <f t="shared" si="51"/>
        <v>291599.58773259452</v>
      </c>
      <c r="Z91" s="20">
        <f t="shared" si="52"/>
        <v>563146.41226740554</v>
      </c>
      <c r="AA91" s="26">
        <f t="shared" si="53"/>
        <v>-56314.641226740554</v>
      </c>
      <c r="AB91" s="31">
        <f t="shared" si="54"/>
        <v>-58186.540772335247</v>
      </c>
      <c r="AC91" s="30">
        <f t="shared" si="55"/>
        <v>0</v>
      </c>
      <c r="AG91" s="25">
        <f t="shared" si="56"/>
        <v>0</v>
      </c>
      <c r="AH91" s="25">
        <f t="shared" si="57"/>
        <v>0</v>
      </c>
      <c r="AI91" s="25">
        <f t="shared" si="58"/>
        <v>0</v>
      </c>
      <c r="AJ91" s="25">
        <f t="shared" si="59"/>
        <v>1</v>
      </c>
      <c r="AK91" s="25">
        <f t="shared" si="60"/>
        <v>0</v>
      </c>
      <c r="AL91" s="25">
        <f t="shared" ca="1" si="61"/>
        <v>0</v>
      </c>
      <c r="AM91" s="25">
        <f t="shared" ca="1" si="62"/>
        <v>0</v>
      </c>
      <c r="AN91" s="25">
        <f ca="1">IF(AM91=0,0,COUNTIF($AM$19:AM91,C91*10+1))</f>
        <v>0</v>
      </c>
      <c r="AO91" s="20">
        <f t="shared" ca="1" si="63"/>
        <v>0</v>
      </c>
      <c r="AP91" s="32">
        <f t="shared" ca="1" si="64"/>
        <v>0</v>
      </c>
    </row>
    <row r="92" spans="1:42" x14ac:dyDescent="0.2">
      <c r="A92" s="14">
        <f>Daten!A92</f>
        <v>10609</v>
      </c>
      <c r="B92" s="7" t="str">
        <f>Daten!B92</f>
        <v>Pöttsching</v>
      </c>
      <c r="C92" s="14">
        <f t="shared" si="40"/>
        <v>1</v>
      </c>
      <c r="D92" s="9">
        <f>Daten!D92</f>
        <v>0</v>
      </c>
      <c r="E92" s="8">
        <f>Daten!E92</f>
        <v>3088</v>
      </c>
      <c r="F92" s="8">
        <f>Daten!F92</f>
        <v>2972</v>
      </c>
      <c r="G92" s="26">
        <f t="shared" si="41"/>
        <v>116</v>
      </c>
      <c r="H92" s="28">
        <f t="shared" si="42"/>
        <v>3.9030955585464336E-2</v>
      </c>
      <c r="I92" s="20">
        <f t="shared" si="43"/>
        <v>39.928219854515952</v>
      </c>
      <c r="J92" s="20">
        <f t="shared" si="44"/>
        <v>76.071780145484041</v>
      </c>
      <c r="K92" s="26">
        <f t="shared" si="45"/>
        <v>-38035.890072742019</v>
      </c>
      <c r="L92" s="15">
        <f>Daten!G92</f>
        <v>392</v>
      </c>
      <c r="M92" s="15">
        <f>Daten!H92</f>
        <v>1981</v>
      </c>
      <c r="N92" s="15">
        <f>Daten!I92</f>
        <v>715</v>
      </c>
      <c r="O92" s="27">
        <f t="shared" si="46"/>
        <v>0.55880868248359417</v>
      </c>
      <c r="P92" s="15">
        <f t="shared" si="47"/>
        <v>1124.8043941485416</v>
      </c>
      <c r="Q92" s="20">
        <f t="shared" si="48"/>
        <v>-17.804394148541633</v>
      </c>
      <c r="R92" s="26">
        <f t="shared" si="49"/>
        <v>-3560.8788297083265</v>
      </c>
      <c r="S92" s="8">
        <f>Daten!K92</f>
        <v>16351</v>
      </c>
      <c r="T92" s="8">
        <f>Daten!L92</f>
        <v>216230</v>
      </c>
      <c r="U92" s="8">
        <f>Daten!M92</f>
        <v>551913</v>
      </c>
      <c r="V92" s="8">
        <f>Daten!N92</f>
        <v>500</v>
      </c>
      <c r="W92" s="8">
        <f>Daten!O92</f>
        <v>500</v>
      </c>
      <c r="X92" s="22">
        <f t="shared" si="50"/>
        <v>784494</v>
      </c>
      <c r="Y92" s="8">
        <f t="shared" si="51"/>
        <v>1184815.1669977</v>
      </c>
      <c r="Z92" s="20">
        <f t="shared" si="52"/>
        <v>-400321.1669977</v>
      </c>
      <c r="AA92" s="26">
        <f t="shared" si="53"/>
        <v>40032.116699770006</v>
      </c>
      <c r="AB92" s="31">
        <f t="shared" si="54"/>
        <v>-1564.6522026803432</v>
      </c>
      <c r="AC92" s="30">
        <f t="shared" si="55"/>
        <v>0</v>
      </c>
      <c r="AG92" s="25">
        <f t="shared" si="56"/>
        <v>0</v>
      </c>
      <c r="AH92" s="25">
        <f t="shared" si="57"/>
        <v>0</v>
      </c>
      <c r="AI92" s="25">
        <f t="shared" si="58"/>
        <v>0</v>
      </c>
      <c r="AJ92" s="25">
        <f t="shared" si="59"/>
        <v>1</v>
      </c>
      <c r="AK92" s="25">
        <f t="shared" si="60"/>
        <v>0</v>
      </c>
      <c r="AL92" s="25">
        <f t="shared" ca="1" si="61"/>
        <v>0</v>
      </c>
      <c r="AM92" s="25">
        <f t="shared" ca="1" si="62"/>
        <v>0</v>
      </c>
      <c r="AN92" s="25">
        <f ca="1">IF(AM92=0,0,COUNTIF($AM$19:AM92,C92*10+1))</f>
        <v>0</v>
      </c>
      <c r="AO92" s="20">
        <f t="shared" ca="1" si="63"/>
        <v>0</v>
      </c>
      <c r="AP92" s="32">
        <f t="shared" ca="1" si="64"/>
        <v>0</v>
      </c>
    </row>
    <row r="93" spans="1:42" x14ac:dyDescent="0.2">
      <c r="A93" s="14">
        <f>Daten!A93</f>
        <v>10610</v>
      </c>
      <c r="B93" s="7" t="str">
        <f>Daten!B93</f>
        <v>Rohrbach bei Mattersburg</v>
      </c>
      <c r="C93" s="14">
        <f t="shared" si="40"/>
        <v>1</v>
      </c>
      <c r="D93" s="9">
        <f>Daten!D93</f>
        <v>0</v>
      </c>
      <c r="E93" s="8">
        <f>Daten!E93</f>
        <v>2637</v>
      </c>
      <c r="F93" s="8">
        <f>Daten!F93</f>
        <v>2683</v>
      </c>
      <c r="G93" s="26">
        <f t="shared" si="41"/>
        <v>-46</v>
      </c>
      <c r="H93" s="28">
        <f t="shared" si="42"/>
        <v>-1.7144986954901228E-2</v>
      </c>
      <c r="I93" s="20">
        <f t="shared" si="43"/>
        <v>36.045563213212077</v>
      </c>
      <c r="J93" s="20">
        <f t="shared" si="44"/>
        <v>-82.045563213212077</v>
      </c>
      <c r="K93" s="26">
        <f t="shared" si="45"/>
        <v>41022.78160660604</v>
      </c>
      <c r="L93" s="15">
        <f>Daten!G93</f>
        <v>329</v>
      </c>
      <c r="M93" s="15">
        <f>Daten!H93</f>
        <v>1709</v>
      </c>
      <c r="N93" s="15">
        <f>Daten!I93</f>
        <v>599</v>
      </c>
      <c r="O93" s="27">
        <f t="shared" si="46"/>
        <v>0.54300760678759508</v>
      </c>
      <c r="P93" s="15">
        <f t="shared" si="47"/>
        <v>970.36381100447136</v>
      </c>
      <c r="Q93" s="20">
        <f t="shared" si="48"/>
        <v>-42.363811004471359</v>
      </c>
      <c r="R93" s="26">
        <f t="shared" si="49"/>
        <v>-8472.7622008942708</v>
      </c>
      <c r="S93" s="8">
        <f>Daten!K93</f>
        <v>6011</v>
      </c>
      <c r="T93" s="8">
        <f>Daten!L93</f>
        <v>159582</v>
      </c>
      <c r="U93" s="8">
        <f>Daten!M93</f>
        <v>361611</v>
      </c>
      <c r="V93" s="8">
        <f>Daten!N93</f>
        <v>500</v>
      </c>
      <c r="W93" s="8">
        <f>Daten!O93</f>
        <v>500</v>
      </c>
      <c r="X93" s="22">
        <f t="shared" si="50"/>
        <v>527204</v>
      </c>
      <c r="Y93" s="8">
        <f t="shared" si="51"/>
        <v>1011773.8326984892</v>
      </c>
      <c r="Z93" s="20">
        <f t="shared" si="52"/>
        <v>-484569.83269848919</v>
      </c>
      <c r="AA93" s="26">
        <f t="shared" si="53"/>
        <v>48456.983269848919</v>
      </c>
      <c r="AB93" s="31">
        <f t="shared" si="54"/>
        <v>81007.002675560681</v>
      </c>
      <c r="AC93" s="30">
        <f t="shared" si="55"/>
        <v>81007.002675560681</v>
      </c>
      <c r="AG93" s="25">
        <f t="shared" si="56"/>
        <v>41022.78160660604</v>
      </c>
      <c r="AH93" s="25">
        <f t="shared" si="57"/>
        <v>48456.983269848919</v>
      </c>
      <c r="AI93" s="25">
        <f t="shared" si="58"/>
        <v>89479.764876454952</v>
      </c>
      <c r="AJ93" s="25">
        <f t="shared" si="59"/>
        <v>1</v>
      </c>
      <c r="AK93" s="25">
        <f t="shared" si="60"/>
        <v>89479.764876454952</v>
      </c>
      <c r="AL93" s="25">
        <f t="shared" ca="1" si="61"/>
        <v>280013</v>
      </c>
      <c r="AM93" s="25">
        <f t="shared" ca="1" si="62"/>
        <v>11</v>
      </c>
      <c r="AN93" s="25">
        <f ca="1">IF(AM93=0,0,COUNTIF($AM$19:AM93,C93*10+1))</f>
        <v>47</v>
      </c>
      <c r="AO93" s="20">
        <f t="shared" ca="1" si="63"/>
        <v>0</v>
      </c>
      <c r="AP93" s="32">
        <f t="shared" ca="1" si="64"/>
        <v>280013</v>
      </c>
    </row>
    <row r="94" spans="1:42" x14ac:dyDescent="0.2">
      <c r="A94" s="14">
        <f>Daten!A94</f>
        <v>10611</v>
      </c>
      <c r="B94" s="7" t="str">
        <f>Daten!B94</f>
        <v>Bad Sauerbrunn</v>
      </c>
      <c r="C94" s="14">
        <f t="shared" si="40"/>
        <v>1</v>
      </c>
      <c r="D94" s="9">
        <f>Daten!D94</f>
        <v>0</v>
      </c>
      <c r="E94" s="8">
        <f>Daten!E94</f>
        <v>2301</v>
      </c>
      <c r="F94" s="8">
        <f>Daten!F94</f>
        <v>2240</v>
      </c>
      <c r="G94" s="26">
        <f t="shared" si="41"/>
        <v>61</v>
      </c>
      <c r="H94" s="28">
        <f t="shared" si="42"/>
        <v>2.7232142857142858E-2</v>
      </c>
      <c r="I94" s="20">
        <f t="shared" si="43"/>
        <v>30.093947669621713</v>
      </c>
      <c r="J94" s="20">
        <f t="shared" si="44"/>
        <v>30.906052330378287</v>
      </c>
      <c r="K94" s="26">
        <f t="shared" si="45"/>
        <v>-15453.026165189143</v>
      </c>
      <c r="L94" s="15">
        <f>Daten!G94</f>
        <v>328</v>
      </c>
      <c r="M94" s="15">
        <f>Daten!H94</f>
        <v>1426</v>
      </c>
      <c r="N94" s="15">
        <f>Daten!I94</f>
        <v>547</v>
      </c>
      <c r="O94" s="27">
        <f t="shared" si="46"/>
        <v>0.6136044880785414</v>
      </c>
      <c r="P94" s="15">
        <f t="shared" si="47"/>
        <v>809.67746898325117</v>
      </c>
      <c r="Q94" s="20">
        <f t="shared" si="48"/>
        <v>65.322531016748826</v>
      </c>
      <c r="R94" s="26">
        <f t="shared" si="49"/>
        <v>13064.506203349765</v>
      </c>
      <c r="S94" s="8">
        <f>Daten!K94</f>
        <v>336</v>
      </c>
      <c r="T94" s="8">
        <f>Daten!L94</f>
        <v>195224</v>
      </c>
      <c r="U94" s="8">
        <f>Daten!M94</f>
        <v>565672</v>
      </c>
      <c r="V94" s="8">
        <f>Daten!N94</f>
        <v>500</v>
      </c>
      <c r="W94" s="8">
        <f>Daten!O94</f>
        <v>500</v>
      </c>
      <c r="X94" s="22">
        <f t="shared" si="50"/>
        <v>761232</v>
      </c>
      <c r="Y94" s="8">
        <f t="shared" si="51"/>
        <v>882856.12022723688</v>
      </c>
      <c r="Z94" s="20">
        <f t="shared" si="52"/>
        <v>-121624.12022723688</v>
      </c>
      <c r="AA94" s="26">
        <f t="shared" si="53"/>
        <v>12162.412022723689</v>
      </c>
      <c r="AB94" s="31">
        <f t="shared" si="54"/>
        <v>9773.8920608843109</v>
      </c>
      <c r="AC94" s="30">
        <f t="shared" si="55"/>
        <v>9773.8920608843109</v>
      </c>
      <c r="AG94" s="25">
        <f t="shared" si="56"/>
        <v>-15453.026165189143</v>
      </c>
      <c r="AH94" s="25">
        <f t="shared" si="57"/>
        <v>12162.412022723689</v>
      </c>
      <c r="AI94" s="25">
        <f t="shared" si="58"/>
        <v>-3290.6141424654543</v>
      </c>
      <c r="AJ94" s="25">
        <f t="shared" si="59"/>
        <v>1</v>
      </c>
      <c r="AK94" s="25">
        <f t="shared" si="60"/>
        <v>0</v>
      </c>
      <c r="AL94" s="25">
        <f t="shared" ca="1" si="61"/>
        <v>0</v>
      </c>
      <c r="AM94" s="25">
        <f t="shared" ca="1" si="62"/>
        <v>0</v>
      </c>
      <c r="AN94" s="25">
        <f ca="1">IF(AM94=0,0,COUNTIF($AM$19:AM94,C94*10+1))</f>
        <v>0</v>
      </c>
      <c r="AO94" s="20">
        <f t="shared" ca="1" si="63"/>
        <v>0</v>
      </c>
      <c r="AP94" s="32">
        <f t="shared" ca="1" si="64"/>
        <v>0</v>
      </c>
    </row>
    <row r="95" spans="1:42" x14ac:dyDescent="0.2">
      <c r="A95" s="14">
        <f>Daten!A95</f>
        <v>10612</v>
      </c>
      <c r="B95" s="7" t="str">
        <f>Daten!B95</f>
        <v>Schattendorf</v>
      </c>
      <c r="C95" s="14">
        <f t="shared" si="40"/>
        <v>1</v>
      </c>
      <c r="D95" s="9">
        <f>Daten!D95</f>
        <v>0</v>
      </c>
      <c r="E95" s="8">
        <f>Daten!E95</f>
        <v>2402</v>
      </c>
      <c r="F95" s="8">
        <f>Daten!F95</f>
        <v>2405</v>
      </c>
      <c r="G95" s="26">
        <f t="shared" si="41"/>
        <v>-3</v>
      </c>
      <c r="H95" s="28">
        <f t="shared" si="42"/>
        <v>-1.2474012474012475E-3</v>
      </c>
      <c r="I95" s="20">
        <f t="shared" si="43"/>
        <v>32.310689350642953</v>
      </c>
      <c r="J95" s="20">
        <f t="shared" si="44"/>
        <v>-35.310689350642953</v>
      </c>
      <c r="K95" s="26">
        <f t="shared" si="45"/>
        <v>17655.344675321478</v>
      </c>
      <c r="L95" s="15">
        <f>Daten!G95</f>
        <v>329</v>
      </c>
      <c r="M95" s="15">
        <f>Daten!H95</f>
        <v>1544</v>
      </c>
      <c r="N95" s="15">
        <f>Daten!I95</f>
        <v>529</v>
      </c>
      <c r="O95" s="27">
        <f t="shared" si="46"/>
        <v>0.55569948186528495</v>
      </c>
      <c r="P95" s="15">
        <f t="shared" si="47"/>
        <v>876.67742784722282</v>
      </c>
      <c r="Q95" s="20">
        <f t="shared" si="48"/>
        <v>-18.677427847222816</v>
      </c>
      <c r="R95" s="26">
        <f t="shared" si="49"/>
        <v>-3735.4855694445632</v>
      </c>
      <c r="S95" s="8">
        <f>Daten!K95</f>
        <v>7893</v>
      </c>
      <c r="T95" s="8">
        <f>Daten!L95</f>
        <v>147389</v>
      </c>
      <c r="U95" s="8">
        <f>Daten!M95</f>
        <v>161774</v>
      </c>
      <c r="V95" s="8">
        <f>Daten!N95</f>
        <v>500</v>
      </c>
      <c r="W95" s="8">
        <f>Daten!O95</f>
        <v>500</v>
      </c>
      <c r="X95" s="22">
        <f t="shared" si="50"/>
        <v>317056</v>
      </c>
      <c r="Y95" s="8">
        <f t="shared" si="51"/>
        <v>921608.17070222646</v>
      </c>
      <c r="Z95" s="20">
        <f t="shared" si="52"/>
        <v>-604552.17070222646</v>
      </c>
      <c r="AA95" s="26">
        <f t="shared" si="53"/>
        <v>60455.21707022265</v>
      </c>
      <c r="AB95" s="31">
        <f t="shared" si="54"/>
        <v>74375.076176099567</v>
      </c>
      <c r="AC95" s="30">
        <f t="shared" si="55"/>
        <v>74375.076176099567</v>
      </c>
      <c r="AG95" s="25">
        <f t="shared" si="56"/>
        <v>17655.344675321478</v>
      </c>
      <c r="AH95" s="25">
        <f t="shared" si="57"/>
        <v>60455.21707022265</v>
      </c>
      <c r="AI95" s="25">
        <f t="shared" si="58"/>
        <v>78110.561745544124</v>
      </c>
      <c r="AJ95" s="25">
        <f t="shared" si="59"/>
        <v>1</v>
      </c>
      <c r="AK95" s="25">
        <f t="shared" si="60"/>
        <v>78110.561745544124</v>
      </c>
      <c r="AL95" s="25">
        <f t="shared" ca="1" si="61"/>
        <v>244435</v>
      </c>
      <c r="AM95" s="25">
        <f t="shared" ca="1" si="62"/>
        <v>11</v>
      </c>
      <c r="AN95" s="25">
        <f ca="1">IF(AM95=0,0,COUNTIF($AM$19:AM95,C95*10+1))</f>
        <v>48</v>
      </c>
      <c r="AO95" s="20">
        <f t="shared" ca="1" si="63"/>
        <v>0</v>
      </c>
      <c r="AP95" s="32">
        <f t="shared" ca="1" si="64"/>
        <v>244435</v>
      </c>
    </row>
    <row r="96" spans="1:42" x14ac:dyDescent="0.2">
      <c r="A96" s="14">
        <f>Daten!A96</f>
        <v>10613</v>
      </c>
      <c r="B96" s="7" t="str">
        <f>Daten!B96</f>
        <v>Sieggraben</v>
      </c>
      <c r="C96" s="14">
        <f t="shared" si="40"/>
        <v>1</v>
      </c>
      <c r="D96" s="9">
        <f>Daten!D96</f>
        <v>0</v>
      </c>
      <c r="E96" s="8">
        <f>Daten!E96</f>
        <v>1256</v>
      </c>
      <c r="F96" s="8">
        <f>Daten!F96</f>
        <v>1247</v>
      </c>
      <c r="G96" s="26">
        <f t="shared" si="41"/>
        <v>9</v>
      </c>
      <c r="H96" s="28">
        <f t="shared" si="42"/>
        <v>7.2173215717722533E-3</v>
      </c>
      <c r="I96" s="20">
        <f t="shared" si="43"/>
        <v>16.753193189293874</v>
      </c>
      <c r="J96" s="20">
        <f t="shared" si="44"/>
        <v>-7.7531931892938744</v>
      </c>
      <c r="K96" s="26">
        <f t="shared" si="45"/>
        <v>3876.5965946469373</v>
      </c>
      <c r="L96" s="15">
        <f>Daten!G96</f>
        <v>183</v>
      </c>
      <c r="M96" s="15">
        <f>Daten!H96</f>
        <v>785</v>
      </c>
      <c r="N96" s="15">
        <f>Daten!I96</f>
        <v>288</v>
      </c>
      <c r="O96" s="27">
        <f t="shared" si="46"/>
        <v>0.6</v>
      </c>
      <c r="P96" s="15">
        <f t="shared" si="47"/>
        <v>445.72006532387945</v>
      </c>
      <c r="Q96" s="20">
        <f t="shared" si="48"/>
        <v>25.279934676120547</v>
      </c>
      <c r="R96" s="26">
        <f t="shared" si="49"/>
        <v>5055.9869352241094</v>
      </c>
      <c r="S96" s="8">
        <f>Daten!K96</f>
        <v>5343</v>
      </c>
      <c r="T96" s="8">
        <f>Daten!L96</f>
        <v>87804</v>
      </c>
      <c r="U96" s="8">
        <f>Daten!M96</f>
        <v>212610</v>
      </c>
      <c r="V96" s="8">
        <f>Daten!N96</f>
        <v>500</v>
      </c>
      <c r="W96" s="8">
        <f>Daten!O96</f>
        <v>500</v>
      </c>
      <c r="X96" s="22">
        <f t="shared" si="50"/>
        <v>305757</v>
      </c>
      <c r="Y96" s="8">
        <f t="shared" si="51"/>
        <v>481906.68709491938</v>
      </c>
      <c r="Z96" s="20">
        <f t="shared" si="52"/>
        <v>-176149.68709491938</v>
      </c>
      <c r="AA96" s="26">
        <f t="shared" si="53"/>
        <v>17614.968709491939</v>
      </c>
      <c r="AB96" s="31">
        <f t="shared" si="54"/>
        <v>26547.552239362987</v>
      </c>
      <c r="AC96" s="30">
        <f t="shared" si="55"/>
        <v>26547.552239362987</v>
      </c>
      <c r="AG96" s="25">
        <f t="shared" si="56"/>
        <v>3876.5965946469373</v>
      </c>
      <c r="AH96" s="25">
        <f t="shared" si="57"/>
        <v>17614.968709491939</v>
      </c>
      <c r="AI96" s="25">
        <f t="shared" si="58"/>
        <v>21491.565304138876</v>
      </c>
      <c r="AJ96" s="25">
        <f t="shared" si="59"/>
        <v>1</v>
      </c>
      <c r="AK96" s="25">
        <f t="shared" si="60"/>
        <v>21491.565304138876</v>
      </c>
      <c r="AL96" s="25">
        <f t="shared" ca="1" si="61"/>
        <v>67255</v>
      </c>
      <c r="AM96" s="25">
        <f t="shared" ca="1" si="62"/>
        <v>11</v>
      </c>
      <c r="AN96" s="25">
        <f ca="1">IF(AM96=0,0,COUNTIF($AM$19:AM96,C96*10+1))</f>
        <v>49</v>
      </c>
      <c r="AO96" s="20">
        <f t="shared" ca="1" si="63"/>
        <v>0</v>
      </c>
      <c r="AP96" s="32">
        <f t="shared" ca="1" si="64"/>
        <v>67255</v>
      </c>
    </row>
    <row r="97" spans="1:42" x14ac:dyDescent="0.2">
      <c r="A97" s="14">
        <f>Daten!A97</f>
        <v>10614</v>
      </c>
      <c r="B97" s="7" t="str">
        <f>Daten!B97</f>
        <v>Sigleß</v>
      </c>
      <c r="C97" s="14">
        <f t="shared" si="40"/>
        <v>1</v>
      </c>
      <c r="D97" s="9">
        <f>Daten!D97</f>
        <v>0</v>
      </c>
      <c r="E97" s="8">
        <f>Daten!E97</f>
        <v>1185</v>
      </c>
      <c r="F97" s="8">
        <f>Daten!F97</f>
        <v>1176</v>
      </c>
      <c r="G97" s="26">
        <f t="shared" si="41"/>
        <v>9</v>
      </c>
      <c r="H97" s="28">
        <f t="shared" si="42"/>
        <v>7.6530612244897957E-3</v>
      </c>
      <c r="I97" s="20">
        <f t="shared" si="43"/>
        <v>15.799322526551398</v>
      </c>
      <c r="J97" s="20">
        <f t="shared" si="44"/>
        <v>-6.7993225265513981</v>
      </c>
      <c r="K97" s="26">
        <f t="shared" si="45"/>
        <v>3399.6612632756992</v>
      </c>
      <c r="L97" s="15">
        <f>Daten!G97</f>
        <v>154</v>
      </c>
      <c r="M97" s="15">
        <f>Daten!H97</f>
        <v>777</v>
      </c>
      <c r="N97" s="15">
        <f>Daten!I97</f>
        <v>254</v>
      </c>
      <c r="O97" s="27">
        <f t="shared" si="46"/>
        <v>0.52509652509652505</v>
      </c>
      <c r="P97" s="15">
        <f t="shared" si="47"/>
        <v>441.1776952314068</v>
      </c>
      <c r="Q97" s="20">
        <f t="shared" si="48"/>
        <v>-33.177695231406801</v>
      </c>
      <c r="R97" s="26">
        <f t="shared" si="49"/>
        <v>-6635.5390462813602</v>
      </c>
      <c r="S97" s="8">
        <f>Daten!K97</f>
        <v>9581</v>
      </c>
      <c r="T97" s="8">
        <f>Daten!L97</f>
        <v>65010</v>
      </c>
      <c r="U97" s="8">
        <f>Daten!M97</f>
        <v>144519</v>
      </c>
      <c r="V97" s="8">
        <f>Daten!N97</f>
        <v>500</v>
      </c>
      <c r="W97" s="8">
        <f>Daten!O97</f>
        <v>500</v>
      </c>
      <c r="X97" s="22">
        <f t="shared" si="50"/>
        <v>219110</v>
      </c>
      <c r="Y97" s="8">
        <f t="shared" si="51"/>
        <v>454665.14666200598</v>
      </c>
      <c r="Z97" s="20">
        <f t="shared" si="52"/>
        <v>-235555.14666200598</v>
      </c>
      <c r="AA97" s="26">
        <f t="shared" si="53"/>
        <v>23555.514666200601</v>
      </c>
      <c r="AB97" s="31">
        <f t="shared" si="54"/>
        <v>20319.63688319494</v>
      </c>
      <c r="AC97" s="30">
        <f t="shared" si="55"/>
        <v>20319.63688319494</v>
      </c>
      <c r="AG97" s="25">
        <f t="shared" si="56"/>
        <v>3399.6612632756992</v>
      </c>
      <c r="AH97" s="25">
        <f t="shared" si="57"/>
        <v>23555.514666200601</v>
      </c>
      <c r="AI97" s="25">
        <f t="shared" si="58"/>
        <v>26955.1759294763</v>
      </c>
      <c r="AJ97" s="25">
        <f t="shared" si="59"/>
        <v>1</v>
      </c>
      <c r="AK97" s="25">
        <f t="shared" si="60"/>
        <v>26955.1759294763</v>
      </c>
      <c r="AL97" s="25">
        <f t="shared" ca="1" si="61"/>
        <v>84352</v>
      </c>
      <c r="AM97" s="25">
        <f t="shared" ca="1" si="62"/>
        <v>11</v>
      </c>
      <c r="AN97" s="25">
        <f ca="1">IF(AM97=0,0,COUNTIF($AM$19:AM97,C97*10+1))</f>
        <v>50</v>
      </c>
      <c r="AO97" s="20">
        <f t="shared" ca="1" si="63"/>
        <v>0</v>
      </c>
      <c r="AP97" s="32">
        <f t="shared" ca="1" si="64"/>
        <v>84352</v>
      </c>
    </row>
    <row r="98" spans="1:42" x14ac:dyDescent="0.2">
      <c r="A98" s="14">
        <f>Daten!A98</f>
        <v>10615</v>
      </c>
      <c r="B98" s="7" t="str">
        <f>Daten!B98</f>
        <v>Wiesen</v>
      </c>
      <c r="C98" s="14">
        <f t="shared" si="40"/>
        <v>1</v>
      </c>
      <c r="D98" s="9">
        <f>Daten!D98</f>
        <v>0</v>
      </c>
      <c r="E98" s="8">
        <f>Daten!E98</f>
        <v>2793</v>
      </c>
      <c r="F98" s="8">
        <f>Daten!F98</f>
        <v>2685</v>
      </c>
      <c r="G98" s="26">
        <f t="shared" si="41"/>
        <v>108</v>
      </c>
      <c r="H98" s="28">
        <f t="shared" si="42"/>
        <v>4.0223463687150837E-2</v>
      </c>
      <c r="I98" s="20">
        <f t="shared" si="43"/>
        <v>36.072432809345671</v>
      </c>
      <c r="J98" s="20">
        <f t="shared" si="44"/>
        <v>71.927567190654329</v>
      </c>
      <c r="K98" s="26">
        <f t="shared" si="45"/>
        <v>-35963.783595327164</v>
      </c>
      <c r="L98" s="15">
        <f>Daten!G98</f>
        <v>384</v>
      </c>
      <c r="M98" s="15">
        <f>Daten!H98</f>
        <v>1732</v>
      </c>
      <c r="N98" s="15">
        <f>Daten!I98</f>
        <v>677</v>
      </c>
      <c r="O98" s="27">
        <f t="shared" si="46"/>
        <v>0.6125866050808314</v>
      </c>
      <c r="P98" s="15">
        <f t="shared" si="47"/>
        <v>983.4231250203303</v>
      </c>
      <c r="Q98" s="20">
        <f t="shared" si="48"/>
        <v>77.576874979669697</v>
      </c>
      <c r="R98" s="26">
        <f t="shared" si="49"/>
        <v>15515.37499593394</v>
      </c>
      <c r="S98" s="8">
        <f>Daten!K98</f>
        <v>6565</v>
      </c>
      <c r="T98" s="8">
        <f>Daten!L98</f>
        <v>169863</v>
      </c>
      <c r="U98" s="8">
        <f>Daten!M98</f>
        <v>185043</v>
      </c>
      <c r="V98" s="8">
        <f>Daten!N98</f>
        <v>500</v>
      </c>
      <c r="W98" s="8">
        <f>Daten!O98</f>
        <v>500</v>
      </c>
      <c r="X98" s="22">
        <f t="shared" si="50"/>
        <v>361471</v>
      </c>
      <c r="Y98" s="8">
        <f t="shared" si="51"/>
        <v>1071628.4849172849</v>
      </c>
      <c r="Z98" s="20">
        <f t="shared" si="52"/>
        <v>-710157.48491728492</v>
      </c>
      <c r="AA98" s="26">
        <f t="shared" si="53"/>
        <v>71015.748491728489</v>
      </c>
      <c r="AB98" s="31">
        <f t="shared" si="54"/>
        <v>50567.339892335265</v>
      </c>
      <c r="AC98" s="30">
        <f t="shared" si="55"/>
        <v>50567.339892335265</v>
      </c>
      <c r="AG98" s="25">
        <f t="shared" si="56"/>
        <v>-35963.783595327164</v>
      </c>
      <c r="AH98" s="25">
        <f t="shared" si="57"/>
        <v>71015.748491728489</v>
      </c>
      <c r="AI98" s="25">
        <f t="shared" si="58"/>
        <v>35051.964896401325</v>
      </c>
      <c r="AJ98" s="25">
        <f t="shared" si="59"/>
        <v>1</v>
      </c>
      <c r="AK98" s="25">
        <f t="shared" si="60"/>
        <v>35051.964896401325</v>
      </c>
      <c r="AL98" s="25">
        <f t="shared" ca="1" si="61"/>
        <v>109690</v>
      </c>
      <c r="AM98" s="25">
        <f t="shared" ca="1" si="62"/>
        <v>11</v>
      </c>
      <c r="AN98" s="25">
        <f ca="1">IF(AM98=0,0,COUNTIF($AM$19:AM98,C98*10+1))</f>
        <v>51</v>
      </c>
      <c r="AO98" s="20">
        <f t="shared" ca="1" si="63"/>
        <v>0</v>
      </c>
      <c r="AP98" s="32">
        <f t="shared" ca="1" si="64"/>
        <v>109690</v>
      </c>
    </row>
    <row r="99" spans="1:42" x14ac:dyDescent="0.2">
      <c r="A99" s="14">
        <f>Daten!A99</f>
        <v>10616</v>
      </c>
      <c r="B99" s="7" t="str">
        <f>Daten!B99</f>
        <v>Antau</v>
      </c>
      <c r="C99" s="14">
        <f t="shared" si="40"/>
        <v>1</v>
      </c>
      <c r="D99" s="9">
        <f>Daten!D99</f>
        <v>0</v>
      </c>
      <c r="E99" s="8">
        <f>Daten!E99</f>
        <v>800</v>
      </c>
      <c r="F99" s="8">
        <f>Daten!F99</f>
        <v>763</v>
      </c>
      <c r="G99" s="26">
        <f t="shared" si="41"/>
        <v>37</v>
      </c>
      <c r="H99" s="28">
        <f t="shared" si="42"/>
        <v>4.8492791612057669E-2</v>
      </c>
      <c r="I99" s="20">
        <f t="shared" si="43"/>
        <v>10.250750924964896</v>
      </c>
      <c r="J99" s="20">
        <f t="shared" si="44"/>
        <v>26.749249075035102</v>
      </c>
      <c r="K99" s="26">
        <f t="shared" si="45"/>
        <v>-13374.624537517551</v>
      </c>
      <c r="L99" s="15">
        <f>Daten!G99</f>
        <v>113</v>
      </c>
      <c r="M99" s="15">
        <f>Daten!H99</f>
        <v>517</v>
      </c>
      <c r="N99" s="15">
        <f>Daten!I99</f>
        <v>170</v>
      </c>
      <c r="O99" s="27">
        <f t="shared" si="46"/>
        <v>0.54738878143133463</v>
      </c>
      <c r="P99" s="15">
        <f t="shared" si="47"/>
        <v>293.55066722604545</v>
      </c>
      <c r="Q99" s="20">
        <f t="shared" si="48"/>
        <v>-10.550667226045448</v>
      </c>
      <c r="R99" s="26">
        <f t="shared" si="49"/>
        <v>-2110.1334452090896</v>
      </c>
      <c r="S99" s="8">
        <f>Daten!K99</f>
        <v>9700</v>
      </c>
      <c r="T99" s="8">
        <f>Daten!L99</f>
        <v>74117</v>
      </c>
      <c r="U99" s="8">
        <f>Daten!M99</f>
        <v>199347</v>
      </c>
      <c r="V99" s="8">
        <f>Daten!N99</f>
        <v>500</v>
      </c>
      <c r="W99" s="8">
        <f>Daten!O99</f>
        <v>500</v>
      </c>
      <c r="X99" s="22">
        <f t="shared" si="50"/>
        <v>283164</v>
      </c>
      <c r="Y99" s="8">
        <f t="shared" si="51"/>
        <v>306946.93445536267</v>
      </c>
      <c r="Z99" s="20">
        <f t="shared" si="52"/>
        <v>-23782.934455362672</v>
      </c>
      <c r="AA99" s="26">
        <f t="shared" si="53"/>
        <v>2378.2934455362674</v>
      </c>
      <c r="AB99" s="31">
        <f t="shared" si="54"/>
        <v>-13106.464537190375</v>
      </c>
      <c r="AC99" s="30">
        <f t="shared" si="55"/>
        <v>0</v>
      </c>
      <c r="AG99" s="25">
        <f t="shared" si="56"/>
        <v>0</v>
      </c>
      <c r="AH99" s="25">
        <f t="shared" si="57"/>
        <v>0</v>
      </c>
      <c r="AI99" s="25">
        <f t="shared" si="58"/>
        <v>0</v>
      </c>
      <c r="AJ99" s="25">
        <f t="shared" si="59"/>
        <v>1</v>
      </c>
      <c r="AK99" s="25">
        <f t="shared" si="60"/>
        <v>0</v>
      </c>
      <c r="AL99" s="25">
        <f t="shared" ca="1" si="61"/>
        <v>0</v>
      </c>
      <c r="AM99" s="25">
        <f t="shared" ca="1" si="62"/>
        <v>0</v>
      </c>
      <c r="AN99" s="25">
        <f ca="1">IF(AM99=0,0,COUNTIF($AM$19:AM99,C99*10+1))</f>
        <v>0</v>
      </c>
      <c r="AO99" s="20">
        <f t="shared" ca="1" si="63"/>
        <v>0</v>
      </c>
      <c r="AP99" s="32">
        <f t="shared" ca="1" si="64"/>
        <v>0</v>
      </c>
    </row>
    <row r="100" spans="1:42" x14ac:dyDescent="0.2">
      <c r="A100" s="14">
        <f>Daten!A100</f>
        <v>10617</v>
      </c>
      <c r="B100" s="7" t="str">
        <f>Daten!B100</f>
        <v>Baumgarten</v>
      </c>
      <c r="C100" s="14">
        <f t="shared" si="40"/>
        <v>1</v>
      </c>
      <c r="D100" s="9">
        <f>Daten!D100</f>
        <v>0</v>
      </c>
      <c r="E100" s="8">
        <f>Daten!E100</f>
        <v>921</v>
      </c>
      <c r="F100" s="8">
        <f>Daten!F100</f>
        <v>874</v>
      </c>
      <c r="G100" s="26">
        <f t="shared" si="41"/>
        <v>47</v>
      </c>
      <c r="H100" s="28">
        <f t="shared" si="42"/>
        <v>5.3775743707093822E-2</v>
      </c>
      <c r="I100" s="20">
        <f t="shared" si="43"/>
        <v>11.742013510379186</v>
      </c>
      <c r="J100" s="20">
        <f t="shared" si="44"/>
        <v>35.257986489620812</v>
      </c>
      <c r="K100" s="26">
        <f t="shared" si="45"/>
        <v>-17628.993244810405</v>
      </c>
      <c r="L100" s="15">
        <f>Daten!G100</f>
        <v>130</v>
      </c>
      <c r="M100" s="15">
        <f>Daten!H100</f>
        <v>549</v>
      </c>
      <c r="N100" s="15">
        <f>Daten!I100</f>
        <v>242</v>
      </c>
      <c r="O100" s="27">
        <f t="shared" si="46"/>
        <v>0.67759562841530052</v>
      </c>
      <c r="P100" s="15">
        <f t="shared" si="47"/>
        <v>311.72014759593611</v>
      </c>
      <c r="Q100" s="20">
        <f t="shared" si="48"/>
        <v>60.279852404063888</v>
      </c>
      <c r="R100" s="26">
        <f t="shared" si="49"/>
        <v>12055.970480812777</v>
      </c>
      <c r="S100" s="8">
        <f>Daten!K100</f>
        <v>5314</v>
      </c>
      <c r="T100" s="8">
        <f>Daten!L100</f>
        <v>50979</v>
      </c>
      <c r="U100" s="8">
        <f>Daten!M100</f>
        <v>98866</v>
      </c>
      <c r="V100" s="8">
        <f>Daten!N100</f>
        <v>500</v>
      </c>
      <c r="W100" s="8">
        <f>Daten!O100</f>
        <v>500</v>
      </c>
      <c r="X100" s="22">
        <f t="shared" si="50"/>
        <v>155159</v>
      </c>
      <c r="Y100" s="8">
        <f t="shared" si="51"/>
        <v>353372.65829173627</v>
      </c>
      <c r="Z100" s="20">
        <f t="shared" si="52"/>
        <v>-198213.65829173627</v>
      </c>
      <c r="AA100" s="26">
        <f t="shared" si="53"/>
        <v>19821.365829173628</v>
      </c>
      <c r="AB100" s="31">
        <f t="shared" si="54"/>
        <v>14248.343065176001</v>
      </c>
      <c r="AC100" s="30">
        <f t="shared" si="55"/>
        <v>14248.343065176001</v>
      </c>
      <c r="AG100" s="25">
        <f t="shared" si="56"/>
        <v>-17628.993244810405</v>
      </c>
      <c r="AH100" s="25">
        <f t="shared" si="57"/>
        <v>19821.365829173628</v>
      </c>
      <c r="AI100" s="25">
        <f t="shared" si="58"/>
        <v>2192.3725843632237</v>
      </c>
      <c r="AJ100" s="25">
        <f t="shared" si="59"/>
        <v>1</v>
      </c>
      <c r="AK100" s="25">
        <f t="shared" si="60"/>
        <v>0</v>
      </c>
      <c r="AL100" s="25">
        <f t="shared" ca="1" si="61"/>
        <v>0</v>
      </c>
      <c r="AM100" s="25">
        <f t="shared" ca="1" si="62"/>
        <v>0</v>
      </c>
      <c r="AN100" s="25">
        <f ca="1">IF(AM100=0,0,COUNTIF($AM$19:AM100,C100*10+1))</f>
        <v>0</v>
      </c>
      <c r="AO100" s="20">
        <f t="shared" ca="1" si="63"/>
        <v>0</v>
      </c>
      <c r="AP100" s="32">
        <f t="shared" ca="1" si="64"/>
        <v>0</v>
      </c>
    </row>
    <row r="101" spans="1:42" x14ac:dyDescent="0.2">
      <c r="A101" s="14">
        <f>Daten!A101</f>
        <v>10618</v>
      </c>
      <c r="B101" s="7" t="str">
        <f>Daten!B101</f>
        <v>Zemendorf-Stöttera</v>
      </c>
      <c r="C101" s="14">
        <f t="shared" si="40"/>
        <v>1</v>
      </c>
      <c r="D101" s="9">
        <f>Daten!D101</f>
        <v>0</v>
      </c>
      <c r="E101" s="8">
        <f>Daten!E101</f>
        <v>1283</v>
      </c>
      <c r="F101" s="8">
        <f>Daten!F101</f>
        <v>1267</v>
      </c>
      <c r="G101" s="26">
        <f t="shared" si="41"/>
        <v>16</v>
      </c>
      <c r="H101" s="28">
        <f t="shared" si="42"/>
        <v>1.2628255722178374E-2</v>
      </c>
      <c r="I101" s="20">
        <f t="shared" si="43"/>
        <v>17.021889150629782</v>
      </c>
      <c r="J101" s="20">
        <f t="shared" si="44"/>
        <v>-1.0218891506297823</v>
      </c>
      <c r="K101" s="26">
        <f t="shared" si="45"/>
        <v>510.94457531489115</v>
      </c>
      <c r="L101" s="15">
        <f>Daten!G101</f>
        <v>142</v>
      </c>
      <c r="M101" s="15">
        <f>Daten!H101</f>
        <v>882</v>
      </c>
      <c r="N101" s="15">
        <f>Daten!I101</f>
        <v>259</v>
      </c>
      <c r="O101" s="27">
        <f t="shared" si="46"/>
        <v>0.45464852607709749</v>
      </c>
      <c r="P101" s="15">
        <f t="shared" si="47"/>
        <v>500.79630269511046</v>
      </c>
      <c r="Q101" s="20">
        <f t="shared" si="48"/>
        <v>-99.796302695110455</v>
      </c>
      <c r="R101" s="26">
        <f t="shared" si="49"/>
        <v>-19959.260539022092</v>
      </c>
      <c r="S101" s="8">
        <f>Daten!K101</f>
        <v>13188</v>
      </c>
      <c r="T101" s="8">
        <f>Daten!L101</f>
        <v>95779</v>
      </c>
      <c r="U101" s="8">
        <f>Daten!M101</f>
        <v>168525</v>
      </c>
      <c r="V101" s="8">
        <f>Daten!N101</f>
        <v>500</v>
      </c>
      <c r="W101" s="8">
        <f>Daten!O101</f>
        <v>500</v>
      </c>
      <c r="X101" s="22">
        <f t="shared" si="50"/>
        <v>277492</v>
      </c>
      <c r="Y101" s="8">
        <f t="shared" si="51"/>
        <v>492266.14613278792</v>
      </c>
      <c r="Z101" s="20">
        <f t="shared" si="52"/>
        <v>-214774.14613278792</v>
      </c>
      <c r="AA101" s="26">
        <f t="shared" si="53"/>
        <v>21477.414613278794</v>
      </c>
      <c r="AB101" s="31">
        <f t="shared" si="54"/>
        <v>2029.0986495715915</v>
      </c>
      <c r="AC101" s="30">
        <f t="shared" si="55"/>
        <v>2029.0986495715915</v>
      </c>
      <c r="AG101" s="25">
        <f t="shared" si="56"/>
        <v>510.94457531489115</v>
      </c>
      <c r="AH101" s="25">
        <f t="shared" si="57"/>
        <v>21477.414613278794</v>
      </c>
      <c r="AI101" s="25">
        <f t="shared" si="58"/>
        <v>21988.359188593684</v>
      </c>
      <c r="AJ101" s="25">
        <f t="shared" si="59"/>
        <v>1</v>
      </c>
      <c r="AK101" s="25">
        <f t="shared" si="60"/>
        <v>21988.359188593684</v>
      </c>
      <c r="AL101" s="25">
        <f t="shared" ca="1" si="61"/>
        <v>68809</v>
      </c>
      <c r="AM101" s="25">
        <f t="shared" ca="1" si="62"/>
        <v>11</v>
      </c>
      <c r="AN101" s="25">
        <f ca="1">IF(AM101=0,0,COUNTIF($AM$19:AM101,C101*10+1))</f>
        <v>52</v>
      </c>
      <c r="AO101" s="20">
        <f t="shared" ca="1" si="63"/>
        <v>0</v>
      </c>
      <c r="AP101" s="32">
        <f t="shared" ca="1" si="64"/>
        <v>68809</v>
      </c>
    </row>
    <row r="102" spans="1:42" x14ac:dyDescent="0.2">
      <c r="A102" s="14">
        <f>Daten!A102</f>
        <v>10619</v>
      </c>
      <c r="B102" s="7" t="str">
        <f>Daten!B102</f>
        <v>Krensdorf</v>
      </c>
      <c r="C102" s="14">
        <f t="shared" si="40"/>
        <v>1</v>
      </c>
      <c r="D102" s="9">
        <f>Daten!D102</f>
        <v>0</v>
      </c>
      <c r="E102" s="8">
        <f>Daten!E102</f>
        <v>641</v>
      </c>
      <c r="F102" s="8">
        <f>Daten!F102</f>
        <v>649</v>
      </c>
      <c r="G102" s="26">
        <f t="shared" si="41"/>
        <v>-8</v>
      </c>
      <c r="H102" s="28">
        <f t="shared" si="42"/>
        <v>-1.2326656394453005E-2</v>
      </c>
      <c r="I102" s="20">
        <f t="shared" si="43"/>
        <v>8.7191839453502187</v>
      </c>
      <c r="J102" s="20">
        <f t="shared" si="44"/>
        <v>-16.719183945350217</v>
      </c>
      <c r="K102" s="26">
        <f t="shared" si="45"/>
        <v>8359.591972675109</v>
      </c>
      <c r="L102" s="15">
        <f>Daten!G102</f>
        <v>107</v>
      </c>
      <c r="M102" s="15">
        <f>Daten!H102</f>
        <v>400</v>
      </c>
      <c r="N102" s="15">
        <f>Daten!I102</f>
        <v>134</v>
      </c>
      <c r="O102" s="27">
        <f t="shared" si="46"/>
        <v>0.60250000000000004</v>
      </c>
      <c r="P102" s="15">
        <f t="shared" si="47"/>
        <v>227.11850462363284</v>
      </c>
      <c r="Q102" s="20">
        <f t="shared" si="48"/>
        <v>13.881495376367155</v>
      </c>
      <c r="R102" s="26">
        <f t="shared" si="49"/>
        <v>2776.2990752734313</v>
      </c>
      <c r="S102" s="8">
        <f>Daten!K102</f>
        <v>8860</v>
      </c>
      <c r="T102" s="8">
        <f>Daten!L102</f>
        <v>34595</v>
      </c>
      <c r="U102" s="8">
        <f>Daten!M102</f>
        <v>9953</v>
      </c>
      <c r="V102" s="8">
        <f>Daten!N102</f>
        <v>500</v>
      </c>
      <c r="W102" s="8">
        <f>Daten!O102</f>
        <v>500</v>
      </c>
      <c r="X102" s="22">
        <f t="shared" si="50"/>
        <v>53408</v>
      </c>
      <c r="Y102" s="8">
        <f t="shared" si="51"/>
        <v>245941.23123235934</v>
      </c>
      <c r="Z102" s="20">
        <f t="shared" si="52"/>
        <v>-192533.23123235934</v>
      </c>
      <c r="AA102" s="26">
        <f t="shared" si="53"/>
        <v>19253.323123235936</v>
      </c>
      <c r="AB102" s="31">
        <f t="shared" si="54"/>
        <v>30389.214171184474</v>
      </c>
      <c r="AC102" s="30">
        <f t="shared" si="55"/>
        <v>30389.214171184474</v>
      </c>
      <c r="AG102" s="25">
        <f t="shared" si="56"/>
        <v>8359.591972675109</v>
      </c>
      <c r="AH102" s="25">
        <f t="shared" si="57"/>
        <v>19253.323123235936</v>
      </c>
      <c r="AI102" s="25">
        <f t="shared" si="58"/>
        <v>27612.915095911045</v>
      </c>
      <c r="AJ102" s="25">
        <f t="shared" si="59"/>
        <v>1</v>
      </c>
      <c r="AK102" s="25">
        <f t="shared" si="60"/>
        <v>27612.915095911045</v>
      </c>
      <c r="AL102" s="25">
        <f t="shared" ca="1" si="61"/>
        <v>86410</v>
      </c>
      <c r="AM102" s="25">
        <f t="shared" ca="1" si="62"/>
        <v>11</v>
      </c>
      <c r="AN102" s="25">
        <f ca="1">IF(AM102=0,0,COUNTIF($AM$19:AM102,C102*10+1))</f>
        <v>53</v>
      </c>
      <c r="AO102" s="20">
        <f t="shared" ca="1" si="63"/>
        <v>0</v>
      </c>
      <c r="AP102" s="32">
        <f t="shared" ca="1" si="64"/>
        <v>86410</v>
      </c>
    </row>
    <row r="103" spans="1:42" x14ac:dyDescent="0.2">
      <c r="A103" s="14">
        <f>Daten!A103</f>
        <v>10701</v>
      </c>
      <c r="B103" s="7" t="str">
        <f>Daten!B103</f>
        <v>Andau</v>
      </c>
      <c r="C103" s="14">
        <f t="shared" si="40"/>
        <v>1</v>
      </c>
      <c r="D103" s="9">
        <f>Daten!D103</f>
        <v>0</v>
      </c>
      <c r="E103" s="8">
        <f>Daten!E103</f>
        <v>2300</v>
      </c>
      <c r="F103" s="8">
        <f>Daten!F103</f>
        <v>2266</v>
      </c>
      <c r="G103" s="26">
        <f t="shared" si="41"/>
        <v>34</v>
      </c>
      <c r="H103" s="28">
        <f t="shared" si="42"/>
        <v>1.500441306266549E-2</v>
      </c>
      <c r="I103" s="20">
        <f t="shared" si="43"/>
        <v>30.443252419358394</v>
      </c>
      <c r="J103" s="20">
        <f t="shared" si="44"/>
        <v>3.5567475806416056</v>
      </c>
      <c r="K103" s="26">
        <f t="shared" si="45"/>
        <v>-1778.3737903208028</v>
      </c>
      <c r="L103" s="15">
        <f>Daten!G103</f>
        <v>247</v>
      </c>
      <c r="M103" s="15">
        <f>Daten!H103</f>
        <v>1407</v>
      </c>
      <c r="N103" s="15">
        <f>Daten!I103</f>
        <v>646</v>
      </c>
      <c r="O103" s="27">
        <f t="shared" si="46"/>
        <v>0.63468372423596309</v>
      </c>
      <c r="P103" s="15">
        <f t="shared" si="47"/>
        <v>798.88934001362861</v>
      </c>
      <c r="Q103" s="20">
        <f t="shared" si="48"/>
        <v>94.110659986371388</v>
      </c>
      <c r="R103" s="26">
        <f t="shared" si="49"/>
        <v>18822.131997274279</v>
      </c>
      <c r="S103" s="8">
        <f>Daten!K103</f>
        <v>55492</v>
      </c>
      <c r="T103" s="8">
        <f>Daten!L103</f>
        <v>197603</v>
      </c>
      <c r="U103" s="8">
        <f>Daten!M103</f>
        <v>581860</v>
      </c>
      <c r="V103" s="8">
        <f>Daten!N103</f>
        <v>500</v>
      </c>
      <c r="W103" s="8">
        <f>Daten!O103</f>
        <v>500</v>
      </c>
      <c r="X103" s="22">
        <f t="shared" si="50"/>
        <v>834955</v>
      </c>
      <c r="Y103" s="8">
        <f t="shared" si="51"/>
        <v>882472.43655916769</v>
      </c>
      <c r="Z103" s="20">
        <f t="shared" si="52"/>
        <v>-47517.436559167691</v>
      </c>
      <c r="AA103" s="26">
        <f t="shared" si="53"/>
        <v>4751.7436559167691</v>
      </c>
      <c r="AB103" s="31">
        <f t="shared" si="54"/>
        <v>21795.501862870246</v>
      </c>
      <c r="AC103" s="30">
        <f t="shared" si="55"/>
        <v>21795.501862870246</v>
      </c>
      <c r="AG103" s="25">
        <f t="shared" si="56"/>
        <v>-1778.3737903208028</v>
      </c>
      <c r="AH103" s="25">
        <f t="shared" si="57"/>
        <v>4751.7436559167691</v>
      </c>
      <c r="AI103" s="25">
        <f t="shared" si="58"/>
        <v>2973.3698655959661</v>
      </c>
      <c r="AJ103" s="25">
        <f t="shared" si="59"/>
        <v>1</v>
      </c>
      <c r="AK103" s="25">
        <f t="shared" si="60"/>
        <v>0</v>
      </c>
      <c r="AL103" s="25">
        <f t="shared" ca="1" si="61"/>
        <v>0</v>
      </c>
      <c r="AM103" s="25">
        <f t="shared" ca="1" si="62"/>
        <v>0</v>
      </c>
      <c r="AN103" s="25">
        <f ca="1">IF(AM103=0,0,COUNTIF($AM$19:AM103,C103*10+1))</f>
        <v>0</v>
      </c>
      <c r="AO103" s="20">
        <f t="shared" ca="1" si="63"/>
        <v>0</v>
      </c>
      <c r="AP103" s="32">
        <f t="shared" ca="1" si="64"/>
        <v>0</v>
      </c>
    </row>
    <row r="104" spans="1:42" x14ac:dyDescent="0.2">
      <c r="A104" s="14">
        <f>Daten!A104</f>
        <v>10702</v>
      </c>
      <c r="B104" s="7" t="str">
        <f>Daten!B104</f>
        <v>Apetlon</v>
      </c>
      <c r="C104" s="14">
        <f t="shared" si="40"/>
        <v>1</v>
      </c>
      <c r="D104" s="9">
        <f>Daten!D104</f>
        <v>0</v>
      </c>
      <c r="E104" s="8">
        <f>Daten!E104</f>
        <v>1756</v>
      </c>
      <c r="F104" s="8">
        <f>Daten!F104</f>
        <v>1761</v>
      </c>
      <c r="G104" s="26">
        <f t="shared" si="41"/>
        <v>-5</v>
      </c>
      <c r="H104" s="28">
        <f t="shared" si="42"/>
        <v>-2.8392958546280523E-3</v>
      </c>
      <c r="I104" s="20">
        <f t="shared" si="43"/>
        <v>23.658679395626713</v>
      </c>
      <c r="J104" s="20">
        <f t="shared" si="44"/>
        <v>-28.658679395626713</v>
      </c>
      <c r="K104" s="26">
        <f t="shared" si="45"/>
        <v>14329.339697813357</v>
      </c>
      <c r="L104" s="15">
        <f>Daten!G104</f>
        <v>201</v>
      </c>
      <c r="M104" s="15">
        <f>Daten!H104</f>
        <v>1034</v>
      </c>
      <c r="N104" s="15">
        <f>Daten!I104</f>
        <v>521</v>
      </c>
      <c r="O104" s="27">
        <f t="shared" si="46"/>
        <v>0.69825918762088979</v>
      </c>
      <c r="P104" s="15">
        <f t="shared" si="47"/>
        <v>587.1013344520909</v>
      </c>
      <c r="Q104" s="20">
        <f t="shared" si="48"/>
        <v>134.8986655479091</v>
      </c>
      <c r="R104" s="26">
        <f t="shared" si="49"/>
        <v>26979.733109581823</v>
      </c>
      <c r="S104" s="8">
        <f>Daten!K104</f>
        <v>40985</v>
      </c>
      <c r="T104" s="8">
        <f>Daten!L104</f>
        <v>126978</v>
      </c>
      <c r="U104" s="8">
        <f>Daten!M104</f>
        <v>185461</v>
      </c>
      <c r="V104" s="8">
        <f>Daten!N104</f>
        <v>500</v>
      </c>
      <c r="W104" s="8">
        <f>Daten!O104</f>
        <v>500</v>
      </c>
      <c r="X104" s="22">
        <f t="shared" si="50"/>
        <v>353424</v>
      </c>
      <c r="Y104" s="8">
        <f t="shared" si="51"/>
        <v>673748.52112952108</v>
      </c>
      <c r="Z104" s="20">
        <f t="shared" si="52"/>
        <v>-320324.52112952108</v>
      </c>
      <c r="AA104" s="26">
        <f t="shared" si="53"/>
        <v>32032.452112952109</v>
      </c>
      <c r="AB104" s="31">
        <f t="shared" si="54"/>
        <v>73341.524920347292</v>
      </c>
      <c r="AC104" s="30">
        <f t="shared" si="55"/>
        <v>73341.524920347292</v>
      </c>
      <c r="AG104" s="25">
        <f t="shared" si="56"/>
        <v>14329.339697813357</v>
      </c>
      <c r="AH104" s="25">
        <f t="shared" si="57"/>
        <v>32032.452112952109</v>
      </c>
      <c r="AI104" s="25">
        <f t="shared" si="58"/>
        <v>46361.79181076547</v>
      </c>
      <c r="AJ104" s="25">
        <f t="shared" si="59"/>
        <v>1</v>
      </c>
      <c r="AK104" s="25">
        <f t="shared" si="60"/>
        <v>46361.79181076547</v>
      </c>
      <c r="AL104" s="25">
        <f t="shared" ca="1" si="61"/>
        <v>145082</v>
      </c>
      <c r="AM104" s="25">
        <f t="shared" ca="1" si="62"/>
        <v>11</v>
      </c>
      <c r="AN104" s="25">
        <f ca="1">IF(AM104=0,0,COUNTIF($AM$19:AM104,C104*10+1))</f>
        <v>54</v>
      </c>
      <c r="AO104" s="20">
        <f t="shared" ca="1" si="63"/>
        <v>0</v>
      </c>
      <c r="AP104" s="32">
        <f t="shared" ca="1" si="64"/>
        <v>145082</v>
      </c>
    </row>
    <row r="105" spans="1:42" x14ac:dyDescent="0.2">
      <c r="A105" s="14">
        <f>Daten!A105</f>
        <v>10703</v>
      </c>
      <c r="B105" s="7" t="str">
        <f>Daten!B105</f>
        <v>Bruckneudorf</v>
      </c>
      <c r="C105" s="14">
        <f t="shared" si="40"/>
        <v>1</v>
      </c>
      <c r="D105" s="9">
        <f>Daten!D105</f>
        <v>0</v>
      </c>
      <c r="E105" s="8">
        <f>Daten!E105</f>
        <v>3073</v>
      </c>
      <c r="F105" s="8">
        <f>Daten!F105</f>
        <v>3118</v>
      </c>
      <c r="G105" s="26">
        <f t="shared" si="41"/>
        <v>-45</v>
      </c>
      <c r="H105" s="28">
        <f t="shared" si="42"/>
        <v>-1.4432328415651058E-2</v>
      </c>
      <c r="I105" s="20">
        <f t="shared" si="43"/>
        <v>41.889700372268081</v>
      </c>
      <c r="J105" s="20">
        <f t="shared" si="44"/>
        <v>-86.889700372268081</v>
      </c>
      <c r="K105" s="26">
        <f t="shared" si="45"/>
        <v>43444.850186134041</v>
      </c>
      <c r="L105" s="15">
        <f>Daten!G105</f>
        <v>413</v>
      </c>
      <c r="M105" s="15">
        <f>Daten!H105</f>
        <v>2191</v>
      </c>
      <c r="N105" s="15">
        <f>Daten!I105</f>
        <v>469</v>
      </c>
      <c r="O105" s="27">
        <f t="shared" si="46"/>
        <v>0.402555910543131</v>
      </c>
      <c r="P105" s="15">
        <f t="shared" si="47"/>
        <v>1244.0416090759491</v>
      </c>
      <c r="Q105" s="20">
        <f t="shared" si="48"/>
        <v>-362.04160907594905</v>
      </c>
      <c r="R105" s="26">
        <f t="shared" si="49"/>
        <v>-72408.321815189818</v>
      </c>
      <c r="S105" s="8">
        <f>Daten!K105</f>
        <v>20329</v>
      </c>
      <c r="T105" s="8">
        <f>Daten!L105</f>
        <v>164382</v>
      </c>
      <c r="U105" s="8">
        <f>Daten!M105</f>
        <v>358816</v>
      </c>
      <c r="V105" s="8">
        <f>Daten!N105</f>
        <v>500</v>
      </c>
      <c r="W105" s="8">
        <f>Daten!O105</f>
        <v>500</v>
      </c>
      <c r="X105" s="22">
        <f t="shared" si="50"/>
        <v>543527</v>
      </c>
      <c r="Y105" s="8">
        <f t="shared" si="51"/>
        <v>1179059.911976662</v>
      </c>
      <c r="Z105" s="20">
        <f t="shared" si="52"/>
        <v>-635532.911976662</v>
      </c>
      <c r="AA105" s="26">
        <f t="shared" si="53"/>
        <v>63553.2911976662</v>
      </c>
      <c r="AB105" s="31">
        <f t="shared" si="54"/>
        <v>34589.819568610423</v>
      </c>
      <c r="AC105" s="30">
        <f t="shared" si="55"/>
        <v>34589.819568610423</v>
      </c>
      <c r="AG105" s="25">
        <f t="shared" si="56"/>
        <v>43444.850186134041</v>
      </c>
      <c r="AH105" s="25">
        <f t="shared" si="57"/>
        <v>63553.2911976662</v>
      </c>
      <c r="AI105" s="25">
        <f t="shared" si="58"/>
        <v>106998.14138380025</v>
      </c>
      <c r="AJ105" s="25">
        <f t="shared" si="59"/>
        <v>1</v>
      </c>
      <c r="AK105" s="25">
        <f t="shared" si="60"/>
        <v>106998.14138380025</v>
      </c>
      <c r="AL105" s="25">
        <f t="shared" ca="1" si="61"/>
        <v>334834</v>
      </c>
      <c r="AM105" s="25">
        <f t="shared" ca="1" si="62"/>
        <v>11</v>
      </c>
      <c r="AN105" s="25">
        <f ca="1">IF(AM105=0,0,COUNTIF($AM$19:AM105,C105*10+1))</f>
        <v>55</v>
      </c>
      <c r="AO105" s="20">
        <f t="shared" ca="1" si="63"/>
        <v>0</v>
      </c>
      <c r="AP105" s="32">
        <f t="shared" ca="1" si="64"/>
        <v>334834</v>
      </c>
    </row>
    <row r="106" spans="1:42" x14ac:dyDescent="0.2">
      <c r="A106" s="14">
        <f>Daten!A106</f>
        <v>10704</v>
      </c>
      <c r="B106" s="7" t="str">
        <f>Daten!B106</f>
        <v>Deutsch Jahrndorf</v>
      </c>
      <c r="C106" s="14">
        <f t="shared" si="40"/>
        <v>1</v>
      </c>
      <c r="D106" s="9">
        <f>Daten!D106</f>
        <v>0</v>
      </c>
      <c r="E106" s="8">
        <f>Daten!E106</f>
        <v>646</v>
      </c>
      <c r="F106" s="8">
        <f>Daten!F106</f>
        <v>608</v>
      </c>
      <c r="G106" s="26">
        <f t="shared" si="41"/>
        <v>38</v>
      </c>
      <c r="H106" s="28">
        <f t="shared" si="42"/>
        <v>6.25E-2</v>
      </c>
      <c r="I106" s="20">
        <f t="shared" si="43"/>
        <v>8.1683572246116078</v>
      </c>
      <c r="J106" s="20">
        <f t="shared" si="44"/>
        <v>29.831642775388392</v>
      </c>
      <c r="K106" s="26">
        <f t="shared" si="45"/>
        <v>-14915.821387694195</v>
      </c>
      <c r="L106" s="15">
        <f>Daten!G106</f>
        <v>93</v>
      </c>
      <c r="M106" s="15">
        <f>Daten!H106</f>
        <v>384</v>
      </c>
      <c r="N106" s="15">
        <f>Daten!I106</f>
        <v>169</v>
      </c>
      <c r="O106" s="27">
        <f t="shared" si="46"/>
        <v>0.68229166666666663</v>
      </c>
      <c r="P106" s="15">
        <f t="shared" si="47"/>
        <v>218.03376443868754</v>
      </c>
      <c r="Q106" s="20">
        <f t="shared" si="48"/>
        <v>43.966235561312459</v>
      </c>
      <c r="R106" s="26">
        <f t="shared" si="49"/>
        <v>8793.247112262492</v>
      </c>
      <c r="S106" s="8">
        <f>Daten!K106</f>
        <v>23650</v>
      </c>
      <c r="T106" s="8">
        <f>Daten!L106</f>
        <v>33509</v>
      </c>
      <c r="U106" s="8">
        <f>Daten!M106</f>
        <v>23288</v>
      </c>
      <c r="V106" s="8">
        <f>Daten!N106</f>
        <v>500</v>
      </c>
      <c r="W106" s="8">
        <f>Daten!O106</f>
        <v>500</v>
      </c>
      <c r="X106" s="22">
        <f t="shared" si="50"/>
        <v>80447</v>
      </c>
      <c r="Y106" s="8">
        <f t="shared" si="51"/>
        <v>247859.64957270536</v>
      </c>
      <c r="Z106" s="20">
        <f t="shared" si="52"/>
        <v>-167412.64957270536</v>
      </c>
      <c r="AA106" s="26">
        <f t="shared" si="53"/>
        <v>16741.264957270538</v>
      </c>
      <c r="AB106" s="31">
        <f t="shared" si="54"/>
        <v>10618.690681838834</v>
      </c>
      <c r="AC106" s="30">
        <f t="shared" si="55"/>
        <v>10618.690681838834</v>
      </c>
      <c r="AG106" s="25">
        <f t="shared" si="56"/>
        <v>-14915.821387694195</v>
      </c>
      <c r="AH106" s="25">
        <f t="shared" si="57"/>
        <v>16741.264957270538</v>
      </c>
      <c r="AI106" s="25">
        <f t="shared" si="58"/>
        <v>1825.4435695763423</v>
      </c>
      <c r="AJ106" s="25">
        <f t="shared" si="59"/>
        <v>1</v>
      </c>
      <c r="AK106" s="25">
        <f t="shared" si="60"/>
        <v>0</v>
      </c>
      <c r="AL106" s="25">
        <f t="shared" ca="1" si="61"/>
        <v>0</v>
      </c>
      <c r="AM106" s="25">
        <f t="shared" ca="1" si="62"/>
        <v>0</v>
      </c>
      <c r="AN106" s="25">
        <f ca="1">IF(AM106=0,0,COUNTIF($AM$19:AM106,C106*10+1))</f>
        <v>0</v>
      </c>
      <c r="AO106" s="20">
        <f t="shared" ca="1" si="63"/>
        <v>0</v>
      </c>
      <c r="AP106" s="32">
        <f t="shared" ca="1" si="64"/>
        <v>0</v>
      </c>
    </row>
    <row r="107" spans="1:42" x14ac:dyDescent="0.2">
      <c r="A107" s="14">
        <f>Daten!A107</f>
        <v>10705</v>
      </c>
      <c r="B107" s="7" t="str">
        <f>Daten!B107</f>
        <v>Frauenkirchen</v>
      </c>
      <c r="C107" s="14">
        <f t="shared" si="40"/>
        <v>1</v>
      </c>
      <c r="D107" s="9">
        <f>Daten!D107</f>
        <v>0</v>
      </c>
      <c r="E107" s="8">
        <f>Daten!E107</f>
        <v>2922</v>
      </c>
      <c r="F107" s="8">
        <f>Daten!F107</f>
        <v>2864</v>
      </c>
      <c r="G107" s="26">
        <f t="shared" si="41"/>
        <v>58</v>
      </c>
      <c r="H107" s="28">
        <f t="shared" si="42"/>
        <v>2.0251396648044692E-2</v>
      </c>
      <c r="I107" s="20">
        <f t="shared" si="43"/>
        <v>38.477261663302045</v>
      </c>
      <c r="J107" s="20">
        <f t="shared" si="44"/>
        <v>19.522738336697955</v>
      </c>
      <c r="K107" s="26">
        <f t="shared" si="45"/>
        <v>-9761.3691683489778</v>
      </c>
      <c r="L107" s="15">
        <f>Daten!G107</f>
        <v>324</v>
      </c>
      <c r="M107" s="15">
        <f>Daten!H107</f>
        <v>1858</v>
      </c>
      <c r="N107" s="15">
        <f>Daten!I107</f>
        <v>740</v>
      </c>
      <c r="O107" s="27">
        <f t="shared" si="46"/>
        <v>0.57265877287405809</v>
      </c>
      <c r="P107" s="15">
        <f t="shared" si="47"/>
        <v>1054.9654539767746</v>
      </c>
      <c r="Q107" s="20">
        <f t="shared" si="48"/>
        <v>9.0345460232254027</v>
      </c>
      <c r="R107" s="26">
        <f t="shared" si="49"/>
        <v>1806.9092046450805</v>
      </c>
      <c r="S107" s="8">
        <f>Daten!K107</f>
        <v>27631</v>
      </c>
      <c r="T107" s="8">
        <f>Daten!L107</f>
        <v>333180</v>
      </c>
      <c r="U107" s="8">
        <f>Daten!M107</f>
        <v>978976</v>
      </c>
      <c r="V107" s="8">
        <f>Daten!N107</f>
        <v>500</v>
      </c>
      <c r="W107" s="8">
        <f>Daten!O107</f>
        <v>500</v>
      </c>
      <c r="X107" s="22">
        <f t="shared" si="50"/>
        <v>1339787</v>
      </c>
      <c r="Y107" s="8">
        <f t="shared" si="51"/>
        <v>1121123.6780982122</v>
      </c>
      <c r="Z107" s="20">
        <f t="shared" si="52"/>
        <v>218663.32190178777</v>
      </c>
      <c r="AA107" s="26">
        <f t="shared" si="53"/>
        <v>-21866.332190178779</v>
      </c>
      <c r="AB107" s="31">
        <f t="shared" si="54"/>
        <v>-29820.792153882678</v>
      </c>
      <c r="AC107" s="30">
        <f t="shared" si="55"/>
        <v>0</v>
      </c>
      <c r="AG107" s="25">
        <f t="shared" si="56"/>
        <v>0</v>
      </c>
      <c r="AH107" s="25">
        <f t="shared" si="57"/>
        <v>0</v>
      </c>
      <c r="AI107" s="25">
        <f t="shared" si="58"/>
        <v>0</v>
      </c>
      <c r="AJ107" s="25">
        <f t="shared" si="59"/>
        <v>1</v>
      </c>
      <c r="AK107" s="25">
        <f t="shared" si="60"/>
        <v>0</v>
      </c>
      <c r="AL107" s="25">
        <f t="shared" ca="1" si="61"/>
        <v>0</v>
      </c>
      <c r="AM107" s="25">
        <f t="shared" ca="1" si="62"/>
        <v>0</v>
      </c>
      <c r="AN107" s="25">
        <f ca="1">IF(AM107=0,0,COUNTIF($AM$19:AM107,C107*10+1))</f>
        <v>0</v>
      </c>
      <c r="AO107" s="20">
        <f t="shared" ca="1" si="63"/>
        <v>0</v>
      </c>
      <c r="AP107" s="32">
        <f t="shared" ca="1" si="64"/>
        <v>0</v>
      </c>
    </row>
    <row r="108" spans="1:42" x14ac:dyDescent="0.2">
      <c r="A108" s="14">
        <f>Daten!A108</f>
        <v>10706</v>
      </c>
      <c r="B108" s="7" t="str">
        <f>Daten!B108</f>
        <v>Gattendorf</v>
      </c>
      <c r="C108" s="14">
        <f t="shared" si="40"/>
        <v>1</v>
      </c>
      <c r="D108" s="9">
        <f>Daten!D108</f>
        <v>0</v>
      </c>
      <c r="E108" s="8">
        <f>Daten!E108</f>
        <v>1473</v>
      </c>
      <c r="F108" s="8">
        <f>Daten!F108</f>
        <v>1323</v>
      </c>
      <c r="G108" s="26">
        <f t="shared" si="41"/>
        <v>150</v>
      </c>
      <c r="H108" s="28">
        <f t="shared" si="42"/>
        <v>0.11337868480725624</v>
      </c>
      <c r="I108" s="20">
        <f t="shared" si="43"/>
        <v>17.774237842370322</v>
      </c>
      <c r="J108" s="20">
        <f t="shared" si="44"/>
        <v>132.22576215762967</v>
      </c>
      <c r="K108" s="26">
        <f t="shared" si="45"/>
        <v>-66112.88107881484</v>
      </c>
      <c r="L108" s="15">
        <f>Daten!G108</f>
        <v>247</v>
      </c>
      <c r="M108" s="15">
        <f>Daten!H108</f>
        <v>940</v>
      </c>
      <c r="N108" s="15">
        <f>Daten!I108</f>
        <v>286</v>
      </c>
      <c r="O108" s="27">
        <f t="shared" si="46"/>
        <v>0.56702127659574464</v>
      </c>
      <c r="P108" s="15">
        <f t="shared" si="47"/>
        <v>533.72848586553721</v>
      </c>
      <c r="Q108" s="20">
        <f t="shared" si="48"/>
        <v>-0.72848586553720907</v>
      </c>
      <c r="R108" s="26">
        <f t="shared" si="49"/>
        <v>-145.69717310744181</v>
      </c>
      <c r="S108" s="8">
        <f>Daten!K108</f>
        <v>28792</v>
      </c>
      <c r="T108" s="8">
        <f>Daten!L108</f>
        <v>78867</v>
      </c>
      <c r="U108" s="8">
        <f>Daten!M108</f>
        <v>75707</v>
      </c>
      <c r="V108" s="8">
        <f>Daten!N108</f>
        <v>500</v>
      </c>
      <c r="W108" s="8">
        <f>Daten!O108</f>
        <v>500</v>
      </c>
      <c r="X108" s="22">
        <f t="shared" si="50"/>
        <v>183366</v>
      </c>
      <c r="Y108" s="8">
        <f t="shared" si="51"/>
        <v>565166.04306593654</v>
      </c>
      <c r="Z108" s="20">
        <f t="shared" si="52"/>
        <v>-381800.04306593654</v>
      </c>
      <c r="AA108" s="26">
        <f t="shared" si="53"/>
        <v>38180.004306593655</v>
      </c>
      <c r="AB108" s="31">
        <f t="shared" si="54"/>
        <v>-28078.57394532863</v>
      </c>
      <c r="AC108" s="30">
        <f t="shared" si="55"/>
        <v>0</v>
      </c>
      <c r="AG108" s="25">
        <f t="shared" si="56"/>
        <v>0</v>
      </c>
      <c r="AH108" s="25">
        <f t="shared" si="57"/>
        <v>0</v>
      </c>
      <c r="AI108" s="25">
        <f t="shared" si="58"/>
        <v>0</v>
      </c>
      <c r="AJ108" s="25">
        <f t="shared" si="59"/>
        <v>1</v>
      </c>
      <c r="AK108" s="25">
        <f t="shared" si="60"/>
        <v>0</v>
      </c>
      <c r="AL108" s="25">
        <f t="shared" ca="1" si="61"/>
        <v>0</v>
      </c>
      <c r="AM108" s="25">
        <f t="shared" ca="1" si="62"/>
        <v>0</v>
      </c>
      <c r="AN108" s="25">
        <f ca="1">IF(AM108=0,0,COUNTIF($AM$19:AM108,C108*10+1))</f>
        <v>0</v>
      </c>
      <c r="AO108" s="20">
        <f t="shared" ca="1" si="63"/>
        <v>0</v>
      </c>
      <c r="AP108" s="32">
        <f t="shared" ca="1" si="64"/>
        <v>0</v>
      </c>
    </row>
    <row r="109" spans="1:42" x14ac:dyDescent="0.2">
      <c r="A109" s="14">
        <f>Daten!A109</f>
        <v>10707</v>
      </c>
      <c r="B109" s="7" t="str">
        <f>Daten!B109</f>
        <v>Gols</v>
      </c>
      <c r="C109" s="14">
        <f t="shared" si="40"/>
        <v>1</v>
      </c>
      <c r="D109" s="9">
        <f>Daten!D109</f>
        <v>0</v>
      </c>
      <c r="E109" s="8">
        <f>Daten!E109</f>
        <v>4010</v>
      </c>
      <c r="F109" s="8">
        <f>Daten!F109</f>
        <v>3858</v>
      </c>
      <c r="G109" s="26">
        <f t="shared" si="41"/>
        <v>152</v>
      </c>
      <c r="H109" s="28">
        <f t="shared" si="42"/>
        <v>3.9398652151373767E-2</v>
      </c>
      <c r="I109" s="20">
        <f t="shared" si="43"/>
        <v>51.83145094169668</v>
      </c>
      <c r="J109" s="20">
        <f t="shared" si="44"/>
        <v>100.16854905830331</v>
      </c>
      <c r="K109" s="26">
        <f t="shared" si="45"/>
        <v>-50084.274529151655</v>
      </c>
      <c r="L109" s="15">
        <f>Daten!G109</f>
        <v>518</v>
      </c>
      <c r="M109" s="15">
        <f>Daten!H109</f>
        <v>2659</v>
      </c>
      <c r="N109" s="15">
        <f>Daten!I109</f>
        <v>833</v>
      </c>
      <c r="O109" s="27">
        <f t="shared" si="46"/>
        <v>0.5080857465212486</v>
      </c>
      <c r="P109" s="15">
        <f t="shared" si="47"/>
        <v>1509.7702594855994</v>
      </c>
      <c r="Q109" s="20">
        <f t="shared" si="48"/>
        <v>-158.77025948559935</v>
      </c>
      <c r="R109" s="26">
        <f t="shared" si="49"/>
        <v>-31754.051897119869</v>
      </c>
      <c r="S109" s="8">
        <f>Daten!K109</f>
        <v>72560</v>
      </c>
      <c r="T109" s="8">
        <f>Daten!L109</f>
        <v>320210</v>
      </c>
      <c r="U109" s="8">
        <f>Daten!M109</f>
        <v>1284449</v>
      </c>
      <c r="V109" s="8">
        <f>Daten!N109</f>
        <v>500</v>
      </c>
      <c r="W109" s="8">
        <f>Daten!O109</f>
        <v>500</v>
      </c>
      <c r="X109" s="22">
        <f t="shared" si="50"/>
        <v>1677219</v>
      </c>
      <c r="Y109" s="8">
        <f t="shared" si="51"/>
        <v>1538571.5089575055</v>
      </c>
      <c r="Z109" s="20">
        <f t="shared" si="52"/>
        <v>138647.49104249454</v>
      </c>
      <c r="AA109" s="26">
        <f t="shared" si="53"/>
        <v>-13864.749104249455</v>
      </c>
      <c r="AB109" s="31">
        <f t="shared" si="54"/>
        <v>-95703.075530520975</v>
      </c>
      <c r="AC109" s="30">
        <f t="shared" si="55"/>
        <v>0</v>
      </c>
      <c r="AG109" s="25">
        <f t="shared" si="56"/>
        <v>0</v>
      </c>
      <c r="AH109" s="25">
        <f t="shared" si="57"/>
        <v>0</v>
      </c>
      <c r="AI109" s="25">
        <f t="shared" si="58"/>
        <v>0</v>
      </c>
      <c r="AJ109" s="25">
        <f t="shared" si="59"/>
        <v>1</v>
      </c>
      <c r="AK109" s="25">
        <f t="shared" si="60"/>
        <v>0</v>
      </c>
      <c r="AL109" s="25">
        <f t="shared" ca="1" si="61"/>
        <v>0</v>
      </c>
      <c r="AM109" s="25">
        <f t="shared" ca="1" si="62"/>
        <v>0</v>
      </c>
      <c r="AN109" s="25">
        <f ca="1">IF(AM109=0,0,COUNTIF($AM$19:AM109,C109*10+1))</f>
        <v>0</v>
      </c>
      <c r="AO109" s="20">
        <f t="shared" ca="1" si="63"/>
        <v>0</v>
      </c>
      <c r="AP109" s="32">
        <f t="shared" ca="1" si="64"/>
        <v>0</v>
      </c>
    </row>
    <row r="110" spans="1:42" x14ac:dyDescent="0.2">
      <c r="A110" s="14">
        <f>Daten!A110</f>
        <v>10708</v>
      </c>
      <c r="B110" s="7" t="str">
        <f>Daten!B110</f>
        <v>Halbturn</v>
      </c>
      <c r="C110" s="14">
        <f t="shared" si="40"/>
        <v>1</v>
      </c>
      <c r="D110" s="9">
        <f>Daten!D110</f>
        <v>0</v>
      </c>
      <c r="E110" s="8">
        <f>Daten!E110</f>
        <v>1923</v>
      </c>
      <c r="F110" s="8">
        <f>Daten!F110</f>
        <v>1923</v>
      </c>
      <c r="G110" s="26">
        <f t="shared" si="41"/>
        <v>0</v>
      </c>
      <c r="H110" s="28">
        <f t="shared" si="42"/>
        <v>0</v>
      </c>
      <c r="I110" s="20">
        <f t="shared" si="43"/>
        <v>25.83511668244757</v>
      </c>
      <c r="J110" s="20">
        <f t="shared" si="44"/>
        <v>-25.83511668244757</v>
      </c>
      <c r="K110" s="26">
        <f t="shared" si="45"/>
        <v>12917.558341223785</v>
      </c>
      <c r="L110" s="15">
        <f>Daten!G110</f>
        <v>255</v>
      </c>
      <c r="M110" s="15">
        <f>Daten!H110</f>
        <v>1156</v>
      </c>
      <c r="N110" s="15">
        <f>Daten!I110</f>
        <v>512</v>
      </c>
      <c r="O110" s="27">
        <f t="shared" si="46"/>
        <v>0.66349480968858132</v>
      </c>
      <c r="P110" s="15">
        <f t="shared" si="47"/>
        <v>656.37247836229892</v>
      </c>
      <c r="Q110" s="20">
        <f t="shared" si="48"/>
        <v>110.62752163770108</v>
      </c>
      <c r="R110" s="26">
        <f t="shared" si="49"/>
        <v>22125.504327540217</v>
      </c>
      <c r="S110" s="8">
        <f>Daten!K110</f>
        <v>64213</v>
      </c>
      <c r="T110" s="8">
        <f>Daten!L110</f>
        <v>161061</v>
      </c>
      <c r="U110" s="8">
        <f>Daten!M110</f>
        <v>202946</v>
      </c>
      <c r="V110" s="8">
        <f>Daten!N110</f>
        <v>500</v>
      </c>
      <c r="W110" s="8">
        <f>Daten!O110</f>
        <v>500</v>
      </c>
      <c r="X110" s="22">
        <f t="shared" si="50"/>
        <v>428220</v>
      </c>
      <c r="Y110" s="8">
        <f t="shared" si="51"/>
        <v>737823.69369707804</v>
      </c>
      <c r="Z110" s="20">
        <f t="shared" si="52"/>
        <v>-309603.69369707804</v>
      </c>
      <c r="AA110" s="26">
        <f t="shared" si="53"/>
        <v>30960.369369707805</v>
      </c>
      <c r="AB110" s="31">
        <f t="shared" si="54"/>
        <v>66003.432038471801</v>
      </c>
      <c r="AC110" s="30">
        <f t="shared" si="55"/>
        <v>66003.432038471801</v>
      </c>
      <c r="AG110" s="25">
        <f t="shared" si="56"/>
        <v>12917.558341223785</v>
      </c>
      <c r="AH110" s="25">
        <f t="shared" si="57"/>
        <v>30960.369369707805</v>
      </c>
      <c r="AI110" s="25">
        <f t="shared" si="58"/>
        <v>43877.927710931588</v>
      </c>
      <c r="AJ110" s="25">
        <f t="shared" si="59"/>
        <v>1</v>
      </c>
      <c r="AK110" s="25">
        <f t="shared" si="60"/>
        <v>43877.927710931588</v>
      </c>
      <c r="AL110" s="25">
        <f t="shared" ca="1" si="61"/>
        <v>137309</v>
      </c>
      <c r="AM110" s="25">
        <f t="shared" ca="1" si="62"/>
        <v>11</v>
      </c>
      <c r="AN110" s="25">
        <f ca="1">IF(AM110=0,0,COUNTIF($AM$19:AM110,C110*10+1))</f>
        <v>56</v>
      </c>
      <c r="AO110" s="20">
        <f t="shared" ca="1" si="63"/>
        <v>0</v>
      </c>
      <c r="AP110" s="32">
        <f t="shared" ca="1" si="64"/>
        <v>137309</v>
      </c>
    </row>
    <row r="111" spans="1:42" x14ac:dyDescent="0.2">
      <c r="A111" s="14">
        <f>Daten!A111</f>
        <v>10709</v>
      </c>
      <c r="B111" s="7" t="str">
        <f>Daten!B111</f>
        <v>Illmitz</v>
      </c>
      <c r="C111" s="14">
        <f t="shared" si="40"/>
        <v>1</v>
      </c>
      <c r="D111" s="9">
        <f>Daten!D111</f>
        <v>0</v>
      </c>
      <c r="E111" s="8">
        <f>Daten!E111</f>
        <v>2360</v>
      </c>
      <c r="F111" s="8">
        <f>Daten!F111</f>
        <v>2368</v>
      </c>
      <c r="G111" s="26">
        <f t="shared" si="41"/>
        <v>-8</v>
      </c>
      <c r="H111" s="28">
        <f t="shared" si="42"/>
        <v>-3.3783783783783786E-3</v>
      </c>
      <c r="I111" s="20">
        <f t="shared" si="43"/>
        <v>31.813601822171524</v>
      </c>
      <c r="J111" s="20">
        <f t="shared" si="44"/>
        <v>-39.81360182217152</v>
      </c>
      <c r="K111" s="26">
        <f t="shared" si="45"/>
        <v>19906.80091108576</v>
      </c>
      <c r="L111" s="15">
        <f>Daten!G111</f>
        <v>268</v>
      </c>
      <c r="M111" s="15">
        <f>Daten!H111</f>
        <v>1453</v>
      </c>
      <c r="N111" s="15">
        <f>Daten!I111</f>
        <v>639</v>
      </c>
      <c r="O111" s="27">
        <f t="shared" si="46"/>
        <v>0.62422573984858909</v>
      </c>
      <c r="P111" s="15">
        <f t="shared" si="47"/>
        <v>825.00796804534639</v>
      </c>
      <c r="Q111" s="20">
        <f t="shared" si="48"/>
        <v>81.992031954653612</v>
      </c>
      <c r="R111" s="26">
        <f t="shared" si="49"/>
        <v>16398.406390930722</v>
      </c>
      <c r="S111" s="8">
        <f>Daten!K111</f>
        <v>39380</v>
      </c>
      <c r="T111" s="8">
        <f>Daten!L111</f>
        <v>239984</v>
      </c>
      <c r="U111" s="8">
        <f>Daten!M111</f>
        <v>346195</v>
      </c>
      <c r="V111" s="8">
        <f>Daten!N111</f>
        <v>500</v>
      </c>
      <c r="W111" s="8">
        <f>Daten!O111</f>
        <v>500</v>
      </c>
      <c r="X111" s="22">
        <f t="shared" si="50"/>
        <v>625559</v>
      </c>
      <c r="Y111" s="8">
        <f t="shared" si="51"/>
        <v>905493.45664331992</v>
      </c>
      <c r="Z111" s="20">
        <f t="shared" si="52"/>
        <v>-279934.45664331992</v>
      </c>
      <c r="AA111" s="26">
        <f t="shared" si="53"/>
        <v>27993.445664331994</v>
      </c>
      <c r="AB111" s="31">
        <f t="shared" si="54"/>
        <v>64298.652966348476</v>
      </c>
      <c r="AC111" s="30">
        <f t="shared" si="55"/>
        <v>64298.652966348476</v>
      </c>
      <c r="AG111" s="25">
        <f t="shared" si="56"/>
        <v>19906.80091108576</v>
      </c>
      <c r="AH111" s="25">
        <f t="shared" si="57"/>
        <v>27993.445664331994</v>
      </c>
      <c r="AI111" s="25">
        <f t="shared" si="58"/>
        <v>47900.246575417754</v>
      </c>
      <c r="AJ111" s="25">
        <f t="shared" si="59"/>
        <v>1</v>
      </c>
      <c r="AK111" s="25">
        <f t="shared" si="60"/>
        <v>47900.246575417754</v>
      </c>
      <c r="AL111" s="25">
        <f t="shared" ca="1" si="61"/>
        <v>149896</v>
      </c>
      <c r="AM111" s="25">
        <f t="shared" ca="1" si="62"/>
        <v>11</v>
      </c>
      <c r="AN111" s="25">
        <f ca="1">IF(AM111=0,0,COUNTIF($AM$19:AM111,C111*10+1))</f>
        <v>57</v>
      </c>
      <c r="AO111" s="20">
        <f t="shared" ca="1" si="63"/>
        <v>0</v>
      </c>
      <c r="AP111" s="32">
        <f t="shared" ca="1" si="64"/>
        <v>149896</v>
      </c>
    </row>
    <row r="112" spans="1:42" x14ac:dyDescent="0.2">
      <c r="A112" s="14">
        <f>Daten!A112</f>
        <v>10710</v>
      </c>
      <c r="B112" s="7" t="str">
        <f>Daten!B112</f>
        <v>Jois</v>
      </c>
      <c r="C112" s="14">
        <f t="shared" si="40"/>
        <v>1</v>
      </c>
      <c r="D112" s="9">
        <f>Daten!D112</f>
        <v>0</v>
      </c>
      <c r="E112" s="8">
        <f>Daten!E112</f>
        <v>1623</v>
      </c>
      <c r="F112" s="8">
        <f>Daten!F112</f>
        <v>1634</v>
      </c>
      <c r="G112" s="26">
        <f t="shared" si="41"/>
        <v>-11</v>
      </c>
      <c r="H112" s="28">
        <f t="shared" si="42"/>
        <v>-6.7319461444308448E-3</v>
      </c>
      <c r="I112" s="20">
        <f t="shared" si="43"/>
        <v>21.952460041143695</v>
      </c>
      <c r="J112" s="20">
        <f t="shared" si="44"/>
        <v>-32.952460041143695</v>
      </c>
      <c r="K112" s="26">
        <f t="shared" si="45"/>
        <v>16476.230020571849</v>
      </c>
      <c r="L112" s="15">
        <f>Daten!G112</f>
        <v>222</v>
      </c>
      <c r="M112" s="15">
        <f>Daten!H112</f>
        <v>1055</v>
      </c>
      <c r="N112" s="15">
        <f>Daten!I112</f>
        <v>346</v>
      </c>
      <c r="O112" s="27">
        <f t="shared" si="46"/>
        <v>0.53838862559241707</v>
      </c>
      <c r="P112" s="15">
        <f t="shared" si="47"/>
        <v>599.02505594483171</v>
      </c>
      <c r="Q112" s="20">
        <f t="shared" si="48"/>
        <v>-31.025055944831706</v>
      </c>
      <c r="R112" s="26">
        <f t="shared" si="49"/>
        <v>-6205.0111889663413</v>
      </c>
      <c r="S112" s="8">
        <f>Daten!K112</f>
        <v>17733</v>
      </c>
      <c r="T112" s="8">
        <f>Daten!L112</f>
        <v>169617</v>
      </c>
      <c r="U112" s="8">
        <f>Daten!M112</f>
        <v>468539</v>
      </c>
      <c r="V112" s="8">
        <f>Daten!N112</f>
        <v>500</v>
      </c>
      <c r="W112" s="8">
        <f>Daten!O112</f>
        <v>500</v>
      </c>
      <c r="X112" s="22">
        <f t="shared" si="50"/>
        <v>655889</v>
      </c>
      <c r="Y112" s="8">
        <f t="shared" si="51"/>
        <v>622718.593276317</v>
      </c>
      <c r="Z112" s="20">
        <f t="shared" si="52"/>
        <v>33170.406723683001</v>
      </c>
      <c r="AA112" s="26">
        <f t="shared" si="53"/>
        <v>-3317.0406723683004</v>
      </c>
      <c r="AB112" s="31">
        <f t="shared" si="54"/>
        <v>6954.1781592372063</v>
      </c>
      <c r="AC112" s="30">
        <f t="shared" si="55"/>
        <v>6954.1781592372063</v>
      </c>
      <c r="AG112" s="25">
        <f t="shared" si="56"/>
        <v>16476.230020571849</v>
      </c>
      <c r="AH112" s="25">
        <f t="shared" si="57"/>
        <v>-3317.0406723683004</v>
      </c>
      <c r="AI112" s="25">
        <f t="shared" si="58"/>
        <v>13159.189348203548</v>
      </c>
      <c r="AJ112" s="25">
        <f t="shared" si="59"/>
        <v>1</v>
      </c>
      <c r="AK112" s="25">
        <f t="shared" si="60"/>
        <v>13159.189348203548</v>
      </c>
      <c r="AL112" s="25">
        <f t="shared" ca="1" si="61"/>
        <v>41180</v>
      </c>
      <c r="AM112" s="25">
        <f t="shared" ca="1" si="62"/>
        <v>11</v>
      </c>
      <c r="AN112" s="25">
        <f ca="1">IF(AM112=0,0,COUNTIF($AM$19:AM112,C112*10+1))</f>
        <v>58</v>
      </c>
      <c r="AO112" s="20">
        <f t="shared" ca="1" si="63"/>
        <v>0</v>
      </c>
      <c r="AP112" s="32">
        <f t="shared" ca="1" si="64"/>
        <v>41180</v>
      </c>
    </row>
    <row r="113" spans="1:42" x14ac:dyDescent="0.2">
      <c r="A113" s="14">
        <f>Daten!A113</f>
        <v>10711</v>
      </c>
      <c r="B113" s="7" t="str">
        <f>Daten!B113</f>
        <v>Kittsee</v>
      </c>
      <c r="C113" s="14">
        <f t="shared" si="40"/>
        <v>1</v>
      </c>
      <c r="D113" s="9">
        <f>Daten!D113</f>
        <v>0</v>
      </c>
      <c r="E113" s="8">
        <f>Daten!E113</f>
        <v>3657</v>
      </c>
      <c r="F113" s="8">
        <f>Daten!F113</f>
        <v>3236</v>
      </c>
      <c r="G113" s="26">
        <f t="shared" si="41"/>
        <v>421</v>
      </c>
      <c r="H113" s="28">
        <f t="shared" si="42"/>
        <v>0.13009888751545118</v>
      </c>
      <c r="I113" s="20">
        <f t="shared" si="43"/>
        <v>43.475006544149934</v>
      </c>
      <c r="J113" s="20">
        <f t="shared" si="44"/>
        <v>377.52499345585005</v>
      </c>
      <c r="K113" s="26">
        <f t="shared" si="45"/>
        <v>-188762.49672792503</v>
      </c>
      <c r="L113" s="15">
        <f>Daten!G113</f>
        <v>819</v>
      </c>
      <c r="M113" s="15">
        <f>Daten!H113</f>
        <v>2180</v>
      </c>
      <c r="N113" s="15">
        <f>Daten!I113</f>
        <v>658</v>
      </c>
      <c r="O113" s="27">
        <f t="shared" si="46"/>
        <v>0.67752293577981648</v>
      </c>
      <c r="P113" s="15">
        <f t="shared" si="47"/>
        <v>1237.7958501987991</v>
      </c>
      <c r="Q113" s="20">
        <f t="shared" si="48"/>
        <v>239.20414980120086</v>
      </c>
      <c r="R113" s="26">
        <f t="shared" si="49"/>
        <v>47840.829960240168</v>
      </c>
      <c r="S113" s="8">
        <f>Daten!K113</f>
        <v>22119</v>
      </c>
      <c r="T113" s="8">
        <f>Daten!L113</f>
        <v>240748</v>
      </c>
      <c r="U113" s="8">
        <f>Daten!M113</f>
        <v>788803</v>
      </c>
      <c r="V113" s="8">
        <f>Daten!N113</f>
        <v>500</v>
      </c>
      <c r="W113" s="8">
        <f>Daten!O113</f>
        <v>500</v>
      </c>
      <c r="X113" s="22">
        <f t="shared" si="50"/>
        <v>1051670</v>
      </c>
      <c r="Y113" s="8">
        <f t="shared" si="51"/>
        <v>1403131.1741290765</v>
      </c>
      <c r="Z113" s="20">
        <f t="shared" si="52"/>
        <v>-351461.17412907653</v>
      </c>
      <c r="AA113" s="26">
        <f t="shared" si="53"/>
        <v>35146.117412907653</v>
      </c>
      <c r="AB113" s="31">
        <f t="shared" si="54"/>
        <v>-105775.54935477721</v>
      </c>
      <c r="AC113" s="30">
        <f t="shared" si="55"/>
        <v>0</v>
      </c>
      <c r="AG113" s="25">
        <f t="shared" si="56"/>
        <v>0</v>
      </c>
      <c r="AH113" s="25">
        <f t="shared" si="57"/>
        <v>0</v>
      </c>
      <c r="AI113" s="25">
        <f t="shared" si="58"/>
        <v>0</v>
      </c>
      <c r="AJ113" s="25">
        <f t="shared" si="59"/>
        <v>1</v>
      </c>
      <c r="AK113" s="25">
        <f t="shared" si="60"/>
        <v>0</v>
      </c>
      <c r="AL113" s="25">
        <f t="shared" ca="1" si="61"/>
        <v>0</v>
      </c>
      <c r="AM113" s="25">
        <f t="shared" ca="1" si="62"/>
        <v>0</v>
      </c>
      <c r="AN113" s="25">
        <f ca="1">IF(AM113=0,0,COUNTIF($AM$19:AM113,C113*10+1))</f>
        <v>0</v>
      </c>
      <c r="AO113" s="20">
        <f t="shared" ca="1" si="63"/>
        <v>0</v>
      </c>
      <c r="AP113" s="32">
        <f t="shared" ca="1" si="64"/>
        <v>0</v>
      </c>
    </row>
    <row r="114" spans="1:42" x14ac:dyDescent="0.2">
      <c r="A114" s="14">
        <f>Daten!A114</f>
        <v>10712</v>
      </c>
      <c r="B114" s="7" t="str">
        <f>Daten!B114</f>
        <v>Mönchhof</v>
      </c>
      <c r="C114" s="14">
        <f t="shared" si="40"/>
        <v>1</v>
      </c>
      <c r="D114" s="9">
        <f>Daten!D114</f>
        <v>0</v>
      </c>
      <c r="E114" s="8">
        <f>Daten!E114</f>
        <v>2191</v>
      </c>
      <c r="F114" s="8">
        <f>Daten!F114</f>
        <v>2237</v>
      </c>
      <c r="G114" s="26">
        <f t="shared" si="41"/>
        <v>-46</v>
      </c>
      <c r="H114" s="28">
        <f t="shared" si="42"/>
        <v>-2.0563254358515869E-2</v>
      </c>
      <c r="I114" s="20">
        <f t="shared" si="43"/>
        <v>30.053643275421326</v>
      </c>
      <c r="J114" s="20">
        <f t="shared" si="44"/>
        <v>-76.053643275421322</v>
      </c>
      <c r="K114" s="26">
        <f t="shared" si="45"/>
        <v>38026.821637710658</v>
      </c>
      <c r="L114" s="15">
        <f>Daten!G114</f>
        <v>255</v>
      </c>
      <c r="M114" s="15">
        <f>Daten!H114</f>
        <v>1437</v>
      </c>
      <c r="N114" s="15">
        <f>Daten!I114</f>
        <v>499</v>
      </c>
      <c r="O114" s="27">
        <f t="shared" si="46"/>
        <v>0.52470424495476686</v>
      </c>
      <c r="P114" s="15">
        <f t="shared" si="47"/>
        <v>815.92322786040108</v>
      </c>
      <c r="Q114" s="20">
        <f t="shared" si="48"/>
        <v>-61.923227860401084</v>
      </c>
      <c r="R114" s="26">
        <f t="shared" si="49"/>
        <v>-12384.645572080217</v>
      </c>
      <c r="S114" s="8">
        <f>Daten!K114</f>
        <v>43533</v>
      </c>
      <c r="T114" s="8">
        <f>Daten!L114</f>
        <v>208604</v>
      </c>
      <c r="U114" s="8">
        <f>Daten!M114</f>
        <v>418499</v>
      </c>
      <c r="V114" s="8">
        <f>Daten!N114</f>
        <v>500</v>
      </c>
      <c r="W114" s="8">
        <f>Daten!O114</f>
        <v>500</v>
      </c>
      <c r="X114" s="22">
        <f t="shared" si="50"/>
        <v>670636</v>
      </c>
      <c r="Y114" s="8">
        <f t="shared" si="51"/>
        <v>840650.91673962458</v>
      </c>
      <c r="Z114" s="20">
        <f t="shared" si="52"/>
        <v>-170014.91673962458</v>
      </c>
      <c r="AA114" s="26">
        <f t="shared" si="53"/>
        <v>17001.491673962457</v>
      </c>
      <c r="AB114" s="31">
        <f t="shared" si="54"/>
        <v>42643.6677395929</v>
      </c>
      <c r="AC114" s="30">
        <f t="shared" si="55"/>
        <v>42643.6677395929</v>
      </c>
      <c r="AG114" s="25">
        <f t="shared" si="56"/>
        <v>38026.821637710658</v>
      </c>
      <c r="AH114" s="25">
        <f t="shared" si="57"/>
        <v>17001.491673962457</v>
      </c>
      <c r="AI114" s="25">
        <f t="shared" si="58"/>
        <v>55028.313311673119</v>
      </c>
      <c r="AJ114" s="25">
        <f t="shared" si="59"/>
        <v>1</v>
      </c>
      <c r="AK114" s="25">
        <f t="shared" si="60"/>
        <v>55028.313311673119</v>
      </c>
      <c r="AL114" s="25">
        <f t="shared" ca="1" si="61"/>
        <v>172203</v>
      </c>
      <c r="AM114" s="25">
        <f t="shared" ca="1" si="62"/>
        <v>11</v>
      </c>
      <c r="AN114" s="25">
        <f ca="1">IF(AM114=0,0,COUNTIF($AM$19:AM114,C114*10+1))</f>
        <v>59</v>
      </c>
      <c r="AO114" s="20">
        <f t="shared" ca="1" si="63"/>
        <v>0</v>
      </c>
      <c r="AP114" s="32">
        <f t="shared" ca="1" si="64"/>
        <v>172203</v>
      </c>
    </row>
    <row r="115" spans="1:42" x14ac:dyDescent="0.2">
      <c r="A115" s="14">
        <f>Daten!A115</f>
        <v>10713</v>
      </c>
      <c r="B115" s="7" t="str">
        <f>Daten!B115</f>
        <v>Neusiedl am See</v>
      </c>
      <c r="C115" s="14">
        <f t="shared" si="40"/>
        <v>1</v>
      </c>
      <c r="D115" s="9">
        <f>Daten!D115</f>
        <v>0</v>
      </c>
      <c r="E115" s="8">
        <f>Daten!E115</f>
        <v>8900</v>
      </c>
      <c r="F115" s="8">
        <f>Daten!F115</f>
        <v>8387</v>
      </c>
      <c r="G115" s="26">
        <f t="shared" si="41"/>
        <v>513</v>
      </c>
      <c r="H115" s="28">
        <f t="shared" si="42"/>
        <v>6.1166090377965901E-2</v>
      </c>
      <c r="I115" s="20">
        <f t="shared" si="43"/>
        <v>112.67765138621309</v>
      </c>
      <c r="J115" s="20">
        <f t="shared" si="44"/>
        <v>400.32234861378691</v>
      </c>
      <c r="K115" s="26">
        <f t="shared" si="45"/>
        <v>-200161.17430689346</v>
      </c>
      <c r="L115" s="15">
        <f>Daten!G115</f>
        <v>1373</v>
      </c>
      <c r="M115" s="15">
        <f>Daten!H115</f>
        <v>5950</v>
      </c>
      <c r="N115" s="15">
        <f>Daten!I115</f>
        <v>1577</v>
      </c>
      <c r="O115" s="27">
        <f t="shared" si="46"/>
        <v>0.49579831932773111</v>
      </c>
      <c r="P115" s="15">
        <f t="shared" si="47"/>
        <v>3378.3877562765388</v>
      </c>
      <c r="Q115" s="20">
        <f t="shared" si="48"/>
        <v>-428.38775627653877</v>
      </c>
      <c r="R115" s="26">
        <f t="shared" si="49"/>
        <v>-85677.551255307757</v>
      </c>
      <c r="S115" s="8">
        <f>Daten!K115</f>
        <v>27294</v>
      </c>
      <c r="T115" s="8">
        <f>Daten!L115</f>
        <v>921266</v>
      </c>
      <c r="U115" s="8">
        <f>Daten!M115</f>
        <v>3183433</v>
      </c>
      <c r="V115" s="8">
        <f>Daten!N115</f>
        <v>500</v>
      </c>
      <c r="W115" s="8">
        <f>Daten!O115</f>
        <v>500</v>
      </c>
      <c r="X115" s="22">
        <f t="shared" si="50"/>
        <v>4131993</v>
      </c>
      <c r="Y115" s="8">
        <f t="shared" si="51"/>
        <v>3414784.6458159098</v>
      </c>
      <c r="Z115" s="20">
        <f t="shared" si="52"/>
        <v>717208.35418409016</v>
      </c>
      <c r="AA115" s="26">
        <f t="shared" si="53"/>
        <v>-71720.835418409013</v>
      </c>
      <c r="AB115" s="31">
        <f t="shared" si="54"/>
        <v>-357559.56098061026</v>
      </c>
      <c r="AC115" s="30">
        <f t="shared" si="55"/>
        <v>0</v>
      </c>
      <c r="AG115" s="25">
        <f t="shared" si="56"/>
        <v>0</v>
      </c>
      <c r="AH115" s="25">
        <f t="shared" si="57"/>
        <v>0</v>
      </c>
      <c r="AI115" s="25">
        <f t="shared" si="58"/>
        <v>0</v>
      </c>
      <c r="AJ115" s="25">
        <f t="shared" si="59"/>
        <v>1</v>
      </c>
      <c r="AK115" s="25">
        <f t="shared" si="60"/>
        <v>0</v>
      </c>
      <c r="AL115" s="25">
        <f t="shared" ca="1" si="61"/>
        <v>0</v>
      </c>
      <c r="AM115" s="25">
        <f t="shared" ca="1" si="62"/>
        <v>0</v>
      </c>
      <c r="AN115" s="25">
        <f ca="1">IF(AM115=0,0,COUNTIF($AM$19:AM115,C115*10+1))</f>
        <v>0</v>
      </c>
      <c r="AO115" s="20">
        <f t="shared" ca="1" si="63"/>
        <v>0</v>
      </c>
      <c r="AP115" s="32">
        <f t="shared" ca="1" si="64"/>
        <v>0</v>
      </c>
    </row>
    <row r="116" spans="1:42" x14ac:dyDescent="0.2">
      <c r="A116" s="14">
        <f>Daten!A116</f>
        <v>10714</v>
      </c>
      <c r="B116" s="7" t="str">
        <f>Daten!B116</f>
        <v>Nickelsdorf</v>
      </c>
      <c r="C116" s="14">
        <f t="shared" si="40"/>
        <v>1</v>
      </c>
      <c r="D116" s="9">
        <f>Daten!D116</f>
        <v>0</v>
      </c>
      <c r="E116" s="8">
        <f>Daten!E116</f>
        <v>1861</v>
      </c>
      <c r="F116" s="8">
        <f>Daten!F116</f>
        <v>1800</v>
      </c>
      <c r="G116" s="26">
        <f t="shared" si="41"/>
        <v>61</v>
      </c>
      <c r="H116" s="28">
        <f t="shared" si="42"/>
        <v>3.3888888888888892E-2</v>
      </c>
      <c r="I116" s="20">
        <f t="shared" si="43"/>
        <v>24.182636520231732</v>
      </c>
      <c r="J116" s="20">
        <f t="shared" si="44"/>
        <v>36.817363479768268</v>
      </c>
      <c r="K116" s="26">
        <f t="shared" si="45"/>
        <v>-18408.681739884134</v>
      </c>
      <c r="L116" s="15">
        <f>Daten!G116</f>
        <v>269</v>
      </c>
      <c r="M116" s="15">
        <f>Daten!H116</f>
        <v>1168</v>
      </c>
      <c r="N116" s="15">
        <f>Daten!I116</f>
        <v>424</v>
      </c>
      <c r="O116" s="27">
        <f t="shared" si="46"/>
        <v>0.59332191780821919</v>
      </c>
      <c r="P116" s="15">
        <f t="shared" si="47"/>
        <v>663.18603350100796</v>
      </c>
      <c r="Q116" s="20">
        <f t="shared" si="48"/>
        <v>29.813966498992045</v>
      </c>
      <c r="R116" s="26">
        <f t="shared" si="49"/>
        <v>5962.793299798409</v>
      </c>
      <c r="S116" s="8">
        <f>Daten!K116</f>
        <v>40655</v>
      </c>
      <c r="T116" s="8">
        <f>Daten!L116</f>
        <v>92468</v>
      </c>
      <c r="U116" s="8">
        <f>Daten!M116</f>
        <v>176430</v>
      </c>
      <c r="V116" s="8">
        <f>Daten!N116</f>
        <v>500</v>
      </c>
      <c r="W116" s="8">
        <f>Daten!O116</f>
        <v>500</v>
      </c>
      <c r="X116" s="22">
        <f t="shared" si="50"/>
        <v>309553</v>
      </c>
      <c r="Y116" s="8">
        <f t="shared" si="51"/>
        <v>714035.30627678742</v>
      </c>
      <c r="Z116" s="20">
        <f t="shared" si="52"/>
        <v>-404482.30627678742</v>
      </c>
      <c r="AA116" s="26">
        <f t="shared" si="53"/>
        <v>40448.230627678742</v>
      </c>
      <c r="AB116" s="31">
        <f t="shared" si="54"/>
        <v>28002.342187593018</v>
      </c>
      <c r="AC116" s="30">
        <f t="shared" si="55"/>
        <v>28002.342187593018</v>
      </c>
      <c r="AG116" s="25">
        <f t="shared" si="56"/>
        <v>-18408.681739884134</v>
      </c>
      <c r="AH116" s="25">
        <f t="shared" si="57"/>
        <v>40448.230627678742</v>
      </c>
      <c r="AI116" s="25">
        <f t="shared" si="58"/>
        <v>22039.548887794608</v>
      </c>
      <c r="AJ116" s="25">
        <f t="shared" si="59"/>
        <v>1</v>
      </c>
      <c r="AK116" s="25">
        <f t="shared" si="60"/>
        <v>22039.548887794608</v>
      </c>
      <c r="AL116" s="25">
        <f t="shared" ca="1" si="61"/>
        <v>68969</v>
      </c>
      <c r="AM116" s="25">
        <f t="shared" ca="1" si="62"/>
        <v>11</v>
      </c>
      <c r="AN116" s="25">
        <f ca="1">IF(AM116=0,0,COUNTIF($AM$19:AM116,C116*10+1))</f>
        <v>60</v>
      </c>
      <c r="AO116" s="20">
        <f t="shared" ca="1" si="63"/>
        <v>0</v>
      </c>
      <c r="AP116" s="32">
        <f t="shared" ca="1" si="64"/>
        <v>68969</v>
      </c>
    </row>
    <row r="117" spans="1:42" x14ac:dyDescent="0.2">
      <c r="A117" s="14">
        <f>Daten!A117</f>
        <v>10715</v>
      </c>
      <c r="B117" s="7" t="str">
        <f>Daten!B117</f>
        <v>Pama</v>
      </c>
      <c r="C117" s="14">
        <f t="shared" si="40"/>
        <v>1</v>
      </c>
      <c r="D117" s="9">
        <f>Daten!D117</f>
        <v>0</v>
      </c>
      <c r="E117" s="8">
        <f>Daten!E117</f>
        <v>1276</v>
      </c>
      <c r="F117" s="8">
        <f>Daten!F117</f>
        <v>1217</v>
      </c>
      <c r="G117" s="26">
        <f t="shared" si="41"/>
        <v>59</v>
      </c>
      <c r="H117" s="28">
        <f t="shared" si="42"/>
        <v>4.8479868529170092E-2</v>
      </c>
      <c r="I117" s="20">
        <f t="shared" si="43"/>
        <v>16.350149247290009</v>
      </c>
      <c r="J117" s="20">
        <f t="shared" si="44"/>
        <v>42.649850752709995</v>
      </c>
      <c r="K117" s="26">
        <f t="shared" si="45"/>
        <v>-21324.925376354997</v>
      </c>
      <c r="L117" s="15">
        <f>Daten!G117</f>
        <v>223</v>
      </c>
      <c r="M117" s="15">
        <f>Daten!H117</f>
        <v>790</v>
      </c>
      <c r="N117" s="15">
        <f>Daten!I117</f>
        <v>263</v>
      </c>
      <c r="O117" s="27">
        <f t="shared" si="46"/>
        <v>0.61518987341772147</v>
      </c>
      <c r="P117" s="15">
        <f t="shared" si="47"/>
        <v>448.5590466316749</v>
      </c>
      <c r="Q117" s="20">
        <f t="shared" si="48"/>
        <v>37.440953368325097</v>
      </c>
      <c r="R117" s="26">
        <f t="shared" si="49"/>
        <v>7488.1906736650199</v>
      </c>
      <c r="S117" s="8">
        <f>Daten!K117</f>
        <v>21827</v>
      </c>
      <c r="T117" s="8">
        <f>Daten!L117</f>
        <v>73815</v>
      </c>
      <c r="U117" s="8">
        <f>Daten!M117</f>
        <v>93803</v>
      </c>
      <c r="V117" s="8">
        <f>Daten!N117</f>
        <v>500</v>
      </c>
      <c r="W117" s="8">
        <f>Daten!O117</f>
        <v>500</v>
      </c>
      <c r="X117" s="22">
        <f t="shared" si="50"/>
        <v>189445</v>
      </c>
      <c r="Y117" s="8">
        <f t="shared" si="51"/>
        <v>489580.36045630346</v>
      </c>
      <c r="Z117" s="20">
        <f t="shared" si="52"/>
        <v>-300135.36045630346</v>
      </c>
      <c r="AA117" s="26">
        <f t="shared" si="53"/>
        <v>30013.536045630346</v>
      </c>
      <c r="AB117" s="31">
        <f t="shared" si="54"/>
        <v>16176.801342940369</v>
      </c>
      <c r="AC117" s="30">
        <f t="shared" si="55"/>
        <v>16176.801342940369</v>
      </c>
      <c r="AG117" s="25">
        <f t="shared" si="56"/>
        <v>-21324.925376354997</v>
      </c>
      <c r="AH117" s="25">
        <f t="shared" si="57"/>
        <v>30013.536045630346</v>
      </c>
      <c r="AI117" s="25">
        <f t="shared" si="58"/>
        <v>8688.6106692753492</v>
      </c>
      <c r="AJ117" s="25">
        <f t="shared" si="59"/>
        <v>1</v>
      </c>
      <c r="AK117" s="25">
        <f t="shared" si="60"/>
        <v>8688.6106692753492</v>
      </c>
      <c r="AL117" s="25">
        <f t="shared" ca="1" si="61"/>
        <v>27190</v>
      </c>
      <c r="AM117" s="25">
        <f t="shared" ca="1" si="62"/>
        <v>11</v>
      </c>
      <c r="AN117" s="25">
        <f ca="1">IF(AM117=0,0,COUNTIF($AM$19:AM117,C117*10+1))</f>
        <v>61</v>
      </c>
      <c r="AO117" s="20">
        <f t="shared" ca="1" si="63"/>
        <v>0</v>
      </c>
      <c r="AP117" s="32">
        <f t="shared" ca="1" si="64"/>
        <v>27190</v>
      </c>
    </row>
    <row r="118" spans="1:42" x14ac:dyDescent="0.2">
      <c r="A118" s="14">
        <f>Daten!A118</f>
        <v>10716</v>
      </c>
      <c r="B118" s="7" t="str">
        <f>Daten!B118</f>
        <v>Pamhagen</v>
      </c>
      <c r="C118" s="14">
        <f t="shared" si="40"/>
        <v>1</v>
      </c>
      <c r="D118" s="9">
        <f>Daten!D118</f>
        <v>0</v>
      </c>
      <c r="E118" s="8">
        <f>Daten!E118</f>
        <v>1525</v>
      </c>
      <c r="F118" s="8">
        <f>Daten!F118</f>
        <v>1598</v>
      </c>
      <c r="G118" s="26">
        <f t="shared" si="41"/>
        <v>-73</v>
      </c>
      <c r="H118" s="28">
        <f t="shared" si="42"/>
        <v>-4.5682102628285357E-2</v>
      </c>
      <c r="I118" s="20">
        <f t="shared" si="43"/>
        <v>21.468807310739059</v>
      </c>
      <c r="J118" s="20">
        <f t="shared" si="44"/>
        <v>-94.468807310739066</v>
      </c>
      <c r="K118" s="26">
        <f t="shared" si="45"/>
        <v>47234.403655369533</v>
      </c>
      <c r="L118" s="15">
        <f>Daten!G118</f>
        <v>148</v>
      </c>
      <c r="M118" s="15">
        <f>Daten!H118</f>
        <v>966</v>
      </c>
      <c r="N118" s="15">
        <f>Daten!I118</f>
        <v>411</v>
      </c>
      <c r="O118" s="27">
        <f t="shared" si="46"/>
        <v>0.57867494824016563</v>
      </c>
      <c r="P118" s="15">
        <f t="shared" si="47"/>
        <v>548.4911886660733</v>
      </c>
      <c r="Q118" s="20">
        <f t="shared" si="48"/>
        <v>10.508811333926701</v>
      </c>
      <c r="R118" s="26">
        <f t="shared" si="49"/>
        <v>2101.7622667853402</v>
      </c>
      <c r="S118" s="8">
        <f>Daten!K118</f>
        <v>41308</v>
      </c>
      <c r="T118" s="8">
        <f>Daten!L118</f>
        <v>121242</v>
      </c>
      <c r="U118" s="8">
        <f>Daten!M118</f>
        <v>477841</v>
      </c>
      <c r="V118" s="8">
        <f>Daten!N118</f>
        <v>500</v>
      </c>
      <c r="W118" s="8">
        <f>Daten!O118</f>
        <v>500</v>
      </c>
      <c r="X118" s="22">
        <f t="shared" si="50"/>
        <v>640391</v>
      </c>
      <c r="Y118" s="8">
        <f t="shared" si="51"/>
        <v>585117.59380553511</v>
      </c>
      <c r="Z118" s="20">
        <f t="shared" si="52"/>
        <v>55273.406194464886</v>
      </c>
      <c r="AA118" s="26">
        <f t="shared" si="53"/>
        <v>-5527.3406194464887</v>
      </c>
      <c r="AB118" s="31">
        <f t="shared" si="54"/>
        <v>43808.825302708385</v>
      </c>
      <c r="AC118" s="30">
        <f t="shared" si="55"/>
        <v>43808.825302708385</v>
      </c>
      <c r="AG118" s="25">
        <f t="shared" si="56"/>
        <v>47234.403655369533</v>
      </c>
      <c r="AH118" s="25">
        <f t="shared" si="57"/>
        <v>-5527.3406194464887</v>
      </c>
      <c r="AI118" s="25">
        <f t="shared" si="58"/>
        <v>41707.063035923042</v>
      </c>
      <c r="AJ118" s="25">
        <f t="shared" si="59"/>
        <v>1</v>
      </c>
      <c r="AK118" s="25">
        <f t="shared" si="60"/>
        <v>41707.063035923042</v>
      </c>
      <c r="AL118" s="25">
        <f t="shared" ca="1" si="61"/>
        <v>130516</v>
      </c>
      <c r="AM118" s="25">
        <f t="shared" ca="1" si="62"/>
        <v>11</v>
      </c>
      <c r="AN118" s="25">
        <f ca="1">IF(AM118=0,0,COUNTIF($AM$19:AM118,C118*10+1))</f>
        <v>62</v>
      </c>
      <c r="AO118" s="20">
        <f t="shared" ca="1" si="63"/>
        <v>0</v>
      </c>
      <c r="AP118" s="32">
        <f t="shared" ca="1" si="64"/>
        <v>130516</v>
      </c>
    </row>
    <row r="119" spans="1:42" x14ac:dyDescent="0.2">
      <c r="A119" s="14">
        <f>Daten!A119</f>
        <v>10717</v>
      </c>
      <c r="B119" s="7" t="str">
        <f>Daten!B119</f>
        <v>Parndorf</v>
      </c>
      <c r="C119" s="14">
        <f t="shared" si="40"/>
        <v>1</v>
      </c>
      <c r="D119" s="9">
        <f>Daten!D119</f>
        <v>0</v>
      </c>
      <c r="E119" s="8">
        <f>Daten!E119</f>
        <v>5313</v>
      </c>
      <c r="F119" s="8">
        <f>Daten!F119</f>
        <v>4793</v>
      </c>
      <c r="G119" s="26">
        <f t="shared" si="41"/>
        <v>520</v>
      </c>
      <c r="H119" s="28">
        <f t="shared" si="42"/>
        <v>0.10849155017734195</v>
      </c>
      <c r="I119" s="20">
        <f t="shared" si="43"/>
        <v>64.392987134150388</v>
      </c>
      <c r="J119" s="20">
        <f t="shared" si="44"/>
        <v>455.60701286584958</v>
      </c>
      <c r="K119" s="26">
        <f t="shared" si="45"/>
        <v>-227803.5064329248</v>
      </c>
      <c r="L119" s="15">
        <f>Daten!G119</f>
        <v>944</v>
      </c>
      <c r="M119" s="15">
        <f>Daten!H119</f>
        <v>3613</v>
      </c>
      <c r="N119" s="15">
        <f>Daten!I119</f>
        <v>756</v>
      </c>
      <c r="O119" s="27">
        <f t="shared" si="46"/>
        <v>0.47052311098809851</v>
      </c>
      <c r="P119" s="15">
        <f t="shared" si="47"/>
        <v>2051.447893012964</v>
      </c>
      <c r="Q119" s="20">
        <f t="shared" si="48"/>
        <v>-351.44789301296396</v>
      </c>
      <c r="R119" s="26">
        <f t="shared" si="49"/>
        <v>-70289.578602592796</v>
      </c>
      <c r="S119" s="8">
        <f>Daten!K119</f>
        <v>57789</v>
      </c>
      <c r="T119" s="8">
        <f>Daten!L119</f>
        <v>550196</v>
      </c>
      <c r="U119" s="8">
        <f>Daten!M119</f>
        <v>4715912</v>
      </c>
      <c r="V119" s="8">
        <f>Daten!N119</f>
        <v>500</v>
      </c>
      <c r="W119" s="8">
        <f>Daten!O119</f>
        <v>500</v>
      </c>
      <c r="X119" s="22">
        <f t="shared" si="50"/>
        <v>5323897</v>
      </c>
      <c r="Y119" s="8">
        <f t="shared" si="51"/>
        <v>2038511.3284516775</v>
      </c>
      <c r="Z119" s="20">
        <f t="shared" si="52"/>
        <v>3285385.6715483228</v>
      </c>
      <c r="AA119" s="26">
        <f t="shared" si="53"/>
        <v>-328538.5671548323</v>
      </c>
      <c r="AB119" s="31">
        <f t="shared" si="54"/>
        <v>-626631.65219034988</v>
      </c>
      <c r="AC119" s="30">
        <f t="shared" si="55"/>
        <v>0</v>
      </c>
      <c r="AG119" s="25">
        <f t="shared" si="56"/>
        <v>0</v>
      </c>
      <c r="AH119" s="25">
        <f t="shared" si="57"/>
        <v>0</v>
      </c>
      <c r="AI119" s="25">
        <f t="shared" si="58"/>
        <v>0</v>
      </c>
      <c r="AJ119" s="25">
        <f t="shared" si="59"/>
        <v>1</v>
      </c>
      <c r="AK119" s="25">
        <f t="shared" si="60"/>
        <v>0</v>
      </c>
      <c r="AL119" s="25">
        <f t="shared" ca="1" si="61"/>
        <v>0</v>
      </c>
      <c r="AM119" s="25">
        <f t="shared" ca="1" si="62"/>
        <v>0</v>
      </c>
      <c r="AN119" s="25">
        <f ca="1">IF(AM119=0,0,COUNTIF($AM$19:AM119,C119*10+1))</f>
        <v>0</v>
      </c>
      <c r="AO119" s="20">
        <f t="shared" ca="1" si="63"/>
        <v>0</v>
      </c>
      <c r="AP119" s="32">
        <f t="shared" ca="1" si="64"/>
        <v>0</v>
      </c>
    </row>
    <row r="120" spans="1:42" x14ac:dyDescent="0.2">
      <c r="A120" s="14">
        <f>Daten!A120</f>
        <v>10718</v>
      </c>
      <c r="B120" s="7" t="str">
        <f>Daten!B120</f>
        <v>Podersdorf am See</v>
      </c>
      <c r="C120" s="14">
        <f t="shared" si="40"/>
        <v>1</v>
      </c>
      <c r="D120" s="9">
        <f>Daten!D120</f>
        <v>0</v>
      </c>
      <c r="E120" s="8">
        <f>Daten!E120</f>
        <v>2209</v>
      </c>
      <c r="F120" s="8">
        <f>Daten!F120</f>
        <v>2124</v>
      </c>
      <c r="G120" s="26">
        <f t="shared" si="41"/>
        <v>85</v>
      </c>
      <c r="H120" s="28">
        <f t="shared" si="42"/>
        <v>4.0018832391713749E-2</v>
      </c>
      <c r="I120" s="20">
        <f t="shared" si="43"/>
        <v>28.535511093873446</v>
      </c>
      <c r="J120" s="20">
        <f t="shared" si="44"/>
        <v>56.464488906126554</v>
      </c>
      <c r="K120" s="26">
        <f t="shared" si="45"/>
        <v>-28232.244453063278</v>
      </c>
      <c r="L120" s="15">
        <f>Daten!G120</f>
        <v>268</v>
      </c>
      <c r="M120" s="15">
        <f>Daten!H120</f>
        <v>1377</v>
      </c>
      <c r="N120" s="15">
        <f>Daten!I120</f>
        <v>564</v>
      </c>
      <c r="O120" s="27">
        <f t="shared" si="46"/>
        <v>0.60421205519244736</v>
      </c>
      <c r="P120" s="15">
        <f t="shared" si="47"/>
        <v>781.85545216685614</v>
      </c>
      <c r="Q120" s="20">
        <f t="shared" si="48"/>
        <v>50.144547833143861</v>
      </c>
      <c r="R120" s="26">
        <f t="shared" si="49"/>
        <v>10028.909566628772</v>
      </c>
      <c r="S120" s="8">
        <f>Daten!K120</f>
        <v>23406</v>
      </c>
      <c r="T120" s="8">
        <f>Daten!L120</f>
        <v>295551</v>
      </c>
      <c r="U120" s="8">
        <f>Daten!M120</f>
        <v>361804</v>
      </c>
      <c r="V120" s="8">
        <f>Daten!N120</f>
        <v>500</v>
      </c>
      <c r="W120" s="8">
        <f>Daten!O120</f>
        <v>500</v>
      </c>
      <c r="X120" s="22">
        <f t="shared" si="50"/>
        <v>680761</v>
      </c>
      <c r="Y120" s="8">
        <f t="shared" si="51"/>
        <v>847557.22276487015</v>
      </c>
      <c r="Z120" s="20">
        <f t="shared" si="52"/>
        <v>-166796.22276487015</v>
      </c>
      <c r="AA120" s="26">
        <f t="shared" si="53"/>
        <v>16679.622276487014</v>
      </c>
      <c r="AB120" s="31">
        <f t="shared" si="54"/>
        <v>-1523.7126099474917</v>
      </c>
      <c r="AC120" s="30">
        <f t="shared" si="55"/>
        <v>0</v>
      </c>
      <c r="AG120" s="25">
        <f t="shared" si="56"/>
        <v>0</v>
      </c>
      <c r="AH120" s="25">
        <f t="shared" si="57"/>
        <v>0</v>
      </c>
      <c r="AI120" s="25">
        <f t="shared" si="58"/>
        <v>0</v>
      </c>
      <c r="AJ120" s="25">
        <f t="shared" si="59"/>
        <v>1</v>
      </c>
      <c r="AK120" s="25">
        <f t="shared" si="60"/>
        <v>0</v>
      </c>
      <c r="AL120" s="25">
        <f t="shared" ca="1" si="61"/>
        <v>0</v>
      </c>
      <c r="AM120" s="25">
        <f t="shared" ca="1" si="62"/>
        <v>0</v>
      </c>
      <c r="AN120" s="25">
        <f ca="1">IF(AM120=0,0,COUNTIF($AM$19:AM120,C120*10+1))</f>
        <v>0</v>
      </c>
      <c r="AO120" s="20">
        <f t="shared" ca="1" si="63"/>
        <v>0</v>
      </c>
      <c r="AP120" s="32">
        <f t="shared" ca="1" si="64"/>
        <v>0</v>
      </c>
    </row>
    <row r="121" spans="1:42" x14ac:dyDescent="0.2">
      <c r="A121" s="14">
        <f>Daten!A121</f>
        <v>10719</v>
      </c>
      <c r="B121" s="7" t="str">
        <f>Daten!B121</f>
        <v>Sankt Andrä am Zicksee</v>
      </c>
      <c r="C121" s="14">
        <f t="shared" si="40"/>
        <v>1</v>
      </c>
      <c r="D121" s="9">
        <f>Daten!D121</f>
        <v>0</v>
      </c>
      <c r="E121" s="8">
        <f>Daten!E121</f>
        <v>1389</v>
      </c>
      <c r="F121" s="8">
        <f>Daten!F121</f>
        <v>1387</v>
      </c>
      <c r="G121" s="26">
        <f t="shared" si="41"/>
        <v>2</v>
      </c>
      <c r="H121" s="28">
        <f t="shared" si="42"/>
        <v>1.4419610670511895E-3</v>
      </c>
      <c r="I121" s="20">
        <f t="shared" si="43"/>
        <v>18.63406491864523</v>
      </c>
      <c r="J121" s="20">
        <f t="shared" si="44"/>
        <v>-16.63406491864523</v>
      </c>
      <c r="K121" s="26">
        <f t="shared" si="45"/>
        <v>8317.0324593226142</v>
      </c>
      <c r="L121" s="15">
        <f>Daten!G121</f>
        <v>167</v>
      </c>
      <c r="M121" s="15">
        <f>Daten!H121</f>
        <v>836</v>
      </c>
      <c r="N121" s="15">
        <f>Daten!I121</f>
        <v>386</v>
      </c>
      <c r="O121" s="27">
        <f t="shared" si="46"/>
        <v>0.66148325358851678</v>
      </c>
      <c r="P121" s="15">
        <f t="shared" si="47"/>
        <v>474.67767466339268</v>
      </c>
      <c r="Q121" s="20">
        <f t="shared" si="48"/>
        <v>78.322325336607321</v>
      </c>
      <c r="R121" s="26">
        <f t="shared" si="49"/>
        <v>15664.465067321464</v>
      </c>
      <c r="S121" s="8">
        <f>Daten!K121</f>
        <v>29582</v>
      </c>
      <c r="T121" s="8">
        <f>Daten!L121</f>
        <v>129476</v>
      </c>
      <c r="U121" s="8">
        <f>Daten!M121</f>
        <v>245347</v>
      </c>
      <c r="V121" s="8">
        <f>Daten!N121</f>
        <v>500</v>
      </c>
      <c r="W121" s="8">
        <f>Daten!O121</f>
        <v>500</v>
      </c>
      <c r="X121" s="22">
        <f t="shared" si="50"/>
        <v>404405</v>
      </c>
      <c r="Y121" s="8">
        <f t="shared" si="51"/>
        <v>532936.61494812346</v>
      </c>
      <c r="Z121" s="20">
        <f t="shared" si="52"/>
        <v>-128531.61494812346</v>
      </c>
      <c r="AA121" s="26">
        <f t="shared" si="53"/>
        <v>12853.161494812346</v>
      </c>
      <c r="AB121" s="31">
        <f t="shared" si="54"/>
        <v>36834.65902145642</v>
      </c>
      <c r="AC121" s="30">
        <f t="shared" si="55"/>
        <v>36834.65902145642</v>
      </c>
      <c r="AG121" s="25">
        <f t="shared" si="56"/>
        <v>8317.0324593226142</v>
      </c>
      <c r="AH121" s="25">
        <f t="shared" si="57"/>
        <v>12853.161494812346</v>
      </c>
      <c r="AI121" s="25">
        <f t="shared" si="58"/>
        <v>21170.19395413496</v>
      </c>
      <c r="AJ121" s="25">
        <f t="shared" si="59"/>
        <v>1</v>
      </c>
      <c r="AK121" s="25">
        <f t="shared" si="60"/>
        <v>21170.19395413496</v>
      </c>
      <c r="AL121" s="25">
        <f t="shared" ca="1" si="61"/>
        <v>66249</v>
      </c>
      <c r="AM121" s="25">
        <f t="shared" ca="1" si="62"/>
        <v>11</v>
      </c>
      <c r="AN121" s="25">
        <f ca="1">IF(AM121=0,0,COUNTIF($AM$19:AM121,C121*10+1))</f>
        <v>63</v>
      </c>
      <c r="AO121" s="20">
        <f t="shared" ca="1" si="63"/>
        <v>0</v>
      </c>
      <c r="AP121" s="32">
        <f t="shared" ca="1" si="64"/>
        <v>66249</v>
      </c>
    </row>
    <row r="122" spans="1:42" x14ac:dyDescent="0.2">
      <c r="A122" s="14">
        <f>Daten!A122</f>
        <v>10720</v>
      </c>
      <c r="B122" s="7" t="str">
        <f>Daten!B122</f>
        <v>Tadten</v>
      </c>
      <c r="C122" s="14">
        <f t="shared" si="40"/>
        <v>1</v>
      </c>
      <c r="D122" s="9">
        <f>Daten!D122</f>
        <v>0</v>
      </c>
      <c r="E122" s="8">
        <f>Daten!E122</f>
        <v>1196</v>
      </c>
      <c r="F122" s="8">
        <f>Daten!F122</f>
        <v>1196</v>
      </c>
      <c r="G122" s="26">
        <f t="shared" si="41"/>
        <v>0</v>
      </c>
      <c r="H122" s="28">
        <f t="shared" si="42"/>
        <v>0</v>
      </c>
      <c r="I122" s="20">
        <f t="shared" si="43"/>
        <v>16.068018487887308</v>
      </c>
      <c r="J122" s="20">
        <f t="shared" si="44"/>
        <v>-16.068018487887308</v>
      </c>
      <c r="K122" s="26">
        <f t="shared" si="45"/>
        <v>8034.0092439436539</v>
      </c>
      <c r="L122" s="15">
        <f>Daten!G122</f>
        <v>124</v>
      </c>
      <c r="M122" s="15">
        <f>Daten!H122</f>
        <v>720</v>
      </c>
      <c r="N122" s="15">
        <f>Daten!I122</f>
        <v>352</v>
      </c>
      <c r="O122" s="27">
        <f t="shared" si="46"/>
        <v>0.66111111111111109</v>
      </c>
      <c r="P122" s="15">
        <f t="shared" si="47"/>
        <v>408.81330832253911</v>
      </c>
      <c r="Q122" s="20">
        <f t="shared" si="48"/>
        <v>67.186691677460885</v>
      </c>
      <c r="R122" s="26">
        <f t="shared" si="49"/>
        <v>13437.338335492177</v>
      </c>
      <c r="S122" s="8">
        <f>Daten!K122</f>
        <v>34559</v>
      </c>
      <c r="T122" s="8">
        <f>Daten!L122</f>
        <v>76615</v>
      </c>
      <c r="U122" s="8">
        <f>Daten!M122</f>
        <v>152822</v>
      </c>
      <c r="V122" s="8">
        <f>Daten!N122</f>
        <v>500</v>
      </c>
      <c r="W122" s="8">
        <f>Daten!O122</f>
        <v>500</v>
      </c>
      <c r="X122" s="22">
        <f t="shared" si="50"/>
        <v>263996</v>
      </c>
      <c r="Y122" s="8">
        <f t="shared" si="51"/>
        <v>458885.66701076721</v>
      </c>
      <c r="Z122" s="20">
        <f t="shared" si="52"/>
        <v>-194889.66701076721</v>
      </c>
      <c r="AA122" s="26">
        <f t="shared" si="53"/>
        <v>19488.966701076723</v>
      </c>
      <c r="AB122" s="31">
        <f t="shared" si="54"/>
        <v>40960.314280512554</v>
      </c>
      <c r="AC122" s="30">
        <f t="shared" si="55"/>
        <v>40960.314280512554</v>
      </c>
      <c r="AG122" s="25">
        <f t="shared" si="56"/>
        <v>8034.0092439436539</v>
      </c>
      <c r="AH122" s="25">
        <f t="shared" si="57"/>
        <v>19488.966701076723</v>
      </c>
      <c r="AI122" s="25">
        <f t="shared" si="58"/>
        <v>27522.975945020378</v>
      </c>
      <c r="AJ122" s="25">
        <f t="shared" si="59"/>
        <v>1</v>
      </c>
      <c r="AK122" s="25">
        <f t="shared" si="60"/>
        <v>27522.975945020378</v>
      </c>
      <c r="AL122" s="25">
        <f t="shared" ca="1" si="61"/>
        <v>86129</v>
      </c>
      <c r="AM122" s="25">
        <f t="shared" ca="1" si="62"/>
        <v>11</v>
      </c>
      <c r="AN122" s="25">
        <f ca="1">IF(AM122=0,0,COUNTIF($AM$19:AM122,C122*10+1))</f>
        <v>64</v>
      </c>
      <c r="AO122" s="20">
        <f t="shared" ca="1" si="63"/>
        <v>0</v>
      </c>
      <c r="AP122" s="32">
        <f t="shared" ca="1" si="64"/>
        <v>86129</v>
      </c>
    </row>
    <row r="123" spans="1:42" x14ac:dyDescent="0.2">
      <c r="A123" s="14">
        <f>Daten!A123</f>
        <v>10721</v>
      </c>
      <c r="B123" s="7" t="str">
        <f>Daten!B123</f>
        <v>Wallern im Burgenland</v>
      </c>
      <c r="C123" s="14">
        <f t="shared" si="40"/>
        <v>1</v>
      </c>
      <c r="D123" s="9">
        <f>Daten!D123</f>
        <v>0</v>
      </c>
      <c r="E123" s="8">
        <f>Daten!E123</f>
        <v>1658</v>
      </c>
      <c r="F123" s="8">
        <f>Daten!F123</f>
        <v>1689</v>
      </c>
      <c r="G123" s="26">
        <f t="shared" si="41"/>
        <v>-31</v>
      </c>
      <c r="H123" s="28">
        <f t="shared" si="42"/>
        <v>-1.8354055654233273E-2</v>
      </c>
      <c r="I123" s="20">
        <f t="shared" si="43"/>
        <v>22.691373934817442</v>
      </c>
      <c r="J123" s="20">
        <f t="shared" si="44"/>
        <v>-53.691373934817442</v>
      </c>
      <c r="K123" s="26">
        <f t="shared" si="45"/>
        <v>26845.686967408721</v>
      </c>
      <c r="L123" s="15">
        <f>Daten!G123</f>
        <v>174</v>
      </c>
      <c r="M123" s="15">
        <f>Daten!H123</f>
        <v>1056</v>
      </c>
      <c r="N123" s="15">
        <f>Daten!I123</f>
        <v>428</v>
      </c>
      <c r="O123" s="27">
        <f t="shared" si="46"/>
        <v>0.57007575757575757</v>
      </c>
      <c r="P123" s="15">
        <f t="shared" si="47"/>
        <v>599.59285220639072</v>
      </c>
      <c r="Q123" s="20">
        <f t="shared" si="48"/>
        <v>2.4071477936092833</v>
      </c>
      <c r="R123" s="26">
        <f t="shared" si="49"/>
        <v>481.42955872185667</v>
      </c>
      <c r="S123" s="8">
        <f>Daten!K123</f>
        <v>78667</v>
      </c>
      <c r="T123" s="8">
        <f>Daten!L123</f>
        <v>118862</v>
      </c>
      <c r="U123" s="8">
        <f>Daten!M123</f>
        <v>665190</v>
      </c>
      <c r="V123" s="8">
        <f>Daten!N123</f>
        <v>500</v>
      </c>
      <c r="W123" s="8">
        <f>Daten!O123</f>
        <v>500</v>
      </c>
      <c r="X123" s="22">
        <f t="shared" si="50"/>
        <v>862719</v>
      </c>
      <c r="Y123" s="8">
        <f t="shared" si="51"/>
        <v>636147.52165873919</v>
      </c>
      <c r="Z123" s="20">
        <f t="shared" si="52"/>
        <v>226571.47834126081</v>
      </c>
      <c r="AA123" s="26">
        <f t="shared" si="53"/>
        <v>-22657.147834126081</v>
      </c>
      <c r="AB123" s="31">
        <f t="shared" si="54"/>
        <v>4669.9686920044987</v>
      </c>
      <c r="AC123" s="30">
        <f t="shared" si="55"/>
        <v>4669.9686920044987</v>
      </c>
      <c r="AG123" s="25">
        <f t="shared" si="56"/>
        <v>26845.686967408721</v>
      </c>
      <c r="AH123" s="25">
        <f t="shared" si="57"/>
        <v>-22657.147834126081</v>
      </c>
      <c r="AI123" s="25">
        <f t="shared" si="58"/>
        <v>4188.5391332826403</v>
      </c>
      <c r="AJ123" s="25">
        <f t="shared" si="59"/>
        <v>1</v>
      </c>
      <c r="AK123" s="25">
        <f t="shared" si="60"/>
        <v>0</v>
      </c>
      <c r="AL123" s="25">
        <f t="shared" ca="1" si="61"/>
        <v>0</v>
      </c>
      <c r="AM123" s="25">
        <f t="shared" ca="1" si="62"/>
        <v>0</v>
      </c>
      <c r="AN123" s="25">
        <f ca="1">IF(AM123=0,0,COUNTIF($AM$19:AM123,C123*10+1))</f>
        <v>0</v>
      </c>
      <c r="AO123" s="20">
        <f t="shared" ca="1" si="63"/>
        <v>0</v>
      </c>
      <c r="AP123" s="32">
        <f t="shared" ca="1" si="64"/>
        <v>0</v>
      </c>
    </row>
    <row r="124" spans="1:42" x14ac:dyDescent="0.2">
      <c r="A124" s="14">
        <f>Daten!A124</f>
        <v>10722</v>
      </c>
      <c r="B124" s="7" t="str">
        <f>Daten!B124</f>
        <v>Weiden am See</v>
      </c>
      <c r="C124" s="14">
        <f t="shared" si="40"/>
        <v>1</v>
      </c>
      <c r="D124" s="9">
        <f>Daten!D124</f>
        <v>0</v>
      </c>
      <c r="E124" s="8">
        <f>Daten!E124</f>
        <v>2612</v>
      </c>
      <c r="F124" s="8">
        <f>Daten!F124</f>
        <v>2459</v>
      </c>
      <c r="G124" s="26">
        <f t="shared" si="41"/>
        <v>153</v>
      </c>
      <c r="H124" s="28">
        <f t="shared" si="42"/>
        <v>6.2220414802765349E-2</v>
      </c>
      <c r="I124" s="20">
        <f t="shared" si="43"/>
        <v>33.03616844624991</v>
      </c>
      <c r="J124" s="20">
        <f t="shared" si="44"/>
        <v>119.96383155375008</v>
      </c>
      <c r="K124" s="26">
        <f t="shared" si="45"/>
        <v>-59981.915776875045</v>
      </c>
      <c r="L124" s="15">
        <f>Daten!G124</f>
        <v>389</v>
      </c>
      <c r="M124" s="15">
        <f>Daten!H124</f>
        <v>1651</v>
      </c>
      <c r="N124" s="15">
        <f>Daten!I124</f>
        <v>572</v>
      </c>
      <c r="O124" s="27">
        <f t="shared" si="46"/>
        <v>0.58207147183525132</v>
      </c>
      <c r="P124" s="15">
        <f t="shared" si="47"/>
        <v>937.43162783404466</v>
      </c>
      <c r="Q124" s="20">
        <f t="shared" si="48"/>
        <v>23.568372165955338</v>
      </c>
      <c r="R124" s="26">
        <f t="shared" si="49"/>
        <v>4713.6744331910677</v>
      </c>
      <c r="S124" s="8">
        <f>Daten!K124</f>
        <v>22418</v>
      </c>
      <c r="T124" s="8">
        <f>Daten!L124</f>
        <v>226062</v>
      </c>
      <c r="U124" s="8">
        <f>Daten!M124</f>
        <v>558659</v>
      </c>
      <c r="V124" s="8">
        <f>Daten!N124</f>
        <v>500</v>
      </c>
      <c r="W124" s="8">
        <f>Daten!O124</f>
        <v>500</v>
      </c>
      <c r="X124" s="22">
        <f t="shared" si="50"/>
        <v>807139</v>
      </c>
      <c r="Y124" s="8">
        <f t="shared" si="51"/>
        <v>1002181.7409967592</v>
      </c>
      <c r="Z124" s="20">
        <f t="shared" si="52"/>
        <v>-195042.74099675915</v>
      </c>
      <c r="AA124" s="26">
        <f t="shared" si="53"/>
        <v>19504.274099675917</v>
      </c>
      <c r="AB124" s="31">
        <f t="shared" si="54"/>
        <v>-35763.967244008061</v>
      </c>
      <c r="AC124" s="30">
        <f t="shared" si="55"/>
        <v>0</v>
      </c>
      <c r="AG124" s="25">
        <f t="shared" si="56"/>
        <v>0</v>
      </c>
      <c r="AH124" s="25">
        <f t="shared" si="57"/>
        <v>0</v>
      </c>
      <c r="AI124" s="25">
        <f t="shared" si="58"/>
        <v>0</v>
      </c>
      <c r="AJ124" s="25">
        <f t="shared" si="59"/>
        <v>1</v>
      </c>
      <c r="AK124" s="25">
        <f t="shared" si="60"/>
        <v>0</v>
      </c>
      <c r="AL124" s="25">
        <f t="shared" ca="1" si="61"/>
        <v>0</v>
      </c>
      <c r="AM124" s="25">
        <f t="shared" ca="1" si="62"/>
        <v>0</v>
      </c>
      <c r="AN124" s="25">
        <f ca="1">IF(AM124=0,0,COUNTIF($AM$19:AM124,C124*10+1))</f>
        <v>0</v>
      </c>
      <c r="AO124" s="20">
        <f t="shared" ca="1" si="63"/>
        <v>0</v>
      </c>
      <c r="AP124" s="32">
        <f t="shared" ca="1" si="64"/>
        <v>0</v>
      </c>
    </row>
    <row r="125" spans="1:42" x14ac:dyDescent="0.2">
      <c r="A125" s="14">
        <f>Daten!A125</f>
        <v>10723</v>
      </c>
      <c r="B125" s="7" t="str">
        <f>Daten!B125</f>
        <v>Winden am See</v>
      </c>
      <c r="C125" s="14">
        <f t="shared" si="40"/>
        <v>1</v>
      </c>
      <c r="D125" s="9">
        <f>Daten!D125</f>
        <v>0</v>
      </c>
      <c r="E125" s="8">
        <f>Daten!E125</f>
        <v>1391</v>
      </c>
      <c r="F125" s="8">
        <f>Daten!F125</f>
        <v>1321</v>
      </c>
      <c r="G125" s="26">
        <f t="shared" si="41"/>
        <v>70</v>
      </c>
      <c r="H125" s="28">
        <f t="shared" si="42"/>
        <v>5.299015897047691E-2</v>
      </c>
      <c r="I125" s="20">
        <f t="shared" si="43"/>
        <v>17.747368246236732</v>
      </c>
      <c r="J125" s="20">
        <f t="shared" si="44"/>
        <v>52.252631753763268</v>
      </c>
      <c r="K125" s="26">
        <f t="shared" si="45"/>
        <v>-26126.315876881636</v>
      </c>
      <c r="L125" s="15">
        <f>Daten!G125</f>
        <v>190</v>
      </c>
      <c r="M125" s="15">
        <f>Daten!H125</f>
        <v>897</v>
      </c>
      <c r="N125" s="15">
        <f>Daten!I125</f>
        <v>304</v>
      </c>
      <c r="O125" s="27">
        <f t="shared" si="46"/>
        <v>0.55072463768115942</v>
      </c>
      <c r="P125" s="15">
        <f t="shared" si="47"/>
        <v>509.31324661849669</v>
      </c>
      <c r="Q125" s="20">
        <f t="shared" si="48"/>
        <v>-15.313246618496692</v>
      </c>
      <c r="R125" s="26">
        <f t="shared" si="49"/>
        <v>-3062.6493236993383</v>
      </c>
      <c r="S125" s="8">
        <f>Daten!K125</f>
        <v>7333</v>
      </c>
      <c r="T125" s="8">
        <f>Daten!L125</f>
        <v>108901</v>
      </c>
      <c r="U125" s="8">
        <f>Daten!M125</f>
        <v>77381</v>
      </c>
      <c r="V125" s="8">
        <f>Daten!N125</f>
        <v>500</v>
      </c>
      <c r="W125" s="8">
        <f>Daten!O125</f>
        <v>500</v>
      </c>
      <c r="X125" s="22">
        <f t="shared" si="50"/>
        <v>193615</v>
      </c>
      <c r="Y125" s="8">
        <f t="shared" si="51"/>
        <v>533703.98228426185</v>
      </c>
      <c r="Z125" s="20">
        <f t="shared" si="52"/>
        <v>-340088.98228426185</v>
      </c>
      <c r="AA125" s="26">
        <f t="shared" si="53"/>
        <v>34008.898228426187</v>
      </c>
      <c r="AB125" s="31">
        <f t="shared" si="54"/>
        <v>4819.9330278452144</v>
      </c>
      <c r="AC125" s="30">
        <f t="shared" si="55"/>
        <v>4819.9330278452144</v>
      </c>
      <c r="AG125" s="25">
        <f t="shared" si="56"/>
        <v>-26126.315876881636</v>
      </c>
      <c r="AH125" s="25">
        <f t="shared" si="57"/>
        <v>34008.898228426187</v>
      </c>
      <c r="AI125" s="25">
        <f t="shared" si="58"/>
        <v>7882.5823515445518</v>
      </c>
      <c r="AJ125" s="25">
        <f t="shared" si="59"/>
        <v>1</v>
      </c>
      <c r="AK125" s="25">
        <f t="shared" si="60"/>
        <v>7882.5823515445518</v>
      </c>
      <c r="AL125" s="25">
        <f t="shared" ca="1" si="61"/>
        <v>24667</v>
      </c>
      <c r="AM125" s="25">
        <f t="shared" ca="1" si="62"/>
        <v>11</v>
      </c>
      <c r="AN125" s="25">
        <f ca="1">IF(AM125=0,0,COUNTIF($AM$19:AM125,C125*10+1))</f>
        <v>65</v>
      </c>
      <c r="AO125" s="20">
        <f t="shared" ca="1" si="63"/>
        <v>0</v>
      </c>
      <c r="AP125" s="32">
        <f t="shared" ca="1" si="64"/>
        <v>24667</v>
      </c>
    </row>
    <row r="126" spans="1:42" x14ac:dyDescent="0.2">
      <c r="A126" s="14">
        <f>Daten!A126</f>
        <v>10724</v>
      </c>
      <c r="B126" s="7" t="str">
        <f>Daten!B126</f>
        <v>Zurndorf</v>
      </c>
      <c r="C126" s="14">
        <f t="shared" si="40"/>
        <v>1</v>
      </c>
      <c r="D126" s="9">
        <f>Daten!D126</f>
        <v>0</v>
      </c>
      <c r="E126" s="8">
        <f>Daten!E126</f>
        <v>2287</v>
      </c>
      <c r="F126" s="8">
        <f>Daten!F126</f>
        <v>2257</v>
      </c>
      <c r="G126" s="26">
        <f t="shared" si="41"/>
        <v>30</v>
      </c>
      <c r="H126" s="28">
        <f t="shared" si="42"/>
        <v>1.3291980505095259E-2</v>
      </c>
      <c r="I126" s="20">
        <f t="shared" si="43"/>
        <v>30.322339236757234</v>
      </c>
      <c r="J126" s="20">
        <f t="shared" si="44"/>
        <v>-0.32233923675723375</v>
      </c>
      <c r="K126" s="26">
        <f t="shared" si="45"/>
        <v>161.16961837861686</v>
      </c>
      <c r="L126" s="15">
        <f>Daten!G126</f>
        <v>324</v>
      </c>
      <c r="M126" s="15">
        <f>Daten!H126</f>
        <v>1406</v>
      </c>
      <c r="N126" s="15">
        <f>Daten!I126</f>
        <v>557</v>
      </c>
      <c r="O126" s="27">
        <f t="shared" si="46"/>
        <v>0.62660028449502136</v>
      </c>
      <c r="P126" s="15">
        <f t="shared" si="47"/>
        <v>798.32154375206949</v>
      </c>
      <c r="Q126" s="20">
        <f t="shared" si="48"/>
        <v>82.678456247930512</v>
      </c>
      <c r="R126" s="26">
        <f t="shared" si="49"/>
        <v>16535.691249586103</v>
      </c>
      <c r="S126" s="8">
        <f>Daten!K126</f>
        <v>46975</v>
      </c>
      <c r="T126" s="8">
        <f>Daten!L126</f>
        <v>160951</v>
      </c>
      <c r="U126" s="8">
        <f>Daten!M126</f>
        <v>459373</v>
      </c>
      <c r="V126" s="8">
        <f>Daten!N126</f>
        <v>500</v>
      </c>
      <c r="W126" s="8">
        <f>Daten!O126</f>
        <v>500</v>
      </c>
      <c r="X126" s="22">
        <f t="shared" si="50"/>
        <v>667299</v>
      </c>
      <c r="Y126" s="8">
        <f t="shared" si="51"/>
        <v>877484.54887426808</v>
      </c>
      <c r="Z126" s="20">
        <f t="shared" si="52"/>
        <v>-210185.54887426808</v>
      </c>
      <c r="AA126" s="26">
        <f t="shared" si="53"/>
        <v>21018.55488742681</v>
      </c>
      <c r="AB126" s="31">
        <f t="shared" si="54"/>
        <v>37715.415755391528</v>
      </c>
      <c r="AC126" s="30">
        <f t="shared" si="55"/>
        <v>37715.415755391528</v>
      </c>
      <c r="AG126" s="25">
        <f t="shared" si="56"/>
        <v>161.16961837861686</v>
      </c>
      <c r="AH126" s="25">
        <f t="shared" si="57"/>
        <v>21018.55488742681</v>
      </c>
      <c r="AI126" s="25">
        <f t="shared" si="58"/>
        <v>21179.724505805425</v>
      </c>
      <c r="AJ126" s="25">
        <f t="shared" si="59"/>
        <v>1</v>
      </c>
      <c r="AK126" s="25">
        <f t="shared" si="60"/>
        <v>21179.724505805425</v>
      </c>
      <c r="AL126" s="25">
        <f t="shared" ca="1" si="61"/>
        <v>66279</v>
      </c>
      <c r="AM126" s="25">
        <f t="shared" ca="1" si="62"/>
        <v>11</v>
      </c>
      <c r="AN126" s="25">
        <f ca="1">IF(AM126=0,0,COUNTIF($AM$19:AM126,C126*10+1))</f>
        <v>66</v>
      </c>
      <c r="AO126" s="20">
        <f t="shared" ca="1" si="63"/>
        <v>0</v>
      </c>
      <c r="AP126" s="32">
        <f t="shared" ca="1" si="64"/>
        <v>66279</v>
      </c>
    </row>
    <row r="127" spans="1:42" x14ac:dyDescent="0.2">
      <c r="A127" s="14">
        <f>Daten!A127</f>
        <v>10725</v>
      </c>
      <c r="B127" s="7" t="str">
        <f>Daten!B127</f>
        <v>Neudorf</v>
      </c>
      <c r="C127" s="14">
        <f t="shared" si="40"/>
        <v>1</v>
      </c>
      <c r="D127" s="9">
        <f>Daten!D127</f>
        <v>0</v>
      </c>
      <c r="E127" s="8">
        <f>Daten!E127</f>
        <v>790</v>
      </c>
      <c r="F127" s="8">
        <f>Daten!F127</f>
        <v>718</v>
      </c>
      <c r="G127" s="26">
        <f t="shared" si="41"/>
        <v>72</v>
      </c>
      <c r="H127" s="28">
        <f t="shared" si="42"/>
        <v>0.10027855153203342</v>
      </c>
      <c r="I127" s="20">
        <f t="shared" si="43"/>
        <v>9.6461850119591031</v>
      </c>
      <c r="J127" s="20">
        <f t="shared" si="44"/>
        <v>62.353814988040895</v>
      </c>
      <c r="K127" s="26">
        <f t="shared" si="45"/>
        <v>-31176.907494020448</v>
      </c>
      <c r="L127" s="15">
        <f>Daten!G127</f>
        <v>128</v>
      </c>
      <c r="M127" s="15">
        <f>Daten!H127</f>
        <v>502</v>
      </c>
      <c r="N127" s="15">
        <f>Daten!I127</f>
        <v>160</v>
      </c>
      <c r="O127" s="27">
        <f t="shared" si="46"/>
        <v>0.57370517928286857</v>
      </c>
      <c r="P127" s="15">
        <f t="shared" si="47"/>
        <v>285.03372330265921</v>
      </c>
      <c r="Q127" s="20">
        <f t="shared" si="48"/>
        <v>2.9662766973407884</v>
      </c>
      <c r="R127" s="26">
        <f t="shared" si="49"/>
        <v>593.25533946815767</v>
      </c>
      <c r="S127" s="8">
        <f>Daten!K127</f>
        <v>23064</v>
      </c>
      <c r="T127" s="8">
        <f>Daten!L127</f>
        <v>46914</v>
      </c>
      <c r="U127" s="8">
        <f>Daten!M127</f>
        <v>86257</v>
      </c>
      <c r="V127" s="8">
        <f>Daten!N127</f>
        <v>500</v>
      </c>
      <c r="W127" s="8">
        <f>Daten!O127</f>
        <v>500</v>
      </c>
      <c r="X127" s="22">
        <f t="shared" si="50"/>
        <v>156235</v>
      </c>
      <c r="Y127" s="8">
        <f t="shared" si="51"/>
        <v>303110.09777467063</v>
      </c>
      <c r="Z127" s="20">
        <f t="shared" si="52"/>
        <v>-146875.09777467063</v>
      </c>
      <c r="AA127" s="26">
        <f t="shared" si="53"/>
        <v>14687.509777467065</v>
      </c>
      <c r="AB127" s="31">
        <f t="shared" si="54"/>
        <v>-15896.142377085227</v>
      </c>
      <c r="AC127" s="30">
        <f t="shared" si="55"/>
        <v>0</v>
      </c>
      <c r="AG127" s="25">
        <f t="shared" si="56"/>
        <v>0</v>
      </c>
      <c r="AH127" s="25">
        <f t="shared" si="57"/>
        <v>0</v>
      </c>
      <c r="AI127" s="25">
        <f t="shared" si="58"/>
        <v>0</v>
      </c>
      <c r="AJ127" s="25">
        <f t="shared" si="59"/>
        <v>1</v>
      </c>
      <c r="AK127" s="25">
        <f t="shared" si="60"/>
        <v>0</v>
      </c>
      <c r="AL127" s="25">
        <f t="shared" ca="1" si="61"/>
        <v>0</v>
      </c>
      <c r="AM127" s="25">
        <f t="shared" ca="1" si="62"/>
        <v>0</v>
      </c>
      <c r="AN127" s="25">
        <f ca="1">IF(AM127=0,0,COUNTIF($AM$19:AM127,C127*10+1))</f>
        <v>0</v>
      </c>
      <c r="AO127" s="20">
        <f t="shared" ca="1" si="63"/>
        <v>0</v>
      </c>
      <c r="AP127" s="32">
        <f t="shared" ca="1" si="64"/>
        <v>0</v>
      </c>
    </row>
    <row r="128" spans="1:42" x14ac:dyDescent="0.2">
      <c r="A128" s="14">
        <f>Daten!A128</f>
        <v>10726</v>
      </c>
      <c r="B128" s="7" t="str">
        <f>Daten!B128</f>
        <v>Potzneusiedl</v>
      </c>
      <c r="C128" s="14">
        <f t="shared" si="40"/>
        <v>1</v>
      </c>
      <c r="D128" s="9">
        <f>Daten!D128</f>
        <v>0</v>
      </c>
      <c r="E128" s="8">
        <f>Daten!E128</f>
        <v>646</v>
      </c>
      <c r="F128" s="8">
        <f>Daten!F128</f>
        <v>610</v>
      </c>
      <c r="G128" s="26">
        <f t="shared" si="41"/>
        <v>36</v>
      </c>
      <c r="H128" s="28">
        <f t="shared" si="42"/>
        <v>5.9016393442622953E-2</v>
      </c>
      <c r="I128" s="20">
        <f t="shared" si="43"/>
        <v>8.1952268207451979</v>
      </c>
      <c r="J128" s="20">
        <f t="shared" si="44"/>
        <v>27.804773179254802</v>
      </c>
      <c r="K128" s="26">
        <f t="shared" si="45"/>
        <v>-13902.386589627402</v>
      </c>
      <c r="L128" s="15">
        <f>Daten!G128</f>
        <v>98</v>
      </c>
      <c r="M128" s="15">
        <f>Daten!H128</f>
        <v>402</v>
      </c>
      <c r="N128" s="15">
        <f>Daten!I128</f>
        <v>146</v>
      </c>
      <c r="O128" s="27">
        <f t="shared" si="46"/>
        <v>0.60696517412935325</v>
      </c>
      <c r="P128" s="15">
        <f t="shared" si="47"/>
        <v>228.25409714675101</v>
      </c>
      <c r="Q128" s="20">
        <f t="shared" si="48"/>
        <v>15.745902853248992</v>
      </c>
      <c r="R128" s="26">
        <f t="shared" si="49"/>
        <v>3149.1805706497985</v>
      </c>
      <c r="S128" s="8">
        <f>Daten!K128</f>
        <v>11263</v>
      </c>
      <c r="T128" s="8">
        <f>Daten!L128</f>
        <v>44644</v>
      </c>
      <c r="U128" s="8">
        <f>Daten!M128</f>
        <v>79885</v>
      </c>
      <c r="V128" s="8">
        <f>Daten!N128</f>
        <v>500</v>
      </c>
      <c r="W128" s="8">
        <f>Daten!O128</f>
        <v>500</v>
      </c>
      <c r="X128" s="22">
        <f t="shared" si="50"/>
        <v>135792</v>
      </c>
      <c r="Y128" s="8">
        <f t="shared" si="51"/>
        <v>247859.64957270536</v>
      </c>
      <c r="Z128" s="20">
        <f t="shared" si="52"/>
        <v>-112067.64957270536</v>
      </c>
      <c r="AA128" s="26">
        <f t="shared" si="53"/>
        <v>11206.764957270536</v>
      </c>
      <c r="AB128" s="31">
        <f t="shared" si="54"/>
        <v>453.558938292932</v>
      </c>
      <c r="AC128" s="30">
        <f t="shared" si="55"/>
        <v>453.558938292932</v>
      </c>
      <c r="AG128" s="25">
        <f t="shared" si="56"/>
        <v>-13902.386589627402</v>
      </c>
      <c r="AH128" s="25">
        <f t="shared" si="57"/>
        <v>11206.764957270536</v>
      </c>
      <c r="AI128" s="25">
        <f t="shared" si="58"/>
        <v>-2695.621632356866</v>
      </c>
      <c r="AJ128" s="25">
        <f t="shared" si="59"/>
        <v>1</v>
      </c>
      <c r="AK128" s="25">
        <f t="shared" si="60"/>
        <v>0</v>
      </c>
      <c r="AL128" s="25">
        <f t="shared" ca="1" si="61"/>
        <v>0</v>
      </c>
      <c r="AM128" s="25">
        <f t="shared" ca="1" si="62"/>
        <v>0</v>
      </c>
      <c r="AN128" s="25">
        <f ca="1">IF(AM128=0,0,COUNTIF($AM$19:AM128,C128*10+1))</f>
        <v>0</v>
      </c>
      <c r="AO128" s="20">
        <f t="shared" ca="1" si="63"/>
        <v>0</v>
      </c>
      <c r="AP128" s="32">
        <f t="shared" ca="1" si="64"/>
        <v>0</v>
      </c>
    </row>
    <row r="129" spans="1:42" x14ac:dyDescent="0.2">
      <c r="A129" s="14">
        <f>Daten!A129</f>
        <v>10727</v>
      </c>
      <c r="B129" s="7" t="str">
        <f>Daten!B129</f>
        <v>Edelstal</v>
      </c>
      <c r="C129" s="14">
        <f t="shared" si="40"/>
        <v>1</v>
      </c>
      <c r="D129" s="9">
        <f>Daten!D129</f>
        <v>0</v>
      </c>
      <c r="E129" s="8">
        <f>Daten!E129</f>
        <v>794</v>
      </c>
      <c r="F129" s="8">
        <f>Daten!F129</f>
        <v>761</v>
      </c>
      <c r="G129" s="26">
        <f t="shared" si="41"/>
        <v>33</v>
      </c>
      <c r="H129" s="28">
        <f t="shared" si="42"/>
        <v>4.3363994743758211E-2</v>
      </c>
      <c r="I129" s="20">
        <f t="shared" si="43"/>
        <v>10.223881328831306</v>
      </c>
      <c r="J129" s="20">
        <f t="shared" si="44"/>
        <v>22.776118671168696</v>
      </c>
      <c r="K129" s="26">
        <f t="shared" si="45"/>
        <v>-11388.059335584348</v>
      </c>
      <c r="L129" s="15">
        <f>Daten!G129</f>
        <v>128</v>
      </c>
      <c r="M129" s="15">
        <f>Daten!H129</f>
        <v>487</v>
      </c>
      <c r="N129" s="15">
        <f>Daten!I129</f>
        <v>179</v>
      </c>
      <c r="O129" s="27">
        <f t="shared" si="46"/>
        <v>0.63039014373716629</v>
      </c>
      <c r="P129" s="15">
        <f t="shared" si="47"/>
        <v>276.51677937927298</v>
      </c>
      <c r="Q129" s="20">
        <f t="shared" si="48"/>
        <v>30.483220620727025</v>
      </c>
      <c r="R129" s="26">
        <f t="shared" si="49"/>
        <v>6096.6441241454049</v>
      </c>
      <c r="S129" s="8">
        <f>Daten!K129</f>
        <v>4400</v>
      </c>
      <c r="T129" s="8">
        <f>Daten!L129</f>
        <v>70490</v>
      </c>
      <c r="U129" s="8">
        <f>Daten!M129</f>
        <v>594728</v>
      </c>
      <c r="V129" s="8">
        <f>Daten!N129</f>
        <v>500</v>
      </c>
      <c r="W129" s="8">
        <f>Daten!O129</f>
        <v>500</v>
      </c>
      <c r="X129" s="22">
        <f t="shared" si="50"/>
        <v>669618</v>
      </c>
      <c r="Y129" s="8">
        <f t="shared" si="51"/>
        <v>304644.83244694746</v>
      </c>
      <c r="Z129" s="20">
        <f t="shared" si="52"/>
        <v>364973.16755305254</v>
      </c>
      <c r="AA129" s="26">
        <f t="shared" si="53"/>
        <v>-36497.316755305255</v>
      </c>
      <c r="AB129" s="31">
        <f t="shared" si="54"/>
        <v>-41788.731966744199</v>
      </c>
      <c r="AC129" s="30">
        <f t="shared" si="55"/>
        <v>0</v>
      </c>
      <c r="AG129" s="25">
        <f t="shared" si="56"/>
        <v>0</v>
      </c>
      <c r="AH129" s="25">
        <f t="shared" si="57"/>
        <v>0</v>
      </c>
      <c r="AI129" s="25">
        <f t="shared" si="58"/>
        <v>0</v>
      </c>
      <c r="AJ129" s="25">
        <f t="shared" si="59"/>
        <v>1</v>
      </c>
      <c r="AK129" s="25">
        <f t="shared" si="60"/>
        <v>0</v>
      </c>
      <c r="AL129" s="25">
        <f t="shared" ca="1" si="61"/>
        <v>0</v>
      </c>
      <c r="AM129" s="25">
        <f t="shared" ca="1" si="62"/>
        <v>0</v>
      </c>
      <c r="AN129" s="25">
        <f ca="1">IF(AM129=0,0,COUNTIF($AM$19:AM129,C129*10+1))</f>
        <v>0</v>
      </c>
      <c r="AO129" s="20">
        <f t="shared" ca="1" si="63"/>
        <v>0</v>
      </c>
      <c r="AP129" s="32">
        <f t="shared" ca="1" si="64"/>
        <v>0</v>
      </c>
    </row>
    <row r="130" spans="1:42" x14ac:dyDescent="0.2">
      <c r="A130" s="14">
        <f>Daten!A130</f>
        <v>10801</v>
      </c>
      <c r="B130" s="7" t="str">
        <f>Daten!B130</f>
        <v>Deutschkreutz</v>
      </c>
      <c r="C130" s="14">
        <f t="shared" si="40"/>
        <v>1</v>
      </c>
      <c r="D130" s="9">
        <f>Daten!D130</f>
        <v>0</v>
      </c>
      <c r="E130" s="8">
        <f>Daten!E130</f>
        <v>3188</v>
      </c>
      <c r="F130" s="8">
        <f>Daten!F130</f>
        <v>3064</v>
      </c>
      <c r="G130" s="26">
        <f t="shared" si="41"/>
        <v>124</v>
      </c>
      <c r="H130" s="28">
        <f t="shared" si="42"/>
        <v>4.0469973890339427E-2</v>
      </c>
      <c r="I130" s="20">
        <f t="shared" si="43"/>
        <v>41.164221276661131</v>
      </c>
      <c r="J130" s="20">
        <f t="shared" si="44"/>
        <v>82.835778723338876</v>
      </c>
      <c r="K130" s="26">
        <f t="shared" si="45"/>
        <v>-41417.88936166944</v>
      </c>
      <c r="L130" s="15">
        <f>Daten!G130</f>
        <v>408</v>
      </c>
      <c r="M130" s="15">
        <f>Daten!H130</f>
        <v>1936</v>
      </c>
      <c r="N130" s="15">
        <f>Daten!I130</f>
        <v>844</v>
      </c>
      <c r="O130" s="27">
        <f t="shared" si="46"/>
        <v>0.64669421487603307</v>
      </c>
      <c r="P130" s="15">
        <f t="shared" si="47"/>
        <v>1099.2535623783831</v>
      </c>
      <c r="Q130" s="20">
        <f t="shared" si="48"/>
        <v>152.74643762161691</v>
      </c>
      <c r="R130" s="26">
        <f t="shared" si="49"/>
        <v>30549.287524323379</v>
      </c>
      <c r="S130" s="8">
        <f>Daten!K130</f>
        <v>35337</v>
      </c>
      <c r="T130" s="8">
        <f>Daten!L130</f>
        <v>289047</v>
      </c>
      <c r="U130" s="8">
        <f>Daten!M130</f>
        <v>547899</v>
      </c>
      <c r="V130" s="8">
        <f>Daten!N130</f>
        <v>500</v>
      </c>
      <c r="W130" s="8">
        <f>Daten!O130</f>
        <v>500</v>
      </c>
      <c r="X130" s="22">
        <f t="shared" si="50"/>
        <v>872283</v>
      </c>
      <c r="Y130" s="8">
        <f t="shared" si="51"/>
        <v>1223183.5338046204</v>
      </c>
      <c r="Z130" s="20">
        <f t="shared" si="52"/>
        <v>-350900.53380462038</v>
      </c>
      <c r="AA130" s="26">
        <f t="shared" si="53"/>
        <v>35090.053380462043</v>
      </c>
      <c r="AB130" s="31">
        <f t="shared" si="54"/>
        <v>24221.451543115982</v>
      </c>
      <c r="AC130" s="30">
        <f t="shared" si="55"/>
        <v>24221.451543115982</v>
      </c>
      <c r="AG130" s="25">
        <f t="shared" si="56"/>
        <v>-41417.88936166944</v>
      </c>
      <c r="AH130" s="25">
        <f t="shared" si="57"/>
        <v>35090.053380462043</v>
      </c>
      <c r="AI130" s="25">
        <f t="shared" si="58"/>
        <v>-6327.8359812073977</v>
      </c>
      <c r="AJ130" s="25">
        <f t="shared" si="59"/>
        <v>1</v>
      </c>
      <c r="AK130" s="25">
        <f t="shared" si="60"/>
        <v>0</v>
      </c>
      <c r="AL130" s="25">
        <f t="shared" ca="1" si="61"/>
        <v>0</v>
      </c>
      <c r="AM130" s="25">
        <f t="shared" ca="1" si="62"/>
        <v>0</v>
      </c>
      <c r="AN130" s="25">
        <f ca="1">IF(AM130=0,0,COUNTIF($AM$19:AM130,C130*10+1))</f>
        <v>0</v>
      </c>
      <c r="AO130" s="20">
        <f t="shared" ca="1" si="63"/>
        <v>0</v>
      </c>
      <c r="AP130" s="32">
        <f t="shared" ca="1" si="64"/>
        <v>0</v>
      </c>
    </row>
    <row r="131" spans="1:42" x14ac:dyDescent="0.2">
      <c r="A131" s="14">
        <f>Daten!A131</f>
        <v>10802</v>
      </c>
      <c r="B131" s="7" t="str">
        <f>Daten!B131</f>
        <v>Draßmarkt</v>
      </c>
      <c r="C131" s="14">
        <f t="shared" si="40"/>
        <v>1</v>
      </c>
      <c r="D131" s="9">
        <f>Daten!D131</f>
        <v>0</v>
      </c>
      <c r="E131" s="8">
        <f>Daten!E131</f>
        <v>1363</v>
      </c>
      <c r="F131" s="8">
        <f>Daten!F131</f>
        <v>1382</v>
      </c>
      <c r="G131" s="26">
        <f t="shared" si="41"/>
        <v>-19</v>
      </c>
      <c r="H131" s="28">
        <f t="shared" si="42"/>
        <v>-1.3748191027496382E-2</v>
      </c>
      <c r="I131" s="20">
        <f t="shared" si="43"/>
        <v>18.566890928311253</v>
      </c>
      <c r="J131" s="20">
        <f t="shared" si="44"/>
        <v>-37.566890928311253</v>
      </c>
      <c r="K131" s="26">
        <f t="shared" si="45"/>
        <v>18783.445464155626</v>
      </c>
      <c r="L131" s="15">
        <f>Daten!G131</f>
        <v>156</v>
      </c>
      <c r="M131" s="15">
        <f>Daten!H131</f>
        <v>860</v>
      </c>
      <c r="N131" s="15">
        <f>Daten!I131</f>
        <v>347</v>
      </c>
      <c r="O131" s="27">
        <f t="shared" si="46"/>
        <v>0.58488372093023255</v>
      </c>
      <c r="P131" s="15">
        <f t="shared" si="47"/>
        <v>488.30478494081063</v>
      </c>
      <c r="Q131" s="20">
        <f t="shared" si="48"/>
        <v>14.695215059189366</v>
      </c>
      <c r="R131" s="26">
        <f t="shared" si="49"/>
        <v>2939.0430118378731</v>
      </c>
      <c r="S131" s="8">
        <f>Daten!K131</f>
        <v>15807</v>
      </c>
      <c r="T131" s="8">
        <f>Daten!L131</f>
        <v>97172</v>
      </c>
      <c r="U131" s="8">
        <f>Daten!M131</f>
        <v>232553</v>
      </c>
      <c r="V131" s="8">
        <f>Daten!N131</f>
        <v>500</v>
      </c>
      <c r="W131" s="8">
        <f>Daten!O131</f>
        <v>500</v>
      </c>
      <c r="X131" s="22">
        <f t="shared" si="50"/>
        <v>345532</v>
      </c>
      <c r="Y131" s="8">
        <f t="shared" si="51"/>
        <v>522960.83957832417</v>
      </c>
      <c r="Z131" s="20">
        <f t="shared" si="52"/>
        <v>-177428.83957832417</v>
      </c>
      <c r="AA131" s="26">
        <f t="shared" si="53"/>
        <v>17742.883957832419</v>
      </c>
      <c r="AB131" s="31">
        <f t="shared" si="54"/>
        <v>39465.37243382592</v>
      </c>
      <c r="AC131" s="30">
        <f t="shared" si="55"/>
        <v>39465.37243382592</v>
      </c>
      <c r="AG131" s="25">
        <f t="shared" si="56"/>
        <v>18783.445464155626</v>
      </c>
      <c r="AH131" s="25">
        <f t="shared" si="57"/>
        <v>17742.883957832419</v>
      </c>
      <c r="AI131" s="25">
        <f t="shared" si="58"/>
        <v>36526.329421988048</v>
      </c>
      <c r="AJ131" s="25">
        <f t="shared" si="59"/>
        <v>1</v>
      </c>
      <c r="AK131" s="25">
        <f t="shared" si="60"/>
        <v>36526.329421988048</v>
      </c>
      <c r="AL131" s="25">
        <f t="shared" ca="1" si="61"/>
        <v>114304</v>
      </c>
      <c r="AM131" s="25">
        <f t="shared" ca="1" si="62"/>
        <v>11</v>
      </c>
      <c r="AN131" s="25">
        <f ca="1">IF(AM131=0,0,COUNTIF($AM$19:AM131,C131*10+1))</f>
        <v>67</v>
      </c>
      <c r="AO131" s="20">
        <f t="shared" ca="1" si="63"/>
        <v>0</v>
      </c>
      <c r="AP131" s="32">
        <f t="shared" ca="1" si="64"/>
        <v>114304</v>
      </c>
    </row>
    <row r="132" spans="1:42" x14ac:dyDescent="0.2">
      <c r="A132" s="14">
        <f>Daten!A132</f>
        <v>10803</v>
      </c>
      <c r="B132" s="7" t="str">
        <f>Daten!B132</f>
        <v>Frankenau-Unterpullendorf</v>
      </c>
      <c r="C132" s="14">
        <f t="shared" si="40"/>
        <v>1</v>
      </c>
      <c r="D132" s="9">
        <f>Daten!D132</f>
        <v>0</v>
      </c>
      <c r="E132" s="8">
        <f>Daten!E132</f>
        <v>1084</v>
      </c>
      <c r="F132" s="8">
        <f>Daten!F132</f>
        <v>1094</v>
      </c>
      <c r="G132" s="26">
        <f t="shared" si="41"/>
        <v>-10</v>
      </c>
      <c r="H132" s="28">
        <f t="shared" si="42"/>
        <v>-9.140767824497258E-3</v>
      </c>
      <c r="I132" s="20">
        <f t="shared" si="43"/>
        <v>14.697669085074175</v>
      </c>
      <c r="J132" s="20">
        <f t="shared" si="44"/>
        <v>-24.697669085074175</v>
      </c>
      <c r="K132" s="26">
        <f t="shared" si="45"/>
        <v>12348.834542537088</v>
      </c>
      <c r="L132" s="15">
        <f>Daten!G132</f>
        <v>104</v>
      </c>
      <c r="M132" s="15">
        <f>Daten!H132</f>
        <v>659</v>
      </c>
      <c r="N132" s="15">
        <f>Daten!I132</f>
        <v>321</v>
      </c>
      <c r="O132" s="27">
        <f t="shared" si="46"/>
        <v>0.64491654021244305</v>
      </c>
      <c r="P132" s="15">
        <f t="shared" si="47"/>
        <v>374.1777363674351</v>
      </c>
      <c r="Q132" s="20">
        <f t="shared" si="48"/>
        <v>50.822263632564898</v>
      </c>
      <c r="R132" s="26">
        <f t="shared" si="49"/>
        <v>10164.45272651298</v>
      </c>
      <c r="S132" s="8">
        <f>Daten!K132</f>
        <v>20412</v>
      </c>
      <c r="T132" s="8">
        <f>Daten!L132</f>
        <v>79857</v>
      </c>
      <c r="U132" s="8">
        <f>Daten!M132</f>
        <v>41014</v>
      </c>
      <c r="V132" s="8">
        <f>Daten!N132</f>
        <v>500</v>
      </c>
      <c r="W132" s="8">
        <f>Daten!O132</f>
        <v>500</v>
      </c>
      <c r="X132" s="22">
        <f t="shared" si="50"/>
        <v>141283</v>
      </c>
      <c r="Y132" s="8">
        <f t="shared" si="51"/>
        <v>415913.0961870164</v>
      </c>
      <c r="Z132" s="20">
        <f t="shared" si="52"/>
        <v>-274630.0961870164</v>
      </c>
      <c r="AA132" s="26">
        <f t="shared" si="53"/>
        <v>27463.009618701642</v>
      </c>
      <c r="AB132" s="31">
        <f t="shared" si="54"/>
        <v>49976.296887751712</v>
      </c>
      <c r="AC132" s="30">
        <f t="shared" si="55"/>
        <v>49976.296887751712</v>
      </c>
      <c r="AG132" s="25">
        <f t="shared" si="56"/>
        <v>12348.834542537088</v>
      </c>
      <c r="AH132" s="25">
        <f t="shared" si="57"/>
        <v>27463.009618701642</v>
      </c>
      <c r="AI132" s="25">
        <f t="shared" si="58"/>
        <v>39811.844161238732</v>
      </c>
      <c r="AJ132" s="25">
        <f t="shared" si="59"/>
        <v>1</v>
      </c>
      <c r="AK132" s="25">
        <f t="shared" si="60"/>
        <v>39811.844161238732</v>
      </c>
      <c r="AL132" s="25">
        <f t="shared" ca="1" si="61"/>
        <v>124585</v>
      </c>
      <c r="AM132" s="25">
        <f t="shared" ca="1" si="62"/>
        <v>11</v>
      </c>
      <c r="AN132" s="25">
        <f ca="1">IF(AM132=0,0,COUNTIF($AM$19:AM132,C132*10+1))</f>
        <v>68</v>
      </c>
      <c r="AO132" s="20">
        <f t="shared" ca="1" si="63"/>
        <v>0</v>
      </c>
      <c r="AP132" s="32">
        <f t="shared" ca="1" si="64"/>
        <v>124585</v>
      </c>
    </row>
    <row r="133" spans="1:42" x14ac:dyDescent="0.2">
      <c r="A133" s="14">
        <f>Daten!A133</f>
        <v>10804</v>
      </c>
      <c r="B133" s="7" t="str">
        <f>Daten!B133</f>
        <v>Großwarasdorf</v>
      </c>
      <c r="C133" s="14">
        <f t="shared" si="40"/>
        <v>1</v>
      </c>
      <c r="D133" s="9">
        <f>Daten!D133</f>
        <v>0</v>
      </c>
      <c r="E133" s="8">
        <f>Daten!E133</f>
        <v>1363</v>
      </c>
      <c r="F133" s="8">
        <f>Daten!F133</f>
        <v>1389</v>
      </c>
      <c r="G133" s="26">
        <f t="shared" si="41"/>
        <v>-26</v>
      </c>
      <c r="H133" s="28">
        <f t="shared" si="42"/>
        <v>-1.8718502519798418E-2</v>
      </c>
      <c r="I133" s="20">
        <f t="shared" si="43"/>
        <v>18.66093451477882</v>
      </c>
      <c r="J133" s="20">
        <f t="shared" si="44"/>
        <v>-44.660934514778816</v>
      </c>
      <c r="K133" s="26">
        <f t="shared" si="45"/>
        <v>22330.467257389409</v>
      </c>
      <c r="L133" s="15">
        <f>Daten!G133</f>
        <v>130</v>
      </c>
      <c r="M133" s="15">
        <f>Daten!H133</f>
        <v>786</v>
      </c>
      <c r="N133" s="15">
        <f>Daten!I133</f>
        <v>447</v>
      </c>
      <c r="O133" s="27">
        <f t="shared" si="46"/>
        <v>0.73409669211195927</v>
      </c>
      <c r="P133" s="15">
        <f t="shared" si="47"/>
        <v>446.28786158543858</v>
      </c>
      <c r="Q133" s="20">
        <f t="shared" si="48"/>
        <v>130.71213841456142</v>
      </c>
      <c r="R133" s="26">
        <f t="shared" si="49"/>
        <v>26142.427682912283</v>
      </c>
      <c r="S133" s="8">
        <f>Daten!K133</f>
        <v>39205</v>
      </c>
      <c r="T133" s="8">
        <f>Daten!L133</f>
        <v>94705</v>
      </c>
      <c r="U133" s="8">
        <f>Daten!M133</f>
        <v>103980</v>
      </c>
      <c r="V133" s="8">
        <f>Daten!N133</f>
        <v>500</v>
      </c>
      <c r="W133" s="8">
        <f>Daten!O133</f>
        <v>500</v>
      </c>
      <c r="X133" s="22">
        <f t="shared" si="50"/>
        <v>237890</v>
      </c>
      <c r="Y133" s="8">
        <f t="shared" si="51"/>
        <v>522960.83957832417</v>
      </c>
      <c r="Z133" s="20">
        <f t="shared" si="52"/>
        <v>-285070.83957832417</v>
      </c>
      <c r="AA133" s="26">
        <f t="shared" si="53"/>
        <v>28507.083957832419</v>
      </c>
      <c r="AB133" s="31">
        <f t="shared" si="54"/>
        <v>76979.978898134112</v>
      </c>
      <c r="AC133" s="30">
        <f t="shared" si="55"/>
        <v>76979.978898134112</v>
      </c>
      <c r="AG133" s="25">
        <f t="shared" si="56"/>
        <v>22330.467257389409</v>
      </c>
      <c r="AH133" s="25">
        <f t="shared" si="57"/>
        <v>28507.083957832419</v>
      </c>
      <c r="AI133" s="25">
        <f t="shared" si="58"/>
        <v>50837.551215221829</v>
      </c>
      <c r="AJ133" s="25">
        <f t="shared" si="59"/>
        <v>1</v>
      </c>
      <c r="AK133" s="25">
        <f t="shared" si="60"/>
        <v>50837.551215221829</v>
      </c>
      <c r="AL133" s="25">
        <f t="shared" ca="1" si="61"/>
        <v>159088</v>
      </c>
      <c r="AM133" s="25">
        <f t="shared" ca="1" si="62"/>
        <v>11</v>
      </c>
      <c r="AN133" s="25">
        <f ca="1">IF(AM133=0,0,COUNTIF($AM$19:AM133,C133*10+1))</f>
        <v>69</v>
      </c>
      <c r="AO133" s="20">
        <f t="shared" ca="1" si="63"/>
        <v>0</v>
      </c>
      <c r="AP133" s="32">
        <f t="shared" ca="1" si="64"/>
        <v>159088</v>
      </c>
    </row>
    <row r="134" spans="1:42" x14ac:dyDescent="0.2">
      <c r="A134" s="14">
        <f>Daten!A134</f>
        <v>10805</v>
      </c>
      <c r="B134" s="7" t="str">
        <f>Daten!B134</f>
        <v>Horitschon</v>
      </c>
      <c r="C134" s="14">
        <f t="shared" si="40"/>
        <v>1</v>
      </c>
      <c r="D134" s="9">
        <f>Daten!D134</f>
        <v>0</v>
      </c>
      <c r="E134" s="8">
        <f>Daten!E134</f>
        <v>1834</v>
      </c>
      <c r="F134" s="8">
        <f>Daten!F134</f>
        <v>1832</v>
      </c>
      <c r="G134" s="26">
        <f t="shared" si="41"/>
        <v>2</v>
      </c>
      <c r="H134" s="28">
        <f t="shared" si="42"/>
        <v>1.0917030567685589E-3</v>
      </c>
      <c r="I134" s="20">
        <f t="shared" si="43"/>
        <v>24.612550058369187</v>
      </c>
      <c r="J134" s="20">
        <f t="shared" si="44"/>
        <v>-22.612550058369187</v>
      </c>
      <c r="K134" s="26">
        <f t="shared" si="45"/>
        <v>11306.275029184593</v>
      </c>
      <c r="L134" s="15">
        <f>Daten!G134</f>
        <v>244</v>
      </c>
      <c r="M134" s="15">
        <f>Daten!H134</f>
        <v>1156</v>
      </c>
      <c r="N134" s="15">
        <f>Daten!I134</f>
        <v>434</v>
      </c>
      <c r="O134" s="27">
        <f t="shared" si="46"/>
        <v>0.58650519031141868</v>
      </c>
      <c r="P134" s="15">
        <f t="shared" si="47"/>
        <v>656.37247836229892</v>
      </c>
      <c r="Q134" s="20">
        <f t="shared" si="48"/>
        <v>21.627521637701079</v>
      </c>
      <c r="R134" s="26">
        <f t="shared" si="49"/>
        <v>4325.5043275402159</v>
      </c>
      <c r="S134" s="8">
        <f>Daten!K134</f>
        <v>18080</v>
      </c>
      <c r="T134" s="8">
        <f>Daten!L134</f>
        <v>150362</v>
      </c>
      <c r="U134" s="8">
        <f>Daten!M134</f>
        <v>507427</v>
      </c>
      <c r="V134" s="8">
        <f>Daten!N134</f>
        <v>500</v>
      </c>
      <c r="W134" s="8">
        <f>Daten!O134</f>
        <v>500</v>
      </c>
      <c r="X134" s="22">
        <f t="shared" si="50"/>
        <v>675869</v>
      </c>
      <c r="Y134" s="8">
        <f t="shared" si="51"/>
        <v>703675.847238919</v>
      </c>
      <c r="Z134" s="20">
        <f t="shared" si="52"/>
        <v>-27806.847238918999</v>
      </c>
      <c r="AA134" s="26">
        <f t="shared" si="53"/>
        <v>2780.6847238918999</v>
      </c>
      <c r="AB134" s="31">
        <f t="shared" si="54"/>
        <v>18412.464080616708</v>
      </c>
      <c r="AC134" s="30">
        <f t="shared" si="55"/>
        <v>18412.464080616708</v>
      </c>
      <c r="AG134" s="25">
        <f t="shared" si="56"/>
        <v>11306.275029184593</v>
      </c>
      <c r="AH134" s="25">
        <f t="shared" si="57"/>
        <v>2780.6847238918999</v>
      </c>
      <c r="AI134" s="25">
        <f t="shared" si="58"/>
        <v>14086.959753076493</v>
      </c>
      <c r="AJ134" s="25">
        <f t="shared" si="59"/>
        <v>1</v>
      </c>
      <c r="AK134" s="25">
        <f t="shared" si="60"/>
        <v>14086.959753076493</v>
      </c>
      <c r="AL134" s="25">
        <f t="shared" ca="1" si="61"/>
        <v>44083</v>
      </c>
      <c r="AM134" s="25">
        <f t="shared" ca="1" si="62"/>
        <v>11</v>
      </c>
      <c r="AN134" s="25">
        <f ca="1">IF(AM134=0,0,COUNTIF($AM$19:AM134,C134*10+1))</f>
        <v>70</v>
      </c>
      <c r="AO134" s="20">
        <f t="shared" ca="1" si="63"/>
        <v>0</v>
      </c>
      <c r="AP134" s="32">
        <f t="shared" ca="1" si="64"/>
        <v>44083</v>
      </c>
    </row>
    <row r="135" spans="1:42" x14ac:dyDescent="0.2">
      <c r="A135" s="14">
        <f>Daten!A135</f>
        <v>10806</v>
      </c>
      <c r="B135" s="7" t="str">
        <f>Daten!B135</f>
        <v>Kaisersdorf</v>
      </c>
      <c r="C135" s="14">
        <f t="shared" si="40"/>
        <v>1</v>
      </c>
      <c r="D135" s="9">
        <f>Daten!D135</f>
        <v>0</v>
      </c>
      <c r="E135" s="8">
        <f>Daten!E135</f>
        <v>602</v>
      </c>
      <c r="F135" s="8">
        <f>Daten!F135</f>
        <v>617</v>
      </c>
      <c r="G135" s="26">
        <f t="shared" si="41"/>
        <v>-15</v>
      </c>
      <c r="H135" s="28">
        <f t="shared" si="42"/>
        <v>-2.4311183144246355E-2</v>
      </c>
      <c r="I135" s="20">
        <f t="shared" si="43"/>
        <v>8.2892704072127668</v>
      </c>
      <c r="J135" s="20">
        <f t="shared" si="44"/>
        <v>-23.289270407212769</v>
      </c>
      <c r="K135" s="26">
        <f t="shared" si="45"/>
        <v>11644.635203606384</v>
      </c>
      <c r="L135" s="15">
        <f>Daten!G135</f>
        <v>79</v>
      </c>
      <c r="M135" s="15">
        <f>Daten!H135</f>
        <v>373</v>
      </c>
      <c r="N135" s="15">
        <f>Daten!I135</f>
        <v>150</v>
      </c>
      <c r="O135" s="27">
        <f t="shared" si="46"/>
        <v>0.613941018766756</v>
      </c>
      <c r="P135" s="15">
        <f t="shared" si="47"/>
        <v>211.78800556153763</v>
      </c>
      <c r="Q135" s="20">
        <f t="shared" si="48"/>
        <v>17.211994438462369</v>
      </c>
      <c r="R135" s="26">
        <f t="shared" si="49"/>
        <v>3442.3988876924741</v>
      </c>
      <c r="S135" s="8">
        <f>Daten!K135</f>
        <v>4403</v>
      </c>
      <c r="T135" s="8">
        <f>Daten!L135</f>
        <v>34887</v>
      </c>
      <c r="U135" s="8">
        <f>Daten!M135</f>
        <v>32804</v>
      </c>
      <c r="V135" s="8">
        <f>Daten!N135</f>
        <v>500</v>
      </c>
      <c r="W135" s="8">
        <f>Daten!O135</f>
        <v>500</v>
      </c>
      <c r="X135" s="22">
        <f t="shared" si="50"/>
        <v>72094</v>
      </c>
      <c r="Y135" s="8">
        <f t="shared" si="51"/>
        <v>230977.5681776604</v>
      </c>
      <c r="Z135" s="20">
        <f t="shared" si="52"/>
        <v>-158883.5681776604</v>
      </c>
      <c r="AA135" s="26">
        <f t="shared" si="53"/>
        <v>15888.356817766042</v>
      </c>
      <c r="AB135" s="31">
        <f t="shared" si="54"/>
        <v>30975.390909064899</v>
      </c>
      <c r="AC135" s="30">
        <f t="shared" si="55"/>
        <v>30975.390909064899</v>
      </c>
      <c r="AG135" s="25">
        <f t="shared" si="56"/>
        <v>11644.635203606384</v>
      </c>
      <c r="AH135" s="25">
        <f t="shared" si="57"/>
        <v>15888.356817766042</v>
      </c>
      <c r="AI135" s="25">
        <f t="shared" si="58"/>
        <v>27532.992021372425</v>
      </c>
      <c r="AJ135" s="25">
        <f t="shared" si="59"/>
        <v>1</v>
      </c>
      <c r="AK135" s="25">
        <f t="shared" si="60"/>
        <v>27532.992021372425</v>
      </c>
      <c r="AL135" s="25">
        <f t="shared" ca="1" si="61"/>
        <v>86160</v>
      </c>
      <c r="AM135" s="25">
        <f t="shared" ca="1" si="62"/>
        <v>11</v>
      </c>
      <c r="AN135" s="25">
        <f ca="1">IF(AM135=0,0,COUNTIF($AM$19:AM135,C135*10+1))</f>
        <v>71</v>
      </c>
      <c r="AO135" s="20">
        <f t="shared" ca="1" si="63"/>
        <v>0</v>
      </c>
      <c r="AP135" s="32">
        <f t="shared" ca="1" si="64"/>
        <v>86160</v>
      </c>
    </row>
    <row r="136" spans="1:42" x14ac:dyDescent="0.2">
      <c r="A136" s="14">
        <f>Daten!A136</f>
        <v>10807</v>
      </c>
      <c r="B136" s="7" t="str">
        <f>Daten!B136</f>
        <v>Kobersdorf</v>
      </c>
      <c r="C136" s="14">
        <f t="shared" si="40"/>
        <v>1</v>
      </c>
      <c r="D136" s="9">
        <f>Daten!D136</f>
        <v>0</v>
      </c>
      <c r="E136" s="8">
        <f>Daten!E136</f>
        <v>1899</v>
      </c>
      <c r="F136" s="8">
        <f>Daten!F136</f>
        <v>1877</v>
      </c>
      <c r="G136" s="26">
        <f t="shared" si="41"/>
        <v>22</v>
      </c>
      <c r="H136" s="28">
        <f t="shared" si="42"/>
        <v>1.1720831113478956E-2</v>
      </c>
      <c r="I136" s="20">
        <f t="shared" si="43"/>
        <v>25.21711597137498</v>
      </c>
      <c r="J136" s="20">
        <f t="shared" si="44"/>
        <v>-3.2171159713749802</v>
      </c>
      <c r="K136" s="26">
        <f t="shared" si="45"/>
        <v>1608.5579856874901</v>
      </c>
      <c r="L136" s="15">
        <f>Daten!G136</f>
        <v>245</v>
      </c>
      <c r="M136" s="15">
        <f>Daten!H136</f>
        <v>1234</v>
      </c>
      <c r="N136" s="15">
        <f>Daten!I136</f>
        <v>420</v>
      </c>
      <c r="O136" s="27">
        <f t="shared" si="46"/>
        <v>0.53889789303079416</v>
      </c>
      <c r="P136" s="15">
        <f t="shared" si="47"/>
        <v>700.6605867639073</v>
      </c>
      <c r="Q136" s="20">
        <f t="shared" si="48"/>
        <v>-35.660586763907304</v>
      </c>
      <c r="R136" s="26">
        <f t="shared" si="49"/>
        <v>-7132.1173527814608</v>
      </c>
      <c r="S136" s="8">
        <f>Daten!K136</f>
        <v>8490</v>
      </c>
      <c r="T136" s="8">
        <f>Daten!L136</f>
        <v>116684</v>
      </c>
      <c r="U136" s="8">
        <f>Daten!M136</f>
        <v>244064</v>
      </c>
      <c r="V136" s="8">
        <f>Daten!N136</f>
        <v>500</v>
      </c>
      <c r="W136" s="8">
        <f>Daten!O136</f>
        <v>500</v>
      </c>
      <c r="X136" s="22">
        <f t="shared" si="50"/>
        <v>369238</v>
      </c>
      <c r="Y136" s="8">
        <f t="shared" si="51"/>
        <v>728615.28566341719</v>
      </c>
      <c r="Z136" s="20">
        <f t="shared" si="52"/>
        <v>-359377.28566341719</v>
      </c>
      <c r="AA136" s="26">
        <f t="shared" si="53"/>
        <v>35937.728566341721</v>
      </c>
      <c r="AB136" s="31">
        <f t="shared" si="54"/>
        <v>30414.16919924775</v>
      </c>
      <c r="AC136" s="30">
        <f t="shared" si="55"/>
        <v>30414.16919924775</v>
      </c>
      <c r="AG136" s="25">
        <f t="shared" si="56"/>
        <v>1608.5579856874901</v>
      </c>
      <c r="AH136" s="25">
        <f t="shared" si="57"/>
        <v>35937.728566341721</v>
      </c>
      <c r="AI136" s="25">
        <f t="shared" si="58"/>
        <v>37546.286552029211</v>
      </c>
      <c r="AJ136" s="25">
        <f t="shared" si="59"/>
        <v>1</v>
      </c>
      <c r="AK136" s="25">
        <f t="shared" si="60"/>
        <v>37546.286552029211</v>
      </c>
      <c r="AL136" s="25">
        <f t="shared" ca="1" si="61"/>
        <v>117495</v>
      </c>
      <c r="AM136" s="25">
        <f t="shared" ca="1" si="62"/>
        <v>11</v>
      </c>
      <c r="AN136" s="25">
        <f ca="1">IF(AM136=0,0,COUNTIF($AM$19:AM136,C136*10+1))</f>
        <v>72</v>
      </c>
      <c r="AO136" s="20">
        <f t="shared" ca="1" si="63"/>
        <v>0</v>
      </c>
      <c r="AP136" s="32">
        <f t="shared" ca="1" si="64"/>
        <v>117495</v>
      </c>
    </row>
    <row r="137" spans="1:42" x14ac:dyDescent="0.2">
      <c r="A137" s="14">
        <f>Daten!A137</f>
        <v>10808</v>
      </c>
      <c r="B137" s="7" t="str">
        <f>Daten!B137</f>
        <v>Lackenbach</v>
      </c>
      <c r="C137" s="14">
        <f t="shared" si="40"/>
        <v>1</v>
      </c>
      <c r="D137" s="9">
        <f>Daten!D137</f>
        <v>0</v>
      </c>
      <c r="E137" s="8">
        <f>Daten!E137</f>
        <v>1159</v>
      </c>
      <c r="F137" s="8">
        <f>Daten!F137</f>
        <v>1143</v>
      </c>
      <c r="G137" s="26">
        <f t="shared" si="41"/>
        <v>16</v>
      </c>
      <c r="H137" s="28">
        <f t="shared" si="42"/>
        <v>1.399825021872266E-2</v>
      </c>
      <c r="I137" s="20">
        <f t="shared" si="43"/>
        <v>15.355974190347151</v>
      </c>
      <c r="J137" s="20">
        <f t="shared" si="44"/>
        <v>0.64402580965284884</v>
      </c>
      <c r="K137" s="26">
        <f t="shared" si="45"/>
        <v>-322.0129048264244</v>
      </c>
      <c r="L137" s="15">
        <f>Daten!G137</f>
        <v>134</v>
      </c>
      <c r="M137" s="15">
        <f>Daten!H137</f>
        <v>702</v>
      </c>
      <c r="N137" s="15">
        <f>Daten!I137</f>
        <v>323</v>
      </c>
      <c r="O137" s="27">
        <f t="shared" si="46"/>
        <v>0.65099715099715094</v>
      </c>
      <c r="P137" s="15">
        <f t="shared" si="47"/>
        <v>398.59297561447568</v>
      </c>
      <c r="Q137" s="20">
        <f t="shared" si="48"/>
        <v>58.407024385524323</v>
      </c>
      <c r="R137" s="26">
        <f t="shared" si="49"/>
        <v>11681.404877104866</v>
      </c>
      <c r="S137" s="8">
        <f>Daten!K137</f>
        <v>6655</v>
      </c>
      <c r="T137" s="8">
        <f>Daten!L137</f>
        <v>69462</v>
      </c>
      <c r="U137" s="8">
        <f>Daten!M137</f>
        <v>135944</v>
      </c>
      <c r="V137" s="8">
        <f>Daten!N137</f>
        <v>500</v>
      </c>
      <c r="W137" s="8">
        <f>Daten!O137</f>
        <v>500</v>
      </c>
      <c r="X137" s="22">
        <f t="shared" si="50"/>
        <v>212061</v>
      </c>
      <c r="Y137" s="8">
        <f t="shared" si="51"/>
        <v>444689.37129220669</v>
      </c>
      <c r="Z137" s="20">
        <f t="shared" si="52"/>
        <v>-232628.37129220669</v>
      </c>
      <c r="AA137" s="26">
        <f t="shared" si="53"/>
        <v>23262.837129220672</v>
      </c>
      <c r="AB137" s="31">
        <f t="shared" si="54"/>
        <v>34622.229101499113</v>
      </c>
      <c r="AC137" s="30">
        <f t="shared" si="55"/>
        <v>34622.229101499113</v>
      </c>
      <c r="AG137" s="25">
        <f t="shared" si="56"/>
        <v>-322.0129048264244</v>
      </c>
      <c r="AH137" s="25">
        <f t="shared" si="57"/>
        <v>23262.837129220672</v>
      </c>
      <c r="AI137" s="25">
        <f t="shared" si="58"/>
        <v>22940.824224394248</v>
      </c>
      <c r="AJ137" s="25">
        <f t="shared" si="59"/>
        <v>1</v>
      </c>
      <c r="AK137" s="25">
        <f t="shared" si="60"/>
        <v>22940.824224394248</v>
      </c>
      <c r="AL137" s="25">
        <f t="shared" ca="1" si="61"/>
        <v>71790</v>
      </c>
      <c r="AM137" s="25">
        <f t="shared" ca="1" si="62"/>
        <v>11</v>
      </c>
      <c r="AN137" s="25">
        <f ca="1">IF(AM137=0,0,COUNTIF($AM$19:AM137,C137*10+1))</f>
        <v>73</v>
      </c>
      <c r="AO137" s="20">
        <f t="shared" ca="1" si="63"/>
        <v>0</v>
      </c>
      <c r="AP137" s="32">
        <f t="shared" ca="1" si="64"/>
        <v>71790</v>
      </c>
    </row>
    <row r="138" spans="1:42" x14ac:dyDescent="0.2">
      <c r="A138" s="14">
        <f>Daten!A138</f>
        <v>10809</v>
      </c>
      <c r="B138" s="7" t="str">
        <f>Daten!B138</f>
        <v>Lockenhaus</v>
      </c>
      <c r="C138" s="14">
        <f t="shared" si="40"/>
        <v>1</v>
      </c>
      <c r="D138" s="9">
        <f>Daten!D138</f>
        <v>0</v>
      </c>
      <c r="E138" s="8">
        <f>Daten!E138</f>
        <v>2081</v>
      </c>
      <c r="F138" s="8">
        <f>Daten!F138</f>
        <v>2049</v>
      </c>
      <c r="G138" s="26">
        <f t="shared" si="41"/>
        <v>32</v>
      </c>
      <c r="H138" s="28">
        <f t="shared" si="42"/>
        <v>1.5617374328940947E-2</v>
      </c>
      <c r="I138" s="20">
        <f t="shared" si="43"/>
        <v>27.527901238863791</v>
      </c>
      <c r="J138" s="20">
        <f t="shared" si="44"/>
        <v>4.4720987611362091</v>
      </c>
      <c r="K138" s="26">
        <f t="shared" si="45"/>
        <v>-2236.0493805681044</v>
      </c>
      <c r="L138" s="15">
        <f>Daten!G138</f>
        <v>258</v>
      </c>
      <c r="M138" s="15">
        <f>Daten!H138</f>
        <v>1293</v>
      </c>
      <c r="N138" s="15">
        <f>Daten!I138</f>
        <v>530</v>
      </c>
      <c r="O138" s="27">
        <f t="shared" si="46"/>
        <v>0.60943542150038665</v>
      </c>
      <c r="P138" s="15">
        <f t="shared" si="47"/>
        <v>734.16056619589324</v>
      </c>
      <c r="Q138" s="20">
        <f t="shared" si="48"/>
        <v>53.839433804106761</v>
      </c>
      <c r="R138" s="26">
        <f t="shared" si="49"/>
        <v>10767.886760821351</v>
      </c>
      <c r="S138" s="8">
        <f>Daten!K138</f>
        <v>10411</v>
      </c>
      <c r="T138" s="8">
        <f>Daten!L138</f>
        <v>121534</v>
      </c>
      <c r="U138" s="8">
        <f>Daten!M138</f>
        <v>766342</v>
      </c>
      <c r="V138" s="8">
        <f>Daten!N138</f>
        <v>500</v>
      </c>
      <c r="W138" s="8">
        <f>Daten!O138</f>
        <v>500</v>
      </c>
      <c r="X138" s="22">
        <f t="shared" si="50"/>
        <v>898287</v>
      </c>
      <c r="Y138" s="8">
        <f t="shared" si="51"/>
        <v>798445.71325201215</v>
      </c>
      <c r="Z138" s="20">
        <f t="shared" si="52"/>
        <v>99841.286747987848</v>
      </c>
      <c r="AA138" s="26">
        <f t="shared" si="53"/>
        <v>-9984.1286747987851</v>
      </c>
      <c r="AB138" s="31">
        <f t="shared" si="54"/>
        <v>-1452.2912945455373</v>
      </c>
      <c r="AC138" s="30">
        <f t="shared" si="55"/>
        <v>0</v>
      </c>
      <c r="AG138" s="25">
        <f t="shared" si="56"/>
        <v>0</v>
      </c>
      <c r="AH138" s="25">
        <f t="shared" si="57"/>
        <v>0</v>
      </c>
      <c r="AI138" s="25">
        <f t="shared" si="58"/>
        <v>0</v>
      </c>
      <c r="AJ138" s="25">
        <f t="shared" si="59"/>
        <v>1</v>
      </c>
      <c r="AK138" s="25">
        <f t="shared" si="60"/>
        <v>0</v>
      </c>
      <c r="AL138" s="25">
        <f t="shared" ca="1" si="61"/>
        <v>0</v>
      </c>
      <c r="AM138" s="25">
        <f t="shared" ca="1" si="62"/>
        <v>0</v>
      </c>
      <c r="AN138" s="25">
        <f ca="1">IF(AM138=0,0,COUNTIF($AM$19:AM138,C138*10+1))</f>
        <v>0</v>
      </c>
      <c r="AO138" s="20">
        <f t="shared" ca="1" si="63"/>
        <v>0</v>
      </c>
      <c r="AP138" s="32">
        <f t="shared" ca="1" si="64"/>
        <v>0</v>
      </c>
    </row>
    <row r="139" spans="1:42" x14ac:dyDescent="0.2">
      <c r="A139" s="14">
        <f>Daten!A139</f>
        <v>10810</v>
      </c>
      <c r="B139" s="7" t="str">
        <f>Daten!B139</f>
        <v>Lutzmannsburg</v>
      </c>
      <c r="C139" s="14">
        <f t="shared" si="40"/>
        <v>1</v>
      </c>
      <c r="D139" s="9">
        <f>Daten!D139</f>
        <v>0</v>
      </c>
      <c r="E139" s="8">
        <f>Daten!E139</f>
        <v>820</v>
      </c>
      <c r="F139" s="8">
        <f>Daten!F139</f>
        <v>875</v>
      </c>
      <c r="G139" s="26">
        <f t="shared" si="41"/>
        <v>-55</v>
      </c>
      <c r="H139" s="28">
        <f t="shared" si="42"/>
        <v>-6.2857142857142861E-2</v>
      </c>
      <c r="I139" s="20">
        <f t="shared" si="43"/>
        <v>11.755448308445981</v>
      </c>
      <c r="J139" s="20">
        <f t="shared" si="44"/>
        <v>-66.755448308445978</v>
      </c>
      <c r="K139" s="26">
        <f t="shared" si="45"/>
        <v>33377.724154222989</v>
      </c>
      <c r="L139" s="15">
        <f>Daten!G139</f>
        <v>75</v>
      </c>
      <c r="M139" s="15">
        <f>Daten!H139</f>
        <v>509</v>
      </c>
      <c r="N139" s="15">
        <f>Daten!I139</f>
        <v>236</v>
      </c>
      <c r="O139" s="27">
        <f t="shared" si="46"/>
        <v>0.61100196463654222</v>
      </c>
      <c r="P139" s="15">
        <f t="shared" si="47"/>
        <v>289.0082971335728</v>
      </c>
      <c r="Q139" s="20">
        <f t="shared" si="48"/>
        <v>21.991702866427204</v>
      </c>
      <c r="R139" s="26">
        <f t="shared" si="49"/>
        <v>4398.3405732854408</v>
      </c>
      <c r="S139" s="8">
        <f>Daten!K139</f>
        <v>20543</v>
      </c>
      <c r="T139" s="8">
        <f>Daten!L139</f>
        <v>130804</v>
      </c>
      <c r="U139" s="8">
        <f>Daten!M139</f>
        <v>212579</v>
      </c>
      <c r="V139" s="8">
        <f>Daten!N139</f>
        <v>500</v>
      </c>
      <c r="W139" s="8">
        <f>Daten!O139</f>
        <v>500</v>
      </c>
      <c r="X139" s="22">
        <f t="shared" si="50"/>
        <v>363926</v>
      </c>
      <c r="Y139" s="8">
        <f t="shared" si="51"/>
        <v>314620.60781674675</v>
      </c>
      <c r="Z139" s="20">
        <f t="shared" si="52"/>
        <v>49305.392183253251</v>
      </c>
      <c r="AA139" s="26">
        <f t="shared" si="53"/>
        <v>-4930.5392183253252</v>
      </c>
      <c r="AB139" s="31">
        <f t="shared" si="54"/>
        <v>32845.525509183106</v>
      </c>
      <c r="AC139" s="30">
        <f t="shared" si="55"/>
        <v>32845.525509183106</v>
      </c>
      <c r="AG139" s="25">
        <f t="shared" si="56"/>
        <v>33377.724154222989</v>
      </c>
      <c r="AH139" s="25">
        <f t="shared" si="57"/>
        <v>-4930.5392183253252</v>
      </c>
      <c r="AI139" s="25">
        <f t="shared" si="58"/>
        <v>28447.184935897665</v>
      </c>
      <c r="AJ139" s="25">
        <f t="shared" si="59"/>
        <v>1</v>
      </c>
      <c r="AK139" s="25">
        <f t="shared" si="60"/>
        <v>28447.184935897665</v>
      </c>
      <c r="AL139" s="25">
        <f t="shared" ca="1" si="61"/>
        <v>89021</v>
      </c>
      <c r="AM139" s="25">
        <f t="shared" ca="1" si="62"/>
        <v>11</v>
      </c>
      <c r="AN139" s="25">
        <f ca="1">IF(AM139=0,0,COUNTIF($AM$19:AM139,C139*10+1))</f>
        <v>74</v>
      </c>
      <c r="AO139" s="20">
        <f t="shared" ca="1" si="63"/>
        <v>0</v>
      </c>
      <c r="AP139" s="32">
        <f t="shared" ca="1" si="64"/>
        <v>89021</v>
      </c>
    </row>
    <row r="140" spans="1:42" x14ac:dyDescent="0.2">
      <c r="A140" s="14">
        <f>Daten!A140</f>
        <v>10811</v>
      </c>
      <c r="B140" s="7" t="str">
        <f>Daten!B140</f>
        <v>Mannersdorf an der Rabnitz</v>
      </c>
      <c r="C140" s="14">
        <f t="shared" si="40"/>
        <v>1</v>
      </c>
      <c r="D140" s="9">
        <f>Daten!D140</f>
        <v>0</v>
      </c>
      <c r="E140" s="8">
        <f>Daten!E140</f>
        <v>1760</v>
      </c>
      <c r="F140" s="8">
        <f>Daten!F140</f>
        <v>1795</v>
      </c>
      <c r="G140" s="26">
        <f t="shared" si="41"/>
        <v>-35</v>
      </c>
      <c r="H140" s="28">
        <f t="shared" si="42"/>
        <v>-1.9498607242339833E-2</v>
      </c>
      <c r="I140" s="20">
        <f t="shared" si="43"/>
        <v>24.115462529897755</v>
      </c>
      <c r="J140" s="20">
        <f t="shared" si="44"/>
        <v>-59.115462529897755</v>
      </c>
      <c r="K140" s="26">
        <f t="shared" si="45"/>
        <v>29557.731264948878</v>
      </c>
      <c r="L140" s="15">
        <f>Daten!G140</f>
        <v>219</v>
      </c>
      <c r="M140" s="15">
        <f>Daten!H140</f>
        <v>1067</v>
      </c>
      <c r="N140" s="15">
        <f>Daten!I140</f>
        <v>474</v>
      </c>
      <c r="O140" s="27">
        <f t="shared" si="46"/>
        <v>0.64948453608247425</v>
      </c>
      <c r="P140" s="15">
        <f t="shared" si="47"/>
        <v>605.83861108354063</v>
      </c>
      <c r="Q140" s="20">
        <f t="shared" si="48"/>
        <v>87.161388916459373</v>
      </c>
      <c r="R140" s="26">
        <f t="shared" si="49"/>
        <v>17432.277783291873</v>
      </c>
      <c r="S140" s="8">
        <f>Daten!K140</f>
        <v>47679</v>
      </c>
      <c r="T140" s="8">
        <f>Daten!L140</f>
        <v>117333</v>
      </c>
      <c r="U140" s="8">
        <f>Daten!M140</f>
        <v>100153</v>
      </c>
      <c r="V140" s="8">
        <f>Daten!N140</f>
        <v>500</v>
      </c>
      <c r="W140" s="8">
        <f>Daten!O140</f>
        <v>500</v>
      </c>
      <c r="X140" s="22">
        <f t="shared" si="50"/>
        <v>265165</v>
      </c>
      <c r="Y140" s="8">
        <f t="shared" si="51"/>
        <v>675283.25580179784</v>
      </c>
      <c r="Z140" s="20">
        <f t="shared" si="52"/>
        <v>-410118.25580179784</v>
      </c>
      <c r="AA140" s="26">
        <f t="shared" si="53"/>
        <v>41011.825580179786</v>
      </c>
      <c r="AB140" s="31">
        <f t="shared" si="54"/>
        <v>88001.834628420533</v>
      </c>
      <c r="AC140" s="30">
        <f t="shared" si="55"/>
        <v>88001.834628420533</v>
      </c>
      <c r="AG140" s="25">
        <f t="shared" si="56"/>
        <v>29557.731264948878</v>
      </c>
      <c r="AH140" s="25">
        <f t="shared" si="57"/>
        <v>41011.825580179786</v>
      </c>
      <c r="AI140" s="25">
        <f t="shared" si="58"/>
        <v>70569.556845128667</v>
      </c>
      <c r="AJ140" s="25">
        <f t="shared" si="59"/>
        <v>1</v>
      </c>
      <c r="AK140" s="25">
        <f t="shared" si="60"/>
        <v>70569.556845128667</v>
      </c>
      <c r="AL140" s="25">
        <f t="shared" ca="1" si="61"/>
        <v>220837</v>
      </c>
      <c r="AM140" s="25">
        <f t="shared" ca="1" si="62"/>
        <v>11</v>
      </c>
      <c r="AN140" s="25">
        <f ca="1">IF(AM140=0,0,COUNTIF($AM$19:AM140,C140*10+1))</f>
        <v>75</v>
      </c>
      <c r="AO140" s="20">
        <f t="shared" ca="1" si="63"/>
        <v>0</v>
      </c>
      <c r="AP140" s="32">
        <f t="shared" ca="1" si="64"/>
        <v>220837</v>
      </c>
    </row>
    <row r="141" spans="1:42" x14ac:dyDescent="0.2">
      <c r="A141" s="14">
        <f>Daten!A141</f>
        <v>10812</v>
      </c>
      <c r="B141" s="7" t="str">
        <f>Daten!B141</f>
        <v>Markt Sankt Martin</v>
      </c>
      <c r="C141" s="14">
        <f t="shared" si="40"/>
        <v>1</v>
      </c>
      <c r="D141" s="9">
        <f>Daten!D141</f>
        <v>0</v>
      </c>
      <c r="E141" s="8">
        <f>Daten!E141</f>
        <v>1258</v>
      </c>
      <c r="F141" s="8">
        <f>Daten!F141</f>
        <v>1212</v>
      </c>
      <c r="G141" s="26">
        <f t="shared" si="41"/>
        <v>46</v>
      </c>
      <c r="H141" s="28">
        <f t="shared" si="42"/>
        <v>3.7953795379537955E-2</v>
      </c>
      <c r="I141" s="20">
        <f t="shared" si="43"/>
        <v>16.282975256956032</v>
      </c>
      <c r="J141" s="20">
        <f t="shared" si="44"/>
        <v>29.717024743043968</v>
      </c>
      <c r="K141" s="26">
        <f t="shared" si="45"/>
        <v>-14858.512371521983</v>
      </c>
      <c r="L141" s="15">
        <f>Daten!G141</f>
        <v>175</v>
      </c>
      <c r="M141" s="15">
        <f>Daten!H141</f>
        <v>801</v>
      </c>
      <c r="N141" s="15">
        <f>Daten!I141</f>
        <v>282</v>
      </c>
      <c r="O141" s="27">
        <f t="shared" si="46"/>
        <v>0.57053682896379521</v>
      </c>
      <c r="P141" s="15">
        <f t="shared" si="47"/>
        <v>454.80480550882481</v>
      </c>
      <c r="Q141" s="20">
        <f t="shared" si="48"/>
        <v>2.1951944911751866</v>
      </c>
      <c r="R141" s="26">
        <f t="shared" si="49"/>
        <v>439.03889823503732</v>
      </c>
      <c r="S141" s="8">
        <f>Daten!K141</f>
        <v>9929</v>
      </c>
      <c r="T141" s="8">
        <f>Daten!L141</f>
        <v>79883</v>
      </c>
      <c r="U141" s="8">
        <f>Daten!M141</f>
        <v>266217</v>
      </c>
      <c r="V141" s="8">
        <f>Daten!N141</f>
        <v>500</v>
      </c>
      <c r="W141" s="8">
        <f>Daten!O141</f>
        <v>500</v>
      </c>
      <c r="X141" s="22">
        <f t="shared" si="50"/>
        <v>356029</v>
      </c>
      <c r="Y141" s="8">
        <f t="shared" si="51"/>
        <v>482674.05443105783</v>
      </c>
      <c r="Z141" s="20">
        <f t="shared" si="52"/>
        <v>-126645.05443105783</v>
      </c>
      <c r="AA141" s="26">
        <f t="shared" si="53"/>
        <v>12664.505443105783</v>
      </c>
      <c r="AB141" s="31">
        <f t="shared" si="54"/>
        <v>-1754.9680301811622</v>
      </c>
      <c r="AC141" s="30">
        <f t="shared" si="55"/>
        <v>0</v>
      </c>
      <c r="AG141" s="25">
        <f t="shared" si="56"/>
        <v>0</v>
      </c>
      <c r="AH141" s="25">
        <f t="shared" si="57"/>
        <v>0</v>
      </c>
      <c r="AI141" s="25">
        <f t="shared" si="58"/>
        <v>0</v>
      </c>
      <c r="AJ141" s="25">
        <f t="shared" si="59"/>
        <v>1</v>
      </c>
      <c r="AK141" s="25">
        <f t="shared" si="60"/>
        <v>0</v>
      </c>
      <c r="AL141" s="25">
        <f t="shared" ca="1" si="61"/>
        <v>0</v>
      </c>
      <c r="AM141" s="25">
        <f t="shared" ca="1" si="62"/>
        <v>0</v>
      </c>
      <c r="AN141" s="25">
        <f ca="1">IF(AM141=0,0,COUNTIF($AM$19:AM141,C141*10+1))</f>
        <v>0</v>
      </c>
      <c r="AO141" s="20">
        <f t="shared" ca="1" si="63"/>
        <v>0</v>
      </c>
      <c r="AP141" s="32">
        <f t="shared" ca="1" si="64"/>
        <v>0</v>
      </c>
    </row>
    <row r="142" spans="1:42" x14ac:dyDescent="0.2">
      <c r="A142" s="14">
        <f>Daten!A142</f>
        <v>10813</v>
      </c>
      <c r="B142" s="7" t="str">
        <f>Daten!B142</f>
        <v>Neckenmarkt</v>
      </c>
      <c r="C142" s="14">
        <f t="shared" si="40"/>
        <v>1</v>
      </c>
      <c r="D142" s="9">
        <f>Daten!D142</f>
        <v>0</v>
      </c>
      <c r="E142" s="8">
        <f>Daten!E142</f>
        <v>1664</v>
      </c>
      <c r="F142" s="8">
        <f>Daten!F142</f>
        <v>1684</v>
      </c>
      <c r="G142" s="26">
        <f t="shared" si="41"/>
        <v>-20</v>
      </c>
      <c r="H142" s="28">
        <f t="shared" si="42"/>
        <v>-1.1876484560570071E-2</v>
      </c>
      <c r="I142" s="20">
        <f t="shared" si="43"/>
        <v>22.624199944483465</v>
      </c>
      <c r="J142" s="20">
        <f t="shared" si="44"/>
        <v>-42.624199944483465</v>
      </c>
      <c r="K142" s="26">
        <f t="shared" si="45"/>
        <v>21312.099972241733</v>
      </c>
      <c r="L142" s="15">
        <f>Daten!G142</f>
        <v>219</v>
      </c>
      <c r="M142" s="15">
        <f>Daten!H142</f>
        <v>1023</v>
      </c>
      <c r="N142" s="15">
        <f>Daten!I142</f>
        <v>422</v>
      </c>
      <c r="O142" s="27">
        <f t="shared" si="46"/>
        <v>0.62658846529814272</v>
      </c>
      <c r="P142" s="15">
        <f t="shared" si="47"/>
        <v>580.85557557494099</v>
      </c>
      <c r="Q142" s="20">
        <f t="shared" si="48"/>
        <v>60.144424425059015</v>
      </c>
      <c r="R142" s="26">
        <f t="shared" si="49"/>
        <v>12028.884885011803</v>
      </c>
      <c r="S142" s="8">
        <f>Daten!K142</f>
        <v>16703</v>
      </c>
      <c r="T142" s="8">
        <f>Daten!L142</f>
        <v>134646</v>
      </c>
      <c r="U142" s="8">
        <f>Daten!M142</f>
        <v>265250</v>
      </c>
      <c r="V142" s="8">
        <f>Daten!N142</f>
        <v>500</v>
      </c>
      <c r="W142" s="8">
        <f>Daten!O142</f>
        <v>500</v>
      </c>
      <c r="X142" s="22">
        <f t="shared" si="50"/>
        <v>416599</v>
      </c>
      <c r="Y142" s="8">
        <f t="shared" si="51"/>
        <v>638449.62366715434</v>
      </c>
      <c r="Z142" s="20">
        <f t="shared" si="52"/>
        <v>-221850.62366715434</v>
      </c>
      <c r="AA142" s="26">
        <f t="shared" si="53"/>
        <v>22185.062366715436</v>
      </c>
      <c r="AB142" s="31">
        <f t="shared" si="54"/>
        <v>55526.04722396897</v>
      </c>
      <c r="AC142" s="30">
        <f t="shared" si="55"/>
        <v>55526.04722396897</v>
      </c>
      <c r="AG142" s="25">
        <f t="shared" si="56"/>
        <v>21312.099972241733</v>
      </c>
      <c r="AH142" s="25">
        <f t="shared" si="57"/>
        <v>22185.062366715436</v>
      </c>
      <c r="AI142" s="25">
        <f t="shared" si="58"/>
        <v>43497.162338957169</v>
      </c>
      <c r="AJ142" s="25">
        <f t="shared" si="59"/>
        <v>1</v>
      </c>
      <c r="AK142" s="25">
        <f t="shared" si="60"/>
        <v>43497.162338957169</v>
      </c>
      <c r="AL142" s="25">
        <f t="shared" ca="1" si="61"/>
        <v>136118</v>
      </c>
      <c r="AM142" s="25">
        <f t="shared" ca="1" si="62"/>
        <v>11</v>
      </c>
      <c r="AN142" s="25">
        <f ca="1">IF(AM142=0,0,COUNTIF($AM$19:AM142,C142*10+1))</f>
        <v>76</v>
      </c>
      <c r="AO142" s="20">
        <f t="shared" ca="1" si="63"/>
        <v>0</v>
      </c>
      <c r="AP142" s="32">
        <f t="shared" ca="1" si="64"/>
        <v>136118</v>
      </c>
    </row>
    <row r="143" spans="1:42" x14ac:dyDescent="0.2">
      <c r="A143" s="14">
        <f>Daten!A143</f>
        <v>10814</v>
      </c>
      <c r="B143" s="7" t="str">
        <f>Daten!B143</f>
        <v>Neutal</v>
      </c>
      <c r="C143" s="14">
        <f t="shared" si="40"/>
        <v>1</v>
      </c>
      <c r="D143" s="9">
        <f>Daten!D143</f>
        <v>0</v>
      </c>
      <c r="E143" s="8">
        <f>Daten!E143</f>
        <v>1126</v>
      </c>
      <c r="F143" s="8">
        <f>Daten!F143</f>
        <v>1114</v>
      </c>
      <c r="G143" s="26">
        <f t="shared" si="41"/>
        <v>12</v>
      </c>
      <c r="H143" s="28">
        <f t="shared" si="42"/>
        <v>1.0771992818671455E-2</v>
      </c>
      <c r="I143" s="20">
        <f t="shared" si="43"/>
        <v>14.966365046410084</v>
      </c>
      <c r="J143" s="20">
        <f t="shared" si="44"/>
        <v>-2.9663650464100844</v>
      </c>
      <c r="K143" s="26">
        <f t="shared" si="45"/>
        <v>1483.1825232050421</v>
      </c>
      <c r="L143" s="15">
        <f>Daten!G143</f>
        <v>150</v>
      </c>
      <c r="M143" s="15">
        <f>Daten!H143</f>
        <v>677</v>
      </c>
      <c r="N143" s="15">
        <f>Daten!I143</f>
        <v>299</v>
      </c>
      <c r="O143" s="27">
        <f t="shared" si="46"/>
        <v>0.66322008862629245</v>
      </c>
      <c r="P143" s="15">
        <f t="shared" si="47"/>
        <v>384.3980690754986</v>
      </c>
      <c r="Q143" s="20">
        <f t="shared" si="48"/>
        <v>64.601930924501403</v>
      </c>
      <c r="R143" s="26">
        <f t="shared" si="49"/>
        <v>12920.386184900281</v>
      </c>
      <c r="S143" s="8">
        <f>Daten!K143</f>
        <v>4343</v>
      </c>
      <c r="T143" s="8">
        <f>Daten!L143</f>
        <v>135746</v>
      </c>
      <c r="U143" s="8">
        <f>Daten!M143</f>
        <v>1301130</v>
      </c>
      <c r="V143" s="8">
        <f>Daten!N143</f>
        <v>500</v>
      </c>
      <c r="W143" s="8">
        <f>Daten!O143</f>
        <v>500</v>
      </c>
      <c r="X143" s="22">
        <f t="shared" si="50"/>
        <v>1441219</v>
      </c>
      <c r="Y143" s="8">
        <f t="shared" si="51"/>
        <v>432027.810245923</v>
      </c>
      <c r="Z143" s="20">
        <f t="shared" si="52"/>
        <v>1009191.189754077</v>
      </c>
      <c r="AA143" s="26">
        <f t="shared" si="53"/>
        <v>-100919.11897540771</v>
      </c>
      <c r="AB143" s="31">
        <f t="shared" si="54"/>
        <v>-86515.550267302388</v>
      </c>
      <c r="AC143" s="30">
        <f t="shared" si="55"/>
        <v>0</v>
      </c>
      <c r="AG143" s="25">
        <f t="shared" si="56"/>
        <v>0</v>
      </c>
      <c r="AH143" s="25">
        <f t="shared" si="57"/>
        <v>0</v>
      </c>
      <c r="AI143" s="25">
        <f t="shared" si="58"/>
        <v>0</v>
      </c>
      <c r="AJ143" s="25">
        <f t="shared" si="59"/>
        <v>1</v>
      </c>
      <c r="AK143" s="25">
        <f t="shared" si="60"/>
        <v>0</v>
      </c>
      <c r="AL143" s="25">
        <f t="shared" ca="1" si="61"/>
        <v>0</v>
      </c>
      <c r="AM143" s="25">
        <f t="shared" ca="1" si="62"/>
        <v>0</v>
      </c>
      <c r="AN143" s="25">
        <f ca="1">IF(AM143=0,0,COUNTIF($AM$19:AM143,C143*10+1))</f>
        <v>0</v>
      </c>
      <c r="AO143" s="20">
        <f t="shared" ca="1" si="63"/>
        <v>0</v>
      </c>
      <c r="AP143" s="32">
        <f t="shared" ca="1" si="64"/>
        <v>0</v>
      </c>
    </row>
    <row r="144" spans="1:42" x14ac:dyDescent="0.2">
      <c r="A144" s="14">
        <f>Daten!A144</f>
        <v>10815</v>
      </c>
      <c r="B144" s="7" t="str">
        <f>Daten!B144</f>
        <v>Nikitsch</v>
      </c>
      <c r="C144" s="14">
        <f t="shared" si="40"/>
        <v>1</v>
      </c>
      <c r="D144" s="9">
        <f>Daten!D144</f>
        <v>0</v>
      </c>
      <c r="E144" s="8">
        <f>Daten!E144</f>
        <v>1434</v>
      </c>
      <c r="F144" s="8">
        <f>Daten!F144</f>
        <v>1381</v>
      </c>
      <c r="G144" s="26">
        <f t="shared" si="41"/>
        <v>53</v>
      </c>
      <c r="H144" s="28">
        <f t="shared" si="42"/>
        <v>3.8377986965966691E-2</v>
      </c>
      <c r="I144" s="20">
        <f t="shared" si="43"/>
        <v>18.553456130244456</v>
      </c>
      <c r="J144" s="20">
        <f t="shared" si="44"/>
        <v>34.446543869755544</v>
      </c>
      <c r="K144" s="26">
        <f t="shared" si="45"/>
        <v>-17223.271934877772</v>
      </c>
      <c r="L144" s="15">
        <f>Daten!G144</f>
        <v>166</v>
      </c>
      <c r="M144" s="15">
        <f>Daten!H144</f>
        <v>765</v>
      </c>
      <c r="N144" s="15">
        <f>Daten!I144</f>
        <v>503</v>
      </c>
      <c r="O144" s="27">
        <f t="shared" si="46"/>
        <v>0.87450980392156863</v>
      </c>
      <c r="P144" s="15">
        <f t="shared" si="47"/>
        <v>434.36414009269782</v>
      </c>
      <c r="Q144" s="20">
        <f t="shared" si="48"/>
        <v>234.63585990730218</v>
      </c>
      <c r="R144" s="26">
        <f t="shared" si="49"/>
        <v>46927.171981460437</v>
      </c>
      <c r="S144" s="8">
        <f>Daten!K144</f>
        <v>39995</v>
      </c>
      <c r="T144" s="8">
        <f>Daten!L144</f>
        <v>85621</v>
      </c>
      <c r="U144" s="8">
        <f>Daten!M144</f>
        <v>92905</v>
      </c>
      <c r="V144" s="8">
        <f>Daten!N144</f>
        <v>500</v>
      </c>
      <c r="W144" s="8">
        <f>Daten!O144</f>
        <v>500</v>
      </c>
      <c r="X144" s="22">
        <f t="shared" si="50"/>
        <v>218521</v>
      </c>
      <c r="Y144" s="8">
        <f t="shared" si="51"/>
        <v>550202.38001123758</v>
      </c>
      <c r="Z144" s="20">
        <f t="shared" si="52"/>
        <v>-331681.38001123758</v>
      </c>
      <c r="AA144" s="26">
        <f t="shared" si="53"/>
        <v>33168.138001123756</v>
      </c>
      <c r="AB144" s="31">
        <f t="shared" si="54"/>
        <v>62872.038047706417</v>
      </c>
      <c r="AC144" s="30">
        <f t="shared" si="55"/>
        <v>62872.038047706417</v>
      </c>
      <c r="AG144" s="25">
        <f t="shared" si="56"/>
        <v>-17223.271934877772</v>
      </c>
      <c r="AH144" s="25">
        <f t="shared" si="57"/>
        <v>33168.138001123756</v>
      </c>
      <c r="AI144" s="25">
        <f t="shared" si="58"/>
        <v>15944.866066245984</v>
      </c>
      <c r="AJ144" s="25">
        <f t="shared" si="59"/>
        <v>1</v>
      </c>
      <c r="AK144" s="25">
        <f t="shared" si="60"/>
        <v>15944.866066245984</v>
      </c>
      <c r="AL144" s="25">
        <f t="shared" ca="1" si="61"/>
        <v>49897</v>
      </c>
      <c r="AM144" s="25">
        <f t="shared" ca="1" si="62"/>
        <v>11</v>
      </c>
      <c r="AN144" s="25">
        <f ca="1">IF(AM144=0,0,COUNTIF($AM$19:AM144,C144*10+1))</f>
        <v>77</v>
      </c>
      <c r="AO144" s="20">
        <f t="shared" ca="1" si="63"/>
        <v>0</v>
      </c>
      <c r="AP144" s="32">
        <f t="shared" ca="1" si="64"/>
        <v>49897</v>
      </c>
    </row>
    <row r="145" spans="1:42" x14ac:dyDescent="0.2">
      <c r="A145" s="14">
        <f>Daten!A145</f>
        <v>10816</v>
      </c>
      <c r="B145" s="7" t="str">
        <f>Daten!B145</f>
        <v>Oberpullendorf</v>
      </c>
      <c r="C145" s="14">
        <f t="shared" si="40"/>
        <v>1</v>
      </c>
      <c r="D145" s="9">
        <f>Daten!D145</f>
        <v>0</v>
      </c>
      <c r="E145" s="8">
        <f>Daten!E145</f>
        <v>3280</v>
      </c>
      <c r="F145" s="8">
        <f>Daten!F145</f>
        <v>3194</v>
      </c>
      <c r="G145" s="26">
        <f t="shared" si="41"/>
        <v>86</v>
      </c>
      <c r="H145" s="28">
        <f t="shared" si="42"/>
        <v>2.6925485284909206E-2</v>
      </c>
      <c r="I145" s="20">
        <f t="shared" si="43"/>
        <v>42.910745025344532</v>
      </c>
      <c r="J145" s="20">
        <f t="shared" si="44"/>
        <v>43.089254974655468</v>
      </c>
      <c r="K145" s="26">
        <f t="shared" si="45"/>
        <v>-21544.627487327733</v>
      </c>
      <c r="L145" s="15">
        <f>Daten!G145</f>
        <v>399</v>
      </c>
      <c r="M145" s="15">
        <f>Daten!H145</f>
        <v>2146</v>
      </c>
      <c r="N145" s="15">
        <f>Daten!I145</f>
        <v>735</v>
      </c>
      <c r="O145" s="27">
        <f t="shared" si="46"/>
        <v>0.52842497670083877</v>
      </c>
      <c r="P145" s="15">
        <f t="shared" si="47"/>
        <v>1218.4907773057903</v>
      </c>
      <c r="Q145" s="20">
        <f t="shared" si="48"/>
        <v>-84.490777305790289</v>
      </c>
      <c r="R145" s="26">
        <f t="shared" si="49"/>
        <v>-16898.155461158058</v>
      </c>
      <c r="S145" s="8">
        <f>Daten!K145</f>
        <v>5788</v>
      </c>
      <c r="T145" s="8">
        <f>Daten!L145</f>
        <v>387643</v>
      </c>
      <c r="U145" s="8">
        <f>Daten!M145</f>
        <v>1945879</v>
      </c>
      <c r="V145" s="8">
        <f>Daten!N145</f>
        <v>500</v>
      </c>
      <c r="W145" s="8">
        <f>Daten!O145</f>
        <v>500</v>
      </c>
      <c r="X145" s="22">
        <f t="shared" si="50"/>
        <v>2339310</v>
      </c>
      <c r="Y145" s="8">
        <f t="shared" si="51"/>
        <v>1258482.431266987</v>
      </c>
      <c r="Z145" s="20">
        <f t="shared" si="52"/>
        <v>1080827.568733013</v>
      </c>
      <c r="AA145" s="26">
        <f t="shared" si="53"/>
        <v>-108082.7568733013</v>
      </c>
      <c r="AB145" s="31">
        <f t="shared" si="54"/>
        <v>-146525.5398217871</v>
      </c>
      <c r="AC145" s="30">
        <f t="shared" si="55"/>
        <v>0</v>
      </c>
      <c r="AG145" s="25">
        <f t="shared" si="56"/>
        <v>0</v>
      </c>
      <c r="AH145" s="25">
        <f t="shared" si="57"/>
        <v>0</v>
      </c>
      <c r="AI145" s="25">
        <f t="shared" si="58"/>
        <v>0</v>
      </c>
      <c r="AJ145" s="25">
        <f t="shared" si="59"/>
        <v>1</v>
      </c>
      <c r="AK145" s="25">
        <f t="shared" si="60"/>
        <v>0</v>
      </c>
      <c r="AL145" s="25">
        <f t="shared" ca="1" si="61"/>
        <v>0</v>
      </c>
      <c r="AM145" s="25">
        <f t="shared" ca="1" si="62"/>
        <v>0</v>
      </c>
      <c r="AN145" s="25">
        <f ca="1">IF(AM145=0,0,COUNTIF($AM$19:AM145,C145*10+1))</f>
        <v>0</v>
      </c>
      <c r="AO145" s="20">
        <f t="shared" ca="1" si="63"/>
        <v>0</v>
      </c>
      <c r="AP145" s="32">
        <f t="shared" ca="1" si="64"/>
        <v>0</v>
      </c>
    </row>
    <row r="146" spans="1:42" x14ac:dyDescent="0.2">
      <c r="A146" s="14">
        <f>Daten!A146</f>
        <v>10817</v>
      </c>
      <c r="B146" s="7" t="str">
        <f>Daten!B146</f>
        <v>Pilgersdorf</v>
      </c>
      <c r="C146" s="14">
        <f t="shared" si="40"/>
        <v>1</v>
      </c>
      <c r="D146" s="9">
        <f>Daten!D146</f>
        <v>0</v>
      </c>
      <c r="E146" s="8">
        <f>Daten!E146</f>
        <v>1603</v>
      </c>
      <c r="F146" s="8">
        <f>Daten!F146</f>
        <v>1647</v>
      </c>
      <c r="G146" s="26">
        <f t="shared" si="41"/>
        <v>-44</v>
      </c>
      <c r="H146" s="28">
        <f t="shared" si="42"/>
        <v>-2.6715239829993929E-2</v>
      </c>
      <c r="I146" s="20">
        <f t="shared" si="43"/>
        <v>22.127112416012036</v>
      </c>
      <c r="J146" s="20">
        <f t="shared" si="44"/>
        <v>-66.127112416012039</v>
      </c>
      <c r="K146" s="26">
        <f t="shared" si="45"/>
        <v>33063.556208006019</v>
      </c>
      <c r="L146" s="15">
        <f>Daten!G146</f>
        <v>204</v>
      </c>
      <c r="M146" s="15">
        <f>Daten!H146</f>
        <v>1024</v>
      </c>
      <c r="N146" s="15">
        <f>Daten!I146</f>
        <v>375</v>
      </c>
      <c r="O146" s="27">
        <f t="shared" si="46"/>
        <v>0.5654296875</v>
      </c>
      <c r="P146" s="15">
        <f t="shared" si="47"/>
        <v>581.42337183650011</v>
      </c>
      <c r="Q146" s="20">
        <f t="shared" si="48"/>
        <v>-2.4233718365001096</v>
      </c>
      <c r="R146" s="26">
        <f t="shared" si="49"/>
        <v>-484.67436730002191</v>
      </c>
      <c r="S146" s="8">
        <f>Daten!K146</f>
        <v>13772</v>
      </c>
      <c r="T146" s="8">
        <f>Daten!L146</f>
        <v>93178</v>
      </c>
      <c r="U146" s="8">
        <f>Daten!M146</f>
        <v>95911</v>
      </c>
      <c r="V146" s="8">
        <f>Daten!N146</f>
        <v>500</v>
      </c>
      <c r="W146" s="8">
        <f>Daten!O146</f>
        <v>500</v>
      </c>
      <c r="X146" s="22">
        <f t="shared" si="50"/>
        <v>202861</v>
      </c>
      <c r="Y146" s="8">
        <f t="shared" si="51"/>
        <v>615044.91991493292</v>
      </c>
      <c r="Z146" s="20">
        <f t="shared" si="52"/>
        <v>-412183.91991493292</v>
      </c>
      <c r="AA146" s="26">
        <f t="shared" si="53"/>
        <v>41218.391991493292</v>
      </c>
      <c r="AB146" s="31">
        <f t="shared" si="54"/>
        <v>73797.27383219928</v>
      </c>
      <c r="AC146" s="30">
        <f t="shared" si="55"/>
        <v>73797.27383219928</v>
      </c>
      <c r="AG146" s="25">
        <f t="shared" si="56"/>
        <v>33063.556208006019</v>
      </c>
      <c r="AH146" s="25">
        <f t="shared" si="57"/>
        <v>41218.391991493292</v>
      </c>
      <c r="AI146" s="25">
        <f t="shared" si="58"/>
        <v>74281.948199499311</v>
      </c>
      <c r="AJ146" s="25">
        <f t="shared" si="59"/>
        <v>1</v>
      </c>
      <c r="AK146" s="25">
        <f t="shared" si="60"/>
        <v>74281.948199499311</v>
      </c>
      <c r="AL146" s="25">
        <f t="shared" ca="1" si="61"/>
        <v>232454</v>
      </c>
      <c r="AM146" s="25">
        <f t="shared" ca="1" si="62"/>
        <v>11</v>
      </c>
      <c r="AN146" s="25">
        <f ca="1">IF(AM146=0,0,COUNTIF($AM$19:AM146,C146*10+1))</f>
        <v>78</v>
      </c>
      <c r="AO146" s="20">
        <f t="shared" ca="1" si="63"/>
        <v>0</v>
      </c>
      <c r="AP146" s="32">
        <f t="shared" ca="1" si="64"/>
        <v>232454</v>
      </c>
    </row>
    <row r="147" spans="1:42" x14ac:dyDescent="0.2">
      <c r="A147" s="14">
        <f>Daten!A147</f>
        <v>10818</v>
      </c>
      <c r="B147" s="7" t="str">
        <f>Daten!B147</f>
        <v>Piringsdorf</v>
      </c>
      <c r="C147" s="14">
        <f t="shared" ref="C147:C210" si="65">INT(A147/10000)</f>
        <v>1</v>
      </c>
      <c r="D147" s="9">
        <f>Daten!D147</f>
        <v>0</v>
      </c>
      <c r="E147" s="8">
        <f>Daten!E147</f>
        <v>837</v>
      </c>
      <c r="F147" s="8">
        <f>Daten!F147</f>
        <v>842</v>
      </c>
      <c r="G147" s="26">
        <f t="shared" ref="G147:G210" si="66">E147-F147</f>
        <v>-5</v>
      </c>
      <c r="H147" s="28">
        <f t="shared" ref="H147:H210" si="67">G147/F147</f>
        <v>-5.9382422802850355E-3</v>
      </c>
      <c r="I147" s="20">
        <f t="shared" ref="I147:I210" si="68">F147*$I$6</f>
        <v>11.312099972241732</v>
      </c>
      <c r="J147" s="20">
        <f t="shared" ref="J147:J210" si="69">G147-I147</f>
        <v>-16.312099972241732</v>
      </c>
      <c r="K147" s="26">
        <f t="shared" ref="K147:K210" si="70">-J147*$K$5</f>
        <v>8156.0499861208664</v>
      </c>
      <c r="L147" s="15">
        <f>Daten!G147</f>
        <v>108</v>
      </c>
      <c r="M147" s="15">
        <f>Daten!H147</f>
        <v>513</v>
      </c>
      <c r="N147" s="15">
        <f>Daten!I147</f>
        <v>216</v>
      </c>
      <c r="O147" s="27">
        <f t="shared" ref="O147:O210" si="71">(L147+N147)/M147</f>
        <v>0.63157894736842102</v>
      </c>
      <c r="P147" s="15">
        <f t="shared" ref="P147:P210" si="72">M147*$P$6</f>
        <v>291.27948217980912</v>
      </c>
      <c r="Q147" s="20">
        <f t="shared" ref="Q147:Q210" si="73">L147+N147-P147</f>
        <v>32.720517820190878</v>
      </c>
      <c r="R147" s="26">
        <f t="shared" ref="R147:R210" si="74">Q147*$R$5</f>
        <v>6544.103564038176</v>
      </c>
      <c r="S147" s="8">
        <f>Daten!K147</f>
        <v>4979</v>
      </c>
      <c r="T147" s="8">
        <f>Daten!L147</f>
        <v>65316</v>
      </c>
      <c r="U147" s="8">
        <f>Daten!M147</f>
        <v>53882</v>
      </c>
      <c r="V147" s="8">
        <f>Daten!N147</f>
        <v>500</v>
      </c>
      <c r="W147" s="8">
        <f>Daten!O147</f>
        <v>500</v>
      </c>
      <c r="X147" s="22">
        <f t="shared" ref="X147:X210" si="75">S147/V147*500+T147/W147*500+U147</f>
        <v>124177</v>
      </c>
      <c r="Y147" s="8">
        <f t="shared" ref="Y147:Y210" si="76">E147*$Y$6</f>
        <v>321143.23017392319</v>
      </c>
      <c r="Z147" s="20">
        <f t="shared" ref="Z147:Z210" si="77">X147-Y147</f>
        <v>-196966.23017392319</v>
      </c>
      <c r="AA147" s="26">
        <f t="shared" ref="AA147:AA210" si="78">-Z147*$AA$5</f>
        <v>19696.623017392321</v>
      </c>
      <c r="AB147" s="31">
        <f t="shared" ref="AB147:AB210" si="79">K147+R147+AA147</f>
        <v>34396.776567551366</v>
      </c>
      <c r="AC147" s="30">
        <f t="shared" ref="AC147:AC210" si="80">MAX(0,AB147)</f>
        <v>34396.776567551366</v>
      </c>
      <c r="AG147" s="25">
        <f t="shared" ref="AG147:AG210" si="81">IF(AB147&gt;0,K147,0)</f>
        <v>8156.0499861208664</v>
      </c>
      <c r="AH147" s="25">
        <f t="shared" ref="AH147:AH210" si="82">IF(AB147&gt;0,AA147,0)</f>
        <v>19696.623017392321</v>
      </c>
      <c r="AI147" s="25">
        <f t="shared" ref="AI147:AI210" si="83">AG147+AH147</f>
        <v>27852.673003513188</v>
      </c>
      <c r="AJ147" s="25">
        <f t="shared" ref="AJ147:AJ210" si="84">IF(AND(V147=500,W147=500),1,0)</f>
        <v>1</v>
      </c>
      <c r="AK147" s="25">
        <f t="shared" ref="AK147:AK210" si="85">IF(AND(AJ147=1,AI147&gt;=E147*$AK$5),AI147,0)</f>
        <v>27852.673003513188</v>
      </c>
      <c r="AL147" s="25">
        <f t="shared" ref="AL147:AL210" ca="1" si="86">IF(OFFSET($AK$6,C147,0)=0,0,ROUND(AK147*OFFSET($AF$6,C147,0)/OFFSET($AK$6,C147,0),0))</f>
        <v>87161</v>
      </c>
      <c r="AM147" s="25">
        <f t="shared" ref="AM147:AM210" ca="1" si="87">IF(AL147&gt;0,C147*10+1,0)</f>
        <v>11</v>
      </c>
      <c r="AN147" s="25">
        <f ca="1">IF(AM147=0,0,COUNTIF($AM$19:AM147,C147*10+1))</f>
        <v>79</v>
      </c>
      <c r="AO147" s="20">
        <f t="shared" ref="AO147:AO210" ca="1" si="88">IF(AN147=1,OFFSET($AF$6,C147,0)-OFFSET($AL$6,C147,0),0)</f>
        <v>0</v>
      </c>
      <c r="AP147" s="32">
        <f t="shared" ref="AP147:AP210" ca="1" si="89">AL147+AO147</f>
        <v>87161</v>
      </c>
    </row>
    <row r="148" spans="1:42" x14ac:dyDescent="0.2">
      <c r="A148" s="14">
        <f>Daten!A148</f>
        <v>10819</v>
      </c>
      <c r="B148" s="7" t="str">
        <f>Daten!B148</f>
        <v>Raiding</v>
      </c>
      <c r="C148" s="14">
        <f t="shared" si="65"/>
        <v>1</v>
      </c>
      <c r="D148" s="9">
        <f>Daten!D148</f>
        <v>0</v>
      </c>
      <c r="E148" s="8">
        <f>Daten!E148</f>
        <v>895</v>
      </c>
      <c r="F148" s="8">
        <f>Daten!F148</f>
        <v>873</v>
      </c>
      <c r="G148" s="26">
        <f t="shared" si="66"/>
        <v>22</v>
      </c>
      <c r="H148" s="28">
        <f t="shared" si="67"/>
        <v>2.5200458190148912E-2</v>
      </c>
      <c r="I148" s="20">
        <f t="shared" si="68"/>
        <v>11.728578712312391</v>
      </c>
      <c r="J148" s="20">
        <f t="shared" si="69"/>
        <v>10.271421287687609</v>
      </c>
      <c r="K148" s="26">
        <f t="shared" si="70"/>
        <v>-5135.7106438438041</v>
      </c>
      <c r="L148" s="15">
        <f>Daten!G148</f>
        <v>114</v>
      </c>
      <c r="M148" s="15">
        <f>Daten!H148</f>
        <v>507</v>
      </c>
      <c r="N148" s="15">
        <f>Daten!I148</f>
        <v>274</v>
      </c>
      <c r="O148" s="27">
        <f t="shared" si="71"/>
        <v>0.76528599605522685</v>
      </c>
      <c r="P148" s="15">
        <f t="shared" si="72"/>
        <v>287.87270461045466</v>
      </c>
      <c r="Q148" s="20">
        <f t="shared" si="73"/>
        <v>100.12729538954534</v>
      </c>
      <c r="R148" s="26">
        <f t="shared" si="74"/>
        <v>20025.459077909069</v>
      </c>
      <c r="S148" s="8">
        <f>Daten!K148</f>
        <v>9595</v>
      </c>
      <c r="T148" s="8">
        <f>Daten!L148</f>
        <v>51049</v>
      </c>
      <c r="U148" s="8">
        <f>Daten!M148</f>
        <v>93895</v>
      </c>
      <c r="V148" s="8">
        <f>Daten!N148</f>
        <v>500</v>
      </c>
      <c r="W148" s="8">
        <f>Daten!O148</f>
        <v>500</v>
      </c>
      <c r="X148" s="22">
        <f t="shared" si="75"/>
        <v>154539</v>
      </c>
      <c r="Y148" s="8">
        <f t="shared" si="76"/>
        <v>343396.88292193698</v>
      </c>
      <c r="Z148" s="20">
        <f t="shared" si="77"/>
        <v>-188857.88292193698</v>
      </c>
      <c r="AA148" s="26">
        <f t="shared" si="78"/>
        <v>18885.788292193698</v>
      </c>
      <c r="AB148" s="31">
        <f t="shared" si="79"/>
        <v>33775.536726258964</v>
      </c>
      <c r="AC148" s="30">
        <f t="shared" si="80"/>
        <v>33775.536726258964</v>
      </c>
      <c r="AG148" s="25">
        <f t="shared" si="81"/>
        <v>-5135.7106438438041</v>
      </c>
      <c r="AH148" s="25">
        <f t="shared" si="82"/>
        <v>18885.788292193698</v>
      </c>
      <c r="AI148" s="25">
        <f t="shared" si="83"/>
        <v>13750.077648349894</v>
      </c>
      <c r="AJ148" s="25">
        <f t="shared" si="84"/>
        <v>1</v>
      </c>
      <c r="AK148" s="25">
        <f t="shared" si="85"/>
        <v>13750.077648349894</v>
      </c>
      <c r="AL148" s="25">
        <f t="shared" ca="1" si="86"/>
        <v>43029</v>
      </c>
      <c r="AM148" s="25">
        <f t="shared" ca="1" si="87"/>
        <v>11</v>
      </c>
      <c r="AN148" s="25">
        <f ca="1">IF(AM148=0,0,COUNTIF($AM$19:AM148,C148*10+1))</f>
        <v>80</v>
      </c>
      <c r="AO148" s="20">
        <f t="shared" ca="1" si="88"/>
        <v>0</v>
      </c>
      <c r="AP148" s="32">
        <f t="shared" ca="1" si="89"/>
        <v>43029</v>
      </c>
    </row>
    <row r="149" spans="1:42" x14ac:dyDescent="0.2">
      <c r="A149" s="14">
        <f>Daten!A149</f>
        <v>10820</v>
      </c>
      <c r="B149" s="7" t="str">
        <f>Daten!B149</f>
        <v>Ritzing</v>
      </c>
      <c r="C149" s="14">
        <f t="shared" si="65"/>
        <v>1</v>
      </c>
      <c r="D149" s="9">
        <f>Daten!D149</f>
        <v>0</v>
      </c>
      <c r="E149" s="8">
        <f>Daten!E149</f>
        <v>927</v>
      </c>
      <c r="F149" s="8">
        <f>Daten!F149</f>
        <v>891</v>
      </c>
      <c r="G149" s="26">
        <f t="shared" si="66"/>
        <v>36</v>
      </c>
      <c r="H149" s="28">
        <f t="shared" si="67"/>
        <v>4.0404040404040407E-2</v>
      </c>
      <c r="I149" s="20">
        <f t="shared" si="68"/>
        <v>11.970405077514707</v>
      </c>
      <c r="J149" s="20">
        <f t="shared" si="69"/>
        <v>24.029594922485295</v>
      </c>
      <c r="K149" s="26">
        <f t="shared" si="70"/>
        <v>-12014.797461242648</v>
      </c>
      <c r="L149" s="15">
        <f>Daten!G149</f>
        <v>96</v>
      </c>
      <c r="M149" s="15">
        <f>Daten!H149</f>
        <v>566</v>
      </c>
      <c r="N149" s="15">
        <f>Daten!I149</f>
        <v>265</v>
      </c>
      <c r="O149" s="27">
        <f t="shared" si="71"/>
        <v>0.63780918727915192</v>
      </c>
      <c r="P149" s="15">
        <f t="shared" si="72"/>
        <v>321.37268404244048</v>
      </c>
      <c r="Q149" s="20">
        <f t="shared" si="73"/>
        <v>39.627315957559517</v>
      </c>
      <c r="R149" s="26">
        <f t="shared" si="74"/>
        <v>7925.4631915119035</v>
      </c>
      <c r="S149" s="8">
        <f>Daten!K149</f>
        <v>7289</v>
      </c>
      <c r="T149" s="8">
        <f>Daten!L149</f>
        <v>66069</v>
      </c>
      <c r="U149" s="8">
        <f>Daten!M149</f>
        <v>56837</v>
      </c>
      <c r="V149" s="8">
        <f>Daten!N149</f>
        <v>500</v>
      </c>
      <c r="W149" s="8">
        <f>Daten!O149</f>
        <v>500</v>
      </c>
      <c r="X149" s="22">
        <f t="shared" si="75"/>
        <v>130195</v>
      </c>
      <c r="Y149" s="8">
        <f t="shared" si="76"/>
        <v>355674.76030015148</v>
      </c>
      <c r="Z149" s="20">
        <f t="shared" si="77"/>
        <v>-225479.76030015148</v>
      </c>
      <c r="AA149" s="26">
        <f t="shared" si="78"/>
        <v>22547.97603001515</v>
      </c>
      <c r="AB149" s="31">
        <f t="shared" si="79"/>
        <v>18458.641760284405</v>
      </c>
      <c r="AC149" s="30">
        <f t="shared" si="80"/>
        <v>18458.641760284405</v>
      </c>
      <c r="AG149" s="25">
        <f t="shared" si="81"/>
        <v>-12014.797461242648</v>
      </c>
      <c r="AH149" s="25">
        <f t="shared" si="82"/>
        <v>22547.97603001515</v>
      </c>
      <c r="AI149" s="25">
        <f t="shared" si="83"/>
        <v>10533.178568772502</v>
      </c>
      <c r="AJ149" s="25">
        <f t="shared" si="84"/>
        <v>1</v>
      </c>
      <c r="AK149" s="25">
        <f t="shared" si="85"/>
        <v>10533.178568772502</v>
      </c>
      <c r="AL149" s="25">
        <f t="shared" ca="1" si="86"/>
        <v>32962</v>
      </c>
      <c r="AM149" s="25">
        <f t="shared" ca="1" si="87"/>
        <v>11</v>
      </c>
      <c r="AN149" s="25">
        <f ca="1">IF(AM149=0,0,COUNTIF($AM$19:AM149,C149*10+1))</f>
        <v>81</v>
      </c>
      <c r="AO149" s="20">
        <f t="shared" ca="1" si="88"/>
        <v>0</v>
      </c>
      <c r="AP149" s="32">
        <f t="shared" ca="1" si="89"/>
        <v>32962</v>
      </c>
    </row>
    <row r="150" spans="1:42" x14ac:dyDescent="0.2">
      <c r="A150" s="14">
        <f>Daten!A150</f>
        <v>10821</v>
      </c>
      <c r="B150" s="7" t="str">
        <f>Daten!B150</f>
        <v>Steinberg-Dörfl</v>
      </c>
      <c r="C150" s="14">
        <f t="shared" si="65"/>
        <v>1</v>
      </c>
      <c r="D150" s="9">
        <f>Daten!D150</f>
        <v>0</v>
      </c>
      <c r="E150" s="8">
        <f>Daten!E150</f>
        <v>1304</v>
      </c>
      <c r="F150" s="8">
        <f>Daten!F150</f>
        <v>1281</v>
      </c>
      <c r="G150" s="26">
        <f t="shared" si="66"/>
        <v>23</v>
      </c>
      <c r="H150" s="28">
        <f t="shared" si="67"/>
        <v>1.7954722872755659E-2</v>
      </c>
      <c r="I150" s="20">
        <f t="shared" si="68"/>
        <v>17.209976323564916</v>
      </c>
      <c r="J150" s="20">
        <f t="shared" si="69"/>
        <v>5.7900236764350836</v>
      </c>
      <c r="K150" s="26">
        <f t="shared" si="70"/>
        <v>-2895.0118382175419</v>
      </c>
      <c r="L150" s="15">
        <f>Daten!G150</f>
        <v>166</v>
      </c>
      <c r="M150" s="15">
        <f>Daten!H150</f>
        <v>832</v>
      </c>
      <c r="N150" s="15">
        <f>Daten!I150</f>
        <v>306</v>
      </c>
      <c r="O150" s="27">
        <f t="shared" si="71"/>
        <v>0.56730769230769229</v>
      </c>
      <c r="P150" s="15">
        <f t="shared" si="72"/>
        <v>472.40648961715635</v>
      </c>
      <c r="Q150" s="20">
        <f t="shared" si="73"/>
        <v>-0.40648961715635323</v>
      </c>
      <c r="R150" s="26">
        <f t="shared" si="74"/>
        <v>-81.297923431270647</v>
      </c>
      <c r="S150" s="8">
        <f>Daten!K150</f>
        <v>14616</v>
      </c>
      <c r="T150" s="8">
        <f>Daten!L150</f>
        <v>96529</v>
      </c>
      <c r="U150" s="8">
        <f>Daten!M150</f>
        <v>339406</v>
      </c>
      <c r="V150" s="8">
        <f>Daten!N150</f>
        <v>500</v>
      </c>
      <c r="W150" s="8">
        <f>Daten!O150</f>
        <v>500</v>
      </c>
      <c r="X150" s="22">
        <f t="shared" si="75"/>
        <v>450551</v>
      </c>
      <c r="Y150" s="8">
        <f t="shared" si="76"/>
        <v>500323.50316224119</v>
      </c>
      <c r="Z150" s="20">
        <f t="shared" si="77"/>
        <v>-49772.503162241192</v>
      </c>
      <c r="AA150" s="26">
        <f t="shared" si="78"/>
        <v>4977.2503162241192</v>
      </c>
      <c r="AB150" s="31">
        <f t="shared" si="79"/>
        <v>2000.9405545753066</v>
      </c>
      <c r="AC150" s="30">
        <f t="shared" si="80"/>
        <v>2000.9405545753066</v>
      </c>
      <c r="AG150" s="25">
        <f t="shared" si="81"/>
        <v>-2895.0118382175419</v>
      </c>
      <c r="AH150" s="25">
        <f t="shared" si="82"/>
        <v>4977.2503162241192</v>
      </c>
      <c r="AI150" s="25">
        <f t="shared" si="83"/>
        <v>2082.2384780065772</v>
      </c>
      <c r="AJ150" s="25">
        <f t="shared" si="84"/>
        <v>1</v>
      </c>
      <c r="AK150" s="25">
        <f t="shared" si="85"/>
        <v>0</v>
      </c>
      <c r="AL150" s="25">
        <f t="shared" ca="1" si="86"/>
        <v>0</v>
      </c>
      <c r="AM150" s="25">
        <f t="shared" ca="1" si="87"/>
        <v>0</v>
      </c>
      <c r="AN150" s="25">
        <f ca="1">IF(AM150=0,0,COUNTIF($AM$19:AM150,C150*10+1))</f>
        <v>0</v>
      </c>
      <c r="AO150" s="20">
        <f t="shared" ca="1" si="88"/>
        <v>0</v>
      </c>
      <c r="AP150" s="32">
        <f t="shared" ca="1" si="89"/>
        <v>0</v>
      </c>
    </row>
    <row r="151" spans="1:42" x14ac:dyDescent="0.2">
      <c r="A151" s="14">
        <f>Daten!A151</f>
        <v>10822</v>
      </c>
      <c r="B151" s="7" t="str">
        <f>Daten!B151</f>
        <v>Stoob</v>
      </c>
      <c r="C151" s="14">
        <f t="shared" si="65"/>
        <v>1</v>
      </c>
      <c r="D151" s="9">
        <f>Daten!D151</f>
        <v>0</v>
      </c>
      <c r="E151" s="8">
        <f>Daten!E151</f>
        <v>1353</v>
      </c>
      <c r="F151" s="8">
        <f>Daten!F151</f>
        <v>1395</v>
      </c>
      <c r="G151" s="26">
        <f t="shared" si="66"/>
        <v>-42</v>
      </c>
      <c r="H151" s="28">
        <f t="shared" si="67"/>
        <v>-3.0107526881720432E-2</v>
      </c>
      <c r="I151" s="20">
        <f t="shared" si="68"/>
        <v>18.741543303179593</v>
      </c>
      <c r="J151" s="20">
        <f t="shared" si="69"/>
        <v>-60.741543303179597</v>
      </c>
      <c r="K151" s="26">
        <f t="shared" si="70"/>
        <v>30370.771651589799</v>
      </c>
      <c r="L151" s="15">
        <f>Daten!G151</f>
        <v>153</v>
      </c>
      <c r="M151" s="15">
        <f>Daten!H151</f>
        <v>909</v>
      </c>
      <c r="N151" s="15">
        <f>Daten!I151</f>
        <v>291</v>
      </c>
      <c r="O151" s="27">
        <f t="shared" si="71"/>
        <v>0.48844884488448848</v>
      </c>
      <c r="P151" s="15">
        <f t="shared" si="72"/>
        <v>516.12680175720561</v>
      </c>
      <c r="Q151" s="20">
        <f t="shared" si="73"/>
        <v>-72.126801757205612</v>
      </c>
      <c r="R151" s="26">
        <f t="shared" si="74"/>
        <v>-14425.360351441122</v>
      </c>
      <c r="S151" s="8">
        <f>Daten!K151</f>
        <v>6018</v>
      </c>
      <c r="T151" s="8">
        <f>Daten!L151</f>
        <v>156322</v>
      </c>
      <c r="U151" s="8">
        <f>Daten!M151</f>
        <v>781708</v>
      </c>
      <c r="V151" s="8">
        <f>Daten!N151</f>
        <v>500</v>
      </c>
      <c r="W151" s="8">
        <f>Daten!O151</f>
        <v>500</v>
      </c>
      <c r="X151" s="22">
        <f t="shared" si="75"/>
        <v>944048</v>
      </c>
      <c r="Y151" s="8">
        <f t="shared" si="76"/>
        <v>519124.00289763213</v>
      </c>
      <c r="Z151" s="20">
        <f t="shared" si="77"/>
        <v>424923.99710236787</v>
      </c>
      <c r="AA151" s="26">
        <f t="shared" si="78"/>
        <v>-42492.399710236787</v>
      </c>
      <c r="AB151" s="31">
        <f t="shared" si="79"/>
        <v>-26546.98841008811</v>
      </c>
      <c r="AC151" s="30">
        <f t="shared" si="80"/>
        <v>0</v>
      </c>
      <c r="AG151" s="25">
        <f t="shared" si="81"/>
        <v>0</v>
      </c>
      <c r="AH151" s="25">
        <f t="shared" si="82"/>
        <v>0</v>
      </c>
      <c r="AI151" s="25">
        <f t="shared" si="83"/>
        <v>0</v>
      </c>
      <c r="AJ151" s="25">
        <f t="shared" si="84"/>
        <v>1</v>
      </c>
      <c r="AK151" s="25">
        <f t="shared" si="85"/>
        <v>0</v>
      </c>
      <c r="AL151" s="25">
        <f t="shared" ca="1" si="86"/>
        <v>0</v>
      </c>
      <c r="AM151" s="25">
        <f t="shared" ca="1" si="87"/>
        <v>0</v>
      </c>
      <c r="AN151" s="25">
        <f ca="1">IF(AM151=0,0,COUNTIF($AM$19:AM151,C151*10+1))</f>
        <v>0</v>
      </c>
      <c r="AO151" s="20">
        <f t="shared" ca="1" si="88"/>
        <v>0</v>
      </c>
      <c r="AP151" s="32">
        <f t="shared" ca="1" si="89"/>
        <v>0</v>
      </c>
    </row>
    <row r="152" spans="1:42" x14ac:dyDescent="0.2">
      <c r="A152" s="14">
        <f>Daten!A152</f>
        <v>10823</v>
      </c>
      <c r="B152" s="7" t="str">
        <f>Daten!B152</f>
        <v>Weppersdorf</v>
      </c>
      <c r="C152" s="14">
        <f t="shared" si="65"/>
        <v>1</v>
      </c>
      <c r="D152" s="9">
        <f>Daten!D152</f>
        <v>0</v>
      </c>
      <c r="E152" s="8">
        <f>Daten!E152</f>
        <v>1886</v>
      </c>
      <c r="F152" s="8">
        <f>Daten!F152</f>
        <v>1820</v>
      </c>
      <c r="G152" s="26">
        <f t="shared" si="66"/>
        <v>66</v>
      </c>
      <c r="H152" s="28">
        <f t="shared" si="67"/>
        <v>3.6263736263736267E-2</v>
      </c>
      <c r="I152" s="20">
        <f t="shared" si="68"/>
        <v>24.45133248156764</v>
      </c>
      <c r="J152" s="20">
        <f t="shared" si="69"/>
        <v>41.54866751843236</v>
      </c>
      <c r="K152" s="26">
        <f t="shared" si="70"/>
        <v>-20774.333759216181</v>
      </c>
      <c r="L152" s="15">
        <f>Daten!G152</f>
        <v>239</v>
      </c>
      <c r="M152" s="15">
        <f>Daten!H152</f>
        <v>1197</v>
      </c>
      <c r="N152" s="15">
        <f>Daten!I152</f>
        <v>450</v>
      </c>
      <c r="O152" s="27">
        <f t="shared" si="71"/>
        <v>0.57560568086883879</v>
      </c>
      <c r="P152" s="15">
        <f t="shared" si="72"/>
        <v>679.6521250862213</v>
      </c>
      <c r="Q152" s="20">
        <f t="shared" si="73"/>
        <v>9.3478749137786963</v>
      </c>
      <c r="R152" s="26">
        <f t="shared" si="74"/>
        <v>1869.5749827557393</v>
      </c>
      <c r="S152" s="8">
        <f>Daten!K152</f>
        <v>9885</v>
      </c>
      <c r="T152" s="8">
        <f>Daten!L152</f>
        <v>130015</v>
      </c>
      <c r="U152" s="8">
        <f>Daten!M152</f>
        <v>478369</v>
      </c>
      <c r="V152" s="8">
        <f>Daten!N152</f>
        <v>500</v>
      </c>
      <c r="W152" s="8">
        <f>Daten!O152</f>
        <v>500</v>
      </c>
      <c r="X152" s="22">
        <f t="shared" si="75"/>
        <v>618269</v>
      </c>
      <c r="Y152" s="8">
        <f t="shared" si="76"/>
        <v>723627.39797851746</v>
      </c>
      <c r="Z152" s="20">
        <f t="shared" si="77"/>
        <v>-105358.39797851746</v>
      </c>
      <c r="AA152" s="26">
        <f t="shared" si="78"/>
        <v>10535.839797851746</v>
      </c>
      <c r="AB152" s="31">
        <f t="shared" si="79"/>
        <v>-8368.9189786086936</v>
      </c>
      <c r="AC152" s="30">
        <f t="shared" si="80"/>
        <v>0</v>
      </c>
      <c r="AG152" s="25">
        <f t="shared" si="81"/>
        <v>0</v>
      </c>
      <c r="AH152" s="25">
        <f t="shared" si="82"/>
        <v>0</v>
      </c>
      <c r="AI152" s="25">
        <f t="shared" si="83"/>
        <v>0</v>
      </c>
      <c r="AJ152" s="25">
        <f t="shared" si="84"/>
        <v>1</v>
      </c>
      <c r="AK152" s="25">
        <f t="shared" si="85"/>
        <v>0</v>
      </c>
      <c r="AL152" s="25">
        <f t="shared" ca="1" si="86"/>
        <v>0</v>
      </c>
      <c r="AM152" s="25">
        <f t="shared" ca="1" si="87"/>
        <v>0</v>
      </c>
      <c r="AN152" s="25">
        <f ca="1">IF(AM152=0,0,COUNTIF($AM$19:AM152,C152*10+1))</f>
        <v>0</v>
      </c>
      <c r="AO152" s="20">
        <f t="shared" ca="1" si="88"/>
        <v>0</v>
      </c>
      <c r="AP152" s="32">
        <f t="shared" ca="1" si="89"/>
        <v>0</v>
      </c>
    </row>
    <row r="153" spans="1:42" x14ac:dyDescent="0.2">
      <c r="A153" s="14">
        <f>Daten!A153</f>
        <v>10824</v>
      </c>
      <c r="B153" s="7" t="str">
        <f>Daten!B153</f>
        <v>Lackendorf</v>
      </c>
      <c r="C153" s="14">
        <f t="shared" si="65"/>
        <v>1</v>
      </c>
      <c r="D153" s="9">
        <f>Daten!D153</f>
        <v>0</v>
      </c>
      <c r="E153" s="8">
        <f>Daten!E153</f>
        <v>597</v>
      </c>
      <c r="F153" s="8">
        <f>Daten!F153</f>
        <v>601</v>
      </c>
      <c r="G153" s="26">
        <f t="shared" si="66"/>
        <v>-4</v>
      </c>
      <c r="H153" s="28">
        <f t="shared" si="67"/>
        <v>-6.6555740432612314E-3</v>
      </c>
      <c r="I153" s="20">
        <f t="shared" si="68"/>
        <v>8.074313638144039</v>
      </c>
      <c r="J153" s="20">
        <f t="shared" si="69"/>
        <v>-12.074313638144039</v>
      </c>
      <c r="K153" s="26">
        <f t="shared" si="70"/>
        <v>6037.1568190720191</v>
      </c>
      <c r="L153" s="15">
        <f>Daten!G153</f>
        <v>80</v>
      </c>
      <c r="M153" s="15">
        <f>Daten!H153</f>
        <v>384</v>
      </c>
      <c r="N153" s="15">
        <f>Daten!I153</f>
        <v>133</v>
      </c>
      <c r="O153" s="27">
        <f t="shared" si="71"/>
        <v>0.5546875</v>
      </c>
      <c r="P153" s="15">
        <f t="shared" si="72"/>
        <v>218.03376443868754</v>
      </c>
      <c r="Q153" s="20">
        <f t="shared" si="73"/>
        <v>-5.0337644386875411</v>
      </c>
      <c r="R153" s="26">
        <f t="shared" si="74"/>
        <v>-1006.7528877375082</v>
      </c>
      <c r="S153" s="8">
        <f>Daten!K153</f>
        <v>6547</v>
      </c>
      <c r="T153" s="8">
        <f>Daten!L153</f>
        <v>47022</v>
      </c>
      <c r="U153" s="8">
        <f>Daten!M153</f>
        <v>52016</v>
      </c>
      <c r="V153" s="8">
        <f>Daten!N153</f>
        <v>500</v>
      </c>
      <c r="W153" s="8">
        <f>Daten!O153</f>
        <v>500</v>
      </c>
      <c r="X153" s="22">
        <f t="shared" si="75"/>
        <v>105585</v>
      </c>
      <c r="Y153" s="8">
        <f t="shared" si="76"/>
        <v>229059.14983731441</v>
      </c>
      <c r="Z153" s="20">
        <f t="shared" si="77"/>
        <v>-123474.14983731441</v>
      </c>
      <c r="AA153" s="26">
        <f t="shared" si="78"/>
        <v>12347.414983731442</v>
      </c>
      <c r="AB153" s="31">
        <f t="shared" si="79"/>
        <v>17377.818915065953</v>
      </c>
      <c r="AC153" s="30">
        <f t="shared" si="80"/>
        <v>17377.818915065953</v>
      </c>
      <c r="AG153" s="25">
        <f t="shared" si="81"/>
        <v>6037.1568190720191</v>
      </c>
      <c r="AH153" s="25">
        <f t="shared" si="82"/>
        <v>12347.414983731442</v>
      </c>
      <c r="AI153" s="25">
        <f t="shared" si="83"/>
        <v>18384.571802803461</v>
      </c>
      <c r="AJ153" s="25">
        <f t="shared" si="84"/>
        <v>1</v>
      </c>
      <c r="AK153" s="25">
        <f t="shared" si="85"/>
        <v>18384.571802803461</v>
      </c>
      <c r="AL153" s="25">
        <f t="shared" ca="1" si="86"/>
        <v>57532</v>
      </c>
      <c r="AM153" s="25">
        <f t="shared" ca="1" si="87"/>
        <v>11</v>
      </c>
      <c r="AN153" s="25">
        <f ca="1">IF(AM153=0,0,COUNTIF($AM$19:AM153,C153*10+1))</f>
        <v>82</v>
      </c>
      <c r="AO153" s="20">
        <f t="shared" ca="1" si="88"/>
        <v>0</v>
      </c>
      <c r="AP153" s="32">
        <f t="shared" ca="1" si="89"/>
        <v>57532</v>
      </c>
    </row>
    <row r="154" spans="1:42" x14ac:dyDescent="0.2">
      <c r="A154" s="14">
        <f>Daten!A154</f>
        <v>10825</v>
      </c>
      <c r="B154" s="7" t="str">
        <f>Daten!B154</f>
        <v>Unterfrauenhaid</v>
      </c>
      <c r="C154" s="14">
        <f t="shared" si="65"/>
        <v>1</v>
      </c>
      <c r="D154" s="9">
        <f>Daten!D154</f>
        <v>0</v>
      </c>
      <c r="E154" s="8">
        <f>Daten!E154</f>
        <v>651</v>
      </c>
      <c r="F154" s="8">
        <f>Daten!F154</f>
        <v>663</v>
      </c>
      <c r="G154" s="26">
        <f t="shared" si="66"/>
        <v>-12</v>
      </c>
      <c r="H154" s="28">
        <f t="shared" si="67"/>
        <v>-1.8099547511312219E-2</v>
      </c>
      <c r="I154" s="20">
        <f t="shared" si="68"/>
        <v>8.9072711182853546</v>
      </c>
      <c r="J154" s="20">
        <f t="shared" si="69"/>
        <v>-20.907271118285355</v>
      </c>
      <c r="K154" s="26">
        <f t="shared" si="70"/>
        <v>10453.635559142678</v>
      </c>
      <c r="L154" s="15">
        <f>Daten!G154</f>
        <v>92</v>
      </c>
      <c r="M154" s="15">
        <f>Daten!H154</f>
        <v>411</v>
      </c>
      <c r="N154" s="15">
        <f>Daten!I154</f>
        <v>148</v>
      </c>
      <c r="O154" s="27">
        <f t="shared" si="71"/>
        <v>0.58394160583941601</v>
      </c>
      <c r="P154" s="15">
        <f t="shared" si="72"/>
        <v>233.36426350078276</v>
      </c>
      <c r="Q154" s="20">
        <f t="shared" si="73"/>
        <v>6.635736499217245</v>
      </c>
      <c r="R154" s="26">
        <f t="shared" si="74"/>
        <v>1327.147299843449</v>
      </c>
      <c r="S154" s="8">
        <f>Daten!K154</f>
        <v>4269</v>
      </c>
      <c r="T154" s="8">
        <f>Daten!L154</f>
        <v>41675</v>
      </c>
      <c r="U154" s="8">
        <f>Daten!M154</f>
        <v>86007</v>
      </c>
      <c r="V154" s="8">
        <f>Daten!N154</f>
        <v>500</v>
      </c>
      <c r="W154" s="8">
        <f>Daten!O154</f>
        <v>500</v>
      </c>
      <c r="X154" s="22">
        <f t="shared" si="75"/>
        <v>131951</v>
      </c>
      <c r="Y154" s="8">
        <f t="shared" si="76"/>
        <v>249778.06791305137</v>
      </c>
      <c r="Z154" s="20">
        <f t="shared" si="77"/>
        <v>-117827.06791305137</v>
      </c>
      <c r="AA154" s="26">
        <f t="shared" si="78"/>
        <v>11782.706791305138</v>
      </c>
      <c r="AB154" s="31">
        <f t="shared" si="79"/>
        <v>23563.489650291267</v>
      </c>
      <c r="AC154" s="30">
        <f t="shared" si="80"/>
        <v>23563.489650291267</v>
      </c>
      <c r="AG154" s="25">
        <f t="shared" si="81"/>
        <v>10453.635559142678</v>
      </c>
      <c r="AH154" s="25">
        <f t="shared" si="82"/>
        <v>11782.706791305138</v>
      </c>
      <c r="AI154" s="25">
        <f t="shared" si="83"/>
        <v>22236.342350447816</v>
      </c>
      <c r="AJ154" s="25">
        <f t="shared" si="84"/>
        <v>1</v>
      </c>
      <c r="AK154" s="25">
        <f t="shared" si="85"/>
        <v>22236.342350447816</v>
      </c>
      <c r="AL154" s="25">
        <f t="shared" ca="1" si="86"/>
        <v>69585</v>
      </c>
      <c r="AM154" s="25">
        <f t="shared" ca="1" si="87"/>
        <v>11</v>
      </c>
      <c r="AN154" s="25">
        <f ca="1">IF(AM154=0,0,COUNTIF($AM$19:AM154,C154*10+1))</f>
        <v>83</v>
      </c>
      <c r="AO154" s="20">
        <f t="shared" ca="1" si="88"/>
        <v>0</v>
      </c>
      <c r="AP154" s="32">
        <f t="shared" ca="1" si="89"/>
        <v>69585</v>
      </c>
    </row>
    <row r="155" spans="1:42" x14ac:dyDescent="0.2">
      <c r="A155" s="14">
        <f>Daten!A155</f>
        <v>10826</v>
      </c>
      <c r="B155" s="7" t="str">
        <f>Daten!B155</f>
        <v>Unterrabnitz-Schwendgraben</v>
      </c>
      <c r="C155" s="14">
        <f t="shared" si="65"/>
        <v>1</v>
      </c>
      <c r="D155" s="9">
        <f>Daten!D155</f>
        <v>0</v>
      </c>
      <c r="E155" s="8">
        <f>Daten!E155</f>
        <v>636</v>
      </c>
      <c r="F155" s="8">
        <f>Daten!F155</f>
        <v>648</v>
      </c>
      <c r="G155" s="26">
        <f t="shared" si="66"/>
        <v>-12</v>
      </c>
      <c r="H155" s="28">
        <f t="shared" si="67"/>
        <v>-1.8518518518518517E-2</v>
      </c>
      <c r="I155" s="20">
        <f t="shared" si="68"/>
        <v>8.7057491472834236</v>
      </c>
      <c r="J155" s="20">
        <f t="shared" si="69"/>
        <v>-20.705749147283424</v>
      </c>
      <c r="K155" s="26">
        <f t="shared" si="70"/>
        <v>10352.874573641711</v>
      </c>
      <c r="L155" s="15">
        <f>Daten!G155</f>
        <v>94</v>
      </c>
      <c r="M155" s="15">
        <f>Daten!H155</f>
        <v>415</v>
      </c>
      <c r="N155" s="15">
        <f>Daten!I155</f>
        <v>127</v>
      </c>
      <c r="O155" s="27">
        <f t="shared" si="71"/>
        <v>0.53253012048192772</v>
      </c>
      <c r="P155" s="15">
        <f t="shared" si="72"/>
        <v>235.63544854701908</v>
      </c>
      <c r="Q155" s="20">
        <f t="shared" si="73"/>
        <v>-14.635448547019081</v>
      </c>
      <c r="R155" s="26">
        <f t="shared" si="74"/>
        <v>-2927.0897094038164</v>
      </c>
      <c r="S155" s="8">
        <f>Daten!K155</f>
        <v>3447</v>
      </c>
      <c r="T155" s="8">
        <f>Daten!L155</f>
        <v>36768</v>
      </c>
      <c r="U155" s="8">
        <f>Daten!M155</f>
        <v>65853</v>
      </c>
      <c r="V155" s="8">
        <f>Daten!N155</f>
        <v>500</v>
      </c>
      <c r="W155" s="8">
        <f>Daten!O155</f>
        <v>500</v>
      </c>
      <c r="X155" s="22">
        <f t="shared" si="75"/>
        <v>106068</v>
      </c>
      <c r="Y155" s="8">
        <f t="shared" si="76"/>
        <v>244022.81289201332</v>
      </c>
      <c r="Z155" s="20">
        <f t="shared" si="77"/>
        <v>-137954.81289201332</v>
      </c>
      <c r="AA155" s="26">
        <f t="shared" si="78"/>
        <v>13795.481289201332</v>
      </c>
      <c r="AB155" s="31">
        <f t="shared" si="79"/>
        <v>21221.266153439228</v>
      </c>
      <c r="AC155" s="30">
        <f t="shared" si="80"/>
        <v>21221.266153439228</v>
      </c>
      <c r="AG155" s="25">
        <f t="shared" si="81"/>
        <v>10352.874573641711</v>
      </c>
      <c r="AH155" s="25">
        <f t="shared" si="82"/>
        <v>13795.481289201332</v>
      </c>
      <c r="AI155" s="25">
        <f t="shared" si="83"/>
        <v>24148.355862843044</v>
      </c>
      <c r="AJ155" s="25">
        <f t="shared" si="84"/>
        <v>1</v>
      </c>
      <c r="AK155" s="25">
        <f t="shared" si="85"/>
        <v>24148.355862843044</v>
      </c>
      <c r="AL155" s="25">
        <f t="shared" ca="1" si="86"/>
        <v>75569</v>
      </c>
      <c r="AM155" s="25">
        <f t="shared" ca="1" si="87"/>
        <v>11</v>
      </c>
      <c r="AN155" s="25">
        <f ca="1">IF(AM155=0,0,COUNTIF($AM$19:AM155,C155*10+1))</f>
        <v>84</v>
      </c>
      <c r="AO155" s="20">
        <f t="shared" ca="1" si="88"/>
        <v>0</v>
      </c>
      <c r="AP155" s="32">
        <f t="shared" ca="1" si="89"/>
        <v>75569</v>
      </c>
    </row>
    <row r="156" spans="1:42" x14ac:dyDescent="0.2">
      <c r="A156" s="14">
        <f>Daten!A156</f>
        <v>10827</v>
      </c>
      <c r="B156" s="7" t="str">
        <f>Daten!B156</f>
        <v>Weingraben</v>
      </c>
      <c r="C156" s="14">
        <f t="shared" si="65"/>
        <v>1</v>
      </c>
      <c r="D156" s="9">
        <f>Daten!D156</f>
        <v>0</v>
      </c>
      <c r="E156" s="8">
        <f>Daten!E156</f>
        <v>359</v>
      </c>
      <c r="F156" s="8">
        <f>Daten!F156</f>
        <v>366</v>
      </c>
      <c r="G156" s="26">
        <f t="shared" si="66"/>
        <v>-7</v>
      </c>
      <c r="H156" s="28">
        <f t="shared" si="67"/>
        <v>-1.912568306010929E-2</v>
      </c>
      <c r="I156" s="20">
        <f t="shared" si="68"/>
        <v>4.9171360924471195</v>
      </c>
      <c r="J156" s="20">
        <f t="shared" si="69"/>
        <v>-11.917136092447119</v>
      </c>
      <c r="K156" s="26">
        <f t="shared" si="70"/>
        <v>5958.5680462235596</v>
      </c>
      <c r="L156" s="15">
        <f>Daten!G156</f>
        <v>50</v>
      </c>
      <c r="M156" s="15">
        <f>Daten!H156</f>
        <v>204</v>
      </c>
      <c r="N156" s="15">
        <f>Daten!I156</f>
        <v>105</v>
      </c>
      <c r="O156" s="27">
        <f t="shared" si="71"/>
        <v>0.75980392156862742</v>
      </c>
      <c r="P156" s="15">
        <f t="shared" si="72"/>
        <v>115.83043735805276</v>
      </c>
      <c r="Q156" s="20">
        <f t="shared" si="73"/>
        <v>39.169562641947238</v>
      </c>
      <c r="R156" s="26">
        <f t="shared" si="74"/>
        <v>7833.9125283894473</v>
      </c>
      <c r="S156" s="8">
        <f>Daten!K156</f>
        <v>2710</v>
      </c>
      <c r="T156" s="8">
        <f>Daten!L156</f>
        <v>24402</v>
      </c>
      <c r="U156" s="8">
        <f>Daten!M156</f>
        <v>15611</v>
      </c>
      <c r="V156" s="8">
        <f>Daten!N156</f>
        <v>500</v>
      </c>
      <c r="W156" s="8">
        <f>Daten!O156</f>
        <v>500</v>
      </c>
      <c r="X156" s="22">
        <f t="shared" si="75"/>
        <v>42723</v>
      </c>
      <c r="Y156" s="8">
        <f t="shared" si="76"/>
        <v>137742.43683684399</v>
      </c>
      <c r="Z156" s="20">
        <f t="shared" si="77"/>
        <v>-95019.43683684399</v>
      </c>
      <c r="AA156" s="26">
        <f t="shared" si="78"/>
        <v>9501.9436836843997</v>
      </c>
      <c r="AB156" s="31">
        <f t="shared" si="79"/>
        <v>23294.424258297408</v>
      </c>
      <c r="AC156" s="30">
        <f t="shared" si="80"/>
        <v>23294.424258297408</v>
      </c>
      <c r="AG156" s="25">
        <f t="shared" si="81"/>
        <v>5958.5680462235596</v>
      </c>
      <c r="AH156" s="25">
        <f t="shared" si="82"/>
        <v>9501.9436836843997</v>
      </c>
      <c r="AI156" s="25">
        <f t="shared" si="83"/>
        <v>15460.511729907959</v>
      </c>
      <c r="AJ156" s="25">
        <f t="shared" si="84"/>
        <v>1</v>
      </c>
      <c r="AK156" s="25">
        <f t="shared" si="85"/>
        <v>15460.511729907959</v>
      </c>
      <c r="AL156" s="25">
        <f t="shared" ca="1" si="86"/>
        <v>48381</v>
      </c>
      <c r="AM156" s="25">
        <f t="shared" ca="1" si="87"/>
        <v>11</v>
      </c>
      <c r="AN156" s="25">
        <f ca="1">IF(AM156=0,0,COUNTIF($AM$19:AM156,C156*10+1))</f>
        <v>85</v>
      </c>
      <c r="AO156" s="20">
        <f t="shared" ca="1" si="88"/>
        <v>0</v>
      </c>
      <c r="AP156" s="32">
        <f t="shared" ca="1" si="89"/>
        <v>48381</v>
      </c>
    </row>
    <row r="157" spans="1:42" x14ac:dyDescent="0.2">
      <c r="A157" s="14">
        <f>Daten!A157</f>
        <v>10828</v>
      </c>
      <c r="B157" s="7" t="str">
        <f>Daten!B157</f>
        <v>Oberloisdorf</v>
      </c>
      <c r="C157" s="14">
        <f t="shared" si="65"/>
        <v>1</v>
      </c>
      <c r="D157" s="9">
        <f>Daten!D157</f>
        <v>0</v>
      </c>
      <c r="E157" s="8">
        <f>Daten!E157</f>
        <v>807</v>
      </c>
      <c r="F157" s="8">
        <f>Daten!F157</f>
        <v>797</v>
      </c>
      <c r="G157" s="26">
        <f t="shared" si="66"/>
        <v>10</v>
      </c>
      <c r="H157" s="28">
        <f t="shared" si="67"/>
        <v>1.2547051442910916E-2</v>
      </c>
      <c r="I157" s="20">
        <f t="shared" si="68"/>
        <v>10.70753405923594</v>
      </c>
      <c r="J157" s="20">
        <f t="shared" si="69"/>
        <v>-0.70753405923593959</v>
      </c>
      <c r="K157" s="26">
        <f t="shared" si="70"/>
        <v>353.7670296179698</v>
      </c>
      <c r="L157" s="15">
        <f>Daten!G157</f>
        <v>117</v>
      </c>
      <c r="M157" s="15">
        <f>Daten!H157</f>
        <v>516</v>
      </c>
      <c r="N157" s="15">
        <f>Daten!I157</f>
        <v>174</v>
      </c>
      <c r="O157" s="27">
        <f t="shared" si="71"/>
        <v>0.56395348837209303</v>
      </c>
      <c r="P157" s="15">
        <f t="shared" si="72"/>
        <v>292.98287096448638</v>
      </c>
      <c r="Q157" s="20">
        <f t="shared" si="73"/>
        <v>-1.9828709644863807</v>
      </c>
      <c r="R157" s="26">
        <f t="shared" si="74"/>
        <v>-396.57419289727613</v>
      </c>
      <c r="S157" s="8">
        <f>Daten!K157</f>
        <v>5980</v>
      </c>
      <c r="T157" s="8">
        <f>Daten!L157</f>
        <v>39430</v>
      </c>
      <c r="U157" s="8">
        <f>Daten!M157</f>
        <v>50260</v>
      </c>
      <c r="V157" s="8">
        <f>Daten!N157</f>
        <v>500</v>
      </c>
      <c r="W157" s="8">
        <f>Daten!O157</f>
        <v>500</v>
      </c>
      <c r="X157" s="22">
        <f t="shared" si="75"/>
        <v>95670</v>
      </c>
      <c r="Y157" s="8">
        <f t="shared" si="76"/>
        <v>309632.72013184708</v>
      </c>
      <c r="Z157" s="20">
        <f t="shared" si="77"/>
        <v>-213962.72013184708</v>
      </c>
      <c r="AA157" s="26">
        <f t="shared" si="78"/>
        <v>21396.272013184709</v>
      </c>
      <c r="AB157" s="31">
        <f t="shared" si="79"/>
        <v>21353.464849905402</v>
      </c>
      <c r="AC157" s="30">
        <f t="shared" si="80"/>
        <v>21353.464849905402</v>
      </c>
      <c r="AG157" s="25">
        <f t="shared" si="81"/>
        <v>353.7670296179698</v>
      </c>
      <c r="AH157" s="25">
        <f t="shared" si="82"/>
        <v>21396.272013184709</v>
      </c>
      <c r="AI157" s="25">
        <f t="shared" si="83"/>
        <v>21750.03904280268</v>
      </c>
      <c r="AJ157" s="25">
        <f t="shared" si="84"/>
        <v>1</v>
      </c>
      <c r="AK157" s="25">
        <f t="shared" si="85"/>
        <v>21750.03904280268</v>
      </c>
      <c r="AL157" s="25">
        <f t="shared" ca="1" si="86"/>
        <v>68063</v>
      </c>
      <c r="AM157" s="25">
        <f t="shared" ca="1" si="87"/>
        <v>11</v>
      </c>
      <c r="AN157" s="25">
        <f ca="1">IF(AM157=0,0,COUNTIF($AM$19:AM157,C157*10+1))</f>
        <v>86</v>
      </c>
      <c r="AO157" s="20">
        <f t="shared" ca="1" si="88"/>
        <v>0</v>
      </c>
      <c r="AP157" s="32">
        <f t="shared" ca="1" si="89"/>
        <v>68063</v>
      </c>
    </row>
    <row r="158" spans="1:42" x14ac:dyDescent="0.2">
      <c r="A158" s="14">
        <f>Daten!A158</f>
        <v>10901</v>
      </c>
      <c r="B158" s="7" t="str">
        <f>Daten!B158</f>
        <v>Bad Tatzmannsdorf</v>
      </c>
      <c r="C158" s="14">
        <f t="shared" si="65"/>
        <v>1</v>
      </c>
      <c r="D158" s="9">
        <f>Daten!D158</f>
        <v>0</v>
      </c>
      <c r="E158" s="8">
        <f>Daten!E158</f>
        <v>1646</v>
      </c>
      <c r="F158" s="8">
        <f>Daten!F158</f>
        <v>1574</v>
      </c>
      <c r="G158" s="26">
        <f t="shared" si="66"/>
        <v>72</v>
      </c>
      <c r="H158" s="28">
        <f t="shared" si="67"/>
        <v>4.5743329097839895E-2</v>
      </c>
      <c r="I158" s="20">
        <f t="shared" si="68"/>
        <v>21.146372157135971</v>
      </c>
      <c r="J158" s="20">
        <f t="shared" si="69"/>
        <v>50.853627842864029</v>
      </c>
      <c r="K158" s="26">
        <f t="shared" si="70"/>
        <v>-25426.813921432014</v>
      </c>
      <c r="L158" s="15">
        <f>Daten!G158</f>
        <v>211</v>
      </c>
      <c r="M158" s="15">
        <f>Daten!H158</f>
        <v>1013</v>
      </c>
      <c r="N158" s="15">
        <f>Daten!I158</f>
        <v>422</v>
      </c>
      <c r="O158" s="27">
        <f t="shared" si="71"/>
        <v>0.62487660414610069</v>
      </c>
      <c r="P158" s="15">
        <f t="shared" si="72"/>
        <v>575.1776129593502</v>
      </c>
      <c r="Q158" s="20">
        <f t="shared" si="73"/>
        <v>57.822387040649801</v>
      </c>
      <c r="R158" s="26">
        <f t="shared" si="74"/>
        <v>11564.47740812996</v>
      </c>
      <c r="S158" s="8">
        <f>Daten!K158</f>
        <v>3120</v>
      </c>
      <c r="T158" s="8">
        <f>Daten!L158</f>
        <v>374455</v>
      </c>
      <c r="U158" s="8">
        <f>Daten!M158</f>
        <v>846561</v>
      </c>
      <c r="V158" s="8">
        <f>Daten!N158</f>
        <v>500</v>
      </c>
      <c r="W158" s="8">
        <f>Daten!O158</f>
        <v>500</v>
      </c>
      <c r="X158" s="22">
        <f t="shared" si="75"/>
        <v>1224136</v>
      </c>
      <c r="Y158" s="8">
        <f t="shared" si="76"/>
        <v>631543.31764190877</v>
      </c>
      <c r="Z158" s="20">
        <f t="shared" si="77"/>
        <v>592592.68235809123</v>
      </c>
      <c r="AA158" s="26">
        <f t="shared" si="78"/>
        <v>-59259.268235809126</v>
      </c>
      <c r="AB158" s="31">
        <f t="shared" si="79"/>
        <v>-73121.604749111182</v>
      </c>
      <c r="AC158" s="30">
        <f t="shared" si="80"/>
        <v>0</v>
      </c>
      <c r="AG158" s="25">
        <f t="shared" si="81"/>
        <v>0</v>
      </c>
      <c r="AH158" s="25">
        <f t="shared" si="82"/>
        <v>0</v>
      </c>
      <c r="AI158" s="25">
        <f t="shared" si="83"/>
        <v>0</v>
      </c>
      <c r="AJ158" s="25">
        <f t="shared" si="84"/>
        <v>1</v>
      </c>
      <c r="AK158" s="25">
        <f t="shared" si="85"/>
        <v>0</v>
      </c>
      <c r="AL158" s="25">
        <f t="shared" ca="1" si="86"/>
        <v>0</v>
      </c>
      <c r="AM158" s="25">
        <f t="shared" ca="1" si="87"/>
        <v>0</v>
      </c>
      <c r="AN158" s="25">
        <f ca="1">IF(AM158=0,0,COUNTIF($AM$19:AM158,C158*10+1))</f>
        <v>0</v>
      </c>
      <c r="AO158" s="20">
        <f t="shared" ca="1" si="88"/>
        <v>0</v>
      </c>
      <c r="AP158" s="32">
        <f t="shared" ca="1" si="89"/>
        <v>0</v>
      </c>
    </row>
    <row r="159" spans="1:42" x14ac:dyDescent="0.2">
      <c r="A159" s="14">
        <f>Daten!A159</f>
        <v>10902</v>
      </c>
      <c r="B159" s="7" t="str">
        <f>Daten!B159</f>
        <v>Bernstein</v>
      </c>
      <c r="C159" s="14">
        <f t="shared" si="65"/>
        <v>1</v>
      </c>
      <c r="D159" s="9">
        <f>Daten!D159</f>
        <v>0</v>
      </c>
      <c r="E159" s="8">
        <f>Daten!E159</f>
        <v>2139</v>
      </c>
      <c r="F159" s="8">
        <f>Daten!F159</f>
        <v>2121</v>
      </c>
      <c r="G159" s="26">
        <f t="shared" si="66"/>
        <v>18</v>
      </c>
      <c r="H159" s="28">
        <f t="shared" si="67"/>
        <v>8.4865629420084864E-3</v>
      </c>
      <c r="I159" s="20">
        <f t="shared" si="68"/>
        <v>28.495206699673059</v>
      </c>
      <c r="J159" s="20">
        <f t="shared" si="69"/>
        <v>-10.495206699673059</v>
      </c>
      <c r="K159" s="26">
        <f t="shared" si="70"/>
        <v>5247.6033498365296</v>
      </c>
      <c r="L159" s="15">
        <f>Daten!G159</f>
        <v>242</v>
      </c>
      <c r="M159" s="15">
        <f>Daten!H159</f>
        <v>1317</v>
      </c>
      <c r="N159" s="15">
        <f>Daten!I159</f>
        <v>580</v>
      </c>
      <c r="O159" s="27">
        <f t="shared" si="71"/>
        <v>0.62414578587699321</v>
      </c>
      <c r="P159" s="15">
        <f t="shared" si="72"/>
        <v>747.78767647331119</v>
      </c>
      <c r="Q159" s="20">
        <f t="shared" si="73"/>
        <v>74.212323526688806</v>
      </c>
      <c r="R159" s="26">
        <f t="shared" si="74"/>
        <v>14842.464705337761</v>
      </c>
      <c r="S159" s="8">
        <f>Daten!K159</f>
        <v>9498</v>
      </c>
      <c r="T159" s="8">
        <f>Daten!L159</f>
        <v>152282</v>
      </c>
      <c r="U159" s="8">
        <f>Daten!M159</f>
        <v>241022</v>
      </c>
      <c r="V159" s="8">
        <f>Daten!N159</f>
        <v>500</v>
      </c>
      <c r="W159" s="8">
        <f>Daten!O159</f>
        <v>500</v>
      </c>
      <c r="X159" s="22">
        <f t="shared" si="75"/>
        <v>402802</v>
      </c>
      <c r="Y159" s="8">
        <f t="shared" si="76"/>
        <v>820699.366000026</v>
      </c>
      <c r="Z159" s="20">
        <f t="shared" si="77"/>
        <v>-417897.366000026</v>
      </c>
      <c r="AA159" s="26">
        <f t="shared" si="78"/>
        <v>41789.736600002601</v>
      </c>
      <c r="AB159" s="31">
        <f t="shared" si="79"/>
        <v>61879.804655176893</v>
      </c>
      <c r="AC159" s="30">
        <f t="shared" si="80"/>
        <v>61879.804655176893</v>
      </c>
      <c r="AG159" s="25">
        <f t="shared" si="81"/>
        <v>5247.6033498365296</v>
      </c>
      <c r="AH159" s="25">
        <f t="shared" si="82"/>
        <v>41789.736600002601</v>
      </c>
      <c r="AI159" s="25">
        <f t="shared" si="83"/>
        <v>47037.33994983913</v>
      </c>
      <c r="AJ159" s="25">
        <f t="shared" si="84"/>
        <v>1</v>
      </c>
      <c r="AK159" s="25">
        <f t="shared" si="85"/>
        <v>47037.33994983913</v>
      </c>
      <c r="AL159" s="25">
        <f t="shared" ca="1" si="86"/>
        <v>147196</v>
      </c>
      <c r="AM159" s="25">
        <f t="shared" ca="1" si="87"/>
        <v>11</v>
      </c>
      <c r="AN159" s="25">
        <f ca="1">IF(AM159=0,0,COUNTIF($AM$19:AM159,C159*10+1))</f>
        <v>87</v>
      </c>
      <c r="AO159" s="20">
        <f t="shared" ca="1" si="88"/>
        <v>0</v>
      </c>
      <c r="AP159" s="32">
        <f t="shared" ca="1" si="89"/>
        <v>147196</v>
      </c>
    </row>
    <row r="160" spans="1:42" x14ac:dyDescent="0.2">
      <c r="A160" s="14">
        <f>Daten!A160</f>
        <v>10903</v>
      </c>
      <c r="B160" s="7" t="str">
        <f>Daten!B160</f>
        <v>Deutsch Schützen-Eisenberg</v>
      </c>
      <c r="C160" s="14">
        <f t="shared" si="65"/>
        <v>1</v>
      </c>
      <c r="D160" s="9">
        <f>Daten!D160</f>
        <v>0</v>
      </c>
      <c r="E160" s="8">
        <f>Daten!E160</f>
        <v>1067</v>
      </c>
      <c r="F160" s="8">
        <f>Daten!F160</f>
        <v>1120</v>
      </c>
      <c r="G160" s="26">
        <f t="shared" si="66"/>
        <v>-53</v>
      </c>
      <c r="H160" s="28">
        <f t="shared" si="67"/>
        <v>-4.732142857142857E-2</v>
      </c>
      <c r="I160" s="20">
        <f t="shared" si="68"/>
        <v>15.046973834810856</v>
      </c>
      <c r="J160" s="20">
        <f t="shared" si="69"/>
        <v>-68.046973834810856</v>
      </c>
      <c r="K160" s="26">
        <f t="shared" si="70"/>
        <v>34023.486917405426</v>
      </c>
      <c r="L160" s="15">
        <f>Daten!G160</f>
        <v>95</v>
      </c>
      <c r="M160" s="15">
        <f>Daten!H160</f>
        <v>619</v>
      </c>
      <c r="N160" s="15">
        <f>Daten!I160</f>
        <v>353</v>
      </c>
      <c r="O160" s="27">
        <f t="shared" si="71"/>
        <v>0.72374798061389334</v>
      </c>
      <c r="P160" s="15">
        <f t="shared" si="72"/>
        <v>351.46588590507184</v>
      </c>
      <c r="Q160" s="20">
        <f t="shared" si="73"/>
        <v>96.534114094928157</v>
      </c>
      <c r="R160" s="26">
        <f t="shared" si="74"/>
        <v>19306.822818985631</v>
      </c>
      <c r="S160" s="8">
        <f>Daten!K160</f>
        <v>17507</v>
      </c>
      <c r="T160" s="8">
        <f>Daten!L160</f>
        <v>70104</v>
      </c>
      <c r="U160" s="8">
        <f>Daten!M160</f>
        <v>45267</v>
      </c>
      <c r="V160" s="8">
        <f>Daten!N160</f>
        <v>500</v>
      </c>
      <c r="W160" s="8">
        <f>Daten!O160</f>
        <v>500</v>
      </c>
      <c r="X160" s="22">
        <f t="shared" si="75"/>
        <v>132878</v>
      </c>
      <c r="Y160" s="8">
        <f t="shared" si="76"/>
        <v>409390.47382983996</v>
      </c>
      <c r="Z160" s="20">
        <f t="shared" si="77"/>
        <v>-276512.47382983996</v>
      </c>
      <c r="AA160" s="26">
        <f t="shared" si="78"/>
        <v>27651.247382983998</v>
      </c>
      <c r="AB160" s="31">
        <f t="shared" si="79"/>
        <v>80981.557119375051</v>
      </c>
      <c r="AC160" s="30">
        <f t="shared" si="80"/>
        <v>80981.557119375051</v>
      </c>
      <c r="AG160" s="25">
        <f t="shared" si="81"/>
        <v>34023.486917405426</v>
      </c>
      <c r="AH160" s="25">
        <f t="shared" si="82"/>
        <v>27651.247382983998</v>
      </c>
      <c r="AI160" s="25">
        <f t="shared" si="83"/>
        <v>61674.73430038942</v>
      </c>
      <c r="AJ160" s="25">
        <f t="shared" si="84"/>
        <v>1</v>
      </c>
      <c r="AK160" s="25">
        <f t="shared" si="85"/>
        <v>61674.73430038942</v>
      </c>
      <c r="AL160" s="25">
        <f t="shared" ca="1" si="86"/>
        <v>193002</v>
      </c>
      <c r="AM160" s="25">
        <f t="shared" ca="1" si="87"/>
        <v>11</v>
      </c>
      <c r="AN160" s="25">
        <f ca="1">IF(AM160=0,0,COUNTIF($AM$19:AM160,C160*10+1))</f>
        <v>88</v>
      </c>
      <c r="AO160" s="20">
        <f t="shared" ca="1" si="88"/>
        <v>0</v>
      </c>
      <c r="AP160" s="32">
        <f t="shared" ca="1" si="89"/>
        <v>193002</v>
      </c>
    </row>
    <row r="161" spans="1:42" x14ac:dyDescent="0.2">
      <c r="A161" s="14">
        <f>Daten!A161</f>
        <v>10904</v>
      </c>
      <c r="B161" s="7" t="str">
        <f>Daten!B161</f>
        <v>Grafenschachen</v>
      </c>
      <c r="C161" s="14">
        <f t="shared" si="65"/>
        <v>1</v>
      </c>
      <c r="D161" s="9">
        <f>Daten!D161</f>
        <v>0</v>
      </c>
      <c r="E161" s="8">
        <f>Daten!E161</f>
        <v>1215</v>
      </c>
      <c r="F161" s="8">
        <f>Daten!F161</f>
        <v>1238</v>
      </c>
      <c r="G161" s="26">
        <f t="shared" si="66"/>
        <v>-23</v>
      </c>
      <c r="H161" s="28">
        <f t="shared" si="67"/>
        <v>-1.8578352180936994E-2</v>
      </c>
      <c r="I161" s="20">
        <f t="shared" si="68"/>
        <v>16.632280006692714</v>
      </c>
      <c r="J161" s="20">
        <f t="shared" si="69"/>
        <v>-39.63228000669271</v>
      </c>
      <c r="K161" s="26">
        <f t="shared" si="70"/>
        <v>19816.140003346354</v>
      </c>
      <c r="L161" s="15">
        <f>Daten!G161</f>
        <v>143</v>
      </c>
      <c r="M161" s="15">
        <f>Daten!H161</f>
        <v>836</v>
      </c>
      <c r="N161" s="15">
        <f>Daten!I161</f>
        <v>236</v>
      </c>
      <c r="O161" s="27">
        <f t="shared" si="71"/>
        <v>0.45334928229665072</v>
      </c>
      <c r="P161" s="15">
        <f t="shared" si="72"/>
        <v>474.67767466339268</v>
      </c>
      <c r="Q161" s="20">
        <f t="shared" si="73"/>
        <v>-95.677674663392679</v>
      </c>
      <c r="R161" s="26">
        <f t="shared" si="74"/>
        <v>-19135.534932678536</v>
      </c>
      <c r="S161" s="8">
        <f>Daten!K161</f>
        <v>3918</v>
      </c>
      <c r="T161" s="8">
        <f>Daten!L161</f>
        <v>67844</v>
      </c>
      <c r="U161" s="8">
        <f>Daten!M161</f>
        <v>698089</v>
      </c>
      <c r="V161" s="8">
        <f>Daten!N161</f>
        <v>500</v>
      </c>
      <c r="W161" s="8">
        <f>Daten!O161</f>
        <v>500</v>
      </c>
      <c r="X161" s="22">
        <f t="shared" si="75"/>
        <v>769851</v>
      </c>
      <c r="Y161" s="8">
        <f t="shared" si="76"/>
        <v>466175.6567040821</v>
      </c>
      <c r="Z161" s="20">
        <f t="shared" si="77"/>
        <v>303675.3432959179</v>
      </c>
      <c r="AA161" s="26">
        <f t="shared" si="78"/>
        <v>-30367.534329591792</v>
      </c>
      <c r="AB161" s="31">
        <f t="shared" si="79"/>
        <v>-29686.929258923974</v>
      </c>
      <c r="AC161" s="30">
        <f t="shared" si="80"/>
        <v>0</v>
      </c>
      <c r="AG161" s="25">
        <f t="shared" si="81"/>
        <v>0</v>
      </c>
      <c r="AH161" s="25">
        <f t="shared" si="82"/>
        <v>0</v>
      </c>
      <c r="AI161" s="25">
        <f t="shared" si="83"/>
        <v>0</v>
      </c>
      <c r="AJ161" s="25">
        <f t="shared" si="84"/>
        <v>1</v>
      </c>
      <c r="AK161" s="25">
        <f t="shared" si="85"/>
        <v>0</v>
      </c>
      <c r="AL161" s="25">
        <f t="shared" ca="1" si="86"/>
        <v>0</v>
      </c>
      <c r="AM161" s="25">
        <f t="shared" ca="1" si="87"/>
        <v>0</v>
      </c>
      <c r="AN161" s="25">
        <f ca="1">IF(AM161=0,0,COUNTIF($AM$19:AM161,C161*10+1))</f>
        <v>0</v>
      </c>
      <c r="AO161" s="20">
        <f t="shared" ca="1" si="88"/>
        <v>0</v>
      </c>
      <c r="AP161" s="32">
        <f t="shared" ca="1" si="89"/>
        <v>0</v>
      </c>
    </row>
    <row r="162" spans="1:42" x14ac:dyDescent="0.2">
      <c r="A162" s="14">
        <f>Daten!A162</f>
        <v>10905</v>
      </c>
      <c r="B162" s="7" t="str">
        <f>Daten!B162</f>
        <v>Großpetersdorf</v>
      </c>
      <c r="C162" s="14">
        <f t="shared" si="65"/>
        <v>1</v>
      </c>
      <c r="D162" s="9">
        <f>Daten!D162</f>
        <v>0</v>
      </c>
      <c r="E162" s="8">
        <f>Daten!E162</f>
        <v>3608</v>
      </c>
      <c r="F162" s="8">
        <f>Daten!F162</f>
        <v>3544</v>
      </c>
      <c r="G162" s="26">
        <f t="shared" si="66"/>
        <v>64</v>
      </c>
      <c r="H162" s="28">
        <f t="shared" si="67"/>
        <v>1.8058690744920992E-2</v>
      </c>
      <c r="I162" s="20">
        <f t="shared" si="68"/>
        <v>47.61292434872292</v>
      </c>
      <c r="J162" s="20">
        <f t="shared" si="69"/>
        <v>16.38707565127708</v>
      </c>
      <c r="K162" s="26">
        <f t="shared" si="70"/>
        <v>-8193.5378256385393</v>
      </c>
      <c r="L162" s="15">
        <f>Daten!G162</f>
        <v>438</v>
      </c>
      <c r="M162" s="15">
        <f>Daten!H162</f>
        <v>2257</v>
      </c>
      <c r="N162" s="15">
        <f>Daten!I162</f>
        <v>913</v>
      </c>
      <c r="O162" s="27">
        <f t="shared" si="71"/>
        <v>0.59858218874612312</v>
      </c>
      <c r="P162" s="15">
        <f t="shared" si="72"/>
        <v>1281.5161623388483</v>
      </c>
      <c r="Q162" s="20">
        <f t="shared" si="73"/>
        <v>69.483837661151711</v>
      </c>
      <c r="R162" s="26">
        <f t="shared" si="74"/>
        <v>13896.767532230342</v>
      </c>
      <c r="S162" s="8">
        <f>Daten!K162</f>
        <v>20450</v>
      </c>
      <c r="T162" s="8">
        <f>Daten!L162</f>
        <v>274881</v>
      </c>
      <c r="U162" s="8">
        <f>Daten!M162</f>
        <v>1661384</v>
      </c>
      <c r="V162" s="8">
        <f>Daten!N162</f>
        <v>500</v>
      </c>
      <c r="W162" s="8">
        <f>Daten!O162</f>
        <v>500</v>
      </c>
      <c r="X162" s="22">
        <f t="shared" si="75"/>
        <v>1956715</v>
      </c>
      <c r="Y162" s="8">
        <f t="shared" si="76"/>
        <v>1384330.6743936858</v>
      </c>
      <c r="Z162" s="20">
        <f t="shared" si="77"/>
        <v>572384.32560631423</v>
      </c>
      <c r="AA162" s="26">
        <f t="shared" si="78"/>
        <v>-57238.432560631423</v>
      </c>
      <c r="AB162" s="31">
        <f t="shared" si="79"/>
        <v>-51535.20285403962</v>
      </c>
      <c r="AC162" s="30">
        <f t="shared" si="80"/>
        <v>0</v>
      </c>
      <c r="AG162" s="25">
        <f t="shared" si="81"/>
        <v>0</v>
      </c>
      <c r="AH162" s="25">
        <f t="shared" si="82"/>
        <v>0</v>
      </c>
      <c r="AI162" s="25">
        <f t="shared" si="83"/>
        <v>0</v>
      </c>
      <c r="AJ162" s="25">
        <f t="shared" si="84"/>
        <v>1</v>
      </c>
      <c r="AK162" s="25">
        <f t="shared" si="85"/>
        <v>0</v>
      </c>
      <c r="AL162" s="25">
        <f t="shared" ca="1" si="86"/>
        <v>0</v>
      </c>
      <c r="AM162" s="25">
        <f t="shared" ca="1" si="87"/>
        <v>0</v>
      </c>
      <c r="AN162" s="25">
        <f ca="1">IF(AM162=0,0,COUNTIF($AM$19:AM162,C162*10+1))</f>
        <v>0</v>
      </c>
      <c r="AO162" s="20">
        <f t="shared" ca="1" si="88"/>
        <v>0</v>
      </c>
      <c r="AP162" s="32">
        <f t="shared" ca="1" si="89"/>
        <v>0</v>
      </c>
    </row>
    <row r="163" spans="1:42" x14ac:dyDescent="0.2">
      <c r="A163" s="14">
        <f>Daten!A163</f>
        <v>10906</v>
      </c>
      <c r="B163" s="7" t="str">
        <f>Daten!B163</f>
        <v>Hannersdorf</v>
      </c>
      <c r="C163" s="14">
        <f t="shared" si="65"/>
        <v>1</v>
      </c>
      <c r="D163" s="9">
        <f>Daten!D163</f>
        <v>0</v>
      </c>
      <c r="E163" s="8">
        <f>Daten!E163</f>
        <v>742</v>
      </c>
      <c r="F163" s="8">
        <f>Daten!F163</f>
        <v>746</v>
      </c>
      <c r="G163" s="26">
        <f t="shared" si="66"/>
        <v>-4</v>
      </c>
      <c r="H163" s="28">
        <f t="shared" si="67"/>
        <v>-5.3619302949061663E-3</v>
      </c>
      <c r="I163" s="20">
        <f t="shared" si="68"/>
        <v>10.022359357829373</v>
      </c>
      <c r="J163" s="20">
        <f t="shared" si="69"/>
        <v>-14.022359357829373</v>
      </c>
      <c r="K163" s="26">
        <f t="shared" si="70"/>
        <v>7011.1796789146865</v>
      </c>
      <c r="L163" s="15">
        <f>Daten!G163</f>
        <v>78</v>
      </c>
      <c r="M163" s="15">
        <f>Daten!H163</f>
        <v>451</v>
      </c>
      <c r="N163" s="15">
        <f>Daten!I163</f>
        <v>213</v>
      </c>
      <c r="O163" s="27">
        <f t="shared" si="71"/>
        <v>0.64523281596452331</v>
      </c>
      <c r="P163" s="15">
        <f t="shared" si="72"/>
        <v>256.07611396314604</v>
      </c>
      <c r="Q163" s="20">
        <f t="shared" si="73"/>
        <v>34.923886036853958</v>
      </c>
      <c r="R163" s="26">
        <f t="shared" si="74"/>
        <v>6984.7772073707911</v>
      </c>
      <c r="S163" s="8">
        <f>Daten!K163</f>
        <v>9476</v>
      </c>
      <c r="T163" s="8">
        <f>Daten!L163</f>
        <v>41168</v>
      </c>
      <c r="U163" s="8">
        <f>Daten!M163</f>
        <v>69887</v>
      </c>
      <c r="V163" s="8">
        <f>Daten!N163</f>
        <v>500</v>
      </c>
      <c r="W163" s="8">
        <f>Daten!O163</f>
        <v>500</v>
      </c>
      <c r="X163" s="22">
        <f t="shared" si="75"/>
        <v>120531</v>
      </c>
      <c r="Y163" s="8">
        <f t="shared" si="76"/>
        <v>284693.28170734888</v>
      </c>
      <c r="Z163" s="20">
        <f t="shared" si="77"/>
        <v>-164162.28170734888</v>
      </c>
      <c r="AA163" s="26">
        <f t="shared" si="78"/>
        <v>16416.228170734888</v>
      </c>
      <c r="AB163" s="31">
        <f t="shared" si="79"/>
        <v>30412.185057020368</v>
      </c>
      <c r="AC163" s="30">
        <f t="shared" si="80"/>
        <v>30412.185057020368</v>
      </c>
      <c r="AG163" s="25">
        <f t="shared" si="81"/>
        <v>7011.1796789146865</v>
      </c>
      <c r="AH163" s="25">
        <f t="shared" si="82"/>
        <v>16416.228170734888</v>
      </c>
      <c r="AI163" s="25">
        <f t="shared" si="83"/>
        <v>23427.407849649575</v>
      </c>
      <c r="AJ163" s="25">
        <f t="shared" si="84"/>
        <v>1</v>
      </c>
      <c r="AK163" s="25">
        <f t="shared" si="85"/>
        <v>23427.407849649575</v>
      </c>
      <c r="AL163" s="25">
        <f t="shared" ca="1" si="86"/>
        <v>73312</v>
      </c>
      <c r="AM163" s="25">
        <f t="shared" ca="1" si="87"/>
        <v>11</v>
      </c>
      <c r="AN163" s="25">
        <f ca="1">IF(AM163=0,0,COUNTIF($AM$19:AM163,C163*10+1))</f>
        <v>89</v>
      </c>
      <c r="AO163" s="20">
        <f t="shared" ca="1" si="88"/>
        <v>0</v>
      </c>
      <c r="AP163" s="32">
        <f t="shared" ca="1" si="89"/>
        <v>73312</v>
      </c>
    </row>
    <row r="164" spans="1:42" x14ac:dyDescent="0.2">
      <c r="A164" s="14">
        <f>Daten!A164</f>
        <v>10907</v>
      </c>
      <c r="B164" s="7" t="str">
        <f>Daten!B164</f>
        <v>Kemeten</v>
      </c>
      <c r="C164" s="14">
        <f t="shared" si="65"/>
        <v>1</v>
      </c>
      <c r="D164" s="9">
        <f>Daten!D164</f>
        <v>0</v>
      </c>
      <c r="E164" s="8">
        <f>Daten!E164</f>
        <v>1539</v>
      </c>
      <c r="F164" s="8">
        <f>Daten!F164</f>
        <v>1511</v>
      </c>
      <c r="G164" s="26">
        <f t="shared" si="66"/>
        <v>28</v>
      </c>
      <c r="H164" s="28">
        <f t="shared" si="67"/>
        <v>1.8530774321641297E-2</v>
      </c>
      <c r="I164" s="20">
        <f t="shared" si="68"/>
        <v>20.299979878927861</v>
      </c>
      <c r="J164" s="20">
        <f t="shared" si="69"/>
        <v>7.7000201210721393</v>
      </c>
      <c r="K164" s="26">
        <f t="shared" si="70"/>
        <v>-3850.0100605360694</v>
      </c>
      <c r="L164" s="15">
        <f>Daten!G164</f>
        <v>197</v>
      </c>
      <c r="M164" s="15">
        <f>Daten!H164</f>
        <v>1014</v>
      </c>
      <c r="N164" s="15">
        <f>Daten!I164</f>
        <v>328</v>
      </c>
      <c r="O164" s="27">
        <f t="shared" si="71"/>
        <v>0.51775147928994081</v>
      </c>
      <c r="P164" s="15">
        <f t="shared" si="72"/>
        <v>575.74540922090932</v>
      </c>
      <c r="Q164" s="20">
        <f t="shared" si="73"/>
        <v>-50.745409220909323</v>
      </c>
      <c r="R164" s="26">
        <f t="shared" si="74"/>
        <v>-10149.081844181865</v>
      </c>
      <c r="S164" s="8">
        <f>Daten!K164</f>
        <v>4927</v>
      </c>
      <c r="T164" s="8">
        <f>Daten!L164</f>
        <v>114485</v>
      </c>
      <c r="U164" s="8">
        <f>Daten!M164</f>
        <v>374994</v>
      </c>
      <c r="V164" s="8">
        <f>Daten!N164</f>
        <v>500</v>
      </c>
      <c r="W164" s="8">
        <f>Daten!O164</f>
        <v>500</v>
      </c>
      <c r="X164" s="22">
        <f t="shared" si="75"/>
        <v>494406</v>
      </c>
      <c r="Y164" s="8">
        <f t="shared" si="76"/>
        <v>590489.16515850392</v>
      </c>
      <c r="Z164" s="20">
        <f t="shared" si="77"/>
        <v>-96083.165158503922</v>
      </c>
      <c r="AA164" s="26">
        <f t="shared" si="78"/>
        <v>9608.3165158503925</v>
      </c>
      <c r="AB164" s="31">
        <f t="shared" si="79"/>
        <v>-4390.7753888675416</v>
      </c>
      <c r="AC164" s="30">
        <f t="shared" si="80"/>
        <v>0</v>
      </c>
      <c r="AG164" s="25">
        <f t="shared" si="81"/>
        <v>0</v>
      </c>
      <c r="AH164" s="25">
        <f t="shared" si="82"/>
        <v>0</v>
      </c>
      <c r="AI164" s="25">
        <f t="shared" si="83"/>
        <v>0</v>
      </c>
      <c r="AJ164" s="25">
        <f t="shared" si="84"/>
        <v>1</v>
      </c>
      <c r="AK164" s="25">
        <f t="shared" si="85"/>
        <v>0</v>
      </c>
      <c r="AL164" s="25">
        <f t="shared" ca="1" si="86"/>
        <v>0</v>
      </c>
      <c r="AM164" s="25">
        <f t="shared" ca="1" si="87"/>
        <v>0</v>
      </c>
      <c r="AN164" s="25">
        <f ca="1">IF(AM164=0,0,COUNTIF($AM$19:AM164,C164*10+1))</f>
        <v>0</v>
      </c>
      <c r="AO164" s="20">
        <f t="shared" ca="1" si="88"/>
        <v>0</v>
      </c>
      <c r="AP164" s="32">
        <f t="shared" ca="1" si="89"/>
        <v>0</v>
      </c>
    </row>
    <row r="165" spans="1:42" x14ac:dyDescent="0.2">
      <c r="A165" s="14">
        <f>Daten!A165</f>
        <v>10908</v>
      </c>
      <c r="B165" s="7" t="str">
        <f>Daten!B165</f>
        <v>Kohfidisch</v>
      </c>
      <c r="C165" s="14">
        <f t="shared" si="65"/>
        <v>1</v>
      </c>
      <c r="D165" s="9">
        <f>Daten!D165</f>
        <v>0</v>
      </c>
      <c r="E165" s="8">
        <f>Daten!E165</f>
        <v>1433</v>
      </c>
      <c r="F165" s="8">
        <f>Daten!F165</f>
        <v>1430</v>
      </c>
      <c r="G165" s="26">
        <f t="shared" si="66"/>
        <v>3</v>
      </c>
      <c r="H165" s="28">
        <f t="shared" si="67"/>
        <v>2.0979020979020979E-3</v>
      </c>
      <c r="I165" s="20">
        <f t="shared" si="68"/>
        <v>19.211761235517432</v>
      </c>
      <c r="J165" s="20">
        <f t="shared" si="69"/>
        <v>-16.211761235517432</v>
      </c>
      <c r="K165" s="26">
        <f t="shared" si="70"/>
        <v>8105.8806177587157</v>
      </c>
      <c r="L165" s="15">
        <f>Daten!G165</f>
        <v>159</v>
      </c>
      <c r="M165" s="15">
        <f>Daten!H165</f>
        <v>910</v>
      </c>
      <c r="N165" s="15">
        <f>Daten!I165</f>
        <v>364</v>
      </c>
      <c r="O165" s="27">
        <f t="shared" si="71"/>
        <v>0.57472527472527468</v>
      </c>
      <c r="P165" s="15">
        <f t="shared" si="72"/>
        <v>516.69459801876474</v>
      </c>
      <c r="Q165" s="20">
        <f t="shared" si="73"/>
        <v>6.3054019812352635</v>
      </c>
      <c r="R165" s="26">
        <f t="shared" si="74"/>
        <v>1261.0803962470527</v>
      </c>
      <c r="S165" s="8">
        <f>Daten!K165</f>
        <v>11499</v>
      </c>
      <c r="T165" s="8">
        <f>Daten!L165</f>
        <v>97553</v>
      </c>
      <c r="U165" s="8">
        <f>Daten!M165</f>
        <v>155864</v>
      </c>
      <c r="V165" s="8">
        <f>Daten!N165</f>
        <v>500</v>
      </c>
      <c r="W165" s="8">
        <f>Daten!O165</f>
        <v>500</v>
      </c>
      <c r="X165" s="22">
        <f t="shared" si="75"/>
        <v>264916</v>
      </c>
      <c r="Y165" s="8">
        <f t="shared" si="76"/>
        <v>549818.69634316838</v>
      </c>
      <c r="Z165" s="20">
        <f t="shared" si="77"/>
        <v>-284902.69634316838</v>
      </c>
      <c r="AA165" s="26">
        <f t="shared" si="78"/>
        <v>28490.269634316839</v>
      </c>
      <c r="AB165" s="31">
        <f t="shared" si="79"/>
        <v>37857.230648322606</v>
      </c>
      <c r="AC165" s="30">
        <f t="shared" si="80"/>
        <v>37857.230648322606</v>
      </c>
      <c r="AG165" s="25">
        <f t="shared" si="81"/>
        <v>8105.8806177587157</v>
      </c>
      <c r="AH165" s="25">
        <f t="shared" si="82"/>
        <v>28490.269634316839</v>
      </c>
      <c r="AI165" s="25">
        <f t="shared" si="83"/>
        <v>36596.150252075553</v>
      </c>
      <c r="AJ165" s="25">
        <f t="shared" si="84"/>
        <v>1</v>
      </c>
      <c r="AK165" s="25">
        <f t="shared" si="85"/>
        <v>36596.150252075553</v>
      </c>
      <c r="AL165" s="25">
        <f t="shared" ca="1" si="86"/>
        <v>114522</v>
      </c>
      <c r="AM165" s="25">
        <f t="shared" ca="1" si="87"/>
        <v>11</v>
      </c>
      <c r="AN165" s="25">
        <f ca="1">IF(AM165=0,0,COUNTIF($AM$19:AM165,C165*10+1))</f>
        <v>90</v>
      </c>
      <c r="AO165" s="20">
        <f t="shared" ca="1" si="88"/>
        <v>0</v>
      </c>
      <c r="AP165" s="32">
        <f t="shared" ca="1" si="89"/>
        <v>114522</v>
      </c>
    </row>
    <row r="166" spans="1:42" x14ac:dyDescent="0.2">
      <c r="A166" s="14">
        <f>Daten!A166</f>
        <v>10909</v>
      </c>
      <c r="B166" s="7" t="str">
        <f>Daten!B166</f>
        <v>Litzelsdorf</v>
      </c>
      <c r="C166" s="14">
        <f t="shared" si="65"/>
        <v>1</v>
      </c>
      <c r="D166" s="9">
        <f>Daten!D166</f>
        <v>0</v>
      </c>
      <c r="E166" s="8">
        <f>Daten!E166</f>
        <v>1163</v>
      </c>
      <c r="F166" s="8">
        <f>Daten!F166</f>
        <v>1177</v>
      </c>
      <c r="G166" s="26">
        <f t="shared" si="66"/>
        <v>-14</v>
      </c>
      <c r="H166" s="28">
        <f t="shared" si="67"/>
        <v>-1.18946474086661E-2</v>
      </c>
      <c r="I166" s="20">
        <f t="shared" si="68"/>
        <v>15.812757324618195</v>
      </c>
      <c r="J166" s="20">
        <f t="shared" si="69"/>
        <v>-29.812757324618197</v>
      </c>
      <c r="K166" s="26">
        <f t="shared" si="70"/>
        <v>14906.378662309098</v>
      </c>
      <c r="L166" s="15">
        <f>Daten!G166</f>
        <v>141</v>
      </c>
      <c r="M166" s="15">
        <f>Daten!H166</f>
        <v>754</v>
      </c>
      <c r="N166" s="15">
        <f>Daten!I166</f>
        <v>268</v>
      </c>
      <c r="O166" s="27">
        <f t="shared" si="71"/>
        <v>0.54244031830238726</v>
      </c>
      <c r="P166" s="15">
        <f t="shared" si="72"/>
        <v>428.11838121554791</v>
      </c>
      <c r="Q166" s="20">
        <f t="shared" si="73"/>
        <v>-19.118381215547913</v>
      </c>
      <c r="R166" s="26">
        <f t="shared" si="74"/>
        <v>-3823.6762431095826</v>
      </c>
      <c r="S166" s="8">
        <f>Daten!K166</f>
        <v>7615</v>
      </c>
      <c r="T166" s="8">
        <f>Daten!L166</f>
        <v>63614</v>
      </c>
      <c r="U166" s="8">
        <f>Daten!M166</f>
        <v>148183</v>
      </c>
      <c r="V166" s="8">
        <f>Daten!N166</f>
        <v>500</v>
      </c>
      <c r="W166" s="8">
        <f>Daten!O166</f>
        <v>500</v>
      </c>
      <c r="X166" s="22">
        <f t="shared" si="75"/>
        <v>219412</v>
      </c>
      <c r="Y166" s="8">
        <f t="shared" si="76"/>
        <v>446224.10596448352</v>
      </c>
      <c r="Z166" s="20">
        <f t="shared" si="77"/>
        <v>-226812.10596448352</v>
      </c>
      <c r="AA166" s="26">
        <f t="shared" si="78"/>
        <v>22681.210596448353</v>
      </c>
      <c r="AB166" s="31">
        <f t="shared" si="79"/>
        <v>33763.913015647864</v>
      </c>
      <c r="AC166" s="30">
        <f t="shared" si="80"/>
        <v>33763.913015647864</v>
      </c>
      <c r="AG166" s="25">
        <f t="shared" si="81"/>
        <v>14906.378662309098</v>
      </c>
      <c r="AH166" s="25">
        <f t="shared" si="82"/>
        <v>22681.210596448353</v>
      </c>
      <c r="AI166" s="25">
        <f t="shared" si="83"/>
        <v>37587.589258757449</v>
      </c>
      <c r="AJ166" s="25">
        <f t="shared" si="84"/>
        <v>1</v>
      </c>
      <c r="AK166" s="25">
        <f t="shared" si="85"/>
        <v>37587.589258757449</v>
      </c>
      <c r="AL166" s="25">
        <f t="shared" ca="1" si="86"/>
        <v>117625</v>
      </c>
      <c r="AM166" s="25">
        <f t="shared" ca="1" si="87"/>
        <v>11</v>
      </c>
      <c r="AN166" s="25">
        <f ca="1">IF(AM166=0,0,COUNTIF($AM$19:AM166,C166*10+1))</f>
        <v>91</v>
      </c>
      <c r="AO166" s="20">
        <f t="shared" ca="1" si="88"/>
        <v>0</v>
      </c>
      <c r="AP166" s="32">
        <f t="shared" ca="1" si="89"/>
        <v>117625</v>
      </c>
    </row>
    <row r="167" spans="1:42" x14ac:dyDescent="0.2">
      <c r="A167" s="14">
        <f>Daten!A167</f>
        <v>10910</v>
      </c>
      <c r="B167" s="7" t="str">
        <f>Daten!B167</f>
        <v>Loipersdorf-Kitzladen</v>
      </c>
      <c r="C167" s="14">
        <f t="shared" si="65"/>
        <v>1</v>
      </c>
      <c r="D167" s="9">
        <f>Daten!D167</f>
        <v>0</v>
      </c>
      <c r="E167" s="8">
        <f>Daten!E167</f>
        <v>1353</v>
      </c>
      <c r="F167" s="8">
        <f>Daten!F167</f>
        <v>1312</v>
      </c>
      <c r="G167" s="26">
        <f t="shared" si="66"/>
        <v>41</v>
      </c>
      <c r="H167" s="28">
        <f t="shared" si="67"/>
        <v>3.125E-2</v>
      </c>
      <c r="I167" s="20">
        <f t="shared" si="68"/>
        <v>17.626455063635575</v>
      </c>
      <c r="J167" s="20">
        <f t="shared" si="69"/>
        <v>23.373544936364425</v>
      </c>
      <c r="K167" s="26">
        <f t="shared" si="70"/>
        <v>-11686.772468182213</v>
      </c>
      <c r="L167" s="15">
        <f>Daten!G167</f>
        <v>192</v>
      </c>
      <c r="M167" s="15">
        <f>Daten!H167</f>
        <v>925</v>
      </c>
      <c r="N167" s="15">
        <f>Daten!I167</f>
        <v>236</v>
      </c>
      <c r="O167" s="27">
        <f t="shared" si="71"/>
        <v>0.4627027027027027</v>
      </c>
      <c r="P167" s="15">
        <f t="shared" si="72"/>
        <v>525.21154194215103</v>
      </c>
      <c r="Q167" s="20">
        <f t="shared" si="73"/>
        <v>-97.21154194215103</v>
      </c>
      <c r="R167" s="26">
        <f t="shared" si="74"/>
        <v>-19442.308388430207</v>
      </c>
      <c r="S167" s="8">
        <f>Daten!K167</f>
        <v>8784</v>
      </c>
      <c r="T167" s="8">
        <f>Daten!L167</f>
        <v>95483</v>
      </c>
      <c r="U167" s="8">
        <f>Daten!M167</f>
        <v>268765</v>
      </c>
      <c r="V167" s="8">
        <f>Daten!N167</f>
        <v>500</v>
      </c>
      <c r="W167" s="8">
        <f>Daten!O167</f>
        <v>500</v>
      </c>
      <c r="X167" s="22">
        <f t="shared" si="75"/>
        <v>373032</v>
      </c>
      <c r="Y167" s="8">
        <f t="shared" si="76"/>
        <v>519124.00289763213</v>
      </c>
      <c r="Z167" s="20">
        <f t="shared" si="77"/>
        <v>-146092.00289763213</v>
      </c>
      <c r="AA167" s="26">
        <f t="shared" si="78"/>
        <v>14609.200289763214</v>
      </c>
      <c r="AB167" s="31">
        <f t="shared" si="79"/>
        <v>-16519.880566849206</v>
      </c>
      <c r="AC167" s="30">
        <f t="shared" si="80"/>
        <v>0</v>
      </c>
      <c r="AG167" s="25">
        <f t="shared" si="81"/>
        <v>0</v>
      </c>
      <c r="AH167" s="25">
        <f t="shared" si="82"/>
        <v>0</v>
      </c>
      <c r="AI167" s="25">
        <f t="shared" si="83"/>
        <v>0</v>
      </c>
      <c r="AJ167" s="25">
        <f t="shared" si="84"/>
        <v>1</v>
      </c>
      <c r="AK167" s="25">
        <f t="shared" si="85"/>
        <v>0</v>
      </c>
      <c r="AL167" s="25">
        <f t="shared" ca="1" si="86"/>
        <v>0</v>
      </c>
      <c r="AM167" s="25">
        <f t="shared" ca="1" si="87"/>
        <v>0</v>
      </c>
      <c r="AN167" s="25">
        <f ca="1">IF(AM167=0,0,COUNTIF($AM$19:AM167,C167*10+1))</f>
        <v>0</v>
      </c>
      <c r="AO167" s="20">
        <f t="shared" ca="1" si="88"/>
        <v>0</v>
      </c>
      <c r="AP167" s="32">
        <f t="shared" ca="1" si="89"/>
        <v>0</v>
      </c>
    </row>
    <row r="168" spans="1:42" x14ac:dyDescent="0.2">
      <c r="A168" s="14">
        <f>Daten!A168</f>
        <v>10911</v>
      </c>
      <c r="B168" s="7" t="str">
        <f>Daten!B168</f>
        <v>Mariasdorf</v>
      </c>
      <c r="C168" s="14">
        <f t="shared" si="65"/>
        <v>1</v>
      </c>
      <c r="D168" s="9">
        <f>Daten!D168</f>
        <v>0</v>
      </c>
      <c r="E168" s="8">
        <f>Daten!E168</f>
        <v>1152</v>
      </c>
      <c r="F168" s="8">
        <f>Daten!F168</f>
        <v>1152</v>
      </c>
      <c r="G168" s="26">
        <f t="shared" si="66"/>
        <v>0</v>
      </c>
      <c r="H168" s="28">
        <f t="shared" si="67"/>
        <v>0</v>
      </c>
      <c r="I168" s="20">
        <f t="shared" si="68"/>
        <v>15.476887372948308</v>
      </c>
      <c r="J168" s="20">
        <f t="shared" si="69"/>
        <v>-15.476887372948308</v>
      </c>
      <c r="K168" s="26">
        <f t="shared" si="70"/>
        <v>7738.4436864741538</v>
      </c>
      <c r="L168" s="15">
        <f>Daten!G168</f>
        <v>129</v>
      </c>
      <c r="M168" s="15">
        <f>Daten!H168</f>
        <v>732</v>
      </c>
      <c r="N168" s="15">
        <f>Daten!I168</f>
        <v>291</v>
      </c>
      <c r="O168" s="27">
        <f t="shared" si="71"/>
        <v>0.57377049180327866</v>
      </c>
      <c r="P168" s="15">
        <f t="shared" si="72"/>
        <v>415.62686346124815</v>
      </c>
      <c r="Q168" s="20">
        <f t="shared" si="73"/>
        <v>4.3731365387518508</v>
      </c>
      <c r="R168" s="26">
        <f t="shared" si="74"/>
        <v>874.62730775037016</v>
      </c>
      <c r="S168" s="8">
        <f>Daten!K168</f>
        <v>5794</v>
      </c>
      <c r="T168" s="8">
        <f>Daten!L168</f>
        <v>77845</v>
      </c>
      <c r="U168" s="8">
        <f>Daten!M168</f>
        <v>95430</v>
      </c>
      <c r="V168" s="8">
        <f>Daten!N168</f>
        <v>500</v>
      </c>
      <c r="W168" s="8">
        <f>Daten!O168</f>
        <v>500</v>
      </c>
      <c r="X168" s="22">
        <f t="shared" si="75"/>
        <v>179069</v>
      </c>
      <c r="Y168" s="8">
        <f t="shared" si="76"/>
        <v>442003.58561572223</v>
      </c>
      <c r="Z168" s="20">
        <f t="shared" si="77"/>
        <v>-262934.58561572223</v>
      </c>
      <c r="AA168" s="26">
        <f t="shared" si="78"/>
        <v>26293.458561572224</v>
      </c>
      <c r="AB168" s="31">
        <f t="shared" si="79"/>
        <v>34906.529555796747</v>
      </c>
      <c r="AC168" s="30">
        <f t="shared" si="80"/>
        <v>34906.529555796747</v>
      </c>
      <c r="AG168" s="25">
        <f t="shared" si="81"/>
        <v>7738.4436864741538</v>
      </c>
      <c r="AH168" s="25">
        <f t="shared" si="82"/>
        <v>26293.458561572224</v>
      </c>
      <c r="AI168" s="25">
        <f t="shared" si="83"/>
        <v>34031.902248046375</v>
      </c>
      <c r="AJ168" s="25">
        <f t="shared" si="84"/>
        <v>1</v>
      </c>
      <c r="AK168" s="25">
        <f t="shared" si="85"/>
        <v>34031.902248046375</v>
      </c>
      <c r="AL168" s="25">
        <f t="shared" ca="1" si="86"/>
        <v>106498</v>
      </c>
      <c r="AM168" s="25">
        <f t="shared" ca="1" si="87"/>
        <v>11</v>
      </c>
      <c r="AN168" s="25">
        <f ca="1">IF(AM168=0,0,COUNTIF($AM$19:AM168,C168*10+1))</f>
        <v>92</v>
      </c>
      <c r="AO168" s="20">
        <f t="shared" ca="1" si="88"/>
        <v>0</v>
      </c>
      <c r="AP168" s="32">
        <f t="shared" ca="1" si="89"/>
        <v>106498</v>
      </c>
    </row>
    <row r="169" spans="1:42" x14ac:dyDescent="0.2">
      <c r="A169" s="14">
        <f>Daten!A169</f>
        <v>10912</v>
      </c>
      <c r="B169" s="7" t="str">
        <f>Daten!B169</f>
        <v>Markt Allhau</v>
      </c>
      <c r="C169" s="14">
        <f t="shared" si="65"/>
        <v>1</v>
      </c>
      <c r="D169" s="9">
        <f>Daten!D169</f>
        <v>0</v>
      </c>
      <c r="E169" s="8">
        <f>Daten!E169</f>
        <v>1903</v>
      </c>
      <c r="F169" s="8">
        <f>Daten!F169</f>
        <v>1836</v>
      </c>
      <c r="G169" s="26">
        <f t="shared" si="66"/>
        <v>67</v>
      </c>
      <c r="H169" s="28">
        <f t="shared" si="67"/>
        <v>3.6492374727668843E-2</v>
      </c>
      <c r="I169" s="20">
        <f t="shared" si="68"/>
        <v>24.666289250636368</v>
      </c>
      <c r="J169" s="20">
        <f t="shared" si="69"/>
        <v>42.333710749363632</v>
      </c>
      <c r="K169" s="26">
        <f t="shared" si="70"/>
        <v>-21166.855374681818</v>
      </c>
      <c r="L169" s="15">
        <f>Daten!G169</f>
        <v>270</v>
      </c>
      <c r="M169" s="15">
        <f>Daten!H169</f>
        <v>1203</v>
      </c>
      <c r="N169" s="15">
        <f>Daten!I169</f>
        <v>430</v>
      </c>
      <c r="O169" s="27">
        <f t="shared" si="71"/>
        <v>0.58187863674147966</v>
      </c>
      <c r="P169" s="15">
        <f t="shared" si="72"/>
        <v>683.05890265557582</v>
      </c>
      <c r="Q169" s="20">
        <f t="shared" si="73"/>
        <v>16.941097344424179</v>
      </c>
      <c r="R169" s="26">
        <f t="shared" si="74"/>
        <v>3388.2194688848358</v>
      </c>
      <c r="S169" s="8">
        <f>Daten!K169</f>
        <v>16580</v>
      </c>
      <c r="T169" s="8">
        <f>Daten!L169</f>
        <v>128818</v>
      </c>
      <c r="U169" s="8">
        <f>Daten!M169</f>
        <v>723465</v>
      </c>
      <c r="V169" s="8">
        <f>Daten!N169</f>
        <v>500</v>
      </c>
      <c r="W169" s="8">
        <f>Daten!O169</f>
        <v>500</v>
      </c>
      <c r="X169" s="22">
        <f t="shared" si="75"/>
        <v>868863</v>
      </c>
      <c r="Y169" s="8">
        <f t="shared" si="76"/>
        <v>730150.02033569396</v>
      </c>
      <c r="Z169" s="20">
        <f t="shared" si="77"/>
        <v>138712.97966430604</v>
      </c>
      <c r="AA169" s="26">
        <f t="shared" si="78"/>
        <v>-13871.297966430604</v>
      </c>
      <c r="AB169" s="31">
        <f t="shared" si="79"/>
        <v>-31649.933872227586</v>
      </c>
      <c r="AC169" s="30">
        <f t="shared" si="80"/>
        <v>0</v>
      </c>
      <c r="AG169" s="25">
        <f t="shared" si="81"/>
        <v>0</v>
      </c>
      <c r="AH169" s="25">
        <f t="shared" si="82"/>
        <v>0</v>
      </c>
      <c r="AI169" s="25">
        <f t="shared" si="83"/>
        <v>0</v>
      </c>
      <c r="AJ169" s="25">
        <f t="shared" si="84"/>
        <v>1</v>
      </c>
      <c r="AK169" s="25">
        <f t="shared" si="85"/>
        <v>0</v>
      </c>
      <c r="AL169" s="25">
        <f t="shared" ca="1" si="86"/>
        <v>0</v>
      </c>
      <c r="AM169" s="25">
        <f t="shared" ca="1" si="87"/>
        <v>0</v>
      </c>
      <c r="AN169" s="25">
        <f ca="1">IF(AM169=0,0,COUNTIF($AM$19:AM169,C169*10+1))</f>
        <v>0</v>
      </c>
      <c r="AO169" s="20">
        <f t="shared" ca="1" si="88"/>
        <v>0</v>
      </c>
      <c r="AP169" s="32">
        <f t="shared" ca="1" si="89"/>
        <v>0</v>
      </c>
    </row>
    <row r="170" spans="1:42" x14ac:dyDescent="0.2">
      <c r="A170" s="14">
        <f>Daten!A170</f>
        <v>10913</v>
      </c>
      <c r="B170" s="7" t="str">
        <f>Daten!B170</f>
        <v>Markt Neuhodis</v>
      </c>
      <c r="C170" s="14">
        <f t="shared" si="65"/>
        <v>1</v>
      </c>
      <c r="D170" s="9">
        <f>Daten!D170</f>
        <v>0</v>
      </c>
      <c r="E170" s="8">
        <f>Daten!E170</f>
        <v>667</v>
      </c>
      <c r="F170" s="8">
        <f>Daten!F170</f>
        <v>654</v>
      </c>
      <c r="G170" s="26">
        <f t="shared" si="66"/>
        <v>13</v>
      </c>
      <c r="H170" s="28">
        <f t="shared" si="67"/>
        <v>1.9877675840978593E-2</v>
      </c>
      <c r="I170" s="20">
        <f t="shared" si="68"/>
        <v>8.7863579356841957</v>
      </c>
      <c r="J170" s="20">
        <f t="shared" si="69"/>
        <v>4.2136420643158043</v>
      </c>
      <c r="K170" s="26">
        <f t="shared" si="70"/>
        <v>-2106.8210321579022</v>
      </c>
      <c r="L170" s="15">
        <f>Daten!G170</f>
        <v>68</v>
      </c>
      <c r="M170" s="15">
        <f>Daten!H170</f>
        <v>412</v>
      </c>
      <c r="N170" s="15">
        <f>Daten!I170</f>
        <v>187</v>
      </c>
      <c r="O170" s="27">
        <f t="shared" si="71"/>
        <v>0.6189320388349514</v>
      </c>
      <c r="P170" s="15">
        <f t="shared" si="72"/>
        <v>233.93205976234185</v>
      </c>
      <c r="Q170" s="20">
        <f t="shared" si="73"/>
        <v>21.067940237658149</v>
      </c>
      <c r="R170" s="26">
        <f t="shared" si="74"/>
        <v>4213.5880475316299</v>
      </c>
      <c r="S170" s="8">
        <f>Daten!K170</f>
        <v>10472</v>
      </c>
      <c r="T170" s="8">
        <f>Daten!L170</f>
        <v>38987</v>
      </c>
      <c r="U170" s="8">
        <f>Daten!M170</f>
        <v>39752</v>
      </c>
      <c r="V170" s="8">
        <f>Daten!N170</f>
        <v>500</v>
      </c>
      <c r="W170" s="8">
        <f>Daten!O170</f>
        <v>500</v>
      </c>
      <c r="X170" s="22">
        <f t="shared" si="75"/>
        <v>89211</v>
      </c>
      <c r="Y170" s="8">
        <f t="shared" si="76"/>
        <v>255917.00660215862</v>
      </c>
      <c r="Z170" s="20">
        <f t="shared" si="77"/>
        <v>-166706.00660215862</v>
      </c>
      <c r="AA170" s="26">
        <f t="shared" si="78"/>
        <v>16670.600660215863</v>
      </c>
      <c r="AB170" s="31">
        <f t="shared" si="79"/>
        <v>18777.36767558959</v>
      </c>
      <c r="AC170" s="30">
        <f t="shared" si="80"/>
        <v>18777.36767558959</v>
      </c>
      <c r="AG170" s="25">
        <f t="shared" si="81"/>
        <v>-2106.8210321579022</v>
      </c>
      <c r="AH170" s="25">
        <f t="shared" si="82"/>
        <v>16670.600660215863</v>
      </c>
      <c r="AI170" s="25">
        <f t="shared" si="83"/>
        <v>14563.779628057961</v>
      </c>
      <c r="AJ170" s="25">
        <f t="shared" si="84"/>
        <v>1</v>
      </c>
      <c r="AK170" s="25">
        <f t="shared" si="85"/>
        <v>14563.779628057961</v>
      </c>
      <c r="AL170" s="25">
        <f t="shared" ca="1" si="86"/>
        <v>45575</v>
      </c>
      <c r="AM170" s="25">
        <f t="shared" ca="1" si="87"/>
        <v>11</v>
      </c>
      <c r="AN170" s="25">
        <f ca="1">IF(AM170=0,0,COUNTIF($AM$19:AM170,C170*10+1))</f>
        <v>93</v>
      </c>
      <c r="AO170" s="20">
        <f t="shared" ca="1" si="88"/>
        <v>0</v>
      </c>
      <c r="AP170" s="32">
        <f t="shared" ca="1" si="89"/>
        <v>45575</v>
      </c>
    </row>
    <row r="171" spans="1:42" x14ac:dyDescent="0.2">
      <c r="A171" s="14">
        <f>Daten!A171</f>
        <v>10914</v>
      </c>
      <c r="B171" s="7" t="str">
        <f>Daten!B171</f>
        <v>Mischendorf</v>
      </c>
      <c r="C171" s="14">
        <f t="shared" si="65"/>
        <v>1</v>
      </c>
      <c r="D171" s="9">
        <f>Daten!D171</f>
        <v>0</v>
      </c>
      <c r="E171" s="8">
        <f>Daten!E171</f>
        <v>1491</v>
      </c>
      <c r="F171" s="8">
        <f>Daten!F171</f>
        <v>1585</v>
      </c>
      <c r="G171" s="26">
        <f t="shared" si="66"/>
        <v>-94</v>
      </c>
      <c r="H171" s="28">
        <f t="shared" si="67"/>
        <v>-5.9305993690851738E-2</v>
      </c>
      <c r="I171" s="20">
        <f t="shared" si="68"/>
        <v>21.294154935870722</v>
      </c>
      <c r="J171" s="20">
        <f t="shared" si="69"/>
        <v>-115.29415493587072</v>
      </c>
      <c r="K171" s="26">
        <f t="shared" si="70"/>
        <v>57647.077467935364</v>
      </c>
      <c r="L171" s="15">
        <f>Daten!G171</f>
        <v>159</v>
      </c>
      <c r="M171" s="15">
        <f>Daten!H171</f>
        <v>915</v>
      </c>
      <c r="N171" s="15">
        <f>Daten!I171</f>
        <v>417</v>
      </c>
      <c r="O171" s="27">
        <f t="shared" si="71"/>
        <v>0.62950819672131153</v>
      </c>
      <c r="P171" s="15">
        <f t="shared" si="72"/>
        <v>519.53357932656013</v>
      </c>
      <c r="Q171" s="20">
        <f t="shared" si="73"/>
        <v>56.46642067343987</v>
      </c>
      <c r="R171" s="26">
        <f t="shared" si="74"/>
        <v>11293.284134687974</v>
      </c>
      <c r="S171" s="8">
        <f>Daten!K171</f>
        <v>15099</v>
      </c>
      <c r="T171" s="8">
        <f>Daten!L171</f>
        <v>66442</v>
      </c>
      <c r="U171" s="8">
        <f>Daten!M171</f>
        <v>76073</v>
      </c>
      <c r="V171" s="8">
        <f>Daten!N171</f>
        <v>500</v>
      </c>
      <c r="W171" s="8">
        <f>Daten!O171</f>
        <v>500</v>
      </c>
      <c r="X171" s="22">
        <f t="shared" si="75"/>
        <v>157614</v>
      </c>
      <c r="Y171" s="8">
        <f t="shared" si="76"/>
        <v>572072.34909118223</v>
      </c>
      <c r="Z171" s="20">
        <f t="shared" si="77"/>
        <v>-414458.34909118223</v>
      </c>
      <c r="AA171" s="26">
        <f t="shared" si="78"/>
        <v>41445.834909118224</v>
      </c>
      <c r="AB171" s="31">
        <f t="shared" si="79"/>
        <v>110386.19651174155</v>
      </c>
      <c r="AC171" s="30">
        <f t="shared" si="80"/>
        <v>110386.19651174155</v>
      </c>
      <c r="AG171" s="25">
        <f t="shared" si="81"/>
        <v>57647.077467935364</v>
      </c>
      <c r="AH171" s="25">
        <f t="shared" si="82"/>
        <v>41445.834909118224</v>
      </c>
      <c r="AI171" s="25">
        <f t="shared" si="83"/>
        <v>99092.912377053581</v>
      </c>
      <c r="AJ171" s="25">
        <f t="shared" si="84"/>
        <v>1</v>
      </c>
      <c r="AK171" s="25">
        <f t="shared" si="85"/>
        <v>99092.912377053581</v>
      </c>
      <c r="AL171" s="25">
        <f t="shared" ca="1" si="86"/>
        <v>310096</v>
      </c>
      <c r="AM171" s="25">
        <f t="shared" ca="1" si="87"/>
        <v>11</v>
      </c>
      <c r="AN171" s="25">
        <f ca="1">IF(AM171=0,0,COUNTIF($AM$19:AM171,C171*10+1))</f>
        <v>94</v>
      </c>
      <c r="AO171" s="20">
        <f t="shared" ca="1" si="88"/>
        <v>0</v>
      </c>
      <c r="AP171" s="32">
        <f t="shared" ca="1" si="89"/>
        <v>310096</v>
      </c>
    </row>
    <row r="172" spans="1:42" x14ac:dyDescent="0.2">
      <c r="A172" s="14">
        <f>Daten!A172</f>
        <v>10915</v>
      </c>
      <c r="B172" s="7" t="str">
        <f>Daten!B172</f>
        <v>Oberdorf im Burgenland</v>
      </c>
      <c r="C172" s="14">
        <f t="shared" si="65"/>
        <v>1</v>
      </c>
      <c r="D172" s="9">
        <f>Daten!D172</f>
        <v>0</v>
      </c>
      <c r="E172" s="8">
        <f>Daten!E172</f>
        <v>1004</v>
      </c>
      <c r="F172" s="8">
        <f>Daten!F172</f>
        <v>1000</v>
      </c>
      <c r="G172" s="26">
        <f t="shared" si="66"/>
        <v>4</v>
      </c>
      <c r="H172" s="28">
        <f t="shared" si="67"/>
        <v>4.0000000000000001E-3</v>
      </c>
      <c r="I172" s="20">
        <f t="shared" si="68"/>
        <v>13.434798066795407</v>
      </c>
      <c r="J172" s="20">
        <f t="shared" si="69"/>
        <v>-9.4347980667954072</v>
      </c>
      <c r="K172" s="26">
        <f t="shared" si="70"/>
        <v>4717.3990333977035</v>
      </c>
      <c r="L172" s="15">
        <f>Daten!G172</f>
        <v>116</v>
      </c>
      <c r="M172" s="15">
        <f>Daten!H172</f>
        <v>642</v>
      </c>
      <c r="N172" s="15">
        <f>Daten!I172</f>
        <v>246</v>
      </c>
      <c r="O172" s="27">
        <f t="shared" si="71"/>
        <v>0.56386292834890961</v>
      </c>
      <c r="P172" s="15">
        <f t="shared" si="72"/>
        <v>364.52519992093073</v>
      </c>
      <c r="Q172" s="20">
        <f t="shared" si="73"/>
        <v>-2.5251999209307314</v>
      </c>
      <c r="R172" s="26">
        <f t="shared" si="74"/>
        <v>-505.03998418614628</v>
      </c>
      <c r="S172" s="8">
        <f>Daten!K172</f>
        <v>2734</v>
      </c>
      <c r="T172" s="8">
        <f>Daten!L172</f>
        <v>63083</v>
      </c>
      <c r="U172" s="8">
        <f>Daten!M172</f>
        <v>10628</v>
      </c>
      <c r="V172" s="8">
        <f>Daten!N172</f>
        <v>500</v>
      </c>
      <c r="W172" s="8">
        <f>Daten!O172</f>
        <v>500</v>
      </c>
      <c r="X172" s="22">
        <f t="shared" si="75"/>
        <v>76445</v>
      </c>
      <c r="Y172" s="8">
        <f t="shared" si="76"/>
        <v>385218.40274148015</v>
      </c>
      <c r="Z172" s="20">
        <f t="shared" si="77"/>
        <v>-308773.40274148015</v>
      </c>
      <c r="AA172" s="26">
        <f t="shared" si="78"/>
        <v>30877.340274148017</v>
      </c>
      <c r="AB172" s="31">
        <f t="shared" si="79"/>
        <v>35089.699323359571</v>
      </c>
      <c r="AC172" s="30">
        <f t="shared" si="80"/>
        <v>35089.699323359571</v>
      </c>
      <c r="AG172" s="25">
        <f t="shared" si="81"/>
        <v>4717.3990333977035</v>
      </c>
      <c r="AH172" s="25">
        <f t="shared" si="82"/>
        <v>30877.340274148017</v>
      </c>
      <c r="AI172" s="25">
        <f t="shared" si="83"/>
        <v>35594.739307545722</v>
      </c>
      <c r="AJ172" s="25">
        <f t="shared" si="84"/>
        <v>1</v>
      </c>
      <c r="AK172" s="25">
        <f t="shared" si="85"/>
        <v>35594.739307545722</v>
      </c>
      <c r="AL172" s="25">
        <f t="shared" ca="1" si="86"/>
        <v>111388</v>
      </c>
      <c r="AM172" s="25">
        <f t="shared" ca="1" si="87"/>
        <v>11</v>
      </c>
      <c r="AN172" s="25">
        <f ca="1">IF(AM172=0,0,COUNTIF($AM$19:AM172,C172*10+1))</f>
        <v>95</v>
      </c>
      <c r="AO172" s="20">
        <f t="shared" ca="1" si="88"/>
        <v>0</v>
      </c>
      <c r="AP172" s="32">
        <f t="shared" ca="1" si="89"/>
        <v>111388</v>
      </c>
    </row>
    <row r="173" spans="1:42" x14ac:dyDescent="0.2">
      <c r="A173" s="14">
        <f>Daten!A173</f>
        <v>10916</v>
      </c>
      <c r="B173" s="7" t="str">
        <f>Daten!B173</f>
        <v>Oberschützen</v>
      </c>
      <c r="C173" s="14">
        <f t="shared" si="65"/>
        <v>1</v>
      </c>
      <c r="D173" s="9">
        <f>Daten!D173</f>
        <v>0</v>
      </c>
      <c r="E173" s="8">
        <f>Daten!E173</f>
        <v>2468</v>
      </c>
      <c r="F173" s="8">
        <f>Daten!F173</f>
        <v>2409</v>
      </c>
      <c r="G173" s="26">
        <f t="shared" si="66"/>
        <v>59</v>
      </c>
      <c r="H173" s="28">
        <f t="shared" si="67"/>
        <v>2.4491490244914902E-2</v>
      </c>
      <c r="I173" s="20">
        <f t="shared" si="68"/>
        <v>32.364428542910133</v>
      </c>
      <c r="J173" s="20">
        <f t="shared" si="69"/>
        <v>26.635571457089867</v>
      </c>
      <c r="K173" s="26">
        <f t="shared" si="70"/>
        <v>-13317.785728544934</v>
      </c>
      <c r="L173" s="15">
        <f>Daten!G173</f>
        <v>381</v>
      </c>
      <c r="M173" s="15">
        <f>Daten!H173</f>
        <v>1502</v>
      </c>
      <c r="N173" s="15">
        <f>Daten!I173</f>
        <v>585</v>
      </c>
      <c r="O173" s="27">
        <f t="shared" si="71"/>
        <v>0.64314247669773639</v>
      </c>
      <c r="P173" s="15">
        <f t="shared" si="72"/>
        <v>852.82998486174142</v>
      </c>
      <c r="Q173" s="20">
        <f t="shared" si="73"/>
        <v>113.17001513825858</v>
      </c>
      <c r="R173" s="26">
        <f t="shared" si="74"/>
        <v>22634.003027651714</v>
      </c>
      <c r="S173" s="8">
        <f>Daten!K173</f>
        <v>19330</v>
      </c>
      <c r="T173" s="8">
        <f>Daten!L173</f>
        <v>186171</v>
      </c>
      <c r="U173" s="8">
        <f>Daten!M173</f>
        <v>300174</v>
      </c>
      <c r="V173" s="8">
        <f>Daten!N173</f>
        <v>500</v>
      </c>
      <c r="W173" s="8">
        <f>Daten!O173</f>
        <v>500</v>
      </c>
      <c r="X173" s="22">
        <f t="shared" si="75"/>
        <v>505675</v>
      </c>
      <c r="Y173" s="8">
        <f t="shared" si="76"/>
        <v>946931.29279479384</v>
      </c>
      <c r="Z173" s="20">
        <f t="shared" si="77"/>
        <v>-441256.29279479384</v>
      </c>
      <c r="AA173" s="26">
        <f t="shared" si="78"/>
        <v>44125.629279479384</v>
      </c>
      <c r="AB173" s="31">
        <f t="shared" si="79"/>
        <v>53441.846578586163</v>
      </c>
      <c r="AC173" s="30">
        <f t="shared" si="80"/>
        <v>53441.846578586163</v>
      </c>
      <c r="AG173" s="25">
        <f t="shared" si="81"/>
        <v>-13317.785728544934</v>
      </c>
      <c r="AH173" s="25">
        <f t="shared" si="82"/>
        <v>44125.629279479384</v>
      </c>
      <c r="AI173" s="25">
        <f t="shared" si="83"/>
        <v>30807.843550934449</v>
      </c>
      <c r="AJ173" s="25">
        <f t="shared" si="84"/>
        <v>1</v>
      </c>
      <c r="AK173" s="25">
        <f t="shared" si="85"/>
        <v>30807.843550934449</v>
      </c>
      <c r="AL173" s="25">
        <f t="shared" ca="1" si="86"/>
        <v>96408</v>
      </c>
      <c r="AM173" s="25">
        <f t="shared" ca="1" si="87"/>
        <v>11</v>
      </c>
      <c r="AN173" s="25">
        <f ca="1">IF(AM173=0,0,COUNTIF($AM$19:AM173,C173*10+1))</f>
        <v>96</v>
      </c>
      <c r="AO173" s="20">
        <f t="shared" ca="1" si="88"/>
        <v>0</v>
      </c>
      <c r="AP173" s="32">
        <f t="shared" ca="1" si="89"/>
        <v>96408</v>
      </c>
    </row>
    <row r="174" spans="1:42" x14ac:dyDescent="0.2">
      <c r="A174" s="14">
        <f>Daten!A174</f>
        <v>10917</v>
      </c>
      <c r="B174" s="7" t="str">
        <f>Daten!B174</f>
        <v>Oberwart</v>
      </c>
      <c r="C174" s="14">
        <f t="shared" si="65"/>
        <v>1</v>
      </c>
      <c r="D174" s="9">
        <f>Daten!D174</f>
        <v>0</v>
      </c>
      <c r="E174" s="8">
        <f>Daten!E174</f>
        <v>8001</v>
      </c>
      <c r="F174" s="8">
        <f>Daten!F174</f>
        <v>7614</v>
      </c>
      <c r="G174" s="26">
        <f t="shared" si="66"/>
        <v>387</v>
      </c>
      <c r="H174" s="28">
        <f t="shared" si="67"/>
        <v>5.0827423167848697E-2</v>
      </c>
      <c r="I174" s="20">
        <f t="shared" si="68"/>
        <v>102.29255248058023</v>
      </c>
      <c r="J174" s="20">
        <f t="shared" si="69"/>
        <v>284.70744751941976</v>
      </c>
      <c r="K174" s="26">
        <f t="shared" si="70"/>
        <v>-142353.72375970989</v>
      </c>
      <c r="L174" s="15">
        <f>Daten!G174</f>
        <v>1152</v>
      </c>
      <c r="M174" s="15">
        <f>Daten!H174</f>
        <v>5095</v>
      </c>
      <c r="N174" s="15">
        <f>Daten!I174</f>
        <v>1754</v>
      </c>
      <c r="O174" s="27">
        <f t="shared" si="71"/>
        <v>0.57036310107948973</v>
      </c>
      <c r="P174" s="15">
        <f t="shared" si="72"/>
        <v>2892.9219526435236</v>
      </c>
      <c r="Q174" s="20">
        <f t="shared" si="73"/>
        <v>13.078047356476418</v>
      </c>
      <c r="R174" s="26">
        <f t="shared" si="74"/>
        <v>2615.6094712952836</v>
      </c>
      <c r="S174" s="8">
        <f>Daten!K174</f>
        <v>58425</v>
      </c>
      <c r="T174" s="8">
        <f>Daten!L174</f>
        <v>852493</v>
      </c>
      <c r="U174" s="8">
        <f>Daten!M174</f>
        <v>5471490</v>
      </c>
      <c r="V174" s="8">
        <f>Daten!N174</f>
        <v>500</v>
      </c>
      <c r="W174" s="8">
        <f>Daten!O174</f>
        <v>500</v>
      </c>
      <c r="X174" s="22">
        <f t="shared" si="75"/>
        <v>6382408</v>
      </c>
      <c r="Y174" s="8">
        <f t="shared" si="76"/>
        <v>3069853.0282216961</v>
      </c>
      <c r="Z174" s="20">
        <f t="shared" si="77"/>
        <v>3312554.9717783039</v>
      </c>
      <c r="AA174" s="26">
        <f t="shared" si="78"/>
        <v>-331255.49717783043</v>
      </c>
      <c r="AB174" s="31">
        <f t="shared" si="79"/>
        <v>-470993.61146624503</v>
      </c>
      <c r="AC174" s="30">
        <f t="shared" si="80"/>
        <v>0</v>
      </c>
      <c r="AG174" s="25">
        <f t="shared" si="81"/>
        <v>0</v>
      </c>
      <c r="AH174" s="25">
        <f t="shared" si="82"/>
        <v>0</v>
      </c>
      <c r="AI174" s="25">
        <f t="shared" si="83"/>
        <v>0</v>
      </c>
      <c r="AJ174" s="25">
        <f t="shared" si="84"/>
        <v>1</v>
      </c>
      <c r="AK174" s="25">
        <f t="shared" si="85"/>
        <v>0</v>
      </c>
      <c r="AL174" s="25">
        <f t="shared" ca="1" si="86"/>
        <v>0</v>
      </c>
      <c r="AM174" s="25">
        <f t="shared" ca="1" si="87"/>
        <v>0</v>
      </c>
      <c r="AN174" s="25">
        <f ca="1">IF(AM174=0,0,COUNTIF($AM$19:AM174,C174*10+1))</f>
        <v>0</v>
      </c>
      <c r="AO174" s="20">
        <f t="shared" ca="1" si="88"/>
        <v>0</v>
      </c>
      <c r="AP174" s="32">
        <f t="shared" ca="1" si="89"/>
        <v>0</v>
      </c>
    </row>
    <row r="175" spans="1:42" x14ac:dyDescent="0.2">
      <c r="A175" s="14">
        <f>Daten!A175</f>
        <v>10918</v>
      </c>
      <c r="B175" s="7" t="str">
        <f>Daten!B175</f>
        <v>Pinkafeld</v>
      </c>
      <c r="C175" s="14">
        <f t="shared" si="65"/>
        <v>1</v>
      </c>
      <c r="D175" s="9">
        <f>Daten!D175</f>
        <v>0</v>
      </c>
      <c r="E175" s="8">
        <f>Daten!E175</f>
        <v>5950</v>
      </c>
      <c r="F175" s="8">
        <f>Daten!F175</f>
        <v>5817</v>
      </c>
      <c r="G175" s="26">
        <f t="shared" si="66"/>
        <v>133</v>
      </c>
      <c r="H175" s="28">
        <f t="shared" si="67"/>
        <v>2.2864019253910951E-2</v>
      </c>
      <c r="I175" s="20">
        <f t="shared" si="68"/>
        <v>78.150220354548878</v>
      </c>
      <c r="J175" s="20">
        <f t="shared" si="69"/>
        <v>54.849779645451122</v>
      </c>
      <c r="K175" s="26">
        <f t="shared" si="70"/>
        <v>-27424.889822725559</v>
      </c>
      <c r="L175" s="15">
        <f>Daten!G175</f>
        <v>887</v>
      </c>
      <c r="M175" s="15">
        <f>Daten!H175</f>
        <v>3753</v>
      </c>
      <c r="N175" s="15">
        <f>Daten!I175</f>
        <v>1310</v>
      </c>
      <c r="O175" s="27">
        <f t="shared" si="71"/>
        <v>0.58539834798827606</v>
      </c>
      <c r="P175" s="15">
        <f t="shared" si="72"/>
        <v>2130.9393696312354</v>
      </c>
      <c r="Q175" s="20">
        <f t="shared" si="73"/>
        <v>66.060630368764578</v>
      </c>
      <c r="R175" s="26">
        <f t="shared" si="74"/>
        <v>13212.126073752916</v>
      </c>
      <c r="S175" s="8">
        <f>Daten!K175</f>
        <v>7286</v>
      </c>
      <c r="T175" s="8">
        <f>Daten!L175</f>
        <v>491608</v>
      </c>
      <c r="U175" s="8">
        <f>Daten!M175</f>
        <v>2590437</v>
      </c>
      <c r="V175" s="8">
        <f>Daten!N175</f>
        <v>500</v>
      </c>
      <c r="W175" s="8">
        <f>Daten!O175</f>
        <v>500</v>
      </c>
      <c r="X175" s="22">
        <f t="shared" si="75"/>
        <v>3089331</v>
      </c>
      <c r="Y175" s="8">
        <f t="shared" si="76"/>
        <v>2282917.82501176</v>
      </c>
      <c r="Z175" s="20">
        <f t="shared" si="77"/>
        <v>806413.17498824</v>
      </c>
      <c r="AA175" s="26">
        <f t="shared" si="78"/>
        <v>-80641.317498824006</v>
      </c>
      <c r="AB175" s="31">
        <f t="shared" si="79"/>
        <v>-94854.081247796654</v>
      </c>
      <c r="AC175" s="30">
        <f t="shared" si="80"/>
        <v>0</v>
      </c>
      <c r="AG175" s="25">
        <f t="shared" si="81"/>
        <v>0</v>
      </c>
      <c r="AH175" s="25">
        <f t="shared" si="82"/>
        <v>0</v>
      </c>
      <c r="AI175" s="25">
        <f t="shared" si="83"/>
        <v>0</v>
      </c>
      <c r="AJ175" s="25">
        <f t="shared" si="84"/>
        <v>1</v>
      </c>
      <c r="AK175" s="25">
        <f t="shared" si="85"/>
        <v>0</v>
      </c>
      <c r="AL175" s="25">
        <f t="shared" ca="1" si="86"/>
        <v>0</v>
      </c>
      <c r="AM175" s="25">
        <f t="shared" ca="1" si="87"/>
        <v>0</v>
      </c>
      <c r="AN175" s="25">
        <f ca="1">IF(AM175=0,0,COUNTIF($AM$19:AM175,C175*10+1))</f>
        <v>0</v>
      </c>
      <c r="AO175" s="20">
        <f t="shared" ca="1" si="88"/>
        <v>0</v>
      </c>
      <c r="AP175" s="32">
        <f t="shared" ca="1" si="89"/>
        <v>0</v>
      </c>
    </row>
    <row r="176" spans="1:42" x14ac:dyDescent="0.2">
      <c r="A176" s="14">
        <f>Daten!A176</f>
        <v>10919</v>
      </c>
      <c r="B176" s="7" t="str">
        <f>Daten!B176</f>
        <v>Rechnitz</v>
      </c>
      <c r="C176" s="14">
        <f t="shared" si="65"/>
        <v>1</v>
      </c>
      <c r="D176" s="9">
        <f>Daten!D176</f>
        <v>0</v>
      </c>
      <c r="E176" s="8">
        <f>Daten!E176</f>
        <v>3022</v>
      </c>
      <c r="F176" s="8">
        <f>Daten!F176</f>
        <v>3029</v>
      </c>
      <c r="G176" s="26">
        <f t="shared" si="66"/>
        <v>-7</v>
      </c>
      <c r="H176" s="28">
        <f t="shared" si="67"/>
        <v>-2.3109937273027401E-3</v>
      </c>
      <c r="I176" s="20">
        <f t="shared" si="68"/>
        <v>40.694003344323292</v>
      </c>
      <c r="J176" s="20">
        <f t="shared" si="69"/>
        <v>-47.694003344323292</v>
      </c>
      <c r="K176" s="26">
        <f t="shared" si="70"/>
        <v>23847.001672161645</v>
      </c>
      <c r="L176" s="15">
        <f>Daten!G176</f>
        <v>368</v>
      </c>
      <c r="M176" s="15">
        <f>Daten!H176</f>
        <v>1828</v>
      </c>
      <c r="N176" s="15">
        <f>Daten!I176</f>
        <v>826</v>
      </c>
      <c r="O176" s="27">
        <f t="shared" si="71"/>
        <v>0.65317286652078776</v>
      </c>
      <c r="P176" s="15">
        <f t="shared" si="72"/>
        <v>1037.9315661300022</v>
      </c>
      <c r="Q176" s="20">
        <f t="shared" si="73"/>
        <v>156.06843386999776</v>
      </c>
      <c r="R176" s="26">
        <f t="shared" si="74"/>
        <v>31213.68677399955</v>
      </c>
      <c r="S176" s="8">
        <f>Daten!K176</f>
        <v>27268</v>
      </c>
      <c r="T176" s="8">
        <f>Daten!L176</f>
        <v>232988</v>
      </c>
      <c r="U176" s="8">
        <f>Daten!M176</f>
        <v>408050</v>
      </c>
      <c r="V176" s="8">
        <f>Daten!N176</f>
        <v>500</v>
      </c>
      <c r="W176" s="8">
        <f>Daten!O176</f>
        <v>500</v>
      </c>
      <c r="X176" s="22">
        <f t="shared" si="75"/>
        <v>668306</v>
      </c>
      <c r="Y176" s="8">
        <f t="shared" si="76"/>
        <v>1159492.0449051326</v>
      </c>
      <c r="Z176" s="20">
        <f t="shared" si="77"/>
        <v>-491186.04490513261</v>
      </c>
      <c r="AA176" s="26">
        <f t="shared" si="78"/>
        <v>49118.604490513266</v>
      </c>
      <c r="AB176" s="31">
        <f t="shared" si="79"/>
        <v>104179.29293667446</v>
      </c>
      <c r="AC176" s="30">
        <f t="shared" si="80"/>
        <v>104179.29293667446</v>
      </c>
      <c r="AG176" s="25">
        <f t="shared" si="81"/>
        <v>23847.001672161645</v>
      </c>
      <c r="AH176" s="25">
        <f t="shared" si="82"/>
        <v>49118.604490513266</v>
      </c>
      <c r="AI176" s="25">
        <f t="shared" si="83"/>
        <v>72965.606162674914</v>
      </c>
      <c r="AJ176" s="25">
        <f t="shared" si="84"/>
        <v>1</v>
      </c>
      <c r="AK176" s="25">
        <f t="shared" si="85"/>
        <v>72965.606162674914</v>
      </c>
      <c r="AL176" s="25">
        <f t="shared" ca="1" si="86"/>
        <v>228335</v>
      </c>
      <c r="AM176" s="25">
        <f t="shared" ca="1" si="87"/>
        <v>11</v>
      </c>
      <c r="AN176" s="25">
        <f ca="1">IF(AM176=0,0,COUNTIF($AM$19:AM176,C176*10+1))</f>
        <v>97</v>
      </c>
      <c r="AO176" s="20">
        <f t="shared" ca="1" si="88"/>
        <v>0</v>
      </c>
      <c r="AP176" s="32">
        <f t="shared" ca="1" si="89"/>
        <v>228335</v>
      </c>
    </row>
    <row r="177" spans="1:42" x14ac:dyDescent="0.2">
      <c r="A177" s="14">
        <f>Daten!A177</f>
        <v>10920</v>
      </c>
      <c r="B177" s="7" t="str">
        <f>Daten!B177</f>
        <v>Riedlingsdorf</v>
      </c>
      <c r="C177" s="14">
        <f t="shared" si="65"/>
        <v>1</v>
      </c>
      <c r="D177" s="9">
        <f>Daten!D177</f>
        <v>0</v>
      </c>
      <c r="E177" s="8">
        <f>Daten!E177</f>
        <v>1653</v>
      </c>
      <c r="F177" s="8">
        <f>Daten!F177</f>
        <v>1634</v>
      </c>
      <c r="G177" s="26">
        <f t="shared" si="66"/>
        <v>19</v>
      </c>
      <c r="H177" s="28">
        <f t="shared" si="67"/>
        <v>1.1627906976744186E-2</v>
      </c>
      <c r="I177" s="20">
        <f t="shared" si="68"/>
        <v>21.952460041143695</v>
      </c>
      <c r="J177" s="20">
        <f t="shared" si="69"/>
        <v>-2.952460041143695</v>
      </c>
      <c r="K177" s="26">
        <f t="shared" si="70"/>
        <v>1476.2300205718475</v>
      </c>
      <c r="L177" s="15">
        <f>Daten!G177</f>
        <v>209</v>
      </c>
      <c r="M177" s="15">
        <f>Daten!H177</f>
        <v>1091</v>
      </c>
      <c r="N177" s="15">
        <f>Daten!I177</f>
        <v>353</v>
      </c>
      <c r="O177" s="27">
        <f t="shared" si="71"/>
        <v>0.51512373968835934</v>
      </c>
      <c r="P177" s="15">
        <f t="shared" si="72"/>
        <v>619.46572136095858</v>
      </c>
      <c r="Q177" s="20">
        <f t="shared" si="73"/>
        <v>-57.465721360958582</v>
      </c>
      <c r="R177" s="26">
        <f t="shared" si="74"/>
        <v>-11493.144272191716</v>
      </c>
      <c r="S177" s="8">
        <f>Daten!K177</f>
        <v>4260</v>
      </c>
      <c r="T177" s="8">
        <f>Daten!L177</f>
        <v>109722</v>
      </c>
      <c r="U177" s="8">
        <f>Daten!M177</f>
        <v>178474</v>
      </c>
      <c r="V177" s="8">
        <f>Daten!N177</f>
        <v>500</v>
      </c>
      <c r="W177" s="8">
        <f>Daten!O177</f>
        <v>500</v>
      </c>
      <c r="X177" s="22">
        <f t="shared" si="75"/>
        <v>292456</v>
      </c>
      <c r="Y177" s="8">
        <f t="shared" si="76"/>
        <v>634229.10331839311</v>
      </c>
      <c r="Z177" s="20">
        <f t="shared" si="77"/>
        <v>-341773.10331839311</v>
      </c>
      <c r="AA177" s="26">
        <f t="shared" si="78"/>
        <v>34177.310331839311</v>
      </c>
      <c r="AB177" s="31">
        <f t="shared" si="79"/>
        <v>24160.396080219442</v>
      </c>
      <c r="AC177" s="30">
        <f t="shared" si="80"/>
        <v>24160.396080219442</v>
      </c>
      <c r="AG177" s="25">
        <f t="shared" si="81"/>
        <v>1476.2300205718475</v>
      </c>
      <c r="AH177" s="25">
        <f t="shared" si="82"/>
        <v>34177.310331839311</v>
      </c>
      <c r="AI177" s="25">
        <f t="shared" si="83"/>
        <v>35653.540352411161</v>
      </c>
      <c r="AJ177" s="25">
        <f t="shared" si="84"/>
        <v>1</v>
      </c>
      <c r="AK177" s="25">
        <f t="shared" si="85"/>
        <v>35653.540352411161</v>
      </c>
      <c r="AL177" s="25">
        <f t="shared" ca="1" si="86"/>
        <v>111572</v>
      </c>
      <c r="AM177" s="25">
        <f t="shared" ca="1" si="87"/>
        <v>11</v>
      </c>
      <c r="AN177" s="25">
        <f ca="1">IF(AM177=0,0,COUNTIF($AM$19:AM177,C177*10+1))</f>
        <v>98</v>
      </c>
      <c r="AO177" s="20">
        <f t="shared" ca="1" si="88"/>
        <v>0</v>
      </c>
      <c r="AP177" s="32">
        <f t="shared" ca="1" si="89"/>
        <v>111572</v>
      </c>
    </row>
    <row r="178" spans="1:42" x14ac:dyDescent="0.2">
      <c r="A178" s="14">
        <f>Daten!A178</f>
        <v>10921</v>
      </c>
      <c r="B178" s="7" t="str">
        <f>Daten!B178</f>
        <v>Rotenturm an der Pinka</v>
      </c>
      <c r="C178" s="14">
        <f t="shared" si="65"/>
        <v>1</v>
      </c>
      <c r="D178" s="9">
        <f>Daten!D178</f>
        <v>0</v>
      </c>
      <c r="E178" s="8">
        <f>Daten!E178</f>
        <v>1460</v>
      </c>
      <c r="F178" s="8">
        <f>Daten!F178</f>
        <v>1427</v>
      </c>
      <c r="G178" s="26">
        <f t="shared" si="66"/>
        <v>33</v>
      </c>
      <c r="H178" s="28">
        <f t="shared" si="67"/>
        <v>2.3125437981779958E-2</v>
      </c>
      <c r="I178" s="20">
        <f t="shared" si="68"/>
        <v>19.171456841317045</v>
      </c>
      <c r="J178" s="20">
        <f t="shared" si="69"/>
        <v>13.828543158682955</v>
      </c>
      <c r="K178" s="26">
        <f t="shared" si="70"/>
        <v>-6914.2715793414773</v>
      </c>
      <c r="L178" s="15">
        <f>Daten!G178</f>
        <v>193</v>
      </c>
      <c r="M178" s="15">
        <f>Daten!H178</f>
        <v>960</v>
      </c>
      <c r="N178" s="15">
        <f>Daten!I178</f>
        <v>307</v>
      </c>
      <c r="O178" s="27">
        <f t="shared" si="71"/>
        <v>0.52083333333333337</v>
      </c>
      <c r="P178" s="15">
        <f t="shared" si="72"/>
        <v>545.0844110967189</v>
      </c>
      <c r="Q178" s="20">
        <f t="shared" si="73"/>
        <v>-45.084411096718895</v>
      </c>
      <c r="R178" s="26">
        <f t="shared" si="74"/>
        <v>-9016.8822193437791</v>
      </c>
      <c r="S178" s="8">
        <f>Daten!K178</f>
        <v>7624</v>
      </c>
      <c r="T178" s="8">
        <f>Daten!L178</f>
        <v>97407</v>
      </c>
      <c r="U178" s="8">
        <f>Daten!M178</f>
        <v>160577</v>
      </c>
      <c r="V178" s="8">
        <f>Daten!N178</f>
        <v>500</v>
      </c>
      <c r="W178" s="8">
        <f>Daten!O178</f>
        <v>500</v>
      </c>
      <c r="X178" s="22">
        <f t="shared" si="75"/>
        <v>265608</v>
      </c>
      <c r="Y178" s="8">
        <f t="shared" si="76"/>
        <v>560178.15538103692</v>
      </c>
      <c r="Z178" s="20">
        <f t="shared" si="77"/>
        <v>-294570.15538103692</v>
      </c>
      <c r="AA178" s="26">
        <f t="shared" si="78"/>
        <v>29457.015538103693</v>
      </c>
      <c r="AB178" s="31">
        <f t="shared" si="79"/>
        <v>13525.861739418437</v>
      </c>
      <c r="AC178" s="30">
        <f t="shared" si="80"/>
        <v>13525.861739418437</v>
      </c>
      <c r="AG178" s="25">
        <f t="shared" si="81"/>
        <v>-6914.2715793414773</v>
      </c>
      <c r="AH178" s="25">
        <f t="shared" si="82"/>
        <v>29457.015538103693</v>
      </c>
      <c r="AI178" s="25">
        <f t="shared" si="83"/>
        <v>22542.743958762214</v>
      </c>
      <c r="AJ178" s="25">
        <f t="shared" si="84"/>
        <v>1</v>
      </c>
      <c r="AK178" s="25">
        <f t="shared" si="85"/>
        <v>22542.743958762214</v>
      </c>
      <c r="AL178" s="25">
        <f t="shared" ca="1" si="86"/>
        <v>70544</v>
      </c>
      <c r="AM178" s="25">
        <f t="shared" ca="1" si="87"/>
        <v>11</v>
      </c>
      <c r="AN178" s="25">
        <f ca="1">IF(AM178=0,0,COUNTIF($AM$19:AM178,C178*10+1))</f>
        <v>99</v>
      </c>
      <c r="AO178" s="20">
        <f t="shared" ca="1" si="88"/>
        <v>0</v>
      </c>
      <c r="AP178" s="32">
        <f t="shared" ca="1" si="89"/>
        <v>70544</v>
      </c>
    </row>
    <row r="179" spans="1:42" x14ac:dyDescent="0.2">
      <c r="A179" s="14">
        <f>Daten!A179</f>
        <v>10922</v>
      </c>
      <c r="B179" s="7" t="str">
        <f>Daten!B179</f>
        <v>Schachendorf</v>
      </c>
      <c r="C179" s="14">
        <f t="shared" si="65"/>
        <v>1</v>
      </c>
      <c r="D179" s="9">
        <f>Daten!D179</f>
        <v>0</v>
      </c>
      <c r="E179" s="8">
        <f>Daten!E179</f>
        <v>759</v>
      </c>
      <c r="F179" s="8">
        <f>Daten!F179</f>
        <v>746</v>
      </c>
      <c r="G179" s="26">
        <f t="shared" si="66"/>
        <v>13</v>
      </c>
      <c r="H179" s="28">
        <f t="shared" si="67"/>
        <v>1.7426273458445041E-2</v>
      </c>
      <c r="I179" s="20">
        <f t="shared" si="68"/>
        <v>10.022359357829373</v>
      </c>
      <c r="J179" s="20">
        <f t="shared" si="69"/>
        <v>2.977640642170627</v>
      </c>
      <c r="K179" s="26">
        <f t="shared" si="70"/>
        <v>-1488.8203210853135</v>
      </c>
      <c r="L179" s="15">
        <f>Daten!G179</f>
        <v>95</v>
      </c>
      <c r="M179" s="15">
        <f>Daten!H179</f>
        <v>468</v>
      </c>
      <c r="N179" s="15">
        <f>Daten!I179</f>
        <v>196</v>
      </c>
      <c r="O179" s="27">
        <f t="shared" si="71"/>
        <v>0.62179487179487181</v>
      </c>
      <c r="P179" s="15">
        <f t="shared" si="72"/>
        <v>265.72865040965041</v>
      </c>
      <c r="Q179" s="20">
        <f t="shared" si="73"/>
        <v>25.271349590349587</v>
      </c>
      <c r="R179" s="26">
        <f t="shared" si="74"/>
        <v>5054.2699180699174</v>
      </c>
      <c r="S179" s="8">
        <f>Daten!K179</f>
        <v>22308</v>
      </c>
      <c r="T179" s="8">
        <f>Daten!L179</f>
        <v>40860</v>
      </c>
      <c r="U179" s="8">
        <f>Daten!M179</f>
        <v>24664</v>
      </c>
      <c r="V179" s="8">
        <f>Daten!N179</f>
        <v>500</v>
      </c>
      <c r="W179" s="8">
        <f>Daten!O179</f>
        <v>500</v>
      </c>
      <c r="X179" s="22">
        <f t="shared" si="75"/>
        <v>87832</v>
      </c>
      <c r="Y179" s="8">
        <f t="shared" si="76"/>
        <v>291215.90406452533</v>
      </c>
      <c r="Z179" s="20">
        <f t="shared" si="77"/>
        <v>-203383.90406452533</v>
      </c>
      <c r="AA179" s="26">
        <f t="shared" si="78"/>
        <v>20338.390406452534</v>
      </c>
      <c r="AB179" s="31">
        <f t="shared" si="79"/>
        <v>23903.840003437137</v>
      </c>
      <c r="AC179" s="30">
        <f t="shared" si="80"/>
        <v>23903.840003437137</v>
      </c>
      <c r="AG179" s="25">
        <f t="shared" si="81"/>
        <v>-1488.8203210853135</v>
      </c>
      <c r="AH179" s="25">
        <f t="shared" si="82"/>
        <v>20338.390406452534</v>
      </c>
      <c r="AI179" s="25">
        <f t="shared" si="83"/>
        <v>18849.570085367221</v>
      </c>
      <c r="AJ179" s="25">
        <f t="shared" si="84"/>
        <v>1</v>
      </c>
      <c r="AK179" s="25">
        <f t="shared" si="85"/>
        <v>18849.570085367221</v>
      </c>
      <c r="AL179" s="25">
        <f t="shared" ca="1" si="86"/>
        <v>58987</v>
      </c>
      <c r="AM179" s="25">
        <f t="shared" ca="1" si="87"/>
        <v>11</v>
      </c>
      <c r="AN179" s="25">
        <f ca="1">IF(AM179=0,0,COUNTIF($AM$19:AM179,C179*10+1))</f>
        <v>100</v>
      </c>
      <c r="AO179" s="20">
        <f t="shared" ca="1" si="88"/>
        <v>0</v>
      </c>
      <c r="AP179" s="32">
        <f t="shared" ca="1" si="89"/>
        <v>58987</v>
      </c>
    </row>
    <row r="180" spans="1:42" x14ac:dyDescent="0.2">
      <c r="A180" s="14">
        <f>Daten!A180</f>
        <v>10923</v>
      </c>
      <c r="B180" s="7" t="str">
        <f>Daten!B180</f>
        <v>Stadtschlaining</v>
      </c>
      <c r="C180" s="14">
        <f t="shared" si="65"/>
        <v>1</v>
      </c>
      <c r="D180" s="9">
        <f>Daten!D180</f>
        <v>0</v>
      </c>
      <c r="E180" s="8">
        <f>Daten!E180</f>
        <v>1968</v>
      </c>
      <c r="F180" s="8">
        <f>Daten!F180</f>
        <v>1983</v>
      </c>
      <c r="G180" s="26">
        <f t="shared" si="66"/>
        <v>-15</v>
      </c>
      <c r="H180" s="28">
        <f t="shared" si="67"/>
        <v>-7.5642965204236008E-3</v>
      </c>
      <c r="I180" s="20">
        <f t="shared" si="68"/>
        <v>26.641204566455293</v>
      </c>
      <c r="J180" s="20">
        <f t="shared" si="69"/>
        <v>-41.641204566455293</v>
      </c>
      <c r="K180" s="26">
        <f t="shared" si="70"/>
        <v>20820.602283227647</v>
      </c>
      <c r="L180" s="15">
        <f>Daten!G180</f>
        <v>233</v>
      </c>
      <c r="M180" s="15">
        <f>Daten!H180</f>
        <v>1207</v>
      </c>
      <c r="N180" s="15">
        <f>Daten!I180</f>
        <v>528</v>
      </c>
      <c r="O180" s="27">
        <f t="shared" si="71"/>
        <v>0.63048881524440759</v>
      </c>
      <c r="P180" s="15">
        <f t="shared" si="72"/>
        <v>685.33008770181209</v>
      </c>
      <c r="Q180" s="20">
        <f t="shared" si="73"/>
        <v>75.66991229818791</v>
      </c>
      <c r="R180" s="26">
        <f t="shared" si="74"/>
        <v>15133.982459637582</v>
      </c>
      <c r="S180" s="8">
        <f>Daten!K180</f>
        <v>15318</v>
      </c>
      <c r="T180" s="8">
        <f>Daten!L180</f>
        <v>99905</v>
      </c>
      <c r="U180" s="8">
        <f>Daten!M180</f>
        <v>196119</v>
      </c>
      <c r="V180" s="8">
        <f>Daten!N180</f>
        <v>500</v>
      </c>
      <c r="W180" s="8">
        <f>Daten!O180</f>
        <v>500</v>
      </c>
      <c r="X180" s="22">
        <f t="shared" si="75"/>
        <v>311342</v>
      </c>
      <c r="Y180" s="8">
        <f t="shared" si="76"/>
        <v>755089.45876019215</v>
      </c>
      <c r="Z180" s="20">
        <f t="shared" si="77"/>
        <v>-443747.45876019215</v>
      </c>
      <c r="AA180" s="26">
        <f t="shared" si="78"/>
        <v>44374.745876019217</v>
      </c>
      <c r="AB180" s="31">
        <f t="shared" si="79"/>
        <v>80329.330618884444</v>
      </c>
      <c r="AC180" s="30">
        <f t="shared" si="80"/>
        <v>80329.330618884444</v>
      </c>
      <c r="AG180" s="25">
        <f t="shared" si="81"/>
        <v>20820.602283227647</v>
      </c>
      <c r="AH180" s="25">
        <f t="shared" si="82"/>
        <v>44374.745876019217</v>
      </c>
      <c r="AI180" s="25">
        <f t="shared" si="83"/>
        <v>65195.34815924686</v>
      </c>
      <c r="AJ180" s="25">
        <f t="shared" si="84"/>
        <v>1</v>
      </c>
      <c r="AK180" s="25">
        <f t="shared" si="85"/>
        <v>65195.34815924686</v>
      </c>
      <c r="AL180" s="25">
        <f t="shared" ca="1" si="86"/>
        <v>204019</v>
      </c>
      <c r="AM180" s="25">
        <f t="shared" ca="1" si="87"/>
        <v>11</v>
      </c>
      <c r="AN180" s="25">
        <f ca="1">IF(AM180=0,0,COUNTIF($AM$19:AM180,C180*10+1))</f>
        <v>101</v>
      </c>
      <c r="AO180" s="20">
        <f t="shared" ca="1" si="88"/>
        <v>0</v>
      </c>
      <c r="AP180" s="32">
        <f t="shared" ca="1" si="89"/>
        <v>204019</v>
      </c>
    </row>
    <row r="181" spans="1:42" x14ac:dyDescent="0.2">
      <c r="A181" s="14">
        <f>Daten!A181</f>
        <v>10924</v>
      </c>
      <c r="B181" s="7" t="str">
        <f>Daten!B181</f>
        <v>Unterkohlstätten</v>
      </c>
      <c r="C181" s="14">
        <f t="shared" si="65"/>
        <v>1</v>
      </c>
      <c r="D181" s="9">
        <f>Daten!D181</f>
        <v>0</v>
      </c>
      <c r="E181" s="8">
        <f>Daten!E181</f>
        <v>976</v>
      </c>
      <c r="F181" s="8">
        <f>Daten!F181</f>
        <v>1010</v>
      </c>
      <c r="G181" s="26">
        <f t="shared" si="66"/>
        <v>-34</v>
      </c>
      <c r="H181" s="28">
        <f t="shared" si="67"/>
        <v>-3.3663366336633666E-2</v>
      </c>
      <c r="I181" s="20">
        <f t="shared" si="68"/>
        <v>13.569146047463361</v>
      </c>
      <c r="J181" s="20">
        <f t="shared" si="69"/>
        <v>-47.569146047463363</v>
      </c>
      <c r="K181" s="26">
        <f t="shared" si="70"/>
        <v>23784.573023731682</v>
      </c>
      <c r="L181" s="15">
        <f>Daten!G181</f>
        <v>123</v>
      </c>
      <c r="M181" s="15">
        <f>Daten!H181</f>
        <v>610</v>
      </c>
      <c r="N181" s="15">
        <f>Daten!I181</f>
        <v>243</v>
      </c>
      <c r="O181" s="27">
        <f t="shared" si="71"/>
        <v>0.6</v>
      </c>
      <c r="P181" s="15">
        <f t="shared" si="72"/>
        <v>346.35571955104012</v>
      </c>
      <c r="Q181" s="20">
        <f t="shared" si="73"/>
        <v>19.644280448959876</v>
      </c>
      <c r="R181" s="26">
        <f t="shared" si="74"/>
        <v>3928.8560897919751</v>
      </c>
      <c r="S181" s="8">
        <f>Daten!K181</f>
        <v>9915</v>
      </c>
      <c r="T181" s="8">
        <f>Daten!L181</f>
        <v>78165</v>
      </c>
      <c r="U181" s="8">
        <f>Daten!M181</f>
        <v>180307</v>
      </c>
      <c r="V181" s="8">
        <f>Daten!N181</f>
        <v>500</v>
      </c>
      <c r="W181" s="8">
        <f>Daten!O181</f>
        <v>500</v>
      </c>
      <c r="X181" s="22">
        <f t="shared" si="75"/>
        <v>268387</v>
      </c>
      <c r="Y181" s="8">
        <f t="shared" si="76"/>
        <v>374475.26003554248</v>
      </c>
      <c r="Z181" s="20">
        <f t="shared" si="77"/>
        <v>-106088.26003554248</v>
      </c>
      <c r="AA181" s="26">
        <f t="shared" si="78"/>
        <v>10608.826003554248</v>
      </c>
      <c r="AB181" s="31">
        <f t="shared" si="79"/>
        <v>38322.255117077904</v>
      </c>
      <c r="AC181" s="30">
        <f t="shared" si="80"/>
        <v>38322.255117077904</v>
      </c>
      <c r="AG181" s="25">
        <f t="shared" si="81"/>
        <v>23784.573023731682</v>
      </c>
      <c r="AH181" s="25">
        <f t="shared" si="82"/>
        <v>10608.826003554248</v>
      </c>
      <c r="AI181" s="25">
        <f t="shared" si="83"/>
        <v>34393.39902728593</v>
      </c>
      <c r="AJ181" s="25">
        <f t="shared" si="84"/>
        <v>1</v>
      </c>
      <c r="AK181" s="25">
        <f t="shared" si="85"/>
        <v>34393.39902728593</v>
      </c>
      <c r="AL181" s="25">
        <f t="shared" ca="1" si="86"/>
        <v>107629</v>
      </c>
      <c r="AM181" s="25">
        <f t="shared" ca="1" si="87"/>
        <v>11</v>
      </c>
      <c r="AN181" s="25">
        <f ca="1">IF(AM181=0,0,COUNTIF($AM$19:AM181,C181*10+1))</f>
        <v>102</v>
      </c>
      <c r="AO181" s="20">
        <f t="shared" ca="1" si="88"/>
        <v>0</v>
      </c>
      <c r="AP181" s="32">
        <f t="shared" ca="1" si="89"/>
        <v>107629</v>
      </c>
    </row>
    <row r="182" spans="1:42" x14ac:dyDescent="0.2">
      <c r="A182" s="14">
        <f>Daten!A182</f>
        <v>10925</v>
      </c>
      <c r="B182" s="7" t="str">
        <f>Daten!B182</f>
        <v>Unterwart</v>
      </c>
      <c r="C182" s="14">
        <f t="shared" si="65"/>
        <v>1</v>
      </c>
      <c r="D182" s="9">
        <f>Daten!D182</f>
        <v>0</v>
      </c>
      <c r="E182" s="8">
        <f>Daten!E182</f>
        <v>963</v>
      </c>
      <c r="F182" s="8">
        <f>Daten!F182</f>
        <v>967</v>
      </c>
      <c r="G182" s="26">
        <f t="shared" si="66"/>
        <v>-4</v>
      </c>
      <c r="H182" s="28">
        <f t="shared" si="67"/>
        <v>-4.1365046535677356E-3</v>
      </c>
      <c r="I182" s="20">
        <f t="shared" si="68"/>
        <v>12.991449730591158</v>
      </c>
      <c r="J182" s="20">
        <f t="shared" si="69"/>
        <v>-16.991449730591157</v>
      </c>
      <c r="K182" s="26">
        <f t="shared" si="70"/>
        <v>8495.7248652955786</v>
      </c>
      <c r="L182" s="15">
        <f>Daten!G182</f>
        <v>147</v>
      </c>
      <c r="M182" s="15">
        <f>Daten!H182</f>
        <v>619</v>
      </c>
      <c r="N182" s="15">
        <f>Daten!I182</f>
        <v>197</v>
      </c>
      <c r="O182" s="27">
        <f t="shared" si="71"/>
        <v>0.55573505654281097</v>
      </c>
      <c r="P182" s="15">
        <f t="shared" si="72"/>
        <v>351.46588590507184</v>
      </c>
      <c r="Q182" s="20">
        <f t="shared" si="73"/>
        <v>-7.4658859050718434</v>
      </c>
      <c r="R182" s="26">
        <f t="shared" si="74"/>
        <v>-1493.1771810143687</v>
      </c>
      <c r="S182" s="8">
        <f>Daten!K182</f>
        <v>8761</v>
      </c>
      <c r="T182" s="8">
        <f>Daten!L182</f>
        <v>161283</v>
      </c>
      <c r="U182" s="8">
        <f>Daten!M182</f>
        <v>502284</v>
      </c>
      <c r="V182" s="8">
        <f>Daten!N182</f>
        <v>500</v>
      </c>
      <c r="W182" s="8">
        <f>Daten!O182</f>
        <v>500</v>
      </c>
      <c r="X182" s="22">
        <f t="shared" si="75"/>
        <v>672328</v>
      </c>
      <c r="Y182" s="8">
        <f t="shared" si="76"/>
        <v>369487.37235064281</v>
      </c>
      <c r="Z182" s="20">
        <f t="shared" si="77"/>
        <v>302840.62764935719</v>
      </c>
      <c r="AA182" s="26">
        <f t="shared" si="78"/>
        <v>-30284.062764935719</v>
      </c>
      <c r="AB182" s="31">
        <f t="shared" si="79"/>
        <v>-23281.51508065451</v>
      </c>
      <c r="AC182" s="30">
        <f t="shared" si="80"/>
        <v>0</v>
      </c>
      <c r="AG182" s="25">
        <f t="shared" si="81"/>
        <v>0</v>
      </c>
      <c r="AH182" s="25">
        <f t="shared" si="82"/>
        <v>0</v>
      </c>
      <c r="AI182" s="25">
        <f t="shared" si="83"/>
        <v>0</v>
      </c>
      <c r="AJ182" s="25">
        <f t="shared" si="84"/>
        <v>1</v>
      </c>
      <c r="AK182" s="25">
        <f t="shared" si="85"/>
        <v>0</v>
      </c>
      <c r="AL182" s="25">
        <f t="shared" ca="1" si="86"/>
        <v>0</v>
      </c>
      <c r="AM182" s="25">
        <f t="shared" ca="1" si="87"/>
        <v>0</v>
      </c>
      <c r="AN182" s="25">
        <f ca="1">IF(AM182=0,0,COUNTIF($AM$19:AM182,C182*10+1))</f>
        <v>0</v>
      </c>
      <c r="AO182" s="20">
        <f t="shared" ca="1" si="88"/>
        <v>0</v>
      </c>
      <c r="AP182" s="32">
        <f t="shared" ca="1" si="89"/>
        <v>0</v>
      </c>
    </row>
    <row r="183" spans="1:42" x14ac:dyDescent="0.2">
      <c r="A183" s="14">
        <f>Daten!A183</f>
        <v>10926</v>
      </c>
      <c r="B183" s="7" t="str">
        <f>Daten!B183</f>
        <v>Weiden bei Rechnitz</v>
      </c>
      <c r="C183" s="14">
        <f t="shared" si="65"/>
        <v>1</v>
      </c>
      <c r="D183" s="9">
        <f>Daten!D183</f>
        <v>0</v>
      </c>
      <c r="E183" s="8">
        <f>Daten!E183</f>
        <v>817</v>
      </c>
      <c r="F183" s="8">
        <f>Daten!F183</f>
        <v>827</v>
      </c>
      <c r="G183" s="26">
        <f t="shared" si="66"/>
        <v>-10</v>
      </c>
      <c r="H183" s="28">
        <f t="shared" si="67"/>
        <v>-1.2091898428053204E-2</v>
      </c>
      <c r="I183" s="20">
        <f t="shared" si="68"/>
        <v>11.110578001239801</v>
      </c>
      <c r="J183" s="20">
        <f t="shared" si="69"/>
        <v>-21.110578001239801</v>
      </c>
      <c r="K183" s="26">
        <f t="shared" si="70"/>
        <v>10555.289000619901</v>
      </c>
      <c r="L183" s="15">
        <f>Daten!G183</f>
        <v>83</v>
      </c>
      <c r="M183" s="15">
        <f>Daten!H183</f>
        <v>506</v>
      </c>
      <c r="N183" s="15">
        <f>Daten!I183</f>
        <v>228</v>
      </c>
      <c r="O183" s="27">
        <f t="shared" si="71"/>
        <v>0.61462450592885376</v>
      </c>
      <c r="P183" s="15">
        <f t="shared" si="72"/>
        <v>287.30490834889554</v>
      </c>
      <c r="Q183" s="20">
        <f t="shared" si="73"/>
        <v>23.695091651104462</v>
      </c>
      <c r="R183" s="26">
        <f t="shared" si="74"/>
        <v>4739.0183302208925</v>
      </c>
      <c r="S183" s="8">
        <f>Daten!K183</f>
        <v>18596</v>
      </c>
      <c r="T183" s="8">
        <f>Daten!L183</f>
        <v>42147</v>
      </c>
      <c r="U183" s="8">
        <f>Daten!M183</f>
        <v>46031</v>
      </c>
      <c r="V183" s="8">
        <f>Daten!N183</f>
        <v>500</v>
      </c>
      <c r="W183" s="8">
        <f>Daten!O183</f>
        <v>500</v>
      </c>
      <c r="X183" s="22">
        <f t="shared" si="75"/>
        <v>106774</v>
      </c>
      <c r="Y183" s="8">
        <f t="shared" si="76"/>
        <v>313469.55681253911</v>
      </c>
      <c r="Z183" s="20">
        <f t="shared" si="77"/>
        <v>-206695.55681253911</v>
      </c>
      <c r="AA183" s="26">
        <f t="shared" si="78"/>
        <v>20669.555681253914</v>
      </c>
      <c r="AB183" s="31">
        <f t="shared" si="79"/>
        <v>35963.863012094705</v>
      </c>
      <c r="AC183" s="30">
        <f t="shared" si="80"/>
        <v>35963.863012094705</v>
      </c>
      <c r="AG183" s="25">
        <f t="shared" si="81"/>
        <v>10555.289000619901</v>
      </c>
      <c r="AH183" s="25">
        <f t="shared" si="82"/>
        <v>20669.555681253914</v>
      </c>
      <c r="AI183" s="25">
        <f t="shared" si="83"/>
        <v>31224.844681873816</v>
      </c>
      <c r="AJ183" s="25">
        <f t="shared" si="84"/>
        <v>1</v>
      </c>
      <c r="AK183" s="25">
        <f t="shared" si="85"/>
        <v>31224.844681873816</v>
      </c>
      <c r="AL183" s="25">
        <f t="shared" ca="1" si="86"/>
        <v>97713</v>
      </c>
      <c r="AM183" s="25">
        <f t="shared" ca="1" si="87"/>
        <v>11</v>
      </c>
      <c r="AN183" s="25">
        <f ca="1">IF(AM183=0,0,COUNTIF($AM$19:AM183,C183*10+1))</f>
        <v>103</v>
      </c>
      <c r="AO183" s="20">
        <f t="shared" ca="1" si="88"/>
        <v>0</v>
      </c>
      <c r="AP183" s="32">
        <f t="shared" ca="1" si="89"/>
        <v>97713</v>
      </c>
    </row>
    <row r="184" spans="1:42" x14ac:dyDescent="0.2">
      <c r="A184" s="14">
        <f>Daten!A184</f>
        <v>10927</v>
      </c>
      <c r="B184" s="7" t="str">
        <f>Daten!B184</f>
        <v>Wiesfleck</v>
      </c>
      <c r="C184" s="14">
        <f t="shared" si="65"/>
        <v>1</v>
      </c>
      <c r="D184" s="9">
        <f>Daten!D184</f>
        <v>0</v>
      </c>
      <c r="E184" s="8">
        <f>Daten!E184</f>
        <v>1186</v>
      </c>
      <c r="F184" s="8">
        <f>Daten!F184</f>
        <v>1150</v>
      </c>
      <c r="G184" s="26">
        <f t="shared" si="66"/>
        <v>36</v>
      </c>
      <c r="H184" s="28">
        <f t="shared" si="67"/>
        <v>3.1304347826086959E-2</v>
      </c>
      <c r="I184" s="20">
        <f t="shared" si="68"/>
        <v>15.450017776814718</v>
      </c>
      <c r="J184" s="20">
        <f t="shared" si="69"/>
        <v>20.549982223185282</v>
      </c>
      <c r="K184" s="26">
        <f t="shared" si="70"/>
        <v>-10274.991111592641</v>
      </c>
      <c r="L184" s="15">
        <f>Daten!G184</f>
        <v>179</v>
      </c>
      <c r="M184" s="15">
        <f>Daten!H184</f>
        <v>791</v>
      </c>
      <c r="N184" s="15">
        <f>Daten!I184</f>
        <v>216</v>
      </c>
      <c r="O184" s="27">
        <f t="shared" si="71"/>
        <v>0.4993678887484197</v>
      </c>
      <c r="P184" s="15">
        <f t="shared" si="72"/>
        <v>449.12684289323397</v>
      </c>
      <c r="Q184" s="20">
        <f t="shared" si="73"/>
        <v>-54.12684289323397</v>
      </c>
      <c r="R184" s="26">
        <f t="shared" si="74"/>
        <v>-10825.368578646794</v>
      </c>
      <c r="S184" s="8">
        <f>Daten!K184</f>
        <v>7526</v>
      </c>
      <c r="T184" s="8">
        <f>Daten!L184</f>
        <v>69021</v>
      </c>
      <c r="U184" s="8">
        <f>Daten!M184</f>
        <v>63056</v>
      </c>
      <c r="V184" s="8">
        <f>Daten!N184</f>
        <v>500</v>
      </c>
      <c r="W184" s="8">
        <f>Daten!O184</f>
        <v>500</v>
      </c>
      <c r="X184" s="22">
        <f t="shared" si="75"/>
        <v>139603</v>
      </c>
      <c r="Y184" s="8">
        <f t="shared" si="76"/>
        <v>455048.83033007517</v>
      </c>
      <c r="Z184" s="20">
        <f t="shared" si="77"/>
        <v>-315445.83033007517</v>
      </c>
      <c r="AA184" s="26">
        <f t="shared" si="78"/>
        <v>31544.583033007519</v>
      </c>
      <c r="AB184" s="31">
        <f t="shared" si="79"/>
        <v>10444.223342768084</v>
      </c>
      <c r="AC184" s="30">
        <f t="shared" si="80"/>
        <v>10444.223342768084</v>
      </c>
      <c r="AG184" s="25">
        <f t="shared" si="81"/>
        <v>-10274.991111592641</v>
      </c>
      <c r="AH184" s="25">
        <f t="shared" si="82"/>
        <v>31544.583033007519</v>
      </c>
      <c r="AI184" s="25">
        <f t="shared" si="83"/>
        <v>21269.591921414878</v>
      </c>
      <c r="AJ184" s="25">
        <f t="shared" si="84"/>
        <v>1</v>
      </c>
      <c r="AK184" s="25">
        <f t="shared" si="85"/>
        <v>21269.591921414878</v>
      </c>
      <c r="AL184" s="25">
        <f t="shared" ca="1" si="86"/>
        <v>66560</v>
      </c>
      <c r="AM184" s="25">
        <f t="shared" ca="1" si="87"/>
        <v>11</v>
      </c>
      <c r="AN184" s="25">
        <f ca="1">IF(AM184=0,0,COUNTIF($AM$19:AM184,C184*10+1))</f>
        <v>104</v>
      </c>
      <c r="AO184" s="20">
        <f t="shared" ca="1" si="88"/>
        <v>0</v>
      </c>
      <c r="AP184" s="32">
        <f t="shared" ca="1" si="89"/>
        <v>66560</v>
      </c>
    </row>
    <row r="185" spans="1:42" x14ac:dyDescent="0.2">
      <c r="A185" s="14">
        <f>Daten!A185</f>
        <v>10928</v>
      </c>
      <c r="B185" s="7" t="str">
        <f>Daten!B185</f>
        <v>Wolfau</v>
      </c>
      <c r="C185" s="14">
        <f t="shared" si="65"/>
        <v>1</v>
      </c>
      <c r="D185" s="9">
        <f>Daten!D185</f>
        <v>0</v>
      </c>
      <c r="E185" s="8">
        <f>Daten!E185</f>
        <v>1525</v>
      </c>
      <c r="F185" s="8">
        <f>Daten!F185</f>
        <v>1434</v>
      </c>
      <c r="G185" s="26">
        <f t="shared" si="66"/>
        <v>91</v>
      </c>
      <c r="H185" s="28">
        <f t="shared" si="67"/>
        <v>6.3458856345885634E-2</v>
      </c>
      <c r="I185" s="20">
        <f t="shared" si="68"/>
        <v>19.265500427784612</v>
      </c>
      <c r="J185" s="20">
        <f t="shared" si="69"/>
        <v>71.734499572215384</v>
      </c>
      <c r="K185" s="26">
        <f t="shared" si="70"/>
        <v>-35867.249786107692</v>
      </c>
      <c r="L185" s="15">
        <f>Daten!G185</f>
        <v>245</v>
      </c>
      <c r="M185" s="15">
        <f>Daten!H185</f>
        <v>1005</v>
      </c>
      <c r="N185" s="15">
        <f>Daten!I185</f>
        <v>275</v>
      </c>
      <c r="O185" s="27">
        <f t="shared" si="71"/>
        <v>0.51741293532338306</v>
      </c>
      <c r="P185" s="15">
        <f t="shared" si="72"/>
        <v>570.63524286687755</v>
      </c>
      <c r="Q185" s="20">
        <f t="shared" si="73"/>
        <v>-50.635242866877547</v>
      </c>
      <c r="R185" s="26">
        <f t="shared" si="74"/>
        <v>-10127.048573375509</v>
      </c>
      <c r="S185" s="8">
        <f>Daten!K185</f>
        <v>7410</v>
      </c>
      <c r="T185" s="8">
        <f>Daten!L185</f>
        <v>127594</v>
      </c>
      <c r="U185" s="8">
        <f>Daten!M185</f>
        <v>289709</v>
      </c>
      <c r="V185" s="8">
        <f>Daten!N185</f>
        <v>500</v>
      </c>
      <c r="W185" s="8">
        <f>Daten!O185</f>
        <v>500</v>
      </c>
      <c r="X185" s="22">
        <f t="shared" si="75"/>
        <v>424713</v>
      </c>
      <c r="Y185" s="8">
        <f t="shared" si="76"/>
        <v>585117.59380553511</v>
      </c>
      <c r="Z185" s="20">
        <f t="shared" si="77"/>
        <v>-160404.59380553511</v>
      </c>
      <c r="AA185" s="26">
        <f t="shared" si="78"/>
        <v>16040.459380553511</v>
      </c>
      <c r="AB185" s="31">
        <f t="shared" si="79"/>
        <v>-29953.838978929693</v>
      </c>
      <c r="AC185" s="30">
        <f t="shared" si="80"/>
        <v>0</v>
      </c>
      <c r="AG185" s="25">
        <f t="shared" si="81"/>
        <v>0</v>
      </c>
      <c r="AH185" s="25">
        <f t="shared" si="82"/>
        <v>0</v>
      </c>
      <c r="AI185" s="25">
        <f t="shared" si="83"/>
        <v>0</v>
      </c>
      <c r="AJ185" s="25">
        <f t="shared" si="84"/>
        <v>1</v>
      </c>
      <c r="AK185" s="25">
        <f t="shared" si="85"/>
        <v>0</v>
      </c>
      <c r="AL185" s="25">
        <f t="shared" ca="1" si="86"/>
        <v>0</v>
      </c>
      <c r="AM185" s="25">
        <f t="shared" ca="1" si="87"/>
        <v>0</v>
      </c>
      <c r="AN185" s="25">
        <f ca="1">IF(AM185=0,0,COUNTIF($AM$19:AM185,C185*10+1))</f>
        <v>0</v>
      </c>
      <c r="AO185" s="20">
        <f t="shared" ca="1" si="88"/>
        <v>0</v>
      </c>
      <c r="AP185" s="32">
        <f t="shared" ca="1" si="89"/>
        <v>0</v>
      </c>
    </row>
    <row r="186" spans="1:42" x14ac:dyDescent="0.2">
      <c r="A186" s="14">
        <f>Daten!A186</f>
        <v>10929</v>
      </c>
      <c r="B186" s="7" t="str">
        <f>Daten!B186</f>
        <v>Neustift an der Lafnitz</v>
      </c>
      <c r="C186" s="14">
        <f t="shared" si="65"/>
        <v>1</v>
      </c>
      <c r="D186" s="9">
        <f>Daten!D186</f>
        <v>0</v>
      </c>
      <c r="E186" s="8">
        <f>Daten!E186</f>
        <v>804</v>
      </c>
      <c r="F186" s="8">
        <f>Daten!F186</f>
        <v>790</v>
      </c>
      <c r="G186" s="26">
        <f t="shared" si="66"/>
        <v>14</v>
      </c>
      <c r="H186" s="28">
        <f t="shared" si="67"/>
        <v>1.7721518987341773E-2</v>
      </c>
      <c r="I186" s="20">
        <f t="shared" si="68"/>
        <v>10.613490472768373</v>
      </c>
      <c r="J186" s="20">
        <f t="shared" si="69"/>
        <v>3.3865095272316275</v>
      </c>
      <c r="K186" s="26">
        <f t="shared" si="70"/>
        <v>-1693.2547636158138</v>
      </c>
      <c r="L186" s="15">
        <f>Daten!G186</f>
        <v>118</v>
      </c>
      <c r="M186" s="15">
        <f>Daten!H186</f>
        <v>549</v>
      </c>
      <c r="N186" s="15">
        <f>Daten!I186</f>
        <v>137</v>
      </c>
      <c r="O186" s="27">
        <f t="shared" si="71"/>
        <v>0.46448087431693991</v>
      </c>
      <c r="P186" s="15">
        <f t="shared" si="72"/>
        <v>311.72014759593611</v>
      </c>
      <c r="Q186" s="20">
        <f t="shared" si="73"/>
        <v>-56.720147595936112</v>
      </c>
      <c r="R186" s="26">
        <f t="shared" si="74"/>
        <v>-11344.029519187223</v>
      </c>
      <c r="S186" s="8">
        <f>Daten!K186</f>
        <v>1454</v>
      </c>
      <c r="T186" s="8">
        <f>Daten!L186</f>
        <v>34019</v>
      </c>
      <c r="U186" s="8">
        <f>Daten!M186</f>
        <v>70714</v>
      </c>
      <c r="V186" s="8">
        <f>Daten!N186</f>
        <v>500</v>
      </c>
      <c r="W186" s="8">
        <f>Daten!O186</f>
        <v>500</v>
      </c>
      <c r="X186" s="22">
        <f t="shared" si="75"/>
        <v>106187</v>
      </c>
      <c r="Y186" s="8">
        <f t="shared" si="76"/>
        <v>308481.6691276395</v>
      </c>
      <c r="Z186" s="20">
        <f t="shared" si="77"/>
        <v>-202294.6691276395</v>
      </c>
      <c r="AA186" s="26">
        <f t="shared" si="78"/>
        <v>20229.46691276395</v>
      </c>
      <c r="AB186" s="31">
        <f t="shared" si="79"/>
        <v>7192.1826299609129</v>
      </c>
      <c r="AC186" s="30">
        <f t="shared" si="80"/>
        <v>7192.1826299609129</v>
      </c>
      <c r="AG186" s="25">
        <f t="shared" si="81"/>
        <v>-1693.2547636158138</v>
      </c>
      <c r="AH186" s="25">
        <f t="shared" si="82"/>
        <v>20229.46691276395</v>
      </c>
      <c r="AI186" s="25">
        <f t="shared" si="83"/>
        <v>18536.212149148138</v>
      </c>
      <c r="AJ186" s="25">
        <f t="shared" si="84"/>
        <v>1</v>
      </c>
      <c r="AK186" s="25">
        <f t="shared" si="85"/>
        <v>18536.212149148138</v>
      </c>
      <c r="AL186" s="25">
        <f t="shared" ca="1" si="86"/>
        <v>58006</v>
      </c>
      <c r="AM186" s="25">
        <f t="shared" ca="1" si="87"/>
        <v>11</v>
      </c>
      <c r="AN186" s="25">
        <f ca="1">IF(AM186=0,0,COUNTIF($AM$19:AM186,C186*10+1))</f>
        <v>105</v>
      </c>
      <c r="AO186" s="20">
        <f t="shared" ca="1" si="88"/>
        <v>0</v>
      </c>
      <c r="AP186" s="32">
        <f t="shared" ca="1" si="89"/>
        <v>58006</v>
      </c>
    </row>
    <row r="187" spans="1:42" x14ac:dyDescent="0.2">
      <c r="A187" s="14">
        <f>Daten!A187</f>
        <v>10930</v>
      </c>
      <c r="B187" s="7" t="str">
        <f>Daten!B187</f>
        <v>Jabing</v>
      </c>
      <c r="C187" s="14">
        <f t="shared" si="65"/>
        <v>1</v>
      </c>
      <c r="D187" s="9">
        <f>Daten!D187</f>
        <v>0</v>
      </c>
      <c r="E187" s="8">
        <f>Daten!E187</f>
        <v>734</v>
      </c>
      <c r="F187" s="8">
        <f>Daten!F187</f>
        <v>736</v>
      </c>
      <c r="G187" s="26">
        <f t="shared" si="66"/>
        <v>-2</v>
      </c>
      <c r="H187" s="28">
        <f t="shared" si="67"/>
        <v>-2.717391304347826E-3</v>
      </c>
      <c r="I187" s="20">
        <f t="shared" si="68"/>
        <v>9.8880113771614191</v>
      </c>
      <c r="J187" s="20">
        <f t="shared" si="69"/>
        <v>-11.888011377161419</v>
      </c>
      <c r="K187" s="26">
        <f t="shared" si="70"/>
        <v>5944.0056885807098</v>
      </c>
      <c r="L187" s="15">
        <f>Daten!G187</f>
        <v>77</v>
      </c>
      <c r="M187" s="15">
        <f>Daten!H187</f>
        <v>472</v>
      </c>
      <c r="N187" s="15">
        <f>Daten!I187</f>
        <v>185</v>
      </c>
      <c r="O187" s="27">
        <f t="shared" si="71"/>
        <v>0.55508474576271183</v>
      </c>
      <c r="P187" s="15">
        <f t="shared" si="72"/>
        <v>267.9998354558868</v>
      </c>
      <c r="Q187" s="20">
        <f t="shared" si="73"/>
        <v>-5.9998354558867959</v>
      </c>
      <c r="R187" s="26">
        <f t="shared" si="74"/>
        <v>-1199.9670911773592</v>
      </c>
      <c r="S187" s="8">
        <f>Daten!K187</f>
        <v>3937</v>
      </c>
      <c r="T187" s="8">
        <f>Daten!L187</f>
        <v>34888</v>
      </c>
      <c r="U187" s="8">
        <f>Daten!M187</f>
        <v>12258</v>
      </c>
      <c r="V187" s="8">
        <f>Daten!N187</f>
        <v>500</v>
      </c>
      <c r="W187" s="8">
        <f>Daten!O187</f>
        <v>500</v>
      </c>
      <c r="X187" s="22">
        <f t="shared" si="75"/>
        <v>51083</v>
      </c>
      <c r="Y187" s="8">
        <f t="shared" si="76"/>
        <v>281623.81236279523</v>
      </c>
      <c r="Z187" s="20">
        <f t="shared" si="77"/>
        <v>-230540.81236279523</v>
      </c>
      <c r="AA187" s="26">
        <f t="shared" si="78"/>
        <v>23054.081236279526</v>
      </c>
      <c r="AB187" s="31">
        <f t="shared" si="79"/>
        <v>27798.119833682875</v>
      </c>
      <c r="AC187" s="30">
        <f t="shared" si="80"/>
        <v>27798.119833682875</v>
      </c>
      <c r="AG187" s="25">
        <f t="shared" si="81"/>
        <v>5944.0056885807098</v>
      </c>
      <c r="AH187" s="25">
        <f t="shared" si="82"/>
        <v>23054.081236279526</v>
      </c>
      <c r="AI187" s="25">
        <f t="shared" si="83"/>
        <v>28998.086924860236</v>
      </c>
      <c r="AJ187" s="25">
        <f t="shared" si="84"/>
        <v>1</v>
      </c>
      <c r="AK187" s="25">
        <f t="shared" si="85"/>
        <v>28998.086924860236</v>
      </c>
      <c r="AL187" s="25">
        <f t="shared" ca="1" si="86"/>
        <v>90745</v>
      </c>
      <c r="AM187" s="25">
        <f t="shared" ca="1" si="87"/>
        <v>11</v>
      </c>
      <c r="AN187" s="25">
        <f ca="1">IF(AM187=0,0,COUNTIF($AM$19:AM187,C187*10+1))</f>
        <v>106</v>
      </c>
      <c r="AO187" s="20">
        <f t="shared" ca="1" si="88"/>
        <v>0</v>
      </c>
      <c r="AP187" s="32">
        <f t="shared" ca="1" si="89"/>
        <v>90745</v>
      </c>
    </row>
    <row r="188" spans="1:42" x14ac:dyDescent="0.2">
      <c r="A188" s="14">
        <f>Daten!A188</f>
        <v>10931</v>
      </c>
      <c r="B188" s="7" t="str">
        <f>Daten!B188</f>
        <v>Badersdorf</v>
      </c>
      <c r="C188" s="14">
        <f t="shared" si="65"/>
        <v>1</v>
      </c>
      <c r="D188" s="9">
        <f>Daten!D188</f>
        <v>0</v>
      </c>
      <c r="E188" s="8">
        <f>Daten!E188</f>
        <v>287</v>
      </c>
      <c r="F188" s="8">
        <f>Daten!F188</f>
        <v>289</v>
      </c>
      <c r="G188" s="26">
        <f t="shared" si="66"/>
        <v>-2</v>
      </c>
      <c r="H188" s="28">
        <f t="shared" si="67"/>
        <v>-6.920415224913495E-3</v>
      </c>
      <c r="I188" s="20">
        <f t="shared" si="68"/>
        <v>3.8826566413038726</v>
      </c>
      <c r="J188" s="20">
        <f t="shared" si="69"/>
        <v>-5.882656641303873</v>
      </c>
      <c r="K188" s="26">
        <f t="shared" si="70"/>
        <v>2941.3283206519363</v>
      </c>
      <c r="L188" s="15">
        <f>Daten!G188</f>
        <v>35</v>
      </c>
      <c r="M188" s="15">
        <f>Daten!H188</f>
        <v>175</v>
      </c>
      <c r="N188" s="15">
        <f>Daten!I188</f>
        <v>77</v>
      </c>
      <c r="O188" s="27">
        <f t="shared" si="71"/>
        <v>0.64</v>
      </c>
      <c r="P188" s="15">
        <f t="shared" si="72"/>
        <v>99.364345772839371</v>
      </c>
      <c r="Q188" s="20">
        <f t="shared" si="73"/>
        <v>12.635654227160629</v>
      </c>
      <c r="R188" s="26">
        <f t="shared" si="74"/>
        <v>2527.1308454321256</v>
      </c>
      <c r="S188" s="8">
        <f>Daten!K188</f>
        <v>4836</v>
      </c>
      <c r="T188" s="8">
        <f>Daten!L188</f>
        <v>20387</v>
      </c>
      <c r="U188" s="8">
        <f>Daten!M188</f>
        <v>32481</v>
      </c>
      <c r="V188" s="8">
        <f>Daten!N188</f>
        <v>500</v>
      </c>
      <c r="W188" s="8">
        <f>Daten!O188</f>
        <v>500</v>
      </c>
      <c r="X188" s="22">
        <f t="shared" si="75"/>
        <v>57704</v>
      </c>
      <c r="Y188" s="8">
        <f t="shared" si="76"/>
        <v>110117.21273586137</v>
      </c>
      <c r="Z188" s="20">
        <f t="shared" si="77"/>
        <v>-52413.212735861365</v>
      </c>
      <c r="AA188" s="26">
        <f t="shared" si="78"/>
        <v>5241.3212735861371</v>
      </c>
      <c r="AB188" s="31">
        <f t="shared" si="79"/>
        <v>10709.780439670198</v>
      </c>
      <c r="AC188" s="30">
        <f t="shared" si="80"/>
        <v>10709.780439670198</v>
      </c>
      <c r="AG188" s="25">
        <f t="shared" si="81"/>
        <v>2941.3283206519363</v>
      </c>
      <c r="AH188" s="25">
        <f t="shared" si="82"/>
        <v>5241.3212735861371</v>
      </c>
      <c r="AI188" s="25">
        <f t="shared" si="83"/>
        <v>8182.6495942380734</v>
      </c>
      <c r="AJ188" s="25">
        <f t="shared" si="84"/>
        <v>1</v>
      </c>
      <c r="AK188" s="25">
        <f t="shared" si="85"/>
        <v>8182.6495942380734</v>
      </c>
      <c r="AL188" s="25">
        <f t="shared" ca="1" si="86"/>
        <v>25606</v>
      </c>
      <c r="AM188" s="25">
        <f t="shared" ca="1" si="87"/>
        <v>11</v>
      </c>
      <c r="AN188" s="25">
        <f ca="1">IF(AM188=0,0,COUNTIF($AM$19:AM188,C188*10+1))</f>
        <v>107</v>
      </c>
      <c r="AO188" s="20">
        <f t="shared" ca="1" si="88"/>
        <v>0</v>
      </c>
      <c r="AP188" s="32">
        <f t="shared" ca="1" si="89"/>
        <v>25606</v>
      </c>
    </row>
    <row r="189" spans="1:42" x14ac:dyDescent="0.2">
      <c r="A189" s="14">
        <f>Daten!A189</f>
        <v>10932</v>
      </c>
      <c r="B189" s="7" t="str">
        <f>Daten!B189</f>
        <v>Schandorf</v>
      </c>
      <c r="C189" s="14">
        <f t="shared" si="65"/>
        <v>1</v>
      </c>
      <c r="D189" s="9">
        <f>Daten!D189</f>
        <v>0</v>
      </c>
      <c r="E189" s="8">
        <f>Daten!E189</f>
        <v>279</v>
      </c>
      <c r="F189" s="8">
        <f>Daten!F189</f>
        <v>273</v>
      </c>
      <c r="G189" s="26">
        <f t="shared" si="66"/>
        <v>6</v>
      </c>
      <c r="H189" s="28">
        <f t="shared" si="67"/>
        <v>2.197802197802198E-2</v>
      </c>
      <c r="I189" s="20">
        <f t="shared" si="68"/>
        <v>3.6676998722351462</v>
      </c>
      <c r="J189" s="20">
        <f t="shared" si="69"/>
        <v>2.3323001277648538</v>
      </c>
      <c r="K189" s="26">
        <f t="shared" si="70"/>
        <v>-1166.1500638824268</v>
      </c>
      <c r="L189" s="15">
        <f>Daten!G189</f>
        <v>34</v>
      </c>
      <c r="M189" s="15">
        <f>Daten!H189</f>
        <v>156</v>
      </c>
      <c r="N189" s="15">
        <f>Daten!I189</f>
        <v>89</v>
      </c>
      <c r="O189" s="27">
        <f t="shared" si="71"/>
        <v>0.78846153846153844</v>
      </c>
      <c r="P189" s="15">
        <f t="shared" si="72"/>
        <v>88.576216803216809</v>
      </c>
      <c r="Q189" s="20">
        <f t="shared" si="73"/>
        <v>34.423783196783191</v>
      </c>
      <c r="R189" s="26">
        <f t="shared" si="74"/>
        <v>6884.7566393566385</v>
      </c>
      <c r="S189" s="8">
        <f>Daten!K189</f>
        <v>6926</v>
      </c>
      <c r="T189" s="8">
        <f>Daten!L189</f>
        <v>12269</v>
      </c>
      <c r="U189" s="8">
        <f>Daten!M189</f>
        <v>2661</v>
      </c>
      <c r="V189" s="8">
        <f>Daten!N189</f>
        <v>500</v>
      </c>
      <c r="W189" s="8">
        <f>Daten!O189</f>
        <v>500</v>
      </c>
      <c r="X189" s="22">
        <f t="shared" si="75"/>
        <v>21856</v>
      </c>
      <c r="Y189" s="8">
        <f t="shared" si="76"/>
        <v>107047.74339130774</v>
      </c>
      <c r="Z189" s="20">
        <f t="shared" si="77"/>
        <v>-85191.74339130774</v>
      </c>
      <c r="AA189" s="26">
        <f t="shared" si="78"/>
        <v>8519.1743391307737</v>
      </c>
      <c r="AB189" s="31">
        <f t="shared" si="79"/>
        <v>14237.780914604986</v>
      </c>
      <c r="AC189" s="30">
        <f t="shared" si="80"/>
        <v>14237.780914604986</v>
      </c>
      <c r="AG189" s="25">
        <f t="shared" si="81"/>
        <v>-1166.1500638824268</v>
      </c>
      <c r="AH189" s="25">
        <f t="shared" si="82"/>
        <v>8519.1743391307737</v>
      </c>
      <c r="AI189" s="25">
        <f t="shared" si="83"/>
        <v>7353.0242752483464</v>
      </c>
      <c r="AJ189" s="25">
        <f t="shared" si="84"/>
        <v>1</v>
      </c>
      <c r="AK189" s="25">
        <f t="shared" si="85"/>
        <v>7353.0242752483464</v>
      </c>
      <c r="AL189" s="25">
        <f t="shared" ca="1" si="86"/>
        <v>23010</v>
      </c>
      <c r="AM189" s="25">
        <f t="shared" ca="1" si="87"/>
        <v>11</v>
      </c>
      <c r="AN189" s="25">
        <f ca="1">IF(AM189=0,0,COUNTIF($AM$19:AM189,C189*10+1))</f>
        <v>108</v>
      </c>
      <c r="AO189" s="20">
        <f t="shared" ca="1" si="88"/>
        <v>0</v>
      </c>
      <c r="AP189" s="32">
        <f t="shared" ca="1" si="89"/>
        <v>23010</v>
      </c>
    </row>
    <row r="190" spans="1:42" x14ac:dyDescent="0.2">
      <c r="A190" s="14">
        <f>Daten!A190</f>
        <v>20101</v>
      </c>
      <c r="B190" s="7" t="str">
        <f>Daten!B190</f>
        <v>Klagenfurt am Wörthersee</v>
      </c>
      <c r="C190" s="14">
        <f t="shared" si="65"/>
        <v>2</v>
      </c>
      <c r="D190" s="9">
        <f>Daten!D190</f>
        <v>1</v>
      </c>
      <c r="E190" s="8">
        <f>Daten!E190</f>
        <v>104221</v>
      </c>
      <c r="F190" s="8">
        <f>Daten!F190</f>
        <v>100851</v>
      </c>
      <c r="G190" s="26">
        <f t="shared" si="66"/>
        <v>3370</v>
      </c>
      <c r="H190" s="28">
        <f t="shared" si="67"/>
        <v>3.3415632963480782E-2</v>
      </c>
      <c r="I190" s="20">
        <f t="shared" si="68"/>
        <v>1354.9128198343835</v>
      </c>
      <c r="J190" s="20">
        <f t="shared" si="69"/>
        <v>2015.0871801656165</v>
      </c>
      <c r="K190" s="26">
        <f t="shared" si="70"/>
        <v>-1007543.5900828083</v>
      </c>
      <c r="L190" s="15">
        <f>Daten!G190</f>
        <v>13464</v>
      </c>
      <c r="M190" s="15">
        <f>Daten!H190</f>
        <v>68526</v>
      </c>
      <c r="N190" s="15">
        <f>Daten!I190</f>
        <v>22231</v>
      </c>
      <c r="O190" s="27">
        <f t="shared" si="71"/>
        <v>0.52089717771356858</v>
      </c>
      <c r="P190" s="15">
        <f t="shared" si="72"/>
        <v>38908.806619597664</v>
      </c>
      <c r="Q190" s="20">
        <f t="shared" si="73"/>
        <v>-3213.8066195976644</v>
      </c>
      <c r="R190" s="26">
        <f t="shared" si="74"/>
        <v>-642761.32391953282</v>
      </c>
      <c r="S190" s="8">
        <f>Daten!K190</f>
        <v>47731</v>
      </c>
      <c r="T190" s="8">
        <f>Daten!L190</f>
        <v>10034668</v>
      </c>
      <c r="U190" s="8">
        <f>Daten!M190</f>
        <v>50680334</v>
      </c>
      <c r="V190" s="8">
        <f>Daten!N190</f>
        <v>500</v>
      </c>
      <c r="W190" s="8">
        <f>Daten!O190</f>
        <v>500</v>
      </c>
      <c r="X190" s="22">
        <f t="shared" si="75"/>
        <v>60762733</v>
      </c>
      <c r="Y190" s="8">
        <f t="shared" si="76"/>
        <v>39987895.569840439</v>
      </c>
      <c r="Z190" s="20">
        <f t="shared" si="77"/>
        <v>20774837.430159561</v>
      </c>
      <c r="AA190" s="26">
        <f t="shared" si="78"/>
        <v>-2077483.7430159561</v>
      </c>
      <c r="AB190" s="31">
        <f t="shared" si="79"/>
        <v>-3727788.6570182974</v>
      </c>
      <c r="AC190" s="30">
        <f t="shared" si="80"/>
        <v>0</v>
      </c>
      <c r="AG190" s="25">
        <f t="shared" si="81"/>
        <v>0</v>
      </c>
      <c r="AH190" s="25">
        <f t="shared" si="82"/>
        <v>0</v>
      </c>
      <c r="AI190" s="25">
        <f t="shared" si="83"/>
        <v>0</v>
      </c>
      <c r="AJ190" s="25">
        <f t="shared" si="84"/>
        <v>1</v>
      </c>
      <c r="AK190" s="25">
        <f t="shared" si="85"/>
        <v>0</v>
      </c>
      <c r="AL190" s="25">
        <f t="shared" ca="1" si="86"/>
        <v>0</v>
      </c>
      <c r="AM190" s="25">
        <f t="shared" ca="1" si="87"/>
        <v>0</v>
      </c>
      <c r="AN190" s="25">
        <f ca="1">IF(AM190=0,0,COUNTIF($AM$19:AM190,C190*10+1))</f>
        <v>0</v>
      </c>
      <c r="AO190" s="20">
        <f t="shared" ca="1" si="88"/>
        <v>0</v>
      </c>
      <c r="AP190" s="32">
        <f t="shared" ca="1" si="89"/>
        <v>0</v>
      </c>
    </row>
    <row r="191" spans="1:42" x14ac:dyDescent="0.2">
      <c r="A191" s="14">
        <f>Daten!A191</f>
        <v>20201</v>
      </c>
      <c r="B191" s="7" t="str">
        <f>Daten!B191</f>
        <v>Villach</v>
      </c>
      <c r="C191" s="14">
        <f t="shared" si="65"/>
        <v>2</v>
      </c>
      <c r="D191" s="9">
        <f>Daten!D191</f>
        <v>1</v>
      </c>
      <c r="E191" s="8">
        <f>Daten!E191</f>
        <v>65009</v>
      </c>
      <c r="F191" s="8">
        <f>Daten!F191</f>
        <v>62148</v>
      </c>
      <c r="G191" s="26">
        <f t="shared" si="66"/>
        <v>2861</v>
      </c>
      <c r="H191" s="28">
        <f t="shared" si="67"/>
        <v>4.6035270644268524E-2</v>
      </c>
      <c r="I191" s="20">
        <f t="shared" si="68"/>
        <v>834.94583025520092</v>
      </c>
      <c r="J191" s="20">
        <f t="shared" si="69"/>
        <v>2026.0541697447991</v>
      </c>
      <c r="K191" s="26">
        <f t="shared" si="70"/>
        <v>-1013027.0848723996</v>
      </c>
      <c r="L191" s="15">
        <f>Daten!G191</f>
        <v>8316</v>
      </c>
      <c r="M191" s="15">
        <f>Daten!H191</f>
        <v>42560</v>
      </c>
      <c r="N191" s="15">
        <f>Daten!I191</f>
        <v>14133</v>
      </c>
      <c r="O191" s="27">
        <f t="shared" si="71"/>
        <v>0.52746710526315788</v>
      </c>
      <c r="P191" s="15">
        <f t="shared" si="72"/>
        <v>24165.408891954536</v>
      </c>
      <c r="Q191" s="20">
        <f t="shared" si="73"/>
        <v>-1716.4088919545356</v>
      </c>
      <c r="R191" s="26">
        <f t="shared" si="74"/>
        <v>-343281.7783909071</v>
      </c>
      <c r="S191" s="8">
        <f>Daten!K191</f>
        <v>9186</v>
      </c>
      <c r="T191" s="8">
        <f>Daten!L191</f>
        <v>7096819</v>
      </c>
      <c r="U191" s="8">
        <f>Daten!M191</f>
        <v>38474901</v>
      </c>
      <c r="V191" s="8">
        <f>Daten!N191</f>
        <v>500</v>
      </c>
      <c r="W191" s="8">
        <f>Daten!O191</f>
        <v>500</v>
      </c>
      <c r="X191" s="22">
        <f t="shared" si="75"/>
        <v>45580906</v>
      </c>
      <c r="Y191" s="8">
        <f t="shared" si="76"/>
        <v>24942891.577510841</v>
      </c>
      <c r="Z191" s="20">
        <f t="shared" si="77"/>
        <v>20638014.422489159</v>
      </c>
      <c r="AA191" s="26">
        <f t="shared" si="78"/>
        <v>-2063801.442248916</v>
      </c>
      <c r="AB191" s="31">
        <f t="shared" si="79"/>
        <v>-3420110.3055122225</v>
      </c>
      <c r="AC191" s="30">
        <f t="shared" si="80"/>
        <v>0</v>
      </c>
      <c r="AG191" s="25">
        <f t="shared" si="81"/>
        <v>0</v>
      </c>
      <c r="AH191" s="25">
        <f t="shared" si="82"/>
        <v>0</v>
      </c>
      <c r="AI191" s="25">
        <f t="shared" si="83"/>
        <v>0</v>
      </c>
      <c r="AJ191" s="25">
        <f t="shared" si="84"/>
        <v>1</v>
      </c>
      <c r="AK191" s="25">
        <f t="shared" si="85"/>
        <v>0</v>
      </c>
      <c r="AL191" s="25">
        <f t="shared" ca="1" si="86"/>
        <v>0</v>
      </c>
      <c r="AM191" s="25">
        <f t="shared" ca="1" si="87"/>
        <v>0</v>
      </c>
      <c r="AN191" s="25">
        <f ca="1">IF(AM191=0,0,COUNTIF($AM$19:AM191,C191*10+1))</f>
        <v>0</v>
      </c>
      <c r="AO191" s="20">
        <f t="shared" ca="1" si="88"/>
        <v>0</v>
      </c>
      <c r="AP191" s="32">
        <f t="shared" ca="1" si="89"/>
        <v>0</v>
      </c>
    </row>
    <row r="192" spans="1:42" x14ac:dyDescent="0.2">
      <c r="A192" s="14">
        <f>Daten!A192</f>
        <v>20302</v>
      </c>
      <c r="B192" s="7" t="str">
        <f>Daten!B192</f>
        <v>Dellach</v>
      </c>
      <c r="C192" s="14">
        <f t="shared" si="65"/>
        <v>2</v>
      </c>
      <c r="D192" s="9">
        <f>Daten!D192</f>
        <v>0</v>
      </c>
      <c r="E192" s="8">
        <f>Daten!E192</f>
        <v>1207</v>
      </c>
      <c r="F192" s="8">
        <f>Daten!F192</f>
        <v>1234</v>
      </c>
      <c r="G192" s="26">
        <f t="shared" si="66"/>
        <v>-27</v>
      </c>
      <c r="H192" s="28">
        <f t="shared" si="67"/>
        <v>-2.1880064829821719E-2</v>
      </c>
      <c r="I192" s="20">
        <f t="shared" si="68"/>
        <v>16.578540814425534</v>
      </c>
      <c r="J192" s="20">
        <f t="shared" si="69"/>
        <v>-43.578540814425537</v>
      </c>
      <c r="K192" s="26">
        <f t="shared" si="70"/>
        <v>21789.270407212767</v>
      </c>
      <c r="L192" s="15">
        <f>Daten!G192</f>
        <v>143</v>
      </c>
      <c r="M192" s="15">
        <f>Daten!H192</f>
        <v>741</v>
      </c>
      <c r="N192" s="15">
        <f>Daten!I192</f>
        <v>323</v>
      </c>
      <c r="O192" s="27">
        <f t="shared" si="71"/>
        <v>0.62887989203778683</v>
      </c>
      <c r="P192" s="15">
        <f t="shared" si="72"/>
        <v>420.73702981527987</v>
      </c>
      <c r="Q192" s="20">
        <f t="shared" si="73"/>
        <v>45.262970184720132</v>
      </c>
      <c r="R192" s="26">
        <f t="shared" si="74"/>
        <v>9052.5940369440268</v>
      </c>
      <c r="S192" s="8">
        <f>Daten!K192</f>
        <v>3202</v>
      </c>
      <c r="T192" s="8">
        <f>Daten!L192</f>
        <v>101501</v>
      </c>
      <c r="U192" s="8">
        <f>Daten!M192</f>
        <v>125820</v>
      </c>
      <c r="V192" s="8">
        <f>Daten!N192</f>
        <v>500</v>
      </c>
      <c r="W192" s="8">
        <f>Daten!O192</f>
        <v>500</v>
      </c>
      <c r="X192" s="22">
        <f t="shared" si="75"/>
        <v>230523</v>
      </c>
      <c r="Y192" s="8">
        <f t="shared" si="76"/>
        <v>463106.18735952844</v>
      </c>
      <c r="Z192" s="20">
        <f t="shared" si="77"/>
        <v>-232583.18735952844</v>
      </c>
      <c r="AA192" s="26">
        <f t="shared" si="78"/>
        <v>23258.318735952846</v>
      </c>
      <c r="AB192" s="31">
        <f t="shared" si="79"/>
        <v>54100.183180109641</v>
      </c>
      <c r="AC192" s="30">
        <f t="shared" si="80"/>
        <v>54100.183180109641</v>
      </c>
      <c r="AG192" s="25">
        <f t="shared" si="81"/>
        <v>21789.270407212767</v>
      </c>
      <c r="AH192" s="25">
        <f t="shared" si="82"/>
        <v>23258.318735952846</v>
      </c>
      <c r="AI192" s="25">
        <f t="shared" si="83"/>
        <v>45047.589143165613</v>
      </c>
      <c r="AJ192" s="25">
        <f t="shared" si="84"/>
        <v>1</v>
      </c>
      <c r="AK192" s="25">
        <f t="shared" si="85"/>
        <v>45047.589143165613</v>
      </c>
      <c r="AL192" s="25">
        <f t="shared" ca="1" si="86"/>
        <v>135991</v>
      </c>
      <c r="AM192" s="25">
        <f t="shared" ca="1" si="87"/>
        <v>21</v>
      </c>
      <c r="AN192" s="25">
        <f ca="1">IF(AM192=0,0,COUNTIF($AM$19:AM192,C192*10+1))</f>
        <v>1</v>
      </c>
      <c r="AO192" s="20">
        <f t="shared" ca="1" si="88"/>
        <v>-1</v>
      </c>
      <c r="AP192" s="32">
        <f t="shared" ca="1" si="89"/>
        <v>135990</v>
      </c>
    </row>
    <row r="193" spans="1:42" x14ac:dyDescent="0.2">
      <c r="A193" s="14">
        <f>Daten!A193</f>
        <v>20305</v>
      </c>
      <c r="B193" s="7" t="str">
        <f>Daten!B193</f>
        <v>Hermagor-Pressegger See</v>
      </c>
      <c r="C193" s="14">
        <f t="shared" si="65"/>
        <v>2</v>
      </c>
      <c r="D193" s="9">
        <f>Daten!D193</f>
        <v>0</v>
      </c>
      <c r="E193" s="8">
        <f>Daten!E193</f>
        <v>6960</v>
      </c>
      <c r="F193" s="8">
        <f>Daten!F193</f>
        <v>6891</v>
      </c>
      <c r="G193" s="26">
        <f t="shared" si="66"/>
        <v>69</v>
      </c>
      <c r="H193" s="28">
        <f t="shared" si="67"/>
        <v>1.0013060513713539E-2</v>
      </c>
      <c r="I193" s="20">
        <f t="shared" si="68"/>
        <v>92.579193478287152</v>
      </c>
      <c r="J193" s="20">
        <f t="shared" si="69"/>
        <v>-23.579193478287152</v>
      </c>
      <c r="K193" s="26">
        <f t="shared" si="70"/>
        <v>11789.596739143577</v>
      </c>
      <c r="L193" s="15">
        <f>Daten!G193</f>
        <v>875</v>
      </c>
      <c r="M193" s="15">
        <f>Daten!H193</f>
        <v>4196</v>
      </c>
      <c r="N193" s="15">
        <f>Daten!I193</f>
        <v>1889</v>
      </c>
      <c r="O193" s="27">
        <f t="shared" si="71"/>
        <v>0.65872259294566249</v>
      </c>
      <c r="P193" s="15">
        <f t="shared" si="72"/>
        <v>2382.4731135019088</v>
      </c>
      <c r="Q193" s="20">
        <f t="shared" si="73"/>
        <v>381.52688649809124</v>
      </c>
      <c r="R193" s="26">
        <f t="shared" si="74"/>
        <v>76305.377299618252</v>
      </c>
      <c r="S193" s="8">
        <f>Daten!K193</f>
        <v>30419</v>
      </c>
      <c r="T193" s="8">
        <f>Daten!L193</f>
        <v>948162</v>
      </c>
      <c r="U193" s="8">
        <f>Daten!M193</f>
        <v>2527033</v>
      </c>
      <c r="V193" s="8">
        <f>Daten!N193</f>
        <v>500</v>
      </c>
      <c r="W193" s="8">
        <f>Daten!O193</f>
        <v>500</v>
      </c>
      <c r="X193" s="22">
        <f t="shared" si="75"/>
        <v>3505614</v>
      </c>
      <c r="Y193" s="8">
        <f t="shared" si="76"/>
        <v>2670438.3297616555</v>
      </c>
      <c r="Z193" s="20">
        <f t="shared" si="77"/>
        <v>835175.67023834446</v>
      </c>
      <c r="AA193" s="26">
        <f t="shared" si="78"/>
        <v>-83517.567023834446</v>
      </c>
      <c r="AB193" s="31">
        <f t="shared" si="79"/>
        <v>4577.4070149273903</v>
      </c>
      <c r="AC193" s="30">
        <f t="shared" si="80"/>
        <v>4577.4070149273903</v>
      </c>
      <c r="AG193" s="25">
        <f t="shared" si="81"/>
        <v>11789.596739143577</v>
      </c>
      <c r="AH193" s="25">
        <f t="shared" si="82"/>
        <v>-83517.567023834446</v>
      </c>
      <c r="AI193" s="25">
        <f t="shared" si="83"/>
        <v>-71727.970284690877</v>
      </c>
      <c r="AJ193" s="25">
        <f t="shared" si="84"/>
        <v>1</v>
      </c>
      <c r="AK193" s="25">
        <f t="shared" si="85"/>
        <v>0</v>
      </c>
      <c r="AL193" s="25">
        <f t="shared" ca="1" si="86"/>
        <v>0</v>
      </c>
      <c r="AM193" s="25">
        <f t="shared" ca="1" si="87"/>
        <v>0</v>
      </c>
      <c r="AN193" s="25">
        <f ca="1">IF(AM193=0,0,COUNTIF($AM$19:AM193,C193*10+1))</f>
        <v>0</v>
      </c>
      <c r="AO193" s="20">
        <f t="shared" ca="1" si="88"/>
        <v>0</v>
      </c>
      <c r="AP193" s="32">
        <f t="shared" ca="1" si="89"/>
        <v>0</v>
      </c>
    </row>
    <row r="194" spans="1:42" x14ac:dyDescent="0.2">
      <c r="A194" s="14">
        <f>Daten!A194</f>
        <v>20306</v>
      </c>
      <c r="B194" s="7" t="str">
        <f>Daten!B194</f>
        <v>Kirchbach</v>
      </c>
      <c r="C194" s="14">
        <f t="shared" si="65"/>
        <v>2</v>
      </c>
      <c r="D194" s="9">
        <f>Daten!D194</f>
        <v>0</v>
      </c>
      <c r="E194" s="8">
        <f>Daten!E194</f>
        <v>2490</v>
      </c>
      <c r="F194" s="8">
        <f>Daten!F194</f>
        <v>2578</v>
      </c>
      <c r="G194" s="26">
        <f t="shared" si="66"/>
        <v>-88</v>
      </c>
      <c r="H194" s="28">
        <f t="shared" si="67"/>
        <v>-3.4134988363072147E-2</v>
      </c>
      <c r="I194" s="20">
        <f t="shared" si="68"/>
        <v>34.63490941619856</v>
      </c>
      <c r="J194" s="20">
        <f t="shared" si="69"/>
        <v>-122.63490941619855</v>
      </c>
      <c r="K194" s="26">
        <f t="shared" si="70"/>
        <v>61317.454708099278</v>
      </c>
      <c r="L194" s="15">
        <f>Daten!G194</f>
        <v>317</v>
      </c>
      <c r="M194" s="15">
        <f>Daten!H194</f>
        <v>1525</v>
      </c>
      <c r="N194" s="15">
        <f>Daten!I194</f>
        <v>648</v>
      </c>
      <c r="O194" s="27">
        <f t="shared" si="71"/>
        <v>0.63278688524590165</v>
      </c>
      <c r="P194" s="15">
        <f t="shared" si="72"/>
        <v>865.88929887760025</v>
      </c>
      <c r="Q194" s="20">
        <f t="shared" si="73"/>
        <v>99.110701122399746</v>
      </c>
      <c r="R194" s="26">
        <f t="shared" si="74"/>
        <v>19822.14022447995</v>
      </c>
      <c r="S194" s="8">
        <f>Daten!K194</f>
        <v>13483</v>
      </c>
      <c r="T194" s="8">
        <f>Daten!L194</f>
        <v>173044</v>
      </c>
      <c r="U194" s="8">
        <f>Daten!M194</f>
        <v>276396</v>
      </c>
      <c r="V194" s="8">
        <f>Daten!N194</f>
        <v>500</v>
      </c>
      <c r="W194" s="8">
        <f>Daten!O194</f>
        <v>500</v>
      </c>
      <c r="X194" s="22">
        <f t="shared" si="75"/>
        <v>462923</v>
      </c>
      <c r="Y194" s="8">
        <f t="shared" si="76"/>
        <v>955372.33349231631</v>
      </c>
      <c r="Z194" s="20">
        <f t="shared" si="77"/>
        <v>-492449.33349231631</v>
      </c>
      <c r="AA194" s="26">
        <f t="shared" si="78"/>
        <v>49244.933349231636</v>
      </c>
      <c r="AB194" s="31">
        <f t="shared" si="79"/>
        <v>130384.52828181087</v>
      </c>
      <c r="AC194" s="30">
        <f t="shared" si="80"/>
        <v>130384.52828181087</v>
      </c>
      <c r="AG194" s="25">
        <f t="shared" si="81"/>
        <v>61317.454708099278</v>
      </c>
      <c r="AH194" s="25">
        <f t="shared" si="82"/>
        <v>49244.933349231636</v>
      </c>
      <c r="AI194" s="25">
        <f t="shared" si="83"/>
        <v>110562.38805733091</v>
      </c>
      <c r="AJ194" s="25">
        <f t="shared" si="84"/>
        <v>1</v>
      </c>
      <c r="AK194" s="25">
        <f t="shared" si="85"/>
        <v>110562.38805733091</v>
      </c>
      <c r="AL194" s="25">
        <f t="shared" ca="1" si="86"/>
        <v>333768</v>
      </c>
      <c r="AM194" s="25">
        <f t="shared" ca="1" si="87"/>
        <v>21</v>
      </c>
      <c r="AN194" s="25">
        <f ca="1">IF(AM194=0,0,COUNTIF($AM$19:AM194,C194*10+1))</f>
        <v>2</v>
      </c>
      <c r="AO194" s="20">
        <f t="shared" ca="1" si="88"/>
        <v>0</v>
      </c>
      <c r="AP194" s="32">
        <f t="shared" ca="1" si="89"/>
        <v>333768</v>
      </c>
    </row>
    <row r="195" spans="1:42" x14ac:dyDescent="0.2">
      <c r="A195" s="14">
        <f>Daten!A195</f>
        <v>20307</v>
      </c>
      <c r="B195" s="7" t="str">
        <f>Daten!B195</f>
        <v>Kötschach-Mauthen</v>
      </c>
      <c r="C195" s="14">
        <f t="shared" si="65"/>
        <v>2</v>
      </c>
      <c r="D195" s="9">
        <f>Daten!D195</f>
        <v>0</v>
      </c>
      <c r="E195" s="8">
        <f>Daten!E195</f>
        <v>3339</v>
      </c>
      <c r="F195" s="8">
        <f>Daten!F195</f>
        <v>3354</v>
      </c>
      <c r="G195" s="26">
        <f t="shared" si="66"/>
        <v>-15</v>
      </c>
      <c r="H195" s="28">
        <f t="shared" si="67"/>
        <v>-4.4722719141323791E-3</v>
      </c>
      <c r="I195" s="20">
        <f t="shared" si="68"/>
        <v>45.060312716031795</v>
      </c>
      <c r="J195" s="20">
        <f t="shared" si="69"/>
        <v>-60.060312716031795</v>
      </c>
      <c r="K195" s="26">
        <f t="shared" si="70"/>
        <v>30030.156358015898</v>
      </c>
      <c r="L195" s="15">
        <f>Daten!G195</f>
        <v>410</v>
      </c>
      <c r="M195" s="15">
        <f>Daten!H195</f>
        <v>2027</v>
      </c>
      <c r="N195" s="15">
        <f>Daten!I195</f>
        <v>902</v>
      </c>
      <c r="O195" s="27">
        <f t="shared" si="71"/>
        <v>0.64726196349284659</v>
      </c>
      <c r="P195" s="15">
        <f t="shared" si="72"/>
        <v>1150.9230221802595</v>
      </c>
      <c r="Q195" s="20">
        <f t="shared" si="73"/>
        <v>161.07697781974048</v>
      </c>
      <c r="R195" s="26">
        <f t="shared" si="74"/>
        <v>32215.395563948096</v>
      </c>
      <c r="S195" s="8">
        <f>Daten!K195</f>
        <v>14164</v>
      </c>
      <c r="T195" s="8">
        <f>Daten!L195</f>
        <v>349361</v>
      </c>
      <c r="U195" s="8">
        <f>Daten!M195</f>
        <v>759007</v>
      </c>
      <c r="V195" s="8">
        <f>Daten!N195</f>
        <v>500</v>
      </c>
      <c r="W195" s="8">
        <f>Daten!O195</f>
        <v>500</v>
      </c>
      <c r="X195" s="22">
        <f t="shared" si="75"/>
        <v>1122532</v>
      </c>
      <c r="Y195" s="8">
        <f t="shared" si="76"/>
        <v>1281119.7676830699</v>
      </c>
      <c r="Z195" s="20">
        <f t="shared" si="77"/>
        <v>-158587.76768306992</v>
      </c>
      <c r="AA195" s="26">
        <f t="shared" si="78"/>
        <v>15858.776768306992</v>
      </c>
      <c r="AB195" s="31">
        <f t="shared" si="79"/>
        <v>78104.328690270995</v>
      </c>
      <c r="AC195" s="30">
        <f t="shared" si="80"/>
        <v>78104.328690270995</v>
      </c>
      <c r="AG195" s="25">
        <f t="shared" si="81"/>
        <v>30030.156358015898</v>
      </c>
      <c r="AH195" s="25">
        <f t="shared" si="82"/>
        <v>15858.776768306992</v>
      </c>
      <c r="AI195" s="25">
        <f t="shared" si="83"/>
        <v>45888.933126322889</v>
      </c>
      <c r="AJ195" s="25">
        <f t="shared" si="84"/>
        <v>1</v>
      </c>
      <c r="AK195" s="25">
        <f t="shared" si="85"/>
        <v>45888.933126322889</v>
      </c>
      <c r="AL195" s="25">
        <f t="shared" ca="1" si="86"/>
        <v>138530</v>
      </c>
      <c r="AM195" s="25">
        <f t="shared" ca="1" si="87"/>
        <v>21</v>
      </c>
      <c r="AN195" s="25">
        <f ca="1">IF(AM195=0,0,COUNTIF($AM$19:AM195,C195*10+1))</f>
        <v>3</v>
      </c>
      <c r="AO195" s="20">
        <f t="shared" ca="1" si="88"/>
        <v>0</v>
      </c>
      <c r="AP195" s="32">
        <f t="shared" ca="1" si="89"/>
        <v>138530</v>
      </c>
    </row>
    <row r="196" spans="1:42" x14ac:dyDescent="0.2">
      <c r="A196" s="14">
        <f>Daten!A196</f>
        <v>20316</v>
      </c>
      <c r="B196" s="7" t="str">
        <f>Daten!B196</f>
        <v>St. Stefan im Gailtal</v>
      </c>
      <c r="C196" s="14">
        <f t="shared" si="65"/>
        <v>2</v>
      </c>
      <c r="D196" s="9">
        <f>Daten!D196</f>
        <v>0</v>
      </c>
      <c r="E196" s="8">
        <f>Daten!E196</f>
        <v>1594</v>
      </c>
      <c r="F196" s="8">
        <f>Daten!F196</f>
        <v>1594</v>
      </c>
      <c r="G196" s="26">
        <f t="shared" si="66"/>
        <v>0</v>
      </c>
      <c r="H196" s="28">
        <f t="shared" si="67"/>
        <v>0</v>
      </c>
      <c r="I196" s="20">
        <f t="shared" si="68"/>
        <v>21.415068118471879</v>
      </c>
      <c r="J196" s="20">
        <f t="shared" si="69"/>
        <v>-21.415068118471879</v>
      </c>
      <c r="K196" s="26">
        <f t="shared" si="70"/>
        <v>10707.534059235939</v>
      </c>
      <c r="L196" s="15">
        <f>Daten!G196</f>
        <v>210</v>
      </c>
      <c r="M196" s="15">
        <f>Daten!H196</f>
        <v>909</v>
      </c>
      <c r="N196" s="15">
        <f>Daten!I196</f>
        <v>475</v>
      </c>
      <c r="O196" s="27">
        <f t="shared" si="71"/>
        <v>0.75357535753575355</v>
      </c>
      <c r="P196" s="15">
        <f t="shared" si="72"/>
        <v>516.12680175720561</v>
      </c>
      <c r="Q196" s="20">
        <f t="shared" si="73"/>
        <v>168.87319824279439</v>
      </c>
      <c r="R196" s="26">
        <f t="shared" si="74"/>
        <v>33774.639648558878</v>
      </c>
      <c r="S196" s="8">
        <f>Daten!K196</f>
        <v>13014</v>
      </c>
      <c r="T196" s="8">
        <f>Daten!L196</f>
        <v>98599</v>
      </c>
      <c r="U196" s="8">
        <f>Daten!M196</f>
        <v>49921</v>
      </c>
      <c r="V196" s="8">
        <f>Daten!N196</f>
        <v>500</v>
      </c>
      <c r="W196" s="8">
        <f>Daten!O196</f>
        <v>500</v>
      </c>
      <c r="X196" s="22">
        <f t="shared" si="75"/>
        <v>161534</v>
      </c>
      <c r="Y196" s="8">
        <f t="shared" si="76"/>
        <v>611591.76690231019</v>
      </c>
      <c r="Z196" s="20">
        <f t="shared" si="77"/>
        <v>-450057.76690231019</v>
      </c>
      <c r="AA196" s="26">
        <f t="shared" si="78"/>
        <v>45005.776690231025</v>
      </c>
      <c r="AB196" s="31">
        <f t="shared" si="79"/>
        <v>89487.950398025845</v>
      </c>
      <c r="AC196" s="30">
        <f t="shared" si="80"/>
        <v>89487.950398025845</v>
      </c>
      <c r="AG196" s="25">
        <f t="shared" si="81"/>
        <v>10707.534059235939</v>
      </c>
      <c r="AH196" s="25">
        <f t="shared" si="82"/>
        <v>45005.776690231025</v>
      </c>
      <c r="AI196" s="25">
        <f t="shared" si="83"/>
        <v>55713.310749466968</v>
      </c>
      <c r="AJ196" s="25">
        <f t="shared" si="84"/>
        <v>1</v>
      </c>
      <c r="AK196" s="25">
        <f t="shared" si="85"/>
        <v>55713.310749466968</v>
      </c>
      <c r="AL196" s="25">
        <f t="shared" ca="1" si="86"/>
        <v>168189</v>
      </c>
      <c r="AM196" s="25">
        <f t="shared" ca="1" si="87"/>
        <v>21</v>
      </c>
      <c r="AN196" s="25">
        <f ca="1">IF(AM196=0,0,COUNTIF($AM$19:AM196,C196*10+1))</f>
        <v>4</v>
      </c>
      <c r="AO196" s="20">
        <f t="shared" ca="1" si="88"/>
        <v>0</v>
      </c>
      <c r="AP196" s="32">
        <f t="shared" ca="1" si="89"/>
        <v>168189</v>
      </c>
    </row>
    <row r="197" spans="1:42" x14ac:dyDescent="0.2">
      <c r="A197" s="14">
        <f>Daten!A197</f>
        <v>20320</v>
      </c>
      <c r="B197" s="7" t="str">
        <f>Daten!B197</f>
        <v>Gitschtal</v>
      </c>
      <c r="C197" s="14">
        <f t="shared" si="65"/>
        <v>2</v>
      </c>
      <c r="D197" s="9">
        <f>Daten!D197</f>
        <v>0</v>
      </c>
      <c r="E197" s="8">
        <f>Daten!E197</f>
        <v>1243</v>
      </c>
      <c r="F197" s="8">
        <f>Daten!F197</f>
        <v>1244</v>
      </c>
      <c r="G197" s="26">
        <f t="shared" si="66"/>
        <v>-1</v>
      </c>
      <c r="H197" s="28">
        <f t="shared" si="67"/>
        <v>-8.0385852090032153E-4</v>
      </c>
      <c r="I197" s="20">
        <f t="shared" si="68"/>
        <v>16.712888795093487</v>
      </c>
      <c r="J197" s="20">
        <f t="shared" si="69"/>
        <v>-17.712888795093487</v>
      </c>
      <c r="K197" s="26">
        <f t="shared" si="70"/>
        <v>8856.4443975467439</v>
      </c>
      <c r="L197" s="15">
        <f>Daten!G197</f>
        <v>158</v>
      </c>
      <c r="M197" s="15">
        <f>Daten!H197</f>
        <v>760</v>
      </c>
      <c r="N197" s="15">
        <f>Daten!I197</f>
        <v>325</v>
      </c>
      <c r="O197" s="27">
        <f t="shared" si="71"/>
        <v>0.63552631578947372</v>
      </c>
      <c r="P197" s="15">
        <f t="shared" si="72"/>
        <v>431.52515878490243</v>
      </c>
      <c r="Q197" s="20">
        <f t="shared" si="73"/>
        <v>51.47484121509757</v>
      </c>
      <c r="R197" s="26">
        <f t="shared" si="74"/>
        <v>10294.968243019513</v>
      </c>
      <c r="S197" s="8">
        <f>Daten!K197</f>
        <v>9965</v>
      </c>
      <c r="T197" s="8">
        <f>Daten!L197</f>
        <v>106724</v>
      </c>
      <c r="U197" s="8">
        <f>Daten!M197</f>
        <v>222168</v>
      </c>
      <c r="V197" s="8">
        <f>Daten!N197</f>
        <v>500</v>
      </c>
      <c r="W197" s="8">
        <f>Daten!O197</f>
        <v>500</v>
      </c>
      <c r="X197" s="22">
        <f t="shared" si="75"/>
        <v>338857</v>
      </c>
      <c r="Y197" s="8">
        <f t="shared" si="76"/>
        <v>476918.79941001977</v>
      </c>
      <c r="Z197" s="20">
        <f t="shared" si="77"/>
        <v>-138061.79941001977</v>
      </c>
      <c r="AA197" s="26">
        <f t="shared" si="78"/>
        <v>13806.179941001978</v>
      </c>
      <c r="AB197" s="31">
        <f t="shared" si="79"/>
        <v>32957.592581568235</v>
      </c>
      <c r="AC197" s="30">
        <f t="shared" si="80"/>
        <v>32957.592581568235</v>
      </c>
      <c r="AG197" s="25">
        <f t="shared" si="81"/>
        <v>8856.4443975467439</v>
      </c>
      <c r="AH197" s="25">
        <f t="shared" si="82"/>
        <v>13806.179941001978</v>
      </c>
      <c r="AI197" s="25">
        <f t="shared" si="83"/>
        <v>22662.624338548721</v>
      </c>
      <c r="AJ197" s="25">
        <f t="shared" si="84"/>
        <v>1</v>
      </c>
      <c r="AK197" s="25">
        <f t="shared" si="85"/>
        <v>22662.624338548721</v>
      </c>
      <c r="AL197" s="25">
        <f t="shared" ca="1" si="86"/>
        <v>68414</v>
      </c>
      <c r="AM197" s="25">
        <f t="shared" ca="1" si="87"/>
        <v>21</v>
      </c>
      <c r="AN197" s="25">
        <f ca="1">IF(AM197=0,0,COUNTIF($AM$19:AM197,C197*10+1))</f>
        <v>5</v>
      </c>
      <c r="AO197" s="20">
        <f t="shared" ca="1" si="88"/>
        <v>0</v>
      </c>
      <c r="AP197" s="32">
        <f t="shared" ca="1" si="89"/>
        <v>68414</v>
      </c>
    </row>
    <row r="198" spans="1:42" x14ac:dyDescent="0.2">
      <c r="A198" s="14">
        <f>Daten!A198</f>
        <v>20321</v>
      </c>
      <c r="B198" s="7" t="str">
        <f>Daten!B198</f>
        <v>Lesachtal</v>
      </c>
      <c r="C198" s="14">
        <f t="shared" si="65"/>
        <v>2</v>
      </c>
      <c r="D198" s="9">
        <f>Daten!D198</f>
        <v>0</v>
      </c>
      <c r="E198" s="8">
        <f>Daten!E198</f>
        <v>1266</v>
      </c>
      <c r="F198" s="8">
        <f>Daten!F198</f>
        <v>1316</v>
      </c>
      <c r="G198" s="26">
        <f t="shared" si="66"/>
        <v>-50</v>
      </c>
      <c r="H198" s="28">
        <f t="shared" si="67"/>
        <v>-3.7993920972644375E-2</v>
      </c>
      <c r="I198" s="20">
        <f t="shared" si="68"/>
        <v>17.680194255902755</v>
      </c>
      <c r="J198" s="20">
        <f t="shared" si="69"/>
        <v>-67.680194255902762</v>
      </c>
      <c r="K198" s="26">
        <f t="shared" si="70"/>
        <v>33840.097127951383</v>
      </c>
      <c r="L198" s="15">
        <f>Daten!G198</f>
        <v>182</v>
      </c>
      <c r="M198" s="15">
        <f>Daten!H198</f>
        <v>788</v>
      </c>
      <c r="N198" s="15">
        <f>Daten!I198</f>
        <v>296</v>
      </c>
      <c r="O198" s="27">
        <f t="shared" si="71"/>
        <v>0.60659898477157359</v>
      </c>
      <c r="P198" s="15">
        <f t="shared" si="72"/>
        <v>447.42345410855671</v>
      </c>
      <c r="Q198" s="20">
        <f t="shared" si="73"/>
        <v>30.576545891443288</v>
      </c>
      <c r="R198" s="26">
        <f t="shared" si="74"/>
        <v>6115.3091782886577</v>
      </c>
      <c r="S198" s="8">
        <f>Daten!K198</f>
        <v>11755</v>
      </c>
      <c r="T198" s="8">
        <f>Daten!L198</f>
        <v>86877</v>
      </c>
      <c r="U198" s="8">
        <f>Daten!M198</f>
        <v>172102</v>
      </c>
      <c r="V198" s="8">
        <f>Daten!N198</f>
        <v>500</v>
      </c>
      <c r="W198" s="8">
        <f>Daten!O198</f>
        <v>500</v>
      </c>
      <c r="X198" s="22">
        <f t="shared" si="75"/>
        <v>270734</v>
      </c>
      <c r="Y198" s="8">
        <f t="shared" si="76"/>
        <v>485743.52377561142</v>
      </c>
      <c r="Z198" s="20">
        <f t="shared" si="77"/>
        <v>-215009.52377561142</v>
      </c>
      <c r="AA198" s="26">
        <f t="shared" si="78"/>
        <v>21500.952377561145</v>
      </c>
      <c r="AB198" s="31">
        <f t="shared" si="79"/>
        <v>61456.358683801183</v>
      </c>
      <c r="AC198" s="30">
        <f t="shared" si="80"/>
        <v>61456.358683801183</v>
      </c>
      <c r="AG198" s="25">
        <f t="shared" si="81"/>
        <v>33840.097127951383</v>
      </c>
      <c r="AH198" s="25">
        <f t="shared" si="82"/>
        <v>21500.952377561145</v>
      </c>
      <c r="AI198" s="25">
        <f t="shared" si="83"/>
        <v>55341.049505512528</v>
      </c>
      <c r="AJ198" s="25">
        <f t="shared" si="84"/>
        <v>1</v>
      </c>
      <c r="AK198" s="25">
        <f t="shared" si="85"/>
        <v>55341.049505512528</v>
      </c>
      <c r="AL198" s="25">
        <f t="shared" ca="1" si="86"/>
        <v>167065</v>
      </c>
      <c r="AM198" s="25">
        <f t="shared" ca="1" si="87"/>
        <v>21</v>
      </c>
      <c r="AN198" s="25">
        <f ca="1">IF(AM198=0,0,COUNTIF($AM$19:AM198,C198*10+1))</f>
        <v>6</v>
      </c>
      <c r="AO198" s="20">
        <f t="shared" ca="1" si="88"/>
        <v>0</v>
      </c>
      <c r="AP198" s="32">
        <f t="shared" ca="1" si="89"/>
        <v>167065</v>
      </c>
    </row>
    <row r="199" spans="1:42" x14ac:dyDescent="0.2">
      <c r="A199" s="14">
        <f>Daten!A199</f>
        <v>20402</v>
      </c>
      <c r="B199" s="7" t="str">
        <f>Daten!B199</f>
        <v>Ebenthal in Kärnten</v>
      </c>
      <c r="C199" s="14">
        <f t="shared" si="65"/>
        <v>2</v>
      </c>
      <c r="D199" s="9">
        <f>Daten!D199</f>
        <v>0</v>
      </c>
      <c r="E199" s="8">
        <f>Daten!E199</f>
        <v>8153</v>
      </c>
      <c r="F199" s="8">
        <f>Daten!F199</f>
        <v>7991</v>
      </c>
      <c r="G199" s="26">
        <f t="shared" si="66"/>
        <v>162</v>
      </c>
      <c r="H199" s="28">
        <f t="shared" si="67"/>
        <v>2.0272806907771241E-2</v>
      </c>
      <c r="I199" s="20">
        <f t="shared" si="68"/>
        <v>107.3574713517621</v>
      </c>
      <c r="J199" s="20">
        <f t="shared" si="69"/>
        <v>54.642528648237899</v>
      </c>
      <c r="K199" s="26">
        <f t="shared" si="70"/>
        <v>-27321.264324118951</v>
      </c>
      <c r="L199" s="15">
        <f>Daten!G199</f>
        <v>1153</v>
      </c>
      <c r="M199" s="15">
        <f>Daten!H199</f>
        <v>5259</v>
      </c>
      <c r="N199" s="15">
        <f>Daten!I199</f>
        <v>1741</v>
      </c>
      <c r="O199" s="27">
        <f t="shared" si="71"/>
        <v>0.55029473283894281</v>
      </c>
      <c r="P199" s="15">
        <f t="shared" si="72"/>
        <v>2986.0405395392131</v>
      </c>
      <c r="Q199" s="20">
        <f t="shared" si="73"/>
        <v>-92.040539539213114</v>
      </c>
      <c r="R199" s="26">
        <f t="shared" si="74"/>
        <v>-18408.107907842623</v>
      </c>
      <c r="S199" s="8">
        <f>Daten!K199</f>
        <v>21196</v>
      </c>
      <c r="T199" s="8">
        <f>Daten!L199</f>
        <v>506430</v>
      </c>
      <c r="U199" s="8">
        <f>Daten!M199</f>
        <v>996493</v>
      </c>
      <c r="V199" s="8">
        <f>Daten!N199</f>
        <v>500</v>
      </c>
      <c r="W199" s="8">
        <f>Daten!O199</f>
        <v>500</v>
      </c>
      <c r="X199" s="22">
        <f t="shared" si="75"/>
        <v>1524119</v>
      </c>
      <c r="Y199" s="8">
        <f t="shared" si="76"/>
        <v>3128172.9457682148</v>
      </c>
      <c r="Z199" s="20">
        <f t="shared" si="77"/>
        <v>-1604053.9457682148</v>
      </c>
      <c r="AA199" s="26">
        <f t="shared" si="78"/>
        <v>160405.39457682148</v>
      </c>
      <c r="AB199" s="31">
        <f t="shared" si="79"/>
        <v>114676.0223448599</v>
      </c>
      <c r="AC199" s="30">
        <f t="shared" si="80"/>
        <v>114676.0223448599</v>
      </c>
      <c r="AG199" s="25">
        <f t="shared" si="81"/>
        <v>-27321.264324118951</v>
      </c>
      <c r="AH199" s="25">
        <f t="shared" si="82"/>
        <v>160405.39457682148</v>
      </c>
      <c r="AI199" s="25">
        <f t="shared" si="83"/>
        <v>133084.13025270251</v>
      </c>
      <c r="AJ199" s="25">
        <f t="shared" si="84"/>
        <v>1</v>
      </c>
      <c r="AK199" s="25">
        <f t="shared" si="85"/>
        <v>133084.13025270251</v>
      </c>
      <c r="AL199" s="25">
        <f t="shared" ca="1" si="86"/>
        <v>401757</v>
      </c>
      <c r="AM199" s="25">
        <f t="shared" ca="1" si="87"/>
        <v>21</v>
      </c>
      <c r="AN199" s="25">
        <f ca="1">IF(AM199=0,0,COUNTIF($AM$19:AM199,C199*10+1))</f>
        <v>7</v>
      </c>
      <c r="AO199" s="20">
        <f t="shared" ca="1" si="88"/>
        <v>0</v>
      </c>
      <c r="AP199" s="32">
        <f t="shared" ca="1" si="89"/>
        <v>401757</v>
      </c>
    </row>
    <row r="200" spans="1:42" x14ac:dyDescent="0.2">
      <c r="A200" s="14">
        <f>Daten!A200</f>
        <v>20403</v>
      </c>
      <c r="B200" s="7" t="str">
        <f>Daten!B200</f>
        <v>Feistritz im Rosental</v>
      </c>
      <c r="C200" s="14">
        <f t="shared" si="65"/>
        <v>2</v>
      </c>
      <c r="D200" s="9">
        <f>Daten!D200</f>
        <v>0</v>
      </c>
      <c r="E200" s="8">
        <f>Daten!E200</f>
        <v>2553</v>
      </c>
      <c r="F200" s="8">
        <f>Daten!F200</f>
        <v>2497</v>
      </c>
      <c r="G200" s="26">
        <f t="shared" si="66"/>
        <v>56</v>
      </c>
      <c r="H200" s="28">
        <f t="shared" si="67"/>
        <v>2.2426912294753704E-2</v>
      </c>
      <c r="I200" s="20">
        <f t="shared" si="68"/>
        <v>33.546690772788132</v>
      </c>
      <c r="J200" s="20">
        <f t="shared" si="69"/>
        <v>22.453309227211868</v>
      </c>
      <c r="K200" s="26">
        <f t="shared" si="70"/>
        <v>-11226.654613605933</v>
      </c>
      <c r="L200" s="15">
        <f>Daten!G200</f>
        <v>367</v>
      </c>
      <c r="M200" s="15">
        <f>Daten!H200</f>
        <v>1538</v>
      </c>
      <c r="N200" s="15">
        <f>Daten!I200</f>
        <v>648</v>
      </c>
      <c r="O200" s="27">
        <f t="shared" si="71"/>
        <v>0.65994798439531854</v>
      </c>
      <c r="P200" s="15">
        <f t="shared" si="72"/>
        <v>873.2706502778683</v>
      </c>
      <c r="Q200" s="20">
        <f t="shared" si="73"/>
        <v>141.7293497221317</v>
      </c>
      <c r="R200" s="26">
        <f t="shared" si="74"/>
        <v>28345.86994442634</v>
      </c>
      <c r="S200" s="8">
        <f>Daten!K200</f>
        <v>23942</v>
      </c>
      <c r="T200" s="8">
        <f>Daten!L200</f>
        <v>181107</v>
      </c>
      <c r="U200" s="8">
        <f>Daten!M200</f>
        <v>766653</v>
      </c>
      <c r="V200" s="8">
        <f>Daten!N200</f>
        <v>500</v>
      </c>
      <c r="W200" s="8">
        <f>Daten!O200</f>
        <v>500</v>
      </c>
      <c r="X200" s="22">
        <f t="shared" si="75"/>
        <v>971702</v>
      </c>
      <c r="Y200" s="8">
        <f t="shared" si="76"/>
        <v>979544.40458067611</v>
      </c>
      <c r="Z200" s="20">
        <f t="shared" si="77"/>
        <v>-7842.4045806761133</v>
      </c>
      <c r="AA200" s="26">
        <f t="shared" si="78"/>
        <v>784.24045806761137</v>
      </c>
      <c r="AB200" s="31">
        <f t="shared" si="79"/>
        <v>17903.455788888019</v>
      </c>
      <c r="AC200" s="30">
        <f t="shared" si="80"/>
        <v>17903.455788888019</v>
      </c>
      <c r="AG200" s="25">
        <f t="shared" si="81"/>
        <v>-11226.654613605933</v>
      </c>
      <c r="AH200" s="25">
        <f t="shared" si="82"/>
        <v>784.24045806761137</v>
      </c>
      <c r="AI200" s="25">
        <f t="shared" si="83"/>
        <v>-10442.414155538321</v>
      </c>
      <c r="AJ200" s="25">
        <f t="shared" si="84"/>
        <v>1</v>
      </c>
      <c r="AK200" s="25">
        <f t="shared" si="85"/>
        <v>0</v>
      </c>
      <c r="AL200" s="25">
        <f t="shared" ca="1" si="86"/>
        <v>0</v>
      </c>
      <c r="AM200" s="25">
        <f t="shared" ca="1" si="87"/>
        <v>0</v>
      </c>
      <c r="AN200" s="25">
        <f ca="1">IF(AM200=0,0,COUNTIF($AM$19:AM200,C200*10+1))</f>
        <v>0</v>
      </c>
      <c r="AO200" s="20">
        <f t="shared" ca="1" si="88"/>
        <v>0</v>
      </c>
      <c r="AP200" s="32">
        <f t="shared" ca="1" si="89"/>
        <v>0</v>
      </c>
    </row>
    <row r="201" spans="1:42" x14ac:dyDescent="0.2">
      <c r="A201" s="14">
        <f>Daten!A201</f>
        <v>20405</v>
      </c>
      <c r="B201" s="7" t="str">
        <f>Daten!B201</f>
        <v>Ferlach</v>
      </c>
      <c r="C201" s="14">
        <f t="shared" si="65"/>
        <v>2</v>
      </c>
      <c r="D201" s="9">
        <f>Daten!D201</f>
        <v>0</v>
      </c>
      <c r="E201" s="8">
        <f>Daten!E201</f>
        <v>7328</v>
      </c>
      <c r="F201" s="8">
        <f>Daten!F201</f>
        <v>7086</v>
      </c>
      <c r="G201" s="26">
        <f t="shared" si="66"/>
        <v>242</v>
      </c>
      <c r="H201" s="28">
        <f t="shared" si="67"/>
        <v>3.4151848715777589E-2</v>
      </c>
      <c r="I201" s="20">
        <f t="shared" si="68"/>
        <v>95.198979101312261</v>
      </c>
      <c r="J201" s="20">
        <f t="shared" si="69"/>
        <v>146.80102089868774</v>
      </c>
      <c r="K201" s="26">
        <f t="shared" si="70"/>
        <v>-73400.51044934387</v>
      </c>
      <c r="L201" s="15">
        <f>Daten!G201</f>
        <v>939</v>
      </c>
      <c r="M201" s="15">
        <f>Daten!H201</f>
        <v>4543</v>
      </c>
      <c r="N201" s="15">
        <f>Daten!I201</f>
        <v>1846</v>
      </c>
      <c r="O201" s="27">
        <f t="shared" si="71"/>
        <v>0.61303103675985027</v>
      </c>
      <c r="P201" s="15">
        <f t="shared" si="72"/>
        <v>2579.4984162629103</v>
      </c>
      <c r="Q201" s="20">
        <f t="shared" si="73"/>
        <v>205.50158373708973</v>
      </c>
      <c r="R201" s="26">
        <f t="shared" si="74"/>
        <v>41100.31674741795</v>
      </c>
      <c r="S201" s="8">
        <f>Daten!K201</f>
        <v>23151</v>
      </c>
      <c r="T201" s="8">
        <f>Daten!L201</f>
        <v>489541</v>
      </c>
      <c r="U201" s="8">
        <f>Daten!M201</f>
        <v>2984723</v>
      </c>
      <c r="V201" s="8">
        <f>Daten!N201</f>
        <v>500</v>
      </c>
      <c r="W201" s="8">
        <f>Daten!O201</f>
        <v>500</v>
      </c>
      <c r="X201" s="22">
        <f t="shared" si="75"/>
        <v>3497415</v>
      </c>
      <c r="Y201" s="8">
        <f t="shared" si="76"/>
        <v>2811633.919611122</v>
      </c>
      <c r="Z201" s="20">
        <f t="shared" si="77"/>
        <v>685781.08038887801</v>
      </c>
      <c r="AA201" s="26">
        <f t="shared" si="78"/>
        <v>-68578.108038887804</v>
      </c>
      <c r="AB201" s="31">
        <f t="shared" si="79"/>
        <v>-100878.30174081372</v>
      </c>
      <c r="AC201" s="30">
        <f t="shared" si="80"/>
        <v>0</v>
      </c>
      <c r="AG201" s="25">
        <f t="shared" si="81"/>
        <v>0</v>
      </c>
      <c r="AH201" s="25">
        <f t="shared" si="82"/>
        <v>0</v>
      </c>
      <c r="AI201" s="25">
        <f t="shared" si="83"/>
        <v>0</v>
      </c>
      <c r="AJ201" s="25">
        <f t="shared" si="84"/>
        <v>1</v>
      </c>
      <c r="AK201" s="25">
        <f t="shared" si="85"/>
        <v>0</v>
      </c>
      <c r="AL201" s="25">
        <f t="shared" ca="1" si="86"/>
        <v>0</v>
      </c>
      <c r="AM201" s="25">
        <f t="shared" ca="1" si="87"/>
        <v>0</v>
      </c>
      <c r="AN201" s="25">
        <f ca="1">IF(AM201=0,0,COUNTIF($AM$19:AM201,C201*10+1))</f>
        <v>0</v>
      </c>
      <c r="AO201" s="20">
        <f t="shared" ca="1" si="88"/>
        <v>0</v>
      </c>
      <c r="AP201" s="32">
        <f t="shared" ca="1" si="89"/>
        <v>0</v>
      </c>
    </row>
    <row r="202" spans="1:42" x14ac:dyDescent="0.2">
      <c r="A202" s="14">
        <f>Daten!A202</f>
        <v>20409</v>
      </c>
      <c r="B202" s="7" t="str">
        <f>Daten!B202</f>
        <v>Grafenstein</v>
      </c>
      <c r="C202" s="14">
        <f t="shared" si="65"/>
        <v>2</v>
      </c>
      <c r="D202" s="9">
        <f>Daten!D202</f>
        <v>0</v>
      </c>
      <c r="E202" s="8">
        <f>Daten!E202</f>
        <v>3071</v>
      </c>
      <c r="F202" s="8">
        <f>Daten!F202</f>
        <v>2914</v>
      </c>
      <c r="G202" s="26">
        <f t="shared" si="66"/>
        <v>157</v>
      </c>
      <c r="H202" s="28">
        <f t="shared" si="67"/>
        <v>5.3877831159917636E-2</v>
      </c>
      <c r="I202" s="20">
        <f t="shared" si="68"/>
        <v>39.149001566641815</v>
      </c>
      <c r="J202" s="20">
        <f t="shared" si="69"/>
        <v>117.85099843335819</v>
      </c>
      <c r="K202" s="26">
        <f t="shared" si="70"/>
        <v>-58925.499216679091</v>
      </c>
      <c r="L202" s="15">
        <f>Daten!G202</f>
        <v>457</v>
      </c>
      <c r="M202" s="15">
        <f>Daten!H202</f>
        <v>2000</v>
      </c>
      <c r="N202" s="15">
        <f>Daten!I202</f>
        <v>614</v>
      </c>
      <c r="O202" s="27">
        <f t="shared" si="71"/>
        <v>0.53549999999999998</v>
      </c>
      <c r="P202" s="15">
        <f t="shared" si="72"/>
        <v>1135.5925231181643</v>
      </c>
      <c r="Q202" s="20">
        <f t="shared" si="73"/>
        <v>-64.592523118164308</v>
      </c>
      <c r="R202" s="26">
        <f t="shared" si="74"/>
        <v>-12918.504623632862</v>
      </c>
      <c r="S202" s="8">
        <f>Daten!K202</f>
        <v>31965</v>
      </c>
      <c r="T202" s="8">
        <f>Daten!L202</f>
        <v>188429</v>
      </c>
      <c r="U202" s="8">
        <f>Daten!M202</f>
        <v>616139</v>
      </c>
      <c r="V202" s="8">
        <f>Daten!N202</f>
        <v>500</v>
      </c>
      <c r="W202" s="8">
        <f>Daten!O202</f>
        <v>500</v>
      </c>
      <c r="X202" s="22">
        <f t="shared" si="75"/>
        <v>836533</v>
      </c>
      <c r="Y202" s="8">
        <f t="shared" si="76"/>
        <v>1178292.5446405234</v>
      </c>
      <c r="Z202" s="20">
        <f t="shared" si="77"/>
        <v>-341759.54464052338</v>
      </c>
      <c r="AA202" s="26">
        <f t="shared" si="78"/>
        <v>34175.954464052338</v>
      </c>
      <c r="AB202" s="31">
        <f t="shared" si="79"/>
        <v>-37668.049376259616</v>
      </c>
      <c r="AC202" s="30">
        <f t="shared" si="80"/>
        <v>0</v>
      </c>
      <c r="AG202" s="25">
        <f t="shared" si="81"/>
        <v>0</v>
      </c>
      <c r="AH202" s="25">
        <f t="shared" si="82"/>
        <v>0</v>
      </c>
      <c r="AI202" s="25">
        <f t="shared" si="83"/>
        <v>0</v>
      </c>
      <c r="AJ202" s="25">
        <f t="shared" si="84"/>
        <v>1</v>
      </c>
      <c r="AK202" s="25">
        <f t="shared" si="85"/>
        <v>0</v>
      </c>
      <c r="AL202" s="25">
        <f t="shared" ca="1" si="86"/>
        <v>0</v>
      </c>
      <c r="AM202" s="25">
        <f t="shared" ca="1" si="87"/>
        <v>0</v>
      </c>
      <c r="AN202" s="25">
        <f ca="1">IF(AM202=0,0,COUNTIF($AM$19:AM202,C202*10+1))</f>
        <v>0</v>
      </c>
      <c r="AO202" s="20">
        <f t="shared" ca="1" si="88"/>
        <v>0</v>
      </c>
      <c r="AP202" s="32">
        <f t="shared" ca="1" si="89"/>
        <v>0</v>
      </c>
    </row>
    <row r="203" spans="1:42" x14ac:dyDescent="0.2">
      <c r="A203" s="14">
        <f>Daten!A203</f>
        <v>20412</v>
      </c>
      <c r="B203" s="7" t="str">
        <f>Daten!B203</f>
        <v>Keutschach am See</v>
      </c>
      <c r="C203" s="14">
        <f t="shared" si="65"/>
        <v>2</v>
      </c>
      <c r="D203" s="9">
        <f>Daten!D203</f>
        <v>0</v>
      </c>
      <c r="E203" s="8">
        <f>Daten!E203</f>
        <v>2439</v>
      </c>
      <c r="F203" s="8">
        <f>Daten!F203</f>
        <v>2445</v>
      </c>
      <c r="G203" s="26">
        <f t="shared" si="66"/>
        <v>-6</v>
      </c>
      <c r="H203" s="28">
        <f t="shared" si="67"/>
        <v>-2.4539877300613498E-3</v>
      </c>
      <c r="I203" s="20">
        <f t="shared" si="68"/>
        <v>32.848081273314769</v>
      </c>
      <c r="J203" s="20">
        <f t="shared" si="69"/>
        <v>-38.848081273314769</v>
      </c>
      <c r="K203" s="26">
        <f t="shared" si="70"/>
        <v>19424.040636657384</v>
      </c>
      <c r="L203" s="15">
        <f>Daten!G203</f>
        <v>295</v>
      </c>
      <c r="M203" s="15">
        <f>Daten!H203</f>
        <v>1538</v>
      </c>
      <c r="N203" s="15">
        <f>Daten!I203</f>
        <v>606</v>
      </c>
      <c r="O203" s="27">
        <f t="shared" si="71"/>
        <v>0.58582574772431728</v>
      </c>
      <c r="P203" s="15">
        <f t="shared" si="72"/>
        <v>873.2706502778683</v>
      </c>
      <c r="Q203" s="20">
        <f t="shared" si="73"/>
        <v>27.729349722131701</v>
      </c>
      <c r="R203" s="26">
        <f t="shared" si="74"/>
        <v>5545.8699444263402</v>
      </c>
      <c r="S203" s="8">
        <f>Daten!K203</f>
        <v>9536</v>
      </c>
      <c r="T203" s="8">
        <f>Daten!L203</f>
        <v>286625</v>
      </c>
      <c r="U203" s="8">
        <f>Daten!M203</f>
        <v>337170</v>
      </c>
      <c r="V203" s="8">
        <f>Daten!N203</f>
        <v>500</v>
      </c>
      <c r="W203" s="8">
        <f>Daten!O203</f>
        <v>500</v>
      </c>
      <c r="X203" s="22">
        <f t="shared" si="75"/>
        <v>633331</v>
      </c>
      <c r="Y203" s="8">
        <f t="shared" si="76"/>
        <v>935804.46642078692</v>
      </c>
      <c r="Z203" s="20">
        <f t="shared" si="77"/>
        <v>-302473.46642078692</v>
      </c>
      <c r="AA203" s="26">
        <f t="shared" si="78"/>
        <v>30247.346642078694</v>
      </c>
      <c r="AB203" s="31">
        <f t="shared" si="79"/>
        <v>55217.257223162422</v>
      </c>
      <c r="AC203" s="30">
        <f t="shared" si="80"/>
        <v>55217.257223162422</v>
      </c>
      <c r="AG203" s="25">
        <f t="shared" si="81"/>
        <v>19424.040636657384</v>
      </c>
      <c r="AH203" s="25">
        <f t="shared" si="82"/>
        <v>30247.346642078694</v>
      </c>
      <c r="AI203" s="25">
        <f t="shared" si="83"/>
        <v>49671.387278736074</v>
      </c>
      <c r="AJ203" s="25">
        <f t="shared" si="84"/>
        <v>1</v>
      </c>
      <c r="AK203" s="25">
        <f t="shared" si="85"/>
        <v>49671.387278736074</v>
      </c>
      <c r="AL203" s="25">
        <f t="shared" ca="1" si="86"/>
        <v>149949</v>
      </c>
      <c r="AM203" s="25">
        <f t="shared" ca="1" si="87"/>
        <v>21</v>
      </c>
      <c r="AN203" s="25">
        <f ca="1">IF(AM203=0,0,COUNTIF($AM$19:AM203,C203*10+1))</f>
        <v>8</v>
      </c>
      <c r="AO203" s="20">
        <f t="shared" ca="1" si="88"/>
        <v>0</v>
      </c>
      <c r="AP203" s="32">
        <f t="shared" ca="1" si="89"/>
        <v>149949</v>
      </c>
    </row>
    <row r="204" spans="1:42" x14ac:dyDescent="0.2">
      <c r="A204" s="14">
        <f>Daten!A204</f>
        <v>20414</v>
      </c>
      <c r="B204" s="7" t="str">
        <f>Daten!B204</f>
        <v>Köttmannsdorf</v>
      </c>
      <c r="C204" s="14">
        <f t="shared" si="65"/>
        <v>2</v>
      </c>
      <c r="D204" s="9">
        <f>Daten!D204</f>
        <v>0</v>
      </c>
      <c r="E204" s="8">
        <f>Daten!E204</f>
        <v>3133</v>
      </c>
      <c r="F204" s="8">
        <f>Daten!F204</f>
        <v>3028</v>
      </c>
      <c r="G204" s="26">
        <f t="shared" si="66"/>
        <v>105</v>
      </c>
      <c r="H204" s="28">
        <f t="shared" si="67"/>
        <v>3.4676354029062086E-2</v>
      </c>
      <c r="I204" s="20">
        <f t="shared" si="68"/>
        <v>40.680568546256495</v>
      </c>
      <c r="J204" s="20">
        <f t="shared" si="69"/>
        <v>64.319431453743505</v>
      </c>
      <c r="K204" s="26">
        <f t="shared" si="70"/>
        <v>-32159.715726871753</v>
      </c>
      <c r="L204" s="15">
        <f>Daten!G204</f>
        <v>462</v>
      </c>
      <c r="M204" s="15">
        <f>Daten!H204</f>
        <v>1959</v>
      </c>
      <c r="N204" s="15">
        <f>Daten!I204</f>
        <v>712</v>
      </c>
      <c r="O204" s="27">
        <f t="shared" si="71"/>
        <v>0.59928534966819802</v>
      </c>
      <c r="P204" s="15">
        <f t="shared" si="72"/>
        <v>1112.3128763942418</v>
      </c>
      <c r="Q204" s="20">
        <f t="shared" si="73"/>
        <v>61.687123605758188</v>
      </c>
      <c r="R204" s="26">
        <f t="shared" si="74"/>
        <v>12337.424721151638</v>
      </c>
      <c r="S204" s="8">
        <f>Daten!K204</f>
        <v>7453</v>
      </c>
      <c r="T204" s="8">
        <f>Daten!L204</f>
        <v>207227</v>
      </c>
      <c r="U204" s="8">
        <f>Daten!M204</f>
        <v>272770</v>
      </c>
      <c r="V204" s="8">
        <f>Daten!N204</f>
        <v>500</v>
      </c>
      <c r="W204" s="8">
        <f>Daten!O204</f>
        <v>500</v>
      </c>
      <c r="X204" s="22">
        <f t="shared" si="75"/>
        <v>487450</v>
      </c>
      <c r="Y204" s="8">
        <f t="shared" si="76"/>
        <v>1202080.932060814</v>
      </c>
      <c r="Z204" s="20">
        <f t="shared" si="77"/>
        <v>-714630.932060814</v>
      </c>
      <c r="AA204" s="26">
        <f t="shared" si="78"/>
        <v>71463.093206081408</v>
      </c>
      <c r="AB204" s="31">
        <f t="shared" si="79"/>
        <v>51640.802200361293</v>
      </c>
      <c r="AC204" s="30">
        <f t="shared" si="80"/>
        <v>51640.802200361293</v>
      </c>
      <c r="AG204" s="25">
        <f t="shared" si="81"/>
        <v>-32159.715726871753</v>
      </c>
      <c r="AH204" s="25">
        <f t="shared" si="82"/>
        <v>71463.093206081408</v>
      </c>
      <c r="AI204" s="25">
        <f t="shared" si="83"/>
        <v>39303.377479209652</v>
      </c>
      <c r="AJ204" s="25">
        <f t="shared" si="84"/>
        <v>1</v>
      </c>
      <c r="AK204" s="25">
        <f t="shared" si="85"/>
        <v>39303.377479209652</v>
      </c>
      <c r="AL204" s="25">
        <f t="shared" ca="1" si="86"/>
        <v>118650</v>
      </c>
      <c r="AM204" s="25">
        <f t="shared" ca="1" si="87"/>
        <v>21</v>
      </c>
      <c r="AN204" s="25">
        <f ca="1">IF(AM204=0,0,COUNTIF($AM$19:AM204,C204*10+1))</f>
        <v>9</v>
      </c>
      <c r="AO204" s="20">
        <f t="shared" ca="1" si="88"/>
        <v>0</v>
      </c>
      <c r="AP204" s="32">
        <f t="shared" ca="1" si="89"/>
        <v>118650</v>
      </c>
    </row>
    <row r="205" spans="1:42" x14ac:dyDescent="0.2">
      <c r="A205" s="14">
        <f>Daten!A205</f>
        <v>20415</v>
      </c>
      <c r="B205" s="7" t="str">
        <f>Daten!B205</f>
        <v>Krumpendorf am Wörthersee</v>
      </c>
      <c r="C205" s="14">
        <f t="shared" si="65"/>
        <v>2</v>
      </c>
      <c r="D205" s="9">
        <f>Daten!D205</f>
        <v>0</v>
      </c>
      <c r="E205" s="8">
        <f>Daten!E205</f>
        <v>3517</v>
      </c>
      <c r="F205" s="8">
        <f>Daten!F205</f>
        <v>3410</v>
      </c>
      <c r="G205" s="26">
        <f t="shared" si="66"/>
        <v>107</v>
      </c>
      <c r="H205" s="28">
        <f t="shared" si="67"/>
        <v>3.1378299120234605E-2</v>
      </c>
      <c r="I205" s="20">
        <f t="shared" si="68"/>
        <v>45.812661407772339</v>
      </c>
      <c r="J205" s="20">
        <f t="shared" si="69"/>
        <v>61.187338592227661</v>
      </c>
      <c r="K205" s="26">
        <f t="shared" si="70"/>
        <v>-30593.669296113832</v>
      </c>
      <c r="L205" s="15">
        <f>Daten!G205</f>
        <v>465</v>
      </c>
      <c r="M205" s="15">
        <f>Daten!H205</f>
        <v>2195</v>
      </c>
      <c r="N205" s="15">
        <f>Daten!I205</f>
        <v>857</v>
      </c>
      <c r="O205" s="27">
        <f t="shared" si="71"/>
        <v>0.6022779043280182</v>
      </c>
      <c r="P205" s="15">
        <f t="shared" si="72"/>
        <v>1246.3127941221853</v>
      </c>
      <c r="Q205" s="20">
        <f t="shared" si="73"/>
        <v>75.687205877814677</v>
      </c>
      <c r="R205" s="26">
        <f t="shared" si="74"/>
        <v>15137.441175562935</v>
      </c>
      <c r="S205" s="8">
        <f>Daten!K205</f>
        <v>2406</v>
      </c>
      <c r="T205" s="8">
        <f>Daten!L205</f>
        <v>592401</v>
      </c>
      <c r="U205" s="8">
        <f>Daten!M205</f>
        <v>701167</v>
      </c>
      <c r="V205" s="8">
        <f>Daten!N205</f>
        <v>500</v>
      </c>
      <c r="W205" s="8">
        <f>Daten!O205</f>
        <v>500</v>
      </c>
      <c r="X205" s="22">
        <f t="shared" si="75"/>
        <v>1295974</v>
      </c>
      <c r="Y205" s="8">
        <f t="shared" si="76"/>
        <v>1349415.4605993882</v>
      </c>
      <c r="Z205" s="20">
        <f t="shared" si="77"/>
        <v>-53441.460599388229</v>
      </c>
      <c r="AA205" s="26">
        <f t="shared" si="78"/>
        <v>5344.1460599388229</v>
      </c>
      <c r="AB205" s="31">
        <f t="shared" si="79"/>
        <v>-10112.082060612074</v>
      </c>
      <c r="AC205" s="30">
        <f t="shared" si="80"/>
        <v>0</v>
      </c>
      <c r="AG205" s="25">
        <f t="shared" si="81"/>
        <v>0</v>
      </c>
      <c r="AH205" s="25">
        <f t="shared" si="82"/>
        <v>0</v>
      </c>
      <c r="AI205" s="25">
        <f t="shared" si="83"/>
        <v>0</v>
      </c>
      <c r="AJ205" s="25">
        <f t="shared" si="84"/>
        <v>1</v>
      </c>
      <c r="AK205" s="25">
        <f t="shared" si="85"/>
        <v>0</v>
      </c>
      <c r="AL205" s="25">
        <f t="shared" ca="1" si="86"/>
        <v>0</v>
      </c>
      <c r="AM205" s="25">
        <f t="shared" ca="1" si="87"/>
        <v>0</v>
      </c>
      <c r="AN205" s="25">
        <f ca="1">IF(AM205=0,0,COUNTIF($AM$19:AM205,C205*10+1))</f>
        <v>0</v>
      </c>
      <c r="AO205" s="20">
        <f t="shared" ca="1" si="88"/>
        <v>0</v>
      </c>
      <c r="AP205" s="32">
        <f t="shared" ca="1" si="89"/>
        <v>0</v>
      </c>
    </row>
    <row r="206" spans="1:42" x14ac:dyDescent="0.2">
      <c r="A206" s="14">
        <f>Daten!A206</f>
        <v>20416</v>
      </c>
      <c r="B206" s="7" t="str">
        <f>Daten!B206</f>
        <v>Ludmannsdorf</v>
      </c>
      <c r="C206" s="14">
        <f t="shared" si="65"/>
        <v>2</v>
      </c>
      <c r="D206" s="9">
        <f>Daten!D206</f>
        <v>0</v>
      </c>
      <c r="E206" s="8">
        <f>Daten!E206</f>
        <v>1792</v>
      </c>
      <c r="F206" s="8">
        <f>Daten!F206</f>
        <v>1793</v>
      </c>
      <c r="G206" s="26">
        <f t="shared" si="66"/>
        <v>-1</v>
      </c>
      <c r="H206" s="28">
        <f t="shared" si="67"/>
        <v>-5.5772448410485224E-4</v>
      </c>
      <c r="I206" s="20">
        <f t="shared" si="68"/>
        <v>24.088592933764165</v>
      </c>
      <c r="J206" s="20">
        <f t="shared" si="69"/>
        <v>-25.088592933764165</v>
      </c>
      <c r="K206" s="26">
        <f t="shared" si="70"/>
        <v>12544.296466882082</v>
      </c>
      <c r="L206" s="15">
        <f>Daten!G206</f>
        <v>248</v>
      </c>
      <c r="M206" s="15">
        <f>Daten!H206</f>
        <v>1135</v>
      </c>
      <c r="N206" s="15">
        <f>Daten!I206</f>
        <v>409</v>
      </c>
      <c r="O206" s="27">
        <f t="shared" si="71"/>
        <v>0.57885462555066081</v>
      </c>
      <c r="P206" s="15">
        <f t="shared" si="72"/>
        <v>644.44875686955822</v>
      </c>
      <c r="Q206" s="20">
        <f t="shared" si="73"/>
        <v>12.551243130441776</v>
      </c>
      <c r="R206" s="26">
        <f t="shared" si="74"/>
        <v>2510.2486260883552</v>
      </c>
      <c r="S206" s="8">
        <f>Daten!K206</f>
        <v>6567</v>
      </c>
      <c r="T206" s="8">
        <f>Daten!L206</f>
        <v>107650</v>
      </c>
      <c r="U206" s="8">
        <f>Daten!M206</f>
        <v>187984</v>
      </c>
      <c r="V206" s="8">
        <f>Daten!N206</f>
        <v>500</v>
      </c>
      <c r="W206" s="8">
        <f>Daten!O206</f>
        <v>500</v>
      </c>
      <c r="X206" s="22">
        <f t="shared" si="75"/>
        <v>302201</v>
      </c>
      <c r="Y206" s="8">
        <f t="shared" si="76"/>
        <v>687561.13318001246</v>
      </c>
      <c r="Z206" s="20">
        <f t="shared" si="77"/>
        <v>-385360.13318001246</v>
      </c>
      <c r="AA206" s="26">
        <f t="shared" si="78"/>
        <v>38536.013318001249</v>
      </c>
      <c r="AB206" s="31">
        <f t="shared" si="79"/>
        <v>53590.558410971687</v>
      </c>
      <c r="AC206" s="30">
        <f t="shared" si="80"/>
        <v>53590.558410971687</v>
      </c>
      <c r="AG206" s="25">
        <f t="shared" si="81"/>
        <v>12544.296466882082</v>
      </c>
      <c r="AH206" s="25">
        <f t="shared" si="82"/>
        <v>38536.013318001249</v>
      </c>
      <c r="AI206" s="25">
        <f t="shared" si="83"/>
        <v>51080.309784883328</v>
      </c>
      <c r="AJ206" s="25">
        <f t="shared" si="84"/>
        <v>1</v>
      </c>
      <c r="AK206" s="25">
        <f t="shared" si="85"/>
        <v>51080.309784883328</v>
      </c>
      <c r="AL206" s="25">
        <f t="shared" ca="1" si="86"/>
        <v>154202</v>
      </c>
      <c r="AM206" s="25">
        <f t="shared" ca="1" si="87"/>
        <v>21</v>
      </c>
      <c r="AN206" s="25">
        <f ca="1">IF(AM206=0,0,COUNTIF($AM$19:AM206,C206*10+1))</f>
        <v>10</v>
      </c>
      <c r="AO206" s="20">
        <f t="shared" ca="1" si="88"/>
        <v>0</v>
      </c>
      <c r="AP206" s="32">
        <f t="shared" ca="1" si="89"/>
        <v>154202</v>
      </c>
    </row>
    <row r="207" spans="1:42" x14ac:dyDescent="0.2">
      <c r="A207" s="14">
        <f>Daten!A207</f>
        <v>20417</v>
      </c>
      <c r="B207" s="7" t="str">
        <f>Daten!B207</f>
        <v>Maria Rain</v>
      </c>
      <c r="C207" s="14">
        <f t="shared" si="65"/>
        <v>2</v>
      </c>
      <c r="D207" s="9">
        <f>Daten!D207</f>
        <v>0</v>
      </c>
      <c r="E207" s="8">
        <f>Daten!E207</f>
        <v>2684</v>
      </c>
      <c r="F207" s="8">
        <f>Daten!F207</f>
        <v>2591</v>
      </c>
      <c r="G207" s="26">
        <f t="shared" si="66"/>
        <v>93</v>
      </c>
      <c r="H207" s="28">
        <f t="shared" si="67"/>
        <v>3.5893477421844851E-2</v>
      </c>
      <c r="I207" s="20">
        <f t="shared" si="68"/>
        <v>34.809561791066898</v>
      </c>
      <c r="J207" s="20">
        <f t="shared" si="69"/>
        <v>58.190438208933102</v>
      </c>
      <c r="K207" s="26">
        <f t="shared" si="70"/>
        <v>-29095.219104466552</v>
      </c>
      <c r="L207" s="15">
        <f>Daten!G207</f>
        <v>440</v>
      </c>
      <c r="M207" s="15">
        <f>Daten!H207</f>
        <v>1713</v>
      </c>
      <c r="N207" s="15">
        <f>Daten!I207</f>
        <v>531</v>
      </c>
      <c r="O207" s="27">
        <f t="shared" si="71"/>
        <v>0.56684179801517809</v>
      </c>
      <c r="P207" s="15">
        <f t="shared" si="72"/>
        <v>972.63499605070774</v>
      </c>
      <c r="Q207" s="20">
        <f t="shared" si="73"/>
        <v>-1.6349960507077412</v>
      </c>
      <c r="R207" s="26">
        <f t="shared" si="74"/>
        <v>-326.99921014154825</v>
      </c>
      <c r="S207" s="8">
        <f>Daten!K207</f>
        <v>8680</v>
      </c>
      <c r="T207" s="8">
        <f>Daten!L207</f>
        <v>173426</v>
      </c>
      <c r="U207" s="8">
        <f>Daten!M207</f>
        <v>162663</v>
      </c>
      <c r="V207" s="8">
        <f>Daten!N207</f>
        <v>500</v>
      </c>
      <c r="W207" s="8">
        <f>Daten!O207</f>
        <v>500</v>
      </c>
      <c r="X207" s="22">
        <f t="shared" si="75"/>
        <v>344769</v>
      </c>
      <c r="Y207" s="8">
        <f t="shared" si="76"/>
        <v>1029806.9650977418</v>
      </c>
      <c r="Z207" s="20">
        <f t="shared" si="77"/>
        <v>-685037.96509774181</v>
      </c>
      <c r="AA207" s="26">
        <f t="shared" si="78"/>
        <v>68503.796509774184</v>
      </c>
      <c r="AB207" s="31">
        <f t="shared" si="79"/>
        <v>39081.578195166083</v>
      </c>
      <c r="AC207" s="30">
        <f t="shared" si="80"/>
        <v>39081.578195166083</v>
      </c>
      <c r="AG207" s="25">
        <f t="shared" si="81"/>
        <v>-29095.219104466552</v>
      </c>
      <c r="AH207" s="25">
        <f t="shared" si="82"/>
        <v>68503.796509774184</v>
      </c>
      <c r="AI207" s="25">
        <f t="shared" si="83"/>
        <v>39408.577405307631</v>
      </c>
      <c r="AJ207" s="25">
        <f t="shared" si="84"/>
        <v>1</v>
      </c>
      <c r="AK207" s="25">
        <f t="shared" si="85"/>
        <v>39408.577405307631</v>
      </c>
      <c r="AL207" s="25">
        <f t="shared" ca="1" si="86"/>
        <v>118967</v>
      </c>
      <c r="AM207" s="25">
        <f t="shared" ca="1" si="87"/>
        <v>21</v>
      </c>
      <c r="AN207" s="25">
        <f ca="1">IF(AM207=0,0,COUNTIF($AM$19:AM207,C207*10+1))</f>
        <v>11</v>
      </c>
      <c r="AO207" s="20">
        <f t="shared" ca="1" si="88"/>
        <v>0</v>
      </c>
      <c r="AP207" s="32">
        <f t="shared" ca="1" si="89"/>
        <v>118967</v>
      </c>
    </row>
    <row r="208" spans="1:42" x14ac:dyDescent="0.2">
      <c r="A208" s="14">
        <f>Daten!A208</f>
        <v>20418</v>
      </c>
      <c r="B208" s="7" t="str">
        <f>Daten!B208</f>
        <v>Maria Saal</v>
      </c>
      <c r="C208" s="14">
        <f t="shared" si="65"/>
        <v>2</v>
      </c>
      <c r="D208" s="9">
        <f>Daten!D208</f>
        <v>0</v>
      </c>
      <c r="E208" s="8">
        <f>Daten!E208</f>
        <v>4004</v>
      </c>
      <c r="F208" s="8">
        <f>Daten!F208</f>
        <v>3843</v>
      </c>
      <c r="G208" s="26">
        <f t="shared" si="66"/>
        <v>161</v>
      </c>
      <c r="H208" s="28">
        <f t="shared" si="67"/>
        <v>4.1894353369763208E-2</v>
      </c>
      <c r="I208" s="20">
        <f t="shared" si="68"/>
        <v>51.629928970694749</v>
      </c>
      <c r="J208" s="20">
        <f t="shared" si="69"/>
        <v>109.37007102930525</v>
      </c>
      <c r="K208" s="26">
        <f t="shared" si="70"/>
        <v>-54685.035514652627</v>
      </c>
      <c r="L208" s="15">
        <f>Daten!G208</f>
        <v>558</v>
      </c>
      <c r="M208" s="15">
        <f>Daten!H208</f>
        <v>2470</v>
      </c>
      <c r="N208" s="15">
        <f>Daten!I208</f>
        <v>976</v>
      </c>
      <c r="O208" s="27">
        <f t="shared" si="71"/>
        <v>0.62105263157894741</v>
      </c>
      <c r="P208" s="15">
        <f t="shared" si="72"/>
        <v>1402.4567660509329</v>
      </c>
      <c r="Q208" s="20">
        <f t="shared" si="73"/>
        <v>131.54323394906714</v>
      </c>
      <c r="R208" s="26">
        <f t="shared" si="74"/>
        <v>26308.646789813429</v>
      </c>
      <c r="S208" s="8">
        <f>Daten!K208</f>
        <v>23215</v>
      </c>
      <c r="T208" s="8">
        <f>Daten!L208</f>
        <v>366805</v>
      </c>
      <c r="U208" s="8">
        <f>Daten!M208</f>
        <v>945856</v>
      </c>
      <c r="V208" s="8">
        <f>Daten!N208</f>
        <v>500</v>
      </c>
      <c r="W208" s="8">
        <f>Daten!O208</f>
        <v>500</v>
      </c>
      <c r="X208" s="22">
        <f t="shared" si="75"/>
        <v>1335876</v>
      </c>
      <c r="Y208" s="8">
        <f t="shared" si="76"/>
        <v>1536269.4069490903</v>
      </c>
      <c r="Z208" s="20">
        <f t="shared" si="77"/>
        <v>-200393.40694909031</v>
      </c>
      <c r="AA208" s="26">
        <f t="shared" si="78"/>
        <v>20039.340694909031</v>
      </c>
      <c r="AB208" s="31">
        <f t="shared" si="79"/>
        <v>-8337.0480299301671</v>
      </c>
      <c r="AC208" s="30">
        <f t="shared" si="80"/>
        <v>0</v>
      </c>
      <c r="AG208" s="25">
        <f t="shared" si="81"/>
        <v>0</v>
      </c>
      <c r="AH208" s="25">
        <f t="shared" si="82"/>
        <v>0</v>
      </c>
      <c r="AI208" s="25">
        <f t="shared" si="83"/>
        <v>0</v>
      </c>
      <c r="AJ208" s="25">
        <f t="shared" si="84"/>
        <v>1</v>
      </c>
      <c r="AK208" s="25">
        <f t="shared" si="85"/>
        <v>0</v>
      </c>
      <c r="AL208" s="25">
        <f t="shared" ca="1" si="86"/>
        <v>0</v>
      </c>
      <c r="AM208" s="25">
        <f t="shared" ca="1" si="87"/>
        <v>0</v>
      </c>
      <c r="AN208" s="25">
        <f ca="1">IF(AM208=0,0,COUNTIF($AM$19:AM208,C208*10+1))</f>
        <v>0</v>
      </c>
      <c r="AO208" s="20">
        <f t="shared" ca="1" si="88"/>
        <v>0</v>
      </c>
      <c r="AP208" s="32">
        <f t="shared" ca="1" si="89"/>
        <v>0</v>
      </c>
    </row>
    <row r="209" spans="1:42" x14ac:dyDescent="0.2">
      <c r="A209" s="14">
        <f>Daten!A209</f>
        <v>20419</v>
      </c>
      <c r="B209" s="7" t="str">
        <f>Daten!B209</f>
        <v>Maria Wörth</v>
      </c>
      <c r="C209" s="14">
        <f t="shared" si="65"/>
        <v>2</v>
      </c>
      <c r="D209" s="9">
        <f>Daten!D209</f>
        <v>0</v>
      </c>
      <c r="E209" s="8">
        <f>Daten!E209</f>
        <v>1632</v>
      </c>
      <c r="F209" s="8">
        <f>Daten!F209</f>
        <v>1601</v>
      </c>
      <c r="G209" s="26">
        <f t="shared" si="66"/>
        <v>31</v>
      </c>
      <c r="H209" s="28">
        <f t="shared" si="67"/>
        <v>1.9362898188632106E-2</v>
      </c>
      <c r="I209" s="20">
        <f t="shared" si="68"/>
        <v>21.509111704939446</v>
      </c>
      <c r="J209" s="20">
        <f t="shared" si="69"/>
        <v>9.4908882950605538</v>
      </c>
      <c r="K209" s="26">
        <f t="shared" si="70"/>
        <v>-4745.4441475302765</v>
      </c>
      <c r="L209" s="15">
        <f>Daten!G209</f>
        <v>187</v>
      </c>
      <c r="M209" s="15">
        <f>Daten!H209</f>
        <v>977</v>
      </c>
      <c r="N209" s="15">
        <f>Daten!I209</f>
        <v>468</v>
      </c>
      <c r="O209" s="27">
        <f t="shared" si="71"/>
        <v>0.67041965199590581</v>
      </c>
      <c r="P209" s="15">
        <f t="shared" si="72"/>
        <v>554.73694754322321</v>
      </c>
      <c r="Q209" s="20">
        <f t="shared" si="73"/>
        <v>100.26305245677679</v>
      </c>
      <c r="R209" s="26">
        <f t="shared" si="74"/>
        <v>20052.610491355357</v>
      </c>
      <c r="S209" s="8">
        <f>Daten!K209</f>
        <v>3390</v>
      </c>
      <c r="T209" s="8">
        <f>Daten!L209</f>
        <v>545352</v>
      </c>
      <c r="U209" s="8">
        <f>Daten!M209</f>
        <v>506416</v>
      </c>
      <c r="V209" s="8">
        <f>Daten!N209</f>
        <v>500</v>
      </c>
      <c r="W209" s="8">
        <f>Daten!O209</f>
        <v>500</v>
      </c>
      <c r="X209" s="22">
        <f t="shared" si="75"/>
        <v>1055158</v>
      </c>
      <c r="Y209" s="8">
        <f t="shared" si="76"/>
        <v>626171.74628893984</v>
      </c>
      <c r="Z209" s="20">
        <f t="shared" si="77"/>
        <v>428986.25371106016</v>
      </c>
      <c r="AA209" s="26">
        <f t="shared" si="78"/>
        <v>-42898.62537110602</v>
      </c>
      <c r="AB209" s="31">
        <f t="shared" si="79"/>
        <v>-27591.45902728094</v>
      </c>
      <c r="AC209" s="30">
        <f t="shared" si="80"/>
        <v>0</v>
      </c>
      <c r="AG209" s="25">
        <f t="shared" si="81"/>
        <v>0</v>
      </c>
      <c r="AH209" s="25">
        <f t="shared" si="82"/>
        <v>0</v>
      </c>
      <c r="AI209" s="25">
        <f t="shared" si="83"/>
        <v>0</v>
      </c>
      <c r="AJ209" s="25">
        <f t="shared" si="84"/>
        <v>1</v>
      </c>
      <c r="AK209" s="25">
        <f t="shared" si="85"/>
        <v>0</v>
      </c>
      <c r="AL209" s="25">
        <f t="shared" ca="1" si="86"/>
        <v>0</v>
      </c>
      <c r="AM209" s="25">
        <f t="shared" ca="1" si="87"/>
        <v>0</v>
      </c>
      <c r="AN209" s="25">
        <f ca="1">IF(AM209=0,0,COUNTIF($AM$19:AM209,C209*10+1))</f>
        <v>0</v>
      </c>
      <c r="AO209" s="20">
        <f t="shared" ca="1" si="88"/>
        <v>0</v>
      </c>
      <c r="AP209" s="32">
        <f t="shared" ca="1" si="89"/>
        <v>0</v>
      </c>
    </row>
    <row r="210" spans="1:42" x14ac:dyDescent="0.2">
      <c r="A210" s="14">
        <f>Daten!A210</f>
        <v>20421</v>
      </c>
      <c r="B210" s="7" t="str">
        <f>Daten!B210</f>
        <v>Moosburg</v>
      </c>
      <c r="C210" s="14">
        <f t="shared" si="65"/>
        <v>2</v>
      </c>
      <c r="D210" s="9">
        <f>Daten!D210</f>
        <v>0</v>
      </c>
      <c r="E210" s="8">
        <f>Daten!E210</f>
        <v>4543</v>
      </c>
      <c r="F210" s="8">
        <f>Daten!F210</f>
        <v>4470</v>
      </c>
      <c r="G210" s="26">
        <f t="shared" si="66"/>
        <v>73</v>
      </c>
      <c r="H210" s="28">
        <f t="shared" si="67"/>
        <v>1.6331096196868008E-2</v>
      </c>
      <c r="I210" s="20">
        <f t="shared" si="68"/>
        <v>60.053547358575472</v>
      </c>
      <c r="J210" s="20">
        <f t="shared" si="69"/>
        <v>12.946452641424528</v>
      </c>
      <c r="K210" s="26">
        <f t="shared" si="70"/>
        <v>-6473.2263207122642</v>
      </c>
      <c r="L210" s="15">
        <f>Daten!G210</f>
        <v>678</v>
      </c>
      <c r="M210" s="15">
        <f>Daten!H210</f>
        <v>2773</v>
      </c>
      <c r="N210" s="15">
        <f>Daten!I210</f>
        <v>1092</v>
      </c>
      <c r="O210" s="27">
        <f t="shared" si="71"/>
        <v>0.63829787234042556</v>
      </c>
      <c r="P210" s="15">
        <f t="shared" si="72"/>
        <v>1574.4990333033347</v>
      </c>
      <c r="Q210" s="20">
        <f t="shared" si="73"/>
        <v>195.50096669666527</v>
      </c>
      <c r="R210" s="26">
        <f t="shared" si="74"/>
        <v>39100.193339333055</v>
      </c>
      <c r="S210" s="8">
        <f>Daten!K210</f>
        <v>17479</v>
      </c>
      <c r="T210" s="8">
        <f>Daten!L210</f>
        <v>295796</v>
      </c>
      <c r="U210" s="8">
        <f>Daten!M210</f>
        <v>448137</v>
      </c>
      <c r="V210" s="8">
        <f>Daten!N210</f>
        <v>500</v>
      </c>
      <c r="W210" s="8">
        <f>Daten!O210</f>
        <v>500</v>
      </c>
      <c r="X210" s="22">
        <f t="shared" si="75"/>
        <v>761412</v>
      </c>
      <c r="Y210" s="8">
        <f t="shared" si="76"/>
        <v>1743074.9040383908</v>
      </c>
      <c r="Z210" s="20">
        <f t="shared" si="77"/>
        <v>-981662.90403839084</v>
      </c>
      <c r="AA210" s="26">
        <f t="shared" si="78"/>
        <v>98166.290403839084</v>
      </c>
      <c r="AB210" s="31">
        <f t="shared" si="79"/>
        <v>130793.25742245988</v>
      </c>
      <c r="AC210" s="30">
        <f t="shared" si="80"/>
        <v>130793.25742245988</v>
      </c>
      <c r="AG210" s="25">
        <f t="shared" si="81"/>
        <v>-6473.2263207122642</v>
      </c>
      <c r="AH210" s="25">
        <f t="shared" si="82"/>
        <v>98166.290403839084</v>
      </c>
      <c r="AI210" s="25">
        <f t="shared" si="83"/>
        <v>91693.064083126825</v>
      </c>
      <c r="AJ210" s="25">
        <f t="shared" si="84"/>
        <v>1</v>
      </c>
      <c r="AK210" s="25">
        <f t="shared" si="85"/>
        <v>91693.064083126825</v>
      </c>
      <c r="AL210" s="25">
        <f t="shared" ca="1" si="86"/>
        <v>276805</v>
      </c>
      <c r="AM210" s="25">
        <f t="shared" ca="1" si="87"/>
        <v>21</v>
      </c>
      <c r="AN210" s="25">
        <f ca="1">IF(AM210=0,0,COUNTIF($AM$19:AM210,C210*10+1))</f>
        <v>12</v>
      </c>
      <c r="AO210" s="20">
        <f t="shared" ca="1" si="88"/>
        <v>0</v>
      </c>
      <c r="AP210" s="32">
        <f t="shared" ca="1" si="89"/>
        <v>276805</v>
      </c>
    </row>
    <row r="211" spans="1:42" x14ac:dyDescent="0.2">
      <c r="A211" s="14">
        <f>Daten!A211</f>
        <v>20424</v>
      </c>
      <c r="B211" s="7" t="str">
        <f>Daten!B211</f>
        <v>Pörtschach am Wörther See</v>
      </c>
      <c r="C211" s="14">
        <f t="shared" ref="C211:C274" si="90">INT(A211/10000)</f>
        <v>2</v>
      </c>
      <c r="D211" s="9">
        <f>Daten!D211</f>
        <v>0</v>
      </c>
      <c r="E211" s="8">
        <f>Daten!E211</f>
        <v>2937</v>
      </c>
      <c r="F211" s="8">
        <f>Daten!F211</f>
        <v>2788</v>
      </c>
      <c r="G211" s="26">
        <f t="shared" ref="G211:G274" si="91">E211-F211</f>
        <v>149</v>
      </c>
      <c r="H211" s="28">
        <f t="shared" ref="H211:H274" si="92">G211/F211</f>
        <v>5.3443328550932569E-2</v>
      </c>
      <c r="I211" s="20">
        <f t="shared" ref="I211:I274" si="93">F211*$I$6</f>
        <v>37.456217010225593</v>
      </c>
      <c r="J211" s="20">
        <f t="shared" ref="J211:J274" si="94">G211-I211</f>
        <v>111.5437829897744</v>
      </c>
      <c r="K211" s="26">
        <f t="shared" ref="K211:K274" si="95">-J211*$K$5</f>
        <v>-55771.891494887197</v>
      </c>
      <c r="L211" s="15">
        <f>Daten!G211</f>
        <v>358</v>
      </c>
      <c r="M211" s="15">
        <f>Daten!H211</f>
        <v>1794</v>
      </c>
      <c r="N211" s="15">
        <f>Daten!I211</f>
        <v>785</v>
      </c>
      <c r="O211" s="27">
        <f t="shared" ref="O211:O274" si="96">(L211+N211)/M211</f>
        <v>0.63712374581939801</v>
      </c>
      <c r="P211" s="15">
        <f t="shared" ref="P211:P274" si="97">M211*$P$6</f>
        <v>1018.6264932369934</v>
      </c>
      <c r="Q211" s="20">
        <f t="shared" ref="Q211:Q274" si="98">L211+N211-P211</f>
        <v>124.37350676300662</v>
      </c>
      <c r="R211" s="26">
        <f t="shared" ref="R211:R274" si="99">Q211*$R$5</f>
        <v>24874.701352601325</v>
      </c>
      <c r="S211" s="8">
        <f>Daten!K211</f>
        <v>2338</v>
      </c>
      <c r="T211" s="8">
        <f>Daten!L211</f>
        <v>874737</v>
      </c>
      <c r="U211" s="8">
        <f>Daten!M211</f>
        <v>833777</v>
      </c>
      <c r="V211" s="8">
        <f>Daten!N211</f>
        <v>500</v>
      </c>
      <c r="W211" s="8">
        <f>Daten!O211</f>
        <v>500</v>
      </c>
      <c r="X211" s="22">
        <f t="shared" ref="X211:X274" si="100">S211/V211*500+T211/W211*500+U211</f>
        <v>1710852</v>
      </c>
      <c r="Y211" s="8">
        <f t="shared" ref="Y211:Y274" si="101">E211*$Y$6</f>
        <v>1126878.9331192502</v>
      </c>
      <c r="Z211" s="20">
        <f t="shared" ref="Z211:Z274" si="102">X211-Y211</f>
        <v>583973.06688074977</v>
      </c>
      <c r="AA211" s="26">
        <f t="shared" ref="AA211:AA274" si="103">-Z211*$AA$5</f>
        <v>-58397.306688074983</v>
      </c>
      <c r="AB211" s="31">
        <f t="shared" ref="AB211:AB274" si="104">K211+R211+AA211</f>
        <v>-89294.496830360848</v>
      </c>
      <c r="AC211" s="30">
        <f t="shared" ref="AC211:AC274" si="105">MAX(0,AB211)</f>
        <v>0</v>
      </c>
      <c r="AG211" s="25">
        <f t="shared" ref="AG211:AG274" si="106">IF(AB211&gt;0,K211,0)</f>
        <v>0</v>
      </c>
      <c r="AH211" s="25">
        <f t="shared" ref="AH211:AH274" si="107">IF(AB211&gt;0,AA211,0)</f>
        <v>0</v>
      </c>
      <c r="AI211" s="25">
        <f t="shared" ref="AI211:AI274" si="108">AG211+AH211</f>
        <v>0</v>
      </c>
      <c r="AJ211" s="25">
        <f t="shared" ref="AJ211:AJ274" si="109">IF(AND(V211=500,W211=500),1,0)</f>
        <v>1</v>
      </c>
      <c r="AK211" s="25">
        <f t="shared" ref="AK211:AK274" si="110">IF(AND(AJ211=1,AI211&gt;=E211*$AK$5),AI211,0)</f>
        <v>0</v>
      </c>
      <c r="AL211" s="25">
        <f t="shared" ref="AL211:AL274" ca="1" si="111">IF(OFFSET($AK$6,C211,0)=0,0,ROUND(AK211*OFFSET($AF$6,C211,0)/OFFSET($AK$6,C211,0),0))</f>
        <v>0</v>
      </c>
      <c r="AM211" s="25">
        <f t="shared" ref="AM211:AM274" ca="1" si="112">IF(AL211&gt;0,C211*10+1,0)</f>
        <v>0</v>
      </c>
      <c r="AN211" s="25">
        <f ca="1">IF(AM211=0,0,COUNTIF($AM$19:AM211,C211*10+1))</f>
        <v>0</v>
      </c>
      <c r="AO211" s="20">
        <f t="shared" ref="AO211:AO274" ca="1" si="113">IF(AN211=1,OFFSET($AF$6,C211,0)-OFFSET($AL$6,C211,0),0)</f>
        <v>0</v>
      </c>
      <c r="AP211" s="32">
        <f t="shared" ref="AP211:AP274" ca="1" si="114">AL211+AO211</f>
        <v>0</v>
      </c>
    </row>
    <row r="212" spans="1:42" x14ac:dyDescent="0.2">
      <c r="A212" s="14">
        <f>Daten!A212</f>
        <v>20425</v>
      </c>
      <c r="B212" s="7" t="str">
        <f>Daten!B212</f>
        <v>Poggersdorf</v>
      </c>
      <c r="C212" s="14">
        <f t="shared" si="90"/>
        <v>2</v>
      </c>
      <c r="D212" s="9">
        <f>Daten!D212</f>
        <v>0</v>
      </c>
      <c r="E212" s="8">
        <f>Daten!E212</f>
        <v>3275</v>
      </c>
      <c r="F212" s="8">
        <f>Daten!F212</f>
        <v>3211</v>
      </c>
      <c r="G212" s="26">
        <f t="shared" si="91"/>
        <v>64</v>
      </c>
      <c r="H212" s="28">
        <f t="shared" si="92"/>
        <v>1.9931485518530054E-2</v>
      </c>
      <c r="I212" s="20">
        <f t="shared" si="93"/>
        <v>43.13913659248005</v>
      </c>
      <c r="J212" s="20">
        <f t="shared" si="94"/>
        <v>20.86086340751995</v>
      </c>
      <c r="K212" s="26">
        <f t="shared" si="95"/>
        <v>-10430.431703759976</v>
      </c>
      <c r="L212" s="15">
        <f>Daten!G212</f>
        <v>515</v>
      </c>
      <c r="M212" s="15">
        <f>Daten!H212</f>
        <v>2114</v>
      </c>
      <c r="N212" s="15">
        <f>Daten!I212</f>
        <v>646</v>
      </c>
      <c r="O212" s="27">
        <f t="shared" si="96"/>
        <v>0.54919583727530752</v>
      </c>
      <c r="P212" s="15">
        <f t="shared" si="97"/>
        <v>1200.3212969358997</v>
      </c>
      <c r="Q212" s="20">
        <f t="shared" si="98"/>
        <v>-39.321296935899682</v>
      </c>
      <c r="R212" s="26">
        <f t="shared" si="99"/>
        <v>-7864.2593871799363</v>
      </c>
      <c r="S212" s="8">
        <f>Daten!K212</f>
        <v>17035</v>
      </c>
      <c r="T212" s="8">
        <f>Daten!L212</f>
        <v>229954</v>
      </c>
      <c r="U212" s="8">
        <f>Daten!M212</f>
        <v>942707</v>
      </c>
      <c r="V212" s="8">
        <f>Daten!N212</f>
        <v>500</v>
      </c>
      <c r="W212" s="8">
        <f>Daten!O212</f>
        <v>500</v>
      </c>
      <c r="X212" s="22">
        <f t="shared" si="100"/>
        <v>1189696</v>
      </c>
      <c r="Y212" s="8">
        <f t="shared" si="101"/>
        <v>1256564.0129266409</v>
      </c>
      <c r="Z212" s="20">
        <f t="shared" si="102"/>
        <v>-66868.01292664092</v>
      </c>
      <c r="AA212" s="26">
        <f t="shared" si="103"/>
        <v>6686.8012926640922</v>
      </c>
      <c r="AB212" s="31">
        <f t="shared" si="104"/>
        <v>-11607.889798275821</v>
      </c>
      <c r="AC212" s="30">
        <f t="shared" si="105"/>
        <v>0</v>
      </c>
      <c r="AG212" s="25">
        <f t="shared" si="106"/>
        <v>0</v>
      </c>
      <c r="AH212" s="25">
        <f t="shared" si="107"/>
        <v>0</v>
      </c>
      <c r="AI212" s="25">
        <f t="shared" si="108"/>
        <v>0</v>
      </c>
      <c r="AJ212" s="25">
        <f t="shared" si="109"/>
        <v>1</v>
      </c>
      <c r="AK212" s="25">
        <f t="shared" si="110"/>
        <v>0</v>
      </c>
      <c r="AL212" s="25">
        <f t="shared" ca="1" si="111"/>
        <v>0</v>
      </c>
      <c r="AM212" s="25">
        <f t="shared" ca="1" si="112"/>
        <v>0</v>
      </c>
      <c r="AN212" s="25">
        <f ca="1">IF(AM212=0,0,COUNTIF($AM$19:AM212,C212*10+1))</f>
        <v>0</v>
      </c>
      <c r="AO212" s="20">
        <f t="shared" ca="1" si="113"/>
        <v>0</v>
      </c>
      <c r="AP212" s="32">
        <f t="shared" ca="1" si="114"/>
        <v>0</v>
      </c>
    </row>
    <row r="213" spans="1:42" x14ac:dyDescent="0.2">
      <c r="A213" s="14">
        <f>Daten!A213</f>
        <v>20428</v>
      </c>
      <c r="B213" s="7" t="str">
        <f>Daten!B213</f>
        <v>St. Margareten im Rosental</v>
      </c>
      <c r="C213" s="14">
        <f t="shared" si="90"/>
        <v>2</v>
      </c>
      <c r="D213" s="9">
        <f>Daten!D213</f>
        <v>0</v>
      </c>
      <c r="E213" s="8">
        <f>Daten!E213</f>
        <v>1093</v>
      </c>
      <c r="F213" s="8">
        <f>Daten!F213</f>
        <v>1107</v>
      </c>
      <c r="G213" s="26">
        <f t="shared" si="91"/>
        <v>-14</v>
      </c>
      <c r="H213" s="28">
        <f t="shared" si="92"/>
        <v>-1.2646793134598013E-2</v>
      </c>
      <c r="I213" s="20">
        <f t="shared" si="93"/>
        <v>14.872321459942516</v>
      </c>
      <c r="J213" s="20">
        <f t="shared" si="94"/>
        <v>-28.872321459942516</v>
      </c>
      <c r="K213" s="26">
        <f t="shared" si="95"/>
        <v>14436.160729971258</v>
      </c>
      <c r="L213" s="15">
        <f>Daten!G213</f>
        <v>184</v>
      </c>
      <c r="M213" s="15">
        <f>Daten!H213</f>
        <v>656</v>
      </c>
      <c r="N213" s="15">
        <f>Daten!I213</f>
        <v>253</v>
      </c>
      <c r="O213" s="27">
        <f t="shared" si="96"/>
        <v>0.66615853658536583</v>
      </c>
      <c r="P213" s="15">
        <f t="shared" si="97"/>
        <v>372.4743475827579</v>
      </c>
      <c r="Q213" s="20">
        <f t="shared" si="98"/>
        <v>64.5256524172421</v>
      </c>
      <c r="R213" s="26">
        <f t="shared" si="99"/>
        <v>12905.13048344842</v>
      </c>
      <c r="S213" s="8">
        <f>Daten!K213</f>
        <v>8179</v>
      </c>
      <c r="T213" s="8">
        <f>Daten!L213</f>
        <v>62148</v>
      </c>
      <c r="U213" s="8">
        <f>Daten!M213</f>
        <v>56736</v>
      </c>
      <c r="V213" s="8">
        <f>Daten!N213</f>
        <v>500</v>
      </c>
      <c r="W213" s="8">
        <f>Daten!O213</f>
        <v>500</v>
      </c>
      <c r="X213" s="22">
        <f t="shared" si="100"/>
        <v>127063</v>
      </c>
      <c r="Y213" s="8">
        <f t="shared" si="101"/>
        <v>419366.24919963925</v>
      </c>
      <c r="Z213" s="20">
        <f t="shared" si="102"/>
        <v>-292303.24919963925</v>
      </c>
      <c r="AA213" s="26">
        <f t="shared" si="103"/>
        <v>29230.324919963925</v>
      </c>
      <c r="AB213" s="31">
        <f t="shared" si="104"/>
        <v>56571.616133383606</v>
      </c>
      <c r="AC213" s="30">
        <f t="shared" si="105"/>
        <v>56571.616133383606</v>
      </c>
      <c r="AG213" s="25">
        <f t="shared" si="106"/>
        <v>14436.160729971258</v>
      </c>
      <c r="AH213" s="25">
        <f t="shared" si="107"/>
        <v>29230.324919963925</v>
      </c>
      <c r="AI213" s="25">
        <f t="shared" si="108"/>
        <v>43666.485649935181</v>
      </c>
      <c r="AJ213" s="25">
        <f t="shared" si="109"/>
        <v>1</v>
      </c>
      <c r="AK213" s="25">
        <f t="shared" si="110"/>
        <v>43666.485649935181</v>
      </c>
      <c r="AL213" s="25">
        <f t="shared" ca="1" si="111"/>
        <v>131821</v>
      </c>
      <c r="AM213" s="25">
        <f t="shared" ca="1" si="112"/>
        <v>21</v>
      </c>
      <c r="AN213" s="25">
        <f ca="1">IF(AM213=0,0,COUNTIF($AM$19:AM213,C213*10+1))</f>
        <v>13</v>
      </c>
      <c r="AO213" s="20">
        <f t="shared" ca="1" si="113"/>
        <v>0</v>
      </c>
      <c r="AP213" s="32">
        <f t="shared" ca="1" si="114"/>
        <v>131821</v>
      </c>
    </row>
    <row r="214" spans="1:42" x14ac:dyDescent="0.2">
      <c r="A214" s="14">
        <f>Daten!A214</f>
        <v>20432</v>
      </c>
      <c r="B214" s="7" t="str">
        <f>Daten!B214</f>
        <v>Schiefling am Wörthersee</v>
      </c>
      <c r="C214" s="14">
        <f t="shared" si="90"/>
        <v>2</v>
      </c>
      <c r="D214" s="9">
        <f>Daten!D214</f>
        <v>0</v>
      </c>
      <c r="E214" s="8">
        <f>Daten!E214</f>
        <v>2691</v>
      </c>
      <c r="F214" s="8">
        <f>Daten!F214</f>
        <v>2672</v>
      </c>
      <c r="G214" s="26">
        <f t="shared" si="91"/>
        <v>19</v>
      </c>
      <c r="H214" s="28">
        <f t="shared" si="92"/>
        <v>7.1107784431137721E-3</v>
      </c>
      <c r="I214" s="20">
        <f t="shared" si="93"/>
        <v>35.897780434477326</v>
      </c>
      <c r="J214" s="20">
        <f t="shared" si="94"/>
        <v>-16.897780434477326</v>
      </c>
      <c r="K214" s="26">
        <f t="shared" si="95"/>
        <v>8448.8902172386624</v>
      </c>
      <c r="L214" s="15">
        <f>Daten!G214</f>
        <v>360</v>
      </c>
      <c r="M214" s="15">
        <f>Daten!H214</f>
        <v>1739</v>
      </c>
      <c r="N214" s="15">
        <f>Daten!I214</f>
        <v>592</v>
      </c>
      <c r="O214" s="27">
        <f t="shared" si="96"/>
        <v>0.54744105807935595</v>
      </c>
      <c r="P214" s="15">
        <f t="shared" si="97"/>
        <v>987.39769885124383</v>
      </c>
      <c r="Q214" s="20">
        <f t="shared" si="98"/>
        <v>-35.397698851243831</v>
      </c>
      <c r="R214" s="26">
        <f t="shared" si="99"/>
        <v>-7079.5397702487662</v>
      </c>
      <c r="S214" s="8">
        <f>Daten!K214</f>
        <v>7614</v>
      </c>
      <c r="T214" s="8">
        <f>Daten!L214</f>
        <v>266335</v>
      </c>
      <c r="U214" s="8">
        <f>Daten!M214</f>
        <v>266860</v>
      </c>
      <c r="V214" s="8">
        <f>Daten!N214</f>
        <v>500</v>
      </c>
      <c r="W214" s="8">
        <f>Daten!O214</f>
        <v>500</v>
      </c>
      <c r="X214" s="22">
        <f t="shared" si="100"/>
        <v>540809</v>
      </c>
      <c r="Y214" s="8">
        <f t="shared" si="101"/>
        <v>1032492.7507742263</v>
      </c>
      <c r="Z214" s="20">
        <f t="shared" si="102"/>
        <v>-491683.75077422627</v>
      </c>
      <c r="AA214" s="26">
        <f t="shared" si="103"/>
        <v>49168.375077422628</v>
      </c>
      <c r="AB214" s="31">
        <f t="shared" si="104"/>
        <v>50537.725524412526</v>
      </c>
      <c r="AC214" s="30">
        <f t="shared" si="105"/>
        <v>50537.725524412526</v>
      </c>
      <c r="AG214" s="25">
        <f t="shared" si="106"/>
        <v>8448.8902172386624</v>
      </c>
      <c r="AH214" s="25">
        <f t="shared" si="107"/>
        <v>49168.375077422628</v>
      </c>
      <c r="AI214" s="25">
        <f t="shared" si="108"/>
        <v>57617.265294661294</v>
      </c>
      <c r="AJ214" s="25">
        <f t="shared" si="109"/>
        <v>1</v>
      </c>
      <c r="AK214" s="25">
        <f t="shared" si="110"/>
        <v>57617.265294661294</v>
      </c>
      <c r="AL214" s="25">
        <f t="shared" ca="1" si="111"/>
        <v>173936</v>
      </c>
      <c r="AM214" s="25">
        <f t="shared" ca="1" si="112"/>
        <v>21</v>
      </c>
      <c r="AN214" s="25">
        <f ca="1">IF(AM214=0,0,COUNTIF($AM$19:AM214,C214*10+1))</f>
        <v>14</v>
      </c>
      <c r="AO214" s="20">
        <f t="shared" ca="1" si="113"/>
        <v>0</v>
      </c>
      <c r="AP214" s="32">
        <f t="shared" ca="1" si="114"/>
        <v>173936</v>
      </c>
    </row>
    <row r="215" spans="1:42" x14ac:dyDescent="0.2">
      <c r="A215" s="14">
        <f>Daten!A215</f>
        <v>20435</v>
      </c>
      <c r="B215" s="7" t="str">
        <f>Daten!B215</f>
        <v>Techelsberg am Wörther See</v>
      </c>
      <c r="C215" s="14">
        <f t="shared" si="90"/>
        <v>2</v>
      </c>
      <c r="D215" s="9">
        <f>Daten!D215</f>
        <v>0</v>
      </c>
      <c r="E215" s="8">
        <f>Daten!E215</f>
        <v>2279</v>
      </c>
      <c r="F215" s="8">
        <f>Daten!F215</f>
        <v>2188</v>
      </c>
      <c r="G215" s="26">
        <f t="shared" si="91"/>
        <v>91</v>
      </c>
      <c r="H215" s="28">
        <f t="shared" si="92"/>
        <v>4.1590493601462525E-2</v>
      </c>
      <c r="I215" s="20">
        <f t="shared" si="93"/>
        <v>29.395338170148349</v>
      </c>
      <c r="J215" s="20">
        <f t="shared" si="94"/>
        <v>61.604661829851651</v>
      </c>
      <c r="K215" s="26">
        <f t="shared" si="95"/>
        <v>-30802.330914925824</v>
      </c>
      <c r="L215" s="15">
        <f>Daten!G215</f>
        <v>272</v>
      </c>
      <c r="M215" s="15">
        <f>Daten!H215</f>
        <v>1511</v>
      </c>
      <c r="N215" s="15">
        <f>Daten!I215</f>
        <v>496</v>
      </c>
      <c r="O215" s="27">
        <f t="shared" si="96"/>
        <v>0.50827266710787555</v>
      </c>
      <c r="P215" s="15">
        <f t="shared" si="97"/>
        <v>857.94015121577308</v>
      </c>
      <c r="Q215" s="20">
        <f t="shared" si="98"/>
        <v>-89.940151215773085</v>
      </c>
      <c r="R215" s="26">
        <f t="shared" si="99"/>
        <v>-17988.030243154615</v>
      </c>
      <c r="S215" s="8">
        <f>Daten!K215</f>
        <v>5640</v>
      </c>
      <c r="T215" s="8">
        <f>Daten!L215</f>
        <v>280727</v>
      </c>
      <c r="U215" s="8">
        <f>Daten!M215</f>
        <v>276697</v>
      </c>
      <c r="V215" s="8">
        <f>Daten!N215</f>
        <v>500</v>
      </c>
      <c r="W215" s="8">
        <f>Daten!O215</f>
        <v>500</v>
      </c>
      <c r="X215" s="22">
        <f t="shared" si="100"/>
        <v>563064</v>
      </c>
      <c r="Y215" s="8">
        <f t="shared" si="101"/>
        <v>874415.07952971442</v>
      </c>
      <c r="Z215" s="20">
        <f t="shared" si="102"/>
        <v>-311351.07952971442</v>
      </c>
      <c r="AA215" s="26">
        <f t="shared" si="103"/>
        <v>31135.107952971444</v>
      </c>
      <c r="AB215" s="31">
        <f t="shared" si="104"/>
        <v>-17655.253205108998</v>
      </c>
      <c r="AC215" s="30">
        <f t="shared" si="105"/>
        <v>0</v>
      </c>
      <c r="AG215" s="25">
        <f t="shared" si="106"/>
        <v>0</v>
      </c>
      <c r="AH215" s="25">
        <f t="shared" si="107"/>
        <v>0</v>
      </c>
      <c r="AI215" s="25">
        <f t="shared" si="108"/>
        <v>0</v>
      </c>
      <c r="AJ215" s="25">
        <f t="shared" si="109"/>
        <v>1</v>
      </c>
      <c r="AK215" s="25">
        <f t="shared" si="110"/>
        <v>0</v>
      </c>
      <c r="AL215" s="25">
        <f t="shared" ca="1" si="111"/>
        <v>0</v>
      </c>
      <c r="AM215" s="25">
        <f t="shared" ca="1" si="112"/>
        <v>0</v>
      </c>
      <c r="AN215" s="25">
        <f ca="1">IF(AM215=0,0,COUNTIF($AM$19:AM215,C215*10+1))</f>
        <v>0</v>
      </c>
      <c r="AO215" s="20">
        <f t="shared" ca="1" si="113"/>
        <v>0</v>
      </c>
      <c r="AP215" s="32">
        <f t="shared" ca="1" si="114"/>
        <v>0</v>
      </c>
    </row>
    <row r="216" spans="1:42" x14ac:dyDescent="0.2">
      <c r="A216" s="14">
        <f>Daten!A216</f>
        <v>20441</v>
      </c>
      <c r="B216" s="7" t="str">
        <f>Daten!B216</f>
        <v>Zell</v>
      </c>
      <c r="C216" s="14">
        <f t="shared" si="90"/>
        <v>2</v>
      </c>
      <c r="D216" s="9">
        <f>Daten!D216</f>
        <v>0</v>
      </c>
      <c r="E216" s="8">
        <f>Daten!E216</f>
        <v>591</v>
      </c>
      <c r="F216" s="8">
        <f>Daten!F216</f>
        <v>607</v>
      </c>
      <c r="G216" s="26">
        <f t="shared" si="91"/>
        <v>-16</v>
      </c>
      <c r="H216" s="28">
        <f t="shared" si="92"/>
        <v>-2.6359143327841845E-2</v>
      </c>
      <c r="I216" s="20">
        <f t="shared" si="93"/>
        <v>8.1549224265448128</v>
      </c>
      <c r="J216" s="20">
        <f t="shared" si="94"/>
        <v>-24.154922426544815</v>
      </c>
      <c r="K216" s="26">
        <f t="shared" si="95"/>
        <v>12077.461213272407</v>
      </c>
      <c r="L216" s="15">
        <f>Daten!G216</f>
        <v>84</v>
      </c>
      <c r="M216" s="15">
        <f>Daten!H216</f>
        <v>352</v>
      </c>
      <c r="N216" s="15">
        <f>Daten!I216</f>
        <v>155</v>
      </c>
      <c r="O216" s="27">
        <f t="shared" si="96"/>
        <v>0.67897727272727271</v>
      </c>
      <c r="P216" s="15">
        <f t="shared" si="97"/>
        <v>199.86428406879691</v>
      </c>
      <c r="Q216" s="20">
        <f t="shared" si="98"/>
        <v>39.135715931203094</v>
      </c>
      <c r="R216" s="26">
        <f t="shared" si="99"/>
        <v>7827.1431862406189</v>
      </c>
      <c r="S216" s="8">
        <f>Daten!K216</f>
        <v>11027</v>
      </c>
      <c r="T216" s="8">
        <f>Daten!L216</f>
        <v>36199</v>
      </c>
      <c r="U216" s="8">
        <f>Daten!M216</f>
        <v>10605</v>
      </c>
      <c r="V216" s="8">
        <f>Daten!N216</f>
        <v>500</v>
      </c>
      <c r="W216" s="8">
        <f>Daten!O216</f>
        <v>500</v>
      </c>
      <c r="X216" s="22">
        <f t="shared" si="100"/>
        <v>57831</v>
      </c>
      <c r="Y216" s="8">
        <f t="shared" si="101"/>
        <v>226757.04782889917</v>
      </c>
      <c r="Z216" s="20">
        <f t="shared" si="102"/>
        <v>-168926.04782889917</v>
      </c>
      <c r="AA216" s="26">
        <f t="shared" si="103"/>
        <v>16892.604782889917</v>
      </c>
      <c r="AB216" s="31">
        <f t="shared" si="104"/>
        <v>36797.209182402941</v>
      </c>
      <c r="AC216" s="30">
        <f t="shared" si="105"/>
        <v>36797.209182402941</v>
      </c>
      <c r="AG216" s="25">
        <f t="shared" si="106"/>
        <v>12077.461213272407</v>
      </c>
      <c r="AH216" s="25">
        <f t="shared" si="107"/>
        <v>16892.604782889917</v>
      </c>
      <c r="AI216" s="25">
        <f t="shared" si="108"/>
        <v>28970.065996162324</v>
      </c>
      <c r="AJ216" s="25">
        <f t="shared" si="109"/>
        <v>1</v>
      </c>
      <c r="AK216" s="25">
        <f t="shared" si="110"/>
        <v>28970.065996162324</v>
      </c>
      <c r="AL216" s="25">
        <f t="shared" ca="1" si="111"/>
        <v>87455</v>
      </c>
      <c r="AM216" s="25">
        <f t="shared" ca="1" si="112"/>
        <v>21</v>
      </c>
      <c r="AN216" s="25">
        <f ca="1">IF(AM216=0,0,COUNTIF($AM$19:AM216,C216*10+1))</f>
        <v>15</v>
      </c>
      <c r="AO216" s="20">
        <f t="shared" ca="1" si="113"/>
        <v>0</v>
      </c>
      <c r="AP216" s="32">
        <f t="shared" ca="1" si="114"/>
        <v>87455</v>
      </c>
    </row>
    <row r="217" spans="1:42" x14ac:dyDescent="0.2">
      <c r="A217" s="14">
        <f>Daten!A217</f>
        <v>20442</v>
      </c>
      <c r="B217" s="7" t="str">
        <f>Daten!B217</f>
        <v>Magdalensberg</v>
      </c>
      <c r="C217" s="14">
        <f t="shared" si="90"/>
        <v>2</v>
      </c>
      <c r="D217" s="9">
        <f>Daten!D217</f>
        <v>0</v>
      </c>
      <c r="E217" s="8">
        <f>Daten!E217</f>
        <v>3674</v>
      </c>
      <c r="F217" s="8">
        <f>Daten!F217</f>
        <v>3481</v>
      </c>
      <c r="G217" s="26">
        <f t="shared" si="91"/>
        <v>193</v>
      </c>
      <c r="H217" s="28">
        <f t="shared" si="92"/>
        <v>5.5443837977592648E-2</v>
      </c>
      <c r="I217" s="20">
        <f t="shared" si="93"/>
        <v>46.766532070514813</v>
      </c>
      <c r="J217" s="20">
        <f t="shared" si="94"/>
        <v>146.23346792948519</v>
      </c>
      <c r="K217" s="26">
        <f t="shared" si="95"/>
        <v>-73116.733964742598</v>
      </c>
      <c r="L217" s="15">
        <f>Daten!G217</f>
        <v>592</v>
      </c>
      <c r="M217" s="15">
        <f>Daten!H217</f>
        <v>2277</v>
      </c>
      <c r="N217" s="15">
        <f>Daten!I217</f>
        <v>805</v>
      </c>
      <c r="O217" s="27">
        <f t="shared" si="96"/>
        <v>0.61352657004830913</v>
      </c>
      <c r="P217" s="15">
        <f t="shared" si="97"/>
        <v>1292.8720875700301</v>
      </c>
      <c r="Q217" s="20">
        <f t="shared" si="98"/>
        <v>104.12791242996991</v>
      </c>
      <c r="R217" s="26">
        <f t="shared" si="99"/>
        <v>20825.582485993982</v>
      </c>
      <c r="S217" s="8">
        <f>Daten!K217</f>
        <v>27386</v>
      </c>
      <c r="T217" s="8">
        <f>Daten!L217</f>
        <v>226007</v>
      </c>
      <c r="U217" s="8">
        <f>Daten!M217</f>
        <v>633973</v>
      </c>
      <c r="V217" s="8">
        <f>Daten!N217</f>
        <v>500</v>
      </c>
      <c r="W217" s="8">
        <f>Daten!O217</f>
        <v>500</v>
      </c>
      <c r="X217" s="22">
        <f t="shared" si="100"/>
        <v>887366</v>
      </c>
      <c r="Y217" s="8">
        <f t="shared" si="101"/>
        <v>1409653.7964862532</v>
      </c>
      <c r="Z217" s="20">
        <f t="shared" si="102"/>
        <v>-522287.79648625315</v>
      </c>
      <c r="AA217" s="26">
        <f t="shared" si="103"/>
        <v>52228.779648625321</v>
      </c>
      <c r="AB217" s="31">
        <f t="shared" si="104"/>
        <v>-62.371830123294785</v>
      </c>
      <c r="AC217" s="30">
        <f t="shared" si="105"/>
        <v>0</v>
      </c>
      <c r="AG217" s="25">
        <f t="shared" si="106"/>
        <v>0</v>
      </c>
      <c r="AH217" s="25">
        <f t="shared" si="107"/>
        <v>0</v>
      </c>
      <c r="AI217" s="25">
        <f t="shared" si="108"/>
        <v>0</v>
      </c>
      <c r="AJ217" s="25">
        <f t="shared" si="109"/>
        <v>1</v>
      </c>
      <c r="AK217" s="25">
        <f t="shared" si="110"/>
        <v>0</v>
      </c>
      <c r="AL217" s="25">
        <f t="shared" ca="1" si="111"/>
        <v>0</v>
      </c>
      <c r="AM217" s="25">
        <f t="shared" ca="1" si="112"/>
        <v>0</v>
      </c>
      <c r="AN217" s="25">
        <f ca="1">IF(AM217=0,0,COUNTIF($AM$19:AM217,C217*10+1))</f>
        <v>0</v>
      </c>
      <c r="AO217" s="20">
        <f t="shared" ca="1" si="113"/>
        <v>0</v>
      </c>
      <c r="AP217" s="32">
        <f t="shared" ca="1" si="114"/>
        <v>0</v>
      </c>
    </row>
    <row r="218" spans="1:42" x14ac:dyDescent="0.2">
      <c r="A218" s="14">
        <f>Daten!A218</f>
        <v>20501</v>
      </c>
      <c r="B218" s="7" t="str">
        <f>Daten!B218</f>
        <v>Althofen</v>
      </c>
      <c r="C218" s="14">
        <f t="shared" si="90"/>
        <v>2</v>
      </c>
      <c r="D218" s="9">
        <f>Daten!D218</f>
        <v>0</v>
      </c>
      <c r="E218" s="8">
        <f>Daten!E218</f>
        <v>4820</v>
      </c>
      <c r="F218" s="8">
        <f>Daten!F218</f>
        <v>4694</v>
      </c>
      <c r="G218" s="26">
        <f t="shared" si="91"/>
        <v>126</v>
      </c>
      <c r="H218" s="28">
        <f t="shared" si="92"/>
        <v>2.684277801448658E-2</v>
      </c>
      <c r="I218" s="20">
        <f t="shared" si="93"/>
        <v>63.062942125537639</v>
      </c>
      <c r="J218" s="20">
        <f t="shared" si="94"/>
        <v>62.937057874462361</v>
      </c>
      <c r="K218" s="26">
        <f t="shared" si="95"/>
        <v>-31468.528937231182</v>
      </c>
      <c r="L218" s="15">
        <f>Daten!G218</f>
        <v>626</v>
      </c>
      <c r="M218" s="15">
        <f>Daten!H218</f>
        <v>3171</v>
      </c>
      <c r="N218" s="15">
        <f>Daten!I218</f>
        <v>1023</v>
      </c>
      <c r="O218" s="27">
        <f t="shared" si="96"/>
        <v>0.52002522863450018</v>
      </c>
      <c r="P218" s="15">
        <f t="shared" si="97"/>
        <v>1800.4819454038495</v>
      </c>
      <c r="Q218" s="20">
        <f t="shared" si="98"/>
        <v>-151.48194540384952</v>
      </c>
      <c r="R218" s="26">
        <f t="shared" si="99"/>
        <v>-30296.389080769906</v>
      </c>
      <c r="S218" s="8">
        <f>Daten!K218</f>
        <v>4420</v>
      </c>
      <c r="T218" s="8">
        <f>Daten!L218</f>
        <v>593680</v>
      </c>
      <c r="U218" s="8">
        <f>Daten!M218</f>
        <v>5043652</v>
      </c>
      <c r="V218" s="8">
        <f>Daten!N218</f>
        <v>500</v>
      </c>
      <c r="W218" s="8">
        <f>Daten!O218</f>
        <v>500</v>
      </c>
      <c r="X218" s="22">
        <f t="shared" si="100"/>
        <v>5641752</v>
      </c>
      <c r="Y218" s="8">
        <f t="shared" si="101"/>
        <v>1849355.2800935602</v>
      </c>
      <c r="Z218" s="20">
        <f t="shared" si="102"/>
        <v>3792396.71990644</v>
      </c>
      <c r="AA218" s="26">
        <f t="shared" si="103"/>
        <v>-379239.67199064401</v>
      </c>
      <c r="AB218" s="31">
        <f t="shared" si="104"/>
        <v>-441004.59000864509</v>
      </c>
      <c r="AC218" s="30">
        <f t="shared" si="105"/>
        <v>0</v>
      </c>
      <c r="AG218" s="25">
        <f t="shared" si="106"/>
        <v>0</v>
      </c>
      <c r="AH218" s="25">
        <f t="shared" si="107"/>
        <v>0</v>
      </c>
      <c r="AI218" s="25">
        <f t="shared" si="108"/>
        <v>0</v>
      </c>
      <c r="AJ218" s="25">
        <f t="shared" si="109"/>
        <v>1</v>
      </c>
      <c r="AK218" s="25">
        <f t="shared" si="110"/>
        <v>0</v>
      </c>
      <c r="AL218" s="25">
        <f t="shared" ca="1" si="111"/>
        <v>0</v>
      </c>
      <c r="AM218" s="25">
        <f t="shared" ca="1" si="112"/>
        <v>0</v>
      </c>
      <c r="AN218" s="25">
        <f ca="1">IF(AM218=0,0,COUNTIF($AM$19:AM218,C218*10+1))</f>
        <v>0</v>
      </c>
      <c r="AO218" s="20">
        <f t="shared" ca="1" si="113"/>
        <v>0</v>
      </c>
      <c r="AP218" s="32">
        <f t="shared" ca="1" si="114"/>
        <v>0</v>
      </c>
    </row>
    <row r="219" spans="1:42" x14ac:dyDescent="0.2">
      <c r="A219" s="14">
        <f>Daten!A219</f>
        <v>20502</v>
      </c>
      <c r="B219" s="7" t="str">
        <f>Daten!B219</f>
        <v>Brückl</v>
      </c>
      <c r="C219" s="14">
        <f t="shared" si="90"/>
        <v>2</v>
      </c>
      <c r="D219" s="9">
        <f>Daten!D219</f>
        <v>0</v>
      </c>
      <c r="E219" s="8">
        <f>Daten!E219</f>
        <v>2738</v>
      </c>
      <c r="F219" s="8">
        <f>Daten!F219</f>
        <v>2729</v>
      </c>
      <c r="G219" s="26">
        <f t="shared" si="91"/>
        <v>9</v>
      </c>
      <c r="H219" s="28">
        <f t="shared" si="92"/>
        <v>3.2979113228288749E-3</v>
      </c>
      <c r="I219" s="20">
        <f t="shared" si="93"/>
        <v>36.663563924284666</v>
      </c>
      <c r="J219" s="20">
        <f t="shared" si="94"/>
        <v>-27.663563924284666</v>
      </c>
      <c r="K219" s="26">
        <f t="shared" si="95"/>
        <v>13831.781962142333</v>
      </c>
      <c r="L219" s="15">
        <f>Daten!G219</f>
        <v>373</v>
      </c>
      <c r="M219" s="15">
        <f>Daten!H219</f>
        <v>1736</v>
      </c>
      <c r="N219" s="15">
        <f>Daten!I219</f>
        <v>629</v>
      </c>
      <c r="O219" s="27">
        <f t="shared" si="96"/>
        <v>0.57718894009216593</v>
      </c>
      <c r="P219" s="15">
        <f t="shared" si="97"/>
        <v>985.69431006656657</v>
      </c>
      <c r="Q219" s="20">
        <f t="shared" si="98"/>
        <v>16.305689933433428</v>
      </c>
      <c r="R219" s="26">
        <f t="shared" si="99"/>
        <v>3261.1379866866855</v>
      </c>
      <c r="S219" s="8">
        <f>Daten!K219</f>
        <v>16227</v>
      </c>
      <c r="T219" s="8">
        <f>Daten!L219</f>
        <v>158550</v>
      </c>
      <c r="U219" s="8">
        <f>Daten!M219</f>
        <v>698123</v>
      </c>
      <c r="V219" s="8">
        <f>Daten!N219</f>
        <v>500</v>
      </c>
      <c r="W219" s="8">
        <f>Daten!O219</f>
        <v>500</v>
      </c>
      <c r="X219" s="22">
        <f t="shared" si="100"/>
        <v>872900</v>
      </c>
      <c r="Y219" s="8">
        <f t="shared" si="101"/>
        <v>1050525.8831734788</v>
      </c>
      <c r="Z219" s="20">
        <f t="shared" si="102"/>
        <v>-177625.88317347877</v>
      </c>
      <c r="AA219" s="26">
        <f t="shared" si="103"/>
        <v>17762.588317347876</v>
      </c>
      <c r="AB219" s="31">
        <f t="shared" si="104"/>
        <v>34855.508266176897</v>
      </c>
      <c r="AC219" s="30">
        <f t="shared" si="105"/>
        <v>34855.508266176897</v>
      </c>
      <c r="AG219" s="25">
        <f t="shared" si="106"/>
        <v>13831.781962142333</v>
      </c>
      <c r="AH219" s="25">
        <f t="shared" si="107"/>
        <v>17762.588317347876</v>
      </c>
      <c r="AI219" s="25">
        <f t="shared" si="108"/>
        <v>31594.370279490209</v>
      </c>
      <c r="AJ219" s="25">
        <f t="shared" si="109"/>
        <v>1</v>
      </c>
      <c r="AK219" s="25">
        <f t="shared" si="110"/>
        <v>31594.370279490209</v>
      </c>
      <c r="AL219" s="25">
        <f t="shared" ca="1" si="111"/>
        <v>95378</v>
      </c>
      <c r="AM219" s="25">
        <f t="shared" ca="1" si="112"/>
        <v>21</v>
      </c>
      <c r="AN219" s="25">
        <f ca="1">IF(AM219=0,0,COUNTIF($AM$19:AM219,C219*10+1))</f>
        <v>16</v>
      </c>
      <c r="AO219" s="20">
        <f t="shared" ca="1" si="113"/>
        <v>0</v>
      </c>
      <c r="AP219" s="32">
        <f t="shared" ca="1" si="114"/>
        <v>95378</v>
      </c>
    </row>
    <row r="220" spans="1:42" x14ac:dyDescent="0.2">
      <c r="A220" s="14">
        <f>Daten!A220</f>
        <v>20503</v>
      </c>
      <c r="B220" s="7" t="str">
        <f>Daten!B220</f>
        <v>Deutsch-Griffen</v>
      </c>
      <c r="C220" s="14">
        <f t="shared" si="90"/>
        <v>2</v>
      </c>
      <c r="D220" s="9">
        <f>Daten!D220</f>
        <v>0</v>
      </c>
      <c r="E220" s="8">
        <f>Daten!E220</f>
        <v>864</v>
      </c>
      <c r="F220" s="8">
        <f>Daten!F220</f>
        <v>894</v>
      </c>
      <c r="G220" s="26">
        <f t="shared" si="91"/>
        <v>-30</v>
      </c>
      <c r="H220" s="28">
        <f t="shared" si="92"/>
        <v>-3.3557046979865772E-2</v>
      </c>
      <c r="I220" s="20">
        <f t="shared" si="93"/>
        <v>12.010709471715094</v>
      </c>
      <c r="J220" s="20">
        <f t="shared" si="94"/>
        <v>-42.010709471715096</v>
      </c>
      <c r="K220" s="26">
        <f t="shared" si="95"/>
        <v>21005.354735857549</v>
      </c>
      <c r="L220" s="15">
        <f>Daten!G220</f>
        <v>113</v>
      </c>
      <c r="M220" s="15">
        <f>Daten!H220</f>
        <v>519</v>
      </c>
      <c r="N220" s="15">
        <f>Daten!I220</f>
        <v>232</v>
      </c>
      <c r="O220" s="27">
        <f t="shared" si="96"/>
        <v>0.66473988439306353</v>
      </c>
      <c r="P220" s="15">
        <f t="shared" si="97"/>
        <v>294.68625974916364</v>
      </c>
      <c r="Q220" s="20">
        <f t="shared" si="98"/>
        <v>50.313740250836361</v>
      </c>
      <c r="R220" s="26">
        <f t="shared" si="99"/>
        <v>10062.748050167273</v>
      </c>
      <c r="S220" s="8">
        <f>Daten!K220</f>
        <v>12888</v>
      </c>
      <c r="T220" s="8">
        <f>Daten!L220</f>
        <v>38956</v>
      </c>
      <c r="U220" s="8">
        <f>Daten!M220</f>
        <v>57450</v>
      </c>
      <c r="V220" s="8">
        <f>Daten!N220</f>
        <v>500</v>
      </c>
      <c r="W220" s="8">
        <f>Daten!O220</f>
        <v>500</v>
      </c>
      <c r="X220" s="22">
        <f t="shared" si="100"/>
        <v>109294</v>
      </c>
      <c r="Y220" s="8">
        <f t="shared" si="101"/>
        <v>331502.68921179167</v>
      </c>
      <c r="Z220" s="20">
        <f t="shared" si="102"/>
        <v>-222208.68921179167</v>
      </c>
      <c r="AA220" s="26">
        <f t="shared" si="103"/>
        <v>22220.868921179168</v>
      </c>
      <c r="AB220" s="31">
        <f t="shared" si="104"/>
        <v>53288.971707203993</v>
      </c>
      <c r="AC220" s="30">
        <f t="shared" si="105"/>
        <v>53288.971707203993</v>
      </c>
      <c r="AG220" s="25">
        <f t="shared" si="106"/>
        <v>21005.354735857549</v>
      </c>
      <c r="AH220" s="25">
        <f t="shared" si="107"/>
        <v>22220.868921179168</v>
      </c>
      <c r="AI220" s="25">
        <f t="shared" si="108"/>
        <v>43226.223657036717</v>
      </c>
      <c r="AJ220" s="25">
        <f t="shared" si="109"/>
        <v>1</v>
      </c>
      <c r="AK220" s="25">
        <f t="shared" si="110"/>
        <v>43226.223657036717</v>
      </c>
      <c r="AL220" s="25">
        <f t="shared" ca="1" si="111"/>
        <v>130492</v>
      </c>
      <c r="AM220" s="25">
        <f t="shared" ca="1" si="112"/>
        <v>21</v>
      </c>
      <c r="AN220" s="25">
        <f ca="1">IF(AM220=0,0,COUNTIF($AM$19:AM220,C220*10+1))</f>
        <v>17</v>
      </c>
      <c r="AO220" s="20">
        <f t="shared" ca="1" si="113"/>
        <v>0</v>
      </c>
      <c r="AP220" s="32">
        <f t="shared" ca="1" si="114"/>
        <v>130492</v>
      </c>
    </row>
    <row r="221" spans="1:42" x14ac:dyDescent="0.2">
      <c r="A221" s="14">
        <f>Daten!A221</f>
        <v>20504</v>
      </c>
      <c r="B221" s="7" t="str">
        <f>Daten!B221</f>
        <v>Eberstein</v>
      </c>
      <c r="C221" s="14">
        <f t="shared" si="90"/>
        <v>2</v>
      </c>
      <c r="D221" s="9">
        <f>Daten!D221</f>
        <v>0</v>
      </c>
      <c r="E221" s="8">
        <f>Daten!E221</f>
        <v>1219</v>
      </c>
      <c r="F221" s="8">
        <f>Daten!F221</f>
        <v>1250</v>
      </c>
      <c r="G221" s="26">
        <f t="shared" si="91"/>
        <v>-31</v>
      </c>
      <c r="H221" s="28">
        <f t="shared" si="92"/>
        <v>-2.4799999999999999E-2</v>
      </c>
      <c r="I221" s="20">
        <f t="shared" si="93"/>
        <v>16.793497583494258</v>
      </c>
      <c r="J221" s="20">
        <f t="shared" si="94"/>
        <v>-47.793497583494258</v>
      </c>
      <c r="K221" s="26">
        <f t="shared" si="95"/>
        <v>23896.74879174713</v>
      </c>
      <c r="L221" s="15">
        <f>Daten!G221</f>
        <v>156</v>
      </c>
      <c r="M221" s="15">
        <f>Daten!H221</f>
        <v>749</v>
      </c>
      <c r="N221" s="15">
        <f>Daten!I221</f>
        <v>314</v>
      </c>
      <c r="O221" s="27">
        <f t="shared" si="96"/>
        <v>0.62750333778371159</v>
      </c>
      <c r="P221" s="15">
        <f t="shared" si="97"/>
        <v>425.27939990775252</v>
      </c>
      <c r="Q221" s="20">
        <f t="shared" si="98"/>
        <v>44.72060009224748</v>
      </c>
      <c r="R221" s="26">
        <f t="shared" si="99"/>
        <v>8944.1200184494955</v>
      </c>
      <c r="S221" s="8">
        <f>Daten!K221</f>
        <v>13492</v>
      </c>
      <c r="T221" s="8">
        <f>Daten!L221</f>
        <v>84892</v>
      </c>
      <c r="U221" s="8">
        <f>Daten!M221</f>
        <v>186950</v>
      </c>
      <c r="V221" s="8">
        <f>Daten!N221</f>
        <v>500</v>
      </c>
      <c r="W221" s="8">
        <f>Daten!O221</f>
        <v>500</v>
      </c>
      <c r="X221" s="22">
        <f t="shared" si="100"/>
        <v>285334</v>
      </c>
      <c r="Y221" s="8">
        <f t="shared" si="101"/>
        <v>467710.39137635886</v>
      </c>
      <c r="Z221" s="20">
        <f t="shared" si="102"/>
        <v>-182376.39137635886</v>
      </c>
      <c r="AA221" s="26">
        <f t="shared" si="103"/>
        <v>18237.639137635888</v>
      </c>
      <c r="AB221" s="31">
        <f t="shared" si="104"/>
        <v>51078.507947832513</v>
      </c>
      <c r="AC221" s="30">
        <f t="shared" si="105"/>
        <v>51078.507947832513</v>
      </c>
      <c r="AG221" s="25">
        <f t="shared" si="106"/>
        <v>23896.74879174713</v>
      </c>
      <c r="AH221" s="25">
        <f t="shared" si="107"/>
        <v>18237.639137635888</v>
      </c>
      <c r="AI221" s="25">
        <f t="shared" si="108"/>
        <v>42134.387929383018</v>
      </c>
      <c r="AJ221" s="25">
        <f t="shared" si="109"/>
        <v>1</v>
      </c>
      <c r="AK221" s="25">
        <f t="shared" si="110"/>
        <v>42134.387929383018</v>
      </c>
      <c r="AL221" s="25">
        <f t="shared" ca="1" si="111"/>
        <v>127196</v>
      </c>
      <c r="AM221" s="25">
        <f t="shared" ca="1" si="112"/>
        <v>21</v>
      </c>
      <c r="AN221" s="25">
        <f ca="1">IF(AM221=0,0,COUNTIF($AM$19:AM221,C221*10+1))</f>
        <v>18</v>
      </c>
      <c r="AO221" s="20">
        <f t="shared" ca="1" si="113"/>
        <v>0</v>
      </c>
      <c r="AP221" s="32">
        <f t="shared" ca="1" si="114"/>
        <v>127196</v>
      </c>
    </row>
    <row r="222" spans="1:42" x14ac:dyDescent="0.2">
      <c r="A222" s="14">
        <f>Daten!A222</f>
        <v>20505</v>
      </c>
      <c r="B222" s="7" t="str">
        <f>Daten!B222</f>
        <v>Friesach</v>
      </c>
      <c r="C222" s="14">
        <f t="shared" si="90"/>
        <v>2</v>
      </c>
      <c r="D222" s="9">
        <f>Daten!D222</f>
        <v>0</v>
      </c>
      <c r="E222" s="8">
        <f>Daten!E222</f>
        <v>4921</v>
      </c>
      <c r="F222" s="8">
        <f>Daten!F222</f>
        <v>4946</v>
      </c>
      <c r="G222" s="26">
        <f t="shared" si="91"/>
        <v>-25</v>
      </c>
      <c r="H222" s="28">
        <f t="shared" si="92"/>
        <v>-5.0545895673271331E-3</v>
      </c>
      <c r="I222" s="20">
        <f t="shared" si="93"/>
        <v>66.448511238370088</v>
      </c>
      <c r="J222" s="20">
        <f t="shared" si="94"/>
        <v>-91.448511238370088</v>
      </c>
      <c r="K222" s="26">
        <f t="shared" si="95"/>
        <v>45724.255619185045</v>
      </c>
      <c r="L222" s="15">
        <f>Daten!G222</f>
        <v>621</v>
      </c>
      <c r="M222" s="15">
        <f>Daten!H222</f>
        <v>2989</v>
      </c>
      <c r="N222" s="15">
        <f>Daten!I222</f>
        <v>1311</v>
      </c>
      <c r="O222" s="27">
        <f t="shared" si="96"/>
        <v>0.6463700234192038</v>
      </c>
      <c r="P222" s="15">
        <f t="shared" si="97"/>
        <v>1697.1430258000964</v>
      </c>
      <c r="Q222" s="20">
        <f t="shared" si="98"/>
        <v>234.85697419990356</v>
      </c>
      <c r="R222" s="26">
        <f t="shared" si="99"/>
        <v>46971.394839980712</v>
      </c>
      <c r="S222" s="8">
        <f>Daten!K222</f>
        <v>27445</v>
      </c>
      <c r="T222" s="8">
        <f>Daten!L222</f>
        <v>320862</v>
      </c>
      <c r="U222" s="8">
        <f>Daten!M222</f>
        <v>1096678</v>
      </c>
      <c r="V222" s="8">
        <f>Daten!N222</f>
        <v>500</v>
      </c>
      <c r="W222" s="8">
        <f>Daten!O222</f>
        <v>500</v>
      </c>
      <c r="X222" s="22">
        <f t="shared" si="100"/>
        <v>1444985</v>
      </c>
      <c r="Y222" s="8">
        <f t="shared" si="101"/>
        <v>1888107.3305685497</v>
      </c>
      <c r="Z222" s="20">
        <f t="shared" si="102"/>
        <v>-443122.33056854969</v>
      </c>
      <c r="AA222" s="26">
        <f t="shared" si="103"/>
        <v>44312.233056854973</v>
      </c>
      <c r="AB222" s="31">
        <f t="shared" si="104"/>
        <v>137007.88351602072</v>
      </c>
      <c r="AC222" s="30">
        <f t="shared" si="105"/>
        <v>137007.88351602072</v>
      </c>
      <c r="AG222" s="25">
        <f t="shared" si="106"/>
        <v>45724.255619185045</v>
      </c>
      <c r="AH222" s="25">
        <f t="shared" si="107"/>
        <v>44312.233056854973</v>
      </c>
      <c r="AI222" s="25">
        <f t="shared" si="108"/>
        <v>90036.488676040026</v>
      </c>
      <c r="AJ222" s="25">
        <f t="shared" si="109"/>
        <v>1</v>
      </c>
      <c r="AK222" s="25">
        <f t="shared" si="110"/>
        <v>90036.488676040026</v>
      </c>
      <c r="AL222" s="25">
        <f t="shared" ca="1" si="111"/>
        <v>271804</v>
      </c>
      <c r="AM222" s="25">
        <f t="shared" ca="1" si="112"/>
        <v>21</v>
      </c>
      <c r="AN222" s="25">
        <f ca="1">IF(AM222=0,0,COUNTIF($AM$19:AM222,C222*10+1))</f>
        <v>19</v>
      </c>
      <c r="AO222" s="20">
        <f t="shared" ca="1" si="113"/>
        <v>0</v>
      </c>
      <c r="AP222" s="32">
        <f t="shared" ca="1" si="114"/>
        <v>271804</v>
      </c>
    </row>
    <row r="223" spans="1:42" x14ac:dyDescent="0.2">
      <c r="A223" s="14">
        <f>Daten!A223</f>
        <v>20506</v>
      </c>
      <c r="B223" s="7" t="str">
        <f>Daten!B223</f>
        <v>Glödnitz</v>
      </c>
      <c r="C223" s="14">
        <f t="shared" si="90"/>
        <v>2</v>
      </c>
      <c r="D223" s="9">
        <f>Daten!D223</f>
        <v>0</v>
      </c>
      <c r="E223" s="8">
        <f>Daten!E223</f>
        <v>830</v>
      </c>
      <c r="F223" s="8">
        <f>Daten!F223</f>
        <v>789</v>
      </c>
      <c r="G223" s="26">
        <f t="shared" si="91"/>
        <v>41</v>
      </c>
      <c r="H223" s="28">
        <f t="shared" si="92"/>
        <v>5.1964512040557666E-2</v>
      </c>
      <c r="I223" s="20">
        <f t="shared" si="93"/>
        <v>10.600055674701576</v>
      </c>
      <c r="J223" s="20">
        <f t="shared" si="94"/>
        <v>30.399944325298424</v>
      </c>
      <c r="K223" s="26">
        <f t="shared" si="95"/>
        <v>-15199.972162649212</v>
      </c>
      <c r="L223" s="15">
        <f>Daten!G223</f>
        <v>104</v>
      </c>
      <c r="M223" s="15">
        <f>Daten!H223</f>
        <v>512</v>
      </c>
      <c r="N223" s="15">
        <f>Daten!I223</f>
        <v>214</v>
      </c>
      <c r="O223" s="27">
        <f t="shared" si="96"/>
        <v>0.62109375</v>
      </c>
      <c r="P223" s="15">
        <f t="shared" si="97"/>
        <v>290.71168591825005</v>
      </c>
      <c r="Q223" s="20">
        <f t="shared" si="98"/>
        <v>27.288314081749945</v>
      </c>
      <c r="R223" s="26">
        <f t="shared" si="99"/>
        <v>5457.662816349989</v>
      </c>
      <c r="S223" s="8">
        <f>Daten!K223</f>
        <v>16654</v>
      </c>
      <c r="T223" s="8">
        <f>Daten!L223</f>
        <v>67636</v>
      </c>
      <c r="U223" s="8">
        <f>Daten!M223</f>
        <v>88225</v>
      </c>
      <c r="V223" s="8">
        <f>Daten!N223</f>
        <v>500</v>
      </c>
      <c r="W223" s="8">
        <f>Daten!O223</f>
        <v>500</v>
      </c>
      <c r="X223" s="22">
        <f t="shared" si="100"/>
        <v>172515</v>
      </c>
      <c r="Y223" s="8">
        <f t="shared" si="101"/>
        <v>318457.44449743879</v>
      </c>
      <c r="Z223" s="20">
        <f t="shared" si="102"/>
        <v>-145942.44449743879</v>
      </c>
      <c r="AA223" s="26">
        <f t="shared" si="103"/>
        <v>14594.244449743879</v>
      </c>
      <c r="AB223" s="31">
        <f t="shared" si="104"/>
        <v>4851.9351034446572</v>
      </c>
      <c r="AC223" s="30">
        <f t="shared" si="105"/>
        <v>4851.9351034446572</v>
      </c>
      <c r="AG223" s="25">
        <f t="shared" si="106"/>
        <v>-15199.972162649212</v>
      </c>
      <c r="AH223" s="25">
        <f t="shared" si="107"/>
        <v>14594.244449743879</v>
      </c>
      <c r="AI223" s="25">
        <f t="shared" si="108"/>
        <v>-605.72771290533274</v>
      </c>
      <c r="AJ223" s="25">
        <f t="shared" si="109"/>
        <v>1</v>
      </c>
      <c r="AK223" s="25">
        <f t="shared" si="110"/>
        <v>0</v>
      </c>
      <c r="AL223" s="25">
        <f t="shared" ca="1" si="111"/>
        <v>0</v>
      </c>
      <c r="AM223" s="25">
        <f t="shared" ca="1" si="112"/>
        <v>0</v>
      </c>
      <c r="AN223" s="25">
        <f ca="1">IF(AM223=0,0,COUNTIF($AM$19:AM223,C223*10+1))</f>
        <v>0</v>
      </c>
      <c r="AO223" s="20">
        <f t="shared" ca="1" si="113"/>
        <v>0</v>
      </c>
      <c r="AP223" s="32">
        <f t="shared" ca="1" si="114"/>
        <v>0</v>
      </c>
    </row>
    <row r="224" spans="1:42" x14ac:dyDescent="0.2">
      <c r="A224" s="14">
        <f>Daten!A224</f>
        <v>20508</v>
      </c>
      <c r="B224" s="7" t="str">
        <f>Daten!B224</f>
        <v>Gurk</v>
      </c>
      <c r="C224" s="14">
        <f t="shared" si="90"/>
        <v>2</v>
      </c>
      <c r="D224" s="9">
        <f>Daten!D224</f>
        <v>0</v>
      </c>
      <c r="E224" s="8">
        <f>Daten!E224</f>
        <v>1191</v>
      </c>
      <c r="F224" s="8">
        <f>Daten!F224</f>
        <v>1210</v>
      </c>
      <c r="G224" s="26">
        <f t="shared" si="91"/>
        <v>-19</v>
      </c>
      <c r="H224" s="28">
        <f t="shared" si="92"/>
        <v>-1.5702479338842976E-2</v>
      </c>
      <c r="I224" s="20">
        <f t="shared" si="93"/>
        <v>16.256105660822442</v>
      </c>
      <c r="J224" s="20">
        <f t="shared" si="94"/>
        <v>-35.256105660822442</v>
      </c>
      <c r="K224" s="26">
        <f t="shared" si="95"/>
        <v>17628.052830411219</v>
      </c>
      <c r="L224" s="15">
        <f>Daten!G224</f>
        <v>166</v>
      </c>
      <c r="M224" s="15">
        <f>Daten!H224</f>
        <v>729</v>
      </c>
      <c r="N224" s="15">
        <f>Daten!I224</f>
        <v>296</v>
      </c>
      <c r="O224" s="27">
        <f t="shared" si="96"/>
        <v>0.63374485596707819</v>
      </c>
      <c r="P224" s="15">
        <f t="shared" si="97"/>
        <v>413.92347467657089</v>
      </c>
      <c r="Q224" s="20">
        <f t="shared" si="98"/>
        <v>48.076525323429109</v>
      </c>
      <c r="R224" s="26">
        <f t="shared" si="99"/>
        <v>9615.305064685821</v>
      </c>
      <c r="S224" s="8">
        <f>Daten!K224</f>
        <v>14055</v>
      </c>
      <c r="T224" s="8">
        <f>Daten!L224</f>
        <v>54591</v>
      </c>
      <c r="U224" s="8">
        <f>Daten!M224</f>
        <v>125912</v>
      </c>
      <c r="V224" s="8">
        <f>Daten!N224</f>
        <v>500</v>
      </c>
      <c r="W224" s="8">
        <f>Daten!O224</f>
        <v>500</v>
      </c>
      <c r="X224" s="22">
        <f t="shared" si="100"/>
        <v>194558</v>
      </c>
      <c r="Y224" s="8">
        <f t="shared" si="101"/>
        <v>456967.24867042119</v>
      </c>
      <c r="Z224" s="20">
        <f t="shared" si="102"/>
        <v>-262409.24867042119</v>
      </c>
      <c r="AA224" s="26">
        <f t="shared" si="103"/>
        <v>26240.924867042122</v>
      </c>
      <c r="AB224" s="31">
        <f t="shared" si="104"/>
        <v>53484.282762139163</v>
      </c>
      <c r="AC224" s="30">
        <f t="shared" si="105"/>
        <v>53484.282762139163</v>
      </c>
      <c r="AG224" s="25">
        <f t="shared" si="106"/>
        <v>17628.052830411219</v>
      </c>
      <c r="AH224" s="25">
        <f t="shared" si="107"/>
        <v>26240.924867042122</v>
      </c>
      <c r="AI224" s="25">
        <f t="shared" si="108"/>
        <v>43868.977697453345</v>
      </c>
      <c r="AJ224" s="25">
        <f t="shared" si="109"/>
        <v>1</v>
      </c>
      <c r="AK224" s="25">
        <f t="shared" si="110"/>
        <v>43868.977697453345</v>
      </c>
      <c r="AL224" s="25">
        <f t="shared" ca="1" si="111"/>
        <v>132433</v>
      </c>
      <c r="AM224" s="25">
        <f t="shared" ca="1" si="112"/>
        <v>21</v>
      </c>
      <c r="AN224" s="25">
        <f ca="1">IF(AM224=0,0,COUNTIF($AM$19:AM224,C224*10+1))</f>
        <v>20</v>
      </c>
      <c r="AO224" s="20">
        <f t="shared" ca="1" si="113"/>
        <v>0</v>
      </c>
      <c r="AP224" s="32">
        <f t="shared" ca="1" si="114"/>
        <v>132433</v>
      </c>
    </row>
    <row r="225" spans="1:42" x14ac:dyDescent="0.2">
      <c r="A225" s="14">
        <f>Daten!A225</f>
        <v>20509</v>
      </c>
      <c r="B225" s="7" t="str">
        <f>Daten!B225</f>
        <v>Guttaring</v>
      </c>
      <c r="C225" s="14">
        <f t="shared" si="90"/>
        <v>2</v>
      </c>
      <c r="D225" s="9">
        <f>Daten!D225</f>
        <v>0</v>
      </c>
      <c r="E225" s="8">
        <f>Daten!E225</f>
        <v>1501</v>
      </c>
      <c r="F225" s="8">
        <f>Daten!F225</f>
        <v>1487</v>
      </c>
      <c r="G225" s="26">
        <f t="shared" si="91"/>
        <v>14</v>
      </c>
      <c r="H225" s="28">
        <f t="shared" si="92"/>
        <v>9.4149293880295901E-3</v>
      </c>
      <c r="I225" s="20">
        <f t="shared" si="93"/>
        <v>19.977544725324769</v>
      </c>
      <c r="J225" s="20">
        <f t="shared" si="94"/>
        <v>-5.9775447253247691</v>
      </c>
      <c r="K225" s="26">
        <f t="shared" si="95"/>
        <v>2988.7723626623847</v>
      </c>
      <c r="L225" s="15">
        <f>Daten!G225</f>
        <v>233</v>
      </c>
      <c r="M225" s="15">
        <f>Daten!H225</f>
        <v>933</v>
      </c>
      <c r="N225" s="15">
        <f>Daten!I225</f>
        <v>335</v>
      </c>
      <c r="O225" s="27">
        <f t="shared" si="96"/>
        <v>0.6087888531618435</v>
      </c>
      <c r="P225" s="15">
        <f t="shared" si="97"/>
        <v>529.75391203462368</v>
      </c>
      <c r="Q225" s="20">
        <f t="shared" si="98"/>
        <v>38.246087965376319</v>
      </c>
      <c r="R225" s="26">
        <f t="shared" si="99"/>
        <v>7649.2175930752637</v>
      </c>
      <c r="S225" s="8">
        <f>Daten!K225</f>
        <v>17718</v>
      </c>
      <c r="T225" s="8">
        <f>Daten!L225</f>
        <v>85325</v>
      </c>
      <c r="U225" s="8">
        <f>Daten!M225</f>
        <v>265258</v>
      </c>
      <c r="V225" s="8">
        <f>Daten!N225</f>
        <v>500</v>
      </c>
      <c r="W225" s="8">
        <f>Daten!O225</f>
        <v>500</v>
      </c>
      <c r="X225" s="22">
        <f t="shared" si="100"/>
        <v>368301</v>
      </c>
      <c r="Y225" s="8">
        <f t="shared" si="101"/>
        <v>575909.18577187427</v>
      </c>
      <c r="Z225" s="20">
        <f t="shared" si="102"/>
        <v>-207608.18577187427</v>
      </c>
      <c r="AA225" s="26">
        <f t="shared" si="103"/>
        <v>20760.818577187427</v>
      </c>
      <c r="AB225" s="31">
        <f t="shared" si="104"/>
        <v>31398.808532925075</v>
      </c>
      <c r="AC225" s="30">
        <f t="shared" si="105"/>
        <v>31398.808532925075</v>
      </c>
      <c r="AG225" s="25">
        <f t="shared" si="106"/>
        <v>2988.7723626623847</v>
      </c>
      <c r="AH225" s="25">
        <f t="shared" si="107"/>
        <v>20760.818577187427</v>
      </c>
      <c r="AI225" s="25">
        <f t="shared" si="108"/>
        <v>23749.590939849812</v>
      </c>
      <c r="AJ225" s="25">
        <f t="shared" si="109"/>
        <v>1</v>
      </c>
      <c r="AK225" s="25">
        <f t="shared" si="110"/>
        <v>23749.590939849812</v>
      </c>
      <c r="AL225" s="25">
        <f t="shared" ca="1" si="111"/>
        <v>71696</v>
      </c>
      <c r="AM225" s="25">
        <f t="shared" ca="1" si="112"/>
        <v>21</v>
      </c>
      <c r="AN225" s="25">
        <f ca="1">IF(AM225=0,0,COUNTIF($AM$19:AM225,C225*10+1))</f>
        <v>21</v>
      </c>
      <c r="AO225" s="20">
        <f t="shared" ca="1" si="113"/>
        <v>0</v>
      </c>
      <c r="AP225" s="32">
        <f t="shared" ca="1" si="114"/>
        <v>71696</v>
      </c>
    </row>
    <row r="226" spans="1:42" x14ac:dyDescent="0.2">
      <c r="A226" s="14">
        <f>Daten!A226</f>
        <v>20511</v>
      </c>
      <c r="B226" s="7" t="str">
        <f>Daten!B226</f>
        <v>Hüttenberg</v>
      </c>
      <c r="C226" s="14">
        <f t="shared" si="90"/>
        <v>2</v>
      </c>
      <c r="D226" s="9">
        <f>Daten!D226</f>
        <v>0</v>
      </c>
      <c r="E226" s="8">
        <f>Daten!E226</f>
        <v>1301</v>
      </c>
      <c r="F226" s="8">
        <f>Daten!F226</f>
        <v>1394</v>
      </c>
      <c r="G226" s="26">
        <f t="shared" si="91"/>
        <v>-93</v>
      </c>
      <c r="H226" s="28">
        <f t="shared" si="92"/>
        <v>-6.6714490674318505E-2</v>
      </c>
      <c r="I226" s="20">
        <f t="shared" si="93"/>
        <v>18.728108505112797</v>
      </c>
      <c r="J226" s="20">
        <f t="shared" si="94"/>
        <v>-111.7281085051128</v>
      </c>
      <c r="K226" s="26">
        <f t="shared" si="95"/>
        <v>55864.054252556401</v>
      </c>
      <c r="L226" s="15">
        <f>Daten!G226</f>
        <v>125</v>
      </c>
      <c r="M226" s="15">
        <f>Daten!H226</f>
        <v>809</v>
      </c>
      <c r="N226" s="15">
        <f>Daten!I226</f>
        <v>367</v>
      </c>
      <c r="O226" s="27">
        <f t="shared" si="96"/>
        <v>0.60815822002472186</v>
      </c>
      <c r="P226" s="15">
        <f t="shared" si="97"/>
        <v>459.34717560129747</v>
      </c>
      <c r="Q226" s="20">
        <f t="shared" si="98"/>
        <v>32.652824398702535</v>
      </c>
      <c r="R226" s="26">
        <f t="shared" si="99"/>
        <v>6530.5648797405065</v>
      </c>
      <c r="S226" s="8">
        <f>Daten!K226</f>
        <v>19995</v>
      </c>
      <c r="T226" s="8">
        <f>Daten!L226</f>
        <v>57850</v>
      </c>
      <c r="U226" s="8">
        <f>Daten!M226</f>
        <v>70511</v>
      </c>
      <c r="V226" s="8">
        <f>Daten!N226</f>
        <v>500</v>
      </c>
      <c r="W226" s="8">
        <f>Daten!O226</f>
        <v>500</v>
      </c>
      <c r="X226" s="22">
        <f t="shared" si="100"/>
        <v>148356</v>
      </c>
      <c r="Y226" s="8">
        <f t="shared" si="101"/>
        <v>499172.45215803356</v>
      </c>
      <c r="Z226" s="20">
        <f t="shared" si="102"/>
        <v>-350816.45215803356</v>
      </c>
      <c r="AA226" s="26">
        <f t="shared" si="103"/>
        <v>35081.645215803357</v>
      </c>
      <c r="AB226" s="31">
        <f t="shared" si="104"/>
        <v>97476.26434810026</v>
      </c>
      <c r="AC226" s="30">
        <f t="shared" si="105"/>
        <v>97476.26434810026</v>
      </c>
      <c r="AG226" s="25">
        <f t="shared" si="106"/>
        <v>55864.054252556401</v>
      </c>
      <c r="AH226" s="25">
        <f t="shared" si="107"/>
        <v>35081.645215803357</v>
      </c>
      <c r="AI226" s="25">
        <f t="shared" si="108"/>
        <v>90945.699468359759</v>
      </c>
      <c r="AJ226" s="25">
        <f t="shared" si="109"/>
        <v>1</v>
      </c>
      <c r="AK226" s="25">
        <f t="shared" si="110"/>
        <v>90945.699468359759</v>
      </c>
      <c r="AL226" s="25">
        <f t="shared" ca="1" si="111"/>
        <v>274549</v>
      </c>
      <c r="AM226" s="25">
        <f t="shared" ca="1" si="112"/>
        <v>21</v>
      </c>
      <c r="AN226" s="25">
        <f ca="1">IF(AM226=0,0,COUNTIF($AM$19:AM226,C226*10+1))</f>
        <v>22</v>
      </c>
      <c r="AO226" s="20">
        <f t="shared" ca="1" si="113"/>
        <v>0</v>
      </c>
      <c r="AP226" s="32">
        <f t="shared" ca="1" si="114"/>
        <v>274549</v>
      </c>
    </row>
    <row r="227" spans="1:42" x14ac:dyDescent="0.2">
      <c r="A227" s="14">
        <f>Daten!A227</f>
        <v>20512</v>
      </c>
      <c r="B227" s="7" t="str">
        <f>Daten!B227</f>
        <v>Kappel am Krappfeld</v>
      </c>
      <c r="C227" s="14">
        <f t="shared" si="90"/>
        <v>2</v>
      </c>
      <c r="D227" s="9">
        <f>Daten!D227</f>
        <v>0</v>
      </c>
      <c r="E227" s="8">
        <f>Daten!E227</f>
        <v>1978</v>
      </c>
      <c r="F227" s="8">
        <f>Daten!F227</f>
        <v>1950</v>
      </c>
      <c r="G227" s="26">
        <f t="shared" si="91"/>
        <v>28</v>
      </c>
      <c r="H227" s="28">
        <f t="shared" si="92"/>
        <v>1.4358974358974359E-2</v>
      </c>
      <c r="I227" s="20">
        <f t="shared" si="93"/>
        <v>26.197856230251045</v>
      </c>
      <c r="J227" s="20">
        <f t="shared" si="94"/>
        <v>1.8021437697489553</v>
      </c>
      <c r="K227" s="26">
        <f t="shared" si="95"/>
        <v>-901.07188487447763</v>
      </c>
      <c r="L227" s="15">
        <f>Daten!G227</f>
        <v>294</v>
      </c>
      <c r="M227" s="15">
        <f>Daten!H227</f>
        <v>1281</v>
      </c>
      <c r="N227" s="15">
        <f>Daten!I227</f>
        <v>403</v>
      </c>
      <c r="O227" s="27">
        <f t="shared" si="96"/>
        <v>0.54410616705698678</v>
      </c>
      <c r="P227" s="15">
        <f t="shared" si="97"/>
        <v>727.3470110571842</v>
      </c>
      <c r="Q227" s="20">
        <f t="shared" si="98"/>
        <v>-30.347011057184204</v>
      </c>
      <c r="R227" s="26">
        <f t="shared" si="99"/>
        <v>-6069.4022114368408</v>
      </c>
      <c r="S227" s="8">
        <f>Daten!K227</f>
        <v>40393</v>
      </c>
      <c r="T227" s="8">
        <f>Daten!L227</f>
        <v>115411</v>
      </c>
      <c r="U227" s="8">
        <f>Daten!M227</f>
        <v>142052</v>
      </c>
      <c r="V227" s="8">
        <f>Daten!N227</f>
        <v>500</v>
      </c>
      <c r="W227" s="8">
        <f>Daten!O227</f>
        <v>500</v>
      </c>
      <c r="X227" s="22">
        <f t="shared" si="100"/>
        <v>297856</v>
      </c>
      <c r="Y227" s="8">
        <f t="shared" si="101"/>
        <v>758926.29544088419</v>
      </c>
      <c r="Z227" s="20">
        <f t="shared" si="102"/>
        <v>-461070.29544088419</v>
      </c>
      <c r="AA227" s="26">
        <f t="shared" si="103"/>
        <v>46107.029544088422</v>
      </c>
      <c r="AB227" s="31">
        <f t="shared" si="104"/>
        <v>39136.555447777107</v>
      </c>
      <c r="AC227" s="30">
        <f t="shared" si="105"/>
        <v>39136.555447777107</v>
      </c>
      <c r="AG227" s="25">
        <f t="shared" si="106"/>
        <v>-901.07188487447763</v>
      </c>
      <c r="AH227" s="25">
        <f t="shared" si="107"/>
        <v>46107.029544088422</v>
      </c>
      <c r="AI227" s="25">
        <f t="shared" si="108"/>
        <v>45205.957659213942</v>
      </c>
      <c r="AJ227" s="25">
        <f t="shared" si="109"/>
        <v>1</v>
      </c>
      <c r="AK227" s="25">
        <f t="shared" si="110"/>
        <v>45205.957659213942</v>
      </c>
      <c r="AL227" s="25">
        <f t="shared" ca="1" si="111"/>
        <v>136469</v>
      </c>
      <c r="AM227" s="25">
        <f t="shared" ca="1" si="112"/>
        <v>21</v>
      </c>
      <c r="AN227" s="25">
        <f ca="1">IF(AM227=0,0,COUNTIF($AM$19:AM227,C227*10+1))</f>
        <v>23</v>
      </c>
      <c r="AO227" s="20">
        <f t="shared" ca="1" si="113"/>
        <v>0</v>
      </c>
      <c r="AP227" s="32">
        <f t="shared" ca="1" si="114"/>
        <v>136469</v>
      </c>
    </row>
    <row r="228" spans="1:42" x14ac:dyDescent="0.2">
      <c r="A228" s="14">
        <f>Daten!A228</f>
        <v>20513</v>
      </c>
      <c r="B228" s="7" t="str">
        <f>Daten!B228</f>
        <v>Klein St. Paul</v>
      </c>
      <c r="C228" s="14">
        <f t="shared" si="90"/>
        <v>2</v>
      </c>
      <c r="D228" s="9">
        <f>Daten!D228</f>
        <v>0</v>
      </c>
      <c r="E228" s="8">
        <f>Daten!E228</f>
        <v>1762</v>
      </c>
      <c r="F228" s="8">
        <f>Daten!F228</f>
        <v>1772</v>
      </c>
      <c r="G228" s="26">
        <f t="shared" si="91"/>
        <v>-10</v>
      </c>
      <c r="H228" s="28">
        <f t="shared" si="92"/>
        <v>-5.6433408577878106E-3</v>
      </c>
      <c r="I228" s="20">
        <f t="shared" si="93"/>
        <v>23.80646217436146</v>
      </c>
      <c r="J228" s="20">
        <f t="shared" si="94"/>
        <v>-33.806462174361457</v>
      </c>
      <c r="K228" s="26">
        <f t="shared" si="95"/>
        <v>16903.231087180728</v>
      </c>
      <c r="L228" s="15">
        <f>Daten!G228</f>
        <v>228</v>
      </c>
      <c r="M228" s="15">
        <f>Daten!H228</f>
        <v>1101</v>
      </c>
      <c r="N228" s="15">
        <f>Daten!I228</f>
        <v>433</v>
      </c>
      <c r="O228" s="27">
        <f t="shared" si="96"/>
        <v>0.60036330608537691</v>
      </c>
      <c r="P228" s="15">
        <f t="shared" si="97"/>
        <v>625.14368397654948</v>
      </c>
      <c r="Q228" s="20">
        <f t="shared" si="98"/>
        <v>35.856316023450518</v>
      </c>
      <c r="R228" s="26">
        <f t="shared" si="99"/>
        <v>7171.2632046901035</v>
      </c>
      <c r="S228" s="8">
        <f>Daten!K228</f>
        <v>17941</v>
      </c>
      <c r="T228" s="8">
        <f>Daten!L228</f>
        <v>132404</v>
      </c>
      <c r="U228" s="8">
        <f>Daten!M228</f>
        <v>452384</v>
      </c>
      <c r="V228" s="8">
        <f>Daten!N228</f>
        <v>500</v>
      </c>
      <c r="W228" s="8">
        <f>Daten!O228</f>
        <v>500</v>
      </c>
      <c r="X228" s="22">
        <f t="shared" si="100"/>
        <v>602729</v>
      </c>
      <c r="Y228" s="8">
        <f t="shared" si="101"/>
        <v>676050.62313793635</v>
      </c>
      <c r="Z228" s="20">
        <f t="shared" si="102"/>
        <v>-73321.623137936345</v>
      </c>
      <c r="AA228" s="26">
        <f t="shared" si="103"/>
        <v>7332.1623137936349</v>
      </c>
      <c r="AB228" s="31">
        <f t="shared" si="104"/>
        <v>31406.656605664466</v>
      </c>
      <c r="AC228" s="30">
        <f t="shared" si="105"/>
        <v>31406.656605664466</v>
      </c>
      <c r="AG228" s="25">
        <f t="shared" si="106"/>
        <v>16903.231087180728</v>
      </c>
      <c r="AH228" s="25">
        <f t="shared" si="107"/>
        <v>7332.1623137936349</v>
      </c>
      <c r="AI228" s="25">
        <f t="shared" si="108"/>
        <v>24235.393400974361</v>
      </c>
      <c r="AJ228" s="25">
        <f t="shared" si="109"/>
        <v>1</v>
      </c>
      <c r="AK228" s="25">
        <f t="shared" si="110"/>
        <v>24235.393400974361</v>
      </c>
      <c r="AL228" s="25">
        <f t="shared" ca="1" si="111"/>
        <v>73162</v>
      </c>
      <c r="AM228" s="25">
        <f t="shared" ca="1" si="112"/>
        <v>21</v>
      </c>
      <c r="AN228" s="25">
        <f ca="1">IF(AM228=0,0,COUNTIF($AM$19:AM228,C228*10+1))</f>
        <v>24</v>
      </c>
      <c r="AO228" s="20">
        <f t="shared" ca="1" si="113"/>
        <v>0</v>
      </c>
      <c r="AP228" s="32">
        <f t="shared" ca="1" si="114"/>
        <v>73162</v>
      </c>
    </row>
    <row r="229" spans="1:42" x14ac:dyDescent="0.2">
      <c r="A229" s="14">
        <f>Daten!A229</f>
        <v>20515</v>
      </c>
      <c r="B229" s="7" t="str">
        <f>Daten!B229</f>
        <v>Liebenfels</v>
      </c>
      <c r="C229" s="14">
        <f t="shared" si="90"/>
        <v>2</v>
      </c>
      <c r="D229" s="9">
        <f>Daten!D229</f>
        <v>0</v>
      </c>
      <c r="E229" s="8">
        <f>Daten!E229</f>
        <v>3398</v>
      </c>
      <c r="F229" s="8">
        <f>Daten!F229</f>
        <v>3323</v>
      </c>
      <c r="G229" s="26">
        <f t="shared" si="91"/>
        <v>75</v>
      </c>
      <c r="H229" s="28">
        <f t="shared" si="92"/>
        <v>2.2569966897381884E-2</v>
      </c>
      <c r="I229" s="20">
        <f t="shared" si="93"/>
        <v>44.643833975961137</v>
      </c>
      <c r="J229" s="20">
        <f t="shared" si="94"/>
        <v>30.356166024038863</v>
      </c>
      <c r="K229" s="26">
        <f t="shared" si="95"/>
        <v>-15178.083012019431</v>
      </c>
      <c r="L229" s="15">
        <f>Daten!G229</f>
        <v>535</v>
      </c>
      <c r="M229" s="15">
        <f>Daten!H229</f>
        <v>2193</v>
      </c>
      <c r="N229" s="15">
        <f>Daten!I229</f>
        <v>670</v>
      </c>
      <c r="O229" s="27">
        <f t="shared" si="96"/>
        <v>0.54947560419516639</v>
      </c>
      <c r="P229" s="15">
        <f t="shared" si="97"/>
        <v>1245.1772015990671</v>
      </c>
      <c r="Q229" s="20">
        <f t="shared" si="98"/>
        <v>-40.177201599067075</v>
      </c>
      <c r="R229" s="26">
        <f t="shared" si="99"/>
        <v>-8035.440319813415</v>
      </c>
      <c r="S229" s="8">
        <f>Daten!K229</f>
        <v>28662</v>
      </c>
      <c r="T229" s="8">
        <f>Daten!L229</f>
        <v>211693</v>
      </c>
      <c r="U229" s="8">
        <f>Daten!M229</f>
        <v>707576</v>
      </c>
      <c r="V229" s="8">
        <f>Daten!N229</f>
        <v>500</v>
      </c>
      <c r="W229" s="8">
        <f>Daten!O229</f>
        <v>500</v>
      </c>
      <c r="X229" s="22">
        <f t="shared" si="100"/>
        <v>947931</v>
      </c>
      <c r="Y229" s="8">
        <f t="shared" si="101"/>
        <v>1303757.1040991531</v>
      </c>
      <c r="Z229" s="20">
        <f t="shared" si="102"/>
        <v>-355826.10409915308</v>
      </c>
      <c r="AA229" s="26">
        <f t="shared" si="103"/>
        <v>35582.610409915309</v>
      </c>
      <c r="AB229" s="31">
        <f t="shared" si="104"/>
        <v>12369.087078082463</v>
      </c>
      <c r="AC229" s="30">
        <f t="shared" si="105"/>
        <v>12369.087078082463</v>
      </c>
      <c r="AG229" s="25">
        <f t="shared" si="106"/>
        <v>-15178.083012019431</v>
      </c>
      <c r="AH229" s="25">
        <f t="shared" si="107"/>
        <v>35582.610409915309</v>
      </c>
      <c r="AI229" s="25">
        <f t="shared" si="108"/>
        <v>20404.527397895879</v>
      </c>
      <c r="AJ229" s="25">
        <f t="shared" si="109"/>
        <v>1</v>
      </c>
      <c r="AK229" s="25">
        <f t="shared" si="110"/>
        <v>20404.527397895879</v>
      </c>
      <c r="AL229" s="25">
        <f t="shared" ca="1" si="111"/>
        <v>61598</v>
      </c>
      <c r="AM229" s="25">
        <f t="shared" ca="1" si="112"/>
        <v>21</v>
      </c>
      <c r="AN229" s="25">
        <f ca="1">IF(AM229=0,0,COUNTIF($AM$19:AM229,C229*10+1))</f>
        <v>25</v>
      </c>
      <c r="AO229" s="20">
        <f t="shared" ca="1" si="113"/>
        <v>0</v>
      </c>
      <c r="AP229" s="32">
        <f t="shared" ca="1" si="114"/>
        <v>61598</v>
      </c>
    </row>
    <row r="230" spans="1:42" x14ac:dyDescent="0.2">
      <c r="A230" s="14">
        <f>Daten!A230</f>
        <v>20518</v>
      </c>
      <c r="B230" s="7" t="str">
        <f>Daten!B230</f>
        <v>Metnitz</v>
      </c>
      <c r="C230" s="14">
        <f t="shared" si="90"/>
        <v>2</v>
      </c>
      <c r="D230" s="9">
        <f>Daten!D230</f>
        <v>0</v>
      </c>
      <c r="E230" s="8">
        <f>Daten!E230</f>
        <v>1873</v>
      </c>
      <c r="F230" s="8">
        <f>Daten!F230</f>
        <v>1978</v>
      </c>
      <c r="G230" s="26">
        <f t="shared" si="91"/>
        <v>-105</v>
      </c>
      <c r="H230" s="28">
        <f t="shared" si="92"/>
        <v>-5.3083923154701722E-2</v>
      </c>
      <c r="I230" s="20">
        <f t="shared" si="93"/>
        <v>26.574030576121316</v>
      </c>
      <c r="J230" s="20">
        <f t="shared" si="94"/>
        <v>-131.57403057612132</v>
      </c>
      <c r="K230" s="26">
        <f t="shared" si="95"/>
        <v>65787.015288060662</v>
      </c>
      <c r="L230" s="15">
        <f>Daten!G230</f>
        <v>244</v>
      </c>
      <c r="M230" s="15">
        <f>Daten!H230</f>
        <v>1131</v>
      </c>
      <c r="N230" s="15">
        <f>Daten!I230</f>
        <v>498</v>
      </c>
      <c r="O230" s="27">
        <f t="shared" si="96"/>
        <v>0.65605658709106984</v>
      </c>
      <c r="P230" s="15">
        <f t="shared" si="97"/>
        <v>642.17757182332195</v>
      </c>
      <c r="Q230" s="20">
        <f t="shared" si="98"/>
        <v>99.822428176678045</v>
      </c>
      <c r="R230" s="26">
        <f t="shared" si="99"/>
        <v>19964.485635335608</v>
      </c>
      <c r="S230" s="8">
        <f>Daten!K230</f>
        <v>44554</v>
      </c>
      <c r="T230" s="8">
        <f>Daten!L230</f>
        <v>85495</v>
      </c>
      <c r="U230" s="8">
        <f>Daten!M230</f>
        <v>92108</v>
      </c>
      <c r="V230" s="8">
        <f>Daten!N230</f>
        <v>500</v>
      </c>
      <c r="W230" s="8">
        <f>Daten!O230</f>
        <v>500</v>
      </c>
      <c r="X230" s="22">
        <f t="shared" si="100"/>
        <v>222157</v>
      </c>
      <c r="Y230" s="8">
        <f t="shared" si="101"/>
        <v>718639.51029361784</v>
      </c>
      <c r="Z230" s="20">
        <f t="shared" si="102"/>
        <v>-496482.51029361784</v>
      </c>
      <c r="AA230" s="26">
        <f t="shared" si="103"/>
        <v>49648.251029361789</v>
      </c>
      <c r="AB230" s="31">
        <f t="shared" si="104"/>
        <v>135399.75195275806</v>
      </c>
      <c r="AC230" s="30">
        <f t="shared" si="105"/>
        <v>135399.75195275806</v>
      </c>
      <c r="AG230" s="25">
        <f t="shared" si="106"/>
        <v>65787.015288060662</v>
      </c>
      <c r="AH230" s="25">
        <f t="shared" si="107"/>
        <v>49648.251029361789</v>
      </c>
      <c r="AI230" s="25">
        <f t="shared" si="108"/>
        <v>115435.26631742244</v>
      </c>
      <c r="AJ230" s="25">
        <f t="shared" si="109"/>
        <v>1</v>
      </c>
      <c r="AK230" s="25">
        <f t="shared" si="110"/>
        <v>115435.26631742244</v>
      </c>
      <c r="AL230" s="25">
        <f t="shared" ca="1" si="111"/>
        <v>348478</v>
      </c>
      <c r="AM230" s="25">
        <f t="shared" ca="1" si="112"/>
        <v>21</v>
      </c>
      <c r="AN230" s="25">
        <f ca="1">IF(AM230=0,0,COUNTIF($AM$19:AM230,C230*10+1))</f>
        <v>26</v>
      </c>
      <c r="AO230" s="20">
        <f t="shared" ca="1" si="113"/>
        <v>0</v>
      </c>
      <c r="AP230" s="32">
        <f t="shared" ca="1" si="114"/>
        <v>348478</v>
      </c>
    </row>
    <row r="231" spans="1:42" x14ac:dyDescent="0.2">
      <c r="A231" s="14">
        <f>Daten!A231</f>
        <v>20519</v>
      </c>
      <c r="B231" s="7" t="str">
        <f>Daten!B231</f>
        <v>Micheldorf</v>
      </c>
      <c r="C231" s="14">
        <f t="shared" si="90"/>
        <v>2</v>
      </c>
      <c r="D231" s="9">
        <f>Daten!D231</f>
        <v>0</v>
      </c>
      <c r="E231" s="8">
        <f>Daten!E231</f>
        <v>976</v>
      </c>
      <c r="F231" s="8">
        <f>Daten!F231</f>
        <v>1006</v>
      </c>
      <c r="G231" s="26">
        <f t="shared" si="91"/>
        <v>-30</v>
      </c>
      <c r="H231" s="28">
        <f t="shared" si="92"/>
        <v>-2.982107355864811E-2</v>
      </c>
      <c r="I231" s="20">
        <f t="shared" si="93"/>
        <v>13.515406855196179</v>
      </c>
      <c r="J231" s="20">
        <f t="shared" si="94"/>
        <v>-43.515406855196176</v>
      </c>
      <c r="K231" s="26">
        <f t="shared" si="95"/>
        <v>21757.703427598088</v>
      </c>
      <c r="L231" s="15">
        <f>Daten!G231</f>
        <v>128</v>
      </c>
      <c r="M231" s="15">
        <f>Daten!H231</f>
        <v>611</v>
      </c>
      <c r="N231" s="15">
        <f>Daten!I231</f>
        <v>237</v>
      </c>
      <c r="O231" s="27">
        <f t="shared" si="96"/>
        <v>0.59738134206219318</v>
      </c>
      <c r="P231" s="15">
        <f t="shared" si="97"/>
        <v>346.92351581259919</v>
      </c>
      <c r="Q231" s="20">
        <f t="shared" si="98"/>
        <v>18.076484187400808</v>
      </c>
      <c r="R231" s="26">
        <f t="shared" si="99"/>
        <v>3615.2968374801617</v>
      </c>
      <c r="S231" s="8">
        <f>Daten!K231</f>
        <v>12488</v>
      </c>
      <c r="T231" s="8">
        <f>Daten!L231</f>
        <v>69000</v>
      </c>
      <c r="U231" s="8">
        <f>Daten!M231</f>
        <v>300136</v>
      </c>
      <c r="V231" s="8">
        <f>Daten!N231</f>
        <v>500</v>
      </c>
      <c r="W231" s="8">
        <f>Daten!O231</f>
        <v>500</v>
      </c>
      <c r="X231" s="22">
        <f t="shared" si="100"/>
        <v>381624</v>
      </c>
      <c r="Y231" s="8">
        <f t="shared" si="101"/>
        <v>374475.26003554248</v>
      </c>
      <c r="Z231" s="20">
        <f t="shared" si="102"/>
        <v>7148.7399644575198</v>
      </c>
      <c r="AA231" s="26">
        <f t="shared" si="103"/>
        <v>-714.87399644575203</v>
      </c>
      <c r="AB231" s="31">
        <f t="shared" si="104"/>
        <v>24658.126268632495</v>
      </c>
      <c r="AC231" s="30">
        <f t="shared" si="105"/>
        <v>24658.126268632495</v>
      </c>
      <c r="AG231" s="25">
        <f t="shared" si="106"/>
        <v>21757.703427598088</v>
      </c>
      <c r="AH231" s="25">
        <f t="shared" si="107"/>
        <v>-714.87399644575203</v>
      </c>
      <c r="AI231" s="25">
        <f t="shared" si="108"/>
        <v>21042.829431152335</v>
      </c>
      <c r="AJ231" s="25">
        <f t="shared" si="109"/>
        <v>1</v>
      </c>
      <c r="AK231" s="25">
        <f t="shared" si="110"/>
        <v>21042.829431152335</v>
      </c>
      <c r="AL231" s="25">
        <f t="shared" ca="1" si="111"/>
        <v>63525</v>
      </c>
      <c r="AM231" s="25">
        <f t="shared" ca="1" si="112"/>
        <v>21</v>
      </c>
      <c r="AN231" s="25">
        <f ca="1">IF(AM231=0,0,COUNTIF($AM$19:AM231,C231*10+1))</f>
        <v>27</v>
      </c>
      <c r="AO231" s="20">
        <f t="shared" ca="1" si="113"/>
        <v>0</v>
      </c>
      <c r="AP231" s="32">
        <f t="shared" ca="1" si="114"/>
        <v>63525</v>
      </c>
    </row>
    <row r="232" spans="1:42" x14ac:dyDescent="0.2">
      <c r="A232" s="14">
        <f>Daten!A232</f>
        <v>20520</v>
      </c>
      <c r="B232" s="7" t="str">
        <f>Daten!B232</f>
        <v>Mölbling</v>
      </c>
      <c r="C232" s="14">
        <f t="shared" si="90"/>
        <v>2</v>
      </c>
      <c r="D232" s="9">
        <f>Daten!D232</f>
        <v>0</v>
      </c>
      <c r="E232" s="8">
        <f>Daten!E232</f>
        <v>1343</v>
      </c>
      <c r="F232" s="8">
        <f>Daten!F232</f>
        <v>1318</v>
      </c>
      <c r="G232" s="26">
        <f t="shared" si="91"/>
        <v>25</v>
      </c>
      <c r="H232" s="28">
        <f t="shared" si="92"/>
        <v>1.8968133535660091E-2</v>
      </c>
      <c r="I232" s="20">
        <f t="shared" si="93"/>
        <v>17.707063852036345</v>
      </c>
      <c r="J232" s="20">
        <f t="shared" si="94"/>
        <v>7.2929361479636547</v>
      </c>
      <c r="K232" s="26">
        <f t="shared" si="95"/>
        <v>-3646.4680739818273</v>
      </c>
      <c r="L232" s="15">
        <f>Daten!G232</f>
        <v>227</v>
      </c>
      <c r="M232" s="15">
        <f>Daten!H232</f>
        <v>846</v>
      </c>
      <c r="N232" s="15">
        <f>Daten!I232</f>
        <v>270</v>
      </c>
      <c r="O232" s="27">
        <f t="shared" si="96"/>
        <v>0.58747044917257685</v>
      </c>
      <c r="P232" s="15">
        <f t="shared" si="97"/>
        <v>480.35563727898347</v>
      </c>
      <c r="Q232" s="20">
        <f t="shared" si="98"/>
        <v>16.644362721016535</v>
      </c>
      <c r="R232" s="26">
        <f t="shared" si="99"/>
        <v>3328.8725442033069</v>
      </c>
      <c r="S232" s="8">
        <f>Daten!K232</f>
        <v>21878</v>
      </c>
      <c r="T232" s="8">
        <f>Daten!L232</f>
        <v>80872</v>
      </c>
      <c r="U232" s="8">
        <f>Daten!M232</f>
        <v>294681</v>
      </c>
      <c r="V232" s="8">
        <f>Daten!N232</f>
        <v>500</v>
      </c>
      <c r="W232" s="8">
        <f>Daten!O232</f>
        <v>500</v>
      </c>
      <c r="X232" s="22">
        <f t="shared" si="100"/>
        <v>397431</v>
      </c>
      <c r="Y232" s="8">
        <f t="shared" si="101"/>
        <v>515287.1662169401</v>
      </c>
      <c r="Z232" s="20">
        <f t="shared" si="102"/>
        <v>-117856.1662169401</v>
      </c>
      <c r="AA232" s="26">
        <f t="shared" si="103"/>
        <v>11785.616621694011</v>
      </c>
      <c r="AB232" s="31">
        <f t="shared" si="104"/>
        <v>11468.021091915491</v>
      </c>
      <c r="AC232" s="30">
        <f t="shared" si="105"/>
        <v>11468.021091915491</v>
      </c>
      <c r="AG232" s="25">
        <f t="shared" si="106"/>
        <v>-3646.4680739818273</v>
      </c>
      <c r="AH232" s="25">
        <f t="shared" si="107"/>
        <v>11785.616621694011</v>
      </c>
      <c r="AI232" s="25">
        <f t="shared" si="108"/>
        <v>8139.1485477121842</v>
      </c>
      <c r="AJ232" s="25">
        <f t="shared" si="109"/>
        <v>1</v>
      </c>
      <c r="AK232" s="25">
        <f t="shared" si="110"/>
        <v>8139.1485477121842</v>
      </c>
      <c r="AL232" s="25">
        <f t="shared" ca="1" si="111"/>
        <v>24571</v>
      </c>
      <c r="AM232" s="25">
        <f t="shared" ca="1" si="112"/>
        <v>21</v>
      </c>
      <c r="AN232" s="25">
        <f ca="1">IF(AM232=0,0,COUNTIF($AM$19:AM232,C232*10+1))</f>
        <v>28</v>
      </c>
      <c r="AO232" s="20">
        <f t="shared" ca="1" si="113"/>
        <v>0</v>
      </c>
      <c r="AP232" s="32">
        <f t="shared" ca="1" si="114"/>
        <v>24571</v>
      </c>
    </row>
    <row r="233" spans="1:42" x14ac:dyDescent="0.2">
      <c r="A233" s="14">
        <f>Daten!A233</f>
        <v>20523</v>
      </c>
      <c r="B233" s="7" t="str">
        <f>Daten!B233</f>
        <v>St. Georgen am Längsee</v>
      </c>
      <c r="C233" s="14">
        <f t="shared" si="90"/>
        <v>2</v>
      </c>
      <c r="D233" s="9">
        <f>Daten!D233</f>
        <v>0</v>
      </c>
      <c r="E233" s="8">
        <f>Daten!E233</f>
        <v>3610</v>
      </c>
      <c r="F233" s="8">
        <f>Daten!F233</f>
        <v>3621</v>
      </c>
      <c r="G233" s="26">
        <f t="shared" si="91"/>
        <v>-11</v>
      </c>
      <c r="H233" s="28">
        <f t="shared" si="92"/>
        <v>-3.0378348522507597E-3</v>
      </c>
      <c r="I233" s="20">
        <f t="shared" si="93"/>
        <v>48.647403799866169</v>
      </c>
      <c r="J233" s="20">
        <f t="shared" si="94"/>
        <v>-59.647403799866169</v>
      </c>
      <c r="K233" s="26">
        <f t="shared" si="95"/>
        <v>29823.701899933083</v>
      </c>
      <c r="L233" s="15">
        <f>Daten!G233</f>
        <v>517</v>
      </c>
      <c r="M233" s="15">
        <f>Daten!H233</f>
        <v>2322</v>
      </c>
      <c r="N233" s="15">
        <f>Daten!I233</f>
        <v>771</v>
      </c>
      <c r="O233" s="27">
        <f t="shared" si="96"/>
        <v>0.55469422911283373</v>
      </c>
      <c r="P233" s="15">
        <f t="shared" si="97"/>
        <v>1318.4229193401886</v>
      </c>
      <c r="Q233" s="20">
        <f t="shared" si="98"/>
        <v>-30.422919340188628</v>
      </c>
      <c r="R233" s="26">
        <f t="shared" si="99"/>
        <v>-6084.5838680377256</v>
      </c>
      <c r="S233" s="8">
        <f>Daten!K233</f>
        <v>25980</v>
      </c>
      <c r="T233" s="8">
        <f>Daten!L233</f>
        <v>267259</v>
      </c>
      <c r="U233" s="8">
        <f>Daten!M233</f>
        <v>464299</v>
      </c>
      <c r="V233" s="8">
        <f>Daten!N233</f>
        <v>500</v>
      </c>
      <c r="W233" s="8">
        <f>Daten!O233</f>
        <v>500</v>
      </c>
      <c r="X233" s="22">
        <f t="shared" si="100"/>
        <v>757538</v>
      </c>
      <c r="Y233" s="8">
        <f t="shared" si="101"/>
        <v>1385098.0417298242</v>
      </c>
      <c r="Z233" s="20">
        <f t="shared" si="102"/>
        <v>-627560.04172982415</v>
      </c>
      <c r="AA233" s="26">
        <f t="shared" si="103"/>
        <v>62756.004172982415</v>
      </c>
      <c r="AB233" s="31">
        <f t="shared" si="104"/>
        <v>86495.122204877771</v>
      </c>
      <c r="AC233" s="30">
        <f t="shared" si="105"/>
        <v>86495.122204877771</v>
      </c>
      <c r="AG233" s="25">
        <f t="shared" si="106"/>
        <v>29823.701899933083</v>
      </c>
      <c r="AH233" s="25">
        <f t="shared" si="107"/>
        <v>62756.004172982415</v>
      </c>
      <c r="AI233" s="25">
        <f t="shared" si="108"/>
        <v>92579.706072915491</v>
      </c>
      <c r="AJ233" s="25">
        <f t="shared" si="109"/>
        <v>1</v>
      </c>
      <c r="AK233" s="25">
        <f t="shared" si="110"/>
        <v>92579.706072915491</v>
      </c>
      <c r="AL233" s="25">
        <f t="shared" ca="1" si="111"/>
        <v>279482</v>
      </c>
      <c r="AM233" s="25">
        <f t="shared" ca="1" si="112"/>
        <v>21</v>
      </c>
      <c r="AN233" s="25">
        <f ca="1">IF(AM233=0,0,COUNTIF($AM$19:AM233,C233*10+1))</f>
        <v>29</v>
      </c>
      <c r="AO233" s="20">
        <f t="shared" ca="1" si="113"/>
        <v>0</v>
      </c>
      <c r="AP233" s="32">
        <f t="shared" ca="1" si="114"/>
        <v>279482</v>
      </c>
    </row>
    <row r="234" spans="1:42" x14ac:dyDescent="0.2">
      <c r="A234" s="14">
        <f>Daten!A234</f>
        <v>20527</v>
      </c>
      <c r="B234" s="7" t="str">
        <f>Daten!B234</f>
        <v>St. Veit an der Glan</v>
      </c>
      <c r="C234" s="14">
        <f t="shared" si="90"/>
        <v>2</v>
      </c>
      <c r="D234" s="9">
        <f>Daten!D234</f>
        <v>0</v>
      </c>
      <c r="E234" s="8">
        <f>Daten!E234</f>
        <v>12256</v>
      </c>
      <c r="F234" s="8">
        <f>Daten!F234</f>
        <v>12570</v>
      </c>
      <c r="G234" s="26">
        <f t="shared" si="91"/>
        <v>-314</v>
      </c>
      <c r="H234" s="28">
        <f t="shared" si="92"/>
        <v>-2.498011137629276E-2</v>
      </c>
      <c r="I234" s="20">
        <f t="shared" si="93"/>
        <v>168.87541169961827</v>
      </c>
      <c r="J234" s="20">
        <f t="shared" si="94"/>
        <v>-482.87541169961827</v>
      </c>
      <c r="K234" s="26">
        <f t="shared" si="95"/>
        <v>241437.70584980914</v>
      </c>
      <c r="L234" s="15">
        <f>Daten!G234</f>
        <v>1412</v>
      </c>
      <c r="M234" s="15">
        <f>Daten!H234</f>
        <v>7921</v>
      </c>
      <c r="N234" s="15">
        <f>Daten!I234</f>
        <v>2923</v>
      </c>
      <c r="O234" s="27">
        <f t="shared" si="96"/>
        <v>0.54727938391617215</v>
      </c>
      <c r="P234" s="15">
        <f t="shared" si="97"/>
        <v>4497.5141878094901</v>
      </c>
      <c r="Q234" s="20">
        <f t="shared" si="98"/>
        <v>-162.51418780949007</v>
      </c>
      <c r="R234" s="26">
        <f t="shared" si="99"/>
        <v>-32502.837561898014</v>
      </c>
      <c r="S234" s="8">
        <f>Daten!K234</f>
        <v>27531</v>
      </c>
      <c r="T234" s="8">
        <f>Daten!L234</f>
        <v>1241321</v>
      </c>
      <c r="U234" s="8">
        <f>Daten!M234</f>
        <v>6254540</v>
      </c>
      <c r="V234" s="8">
        <f>Daten!N234</f>
        <v>500</v>
      </c>
      <c r="W234" s="8">
        <f>Daten!O234</f>
        <v>500</v>
      </c>
      <c r="X234" s="22">
        <f t="shared" si="100"/>
        <v>7523392</v>
      </c>
      <c r="Y234" s="8">
        <f t="shared" si="101"/>
        <v>4702427.0358561566</v>
      </c>
      <c r="Z234" s="20">
        <f t="shared" si="102"/>
        <v>2820964.9641438434</v>
      </c>
      <c r="AA234" s="26">
        <f t="shared" si="103"/>
        <v>-282096.49641438434</v>
      </c>
      <c r="AB234" s="31">
        <f t="shared" si="104"/>
        <v>-73161.628126473224</v>
      </c>
      <c r="AC234" s="30">
        <f t="shared" si="105"/>
        <v>0</v>
      </c>
      <c r="AG234" s="25">
        <f t="shared" si="106"/>
        <v>0</v>
      </c>
      <c r="AH234" s="25">
        <f t="shared" si="107"/>
        <v>0</v>
      </c>
      <c r="AI234" s="25">
        <f t="shared" si="108"/>
        <v>0</v>
      </c>
      <c r="AJ234" s="25">
        <f t="shared" si="109"/>
        <v>1</v>
      </c>
      <c r="AK234" s="25">
        <f t="shared" si="110"/>
        <v>0</v>
      </c>
      <c r="AL234" s="25">
        <f t="shared" ca="1" si="111"/>
        <v>0</v>
      </c>
      <c r="AM234" s="25">
        <f t="shared" ca="1" si="112"/>
        <v>0</v>
      </c>
      <c r="AN234" s="25">
        <f ca="1">IF(AM234=0,0,COUNTIF($AM$19:AM234,C234*10+1))</f>
        <v>0</v>
      </c>
      <c r="AO234" s="20">
        <f t="shared" ca="1" si="113"/>
        <v>0</v>
      </c>
      <c r="AP234" s="32">
        <f t="shared" ca="1" si="114"/>
        <v>0</v>
      </c>
    </row>
    <row r="235" spans="1:42" x14ac:dyDescent="0.2">
      <c r="A235" s="14">
        <f>Daten!A235</f>
        <v>20530</v>
      </c>
      <c r="B235" s="7" t="str">
        <f>Daten!B235</f>
        <v>Straßburg</v>
      </c>
      <c r="C235" s="14">
        <f t="shared" si="90"/>
        <v>2</v>
      </c>
      <c r="D235" s="9">
        <f>Daten!D235</f>
        <v>0</v>
      </c>
      <c r="E235" s="8">
        <f>Daten!E235</f>
        <v>1988</v>
      </c>
      <c r="F235" s="8">
        <f>Daten!F235</f>
        <v>2054</v>
      </c>
      <c r="G235" s="26">
        <f t="shared" si="91"/>
        <v>-66</v>
      </c>
      <c r="H235" s="28">
        <f t="shared" si="92"/>
        <v>-3.2132424537487832E-2</v>
      </c>
      <c r="I235" s="20">
        <f t="shared" si="93"/>
        <v>27.595075229197768</v>
      </c>
      <c r="J235" s="20">
        <f t="shared" si="94"/>
        <v>-93.595075229197761</v>
      </c>
      <c r="K235" s="26">
        <f t="shared" si="95"/>
        <v>46797.537614598878</v>
      </c>
      <c r="L235" s="15">
        <f>Daten!G235</f>
        <v>286</v>
      </c>
      <c r="M235" s="15">
        <f>Daten!H235</f>
        <v>1210</v>
      </c>
      <c r="N235" s="15">
        <f>Daten!I235</f>
        <v>492</v>
      </c>
      <c r="O235" s="27">
        <f t="shared" si="96"/>
        <v>0.64297520661157026</v>
      </c>
      <c r="P235" s="15">
        <f t="shared" si="97"/>
        <v>687.03347648648935</v>
      </c>
      <c r="Q235" s="20">
        <f t="shared" si="98"/>
        <v>90.966523513510651</v>
      </c>
      <c r="R235" s="26">
        <f t="shared" si="99"/>
        <v>18193.304702702131</v>
      </c>
      <c r="S235" s="8">
        <f>Daten!K235</f>
        <v>25988</v>
      </c>
      <c r="T235" s="8">
        <f>Daten!L235</f>
        <v>106907</v>
      </c>
      <c r="U235" s="8">
        <f>Daten!M235</f>
        <v>437375</v>
      </c>
      <c r="V235" s="8">
        <f>Daten!N235</f>
        <v>500</v>
      </c>
      <c r="W235" s="8">
        <f>Daten!O235</f>
        <v>500</v>
      </c>
      <c r="X235" s="22">
        <f t="shared" si="100"/>
        <v>570270</v>
      </c>
      <c r="Y235" s="8">
        <f t="shared" si="101"/>
        <v>762763.13212157623</v>
      </c>
      <c r="Z235" s="20">
        <f t="shared" si="102"/>
        <v>-192493.13212157623</v>
      </c>
      <c r="AA235" s="26">
        <f t="shared" si="103"/>
        <v>19249.313212157624</v>
      </c>
      <c r="AB235" s="31">
        <f t="shared" si="104"/>
        <v>84240.155529458629</v>
      </c>
      <c r="AC235" s="30">
        <f t="shared" si="105"/>
        <v>84240.155529458629</v>
      </c>
      <c r="AG235" s="25">
        <f t="shared" si="106"/>
        <v>46797.537614598878</v>
      </c>
      <c r="AH235" s="25">
        <f t="shared" si="107"/>
        <v>19249.313212157624</v>
      </c>
      <c r="AI235" s="25">
        <f t="shared" si="108"/>
        <v>66046.850826756505</v>
      </c>
      <c r="AJ235" s="25">
        <f t="shared" si="109"/>
        <v>1</v>
      </c>
      <c r="AK235" s="25">
        <f t="shared" si="110"/>
        <v>66046.850826756505</v>
      </c>
      <c r="AL235" s="25">
        <f t="shared" ca="1" si="111"/>
        <v>199384</v>
      </c>
      <c r="AM235" s="25">
        <f t="shared" ca="1" si="112"/>
        <v>21</v>
      </c>
      <c r="AN235" s="25">
        <f ca="1">IF(AM235=0,0,COUNTIF($AM$19:AM235,C235*10+1))</f>
        <v>30</v>
      </c>
      <c r="AO235" s="20">
        <f t="shared" ca="1" si="113"/>
        <v>0</v>
      </c>
      <c r="AP235" s="32">
        <f t="shared" ca="1" si="114"/>
        <v>199384</v>
      </c>
    </row>
    <row r="236" spans="1:42" x14ac:dyDescent="0.2">
      <c r="A236" s="14">
        <f>Daten!A236</f>
        <v>20531</v>
      </c>
      <c r="B236" s="7" t="str">
        <f>Daten!B236</f>
        <v>Weitensfeld im Gurktal</v>
      </c>
      <c r="C236" s="14">
        <f t="shared" si="90"/>
        <v>2</v>
      </c>
      <c r="D236" s="9">
        <f>Daten!D236</f>
        <v>0</v>
      </c>
      <c r="E236" s="8">
        <f>Daten!E236</f>
        <v>2005</v>
      </c>
      <c r="F236" s="8">
        <f>Daten!F236</f>
        <v>2067</v>
      </c>
      <c r="G236" s="26">
        <f t="shared" si="91"/>
        <v>-62</v>
      </c>
      <c r="H236" s="28">
        <f t="shared" si="92"/>
        <v>-2.9995162070633768E-2</v>
      </c>
      <c r="I236" s="20">
        <f t="shared" si="93"/>
        <v>27.769727604066105</v>
      </c>
      <c r="J236" s="20">
        <f t="shared" si="94"/>
        <v>-89.769727604066105</v>
      </c>
      <c r="K236" s="26">
        <f t="shared" si="95"/>
        <v>44884.863802033055</v>
      </c>
      <c r="L236" s="15">
        <f>Daten!G236</f>
        <v>247</v>
      </c>
      <c r="M236" s="15">
        <f>Daten!H236</f>
        <v>1240</v>
      </c>
      <c r="N236" s="15">
        <f>Daten!I236</f>
        <v>518</v>
      </c>
      <c r="O236" s="27">
        <f t="shared" si="96"/>
        <v>0.61693548387096775</v>
      </c>
      <c r="P236" s="15">
        <f t="shared" si="97"/>
        <v>704.06736433326182</v>
      </c>
      <c r="Q236" s="20">
        <f t="shared" si="98"/>
        <v>60.932635666738179</v>
      </c>
      <c r="R236" s="26">
        <f t="shared" si="99"/>
        <v>12186.527133347636</v>
      </c>
      <c r="S236" s="8">
        <f>Daten!K236</f>
        <v>17912</v>
      </c>
      <c r="T236" s="8">
        <f>Daten!L236</f>
        <v>108008</v>
      </c>
      <c r="U236" s="8">
        <f>Daten!M236</f>
        <v>234046</v>
      </c>
      <c r="V236" s="8">
        <f>Daten!N236</f>
        <v>500</v>
      </c>
      <c r="W236" s="8">
        <f>Daten!O236</f>
        <v>500</v>
      </c>
      <c r="X236" s="22">
        <f t="shared" si="100"/>
        <v>359966</v>
      </c>
      <c r="Y236" s="8">
        <f t="shared" si="101"/>
        <v>769285.75447875273</v>
      </c>
      <c r="Z236" s="20">
        <f t="shared" si="102"/>
        <v>-409319.75447875273</v>
      </c>
      <c r="AA236" s="26">
        <f t="shared" si="103"/>
        <v>40931.975447875273</v>
      </c>
      <c r="AB236" s="31">
        <f t="shared" si="104"/>
        <v>98003.366383255954</v>
      </c>
      <c r="AC236" s="30">
        <f t="shared" si="105"/>
        <v>98003.366383255954</v>
      </c>
      <c r="AG236" s="25">
        <f t="shared" si="106"/>
        <v>44884.863802033055</v>
      </c>
      <c r="AH236" s="25">
        <f t="shared" si="107"/>
        <v>40931.975447875273</v>
      </c>
      <c r="AI236" s="25">
        <f t="shared" si="108"/>
        <v>85816.839249908327</v>
      </c>
      <c r="AJ236" s="25">
        <f t="shared" si="109"/>
        <v>1</v>
      </c>
      <c r="AK236" s="25">
        <f t="shared" si="110"/>
        <v>85816.839249908327</v>
      </c>
      <c r="AL236" s="25">
        <f t="shared" ca="1" si="111"/>
        <v>259066</v>
      </c>
      <c r="AM236" s="25">
        <f t="shared" ca="1" si="112"/>
        <v>21</v>
      </c>
      <c r="AN236" s="25">
        <f ca="1">IF(AM236=0,0,COUNTIF($AM$19:AM236,C236*10+1))</f>
        <v>31</v>
      </c>
      <c r="AO236" s="20">
        <f t="shared" ca="1" si="113"/>
        <v>0</v>
      </c>
      <c r="AP236" s="32">
        <f t="shared" ca="1" si="114"/>
        <v>259066</v>
      </c>
    </row>
    <row r="237" spans="1:42" x14ac:dyDescent="0.2">
      <c r="A237" s="14">
        <f>Daten!A237</f>
        <v>20534</v>
      </c>
      <c r="B237" s="7" t="str">
        <f>Daten!B237</f>
        <v>Frauenstein</v>
      </c>
      <c r="C237" s="14">
        <f t="shared" si="90"/>
        <v>2</v>
      </c>
      <c r="D237" s="9">
        <f>Daten!D237</f>
        <v>0</v>
      </c>
      <c r="E237" s="8">
        <f>Daten!E237</f>
        <v>3556</v>
      </c>
      <c r="F237" s="8">
        <f>Daten!F237</f>
        <v>3565</v>
      </c>
      <c r="G237" s="26">
        <f t="shared" si="91"/>
        <v>-9</v>
      </c>
      <c r="H237" s="28">
        <f t="shared" si="92"/>
        <v>-2.5245441795231417E-3</v>
      </c>
      <c r="I237" s="20">
        <f t="shared" si="93"/>
        <v>47.895055108125625</v>
      </c>
      <c r="J237" s="20">
        <f t="shared" si="94"/>
        <v>-56.895055108125625</v>
      </c>
      <c r="K237" s="26">
        <f t="shared" si="95"/>
        <v>28447.527554062814</v>
      </c>
      <c r="L237" s="15">
        <f>Daten!G237</f>
        <v>520</v>
      </c>
      <c r="M237" s="15">
        <f>Daten!H237</f>
        <v>2244</v>
      </c>
      <c r="N237" s="15">
        <f>Daten!I237</f>
        <v>792</v>
      </c>
      <c r="O237" s="27">
        <f t="shared" si="96"/>
        <v>0.5846702317290553</v>
      </c>
      <c r="P237" s="15">
        <f t="shared" si="97"/>
        <v>1274.1348109385804</v>
      </c>
      <c r="Q237" s="20">
        <f t="shared" si="98"/>
        <v>37.865189061419642</v>
      </c>
      <c r="R237" s="26">
        <f t="shared" si="99"/>
        <v>7573.0378122839284</v>
      </c>
      <c r="S237" s="8">
        <f>Daten!K237</f>
        <v>35194</v>
      </c>
      <c r="T237" s="8">
        <f>Daten!L237</f>
        <v>237274</v>
      </c>
      <c r="U237" s="8">
        <f>Daten!M237</f>
        <v>311932</v>
      </c>
      <c r="V237" s="8">
        <f>Daten!N237</f>
        <v>500</v>
      </c>
      <c r="W237" s="8">
        <f>Daten!O237</f>
        <v>500</v>
      </c>
      <c r="X237" s="22">
        <f t="shared" si="100"/>
        <v>584400</v>
      </c>
      <c r="Y237" s="8">
        <f t="shared" si="101"/>
        <v>1364379.1236540871</v>
      </c>
      <c r="Z237" s="20">
        <f t="shared" si="102"/>
        <v>-779979.12365408707</v>
      </c>
      <c r="AA237" s="26">
        <f t="shared" si="103"/>
        <v>77997.912365408716</v>
      </c>
      <c r="AB237" s="31">
        <f t="shared" si="104"/>
        <v>114018.47773175545</v>
      </c>
      <c r="AC237" s="30">
        <f t="shared" si="105"/>
        <v>114018.47773175545</v>
      </c>
      <c r="AG237" s="25">
        <f t="shared" si="106"/>
        <v>28447.527554062814</v>
      </c>
      <c r="AH237" s="25">
        <f t="shared" si="107"/>
        <v>77997.912365408716</v>
      </c>
      <c r="AI237" s="25">
        <f t="shared" si="108"/>
        <v>106445.43991947154</v>
      </c>
      <c r="AJ237" s="25">
        <f t="shared" si="109"/>
        <v>1</v>
      </c>
      <c r="AK237" s="25">
        <f t="shared" si="110"/>
        <v>106445.43991947154</v>
      </c>
      <c r="AL237" s="25">
        <f t="shared" ca="1" si="111"/>
        <v>321340</v>
      </c>
      <c r="AM237" s="25">
        <f t="shared" ca="1" si="112"/>
        <v>21</v>
      </c>
      <c r="AN237" s="25">
        <f ca="1">IF(AM237=0,0,COUNTIF($AM$19:AM237,C237*10+1))</f>
        <v>32</v>
      </c>
      <c r="AO237" s="20">
        <f t="shared" ca="1" si="113"/>
        <v>0</v>
      </c>
      <c r="AP237" s="32">
        <f t="shared" ca="1" si="114"/>
        <v>321340</v>
      </c>
    </row>
    <row r="238" spans="1:42" x14ac:dyDescent="0.2">
      <c r="A238" s="14">
        <f>Daten!A238</f>
        <v>20601</v>
      </c>
      <c r="B238" s="7" t="str">
        <f>Daten!B238</f>
        <v>Bad Kleinkirchheim</v>
      </c>
      <c r="C238" s="14">
        <f t="shared" si="90"/>
        <v>2</v>
      </c>
      <c r="D238" s="9">
        <f>Daten!D238</f>
        <v>0</v>
      </c>
      <c r="E238" s="8">
        <f>Daten!E238</f>
        <v>1676</v>
      </c>
      <c r="F238" s="8">
        <f>Daten!F238</f>
        <v>1719</v>
      </c>
      <c r="G238" s="26">
        <f t="shared" si="91"/>
        <v>-43</v>
      </c>
      <c r="H238" s="28">
        <f t="shared" si="92"/>
        <v>-2.501454333915067E-2</v>
      </c>
      <c r="I238" s="20">
        <f t="shared" si="93"/>
        <v>23.094417876821304</v>
      </c>
      <c r="J238" s="20">
        <f t="shared" si="94"/>
        <v>-66.094417876821296</v>
      </c>
      <c r="K238" s="26">
        <f t="shared" si="95"/>
        <v>33047.208938410651</v>
      </c>
      <c r="L238" s="15">
        <f>Daten!G238</f>
        <v>143</v>
      </c>
      <c r="M238" s="15">
        <f>Daten!H238</f>
        <v>1063</v>
      </c>
      <c r="N238" s="15">
        <f>Daten!I238</f>
        <v>470</v>
      </c>
      <c r="O238" s="27">
        <f t="shared" si="96"/>
        <v>0.57666980244590782</v>
      </c>
      <c r="P238" s="15">
        <f t="shared" si="97"/>
        <v>603.56742603730436</v>
      </c>
      <c r="Q238" s="20">
        <f t="shared" si="98"/>
        <v>9.432573962695642</v>
      </c>
      <c r="R238" s="26">
        <f t="shared" si="99"/>
        <v>1886.5147925391284</v>
      </c>
      <c r="S238" s="8">
        <f>Daten!K238</f>
        <v>7642</v>
      </c>
      <c r="T238" s="8">
        <f>Daten!L238</f>
        <v>531937</v>
      </c>
      <c r="U238" s="8">
        <f>Daten!M238</f>
        <v>917747</v>
      </c>
      <c r="V238" s="8">
        <f>Daten!N238</f>
        <v>500</v>
      </c>
      <c r="W238" s="8">
        <f>Daten!O238</f>
        <v>500</v>
      </c>
      <c r="X238" s="22">
        <f t="shared" si="100"/>
        <v>1457326</v>
      </c>
      <c r="Y238" s="8">
        <f t="shared" si="101"/>
        <v>643053.82768398477</v>
      </c>
      <c r="Z238" s="20">
        <f t="shared" si="102"/>
        <v>814272.17231601523</v>
      </c>
      <c r="AA238" s="26">
        <f t="shared" si="103"/>
        <v>-81427.217231601535</v>
      </c>
      <c r="AB238" s="31">
        <f t="shared" si="104"/>
        <v>-46493.493500651755</v>
      </c>
      <c r="AC238" s="30">
        <f t="shared" si="105"/>
        <v>0</v>
      </c>
      <c r="AG238" s="25">
        <f t="shared" si="106"/>
        <v>0</v>
      </c>
      <c r="AH238" s="25">
        <f t="shared" si="107"/>
        <v>0</v>
      </c>
      <c r="AI238" s="25">
        <f t="shared" si="108"/>
        <v>0</v>
      </c>
      <c r="AJ238" s="25">
        <f t="shared" si="109"/>
        <v>1</v>
      </c>
      <c r="AK238" s="25">
        <f t="shared" si="110"/>
        <v>0</v>
      </c>
      <c r="AL238" s="25">
        <f t="shared" ca="1" si="111"/>
        <v>0</v>
      </c>
      <c r="AM238" s="25">
        <f t="shared" ca="1" si="112"/>
        <v>0</v>
      </c>
      <c r="AN238" s="25">
        <f ca="1">IF(AM238=0,0,COUNTIF($AM$19:AM238,C238*10+1))</f>
        <v>0</v>
      </c>
      <c r="AO238" s="20">
        <f t="shared" ca="1" si="113"/>
        <v>0</v>
      </c>
      <c r="AP238" s="32">
        <f t="shared" ca="1" si="114"/>
        <v>0</v>
      </c>
    </row>
    <row r="239" spans="1:42" x14ac:dyDescent="0.2">
      <c r="A239" s="14">
        <f>Daten!A239</f>
        <v>20602</v>
      </c>
      <c r="B239" s="7" t="str">
        <f>Daten!B239</f>
        <v>Baldramsdorf</v>
      </c>
      <c r="C239" s="14">
        <f t="shared" si="90"/>
        <v>2</v>
      </c>
      <c r="D239" s="9">
        <f>Daten!D239</f>
        <v>0</v>
      </c>
      <c r="E239" s="8">
        <f>Daten!E239</f>
        <v>1843</v>
      </c>
      <c r="F239" s="8">
        <f>Daten!F239</f>
        <v>1888</v>
      </c>
      <c r="G239" s="26">
        <f t="shared" si="91"/>
        <v>-45</v>
      </c>
      <c r="H239" s="28">
        <f t="shared" si="92"/>
        <v>-2.3834745762711863E-2</v>
      </c>
      <c r="I239" s="20">
        <f t="shared" si="93"/>
        <v>25.364898750109727</v>
      </c>
      <c r="J239" s="20">
        <f t="shared" si="94"/>
        <v>-70.364898750109731</v>
      </c>
      <c r="K239" s="26">
        <f t="shared" si="95"/>
        <v>35182.449375054865</v>
      </c>
      <c r="L239" s="15">
        <f>Daten!G239</f>
        <v>243</v>
      </c>
      <c r="M239" s="15">
        <f>Daten!H239</f>
        <v>1197</v>
      </c>
      <c r="N239" s="15">
        <f>Daten!I239</f>
        <v>403</v>
      </c>
      <c r="O239" s="27">
        <f t="shared" si="96"/>
        <v>0.53968253968253965</v>
      </c>
      <c r="P239" s="15">
        <f t="shared" si="97"/>
        <v>679.6521250862213</v>
      </c>
      <c r="Q239" s="20">
        <f t="shared" si="98"/>
        <v>-33.652125086221304</v>
      </c>
      <c r="R239" s="26">
        <f t="shared" si="99"/>
        <v>-6730.4250172442607</v>
      </c>
      <c r="S239" s="8">
        <f>Daten!K239</f>
        <v>8926</v>
      </c>
      <c r="T239" s="8">
        <f>Daten!L239</f>
        <v>81470</v>
      </c>
      <c r="U239" s="8">
        <f>Daten!M239</f>
        <v>66855</v>
      </c>
      <c r="V239" s="8">
        <f>Daten!N239</f>
        <v>500</v>
      </c>
      <c r="W239" s="8">
        <f>Daten!O239</f>
        <v>500</v>
      </c>
      <c r="X239" s="22">
        <f t="shared" si="100"/>
        <v>157251</v>
      </c>
      <c r="Y239" s="8">
        <f t="shared" si="101"/>
        <v>707129.00025154173</v>
      </c>
      <c r="Z239" s="20">
        <f t="shared" si="102"/>
        <v>-549878.00025154173</v>
      </c>
      <c r="AA239" s="26">
        <f t="shared" si="103"/>
        <v>54987.800025154174</v>
      </c>
      <c r="AB239" s="31">
        <f t="shared" si="104"/>
        <v>83439.824382964784</v>
      </c>
      <c r="AC239" s="30">
        <f t="shared" si="105"/>
        <v>83439.824382964784</v>
      </c>
      <c r="AG239" s="25">
        <f t="shared" si="106"/>
        <v>35182.449375054865</v>
      </c>
      <c r="AH239" s="25">
        <f t="shared" si="107"/>
        <v>54987.800025154174</v>
      </c>
      <c r="AI239" s="25">
        <f t="shared" si="108"/>
        <v>90170.249400209039</v>
      </c>
      <c r="AJ239" s="25">
        <f t="shared" si="109"/>
        <v>1</v>
      </c>
      <c r="AK239" s="25">
        <f t="shared" si="110"/>
        <v>90170.249400209039</v>
      </c>
      <c r="AL239" s="25">
        <f t="shared" ca="1" si="111"/>
        <v>272208</v>
      </c>
      <c r="AM239" s="25">
        <f t="shared" ca="1" si="112"/>
        <v>21</v>
      </c>
      <c r="AN239" s="25">
        <f ca="1">IF(AM239=0,0,COUNTIF($AM$19:AM239,C239*10+1))</f>
        <v>33</v>
      </c>
      <c r="AO239" s="20">
        <f t="shared" ca="1" si="113"/>
        <v>0</v>
      </c>
      <c r="AP239" s="32">
        <f t="shared" ca="1" si="114"/>
        <v>272208</v>
      </c>
    </row>
    <row r="240" spans="1:42" x14ac:dyDescent="0.2">
      <c r="A240" s="14">
        <f>Daten!A240</f>
        <v>20603</v>
      </c>
      <c r="B240" s="7" t="str">
        <f>Daten!B240</f>
        <v>Berg im Drautal</v>
      </c>
      <c r="C240" s="14">
        <f t="shared" si="90"/>
        <v>2</v>
      </c>
      <c r="D240" s="9">
        <f>Daten!D240</f>
        <v>0</v>
      </c>
      <c r="E240" s="8">
        <f>Daten!E240</f>
        <v>1222</v>
      </c>
      <c r="F240" s="8">
        <f>Daten!F240</f>
        <v>1278</v>
      </c>
      <c r="G240" s="26">
        <f t="shared" si="91"/>
        <v>-56</v>
      </c>
      <c r="H240" s="28">
        <f t="shared" si="92"/>
        <v>-4.3818466353677622E-2</v>
      </c>
      <c r="I240" s="20">
        <f t="shared" si="93"/>
        <v>17.169671929364529</v>
      </c>
      <c r="J240" s="20">
        <f t="shared" si="94"/>
        <v>-73.169671929364526</v>
      </c>
      <c r="K240" s="26">
        <f t="shared" si="95"/>
        <v>36584.835964682265</v>
      </c>
      <c r="L240" s="15">
        <f>Daten!G240</f>
        <v>159</v>
      </c>
      <c r="M240" s="15">
        <f>Daten!H240</f>
        <v>775</v>
      </c>
      <c r="N240" s="15">
        <f>Daten!I240</f>
        <v>288</v>
      </c>
      <c r="O240" s="27">
        <f t="shared" si="96"/>
        <v>0.5767741935483871</v>
      </c>
      <c r="P240" s="15">
        <f t="shared" si="97"/>
        <v>440.04210270828867</v>
      </c>
      <c r="Q240" s="20">
        <f t="shared" si="98"/>
        <v>6.9578972917113333</v>
      </c>
      <c r="R240" s="26">
        <f t="shared" si="99"/>
        <v>1391.5794583422667</v>
      </c>
      <c r="S240" s="8">
        <f>Daten!K240</f>
        <v>6232</v>
      </c>
      <c r="T240" s="8">
        <f>Daten!L240</f>
        <v>93959</v>
      </c>
      <c r="U240" s="8">
        <f>Daten!M240</f>
        <v>152082</v>
      </c>
      <c r="V240" s="8">
        <f>Daten!N240</f>
        <v>500</v>
      </c>
      <c r="W240" s="8">
        <f>Daten!O240</f>
        <v>500</v>
      </c>
      <c r="X240" s="22">
        <f t="shared" si="100"/>
        <v>252273</v>
      </c>
      <c r="Y240" s="8">
        <f t="shared" si="101"/>
        <v>468861.4423805665</v>
      </c>
      <c r="Z240" s="20">
        <f t="shared" si="102"/>
        <v>-216588.4423805665</v>
      </c>
      <c r="AA240" s="26">
        <f t="shared" si="103"/>
        <v>21658.844238056652</v>
      </c>
      <c r="AB240" s="31">
        <f t="shared" si="104"/>
        <v>59635.259661081189</v>
      </c>
      <c r="AC240" s="30">
        <f t="shared" si="105"/>
        <v>59635.259661081189</v>
      </c>
      <c r="AG240" s="25">
        <f t="shared" si="106"/>
        <v>36584.835964682265</v>
      </c>
      <c r="AH240" s="25">
        <f t="shared" si="107"/>
        <v>21658.844238056652</v>
      </c>
      <c r="AI240" s="25">
        <f t="shared" si="108"/>
        <v>58243.68020273892</v>
      </c>
      <c r="AJ240" s="25">
        <f t="shared" si="109"/>
        <v>1</v>
      </c>
      <c r="AK240" s="25">
        <f t="shared" si="110"/>
        <v>58243.68020273892</v>
      </c>
      <c r="AL240" s="25">
        <f t="shared" ca="1" si="111"/>
        <v>175827</v>
      </c>
      <c r="AM240" s="25">
        <f t="shared" ca="1" si="112"/>
        <v>21</v>
      </c>
      <c r="AN240" s="25">
        <f ca="1">IF(AM240=0,0,COUNTIF($AM$19:AM240,C240*10+1))</f>
        <v>34</v>
      </c>
      <c r="AO240" s="20">
        <f t="shared" ca="1" si="113"/>
        <v>0</v>
      </c>
      <c r="AP240" s="32">
        <f t="shared" ca="1" si="114"/>
        <v>175827</v>
      </c>
    </row>
    <row r="241" spans="1:42" x14ac:dyDescent="0.2">
      <c r="A241" s="14">
        <f>Daten!A241</f>
        <v>20604</v>
      </c>
      <c r="B241" s="7" t="str">
        <f>Daten!B241</f>
        <v>Dellach im Drautal</v>
      </c>
      <c r="C241" s="14">
        <f t="shared" si="90"/>
        <v>2</v>
      </c>
      <c r="D241" s="9">
        <f>Daten!D241</f>
        <v>0</v>
      </c>
      <c r="E241" s="8">
        <f>Daten!E241</f>
        <v>1589</v>
      </c>
      <c r="F241" s="8">
        <f>Daten!F241</f>
        <v>1604</v>
      </c>
      <c r="G241" s="26">
        <f t="shared" si="91"/>
        <v>-15</v>
      </c>
      <c r="H241" s="28">
        <f t="shared" si="92"/>
        <v>-9.3516209476309231E-3</v>
      </c>
      <c r="I241" s="20">
        <f t="shared" si="93"/>
        <v>21.549416099139833</v>
      </c>
      <c r="J241" s="20">
        <f t="shared" si="94"/>
        <v>-36.549416099139833</v>
      </c>
      <c r="K241" s="26">
        <f t="shared" si="95"/>
        <v>18274.708049569916</v>
      </c>
      <c r="L241" s="15">
        <f>Daten!G241</f>
        <v>235</v>
      </c>
      <c r="M241" s="15">
        <f>Daten!H241</f>
        <v>956</v>
      </c>
      <c r="N241" s="15">
        <f>Daten!I241</f>
        <v>398</v>
      </c>
      <c r="O241" s="27">
        <f t="shared" si="96"/>
        <v>0.66213389121338917</v>
      </c>
      <c r="P241" s="15">
        <f t="shared" si="97"/>
        <v>542.81322605048251</v>
      </c>
      <c r="Q241" s="20">
        <f t="shared" si="98"/>
        <v>90.186773949517487</v>
      </c>
      <c r="R241" s="26">
        <f t="shared" si="99"/>
        <v>18037.354789903497</v>
      </c>
      <c r="S241" s="8">
        <f>Daten!K241</f>
        <v>5087</v>
      </c>
      <c r="T241" s="8">
        <f>Daten!L241</f>
        <v>97080</v>
      </c>
      <c r="U241" s="8">
        <f>Daten!M241</f>
        <v>439599</v>
      </c>
      <c r="V241" s="8">
        <f>Daten!N241</f>
        <v>500</v>
      </c>
      <c r="W241" s="8">
        <f>Daten!O241</f>
        <v>500</v>
      </c>
      <c r="X241" s="22">
        <f t="shared" si="100"/>
        <v>541766</v>
      </c>
      <c r="Y241" s="8">
        <f t="shared" si="101"/>
        <v>609673.34856196411</v>
      </c>
      <c r="Z241" s="20">
        <f t="shared" si="102"/>
        <v>-67907.348561964114</v>
      </c>
      <c r="AA241" s="26">
        <f t="shared" si="103"/>
        <v>6790.7348561964118</v>
      </c>
      <c r="AB241" s="31">
        <f t="shared" si="104"/>
        <v>43102.797695669818</v>
      </c>
      <c r="AC241" s="30">
        <f t="shared" si="105"/>
        <v>43102.797695669818</v>
      </c>
      <c r="AG241" s="25">
        <f t="shared" si="106"/>
        <v>18274.708049569916</v>
      </c>
      <c r="AH241" s="25">
        <f t="shared" si="107"/>
        <v>6790.7348561964118</v>
      </c>
      <c r="AI241" s="25">
        <f t="shared" si="108"/>
        <v>25065.442905766329</v>
      </c>
      <c r="AJ241" s="25">
        <f t="shared" si="109"/>
        <v>1</v>
      </c>
      <c r="AK241" s="25">
        <f t="shared" si="110"/>
        <v>25065.442905766329</v>
      </c>
      <c r="AL241" s="25">
        <f t="shared" ca="1" si="111"/>
        <v>75668</v>
      </c>
      <c r="AM241" s="25">
        <f t="shared" ca="1" si="112"/>
        <v>21</v>
      </c>
      <c r="AN241" s="25">
        <f ca="1">IF(AM241=0,0,COUNTIF($AM$19:AM241,C241*10+1))</f>
        <v>35</v>
      </c>
      <c r="AO241" s="20">
        <f t="shared" ca="1" si="113"/>
        <v>0</v>
      </c>
      <c r="AP241" s="32">
        <f t="shared" ca="1" si="114"/>
        <v>75668</v>
      </c>
    </row>
    <row r="242" spans="1:42" x14ac:dyDescent="0.2">
      <c r="A242" s="14">
        <f>Daten!A242</f>
        <v>20605</v>
      </c>
      <c r="B242" s="7" t="str">
        <f>Daten!B242</f>
        <v>Großkirchheim</v>
      </c>
      <c r="C242" s="14">
        <f t="shared" si="90"/>
        <v>2</v>
      </c>
      <c r="D242" s="9">
        <f>Daten!D242</f>
        <v>0</v>
      </c>
      <c r="E242" s="8">
        <f>Daten!E242</f>
        <v>1319</v>
      </c>
      <c r="F242" s="8">
        <f>Daten!F242</f>
        <v>1337</v>
      </c>
      <c r="G242" s="26">
        <f t="shared" si="91"/>
        <v>-18</v>
      </c>
      <c r="H242" s="28">
        <f t="shared" si="92"/>
        <v>-1.3462976813762155E-2</v>
      </c>
      <c r="I242" s="20">
        <f t="shared" si="93"/>
        <v>17.96232501530546</v>
      </c>
      <c r="J242" s="20">
        <f t="shared" si="94"/>
        <v>-35.96232501530546</v>
      </c>
      <c r="K242" s="26">
        <f t="shared" si="95"/>
        <v>17981.162507652731</v>
      </c>
      <c r="L242" s="15">
        <f>Daten!G242</f>
        <v>188</v>
      </c>
      <c r="M242" s="15">
        <f>Daten!H242</f>
        <v>829</v>
      </c>
      <c r="N242" s="15">
        <f>Daten!I242</f>
        <v>302</v>
      </c>
      <c r="O242" s="27">
        <f t="shared" si="96"/>
        <v>0.59107358262967435</v>
      </c>
      <c r="P242" s="15">
        <f t="shared" si="97"/>
        <v>470.70310083247909</v>
      </c>
      <c r="Q242" s="20">
        <f t="shared" si="98"/>
        <v>19.296899167520905</v>
      </c>
      <c r="R242" s="26">
        <f t="shared" si="99"/>
        <v>3859.3798335041811</v>
      </c>
      <c r="S242" s="8">
        <f>Daten!K242</f>
        <v>4245</v>
      </c>
      <c r="T242" s="8">
        <f>Daten!L242</f>
        <v>82602</v>
      </c>
      <c r="U242" s="8">
        <f>Daten!M242</f>
        <v>97286</v>
      </c>
      <c r="V242" s="8">
        <f>Daten!N242</f>
        <v>500</v>
      </c>
      <c r="W242" s="8">
        <f>Daten!O242</f>
        <v>500</v>
      </c>
      <c r="X242" s="22">
        <f t="shared" si="100"/>
        <v>184133</v>
      </c>
      <c r="Y242" s="8">
        <f t="shared" si="101"/>
        <v>506078.75818327919</v>
      </c>
      <c r="Z242" s="20">
        <f t="shared" si="102"/>
        <v>-321945.75818327919</v>
      </c>
      <c r="AA242" s="26">
        <f t="shared" si="103"/>
        <v>32194.575818327921</v>
      </c>
      <c r="AB242" s="31">
        <f t="shared" si="104"/>
        <v>54035.118159484831</v>
      </c>
      <c r="AC242" s="30">
        <f t="shared" si="105"/>
        <v>54035.118159484831</v>
      </c>
      <c r="AG242" s="25">
        <f t="shared" si="106"/>
        <v>17981.162507652731</v>
      </c>
      <c r="AH242" s="25">
        <f t="shared" si="107"/>
        <v>32194.575818327921</v>
      </c>
      <c r="AI242" s="25">
        <f t="shared" si="108"/>
        <v>50175.738325980652</v>
      </c>
      <c r="AJ242" s="25">
        <f t="shared" si="109"/>
        <v>1</v>
      </c>
      <c r="AK242" s="25">
        <f t="shared" si="110"/>
        <v>50175.738325980652</v>
      </c>
      <c r="AL242" s="25">
        <f t="shared" ca="1" si="111"/>
        <v>151472</v>
      </c>
      <c r="AM242" s="25">
        <f t="shared" ca="1" si="112"/>
        <v>21</v>
      </c>
      <c r="AN242" s="25">
        <f ca="1">IF(AM242=0,0,COUNTIF($AM$19:AM242,C242*10+1))</f>
        <v>36</v>
      </c>
      <c r="AO242" s="20">
        <f t="shared" ca="1" si="113"/>
        <v>0</v>
      </c>
      <c r="AP242" s="32">
        <f t="shared" ca="1" si="114"/>
        <v>151472</v>
      </c>
    </row>
    <row r="243" spans="1:42" x14ac:dyDescent="0.2">
      <c r="A243" s="14">
        <f>Daten!A243</f>
        <v>20607</v>
      </c>
      <c r="B243" s="7" t="str">
        <f>Daten!B243</f>
        <v>Flattach</v>
      </c>
      <c r="C243" s="14">
        <f t="shared" si="90"/>
        <v>2</v>
      </c>
      <c r="D243" s="9">
        <f>Daten!D243</f>
        <v>0</v>
      </c>
      <c r="E243" s="8">
        <f>Daten!E243</f>
        <v>1172</v>
      </c>
      <c r="F243" s="8">
        <f>Daten!F243</f>
        <v>1216</v>
      </c>
      <c r="G243" s="26">
        <f t="shared" si="91"/>
        <v>-44</v>
      </c>
      <c r="H243" s="28">
        <f t="shared" si="92"/>
        <v>-3.6184210526315791E-2</v>
      </c>
      <c r="I243" s="20">
        <f t="shared" si="93"/>
        <v>16.336714449223216</v>
      </c>
      <c r="J243" s="20">
        <f t="shared" si="94"/>
        <v>-60.336714449223216</v>
      </c>
      <c r="K243" s="26">
        <f t="shared" si="95"/>
        <v>30168.357224611609</v>
      </c>
      <c r="L243" s="15">
        <f>Daten!G243</f>
        <v>176</v>
      </c>
      <c r="M243" s="15">
        <f>Daten!H243</f>
        <v>764</v>
      </c>
      <c r="N243" s="15">
        <f>Daten!I243</f>
        <v>232</v>
      </c>
      <c r="O243" s="27">
        <f t="shared" si="96"/>
        <v>0.53403141361256545</v>
      </c>
      <c r="P243" s="15">
        <f t="shared" si="97"/>
        <v>433.79634383113876</v>
      </c>
      <c r="Q243" s="20">
        <f t="shared" si="98"/>
        <v>-25.796343831138756</v>
      </c>
      <c r="R243" s="26">
        <f t="shared" si="99"/>
        <v>-5159.2687662277513</v>
      </c>
      <c r="S243" s="8">
        <f>Daten!K243</f>
        <v>8089</v>
      </c>
      <c r="T243" s="8">
        <f>Daten!L243</f>
        <v>116687</v>
      </c>
      <c r="U243" s="8">
        <f>Daten!M243</f>
        <v>294257</v>
      </c>
      <c r="V243" s="8">
        <f>Daten!N243</f>
        <v>500</v>
      </c>
      <c r="W243" s="8">
        <f>Daten!O243</f>
        <v>500</v>
      </c>
      <c r="X243" s="22">
        <f t="shared" si="100"/>
        <v>419033</v>
      </c>
      <c r="Y243" s="8">
        <f t="shared" si="101"/>
        <v>449677.25897710631</v>
      </c>
      <c r="Z243" s="20">
        <f t="shared" si="102"/>
        <v>-30644.258977106307</v>
      </c>
      <c r="AA243" s="26">
        <f t="shared" si="103"/>
        <v>3064.425897710631</v>
      </c>
      <c r="AB243" s="31">
        <f t="shared" si="104"/>
        <v>28073.514356094485</v>
      </c>
      <c r="AC243" s="30">
        <f t="shared" si="105"/>
        <v>28073.514356094485</v>
      </c>
      <c r="AG243" s="25">
        <f t="shared" si="106"/>
        <v>30168.357224611609</v>
      </c>
      <c r="AH243" s="25">
        <f t="shared" si="107"/>
        <v>3064.425897710631</v>
      </c>
      <c r="AI243" s="25">
        <f t="shared" si="108"/>
        <v>33232.783122322238</v>
      </c>
      <c r="AJ243" s="25">
        <f t="shared" si="109"/>
        <v>1</v>
      </c>
      <c r="AK243" s="25">
        <f t="shared" si="110"/>
        <v>33232.783122322238</v>
      </c>
      <c r="AL243" s="25">
        <f t="shared" ca="1" si="111"/>
        <v>100324</v>
      </c>
      <c r="AM243" s="25">
        <f t="shared" ca="1" si="112"/>
        <v>21</v>
      </c>
      <c r="AN243" s="25">
        <f ca="1">IF(AM243=0,0,COUNTIF($AM$19:AM243,C243*10+1))</f>
        <v>37</v>
      </c>
      <c r="AO243" s="20">
        <f t="shared" ca="1" si="113"/>
        <v>0</v>
      </c>
      <c r="AP243" s="32">
        <f t="shared" ca="1" si="114"/>
        <v>100324</v>
      </c>
    </row>
    <row r="244" spans="1:42" x14ac:dyDescent="0.2">
      <c r="A244" s="14">
        <f>Daten!A244</f>
        <v>20608</v>
      </c>
      <c r="B244" s="7" t="str">
        <f>Daten!B244</f>
        <v>Gmünd in Kärnten</v>
      </c>
      <c r="C244" s="14">
        <f t="shared" si="90"/>
        <v>2</v>
      </c>
      <c r="D244" s="9">
        <f>Daten!D244</f>
        <v>0</v>
      </c>
      <c r="E244" s="8">
        <f>Daten!E244</f>
        <v>2522</v>
      </c>
      <c r="F244" s="8">
        <f>Daten!F244</f>
        <v>2541</v>
      </c>
      <c r="G244" s="26">
        <f t="shared" si="91"/>
        <v>-19</v>
      </c>
      <c r="H244" s="28">
        <f t="shared" si="92"/>
        <v>-7.4773711137347499E-3</v>
      </c>
      <c r="I244" s="20">
        <f t="shared" si="93"/>
        <v>34.137821887727128</v>
      </c>
      <c r="J244" s="20">
        <f t="shared" si="94"/>
        <v>-53.137821887727128</v>
      </c>
      <c r="K244" s="26">
        <f t="shared" si="95"/>
        <v>26568.910943863564</v>
      </c>
      <c r="L244" s="15">
        <f>Daten!G244</f>
        <v>332</v>
      </c>
      <c r="M244" s="15">
        <f>Daten!H244</f>
        <v>1560</v>
      </c>
      <c r="N244" s="15">
        <f>Daten!I244</f>
        <v>630</v>
      </c>
      <c r="O244" s="27">
        <f t="shared" si="96"/>
        <v>0.6166666666666667</v>
      </c>
      <c r="P244" s="15">
        <f t="shared" si="97"/>
        <v>885.76216803216812</v>
      </c>
      <c r="Q244" s="20">
        <f t="shared" si="98"/>
        <v>76.23783196783188</v>
      </c>
      <c r="R244" s="26">
        <f t="shared" si="99"/>
        <v>15247.566393566376</v>
      </c>
      <c r="S244" s="8">
        <f>Daten!K244</f>
        <v>3789</v>
      </c>
      <c r="T244" s="8">
        <f>Daten!L244</f>
        <v>136118</v>
      </c>
      <c r="U244" s="8">
        <f>Daten!M244</f>
        <v>621472</v>
      </c>
      <c r="V244" s="8">
        <f>Daten!N244</f>
        <v>500</v>
      </c>
      <c r="W244" s="8">
        <f>Daten!O244</f>
        <v>500</v>
      </c>
      <c r="X244" s="22">
        <f t="shared" si="100"/>
        <v>761379</v>
      </c>
      <c r="Y244" s="8">
        <f t="shared" si="101"/>
        <v>967650.21087053081</v>
      </c>
      <c r="Z244" s="20">
        <f t="shared" si="102"/>
        <v>-206271.21087053081</v>
      </c>
      <c r="AA244" s="26">
        <f t="shared" si="103"/>
        <v>20627.121087053081</v>
      </c>
      <c r="AB244" s="31">
        <f t="shared" si="104"/>
        <v>62443.598424483018</v>
      </c>
      <c r="AC244" s="30">
        <f t="shared" si="105"/>
        <v>62443.598424483018</v>
      </c>
      <c r="AG244" s="25">
        <f t="shared" si="106"/>
        <v>26568.910943863564</v>
      </c>
      <c r="AH244" s="25">
        <f t="shared" si="107"/>
        <v>20627.121087053081</v>
      </c>
      <c r="AI244" s="25">
        <f t="shared" si="108"/>
        <v>47196.032030916642</v>
      </c>
      <c r="AJ244" s="25">
        <f t="shared" si="109"/>
        <v>1</v>
      </c>
      <c r="AK244" s="25">
        <f t="shared" si="110"/>
        <v>47196.032030916642</v>
      </c>
      <c r="AL244" s="25">
        <f t="shared" ca="1" si="111"/>
        <v>142476</v>
      </c>
      <c r="AM244" s="25">
        <f t="shared" ca="1" si="112"/>
        <v>21</v>
      </c>
      <c r="AN244" s="25">
        <f ca="1">IF(AM244=0,0,COUNTIF($AM$19:AM244,C244*10+1))</f>
        <v>38</v>
      </c>
      <c r="AO244" s="20">
        <f t="shared" ca="1" si="113"/>
        <v>0</v>
      </c>
      <c r="AP244" s="32">
        <f t="shared" ca="1" si="114"/>
        <v>142476</v>
      </c>
    </row>
    <row r="245" spans="1:42" x14ac:dyDescent="0.2">
      <c r="A245" s="14">
        <f>Daten!A245</f>
        <v>20609</v>
      </c>
      <c r="B245" s="7" t="str">
        <f>Daten!B245</f>
        <v>Greifenburg</v>
      </c>
      <c r="C245" s="14">
        <f t="shared" si="90"/>
        <v>2</v>
      </c>
      <c r="D245" s="9">
        <f>Daten!D245</f>
        <v>0</v>
      </c>
      <c r="E245" s="8">
        <f>Daten!E245</f>
        <v>1729</v>
      </c>
      <c r="F245" s="8">
        <f>Daten!F245</f>
        <v>1731</v>
      </c>
      <c r="G245" s="26">
        <f t="shared" si="91"/>
        <v>-2</v>
      </c>
      <c r="H245" s="28">
        <f t="shared" si="92"/>
        <v>-1.1554015020219526E-3</v>
      </c>
      <c r="I245" s="20">
        <f t="shared" si="93"/>
        <v>23.255635453622851</v>
      </c>
      <c r="J245" s="20">
        <f t="shared" si="94"/>
        <v>-25.255635453622851</v>
      </c>
      <c r="K245" s="26">
        <f t="shared" si="95"/>
        <v>12627.817726811425</v>
      </c>
      <c r="L245" s="15">
        <f>Daten!G245</f>
        <v>233</v>
      </c>
      <c r="M245" s="15">
        <f>Daten!H245</f>
        <v>1079</v>
      </c>
      <c r="N245" s="15">
        <f>Daten!I245</f>
        <v>417</v>
      </c>
      <c r="O245" s="27">
        <f t="shared" si="96"/>
        <v>0.60240963855421692</v>
      </c>
      <c r="P245" s="15">
        <f t="shared" si="97"/>
        <v>612.65216622224966</v>
      </c>
      <c r="Q245" s="20">
        <f t="shared" si="98"/>
        <v>37.347833777750338</v>
      </c>
      <c r="R245" s="26">
        <f t="shared" si="99"/>
        <v>7469.5667555500677</v>
      </c>
      <c r="S245" s="8">
        <f>Daten!K245</f>
        <v>10524</v>
      </c>
      <c r="T245" s="8">
        <f>Daten!L245</f>
        <v>136406</v>
      </c>
      <c r="U245" s="8">
        <f>Daten!M245</f>
        <v>436547</v>
      </c>
      <c r="V245" s="8">
        <f>Daten!N245</f>
        <v>500</v>
      </c>
      <c r="W245" s="8">
        <f>Daten!O245</f>
        <v>500</v>
      </c>
      <c r="X245" s="22">
        <f t="shared" si="100"/>
        <v>583477</v>
      </c>
      <c r="Y245" s="8">
        <f t="shared" si="101"/>
        <v>663389.06209165254</v>
      </c>
      <c r="Z245" s="20">
        <f t="shared" si="102"/>
        <v>-79912.062091652537</v>
      </c>
      <c r="AA245" s="26">
        <f t="shared" si="103"/>
        <v>7991.2062091652542</v>
      </c>
      <c r="AB245" s="31">
        <f t="shared" si="104"/>
        <v>28088.590691526748</v>
      </c>
      <c r="AC245" s="30">
        <f t="shared" si="105"/>
        <v>28088.590691526748</v>
      </c>
      <c r="AG245" s="25">
        <f t="shared" si="106"/>
        <v>12627.817726811425</v>
      </c>
      <c r="AH245" s="25">
        <f t="shared" si="107"/>
        <v>7991.2062091652542</v>
      </c>
      <c r="AI245" s="25">
        <f t="shared" si="108"/>
        <v>20619.023935976678</v>
      </c>
      <c r="AJ245" s="25">
        <f t="shared" si="109"/>
        <v>1</v>
      </c>
      <c r="AK245" s="25">
        <f t="shared" si="110"/>
        <v>20619.023935976678</v>
      </c>
      <c r="AL245" s="25">
        <f t="shared" ca="1" si="111"/>
        <v>62245</v>
      </c>
      <c r="AM245" s="25">
        <f t="shared" ca="1" si="112"/>
        <v>21</v>
      </c>
      <c r="AN245" s="25">
        <f ca="1">IF(AM245=0,0,COUNTIF($AM$19:AM245,C245*10+1))</f>
        <v>39</v>
      </c>
      <c r="AO245" s="20">
        <f t="shared" ca="1" si="113"/>
        <v>0</v>
      </c>
      <c r="AP245" s="32">
        <f t="shared" ca="1" si="114"/>
        <v>62245</v>
      </c>
    </row>
    <row r="246" spans="1:42" x14ac:dyDescent="0.2">
      <c r="A246" s="14">
        <f>Daten!A246</f>
        <v>20610</v>
      </c>
      <c r="B246" s="7" t="str">
        <f>Daten!B246</f>
        <v>Heiligenblut am Großglockner</v>
      </c>
      <c r="C246" s="14">
        <f t="shared" si="90"/>
        <v>2</v>
      </c>
      <c r="D246" s="9">
        <f>Daten!D246</f>
        <v>0</v>
      </c>
      <c r="E246" s="8">
        <f>Daten!E246</f>
        <v>960</v>
      </c>
      <c r="F246" s="8">
        <f>Daten!F246</f>
        <v>1011</v>
      </c>
      <c r="G246" s="26">
        <f t="shared" si="91"/>
        <v>-51</v>
      </c>
      <c r="H246" s="28">
        <f t="shared" si="92"/>
        <v>-5.0445103857566766E-2</v>
      </c>
      <c r="I246" s="20">
        <f t="shared" si="93"/>
        <v>13.582580845530156</v>
      </c>
      <c r="J246" s="20">
        <f t="shared" si="94"/>
        <v>-64.58258084553016</v>
      </c>
      <c r="K246" s="26">
        <f t="shared" si="95"/>
        <v>32291.29042276508</v>
      </c>
      <c r="L246" s="15">
        <f>Daten!G246</f>
        <v>126</v>
      </c>
      <c r="M246" s="15">
        <f>Daten!H246</f>
        <v>582</v>
      </c>
      <c r="N246" s="15">
        <f>Daten!I246</f>
        <v>252</v>
      </c>
      <c r="O246" s="27">
        <f t="shared" si="96"/>
        <v>0.64948453608247425</v>
      </c>
      <c r="P246" s="15">
        <f t="shared" si="97"/>
        <v>330.45742422738579</v>
      </c>
      <c r="Q246" s="20">
        <f t="shared" si="98"/>
        <v>47.542575772614214</v>
      </c>
      <c r="R246" s="26">
        <f t="shared" si="99"/>
        <v>9508.5151545228437</v>
      </c>
      <c r="S246" s="8">
        <f>Daten!K246</f>
        <v>3471</v>
      </c>
      <c r="T246" s="8">
        <f>Daten!L246</f>
        <v>120703</v>
      </c>
      <c r="U246" s="8">
        <f>Daten!M246</f>
        <v>283406</v>
      </c>
      <c r="V246" s="8">
        <f>Daten!N246</f>
        <v>500</v>
      </c>
      <c r="W246" s="8">
        <f>Daten!O246</f>
        <v>500</v>
      </c>
      <c r="X246" s="22">
        <f t="shared" si="100"/>
        <v>407580</v>
      </c>
      <c r="Y246" s="8">
        <f t="shared" si="101"/>
        <v>368336.32134643523</v>
      </c>
      <c r="Z246" s="20">
        <f t="shared" si="102"/>
        <v>39243.67865356477</v>
      </c>
      <c r="AA246" s="26">
        <f t="shared" si="103"/>
        <v>-3924.3678653564771</v>
      </c>
      <c r="AB246" s="31">
        <f t="shared" si="104"/>
        <v>37875.437711931445</v>
      </c>
      <c r="AC246" s="30">
        <f t="shared" si="105"/>
        <v>37875.437711931445</v>
      </c>
      <c r="AG246" s="25">
        <f t="shared" si="106"/>
        <v>32291.29042276508</v>
      </c>
      <c r="AH246" s="25">
        <f t="shared" si="107"/>
        <v>-3924.3678653564771</v>
      </c>
      <c r="AI246" s="25">
        <f t="shared" si="108"/>
        <v>28366.922557408601</v>
      </c>
      <c r="AJ246" s="25">
        <f t="shared" si="109"/>
        <v>1</v>
      </c>
      <c r="AK246" s="25">
        <f t="shared" si="110"/>
        <v>28366.922557408601</v>
      </c>
      <c r="AL246" s="25">
        <f t="shared" ca="1" si="111"/>
        <v>85635</v>
      </c>
      <c r="AM246" s="25">
        <f t="shared" ca="1" si="112"/>
        <v>21</v>
      </c>
      <c r="AN246" s="25">
        <f ca="1">IF(AM246=0,0,COUNTIF($AM$19:AM246,C246*10+1))</f>
        <v>40</v>
      </c>
      <c r="AO246" s="20">
        <f t="shared" ca="1" si="113"/>
        <v>0</v>
      </c>
      <c r="AP246" s="32">
        <f t="shared" ca="1" si="114"/>
        <v>85635</v>
      </c>
    </row>
    <row r="247" spans="1:42" x14ac:dyDescent="0.2">
      <c r="A247" s="14">
        <f>Daten!A247</f>
        <v>20611</v>
      </c>
      <c r="B247" s="7" t="str">
        <f>Daten!B247</f>
        <v>Irschen</v>
      </c>
      <c r="C247" s="14">
        <f t="shared" si="90"/>
        <v>2</v>
      </c>
      <c r="D247" s="9">
        <f>Daten!D247</f>
        <v>0</v>
      </c>
      <c r="E247" s="8">
        <f>Daten!E247</f>
        <v>1973</v>
      </c>
      <c r="F247" s="8">
        <f>Daten!F247</f>
        <v>1979</v>
      </c>
      <c r="G247" s="26">
        <f t="shared" si="91"/>
        <v>-6</v>
      </c>
      <c r="H247" s="28">
        <f t="shared" si="92"/>
        <v>-3.0318342597271349E-3</v>
      </c>
      <c r="I247" s="20">
        <f t="shared" si="93"/>
        <v>26.58746537418811</v>
      </c>
      <c r="J247" s="20">
        <f t="shared" si="94"/>
        <v>-32.587465374188113</v>
      </c>
      <c r="K247" s="26">
        <f t="shared" si="95"/>
        <v>16293.732687094056</v>
      </c>
      <c r="L247" s="15">
        <f>Daten!G247</f>
        <v>269</v>
      </c>
      <c r="M247" s="15">
        <f>Daten!H247</f>
        <v>1300</v>
      </c>
      <c r="N247" s="15">
        <f>Daten!I247</f>
        <v>404</v>
      </c>
      <c r="O247" s="27">
        <f t="shared" si="96"/>
        <v>0.51769230769230767</v>
      </c>
      <c r="P247" s="15">
        <f t="shared" si="97"/>
        <v>738.13514002680677</v>
      </c>
      <c r="Q247" s="20">
        <f t="shared" si="98"/>
        <v>-65.135140026806766</v>
      </c>
      <c r="R247" s="26">
        <f t="shared" si="99"/>
        <v>-13027.028005361353</v>
      </c>
      <c r="S247" s="8">
        <f>Daten!K247</f>
        <v>4630</v>
      </c>
      <c r="T247" s="8">
        <f>Daten!L247</f>
        <v>116237</v>
      </c>
      <c r="U247" s="8">
        <f>Daten!M247</f>
        <v>157278</v>
      </c>
      <c r="V247" s="8">
        <f>Daten!N247</f>
        <v>500</v>
      </c>
      <c r="W247" s="8">
        <f>Daten!O247</f>
        <v>500</v>
      </c>
      <c r="X247" s="22">
        <f t="shared" si="100"/>
        <v>278145</v>
      </c>
      <c r="Y247" s="8">
        <f t="shared" si="101"/>
        <v>757007.87710053823</v>
      </c>
      <c r="Z247" s="20">
        <f t="shared" si="102"/>
        <v>-478862.87710053823</v>
      </c>
      <c r="AA247" s="26">
        <f t="shared" si="103"/>
        <v>47886.287710053824</v>
      </c>
      <c r="AB247" s="31">
        <f t="shared" si="104"/>
        <v>51152.992391786524</v>
      </c>
      <c r="AC247" s="30">
        <f t="shared" si="105"/>
        <v>51152.992391786524</v>
      </c>
      <c r="AG247" s="25">
        <f t="shared" si="106"/>
        <v>16293.732687094056</v>
      </c>
      <c r="AH247" s="25">
        <f t="shared" si="107"/>
        <v>47886.287710053824</v>
      </c>
      <c r="AI247" s="25">
        <f t="shared" si="108"/>
        <v>64180.020397147877</v>
      </c>
      <c r="AJ247" s="25">
        <f t="shared" si="109"/>
        <v>1</v>
      </c>
      <c r="AK247" s="25">
        <f t="shared" si="110"/>
        <v>64180.020397147877</v>
      </c>
      <c r="AL247" s="25">
        <f t="shared" ca="1" si="111"/>
        <v>193748</v>
      </c>
      <c r="AM247" s="25">
        <f t="shared" ca="1" si="112"/>
        <v>21</v>
      </c>
      <c r="AN247" s="25">
        <f ca="1">IF(AM247=0,0,COUNTIF($AM$19:AM247,C247*10+1))</f>
        <v>41</v>
      </c>
      <c r="AO247" s="20">
        <f t="shared" ca="1" si="113"/>
        <v>0</v>
      </c>
      <c r="AP247" s="32">
        <f t="shared" ca="1" si="114"/>
        <v>193748</v>
      </c>
    </row>
    <row r="248" spans="1:42" x14ac:dyDescent="0.2">
      <c r="A248" s="14">
        <f>Daten!A248</f>
        <v>20613</v>
      </c>
      <c r="B248" s="7" t="str">
        <f>Daten!B248</f>
        <v>Kleblach-Lind</v>
      </c>
      <c r="C248" s="14">
        <f t="shared" si="90"/>
        <v>2</v>
      </c>
      <c r="D248" s="9">
        <f>Daten!D248</f>
        <v>0</v>
      </c>
      <c r="E248" s="8">
        <f>Daten!E248</f>
        <v>1164</v>
      </c>
      <c r="F248" s="8">
        <f>Daten!F248</f>
        <v>1171</v>
      </c>
      <c r="G248" s="26">
        <f t="shared" si="91"/>
        <v>-7</v>
      </c>
      <c r="H248" s="28">
        <f t="shared" si="92"/>
        <v>-5.9777967549103327E-3</v>
      </c>
      <c r="I248" s="20">
        <f t="shared" si="93"/>
        <v>15.732148536217421</v>
      </c>
      <c r="J248" s="20">
        <f t="shared" si="94"/>
        <v>-22.732148536217423</v>
      </c>
      <c r="K248" s="26">
        <f t="shared" si="95"/>
        <v>11366.074268108712</v>
      </c>
      <c r="L248" s="15">
        <f>Daten!G248</f>
        <v>186</v>
      </c>
      <c r="M248" s="15">
        <f>Daten!H248</f>
        <v>713</v>
      </c>
      <c r="N248" s="15">
        <f>Daten!I248</f>
        <v>265</v>
      </c>
      <c r="O248" s="27">
        <f t="shared" si="96"/>
        <v>0.63253856942496489</v>
      </c>
      <c r="P248" s="15">
        <f t="shared" si="97"/>
        <v>404.83873449162559</v>
      </c>
      <c r="Q248" s="20">
        <f t="shared" si="98"/>
        <v>46.161265508374413</v>
      </c>
      <c r="R248" s="26">
        <f t="shared" si="99"/>
        <v>9232.2531016748835</v>
      </c>
      <c r="S248" s="8">
        <f>Daten!K248</f>
        <v>9495</v>
      </c>
      <c r="T248" s="8">
        <f>Daten!L248</f>
        <v>51499</v>
      </c>
      <c r="U248" s="8">
        <f>Daten!M248</f>
        <v>61135</v>
      </c>
      <c r="V248" s="8">
        <f>Daten!N248</f>
        <v>500</v>
      </c>
      <c r="W248" s="8">
        <f>Daten!O248</f>
        <v>500</v>
      </c>
      <c r="X248" s="22">
        <f t="shared" si="100"/>
        <v>122129</v>
      </c>
      <c r="Y248" s="8">
        <f t="shared" si="101"/>
        <v>446607.78963255271</v>
      </c>
      <c r="Z248" s="20">
        <f t="shared" si="102"/>
        <v>-324478.78963255271</v>
      </c>
      <c r="AA248" s="26">
        <f t="shared" si="103"/>
        <v>32447.878963255273</v>
      </c>
      <c r="AB248" s="31">
        <f t="shared" si="104"/>
        <v>53046.20633303887</v>
      </c>
      <c r="AC248" s="30">
        <f t="shared" si="105"/>
        <v>53046.20633303887</v>
      </c>
      <c r="AG248" s="25">
        <f t="shared" si="106"/>
        <v>11366.074268108712</v>
      </c>
      <c r="AH248" s="25">
        <f t="shared" si="107"/>
        <v>32447.878963255273</v>
      </c>
      <c r="AI248" s="25">
        <f t="shared" si="108"/>
        <v>43813.953231363987</v>
      </c>
      <c r="AJ248" s="25">
        <f t="shared" si="109"/>
        <v>1</v>
      </c>
      <c r="AK248" s="25">
        <f t="shared" si="110"/>
        <v>43813.953231363987</v>
      </c>
      <c r="AL248" s="25">
        <f t="shared" ca="1" si="111"/>
        <v>132266</v>
      </c>
      <c r="AM248" s="25">
        <f t="shared" ca="1" si="112"/>
        <v>21</v>
      </c>
      <c r="AN248" s="25">
        <f ca="1">IF(AM248=0,0,COUNTIF($AM$19:AM248,C248*10+1))</f>
        <v>42</v>
      </c>
      <c r="AO248" s="20">
        <f t="shared" ca="1" si="113"/>
        <v>0</v>
      </c>
      <c r="AP248" s="32">
        <f t="shared" ca="1" si="114"/>
        <v>132266</v>
      </c>
    </row>
    <row r="249" spans="1:42" x14ac:dyDescent="0.2">
      <c r="A249" s="14">
        <f>Daten!A249</f>
        <v>20616</v>
      </c>
      <c r="B249" s="7" t="str">
        <f>Daten!B249</f>
        <v>Lendorf</v>
      </c>
      <c r="C249" s="14">
        <f t="shared" si="90"/>
        <v>2</v>
      </c>
      <c r="D249" s="9">
        <f>Daten!D249</f>
        <v>0</v>
      </c>
      <c r="E249" s="8">
        <f>Daten!E249</f>
        <v>1754</v>
      </c>
      <c r="F249" s="8">
        <f>Daten!F249</f>
        <v>1699</v>
      </c>
      <c r="G249" s="26">
        <f t="shared" si="91"/>
        <v>55</v>
      </c>
      <c r="H249" s="28">
        <f t="shared" si="92"/>
        <v>3.2371983519717484E-2</v>
      </c>
      <c r="I249" s="20">
        <f t="shared" si="93"/>
        <v>22.825721915485396</v>
      </c>
      <c r="J249" s="20">
        <f t="shared" si="94"/>
        <v>32.174278084514604</v>
      </c>
      <c r="K249" s="26">
        <f t="shared" si="95"/>
        <v>-16087.139042257302</v>
      </c>
      <c r="L249" s="15">
        <f>Daten!G249</f>
        <v>256</v>
      </c>
      <c r="M249" s="15">
        <f>Daten!H249</f>
        <v>1140</v>
      </c>
      <c r="N249" s="15">
        <f>Daten!I249</f>
        <v>358</v>
      </c>
      <c r="O249" s="27">
        <f t="shared" si="96"/>
        <v>0.53859649122807018</v>
      </c>
      <c r="P249" s="15">
        <f t="shared" si="97"/>
        <v>647.28773817735362</v>
      </c>
      <c r="Q249" s="20">
        <f t="shared" si="98"/>
        <v>-33.287738177353617</v>
      </c>
      <c r="R249" s="26">
        <f t="shared" si="99"/>
        <v>-6657.5476354707234</v>
      </c>
      <c r="S249" s="8">
        <f>Daten!K249</f>
        <v>8420</v>
      </c>
      <c r="T249" s="8">
        <f>Daten!L249</f>
        <v>112005</v>
      </c>
      <c r="U249" s="8">
        <f>Daten!M249</f>
        <v>307527</v>
      </c>
      <c r="V249" s="8">
        <f>Daten!N249</f>
        <v>500</v>
      </c>
      <c r="W249" s="8">
        <f>Daten!O249</f>
        <v>500</v>
      </c>
      <c r="X249" s="22">
        <f t="shared" si="100"/>
        <v>427952</v>
      </c>
      <c r="Y249" s="8">
        <f t="shared" si="101"/>
        <v>672981.15379338269</v>
      </c>
      <c r="Z249" s="20">
        <f t="shared" si="102"/>
        <v>-245029.15379338269</v>
      </c>
      <c r="AA249" s="26">
        <f t="shared" si="103"/>
        <v>24502.915379338272</v>
      </c>
      <c r="AB249" s="31">
        <f t="shared" si="104"/>
        <v>1758.2287016102455</v>
      </c>
      <c r="AC249" s="30">
        <f t="shared" si="105"/>
        <v>1758.2287016102455</v>
      </c>
      <c r="AG249" s="25">
        <f t="shared" si="106"/>
        <v>-16087.139042257302</v>
      </c>
      <c r="AH249" s="25">
        <f t="shared" si="107"/>
        <v>24502.915379338272</v>
      </c>
      <c r="AI249" s="25">
        <f t="shared" si="108"/>
        <v>8415.7763370809698</v>
      </c>
      <c r="AJ249" s="25">
        <f t="shared" si="109"/>
        <v>1</v>
      </c>
      <c r="AK249" s="25">
        <f t="shared" si="110"/>
        <v>8415.7763370809698</v>
      </c>
      <c r="AL249" s="25">
        <f t="shared" ca="1" si="111"/>
        <v>25406</v>
      </c>
      <c r="AM249" s="25">
        <f t="shared" ca="1" si="112"/>
        <v>21</v>
      </c>
      <c r="AN249" s="25">
        <f ca="1">IF(AM249=0,0,COUNTIF($AM$19:AM249,C249*10+1))</f>
        <v>43</v>
      </c>
      <c r="AO249" s="20">
        <f t="shared" ca="1" si="113"/>
        <v>0</v>
      </c>
      <c r="AP249" s="32">
        <f t="shared" ca="1" si="114"/>
        <v>25406</v>
      </c>
    </row>
    <row r="250" spans="1:42" x14ac:dyDescent="0.2">
      <c r="A250" s="14">
        <f>Daten!A250</f>
        <v>20618</v>
      </c>
      <c r="B250" s="7" t="str">
        <f>Daten!B250</f>
        <v>Mallnitz</v>
      </c>
      <c r="C250" s="14">
        <f t="shared" si="90"/>
        <v>2</v>
      </c>
      <c r="D250" s="9">
        <f>Daten!D250</f>
        <v>0</v>
      </c>
      <c r="E250" s="8">
        <f>Daten!E250</f>
        <v>763</v>
      </c>
      <c r="F250" s="8">
        <f>Daten!F250</f>
        <v>761</v>
      </c>
      <c r="G250" s="26">
        <f t="shared" si="91"/>
        <v>2</v>
      </c>
      <c r="H250" s="28">
        <f t="shared" si="92"/>
        <v>2.6281208935611039E-3</v>
      </c>
      <c r="I250" s="20">
        <f t="shared" si="93"/>
        <v>10.223881328831306</v>
      </c>
      <c r="J250" s="20">
        <f t="shared" si="94"/>
        <v>-8.2238813288313057</v>
      </c>
      <c r="K250" s="26">
        <f t="shared" si="95"/>
        <v>4111.9406644156525</v>
      </c>
      <c r="L250" s="15">
        <f>Daten!G250</f>
        <v>83</v>
      </c>
      <c r="M250" s="15">
        <f>Daten!H250</f>
        <v>445</v>
      </c>
      <c r="N250" s="15">
        <f>Daten!I250</f>
        <v>235</v>
      </c>
      <c r="O250" s="27">
        <f t="shared" si="96"/>
        <v>0.71460674157303372</v>
      </c>
      <c r="P250" s="15">
        <f t="shared" si="97"/>
        <v>252.66933639379155</v>
      </c>
      <c r="Q250" s="20">
        <f t="shared" si="98"/>
        <v>65.330663606208446</v>
      </c>
      <c r="R250" s="26">
        <f t="shared" si="99"/>
        <v>13066.132721241689</v>
      </c>
      <c r="S250" s="8">
        <f>Daten!K250</f>
        <v>3103</v>
      </c>
      <c r="T250" s="8">
        <f>Daten!L250</f>
        <v>131489</v>
      </c>
      <c r="U250" s="8">
        <f>Daten!M250</f>
        <v>190185</v>
      </c>
      <c r="V250" s="8">
        <f>Daten!N250</f>
        <v>500</v>
      </c>
      <c r="W250" s="8">
        <f>Daten!O250</f>
        <v>500</v>
      </c>
      <c r="X250" s="22">
        <f t="shared" si="100"/>
        <v>324777</v>
      </c>
      <c r="Y250" s="8">
        <f t="shared" si="101"/>
        <v>292750.63873680215</v>
      </c>
      <c r="Z250" s="20">
        <f t="shared" si="102"/>
        <v>32026.361263197847</v>
      </c>
      <c r="AA250" s="26">
        <f t="shared" si="103"/>
        <v>-3202.636126319785</v>
      </c>
      <c r="AB250" s="31">
        <f t="shared" si="104"/>
        <v>13975.437259337557</v>
      </c>
      <c r="AC250" s="30">
        <f t="shared" si="105"/>
        <v>13975.437259337557</v>
      </c>
      <c r="AG250" s="25">
        <f t="shared" si="106"/>
        <v>4111.9406644156525</v>
      </c>
      <c r="AH250" s="25">
        <f t="shared" si="107"/>
        <v>-3202.636126319785</v>
      </c>
      <c r="AI250" s="25">
        <f t="shared" si="108"/>
        <v>909.30453809586743</v>
      </c>
      <c r="AJ250" s="25">
        <f t="shared" si="109"/>
        <v>1</v>
      </c>
      <c r="AK250" s="25">
        <f t="shared" si="110"/>
        <v>0</v>
      </c>
      <c r="AL250" s="25">
        <f t="shared" ca="1" si="111"/>
        <v>0</v>
      </c>
      <c r="AM250" s="25">
        <f t="shared" ca="1" si="112"/>
        <v>0</v>
      </c>
      <c r="AN250" s="25">
        <f ca="1">IF(AM250=0,0,COUNTIF($AM$19:AM250,C250*10+1))</f>
        <v>0</v>
      </c>
      <c r="AO250" s="20">
        <f t="shared" ca="1" si="113"/>
        <v>0</v>
      </c>
      <c r="AP250" s="32">
        <f t="shared" ca="1" si="114"/>
        <v>0</v>
      </c>
    </row>
    <row r="251" spans="1:42" x14ac:dyDescent="0.2">
      <c r="A251" s="14">
        <f>Daten!A251</f>
        <v>20619</v>
      </c>
      <c r="B251" s="7" t="str">
        <f>Daten!B251</f>
        <v>Malta</v>
      </c>
      <c r="C251" s="14">
        <f t="shared" si="90"/>
        <v>2</v>
      </c>
      <c r="D251" s="9">
        <f>Daten!D251</f>
        <v>0</v>
      </c>
      <c r="E251" s="8">
        <f>Daten!E251</f>
        <v>1915</v>
      </c>
      <c r="F251" s="8">
        <f>Daten!F251</f>
        <v>1966</v>
      </c>
      <c r="G251" s="26">
        <f t="shared" si="91"/>
        <v>-51</v>
      </c>
      <c r="H251" s="28">
        <f t="shared" si="92"/>
        <v>-2.5940996948118005E-2</v>
      </c>
      <c r="I251" s="20">
        <f t="shared" si="93"/>
        <v>26.412812999319772</v>
      </c>
      <c r="J251" s="20">
        <f t="shared" si="94"/>
        <v>-77.412812999319769</v>
      </c>
      <c r="K251" s="26">
        <f t="shared" si="95"/>
        <v>38706.406499659883</v>
      </c>
      <c r="L251" s="15">
        <f>Daten!G251</f>
        <v>247</v>
      </c>
      <c r="M251" s="15">
        <f>Daten!H251</f>
        <v>1246</v>
      </c>
      <c r="N251" s="15">
        <f>Daten!I251</f>
        <v>422</v>
      </c>
      <c r="O251" s="27">
        <f t="shared" si="96"/>
        <v>0.53691813804173349</v>
      </c>
      <c r="P251" s="15">
        <f t="shared" si="97"/>
        <v>707.47414190261634</v>
      </c>
      <c r="Q251" s="20">
        <f t="shared" si="98"/>
        <v>-38.474141902616338</v>
      </c>
      <c r="R251" s="26">
        <f t="shared" si="99"/>
        <v>-7694.8283805232677</v>
      </c>
      <c r="S251" s="8">
        <f>Daten!K251</f>
        <v>10637</v>
      </c>
      <c r="T251" s="8">
        <f>Daten!L251</f>
        <v>103594</v>
      </c>
      <c r="U251" s="8">
        <f>Daten!M251</f>
        <v>173706</v>
      </c>
      <c r="V251" s="8">
        <f>Daten!N251</f>
        <v>500</v>
      </c>
      <c r="W251" s="8">
        <f>Daten!O251</f>
        <v>500</v>
      </c>
      <c r="X251" s="22">
        <f t="shared" si="100"/>
        <v>287937</v>
      </c>
      <c r="Y251" s="8">
        <f t="shared" si="101"/>
        <v>734754.22435252438</v>
      </c>
      <c r="Z251" s="20">
        <f t="shared" si="102"/>
        <v>-446817.22435252438</v>
      </c>
      <c r="AA251" s="26">
        <f t="shared" si="103"/>
        <v>44681.722435252443</v>
      </c>
      <c r="AB251" s="31">
        <f t="shared" si="104"/>
        <v>75693.300554389061</v>
      </c>
      <c r="AC251" s="30">
        <f t="shared" si="105"/>
        <v>75693.300554389061</v>
      </c>
      <c r="AG251" s="25">
        <f t="shared" si="106"/>
        <v>38706.406499659883</v>
      </c>
      <c r="AH251" s="25">
        <f t="shared" si="107"/>
        <v>44681.722435252443</v>
      </c>
      <c r="AI251" s="25">
        <f t="shared" si="108"/>
        <v>83388.128934912325</v>
      </c>
      <c r="AJ251" s="25">
        <f t="shared" si="109"/>
        <v>1</v>
      </c>
      <c r="AK251" s="25">
        <f t="shared" si="110"/>
        <v>83388.128934912325</v>
      </c>
      <c r="AL251" s="25">
        <f t="shared" ca="1" si="111"/>
        <v>251734</v>
      </c>
      <c r="AM251" s="25">
        <f t="shared" ca="1" si="112"/>
        <v>21</v>
      </c>
      <c r="AN251" s="25">
        <f ca="1">IF(AM251=0,0,COUNTIF($AM$19:AM251,C251*10+1))</f>
        <v>44</v>
      </c>
      <c r="AO251" s="20">
        <f t="shared" ca="1" si="113"/>
        <v>0</v>
      </c>
      <c r="AP251" s="32">
        <f t="shared" ca="1" si="114"/>
        <v>251734</v>
      </c>
    </row>
    <row r="252" spans="1:42" x14ac:dyDescent="0.2">
      <c r="A252" s="14">
        <f>Daten!A252</f>
        <v>20620</v>
      </c>
      <c r="B252" s="7" t="str">
        <f>Daten!B252</f>
        <v>Millstatt am See</v>
      </c>
      <c r="C252" s="14">
        <f t="shared" si="90"/>
        <v>2</v>
      </c>
      <c r="D252" s="9">
        <f>Daten!D252</f>
        <v>0</v>
      </c>
      <c r="E252" s="8">
        <f>Daten!E252</f>
        <v>3473</v>
      </c>
      <c r="F252" s="8">
        <f>Daten!F252</f>
        <v>3459</v>
      </c>
      <c r="G252" s="26">
        <f t="shared" si="91"/>
        <v>14</v>
      </c>
      <c r="H252" s="28">
        <f t="shared" si="92"/>
        <v>4.0474125469788956E-3</v>
      </c>
      <c r="I252" s="20">
        <f t="shared" si="93"/>
        <v>46.470966513045312</v>
      </c>
      <c r="J252" s="20">
        <f t="shared" si="94"/>
        <v>-32.470966513045312</v>
      </c>
      <c r="K252" s="26">
        <f t="shared" si="95"/>
        <v>16235.483256522655</v>
      </c>
      <c r="L252" s="15">
        <f>Daten!G252</f>
        <v>383</v>
      </c>
      <c r="M252" s="15">
        <f>Daten!H252</f>
        <v>2152</v>
      </c>
      <c r="N252" s="15">
        <f>Daten!I252</f>
        <v>938</v>
      </c>
      <c r="O252" s="27">
        <f t="shared" si="96"/>
        <v>0.61384758364312264</v>
      </c>
      <c r="P252" s="15">
        <f t="shared" si="97"/>
        <v>1221.8975548751448</v>
      </c>
      <c r="Q252" s="20">
        <f t="shared" si="98"/>
        <v>99.102445124855194</v>
      </c>
      <c r="R252" s="26">
        <f t="shared" si="99"/>
        <v>19820.489024971037</v>
      </c>
      <c r="S252" s="8">
        <f>Daten!K252</f>
        <v>8179</v>
      </c>
      <c r="T252" s="8">
        <f>Daten!L252</f>
        <v>486489</v>
      </c>
      <c r="U252" s="8">
        <f>Daten!M252</f>
        <v>466097</v>
      </c>
      <c r="V252" s="8">
        <f>Daten!N252</f>
        <v>500</v>
      </c>
      <c r="W252" s="8">
        <f>Daten!O252</f>
        <v>500</v>
      </c>
      <c r="X252" s="22">
        <f t="shared" si="100"/>
        <v>960765</v>
      </c>
      <c r="Y252" s="8">
        <f t="shared" si="101"/>
        <v>1332533.3792043433</v>
      </c>
      <c r="Z252" s="20">
        <f t="shared" si="102"/>
        <v>-371768.37920434331</v>
      </c>
      <c r="AA252" s="26">
        <f t="shared" si="103"/>
        <v>37176.837920434329</v>
      </c>
      <c r="AB252" s="31">
        <f t="shared" si="104"/>
        <v>73232.81020192802</v>
      </c>
      <c r="AC252" s="30">
        <f t="shared" si="105"/>
        <v>73232.81020192802</v>
      </c>
      <c r="AG252" s="25">
        <f t="shared" si="106"/>
        <v>16235.483256522655</v>
      </c>
      <c r="AH252" s="25">
        <f t="shared" si="107"/>
        <v>37176.837920434329</v>
      </c>
      <c r="AI252" s="25">
        <f t="shared" si="108"/>
        <v>53412.321176956983</v>
      </c>
      <c r="AJ252" s="25">
        <f t="shared" si="109"/>
        <v>1</v>
      </c>
      <c r="AK252" s="25">
        <f t="shared" si="110"/>
        <v>53412.321176956983</v>
      </c>
      <c r="AL252" s="25">
        <f t="shared" ca="1" si="111"/>
        <v>161242</v>
      </c>
      <c r="AM252" s="25">
        <f t="shared" ca="1" si="112"/>
        <v>21</v>
      </c>
      <c r="AN252" s="25">
        <f ca="1">IF(AM252=0,0,COUNTIF($AM$19:AM252,C252*10+1))</f>
        <v>45</v>
      </c>
      <c r="AO252" s="20">
        <f t="shared" ca="1" si="113"/>
        <v>0</v>
      </c>
      <c r="AP252" s="32">
        <f t="shared" ca="1" si="114"/>
        <v>161242</v>
      </c>
    </row>
    <row r="253" spans="1:42" x14ac:dyDescent="0.2">
      <c r="A253" s="14">
        <f>Daten!A253</f>
        <v>20622</v>
      </c>
      <c r="B253" s="7" t="str">
        <f>Daten!B253</f>
        <v>Mörtschach</v>
      </c>
      <c r="C253" s="14">
        <f t="shared" si="90"/>
        <v>2</v>
      </c>
      <c r="D253" s="9">
        <f>Daten!D253</f>
        <v>0</v>
      </c>
      <c r="E253" s="8">
        <f>Daten!E253</f>
        <v>824</v>
      </c>
      <c r="F253" s="8">
        <f>Daten!F253</f>
        <v>814</v>
      </c>
      <c r="G253" s="26">
        <f t="shared" si="91"/>
        <v>10</v>
      </c>
      <c r="H253" s="28">
        <f t="shared" si="92"/>
        <v>1.2285012285012284E-2</v>
      </c>
      <c r="I253" s="20">
        <f t="shared" si="93"/>
        <v>10.935925626371462</v>
      </c>
      <c r="J253" s="20">
        <f t="shared" si="94"/>
        <v>-0.93592562637146237</v>
      </c>
      <c r="K253" s="26">
        <f t="shared" si="95"/>
        <v>467.96281318573119</v>
      </c>
      <c r="L253" s="15">
        <f>Daten!G253</f>
        <v>151</v>
      </c>
      <c r="M253" s="15">
        <f>Daten!H253</f>
        <v>524</v>
      </c>
      <c r="N253" s="15">
        <f>Daten!I253</f>
        <v>149</v>
      </c>
      <c r="O253" s="27">
        <f t="shared" si="96"/>
        <v>0.5725190839694656</v>
      </c>
      <c r="P253" s="15">
        <f t="shared" si="97"/>
        <v>297.52524105695903</v>
      </c>
      <c r="Q253" s="20">
        <f t="shared" si="98"/>
        <v>2.4747589430409676</v>
      </c>
      <c r="R253" s="26">
        <f t="shared" si="99"/>
        <v>494.95178860819351</v>
      </c>
      <c r="S253" s="8">
        <f>Daten!K253</f>
        <v>4467</v>
      </c>
      <c r="T253" s="8">
        <f>Daten!L253</f>
        <v>34970</v>
      </c>
      <c r="U253" s="8">
        <f>Daten!M253</f>
        <v>45863</v>
      </c>
      <c r="V253" s="8">
        <f>Daten!N253</f>
        <v>500</v>
      </c>
      <c r="W253" s="8">
        <f>Daten!O253</f>
        <v>500</v>
      </c>
      <c r="X253" s="22">
        <f t="shared" si="100"/>
        <v>85300</v>
      </c>
      <c r="Y253" s="8">
        <f t="shared" si="101"/>
        <v>316155.34248902358</v>
      </c>
      <c r="Z253" s="20">
        <f t="shared" si="102"/>
        <v>-230855.34248902358</v>
      </c>
      <c r="AA253" s="26">
        <f t="shared" si="103"/>
        <v>23085.534248902361</v>
      </c>
      <c r="AB253" s="31">
        <f t="shared" si="104"/>
        <v>24048.448850696284</v>
      </c>
      <c r="AC253" s="30">
        <f t="shared" si="105"/>
        <v>24048.448850696284</v>
      </c>
      <c r="AG253" s="25">
        <f t="shared" si="106"/>
        <v>467.96281318573119</v>
      </c>
      <c r="AH253" s="25">
        <f t="shared" si="107"/>
        <v>23085.534248902361</v>
      </c>
      <c r="AI253" s="25">
        <f t="shared" si="108"/>
        <v>23553.497062088092</v>
      </c>
      <c r="AJ253" s="25">
        <f t="shared" si="109"/>
        <v>1</v>
      </c>
      <c r="AK253" s="25">
        <f t="shared" si="110"/>
        <v>23553.497062088092</v>
      </c>
      <c r="AL253" s="25">
        <f t="shared" ca="1" si="111"/>
        <v>71104</v>
      </c>
      <c r="AM253" s="25">
        <f t="shared" ca="1" si="112"/>
        <v>21</v>
      </c>
      <c r="AN253" s="25">
        <f ca="1">IF(AM253=0,0,COUNTIF($AM$19:AM253,C253*10+1))</f>
        <v>46</v>
      </c>
      <c r="AO253" s="20">
        <f t="shared" ca="1" si="113"/>
        <v>0</v>
      </c>
      <c r="AP253" s="32">
        <f t="shared" ca="1" si="114"/>
        <v>71104</v>
      </c>
    </row>
    <row r="254" spans="1:42" x14ac:dyDescent="0.2">
      <c r="A254" s="14">
        <f>Daten!A254</f>
        <v>20624</v>
      </c>
      <c r="B254" s="7" t="str">
        <f>Daten!B254</f>
        <v>Mühldorf</v>
      </c>
      <c r="C254" s="14">
        <f t="shared" si="90"/>
        <v>2</v>
      </c>
      <c r="D254" s="9">
        <f>Daten!D254</f>
        <v>0</v>
      </c>
      <c r="E254" s="8">
        <f>Daten!E254</f>
        <v>1014</v>
      </c>
      <c r="F254" s="8">
        <f>Daten!F254</f>
        <v>1018</v>
      </c>
      <c r="G254" s="26">
        <f t="shared" si="91"/>
        <v>-4</v>
      </c>
      <c r="H254" s="28">
        <f t="shared" si="92"/>
        <v>-3.929273084479371E-3</v>
      </c>
      <c r="I254" s="20">
        <f t="shared" si="93"/>
        <v>13.676624431997725</v>
      </c>
      <c r="J254" s="20">
        <f t="shared" si="94"/>
        <v>-17.676624431997723</v>
      </c>
      <c r="K254" s="26">
        <f t="shared" si="95"/>
        <v>8838.3122159988616</v>
      </c>
      <c r="L254" s="15">
        <f>Daten!G254</f>
        <v>146</v>
      </c>
      <c r="M254" s="15">
        <f>Daten!H254</f>
        <v>621</v>
      </c>
      <c r="N254" s="15">
        <f>Daten!I254</f>
        <v>247</v>
      </c>
      <c r="O254" s="27">
        <f t="shared" si="96"/>
        <v>0.63285024154589375</v>
      </c>
      <c r="P254" s="15">
        <f t="shared" si="97"/>
        <v>352.60147842819003</v>
      </c>
      <c r="Q254" s="20">
        <f t="shared" si="98"/>
        <v>40.398521571809965</v>
      </c>
      <c r="R254" s="26">
        <f t="shared" si="99"/>
        <v>8079.7043143619931</v>
      </c>
      <c r="S254" s="8">
        <f>Daten!K254</f>
        <v>0</v>
      </c>
      <c r="T254" s="8">
        <f>Daten!L254</f>
        <v>57664</v>
      </c>
      <c r="U254" s="8">
        <f>Daten!M254</f>
        <v>290326</v>
      </c>
      <c r="V254" s="8">
        <f>Daten!N254</f>
        <v>500</v>
      </c>
      <c r="W254" s="8">
        <f>Daten!O254</f>
        <v>500</v>
      </c>
      <c r="X254" s="22">
        <f t="shared" si="100"/>
        <v>347990</v>
      </c>
      <c r="Y254" s="8">
        <f t="shared" si="101"/>
        <v>389055.23942217219</v>
      </c>
      <c r="Z254" s="20">
        <f t="shared" si="102"/>
        <v>-41065.239422172192</v>
      </c>
      <c r="AA254" s="26">
        <f t="shared" si="103"/>
        <v>4106.523942217219</v>
      </c>
      <c r="AB254" s="31">
        <f t="shared" si="104"/>
        <v>21024.540472578075</v>
      </c>
      <c r="AC254" s="30">
        <f t="shared" si="105"/>
        <v>21024.540472578075</v>
      </c>
      <c r="AG254" s="25">
        <f t="shared" si="106"/>
        <v>8838.3122159988616</v>
      </c>
      <c r="AH254" s="25">
        <f t="shared" si="107"/>
        <v>4106.523942217219</v>
      </c>
      <c r="AI254" s="25">
        <f t="shared" si="108"/>
        <v>12944.83615821608</v>
      </c>
      <c r="AJ254" s="25">
        <f t="shared" si="109"/>
        <v>1</v>
      </c>
      <c r="AK254" s="25">
        <f t="shared" si="110"/>
        <v>12944.83615821608</v>
      </c>
      <c r="AL254" s="25">
        <f t="shared" ca="1" si="111"/>
        <v>39078</v>
      </c>
      <c r="AM254" s="25">
        <f t="shared" ca="1" si="112"/>
        <v>21</v>
      </c>
      <c r="AN254" s="25">
        <f ca="1">IF(AM254=0,0,COUNTIF($AM$19:AM254,C254*10+1))</f>
        <v>47</v>
      </c>
      <c r="AO254" s="20">
        <f t="shared" ca="1" si="113"/>
        <v>0</v>
      </c>
      <c r="AP254" s="32">
        <f t="shared" ca="1" si="114"/>
        <v>39078</v>
      </c>
    </row>
    <row r="255" spans="1:42" x14ac:dyDescent="0.2">
      <c r="A255" s="14">
        <f>Daten!A255</f>
        <v>20625</v>
      </c>
      <c r="B255" s="7" t="str">
        <f>Daten!B255</f>
        <v>Oberdrauburg</v>
      </c>
      <c r="C255" s="14">
        <f t="shared" si="90"/>
        <v>2</v>
      </c>
      <c r="D255" s="9">
        <f>Daten!D255</f>
        <v>0</v>
      </c>
      <c r="E255" s="8">
        <f>Daten!E255</f>
        <v>1189</v>
      </c>
      <c r="F255" s="8">
        <f>Daten!F255</f>
        <v>1189</v>
      </c>
      <c r="G255" s="26">
        <f t="shared" si="91"/>
        <v>0</v>
      </c>
      <c r="H255" s="28">
        <f t="shared" si="92"/>
        <v>0</v>
      </c>
      <c r="I255" s="20">
        <f t="shared" si="93"/>
        <v>15.973974901419739</v>
      </c>
      <c r="J255" s="20">
        <f t="shared" si="94"/>
        <v>-15.973974901419739</v>
      </c>
      <c r="K255" s="26">
        <f t="shared" si="95"/>
        <v>7986.9874507098693</v>
      </c>
      <c r="L255" s="15">
        <f>Daten!G255</f>
        <v>142</v>
      </c>
      <c r="M255" s="15">
        <f>Daten!H255</f>
        <v>766</v>
      </c>
      <c r="N255" s="15">
        <f>Daten!I255</f>
        <v>281</v>
      </c>
      <c r="O255" s="27">
        <f t="shared" si="96"/>
        <v>0.5522193211488251</v>
      </c>
      <c r="P255" s="15">
        <f t="shared" si="97"/>
        <v>434.93193635425689</v>
      </c>
      <c r="Q255" s="20">
        <f t="shared" si="98"/>
        <v>-11.931936354256891</v>
      </c>
      <c r="R255" s="26">
        <f t="shared" si="99"/>
        <v>-2386.3872708513782</v>
      </c>
      <c r="S255" s="8">
        <f>Daten!K255</f>
        <v>7228</v>
      </c>
      <c r="T255" s="8">
        <f>Daten!L255</f>
        <v>71961</v>
      </c>
      <c r="U255" s="8">
        <f>Daten!M255</f>
        <v>101247</v>
      </c>
      <c r="V255" s="8">
        <f>Daten!N255</f>
        <v>500</v>
      </c>
      <c r="W255" s="8">
        <f>Daten!O255</f>
        <v>500</v>
      </c>
      <c r="X255" s="22">
        <f t="shared" si="100"/>
        <v>180436</v>
      </c>
      <c r="Y255" s="8">
        <f t="shared" si="101"/>
        <v>456199.88133428281</v>
      </c>
      <c r="Z255" s="20">
        <f t="shared" si="102"/>
        <v>-275763.88133428281</v>
      </c>
      <c r="AA255" s="26">
        <f t="shared" si="103"/>
        <v>27576.388133428281</v>
      </c>
      <c r="AB255" s="31">
        <f t="shared" si="104"/>
        <v>33176.988313286769</v>
      </c>
      <c r="AC255" s="30">
        <f t="shared" si="105"/>
        <v>33176.988313286769</v>
      </c>
      <c r="AG255" s="25">
        <f t="shared" si="106"/>
        <v>7986.9874507098693</v>
      </c>
      <c r="AH255" s="25">
        <f t="shared" si="107"/>
        <v>27576.388133428281</v>
      </c>
      <c r="AI255" s="25">
        <f t="shared" si="108"/>
        <v>35563.37558413815</v>
      </c>
      <c r="AJ255" s="25">
        <f t="shared" si="109"/>
        <v>1</v>
      </c>
      <c r="AK255" s="25">
        <f t="shared" si="110"/>
        <v>35563.37558413815</v>
      </c>
      <c r="AL255" s="25">
        <f t="shared" ca="1" si="111"/>
        <v>107359</v>
      </c>
      <c r="AM255" s="25">
        <f t="shared" ca="1" si="112"/>
        <v>21</v>
      </c>
      <c r="AN255" s="25">
        <f ca="1">IF(AM255=0,0,COUNTIF($AM$19:AM255,C255*10+1))</f>
        <v>48</v>
      </c>
      <c r="AO255" s="20">
        <f t="shared" ca="1" si="113"/>
        <v>0</v>
      </c>
      <c r="AP255" s="32">
        <f t="shared" ca="1" si="114"/>
        <v>107359</v>
      </c>
    </row>
    <row r="256" spans="1:42" x14ac:dyDescent="0.2">
      <c r="A256" s="14">
        <f>Daten!A256</f>
        <v>20627</v>
      </c>
      <c r="B256" s="7" t="str">
        <f>Daten!B256</f>
        <v>Obervellach</v>
      </c>
      <c r="C256" s="14">
        <f t="shared" si="90"/>
        <v>2</v>
      </c>
      <c r="D256" s="9">
        <f>Daten!D256</f>
        <v>0</v>
      </c>
      <c r="E256" s="8">
        <f>Daten!E256</f>
        <v>2224</v>
      </c>
      <c r="F256" s="8">
        <f>Daten!F256</f>
        <v>2192</v>
      </c>
      <c r="G256" s="26">
        <f t="shared" si="91"/>
        <v>32</v>
      </c>
      <c r="H256" s="28">
        <f t="shared" si="92"/>
        <v>1.4598540145985401E-2</v>
      </c>
      <c r="I256" s="20">
        <f t="shared" si="93"/>
        <v>29.449077362415533</v>
      </c>
      <c r="J256" s="20">
        <f t="shared" si="94"/>
        <v>2.5509226375844669</v>
      </c>
      <c r="K256" s="26">
        <f t="shared" si="95"/>
        <v>-1275.4613187922334</v>
      </c>
      <c r="L256" s="15">
        <f>Daten!G256</f>
        <v>312</v>
      </c>
      <c r="M256" s="15">
        <f>Daten!H256</f>
        <v>1364</v>
      </c>
      <c r="N256" s="15">
        <f>Daten!I256</f>
        <v>548</v>
      </c>
      <c r="O256" s="27">
        <f t="shared" si="96"/>
        <v>0.63049853372434017</v>
      </c>
      <c r="P256" s="15">
        <f t="shared" si="97"/>
        <v>774.47410076658798</v>
      </c>
      <c r="Q256" s="20">
        <f t="shared" si="98"/>
        <v>85.525899233412019</v>
      </c>
      <c r="R256" s="26">
        <f t="shared" si="99"/>
        <v>17105.179846682404</v>
      </c>
      <c r="S256" s="8">
        <f>Daten!K256</f>
        <v>12749</v>
      </c>
      <c r="T256" s="8">
        <f>Daten!L256</f>
        <v>150847</v>
      </c>
      <c r="U256" s="8">
        <f>Daten!M256</f>
        <v>807075</v>
      </c>
      <c r="V256" s="8">
        <f>Daten!N256</f>
        <v>500</v>
      </c>
      <c r="W256" s="8">
        <f>Daten!O256</f>
        <v>500</v>
      </c>
      <c r="X256" s="22">
        <f t="shared" si="100"/>
        <v>970671</v>
      </c>
      <c r="Y256" s="8">
        <f t="shared" si="101"/>
        <v>853312.47778590827</v>
      </c>
      <c r="Z256" s="20">
        <f t="shared" si="102"/>
        <v>117358.52221409173</v>
      </c>
      <c r="AA256" s="26">
        <f t="shared" si="103"/>
        <v>-11735.852221409174</v>
      </c>
      <c r="AB256" s="31">
        <f t="shared" si="104"/>
        <v>4093.8663064809971</v>
      </c>
      <c r="AC256" s="30">
        <f t="shared" si="105"/>
        <v>4093.8663064809971</v>
      </c>
      <c r="AG256" s="25">
        <f t="shared" si="106"/>
        <v>-1275.4613187922334</v>
      </c>
      <c r="AH256" s="25">
        <f t="shared" si="107"/>
        <v>-11735.852221409174</v>
      </c>
      <c r="AI256" s="25">
        <f t="shared" si="108"/>
        <v>-13011.313540201407</v>
      </c>
      <c r="AJ256" s="25">
        <f t="shared" si="109"/>
        <v>1</v>
      </c>
      <c r="AK256" s="25">
        <f t="shared" si="110"/>
        <v>0</v>
      </c>
      <c r="AL256" s="25">
        <f t="shared" ca="1" si="111"/>
        <v>0</v>
      </c>
      <c r="AM256" s="25">
        <f t="shared" ca="1" si="112"/>
        <v>0</v>
      </c>
      <c r="AN256" s="25">
        <f ca="1">IF(AM256=0,0,COUNTIF($AM$19:AM256,C256*10+1))</f>
        <v>0</v>
      </c>
      <c r="AO256" s="20">
        <f t="shared" ca="1" si="113"/>
        <v>0</v>
      </c>
      <c r="AP256" s="32">
        <f t="shared" ca="1" si="114"/>
        <v>0</v>
      </c>
    </row>
    <row r="257" spans="1:42" x14ac:dyDescent="0.2">
      <c r="A257" s="14">
        <f>Daten!A257</f>
        <v>20630</v>
      </c>
      <c r="B257" s="7" t="str">
        <f>Daten!B257</f>
        <v>Radenthein</v>
      </c>
      <c r="C257" s="14">
        <f t="shared" si="90"/>
        <v>2</v>
      </c>
      <c r="D257" s="9">
        <f>Daten!D257</f>
        <v>0</v>
      </c>
      <c r="E257" s="8">
        <f>Daten!E257</f>
        <v>5772</v>
      </c>
      <c r="F257" s="8">
        <f>Daten!F257</f>
        <v>5781</v>
      </c>
      <c r="G257" s="26">
        <f t="shared" si="91"/>
        <v>-9</v>
      </c>
      <c r="H257" s="28">
        <f t="shared" si="92"/>
        <v>-1.5568240788790867E-3</v>
      </c>
      <c r="I257" s="20">
        <f t="shared" si="93"/>
        <v>77.66656762414425</v>
      </c>
      <c r="J257" s="20">
        <f t="shared" si="94"/>
        <v>-86.66656762414425</v>
      </c>
      <c r="K257" s="26">
        <f t="shared" si="95"/>
        <v>43333.283812072128</v>
      </c>
      <c r="L257" s="15">
        <f>Daten!G257</f>
        <v>645</v>
      </c>
      <c r="M257" s="15">
        <f>Daten!H257</f>
        <v>3562</v>
      </c>
      <c r="N257" s="15">
        <f>Daten!I257</f>
        <v>1565</v>
      </c>
      <c r="O257" s="27">
        <f t="shared" si="96"/>
        <v>0.62043795620437958</v>
      </c>
      <c r="P257" s="15">
        <f t="shared" si="97"/>
        <v>2022.4902836734507</v>
      </c>
      <c r="Q257" s="20">
        <f t="shared" si="98"/>
        <v>187.50971632654932</v>
      </c>
      <c r="R257" s="26">
        <f t="shared" si="99"/>
        <v>37501.943265309863</v>
      </c>
      <c r="S257" s="8">
        <f>Daten!K257</f>
        <v>8290</v>
      </c>
      <c r="T257" s="8">
        <f>Daten!L257</f>
        <v>497128</v>
      </c>
      <c r="U257" s="8">
        <f>Daten!M257</f>
        <v>1581016</v>
      </c>
      <c r="V257" s="8">
        <f>Daten!N257</f>
        <v>500</v>
      </c>
      <c r="W257" s="8">
        <f>Daten!O257</f>
        <v>500</v>
      </c>
      <c r="X257" s="22">
        <f t="shared" si="100"/>
        <v>2086434</v>
      </c>
      <c r="Y257" s="8">
        <f t="shared" si="101"/>
        <v>2214622.1320954417</v>
      </c>
      <c r="Z257" s="20">
        <f t="shared" si="102"/>
        <v>-128188.13209544169</v>
      </c>
      <c r="AA257" s="26">
        <f t="shared" si="103"/>
        <v>12818.813209544169</v>
      </c>
      <c r="AB257" s="31">
        <f t="shared" si="104"/>
        <v>93654.04028692616</v>
      </c>
      <c r="AC257" s="30">
        <f t="shared" si="105"/>
        <v>93654.04028692616</v>
      </c>
      <c r="AG257" s="25">
        <f t="shared" si="106"/>
        <v>43333.283812072128</v>
      </c>
      <c r="AH257" s="25">
        <f t="shared" si="107"/>
        <v>12818.813209544169</v>
      </c>
      <c r="AI257" s="25">
        <f t="shared" si="108"/>
        <v>56152.097021616297</v>
      </c>
      <c r="AJ257" s="25">
        <f t="shared" si="109"/>
        <v>1</v>
      </c>
      <c r="AK257" s="25">
        <f t="shared" si="110"/>
        <v>56152.097021616297</v>
      </c>
      <c r="AL257" s="25">
        <f t="shared" ca="1" si="111"/>
        <v>169513</v>
      </c>
      <c r="AM257" s="25">
        <f t="shared" ca="1" si="112"/>
        <v>21</v>
      </c>
      <c r="AN257" s="25">
        <f ca="1">IF(AM257=0,0,COUNTIF($AM$19:AM257,C257*10+1))</f>
        <v>49</v>
      </c>
      <c r="AO257" s="20">
        <f t="shared" ca="1" si="113"/>
        <v>0</v>
      </c>
      <c r="AP257" s="32">
        <f t="shared" ca="1" si="114"/>
        <v>169513</v>
      </c>
    </row>
    <row r="258" spans="1:42" x14ac:dyDescent="0.2">
      <c r="A258" s="14">
        <f>Daten!A258</f>
        <v>20631</v>
      </c>
      <c r="B258" s="7" t="str">
        <f>Daten!B258</f>
        <v>Rangersdorf</v>
      </c>
      <c r="C258" s="14">
        <f t="shared" si="90"/>
        <v>2</v>
      </c>
      <c r="D258" s="9">
        <f>Daten!D258</f>
        <v>0</v>
      </c>
      <c r="E258" s="8">
        <f>Daten!E258</f>
        <v>1695</v>
      </c>
      <c r="F258" s="8">
        <f>Daten!F258</f>
        <v>1725</v>
      </c>
      <c r="G258" s="26">
        <f t="shared" si="91"/>
        <v>-30</v>
      </c>
      <c r="H258" s="28">
        <f t="shared" si="92"/>
        <v>-1.7391304347826087E-2</v>
      </c>
      <c r="I258" s="20">
        <f t="shared" si="93"/>
        <v>23.175026665222077</v>
      </c>
      <c r="J258" s="20">
        <f t="shared" si="94"/>
        <v>-53.175026665222077</v>
      </c>
      <c r="K258" s="26">
        <f t="shared" si="95"/>
        <v>26587.513332611037</v>
      </c>
      <c r="L258" s="15">
        <f>Daten!G258</f>
        <v>278</v>
      </c>
      <c r="M258" s="15">
        <f>Daten!H258</f>
        <v>1074</v>
      </c>
      <c r="N258" s="15">
        <f>Daten!I258</f>
        <v>343</v>
      </c>
      <c r="O258" s="27">
        <f t="shared" si="96"/>
        <v>0.57821229050279332</v>
      </c>
      <c r="P258" s="15">
        <f t="shared" si="97"/>
        <v>609.81318491445427</v>
      </c>
      <c r="Q258" s="20">
        <f t="shared" si="98"/>
        <v>11.186815085545732</v>
      </c>
      <c r="R258" s="26">
        <f t="shared" si="99"/>
        <v>2237.3630171091463</v>
      </c>
      <c r="S258" s="8">
        <f>Daten!K258</f>
        <v>6212</v>
      </c>
      <c r="T258" s="8">
        <f>Daten!L258</f>
        <v>98350</v>
      </c>
      <c r="U258" s="8">
        <f>Daten!M258</f>
        <v>335180</v>
      </c>
      <c r="V258" s="8">
        <f>Daten!N258</f>
        <v>500</v>
      </c>
      <c r="W258" s="8">
        <f>Daten!O258</f>
        <v>500</v>
      </c>
      <c r="X258" s="22">
        <f t="shared" si="100"/>
        <v>439742</v>
      </c>
      <c r="Y258" s="8">
        <f t="shared" si="101"/>
        <v>650343.81737729965</v>
      </c>
      <c r="Z258" s="20">
        <f t="shared" si="102"/>
        <v>-210601.81737729965</v>
      </c>
      <c r="AA258" s="26">
        <f t="shared" si="103"/>
        <v>21060.181737729967</v>
      </c>
      <c r="AB258" s="31">
        <f t="shared" si="104"/>
        <v>49885.058087450147</v>
      </c>
      <c r="AC258" s="30">
        <f t="shared" si="105"/>
        <v>49885.058087450147</v>
      </c>
      <c r="AG258" s="25">
        <f t="shared" si="106"/>
        <v>26587.513332611037</v>
      </c>
      <c r="AH258" s="25">
        <f t="shared" si="107"/>
        <v>21060.181737729967</v>
      </c>
      <c r="AI258" s="25">
        <f t="shared" si="108"/>
        <v>47647.695070341004</v>
      </c>
      <c r="AJ258" s="25">
        <f t="shared" si="109"/>
        <v>1</v>
      </c>
      <c r="AK258" s="25">
        <f t="shared" si="110"/>
        <v>47647.695070341004</v>
      </c>
      <c r="AL258" s="25">
        <f t="shared" ca="1" si="111"/>
        <v>143840</v>
      </c>
      <c r="AM258" s="25">
        <f t="shared" ca="1" si="112"/>
        <v>21</v>
      </c>
      <c r="AN258" s="25">
        <f ca="1">IF(AM258=0,0,COUNTIF($AM$19:AM258,C258*10+1))</f>
        <v>50</v>
      </c>
      <c r="AO258" s="20">
        <f t="shared" ca="1" si="113"/>
        <v>0</v>
      </c>
      <c r="AP258" s="32">
        <f t="shared" ca="1" si="114"/>
        <v>143840</v>
      </c>
    </row>
    <row r="259" spans="1:42" x14ac:dyDescent="0.2">
      <c r="A259" s="14">
        <f>Daten!A259</f>
        <v>20632</v>
      </c>
      <c r="B259" s="7" t="str">
        <f>Daten!B259</f>
        <v>Rennweg am Katschberg</v>
      </c>
      <c r="C259" s="14">
        <f t="shared" si="90"/>
        <v>2</v>
      </c>
      <c r="D259" s="9">
        <f>Daten!D259</f>
        <v>0</v>
      </c>
      <c r="E259" s="8">
        <f>Daten!E259</f>
        <v>1707</v>
      </c>
      <c r="F259" s="8">
        <f>Daten!F259</f>
        <v>1758</v>
      </c>
      <c r="G259" s="26">
        <f t="shared" si="91"/>
        <v>-51</v>
      </c>
      <c r="H259" s="28">
        <f t="shared" si="92"/>
        <v>-2.9010238907849831E-2</v>
      </c>
      <c r="I259" s="20">
        <f t="shared" si="93"/>
        <v>23.618375001426326</v>
      </c>
      <c r="J259" s="20">
        <f t="shared" si="94"/>
        <v>-74.61837500142633</v>
      </c>
      <c r="K259" s="26">
        <f t="shared" si="95"/>
        <v>37309.187500713168</v>
      </c>
      <c r="L259" s="15">
        <f>Daten!G259</f>
        <v>245</v>
      </c>
      <c r="M259" s="15">
        <f>Daten!H259</f>
        <v>1076</v>
      </c>
      <c r="N259" s="15">
        <f>Daten!I259</f>
        <v>386</v>
      </c>
      <c r="O259" s="27">
        <f t="shared" si="96"/>
        <v>0.58643122676579928</v>
      </c>
      <c r="P259" s="15">
        <f t="shared" si="97"/>
        <v>610.9487774375724</v>
      </c>
      <c r="Q259" s="20">
        <f t="shared" si="98"/>
        <v>20.051222562427597</v>
      </c>
      <c r="R259" s="26">
        <f t="shared" si="99"/>
        <v>4010.2445124855194</v>
      </c>
      <c r="S259" s="8">
        <f>Daten!K259</f>
        <v>6819</v>
      </c>
      <c r="T259" s="8">
        <f>Daten!L259</f>
        <v>185454</v>
      </c>
      <c r="U259" s="8">
        <f>Daten!M259</f>
        <v>450671</v>
      </c>
      <c r="V259" s="8">
        <f>Daten!N259</f>
        <v>500</v>
      </c>
      <c r="W259" s="8">
        <f>Daten!O259</f>
        <v>500</v>
      </c>
      <c r="X259" s="22">
        <f t="shared" si="100"/>
        <v>642944</v>
      </c>
      <c r="Y259" s="8">
        <f t="shared" si="101"/>
        <v>654948.02139413008</v>
      </c>
      <c r="Z259" s="20">
        <f t="shared" si="102"/>
        <v>-12004.021394130075</v>
      </c>
      <c r="AA259" s="26">
        <f t="shared" si="103"/>
        <v>1200.4021394130075</v>
      </c>
      <c r="AB259" s="31">
        <f t="shared" si="104"/>
        <v>42519.8341526117</v>
      </c>
      <c r="AC259" s="30">
        <f t="shared" si="105"/>
        <v>42519.8341526117</v>
      </c>
      <c r="AG259" s="25">
        <f t="shared" si="106"/>
        <v>37309.187500713168</v>
      </c>
      <c r="AH259" s="25">
        <f t="shared" si="107"/>
        <v>1200.4021394130075</v>
      </c>
      <c r="AI259" s="25">
        <f t="shared" si="108"/>
        <v>38509.589640126178</v>
      </c>
      <c r="AJ259" s="25">
        <f t="shared" si="109"/>
        <v>1</v>
      </c>
      <c r="AK259" s="25">
        <f t="shared" si="110"/>
        <v>38509.589640126178</v>
      </c>
      <c r="AL259" s="25">
        <f t="shared" ca="1" si="111"/>
        <v>116254</v>
      </c>
      <c r="AM259" s="25">
        <f t="shared" ca="1" si="112"/>
        <v>21</v>
      </c>
      <c r="AN259" s="25">
        <f ca="1">IF(AM259=0,0,COUNTIF($AM$19:AM259,C259*10+1))</f>
        <v>51</v>
      </c>
      <c r="AO259" s="20">
        <f t="shared" ca="1" si="113"/>
        <v>0</v>
      </c>
      <c r="AP259" s="32">
        <f t="shared" ca="1" si="114"/>
        <v>116254</v>
      </c>
    </row>
    <row r="260" spans="1:42" x14ac:dyDescent="0.2">
      <c r="A260" s="14">
        <f>Daten!A260</f>
        <v>20633</v>
      </c>
      <c r="B260" s="7" t="str">
        <f>Daten!B260</f>
        <v>Sachsenburg</v>
      </c>
      <c r="C260" s="14">
        <f t="shared" si="90"/>
        <v>2</v>
      </c>
      <c r="D260" s="9">
        <f>Daten!D260</f>
        <v>0</v>
      </c>
      <c r="E260" s="8">
        <f>Daten!E260</f>
        <v>1372</v>
      </c>
      <c r="F260" s="8">
        <f>Daten!F260</f>
        <v>1331</v>
      </c>
      <c r="G260" s="26">
        <f t="shared" si="91"/>
        <v>41</v>
      </c>
      <c r="H260" s="28">
        <f t="shared" si="92"/>
        <v>3.0803906836964687E-2</v>
      </c>
      <c r="I260" s="20">
        <f t="shared" si="93"/>
        <v>17.881716226904686</v>
      </c>
      <c r="J260" s="20">
        <f t="shared" si="94"/>
        <v>23.118283773095314</v>
      </c>
      <c r="K260" s="26">
        <f t="shared" si="95"/>
        <v>-11559.141886547657</v>
      </c>
      <c r="L260" s="15">
        <f>Daten!G260</f>
        <v>216</v>
      </c>
      <c r="M260" s="15">
        <f>Daten!H260</f>
        <v>882</v>
      </c>
      <c r="N260" s="15">
        <f>Daten!I260</f>
        <v>274</v>
      </c>
      <c r="O260" s="27">
        <f t="shared" si="96"/>
        <v>0.55555555555555558</v>
      </c>
      <c r="P260" s="15">
        <f t="shared" si="97"/>
        <v>500.79630269511046</v>
      </c>
      <c r="Q260" s="20">
        <f t="shared" si="98"/>
        <v>-10.796302695110455</v>
      </c>
      <c r="R260" s="26">
        <f t="shared" si="99"/>
        <v>-2159.2605390220911</v>
      </c>
      <c r="S260" s="8">
        <f>Daten!K260</f>
        <v>5804</v>
      </c>
      <c r="T260" s="8">
        <f>Daten!L260</f>
        <v>100000</v>
      </c>
      <c r="U260" s="8">
        <f>Daten!M260</f>
        <v>883841</v>
      </c>
      <c r="V260" s="8">
        <f>Daten!N260</f>
        <v>500</v>
      </c>
      <c r="W260" s="8">
        <f>Daten!O260</f>
        <v>500</v>
      </c>
      <c r="X260" s="22">
        <f t="shared" si="100"/>
        <v>989645</v>
      </c>
      <c r="Y260" s="8">
        <f t="shared" si="101"/>
        <v>526413.99259094696</v>
      </c>
      <c r="Z260" s="20">
        <f t="shared" si="102"/>
        <v>463231.00740905304</v>
      </c>
      <c r="AA260" s="26">
        <f t="shared" si="103"/>
        <v>-46323.100740905305</v>
      </c>
      <c r="AB260" s="31">
        <f t="shared" si="104"/>
        <v>-60041.503166475057</v>
      </c>
      <c r="AC260" s="30">
        <f t="shared" si="105"/>
        <v>0</v>
      </c>
      <c r="AG260" s="25">
        <f t="shared" si="106"/>
        <v>0</v>
      </c>
      <c r="AH260" s="25">
        <f t="shared" si="107"/>
        <v>0</v>
      </c>
      <c r="AI260" s="25">
        <f t="shared" si="108"/>
        <v>0</v>
      </c>
      <c r="AJ260" s="25">
        <f t="shared" si="109"/>
        <v>1</v>
      </c>
      <c r="AK260" s="25">
        <f t="shared" si="110"/>
        <v>0</v>
      </c>
      <c r="AL260" s="25">
        <f t="shared" ca="1" si="111"/>
        <v>0</v>
      </c>
      <c r="AM260" s="25">
        <f t="shared" ca="1" si="112"/>
        <v>0</v>
      </c>
      <c r="AN260" s="25">
        <f ca="1">IF(AM260=0,0,COUNTIF($AM$19:AM260,C260*10+1))</f>
        <v>0</v>
      </c>
      <c r="AO260" s="20">
        <f t="shared" ca="1" si="113"/>
        <v>0</v>
      </c>
      <c r="AP260" s="32">
        <f t="shared" ca="1" si="114"/>
        <v>0</v>
      </c>
    </row>
    <row r="261" spans="1:42" x14ac:dyDescent="0.2">
      <c r="A261" s="14">
        <f>Daten!A261</f>
        <v>20634</v>
      </c>
      <c r="B261" s="7" t="str">
        <f>Daten!B261</f>
        <v>Seeboden am Millstätter See</v>
      </c>
      <c r="C261" s="14">
        <f t="shared" si="90"/>
        <v>2</v>
      </c>
      <c r="D261" s="9">
        <f>Daten!D261</f>
        <v>0</v>
      </c>
      <c r="E261" s="8">
        <f>Daten!E261</f>
        <v>6636</v>
      </c>
      <c r="F261" s="8">
        <f>Daten!F261</f>
        <v>6457</v>
      </c>
      <c r="G261" s="26">
        <f t="shared" si="91"/>
        <v>179</v>
      </c>
      <c r="H261" s="28">
        <f t="shared" si="92"/>
        <v>2.7721852253368439E-2</v>
      </c>
      <c r="I261" s="20">
        <f t="shared" si="93"/>
        <v>86.748491117297945</v>
      </c>
      <c r="J261" s="20">
        <f t="shared" si="94"/>
        <v>92.251508882702055</v>
      </c>
      <c r="K261" s="26">
        <f t="shared" si="95"/>
        <v>-46125.754441351026</v>
      </c>
      <c r="L261" s="15">
        <f>Daten!G261</f>
        <v>853</v>
      </c>
      <c r="M261" s="15">
        <f>Daten!H261</f>
        <v>4039</v>
      </c>
      <c r="N261" s="15">
        <f>Daten!I261</f>
        <v>1744</v>
      </c>
      <c r="O261" s="27">
        <f t="shared" si="96"/>
        <v>0.64298093587521665</v>
      </c>
      <c r="P261" s="15">
        <f t="shared" si="97"/>
        <v>2293.3291004371326</v>
      </c>
      <c r="Q261" s="20">
        <f t="shared" si="98"/>
        <v>303.67089956286736</v>
      </c>
      <c r="R261" s="26">
        <f t="shared" si="99"/>
        <v>60734.179912573469</v>
      </c>
      <c r="S261" s="8">
        <f>Daten!K261</f>
        <v>8355</v>
      </c>
      <c r="T261" s="8">
        <f>Daten!L261</f>
        <v>640181</v>
      </c>
      <c r="U261" s="8">
        <f>Daten!M261</f>
        <v>1490012</v>
      </c>
      <c r="V261" s="8">
        <f>Daten!N261</f>
        <v>500</v>
      </c>
      <c r="W261" s="8">
        <f>Daten!O261</f>
        <v>500</v>
      </c>
      <c r="X261" s="22">
        <f t="shared" si="100"/>
        <v>2138548</v>
      </c>
      <c r="Y261" s="8">
        <f t="shared" si="101"/>
        <v>2546124.8213072335</v>
      </c>
      <c r="Z261" s="20">
        <f t="shared" si="102"/>
        <v>-407576.82130723353</v>
      </c>
      <c r="AA261" s="26">
        <f t="shared" si="103"/>
        <v>40757.682130723355</v>
      </c>
      <c r="AB261" s="31">
        <f t="shared" si="104"/>
        <v>55366.107601945798</v>
      </c>
      <c r="AC261" s="30">
        <f t="shared" si="105"/>
        <v>55366.107601945798</v>
      </c>
      <c r="AG261" s="25">
        <f t="shared" si="106"/>
        <v>-46125.754441351026</v>
      </c>
      <c r="AH261" s="25">
        <f t="shared" si="107"/>
        <v>40757.682130723355</v>
      </c>
      <c r="AI261" s="25">
        <f t="shared" si="108"/>
        <v>-5368.072310627671</v>
      </c>
      <c r="AJ261" s="25">
        <f t="shared" si="109"/>
        <v>1</v>
      </c>
      <c r="AK261" s="25">
        <f t="shared" si="110"/>
        <v>0</v>
      </c>
      <c r="AL261" s="25">
        <f t="shared" ca="1" si="111"/>
        <v>0</v>
      </c>
      <c r="AM261" s="25">
        <f t="shared" ca="1" si="112"/>
        <v>0</v>
      </c>
      <c r="AN261" s="25">
        <f ca="1">IF(AM261=0,0,COUNTIF($AM$19:AM261,C261*10+1))</f>
        <v>0</v>
      </c>
      <c r="AO261" s="20">
        <f t="shared" ca="1" si="113"/>
        <v>0</v>
      </c>
      <c r="AP261" s="32">
        <f t="shared" ca="1" si="114"/>
        <v>0</v>
      </c>
    </row>
    <row r="262" spans="1:42" x14ac:dyDescent="0.2">
      <c r="A262" s="14">
        <f>Daten!A262</f>
        <v>20635</v>
      </c>
      <c r="B262" s="7" t="str">
        <f>Daten!B262</f>
        <v>Spittal an der Drau</v>
      </c>
      <c r="C262" s="14">
        <f t="shared" si="90"/>
        <v>2</v>
      </c>
      <c r="D262" s="9">
        <f>Daten!D262</f>
        <v>0</v>
      </c>
      <c r="E262" s="8">
        <f>Daten!E262</f>
        <v>15273</v>
      </c>
      <c r="F262" s="8">
        <f>Daten!F262</f>
        <v>15405</v>
      </c>
      <c r="G262" s="26">
        <f t="shared" si="91"/>
        <v>-132</v>
      </c>
      <c r="H262" s="28">
        <f t="shared" si="92"/>
        <v>-8.5686465433300885E-3</v>
      </c>
      <c r="I262" s="20">
        <f t="shared" si="93"/>
        <v>206.96306421898325</v>
      </c>
      <c r="J262" s="20">
        <f t="shared" si="94"/>
        <v>-338.96306421898328</v>
      </c>
      <c r="K262" s="26">
        <f t="shared" si="95"/>
        <v>169481.53210949164</v>
      </c>
      <c r="L262" s="15">
        <f>Daten!G262</f>
        <v>1847</v>
      </c>
      <c r="M262" s="15">
        <f>Daten!H262</f>
        <v>9670</v>
      </c>
      <c r="N262" s="15">
        <f>Daten!I262</f>
        <v>3756</v>
      </c>
      <c r="O262" s="27">
        <f t="shared" si="96"/>
        <v>0.57942088934850056</v>
      </c>
      <c r="P262" s="15">
        <f t="shared" si="97"/>
        <v>5490.5898492763245</v>
      </c>
      <c r="Q262" s="20">
        <f t="shared" si="98"/>
        <v>112.41015072367554</v>
      </c>
      <c r="R262" s="26">
        <f t="shared" si="99"/>
        <v>22482.030144735108</v>
      </c>
      <c r="S262" s="8">
        <f>Daten!K262</f>
        <v>13528</v>
      </c>
      <c r="T262" s="8">
        <f>Daten!L262</f>
        <v>1492432</v>
      </c>
      <c r="U262" s="8">
        <f>Daten!M262</f>
        <v>8381506</v>
      </c>
      <c r="V262" s="8">
        <f>Daten!N262</f>
        <v>500</v>
      </c>
      <c r="W262" s="8">
        <f>Daten!O262</f>
        <v>500</v>
      </c>
      <c r="X262" s="22">
        <f t="shared" si="100"/>
        <v>9887466</v>
      </c>
      <c r="Y262" s="8">
        <f t="shared" si="101"/>
        <v>5860000.6624209424</v>
      </c>
      <c r="Z262" s="20">
        <f t="shared" si="102"/>
        <v>4027465.3375790576</v>
      </c>
      <c r="AA262" s="26">
        <f t="shared" si="103"/>
        <v>-402746.53375790577</v>
      </c>
      <c r="AB262" s="31">
        <f t="shared" si="104"/>
        <v>-210782.971503679</v>
      </c>
      <c r="AC262" s="30">
        <f t="shared" si="105"/>
        <v>0</v>
      </c>
      <c r="AG262" s="25">
        <f t="shared" si="106"/>
        <v>0</v>
      </c>
      <c r="AH262" s="25">
        <f t="shared" si="107"/>
        <v>0</v>
      </c>
      <c r="AI262" s="25">
        <f t="shared" si="108"/>
        <v>0</v>
      </c>
      <c r="AJ262" s="25">
        <f t="shared" si="109"/>
        <v>1</v>
      </c>
      <c r="AK262" s="25">
        <f t="shared" si="110"/>
        <v>0</v>
      </c>
      <c r="AL262" s="25">
        <f t="shared" ca="1" si="111"/>
        <v>0</v>
      </c>
      <c r="AM262" s="25">
        <f t="shared" ca="1" si="112"/>
        <v>0</v>
      </c>
      <c r="AN262" s="25">
        <f ca="1">IF(AM262=0,0,COUNTIF($AM$19:AM262,C262*10+1))</f>
        <v>0</v>
      </c>
      <c r="AO262" s="20">
        <f t="shared" ca="1" si="113"/>
        <v>0</v>
      </c>
      <c r="AP262" s="32">
        <f t="shared" ca="1" si="114"/>
        <v>0</v>
      </c>
    </row>
    <row r="263" spans="1:42" x14ac:dyDescent="0.2">
      <c r="A263" s="14">
        <f>Daten!A263</f>
        <v>20636</v>
      </c>
      <c r="B263" s="7" t="str">
        <f>Daten!B263</f>
        <v>Stall</v>
      </c>
      <c r="C263" s="14">
        <f t="shared" si="90"/>
        <v>2</v>
      </c>
      <c r="D263" s="9">
        <f>Daten!D263</f>
        <v>0</v>
      </c>
      <c r="E263" s="8">
        <f>Daten!E263</f>
        <v>1481</v>
      </c>
      <c r="F263" s="8">
        <f>Daten!F263</f>
        <v>1561</v>
      </c>
      <c r="G263" s="26">
        <f t="shared" si="91"/>
        <v>-80</v>
      </c>
      <c r="H263" s="28">
        <f t="shared" si="92"/>
        <v>-5.1249199231262012E-2</v>
      </c>
      <c r="I263" s="20">
        <f t="shared" si="93"/>
        <v>20.97171978226763</v>
      </c>
      <c r="J263" s="20">
        <f t="shared" si="94"/>
        <v>-100.97171978226763</v>
      </c>
      <c r="K263" s="26">
        <f t="shared" si="95"/>
        <v>50485.859891133812</v>
      </c>
      <c r="L263" s="15">
        <f>Daten!G263</f>
        <v>199</v>
      </c>
      <c r="M263" s="15">
        <f>Daten!H263</f>
        <v>963</v>
      </c>
      <c r="N263" s="15">
        <f>Daten!I263</f>
        <v>319</v>
      </c>
      <c r="O263" s="27">
        <f t="shared" si="96"/>
        <v>0.53790238836967808</v>
      </c>
      <c r="P263" s="15">
        <f t="shared" si="97"/>
        <v>546.78779988139615</v>
      </c>
      <c r="Q263" s="20">
        <f t="shared" si="98"/>
        <v>-28.787799881396154</v>
      </c>
      <c r="R263" s="26">
        <f t="shared" si="99"/>
        <v>-5757.5599762792308</v>
      </c>
      <c r="S263" s="8">
        <f>Daten!K263</f>
        <v>3890</v>
      </c>
      <c r="T263" s="8">
        <f>Daten!L263</f>
        <v>66784</v>
      </c>
      <c r="U263" s="8">
        <f>Daten!M263</f>
        <v>225591</v>
      </c>
      <c r="V263" s="8">
        <f>Daten!N263</f>
        <v>500</v>
      </c>
      <c r="W263" s="8">
        <f>Daten!O263</f>
        <v>500</v>
      </c>
      <c r="X263" s="22">
        <f t="shared" si="100"/>
        <v>296265</v>
      </c>
      <c r="Y263" s="8">
        <f t="shared" si="101"/>
        <v>568235.51241049019</v>
      </c>
      <c r="Z263" s="20">
        <f t="shared" si="102"/>
        <v>-271970.51241049019</v>
      </c>
      <c r="AA263" s="26">
        <f t="shared" si="103"/>
        <v>27197.051241049019</v>
      </c>
      <c r="AB263" s="31">
        <f t="shared" si="104"/>
        <v>71925.351155903598</v>
      </c>
      <c r="AC263" s="30">
        <f t="shared" si="105"/>
        <v>71925.351155903598</v>
      </c>
      <c r="AG263" s="25">
        <f t="shared" si="106"/>
        <v>50485.859891133812</v>
      </c>
      <c r="AH263" s="25">
        <f t="shared" si="107"/>
        <v>27197.051241049019</v>
      </c>
      <c r="AI263" s="25">
        <f t="shared" si="108"/>
        <v>77682.911132182839</v>
      </c>
      <c r="AJ263" s="25">
        <f t="shared" si="109"/>
        <v>1</v>
      </c>
      <c r="AK263" s="25">
        <f t="shared" si="110"/>
        <v>77682.911132182839</v>
      </c>
      <c r="AL263" s="25">
        <f t="shared" ca="1" si="111"/>
        <v>234511</v>
      </c>
      <c r="AM263" s="25">
        <f t="shared" ca="1" si="112"/>
        <v>21</v>
      </c>
      <c r="AN263" s="25">
        <f ca="1">IF(AM263=0,0,COUNTIF($AM$19:AM263,C263*10+1))</f>
        <v>52</v>
      </c>
      <c r="AO263" s="20">
        <f t="shared" ca="1" si="113"/>
        <v>0</v>
      </c>
      <c r="AP263" s="32">
        <f t="shared" ca="1" si="114"/>
        <v>234511</v>
      </c>
    </row>
    <row r="264" spans="1:42" x14ac:dyDescent="0.2">
      <c r="A264" s="14">
        <f>Daten!A264</f>
        <v>20637</v>
      </c>
      <c r="B264" s="7" t="str">
        <f>Daten!B264</f>
        <v>Steinfeld</v>
      </c>
      <c r="C264" s="14">
        <f t="shared" si="90"/>
        <v>2</v>
      </c>
      <c r="D264" s="9">
        <f>Daten!D264</f>
        <v>0</v>
      </c>
      <c r="E264" s="8">
        <f>Daten!E264</f>
        <v>2007</v>
      </c>
      <c r="F264" s="8">
        <f>Daten!F264</f>
        <v>2023</v>
      </c>
      <c r="G264" s="26">
        <f t="shared" si="91"/>
        <v>-16</v>
      </c>
      <c r="H264" s="28">
        <f t="shared" si="92"/>
        <v>-7.9090459713297076E-3</v>
      </c>
      <c r="I264" s="20">
        <f t="shared" si="93"/>
        <v>27.178596489127109</v>
      </c>
      <c r="J264" s="20">
        <f t="shared" si="94"/>
        <v>-43.178596489127109</v>
      </c>
      <c r="K264" s="26">
        <f t="shared" si="95"/>
        <v>21589.298244563553</v>
      </c>
      <c r="L264" s="15">
        <f>Daten!G264</f>
        <v>291</v>
      </c>
      <c r="M264" s="15">
        <f>Daten!H264</f>
        <v>1205</v>
      </c>
      <c r="N264" s="15">
        <f>Daten!I264</f>
        <v>511</v>
      </c>
      <c r="O264" s="27">
        <f t="shared" si="96"/>
        <v>0.6655601659751037</v>
      </c>
      <c r="P264" s="15">
        <f t="shared" si="97"/>
        <v>684.19449517869396</v>
      </c>
      <c r="Q264" s="20">
        <f t="shared" si="98"/>
        <v>117.80550482130604</v>
      </c>
      <c r="R264" s="26">
        <f t="shared" si="99"/>
        <v>23561.100964261208</v>
      </c>
      <c r="S264" s="8">
        <f>Daten!K264</f>
        <v>12152</v>
      </c>
      <c r="T264" s="8">
        <f>Daten!L264</f>
        <v>111307</v>
      </c>
      <c r="U264" s="8">
        <f>Daten!M264</f>
        <v>307053</v>
      </c>
      <c r="V264" s="8">
        <f>Daten!N264</f>
        <v>500</v>
      </c>
      <c r="W264" s="8">
        <f>Daten!O264</f>
        <v>500</v>
      </c>
      <c r="X264" s="22">
        <f t="shared" si="100"/>
        <v>430512</v>
      </c>
      <c r="Y264" s="8">
        <f t="shared" si="101"/>
        <v>770053.12181489111</v>
      </c>
      <c r="Z264" s="20">
        <f t="shared" si="102"/>
        <v>-339541.12181489111</v>
      </c>
      <c r="AA264" s="26">
        <f t="shared" si="103"/>
        <v>33954.112181489116</v>
      </c>
      <c r="AB264" s="31">
        <f t="shared" si="104"/>
        <v>79104.511390313884</v>
      </c>
      <c r="AC264" s="30">
        <f t="shared" si="105"/>
        <v>79104.511390313884</v>
      </c>
      <c r="AG264" s="25">
        <f t="shared" si="106"/>
        <v>21589.298244563553</v>
      </c>
      <c r="AH264" s="25">
        <f t="shared" si="107"/>
        <v>33954.112181489116</v>
      </c>
      <c r="AI264" s="25">
        <f t="shared" si="108"/>
        <v>55543.410426052666</v>
      </c>
      <c r="AJ264" s="25">
        <f t="shared" si="109"/>
        <v>1</v>
      </c>
      <c r="AK264" s="25">
        <f t="shared" si="110"/>
        <v>55543.410426052666</v>
      </c>
      <c r="AL264" s="25">
        <f t="shared" ca="1" si="111"/>
        <v>167676</v>
      </c>
      <c r="AM264" s="25">
        <f t="shared" ca="1" si="112"/>
        <v>21</v>
      </c>
      <c r="AN264" s="25">
        <f ca="1">IF(AM264=0,0,COUNTIF($AM$19:AM264,C264*10+1))</f>
        <v>53</v>
      </c>
      <c r="AO264" s="20">
        <f t="shared" ca="1" si="113"/>
        <v>0</v>
      </c>
      <c r="AP264" s="32">
        <f t="shared" ca="1" si="114"/>
        <v>167676</v>
      </c>
    </row>
    <row r="265" spans="1:42" x14ac:dyDescent="0.2">
      <c r="A265" s="14">
        <f>Daten!A265</f>
        <v>20638</v>
      </c>
      <c r="B265" s="7" t="str">
        <f>Daten!B265</f>
        <v>Trebesing</v>
      </c>
      <c r="C265" s="14">
        <f t="shared" si="90"/>
        <v>2</v>
      </c>
      <c r="D265" s="9">
        <f>Daten!D265</f>
        <v>0</v>
      </c>
      <c r="E265" s="8">
        <f>Daten!E265</f>
        <v>1163</v>
      </c>
      <c r="F265" s="8">
        <f>Daten!F265</f>
        <v>1168</v>
      </c>
      <c r="G265" s="26">
        <f t="shared" si="91"/>
        <v>-5</v>
      </c>
      <c r="H265" s="28">
        <f t="shared" si="92"/>
        <v>-4.2808219178082189E-3</v>
      </c>
      <c r="I265" s="20">
        <f t="shared" si="93"/>
        <v>15.691844142017036</v>
      </c>
      <c r="J265" s="20">
        <f t="shared" si="94"/>
        <v>-20.691844142017036</v>
      </c>
      <c r="K265" s="26">
        <f t="shared" si="95"/>
        <v>10345.922071008517</v>
      </c>
      <c r="L265" s="15">
        <f>Daten!G265</f>
        <v>162</v>
      </c>
      <c r="M265" s="15">
        <f>Daten!H265</f>
        <v>763</v>
      </c>
      <c r="N265" s="15">
        <f>Daten!I265</f>
        <v>238</v>
      </c>
      <c r="O265" s="27">
        <f t="shared" si="96"/>
        <v>0.52424639580602883</v>
      </c>
      <c r="P265" s="15">
        <f t="shared" si="97"/>
        <v>433.22854756957969</v>
      </c>
      <c r="Q265" s="20">
        <f t="shared" si="98"/>
        <v>-33.228547569579689</v>
      </c>
      <c r="R265" s="26">
        <f t="shared" si="99"/>
        <v>-6645.7095139159374</v>
      </c>
      <c r="S265" s="8">
        <f>Daten!K265</f>
        <v>8406</v>
      </c>
      <c r="T265" s="8">
        <f>Daten!L265</f>
        <v>47157</v>
      </c>
      <c r="U265" s="8">
        <f>Daten!M265</f>
        <v>86957</v>
      </c>
      <c r="V265" s="8">
        <f>Daten!N265</f>
        <v>500</v>
      </c>
      <c r="W265" s="8">
        <f>Daten!O265</f>
        <v>500</v>
      </c>
      <c r="X265" s="22">
        <f t="shared" si="100"/>
        <v>142520</v>
      </c>
      <c r="Y265" s="8">
        <f t="shared" si="101"/>
        <v>446224.10596448352</v>
      </c>
      <c r="Z265" s="20">
        <f t="shared" si="102"/>
        <v>-303704.10596448352</v>
      </c>
      <c r="AA265" s="26">
        <f t="shared" si="103"/>
        <v>30370.410596448353</v>
      </c>
      <c r="AB265" s="31">
        <f t="shared" si="104"/>
        <v>34070.623153540932</v>
      </c>
      <c r="AC265" s="30">
        <f t="shared" si="105"/>
        <v>34070.623153540932</v>
      </c>
      <c r="AG265" s="25">
        <f t="shared" si="106"/>
        <v>10345.922071008517</v>
      </c>
      <c r="AH265" s="25">
        <f t="shared" si="107"/>
        <v>30370.410596448353</v>
      </c>
      <c r="AI265" s="25">
        <f t="shared" si="108"/>
        <v>40716.332667456867</v>
      </c>
      <c r="AJ265" s="25">
        <f t="shared" si="109"/>
        <v>1</v>
      </c>
      <c r="AK265" s="25">
        <f t="shared" si="110"/>
        <v>40716.332667456867</v>
      </c>
      <c r="AL265" s="25">
        <f t="shared" ca="1" si="111"/>
        <v>122915</v>
      </c>
      <c r="AM265" s="25">
        <f t="shared" ca="1" si="112"/>
        <v>21</v>
      </c>
      <c r="AN265" s="25">
        <f ca="1">IF(AM265=0,0,COUNTIF($AM$19:AM265,C265*10+1))</f>
        <v>54</v>
      </c>
      <c r="AO265" s="20">
        <f t="shared" ca="1" si="113"/>
        <v>0</v>
      </c>
      <c r="AP265" s="32">
        <f t="shared" ca="1" si="114"/>
        <v>122915</v>
      </c>
    </row>
    <row r="266" spans="1:42" x14ac:dyDescent="0.2">
      <c r="A266" s="14">
        <f>Daten!A266</f>
        <v>20639</v>
      </c>
      <c r="B266" s="7" t="str">
        <f>Daten!B266</f>
        <v>Weißensee</v>
      </c>
      <c r="C266" s="14">
        <f t="shared" si="90"/>
        <v>2</v>
      </c>
      <c r="D266" s="9">
        <f>Daten!D266</f>
        <v>0</v>
      </c>
      <c r="E266" s="8">
        <f>Daten!E266</f>
        <v>764</v>
      </c>
      <c r="F266" s="8">
        <f>Daten!F266</f>
        <v>756</v>
      </c>
      <c r="G266" s="26">
        <f t="shared" si="91"/>
        <v>8</v>
      </c>
      <c r="H266" s="28">
        <f t="shared" si="92"/>
        <v>1.0582010582010581E-2</v>
      </c>
      <c r="I266" s="20">
        <f t="shared" si="93"/>
        <v>10.156707338497329</v>
      </c>
      <c r="J266" s="20">
        <f t="shared" si="94"/>
        <v>-2.1567073384973288</v>
      </c>
      <c r="K266" s="26">
        <f t="shared" si="95"/>
        <v>1078.3536692486643</v>
      </c>
      <c r="L266" s="15">
        <f>Daten!G266</f>
        <v>100</v>
      </c>
      <c r="M266" s="15">
        <f>Daten!H266</f>
        <v>464</v>
      </c>
      <c r="N266" s="15">
        <f>Daten!I266</f>
        <v>200</v>
      </c>
      <c r="O266" s="27">
        <f t="shared" si="96"/>
        <v>0.64655172413793105</v>
      </c>
      <c r="P266" s="15">
        <f t="shared" si="97"/>
        <v>263.45746536341409</v>
      </c>
      <c r="Q266" s="20">
        <f t="shared" si="98"/>
        <v>36.542534636585913</v>
      </c>
      <c r="R266" s="26">
        <f t="shared" si="99"/>
        <v>7308.506927317183</v>
      </c>
      <c r="S266" s="8">
        <f>Daten!K266</f>
        <v>10098</v>
      </c>
      <c r="T266" s="8">
        <f>Daten!L266</f>
        <v>248687</v>
      </c>
      <c r="U266" s="8">
        <f>Daten!M266</f>
        <v>379048</v>
      </c>
      <c r="V266" s="8">
        <f>Daten!N266</f>
        <v>500</v>
      </c>
      <c r="W266" s="8">
        <f>Daten!O266</f>
        <v>500</v>
      </c>
      <c r="X266" s="22">
        <f t="shared" si="100"/>
        <v>637833</v>
      </c>
      <c r="Y266" s="8">
        <f t="shared" si="101"/>
        <v>293134.32240487135</v>
      </c>
      <c r="Z266" s="20">
        <f t="shared" si="102"/>
        <v>344698.67759512865</v>
      </c>
      <c r="AA266" s="26">
        <f t="shared" si="103"/>
        <v>-34469.867759512868</v>
      </c>
      <c r="AB266" s="31">
        <f t="shared" si="104"/>
        <v>-26083.007162947019</v>
      </c>
      <c r="AC266" s="30">
        <f t="shared" si="105"/>
        <v>0</v>
      </c>
      <c r="AG266" s="25">
        <f t="shared" si="106"/>
        <v>0</v>
      </c>
      <c r="AH266" s="25">
        <f t="shared" si="107"/>
        <v>0</v>
      </c>
      <c r="AI266" s="25">
        <f t="shared" si="108"/>
        <v>0</v>
      </c>
      <c r="AJ266" s="25">
        <f t="shared" si="109"/>
        <v>1</v>
      </c>
      <c r="AK266" s="25">
        <f t="shared" si="110"/>
        <v>0</v>
      </c>
      <c r="AL266" s="25">
        <f t="shared" ca="1" si="111"/>
        <v>0</v>
      </c>
      <c r="AM266" s="25">
        <f t="shared" ca="1" si="112"/>
        <v>0</v>
      </c>
      <c r="AN266" s="25">
        <f ca="1">IF(AM266=0,0,COUNTIF($AM$19:AM266,C266*10+1))</f>
        <v>0</v>
      </c>
      <c r="AO266" s="20">
        <f t="shared" ca="1" si="113"/>
        <v>0</v>
      </c>
      <c r="AP266" s="32">
        <f t="shared" ca="1" si="114"/>
        <v>0</v>
      </c>
    </row>
    <row r="267" spans="1:42" x14ac:dyDescent="0.2">
      <c r="A267" s="14">
        <f>Daten!A267</f>
        <v>20640</v>
      </c>
      <c r="B267" s="7" t="str">
        <f>Daten!B267</f>
        <v>Winklern</v>
      </c>
      <c r="C267" s="14">
        <f t="shared" si="90"/>
        <v>2</v>
      </c>
      <c r="D267" s="9">
        <f>Daten!D267</f>
        <v>0</v>
      </c>
      <c r="E267" s="8">
        <f>Daten!E267</f>
        <v>1209</v>
      </c>
      <c r="F267" s="8">
        <f>Daten!F267</f>
        <v>1199</v>
      </c>
      <c r="G267" s="26">
        <f t="shared" si="91"/>
        <v>10</v>
      </c>
      <c r="H267" s="28">
        <f t="shared" si="92"/>
        <v>8.3402835696413675E-3</v>
      </c>
      <c r="I267" s="20">
        <f t="shared" si="93"/>
        <v>16.108322882087695</v>
      </c>
      <c r="J267" s="20">
        <f t="shared" si="94"/>
        <v>-6.1083228820876947</v>
      </c>
      <c r="K267" s="26">
        <f t="shared" si="95"/>
        <v>3054.1614410438474</v>
      </c>
      <c r="L267" s="15">
        <f>Daten!G267</f>
        <v>156</v>
      </c>
      <c r="M267" s="15">
        <f>Daten!H267</f>
        <v>760</v>
      </c>
      <c r="N267" s="15">
        <f>Daten!I267</f>
        <v>293</v>
      </c>
      <c r="O267" s="27">
        <f t="shared" si="96"/>
        <v>0.59078947368421053</v>
      </c>
      <c r="P267" s="15">
        <f t="shared" si="97"/>
        <v>431.52515878490243</v>
      </c>
      <c r="Q267" s="20">
        <f t="shared" si="98"/>
        <v>17.47484121509757</v>
      </c>
      <c r="R267" s="26">
        <f t="shared" si="99"/>
        <v>3494.9682430195139</v>
      </c>
      <c r="S267" s="8">
        <f>Daten!K267</f>
        <v>3057</v>
      </c>
      <c r="T267" s="8">
        <f>Daten!L267</f>
        <v>84592</v>
      </c>
      <c r="U267" s="8">
        <f>Daten!M267</f>
        <v>270849</v>
      </c>
      <c r="V267" s="8">
        <f>Daten!N267</f>
        <v>500</v>
      </c>
      <c r="W267" s="8">
        <f>Daten!O267</f>
        <v>500</v>
      </c>
      <c r="X267" s="22">
        <f t="shared" si="100"/>
        <v>358498</v>
      </c>
      <c r="Y267" s="8">
        <f t="shared" si="101"/>
        <v>463873.55469566683</v>
      </c>
      <c r="Z267" s="20">
        <f t="shared" si="102"/>
        <v>-105375.55469566683</v>
      </c>
      <c r="AA267" s="26">
        <f t="shared" si="103"/>
        <v>10537.555469566683</v>
      </c>
      <c r="AB267" s="31">
        <f t="shared" si="104"/>
        <v>17086.685153630046</v>
      </c>
      <c r="AC267" s="30">
        <f t="shared" si="105"/>
        <v>17086.685153630046</v>
      </c>
      <c r="AG267" s="25">
        <f t="shared" si="106"/>
        <v>3054.1614410438474</v>
      </c>
      <c r="AH267" s="25">
        <f t="shared" si="107"/>
        <v>10537.555469566683</v>
      </c>
      <c r="AI267" s="25">
        <f t="shared" si="108"/>
        <v>13591.71691061053</v>
      </c>
      <c r="AJ267" s="25">
        <f t="shared" si="109"/>
        <v>1</v>
      </c>
      <c r="AK267" s="25">
        <f t="shared" si="110"/>
        <v>13591.71691061053</v>
      </c>
      <c r="AL267" s="25">
        <f t="shared" ca="1" si="111"/>
        <v>41031</v>
      </c>
      <c r="AM267" s="25">
        <f t="shared" ca="1" si="112"/>
        <v>21</v>
      </c>
      <c r="AN267" s="25">
        <f ca="1">IF(AM267=0,0,COUNTIF($AM$19:AM267,C267*10+1))</f>
        <v>55</v>
      </c>
      <c r="AO267" s="20">
        <f t="shared" ca="1" si="113"/>
        <v>0</v>
      </c>
      <c r="AP267" s="32">
        <f t="shared" ca="1" si="114"/>
        <v>41031</v>
      </c>
    </row>
    <row r="268" spans="1:42" x14ac:dyDescent="0.2">
      <c r="A268" s="14">
        <f>Daten!A268</f>
        <v>20642</v>
      </c>
      <c r="B268" s="7" t="str">
        <f>Daten!B268</f>
        <v>Krems in Kärnten</v>
      </c>
      <c r="C268" s="14">
        <f t="shared" si="90"/>
        <v>2</v>
      </c>
      <c r="D268" s="9">
        <f>Daten!D268</f>
        <v>0</v>
      </c>
      <c r="E268" s="8">
        <f>Daten!E268</f>
        <v>1676</v>
      </c>
      <c r="F268" s="8">
        <f>Daten!F268</f>
        <v>1669</v>
      </c>
      <c r="G268" s="26">
        <f t="shared" si="91"/>
        <v>7</v>
      </c>
      <c r="H268" s="28">
        <f t="shared" si="92"/>
        <v>4.1941282204913119E-3</v>
      </c>
      <c r="I268" s="20">
        <f t="shared" si="93"/>
        <v>22.422677973481534</v>
      </c>
      <c r="J268" s="20">
        <f t="shared" si="94"/>
        <v>-15.422677973481534</v>
      </c>
      <c r="K268" s="26">
        <f t="shared" si="95"/>
        <v>7711.3389867407668</v>
      </c>
      <c r="L268" s="15">
        <f>Daten!G268</f>
        <v>190</v>
      </c>
      <c r="M268" s="15">
        <f>Daten!H268</f>
        <v>1067</v>
      </c>
      <c r="N268" s="15">
        <f>Daten!I268</f>
        <v>419</v>
      </c>
      <c r="O268" s="27">
        <f t="shared" si="96"/>
        <v>0.57075913776944709</v>
      </c>
      <c r="P268" s="15">
        <f t="shared" si="97"/>
        <v>605.83861108354063</v>
      </c>
      <c r="Q268" s="20">
        <f t="shared" si="98"/>
        <v>3.1613889164593729</v>
      </c>
      <c r="R268" s="26">
        <f t="shared" si="99"/>
        <v>632.27778329187458</v>
      </c>
      <c r="S268" s="8">
        <f>Daten!K268</f>
        <v>21841</v>
      </c>
      <c r="T268" s="8">
        <f>Daten!L268</f>
        <v>108677</v>
      </c>
      <c r="U268" s="8">
        <f>Daten!M268</f>
        <v>153804</v>
      </c>
      <c r="V268" s="8">
        <f>Daten!N268</f>
        <v>500</v>
      </c>
      <c r="W268" s="8">
        <f>Daten!O268</f>
        <v>500</v>
      </c>
      <c r="X268" s="22">
        <f t="shared" si="100"/>
        <v>284322</v>
      </c>
      <c r="Y268" s="8">
        <f t="shared" si="101"/>
        <v>643053.82768398477</v>
      </c>
      <c r="Z268" s="20">
        <f t="shared" si="102"/>
        <v>-358731.82768398477</v>
      </c>
      <c r="AA268" s="26">
        <f t="shared" si="103"/>
        <v>35873.182768398481</v>
      </c>
      <c r="AB268" s="31">
        <f t="shared" si="104"/>
        <v>44216.799538431122</v>
      </c>
      <c r="AC268" s="30">
        <f t="shared" si="105"/>
        <v>44216.799538431122</v>
      </c>
      <c r="AG268" s="25">
        <f t="shared" si="106"/>
        <v>7711.3389867407668</v>
      </c>
      <c r="AH268" s="25">
        <f t="shared" si="107"/>
        <v>35873.182768398481</v>
      </c>
      <c r="AI268" s="25">
        <f t="shared" si="108"/>
        <v>43584.521755139249</v>
      </c>
      <c r="AJ268" s="25">
        <f t="shared" si="109"/>
        <v>1</v>
      </c>
      <c r="AK268" s="25">
        <f t="shared" si="110"/>
        <v>43584.521755139249</v>
      </c>
      <c r="AL268" s="25">
        <f t="shared" ca="1" si="111"/>
        <v>131574</v>
      </c>
      <c r="AM268" s="25">
        <f t="shared" ca="1" si="112"/>
        <v>21</v>
      </c>
      <c r="AN268" s="25">
        <f ca="1">IF(AM268=0,0,COUNTIF($AM$19:AM268,C268*10+1))</f>
        <v>56</v>
      </c>
      <c r="AO268" s="20">
        <f t="shared" ca="1" si="113"/>
        <v>0</v>
      </c>
      <c r="AP268" s="32">
        <f t="shared" ca="1" si="114"/>
        <v>131574</v>
      </c>
    </row>
    <row r="269" spans="1:42" x14ac:dyDescent="0.2">
      <c r="A269" s="14">
        <f>Daten!A269</f>
        <v>20643</v>
      </c>
      <c r="B269" s="7" t="str">
        <f>Daten!B269</f>
        <v>Lurnfeld</v>
      </c>
      <c r="C269" s="14">
        <f t="shared" si="90"/>
        <v>2</v>
      </c>
      <c r="D269" s="9">
        <f>Daten!D269</f>
        <v>0</v>
      </c>
      <c r="E269" s="8">
        <f>Daten!E269</f>
        <v>2672</v>
      </c>
      <c r="F269" s="8">
        <f>Daten!F269</f>
        <v>2644</v>
      </c>
      <c r="G269" s="26">
        <f t="shared" si="91"/>
        <v>28</v>
      </c>
      <c r="H269" s="28">
        <f t="shared" si="92"/>
        <v>1.059001512859304E-2</v>
      </c>
      <c r="I269" s="20">
        <f t="shared" si="93"/>
        <v>35.521606088607058</v>
      </c>
      <c r="J269" s="20">
        <f t="shared" si="94"/>
        <v>-7.5216060886070579</v>
      </c>
      <c r="K269" s="26">
        <f t="shared" si="95"/>
        <v>3760.8030443035291</v>
      </c>
      <c r="L269" s="15">
        <f>Daten!G269</f>
        <v>347</v>
      </c>
      <c r="M269" s="15">
        <f>Daten!H269</f>
        <v>1677</v>
      </c>
      <c r="N269" s="15">
        <f>Daten!I269</f>
        <v>648</v>
      </c>
      <c r="O269" s="27">
        <f t="shared" si="96"/>
        <v>0.59332140727489568</v>
      </c>
      <c r="P269" s="15">
        <f t="shared" si="97"/>
        <v>952.19433063458075</v>
      </c>
      <c r="Q269" s="20">
        <f t="shared" si="98"/>
        <v>42.805669365419249</v>
      </c>
      <c r="R269" s="26">
        <f t="shared" si="99"/>
        <v>8561.1338730838506</v>
      </c>
      <c r="S269" s="8">
        <f>Daten!K269</f>
        <v>7770</v>
      </c>
      <c r="T269" s="8">
        <f>Daten!L269</f>
        <v>195186</v>
      </c>
      <c r="U269" s="8">
        <f>Daten!M269</f>
        <v>585140</v>
      </c>
      <c r="V269" s="8">
        <f>Daten!N269</f>
        <v>500</v>
      </c>
      <c r="W269" s="8">
        <f>Daten!O269</f>
        <v>500</v>
      </c>
      <c r="X269" s="22">
        <f t="shared" si="100"/>
        <v>788096</v>
      </c>
      <c r="Y269" s="8">
        <f t="shared" si="101"/>
        <v>1025202.7610809114</v>
      </c>
      <c r="Z269" s="20">
        <f t="shared" si="102"/>
        <v>-237106.76108091138</v>
      </c>
      <c r="AA269" s="26">
        <f t="shared" si="103"/>
        <v>23710.676108091138</v>
      </c>
      <c r="AB269" s="31">
        <f t="shared" si="104"/>
        <v>36032.613025478517</v>
      </c>
      <c r="AC269" s="30">
        <f t="shared" si="105"/>
        <v>36032.613025478517</v>
      </c>
      <c r="AG269" s="25">
        <f t="shared" si="106"/>
        <v>3760.8030443035291</v>
      </c>
      <c r="AH269" s="25">
        <f t="shared" si="107"/>
        <v>23710.676108091138</v>
      </c>
      <c r="AI269" s="25">
        <f t="shared" si="108"/>
        <v>27471.479152394666</v>
      </c>
      <c r="AJ269" s="25">
        <f t="shared" si="109"/>
        <v>1</v>
      </c>
      <c r="AK269" s="25">
        <f t="shared" si="110"/>
        <v>27471.479152394666</v>
      </c>
      <c r="AL269" s="25">
        <f t="shared" ca="1" si="111"/>
        <v>82931</v>
      </c>
      <c r="AM269" s="25">
        <f t="shared" ca="1" si="112"/>
        <v>21</v>
      </c>
      <c r="AN269" s="25">
        <f ca="1">IF(AM269=0,0,COUNTIF($AM$19:AM269,C269*10+1))</f>
        <v>57</v>
      </c>
      <c r="AO269" s="20">
        <f t="shared" ca="1" si="113"/>
        <v>0</v>
      </c>
      <c r="AP269" s="32">
        <f t="shared" ca="1" si="114"/>
        <v>82931</v>
      </c>
    </row>
    <row r="270" spans="1:42" x14ac:dyDescent="0.2">
      <c r="A270" s="14">
        <f>Daten!A270</f>
        <v>20644</v>
      </c>
      <c r="B270" s="7" t="str">
        <f>Daten!B270</f>
        <v>Reißeck</v>
      </c>
      <c r="C270" s="14">
        <f t="shared" si="90"/>
        <v>2</v>
      </c>
      <c r="D270" s="9">
        <f>Daten!D270</f>
        <v>0</v>
      </c>
      <c r="E270" s="8">
        <f>Daten!E270</f>
        <v>2090</v>
      </c>
      <c r="F270" s="8">
        <f>Daten!F270</f>
        <v>2131</v>
      </c>
      <c r="G270" s="26">
        <f t="shared" si="91"/>
        <v>-41</v>
      </c>
      <c r="H270" s="28">
        <f t="shared" si="92"/>
        <v>-1.9239793524167059E-2</v>
      </c>
      <c r="I270" s="20">
        <f t="shared" si="93"/>
        <v>28.629554680341013</v>
      </c>
      <c r="J270" s="20">
        <f t="shared" si="94"/>
        <v>-69.629554680341016</v>
      </c>
      <c r="K270" s="26">
        <f t="shared" si="95"/>
        <v>34814.777340170505</v>
      </c>
      <c r="L270" s="15">
        <f>Daten!G270</f>
        <v>247</v>
      </c>
      <c r="M270" s="15">
        <f>Daten!H270</f>
        <v>1278</v>
      </c>
      <c r="N270" s="15">
        <f>Daten!I270</f>
        <v>565</v>
      </c>
      <c r="O270" s="27">
        <f t="shared" si="96"/>
        <v>0.63536776212832546</v>
      </c>
      <c r="P270" s="15">
        <f t="shared" si="97"/>
        <v>725.64362227250695</v>
      </c>
      <c r="Q270" s="20">
        <f t="shared" si="98"/>
        <v>86.356377727493054</v>
      </c>
      <c r="R270" s="26">
        <f t="shared" si="99"/>
        <v>17271.275545498611</v>
      </c>
      <c r="S270" s="8">
        <f>Daten!K270</f>
        <v>12717</v>
      </c>
      <c r="T270" s="8">
        <f>Daten!L270</f>
        <v>151372</v>
      </c>
      <c r="U270" s="8">
        <f>Daten!M270</f>
        <v>551913</v>
      </c>
      <c r="V270" s="8">
        <f>Daten!N270</f>
        <v>500</v>
      </c>
      <c r="W270" s="8">
        <f>Daten!O270</f>
        <v>500</v>
      </c>
      <c r="X270" s="22">
        <f t="shared" si="100"/>
        <v>716002</v>
      </c>
      <c r="Y270" s="8">
        <f t="shared" si="101"/>
        <v>801898.866264635</v>
      </c>
      <c r="Z270" s="20">
        <f t="shared" si="102"/>
        <v>-85896.866264634999</v>
      </c>
      <c r="AA270" s="26">
        <f t="shared" si="103"/>
        <v>8589.6866264635009</v>
      </c>
      <c r="AB270" s="31">
        <f t="shared" si="104"/>
        <v>60675.739512132619</v>
      </c>
      <c r="AC270" s="30">
        <f t="shared" si="105"/>
        <v>60675.739512132619</v>
      </c>
      <c r="AG270" s="25">
        <f t="shared" si="106"/>
        <v>34814.777340170505</v>
      </c>
      <c r="AH270" s="25">
        <f t="shared" si="107"/>
        <v>8589.6866264635009</v>
      </c>
      <c r="AI270" s="25">
        <f t="shared" si="108"/>
        <v>43404.463966634008</v>
      </c>
      <c r="AJ270" s="25">
        <f t="shared" si="109"/>
        <v>1</v>
      </c>
      <c r="AK270" s="25">
        <f t="shared" si="110"/>
        <v>43404.463966634008</v>
      </c>
      <c r="AL270" s="25">
        <f t="shared" ca="1" si="111"/>
        <v>131030</v>
      </c>
      <c r="AM270" s="25">
        <f t="shared" ca="1" si="112"/>
        <v>21</v>
      </c>
      <c r="AN270" s="25">
        <f ca="1">IF(AM270=0,0,COUNTIF($AM$19:AM270,C270*10+1))</f>
        <v>58</v>
      </c>
      <c r="AO270" s="20">
        <f t="shared" ca="1" si="113"/>
        <v>0</v>
      </c>
      <c r="AP270" s="32">
        <f t="shared" ca="1" si="114"/>
        <v>131030</v>
      </c>
    </row>
    <row r="271" spans="1:42" x14ac:dyDescent="0.2">
      <c r="A271" s="14">
        <f>Daten!A271</f>
        <v>20701</v>
      </c>
      <c r="B271" s="7" t="str">
        <f>Daten!B271</f>
        <v>Afritz am See</v>
      </c>
      <c r="C271" s="14">
        <f t="shared" si="90"/>
        <v>2</v>
      </c>
      <c r="D271" s="9">
        <f>Daten!D271</f>
        <v>0</v>
      </c>
      <c r="E271" s="8">
        <f>Daten!E271</f>
        <v>1440</v>
      </c>
      <c r="F271" s="8">
        <f>Daten!F271</f>
        <v>1443</v>
      </c>
      <c r="G271" s="26">
        <f t="shared" si="91"/>
        <v>-3</v>
      </c>
      <c r="H271" s="28">
        <f t="shared" si="92"/>
        <v>-2.0790020790020791E-3</v>
      </c>
      <c r="I271" s="20">
        <f t="shared" si="93"/>
        <v>19.386413610385773</v>
      </c>
      <c r="J271" s="20">
        <f t="shared" si="94"/>
        <v>-22.386413610385773</v>
      </c>
      <c r="K271" s="26">
        <f t="shared" si="95"/>
        <v>11193.206805192887</v>
      </c>
      <c r="L271" s="15">
        <f>Daten!G271</f>
        <v>190</v>
      </c>
      <c r="M271" s="15">
        <f>Daten!H271</f>
        <v>882</v>
      </c>
      <c r="N271" s="15">
        <f>Daten!I271</f>
        <v>368</v>
      </c>
      <c r="O271" s="27">
        <f t="shared" si="96"/>
        <v>0.63265306122448983</v>
      </c>
      <c r="P271" s="15">
        <f t="shared" si="97"/>
        <v>500.79630269511046</v>
      </c>
      <c r="Q271" s="20">
        <f t="shared" si="98"/>
        <v>57.203697304889545</v>
      </c>
      <c r="R271" s="26">
        <f t="shared" si="99"/>
        <v>11440.739460977909</v>
      </c>
      <c r="S271" s="8">
        <f>Daten!K271</f>
        <v>3891</v>
      </c>
      <c r="T271" s="8">
        <f>Daten!L271</f>
        <v>111301</v>
      </c>
      <c r="U271" s="8">
        <f>Daten!M271</f>
        <v>167686</v>
      </c>
      <c r="V271" s="8">
        <f>Daten!N271</f>
        <v>500</v>
      </c>
      <c r="W271" s="8">
        <f>Daten!O271</f>
        <v>500</v>
      </c>
      <c r="X271" s="22">
        <f t="shared" si="100"/>
        <v>282878</v>
      </c>
      <c r="Y271" s="8">
        <f t="shared" si="101"/>
        <v>552504.48201965285</v>
      </c>
      <c r="Z271" s="20">
        <f t="shared" si="102"/>
        <v>-269626.48201965285</v>
      </c>
      <c r="AA271" s="26">
        <f t="shared" si="103"/>
        <v>26962.648201965287</v>
      </c>
      <c r="AB271" s="31">
        <f t="shared" si="104"/>
        <v>49596.594468136085</v>
      </c>
      <c r="AC271" s="30">
        <f t="shared" si="105"/>
        <v>49596.594468136085</v>
      </c>
      <c r="AG271" s="25">
        <f t="shared" si="106"/>
        <v>11193.206805192887</v>
      </c>
      <c r="AH271" s="25">
        <f t="shared" si="107"/>
        <v>26962.648201965287</v>
      </c>
      <c r="AI271" s="25">
        <f t="shared" si="108"/>
        <v>38155.85500715817</v>
      </c>
      <c r="AJ271" s="25">
        <f t="shared" si="109"/>
        <v>1</v>
      </c>
      <c r="AK271" s="25">
        <f t="shared" si="110"/>
        <v>38155.85500715817</v>
      </c>
      <c r="AL271" s="25">
        <f t="shared" ca="1" si="111"/>
        <v>115186</v>
      </c>
      <c r="AM271" s="25">
        <f t="shared" ca="1" si="112"/>
        <v>21</v>
      </c>
      <c r="AN271" s="25">
        <f ca="1">IF(AM271=0,0,COUNTIF($AM$19:AM271,C271*10+1))</f>
        <v>59</v>
      </c>
      <c r="AO271" s="20">
        <f t="shared" ca="1" si="113"/>
        <v>0</v>
      </c>
      <c r="AP271" s="32">
        <f t="shared" ca="1" si="114"/>
        <v>115186</v>
      </c>
    </row>
    <row r="272" spans="1:42" x14ac:dyDescent="0.2">
      <c r="A272" s="14">
        <f>Daten!A272</f>
        <v>20702</v>
      </c>
      <c r="B272" s="7" t="str">
        <f>Daten!B272</f>
        <v>Arnoldstein</v>
      </c>
      <c r="C272" s="14">
        <f t="shared" si="90"/>
        <v>2</v>
      </c>
      <c r="D272" s="9">
        <f>Daten!D272</f>
        <v>0</v>
      </c>
      <c r="E272" s="8">
        <f>Daten!E272</f>
        <v>7027</v>
      </c>
      <c r="F272" s="8">
        <f>Daten!F272</f>
        <v>7059</v>
      </c>
      <c r="G272" s="26">
        <f t="shared" si="91"/>
        <v>-32</v>
      </c>
      <c r="H272" s="28">
        <f t="shared" si="92"/>
        <v>-4.5332200028332624E-3</v>
      </c>
      <c r="I272" s="20">
        <f t="shared" si="93"/>
        <v>94.836239553508776</v>
      </c>
      <c r="J272" s="20">
        <f t="shared" si="94"/>
        <v>-126.83623955350878</v>
      </c>
      <c r="K272" s="26">
        <f t="shared" si="95"/>
        <v>63418.119776754385</v>
      </c>
      <c r="L272" s="15">
        <f>Daten!G272</f>
        <v>991</v>
      </c>
      <c r="M272" s="15">
        <f>Daten!H272</f>
        <v>4506</v>
      </c>
      <c r="N272" s="15">
        <f>Daten!I272</f>
        <v>1530</v>
      </c>
      <c r="O272" s="27">
        <f t="shared" si="96"/>
        <v>0.55947625388371058</v>
      </c>
      <c r="P272" s="15">
        <f t="shared" si="97"/>
        <v>2558.489954585224</v>
      </c>
      <c r="Q272" s="20">
        <f t="shared" si="98"/>
        <v>-37.489954585224041</v>
      </c>
      <c r="R272" s="26">
        <f t="shared" si="99"/>
        <v>-7497.9909170448082</v>
      </c>
      <c r="S272" s="8">
        <f>Daten!K272</f>
        <v>12692</v>
      </c>
      <c r="T272" s="8">
        <f>Daten!L272</f>
        <v>525769</v>
      </c>
      <c r="U272" s="8">
        <f>Daten!M272</f>
        <v>1731074</v>
      </c>
      <c r="V272" s="8">
        <f>Daten!N272</f>
        <v>500</v>
      </c>
      <c r="W272" s="8">
        <f>Daten!O272</f>
        <v>500</v>
      </c>
      <c r="X272" s="22">
        <f t="shared" si="100"/>
        <v>2269535</v>
      </c>
      <c r="Y272" s="8">
        <f t="shared" si="101"/>
        <v>2696145.135522292</v>
      </c>
      <c r="Z272" s="20">
        <f t="shared" si="102"/>
        <v>-426610.135522292</v>
      </c>
      <c r="AA272" s="26">
        <f t="shared" si="103"/>
        <v>42661.013552229204</v>
      </c>
      <c r="AB272" s="31">
        <f t="shared" si="104"/>
        <v>98581.142411938781</v>
      </c>
      <c r="AC272" s="30">
        <f t="shared" si="105"/>
        <v>98581.142411938781</v>
      </c>
      <c r="AG272" s="25">
        <f t="shared" si="106"/>
        <v>63418.119776754385</v>
      </c>
      <c r="AH272" s="25">
        <f t="shared" si="107"/>
        <v>42661.013552229204</v>
      </c>
      <c r="AI272" s="25">
        <f t="shared" si="108"/>
        <v>106079.13332898359</v>
      </c>
      <c r="AJ272" s="25">
        <f t="shared" si="109"/>
        <v>1</v>
      </c>
      <c r="AK272" s="25">
        <f t="shared" si="110"/>
        <v>106079.13332898359</v>
      </c>
      <c r="AL272" s="25">
        <f t="shared" ca="1" si="111"/>
        <v>320234</v>
      </c>
      <c r="AM272" s="25">
        <f t="shared" ca="1" si="112"/>
        <v>21</v>
      </c>
      <c r="AN272" s="25">
        <f ca="1">IF(AM272=0,0,COUNTIF($AM$19:AM272,C272*10+1))</f>
        <v>60</v>
      </c>
      <c r="AO272" s="20">
        <f t="shared" ca="1" si="113"/>
        <v>0</v>
      </c>
      <c r="AP272" s="32">
        <f t="shared" ca="1" si="114"/>
        <v>320234</v>
      </c>
    </row>
    <row r="273" spans="1:42" x14ac:dyDescent="0.2">
      <c r="A273" s="14">
        <f>Daten!A273</f>
        <v>20703</v>
      </c>
      <c r="B273" s="7" t="str">
        <f>Daten!B273</f>
        <v>Arriach</v>
      </c>
      <c r="C273" s="14">
        <f t="shared" si="90"/>
        <v>2</v>
      </c>
      <c r="D273" s="9">
        <f>Daten!D273</f>
        <v>0</v>
      </c>
      <c r="E273" s="8">
        <f>Daten!E273</f>
        <v>1327</v>
      </c>
      <c r="F273" s="8">
        <f>Daten!F273</f>
        <v>1324</v>
      </c>
      <c r="G273" s="26">
        <f t="shared" si="91"/>
        <v>3</v>
      </c>
      <c r="H273" s="28">
        <f t="shared" si="92"/>
        <v>2.2658610271903325E-3</v>
      </c>
      <c r="I273" s="20">
        <f t="shared" si="93"/>
        <v>17.787672640437119</v>
      </c>
      <c r="J273" s="20">
        <f t="shared" si="94"/>
        <v>-14.787672640437119</v>
      </c>
      <c r="K273" s="26">
        <f t="shared" si="95"/>
        <v>7393.8363202185592</v>
      </c>
      <c r="L273" s="15">
        <f>Daten!G273</f>
        <v>189</v>
      </c>
      <c r="M273" s="15">
        <f>Daten!H273</f>
        <v>802</v>
      </c>
      <c r="N273" s="15">
        <f>Daten!I273</f>
        <v>336</v>
      </c>
      <c r="O273" s="27">
        <f t="shared" si="96"/>
        <v>0.65461346633416462</v>
      </c>
      <c r="P273" s="15">
        <f t="shared" si="97"/>
        <v>455.37260177038388</v>
      </c>
      <c r="Q273" s="20">
        <f t="shared" si="98"/>
        <v>69.627398229616119</v>
      </c>
      <c r="R273" s="26">
        <f t="shared" si="99"/>
        <v>13925.479645923224</v>
      </c>
      <c r="S273" s="8">
        <f>Daten!K273</f>
        <v>12823</v>
      </c>
      <c r="T273" s="8">
        <f>Daten!L273</f>
        <v>87774</v>
      </c>
      <c r="U273" s="8">
        <f>Daten!M273</f>
        <v>70039</v>
      </c>
      <c r="V273" s="8">
        <f>Daten!N273</f>
        <v>500</v>
      </c>
      <c r="W273" s="8">
        <f>Daten!O273</f>
        <v>500</v>
      </c>
      <c r="X273" s="22">
        <f t="shared" si="100"/>
        <v>170636</v>
      </c>
      <c r="Y273" s="8">
        <f t="shared" si="101"/>
        <v>509148.22752783285</v>
      </c>
      <c r="Z273" s="20">
        <f t="shared" si="102"/>
        <v>-338512.22752783285</v>
      </c>
      <c r="AA273" s="26">
        <f t="shared" si="103"/>
        <v>33851.222752783287</v>
      </c>
      <c r="AB273" s="31">
        <f t="shared" si="104"/>
        <v>55170.538718925069</v>
      </c>
      <c r="AC273" s="30">
        <f t="shared" si="105"/>
        <v>55170.538718925069</v>
      </c>
      <c r="AG273" s="25">
        <f t="shared" si="106"/>
        <v>7393.8363202185592</v>
      </c>
      <c r="AH273" s="25">
        <f t="shared" si="107"/>
        <v>33851.222752783287</v>
      </c>
      <c r="AI273" s="25">
        <f t="shared" si="108"/>
        <v>41245.059073001845</v>
      </c>
      <c r="AJ273" s="25">
        <f t="shared" si="109"/>
        <v>1</v>
      </c>
      <c r="AK273" s="25">
        <f t="shared" si="110"/>
        <v>41245.059073001845</v>
      </c>
      <c r="AL273" s="25">
        <f t="shared" ca="1" si="111"/>
        <v>124511</v>
      </c>
      <c r="AM273" s="25">
        <f t="shared" ca="1" si="112"/>
        <v>21</v>
      </c>
      <c r="AN273" s="25">
        <f ca="1">IF(AM273=0,0,COUNTIF($AM$19:AM273,C273*10+1))</f>
        <v>61</v>
      </c>
      <c r="AO273" s="20">
        <f t="shared" ca="1" si="113"/>
        <v>0</v>
      </c>
      <c r="AP273" s="32">
        <f t="shared" ca="1" si="114"/>
        <v>124511</v>
      </c>
    </row>
    <row r="274" spans="1:42" x14ac:dyDescent="0.2">
      <c r="A274" s="14">
        <f>Daten!A274</f>
        <v>20705</v>
      </c>
      <c r="B274" s="7" t="str">
        <f>Daten!B274</f>
        <v>Bad Bleiberg</v>
      </c>
      <c r="C274" s="14">
        <f t="shared" si="90"/>
        <v>2</v>
      </c>
      <c r="D274" s="9">
        <f>Daten!D274</f>
        <v>0</v>
      </c>
      <c r="E274" s="8">
        <f>Daten!E274</f>
        <v>2203</v>
      </c>
      <c r="F274" s="8">
        <f>Daten!F274</f>
        <v>2255</v>
      </c>
      <c r="G274" s="26">
        <f t="shared" si="91"/>
        <v>-52</v>
      </c>
      <c r="H274" s="28">
        <f t="shared" si="92"/>
        <v>-2.3059866962305987E-2</v>
      </c>
      <c r="I274" s="20">
        <f t="shared" si="93"/>
        <v>30.295469640623644</v>
      </c>
      <c r="J274" s="20">
        <f t="shared" si="94"/>
        <v>-82.295469640623651</v>
      </c>
      <c r="K274" s="26">
        <f t="shared" si="95"/>
        <v>41147.734820311824</v>
      </c>
      <c r="L274" s="15">
        <f>Daten!G274</f>
        <v>252</v>
      </c>
      <c r="M274" s="15">
        <f>Daten!H274</f>
        <v>1342</v>
      </c>
      <c r="N274" s="15">
        <f>Daten!I274</f>
        <v>609</v>
      </c>
      <c r="O274" s="27">
        <f t="shared" si="96"/>
        <v>0.64157973174366612</v>
      </c>
      <c r="P274" s="15">
        <f t="shared" si="97"/>
        <v>761.98258301228827</v>
      </c>
      <c r="Q274" s="20">
        <f t="shared" si="98"/>
        <v>99.017416987711727</v>
      </c>
      <c r="R274" s="26">
        <f t="shared" si="99"/>
        <v>19803.483397542346</v>
      </c>
      <c r="S274" s="8">
        <f>Daten!K274</f>
        <v>6413</v>
      </c>
      <c r="T274" s="8">
        <f>Daten!L274</f>
        <v>245793</v>
      </c>
      <c r="U274" s="8">
        <f>Daten!M274</f>
        <v>434327</v>
      </c>
      <c r="V274" s="8">
        <f>Daten!N274</f>
        <v>500</v>
      </c>
      <c r="W274" s="8">
        <f>Daten!O274</f>
        <v>500</v>
      </c>
      <c r="X274" s="22">
        <f t="shared" si="100"/>
        <v>686533</v>
      </c>
      <c r="Y274" s="8">
        <f t="shared" si="101"/>
        <v>845255.120756455</v>
      </c>
      <c r="Z274" s="20">
        <f t="shared" si="102"/>
        <v>-158722.120756455</v>
      </c>
      <c r="AA274" s="26">
        <f t="shared" si="103"/>
        <v>15872.212075645501</v>
      </c>
      <c r="AB274" s="31">
        <f t="shared" si="104"/>
        <v>76823.430293499667</v>
      </c>
      <c r="AC274" s="30">
        <f t="shared" si="105"/>
        <v>76823.430293499667</v>
      </c>
      <c r="AG274" s="25">
        <f t="shared" si="106"/>
        <v>41147.734820311824</v>
      </c>
      <c r="AH274" s="25">
        <f t="shared" si="107"/>
        <v>15872.212075645501</v>
      </c>
      <c r="AI274" s="25">
        <f t="shared" si="108"/>
        <v>57019.946895957328</v>
      </c>
      <c r="AJ274" s="25">
        <f t="shared" si="109"/>
        <v>1</v>
      </c>
      <c r="AK274" s="25">
        <f t="shared" si="110"/>
        <v>57019.946895957328</v>
      </c>
      <c r="AL274" s="25">
        <f t="shared" ca="1" si="111"/>
        <v>172133</v>
      </c>
      <c r="AM274" s="25">
        <f t="shared" ca="1" si="112"/>
        <v>21</v>
      </c>
      <c r="AN274" s="25">
        <f ca="1">IF(AM274=0,0,COUNTIF($AM$19:AM274,C274*10+1))</f>
        <v>62</v>
      </c>
      <c r="AO274" s="20">
        <f t="shared" ca="1" si="113"/>
        <v>0</v>
      </c>
      <c r="AP274" s="32">
        <f t="shared" ca="1" si="114"/>
        <v>172133</v>
      </c>
    </row>
    <row r="275" spans="1:42" x14ac:dyDescent="0.2">
      <c r="A275" s="14">
        <f>Daten!A275</f>
        <v>20707</v>
      </c>
      <c r="B275" s="7" t="str">
        <f>Daten!B275</f>
        <v>Feistritz an der Gail</v>
      </c>
      <c r="C275" s="14">
        <f t="shared" ref="C275:C338" si="115">INT(A275/10000)</f>
        <v>2</v>
      </c>
      <c r="D275" s="9">
        <f>Daten!D275</f>
        <v>0</v>
      </c>
      <c r="E275" s="8">
        <f>Daten!E275</f>
        <v>658</v>
      </c>
      <c r="F275" s="8">
        <f>Daten!F275</f>
        <v>627</v>
      </c>
      <c r="G275" s="26">
        <f t="shared" ref="G275:G338" si="116">E275-F275</f>
        <v>31</v>
      </c>
      <c r="H275" s="28">
        <f t="shared" ref="H275:H338" si="117">G275/F275</f>
        <v>4.9441786283891544E-2</v>
      </c>
      <c r="I275" s="20">
        <f t="shared" ref="I275:I338" si="118">F275*$I$6</f>
        <v>8.4236183878807207</v>
      </c>
      <c r="J275" s="20">
        <f t="shared" ref="J275:J338" si="119">G275-I275</f>
        <v>22.576381612119278</v>
      </c>
      <c r="K275" s="26">
        <f t="shared" ref="K275:K338" si="120">-J275*$K$5</f>
        <v>-11288.190806059638</v>
      </c>
      <c r="L275" s="15">
        <f>Daten!G275</f>
        <v>99</v>
      </c>
      <c r="M275" s="15">
        <f>Daten!H275</f>
        <v>408</v>
      </c>
      <c r="N275" s="15">
        <f>Daten!I275</f>
        <v>151</v>
      </c>
      <c r="O275" s="27">
        <f t="shared" ref="O275:O338" si="121">(L275+N275)/M275</f>
        <v>0.61274509803921573</v>
      </c>
      <c r="P275" s="15">
        <f t="shared" ref="P275:P338" si="122">M275*$P$6</f>
        <v>231.66087471610552</v>
      </c>
      <c r="Q275" s="20">
        <f t="shared" ref="Q275:Q338" si="123">L275+N275-P275</f>
        <v>18.339125283894475</v>
      </c>
      <c r="R275" s="26">
        <f t="shared" ref="R275:R338" si="124">Q275*$R$5</f>
        <v>3667.825056778895</v>
      </c>
      <c r="S275" s="8">
        <f>Daten!K275</f>
        <v>4112</v>
      </c>
      <c r="T275" s="8">
        <f>Daten!L275</f>
        <v>42734</v>
      </c>
      <c r="U275" s="8">
        <f>Daten!M275</f>
        <v>173261</v>
      </c>
      <c r="V275" s="8">
        <f>Daten!N275</f>
        <v>500</v>
      </c>
      <c r="W275" s="8">
        <f>Daten!O275</f>
        <v>500</v>
      </c>
      <c r="X275" s="22">
        <f t="shared" ref="X275:X338" si="125">S275/V275*500+T275/W275*500+U275</f>
        <v>220107</v>
      </c>
      <c r="Y275" s="8">
        <f t="shared" ref="Y275:Y338" si="126">E275*$Y$6</f>
        <v>252463.85358953581</v>
      </c>
      <c r="Z275" s="20">
        <f t="shared" ref="Z275:Z338" si="127">X275-Y275</f>
        <v>-32356.853589535807</v>
      </c>
      <c r="AA275" s="26">
        <f t="shared" ref="AA275:AA338" si="128">-Z275*$AA$5</f>
        <v>3235.6853589535808</v>
      </c>
      <c r="AB275" s="31">
        <f t="shared" ref="AB275:AB338" si="129">K275+R275+AA275</f>
        <v>-4384.680390327163</v>
      </c>
      <c r="AC275" s="30">
        <f t="shared" ref="AC275:AC338" si="130">MAX(0,AB275)</f>
        <v>0</v>
      </c>
      <c r="AG275" s="25">
        <f t="shared" ref="AG275:AG338" si="131">IF(AB275&gt;0,K275,0)</f>
        <v>0</v>
      </c>
      <c r="AH275" s="25">
        <f t="shared" ref="AH275:AH338" si="132">IF(AB275&gt;0,AA275,0)</f>
        <v>0</v>
      </c>
      <c r="AI275" s="25">
        <f t="shared" ref="AI275:AI338" si="133">AG275+AH275</f>
        <v>0</v>
      </c>
      <c r="AJ275" s="25">
        <f t="shared" ref="AJ275:AJ338" si="134">IF(AND(V275=500,W275=500),1,0)</f>
        <v>1</v>
      </c>
      <c r="AK275" s="25">
        <f t="shared" ref="AK275:AK338" si="135">IF(AND(AJ275=1,AI275&gt;=E275*$AK$5),AI275,0)</f>
        <v>0</v>
      </c>
      <c r="AL275" s="25">
        <f t="shared" ref="AL275:AL338" ca="1" si="136">IF(OFFSET($AK$6,C275,0)=0,0,ROUND(AK275*OFFSET($AF$6,C275,0)/OFFSET($AK$6,C275,0),0))</f>
        <v>0</v>
      </c>
      <c r="AM275" s="25">
        <f t="shared" ref="AM275:AM338" ca="1" si="137">IF(AL275&gt;0,C275*10+1,0)</f>
        <v>0</v>
      </c>
      <c r="AN275" s="25">
        <f ca="1">IF(AM275=0,0,COUNTIF($AM$19:AM275,C275*10+1))</f>
        <v>0</v>
      </c>
      <c r="AO275" s="20">
        <f t="shared" ref="AO275:AO338" ca="1" si="138">IF(AN275=1,OFFSET($AF$6,C275,0)-OFFSET($AL$6,C275,0),0)</f>
        <v>0</v>
      </c>
      <c r="AP275" s="32">
        <f t="shared" ref="AP275:AP338" ca="1" si="139">AL275+AO275</f>
        <v>0</v>
      </c>
    </row>
    <row r="276" spans="1:42" x14ac:dyDescent="0.2">
      <c r="A276" s="14">
        <f>Daten!A276</f>
        <v>20708</v>
      </c>
      <c r="B276" s="7" t="str">
        <f>Daten!B276</f>
        <v>Feld am See</v>
      </c>
      <c r="C276" s="14">
        <f t="shared" si="115"/>
        <v>2</v>
      </c>
      <c r="D276" s="9">
        <f>Daten!D276</f>
        <v>0</v>
      </c>
      <c r="E276" s="8">
        <f>Daten!E276</f>
        <v>1075</v>
      </c>
      <c r="F276" s="8">
        <f>Daten!F276</f>
        <v>1095</v>
      </c>
      <c r="G276" s="26">
        <f t="shared" si="116"/>
        <v>-20</v>
      </c>
      <c r="H276" s="28">
        <f t="shared" si="117"/>
        <v>-1.8264840182648401E-2</v>
      </c>
      <c r="I276" s="20">
        <f t="shared" si="118"/>
        <v>14.711103883140972</v>
      </c>
      <c r="J276" s="20">
        <f t="shared" si="119"/>
        <v>-34.711103883140972</v>
      </c>
      <c r="K276" s="26">
        <f t="shared" si="120"/>
        <v>17355.551941570488</v>
      </c>
      <c r="L276" s="15">
        <f>Daten!G276</f>
        <v>150</v>
      </c>
      <c r="M276" s="15">
        <f>Daten!H276</f>
        <v>657</v>
      </c>
      <c r="N276" s="15">
        <f>Daten!I276</f>
        <v>268</v>
      </c>
      <c r="O276" s="27">
        <f t="shared" si="121"/>
        <v>0.63622526636225263</v>
      </c>
      <c r="P276" s="15">
        <f t="shared" si="122"/>
        <v>373.04214384431697</v>
      </c>
      <c r="Q276" s="20">
        <f t="shared" si="123"/>
        <v>44.957856155683032</v>
      </c>
      <c r="R276" s="26">
        <f t="shared" si="124"/>
        <v>8991.571231136606</v>
      </c>
      <c r="S276" s="8">
        <f>Daten!K276</f>
        <v>4000</v>
      </c>
      <c r="T276" s="8">
        <f>Daten!L276</f>
        <v>123670</v>
      </c>
      <c r="U276" s="8">
        <f>Daten!M276</f>
        <v>152157</v>
      </c>
      <c r="V276" s="8">
        <f>Daten!N276</f>
        <v>500</v>
      </c>
      <c r="W276" s="8">
        <f>Daten!O276</f>
        <v>500</v>
      </c>
      <c r="X276" s="22">
        <f t="shared" si="125"/>
        <v>279827</v>
      </c>
      <c r="Y276" s="8">
        <f t="shared" si="126"/>
        <v>412459.94317439361</v>
      </c>
      <c r="Z276" s="20">
        <f t="shared" si="127"/>
        <v>-132632.94317439361</v>
      </c>
      <c r="AA276" s="26">
        <f t="shared" si="128"/>
        <v>13263.294317439362</v>
      </c>
      <c r="AB276" s="31">
        <f t="shared" si="129"/>
        <v>39610.417490146458</v>
      </c>
      <c r="AC276" s="30">
        <f t="shared" si="130"/>
        <v>39610.417490146458</v>
      </c>
      <c r="AG276" s="25">
        <f t="shared" si="131"/>
        <v>17355.551941570488</v>
      </c>
      <c r="AH276" s="25">
        <f t="shared" si="132"/>
        <v>13263.294317439362</v>
      </c>
      <c r="AI276" s="25">
        <f t="shared" si="133"/>
        <v>30618.84625900985</v>
      </c>
      <c r="AJ276" s="25">
        <f t="shared" si="134"/>
        <v>1</v>
      </c>
      <c r="AK276" s="25">
        <f t="shared" si="135"/>
        <v>30618.84625900985</v>
      </c>
      <c r="AL276" s="25">
        <f t="shared" ca="1" si="136"/>
        <v>92433</v>
      </c>
      <c r="AM276" s="25">
        <f t="shared" ca="1" si="137"/>
        <v>21</v>
      </c>
      <c r="AN276" s="25">
        <f ca="1">IF(AM276=0,0,COUNTIF($AM$19:AM276,C276*10+1))</f>
        <v>63</v>
      </c>
      <c r="AO276" s="20">
        <f t="shared" ca="1" si="138"/>
        <v>0</v>
      </c>
      <c r="AP276" s="32">
        <f t="shared" ca="1" si="139"/>
        <v>92433</v>
      </c>
    </row>
    <row r="277" spans="1:42" x14ac:dyDescent="0.2">
      <c r="A277" s="14">
        <f>Daten!A277</f>
        <v>20710</v>
      </c>
      <c r="B277" s="7" t="str">
        <f>Daten!B277</f>
        <v>Ferndorf</v>
      </c>
      <c r="C277" s="14">
        <f t="shared" si="115"/>
        <v>2</v>
      </c>
      <c r="D277" s="9">
        <f>Daten!D277</f>
        <v>0</v>
      </c>
      <c r="E277" s="8">
        <f>Daten!E277</f>
        <v>2045</v>
      </c>
      <c r="F277" s="8">
        <f>Daten!F277</f>
        <v>2122</v>
      </c>
      <c r="G277" s="26">
        <f t="shared" si="116"/>
        <v>-77</v>
      </c>
      <c r="H277" s="28">
        <f t="shared" si="117"/>
        <v>-3.6286522148916117E-2</v>
      </c>
      <c r="I277" s="20">
        <f t="shared" si="118"/>
        <v>28.508641497739855</v>
      </c>
      <c r="J277" s="20">
        <f t="shared" si="119"/>
        <v>-105.50864149773986</v>
      </c>
      <c r="K277" s="26">
        <f t="shared" si="120"/>
        <v>52754.320748869926</v>
      </c>
      <c r="L277" s="15">
        <f>Daten!G277</f>
        <v>243</v>
      </c>
      <c r="M277" s="15">
        <f>Daten!H277</f>
        <v>1268</v>
      </c>
      <c r="N277" s="15">
        <f>Daten!I277</f>
        <v>534</v>
      </c>
      <c r="O277" s="27">
        <f t="shared" si="121"/>
        <v>0.61277602523659302</v>
      </c>
      <c r="P277" s="15">
        <f t="shared" si="122"/>
        <v>719.96565965691616</v>
      </c>
      <c r="Q277" s="20">
        <f t="shared" si="123"/>
        <v>57.034340343083841</v>
      </c>
      <c r="R277" s="26">
        <f t="shared" si="124"/>
        <v>11406.868068616768</v>
      </c>
      <c r="S277" s="8">
        <f>Daten!K277</f>
        <v>7193</v>
      </c>
      <c r="T277" s="8">
        <f>Daten!L277</f>
        <v>156688</v>
      </c>
      <c r="U277" s="8">
        <f>Daten!M277</f>
        <v>282251</v>
      </c>
      <c r="V277" s="8">
        <f>Daten!N277</f>
        <v>500</v>
      </c>
      <c r="W277" s="8">
        <f>Daten!O277</f>
        <v>500</v>
      </c>
      <c r="X277" s="22">
        <f t="shared" si="125"/>
        <v>446132</v>
      </c>
      <c r="Y277" s="8">
        <f t="shared" si="126"/>
        <v>784633.10120152088</v>
      </c>
      <c r="Z277" s="20">
        <f t="shared" si="127"/>
        <v>-338501.10120152088</v>
      </c>
      <c r="AA277" s="26">
        <f t="shared" si="128"/>
        <v>33850.110120152087</v>
      </c>
      <c r="AB277" s="31">
        <f t="shared" si="129"/>
        <v>98011.298937638785</v>
      </c>
      <c r="AC277" s="30">
        <f t="shared" si="130"/>
        <v>98011.298937638785</v>
      </c>
      <c r="AG277" s="25">
        <f t="shared" si="131"/>
        <v>52754.320748869926</v>
      </c>
      <c r="AH277" s="25">
        <f t="shared" si="132"/>
        <v>33850.110120152087</v>
      </c>
      <c r="AI277" s="25">
        <f t="shared" si="133"/>
        <v>86604.430869022006</v>
      </c>
      <c r="AJ277" s="25">
        <f t="shared" si="134"/>
        <v>1</v>
      </c>
      <c r="AK277" s="25">
        <f t="shared" si="135"/>
        <v>86604.430869022006</v>
      </c>
      <c r="AL277" s="25">
        <f t="shared" ca="1" si="136"/>
        <v>261443</v>
      </c>
      <c r="AM277" s="25">
        <f t="shared" ca="1" si="137"/>
        <v>21</v>
      </c>
      <c r="AN277" s="25">
        <f ca="1">IF(AM277=0,0,COUNTIF($AM$19:AM277,C277*10+1))</f>
        <v>64</v>
      </c>
      <c r="AO277" s="20">
        <f t="shared" ca="1" si="138"/>
        <v>0</v>
      </c>
      <c r="AP277" s="32">
        <f t="shared" ca="1" si="139"/>
        <v>261443</v>
      </c>
    </row>
    <row r="278" spans="1:42" x14ac:dyDescent="0.2">
      <c r="A278" s="14">
        <f>Daten!A278</f>
        <v>20711</v>
      </c>
      <c r="B278" s="7" t="str">
        <f>Daten!B278</f>
        <v>Finkenstein am Faaker See</v>
      </c>
      <c r="C278" s="14">
        <f t="shared" si="115"/>
        <v>2</v>
      </c>
      <c r="D278" s="9">
        <f>Daten!D278</f>
        <v>0</v>
      </c>
      <c r="E278" s="8">
        <f>Daten!E278</f>
        <v>9573</v>
      </c>
      <c r="F278" s="8">
        <f>Daten!F278</f>
        <v>9052</v>
      </c>
      <c r="G278" s="26">
        <f t="shared" si="116"/>
        <v>521</v>
      </c>
      <c r="H278" s="28">
        <f t="shared" si="117"/>
        <v>5.7556341140079542E-2</v>
      </c>
      <c r="I278" s="20">
        <f t="shared" si="118"/>
        <v>121.61179210063203</v>
      </c>
      <c r="J278" s="20">
        <f t="shared" si="119"/>
        <v>399.38820789936796</v>
      </c>
      <c r="K278" s="26">
        <f t="shared" si="120"/>
        <v>-199694.10394968398</v>
      </c>
      <c r="L278" s="15">
        <f>Daten!G278</f>
        <v>1413</v>
      </c>
      <c r="M278" s="15">
        <f>Daten!H278</f>
        <v>6207</v>
      </c>
      <c r="N278" s="15">
        <f>Daten!I278</f>
        <v>1953</v>
      </c>
      <c r="O278" s="27">
        <f t="shared" si="121"/>
        <v>0.54229096181730307</v>
      </c>
      <c r="P278" s="15">
        <f t="shared" si="122"/>
        <v>3524.3113954972227</v>
      </c>
      <c r="Q278" s="20">
        <f t="shared" si="123"/>
        <v>-158.31139549722275</v>
      </c>
      <c r="R278" s="26">
        <f t="shared" si="124"/>
        <v>-31662.27909944455</v>
      </c>
      <c r="S278" s="8">
        <f>Daten!K278</f>
        <v>22960</v>
      </c>
      <c r="T278" s="8">
        <f>Daten!L278</f>
        <v>910465</v>
      </c>
      <c r="U278" s="8">
        <f>Daten!M278</f>
        <v>2391564</v>
      </c>
      <c r="V278" s="8">
        <f>Daten!N278</f>
        <v>500</v>
      </c>
      <c r="W278" s="8">
        <f>Daten!O278</f>
        <v>500</v>
      </c>
      <c r="X278" s="22">
        <f t="shared" si="125"/>
        <v>3324989</v>
      </c>
      <c r="Y278" s="8">
        <f t="shared" si="126"/>
        <v>3673003.7544264835</v>
      </c>
      <c r="Z278" s="20">
        <f t="shared" si="127"/>
        <v>-348014.75442648353</v>
      </c>
      <c r="AA278" s="26">
        <f t="shared" si="128"/>
        <v>34801.475442648356</v>
      </c>
      <c r="AB278" s="31">
        <f t="shared" si="129"/>
        <v>-196554.90760648018</v>
      </c>
      <c r="AC278" s="30">
        <f t="shared" si="130"/>
        <v>0</v>
      </c>
      <c r="AG278" s="25">
        <f t="shared" si="131"/>
        <v>0</v>
      </c>
      <c r="AH278" s="25">
        <f t="shared" si="132"/>
        <v>0</v>
      </c>
      <c r="AI278" s="25">
        <f t="shared" si="133"/>
        <v>0</v>
      </c>
      <c r="AJ278" s="25">
        <f t="shared" si="134"/>
        <v>1</v>
      </c>
      <c r="AK278" s="25">
        <f t="shared" si="135"/>
        <v>0</v>
      </c>
      <c r="AL278" s="25">
        <f t="shared" ca="1" si="136"/>
        <v>0</v>
      </c>
      <c r="AM278" s="25">
        <f t="shared" ca="1" si="137"/>
        <v>0</v>
      </c>
      <c r="AN278" s="25">
        <f ca="1">IF(AM278=0,0,COUNTIF($AM$19:AM278,C278*10+1))</f>
        <v>0</v>
      </c>
      <c r="AO278" s="20">
        <f t="shared" ca="1" si="138"/>
        <v>0</v>
      </c>
      <c r="AP278" s="32">
        <f t="shared" ca="1" si="139"/>
        <v>0</v>
      </c>
    </row>
    <row r="279" spans="1:42" x14ac:dyDescent="0.2">
      <c r="A279" s="14">
        <f>Daten!A279</f>
        <v>20712</v>
      </c>
      <c r="B279" s="7" t="str">
        <f>Daten!B279</f>
        <v>Fresach</v>
      </c>
      <c r="C279" s="14">
        <f t="shared" si="115"/>
        <v>2</v>
      </c>
      <c r="D279" s="9">
        <f>Daten!D279</f>
        <v>0</v>
      </c>
      <c r="E279" s="8">
        <f>Daten!E279</f>
        <v>1242</v>
      </c>
      <c r="F279" s="8">
        <f>Daten!F279</f>
        <v>1216</v>
      </c>
      <c r="G279" s="26">
        <f t="shared" si="116"/>
        <v>26</v>
      </c>
      <c r="H279" s="28">
        <f t="shared" si="117"/>
        <v>2.1381578947368422E-2</v>
      </c>
      <c r="I279" s="20">
        <f t="shared" si="118"/>
        <v>16.336714449223216</v>
      </c>
      <c r="J279" s="20">
        <f t="shared" si="119"/>
        <v>9.6632855507767843</v>
      </c>
      <c r="K279" s="26">
        <f t="shared" si="120"/>
        <v>-4831.6427753883918</v>
      </c>
      <c r="L279" s="15">
        <f>Daten!G279</f>
        <v>187</v>
      </c>
      <c r="M279" s="15">
        <f>Daten!H279</f>
        <v>737</v>
      </c>
      <c r="N279" s="15">
        <f>Daten!I279</f>
        <v>318</v>
      </c>
      <c r="O279" s="27">
        <f t="shared" si="121"/>
        <v>0.68521031207598371</v>
      </c>
      <c r="P279" s="15">
        <f t="shared" si="122"/>
        <v>418.46584476904354</v>
      </c>
      <c r="Q279" s="20">
        <f t="shared" si="123"/>
        <v>86.534155230956458</v>
      </c>
      <c r="R279" s="26">
        <f t="shared" si="124"/>
        <v>17306.831046191292</v>
      </c>
      <c r="S279" s="8">
        <f>Daten!K279</f>
        <v>10965</v>
      </c>
      <c r="T279" s="8">
        <f>Daten!L279</f>
        <v>68706</v>
      </c>
      <c r="U279" s="8">
        <f>Daten!M279</f>
        <v>22300</v>
      </c>
      <c r="V279" s="8">
        <f>Daten!N279</f>
        <v>500</v>
      </c>
      <c r="W279" s="8">
        <f>Daten!O279</f>
        <v>500</v>
      </c>
      <c r="X279" s="22">
        <f t="shared" si="125"/>
        <v>101971</v>
      </c>
      <c r="Y279" s="8">
        <f t="shared" si="126"/>
        <v>476535.11574195058</v>
      </c>
      <c r="Z279" s="20">
        <f t="shared" si="127"/>
        <v>-374564.11574195058</v>
      </c>
      <c r="AA279" s="26">
        <f t="shared" si="128"/>
        <v>37456.411574195059</v>
      </c>
      <c r="AB279" s="31">
        <f t="shared" si="129"/>
        <v>49931.59984499796</v>
      </c>
      <c r="AC279" s="30">
        <f t="shared" si="130"/>
        <v>49931.59984499796</v>
      </c>
      <c r="AG279" s="25">
        <f t="shared" si="131"/>
        <v>-4831.6427753883918</v>
      </c>
      <c r="AH279" s="25">
        <f t="shared" si="132"/>
        <v>37456.411574195059</v>
      </c>
      <c r="AI279" s="25">
        <f t="shared" si="133"/>
        <v>32624.768798806668</v>
      </c>
      <c r="AJ279" s="25">
        <f t="shared" si="134"/>
        <v>1</v>
      </c>
      <c r="AK279" s="25">
        <f t="shared" si="135"/>
        <v>32624.768798806668</v>
      </c>
      <c r="AL279" s="25">
        <f t="shared" ca="1" si="136"/>
        <v>98488</v>
      </c>
      <c r="AM279" s="25">
        <f t="shared" ca="1" si="137"/>
        <v>21</v>
      </c>
      <c r="AN279" s="25">
        <f ca="1">IF(AM279=0,0,COUNTIF($AM$19:AM279,C279*10+1))</f>
        <v>65</v>
      </c>
      <c r="AO279" s="20">
        <f t="shared" ca="1" si="138"/>
        <v>0</v>
      </c>
      <c r="AP279" s="32">
        <f t="shared" ca="1" si="139"/>
        <v>98488</v>
      </c>
    </row>
    <row r="280" spans="1:42" x14ac:dyDescent="0.2">
      <c r="A280" s="14">
        <f>Daten!A280</f>
        <v>20713</v>
      </c>
      <c r="B280" s="7" t="str">
        <f>Daten!B280</f>
        <v>Hohenthurn</v>
      </c>
      <c r="C280" s="14">
        <f t="shared" si="115"/>
        <v>2</v>
      </c>
      <c r="D280" s="9">
        <f>Daten!D280</f>
        <v>0</v>
      </c>
      <c r="E280" s="8">
        <f>Daten!E280</f>
        <v>879</v>
      </c>
      <c r="F280" s="8">
        <f>Daten!F280</f>
        <v>845</v>
      </c>
      <c r="G280" s="26">
        <f t="shared" si="116"/>
        <v>34</v>
      </c>
      <c r="H280" s="28">
        <f t="shared" si="117"/>
        <v>4.0236686390532544E-2</v>
      </c>
      <c r="I280" s="20">
        <f t="shared" si="118"/>
        <v>11.352404366442119</v>
      </c>
      <c r="J280" s="20">
        <f t="shared" si="119"/>
        <v>22.647595633557881</v>
      </c>
      <c r="K280" s="26">
        <f t="shared" si="120"/>
        <v>-11323.797816778941</v>
      </c>
      <c r="L280" s="15">
        <f>Daten!G280</f>
        <v>113</v>
      </c>
      <c r="M280" s="15">
        <f>Daten!H280</f>
        <v>571</v>
      </c>
      <c r="N280" s="15">
        <f>Daten!I280</f>
        <v>195</v>
      </c>
      <c r="O280" s="27">
        <f t="shared" si="121"/>
        <v>0.53940455341506133</v>
      </c>
      <c r="P280" s="15">
        <f t="shared" si="122"/>
        <v>324.21166535023588</v>
      </c>
      <c r="Q280" s="20">
        <f t="shared" si="123"/>
        <v>-16.211665350235876</v>
      </c>
      <c r="R280" s="26">
        <f t="shared" si="124"/>
        <v>-3242.3330700471752</v>
      </c>
      <c r="S280" s="8">
        <f>Daten!K280</f>
        <v>5805</v>
      </c>
      <c r="T280" s="8">
        <f>Daten!L280</f>
        <v>65025</v>
      </c>
      <c r="U280" s="8">
        <f>Daten!M280</f>
        <v>144674</v>
      </c>
      <c r="V280" s="8">
        <f>Daten!N280</f>
        <v>500</v>
      </c>
      <c r="W280" s="8">
        <f>Daten!O280</f>
        <v>500</v>
      </c>
      <c r="X280" s="22">
        <f t="shared" si="125"/>
        <v>215504</v>
      </c>
      <c r="Y280" s="8">
        <f t="shared" si="126"/>
        <v>337257.94423282973</v>
      </c>
      <c r="Z280" s="20">
        <f t="shared" si="127"/>
        <v>-121753.94423282973</v>
      </c>
      <c r="AA280" s="26">
        <f t="shared" si="128"/>
        <v>12175.394423282974</v>
      </c>
      <c r="AB280" s="31">
        <f t="shared" si="129"/>
        <v>-2390.7364635431404</v>
      </c>
      <c r="AC280" s="30">
        <f t="shared" si="130"/>
        <v>0</v>
      </c>
      <c r="AG280" s="25">
        <f t="shared" si="131"/>
        <v>0</v>
      </c>
      <c r="AH280" s="25">
        <f t="shared" si="132"/>
        <v>0</v>
      </c>
      <c r="AI280" s="25">
        <f t="shared" si="133"/>
        <v>0</v>
      </c>
      <c r="AJ280" s="25">
        <f t="shared" si="134"/>
        <v>1</v>
      </c>
      <c r="AK280" s="25">
        <f t="shared" si="135"/>
        <v>0</v>
      </c>
      <c r="AL280" s="25">
        <f t="shared" ca="1" si="136"/>
        <v>0</v>
      </c>
      <c r="AM280" s="25">
        <f t="shared" ca="1" si="137"/>
        <v>0</v>
      </c>
      <c r="AN280" s="25">
        <f ca="1">IF(AM280=0,0,COUNTIF($AM$19:AM280,C280*10+1))</f>
        <v>0</v>
      </c>
      <c r="AO280" s="20">
        <f t="shared" ca="1" si="138"/>
        <v>0</v>
      </c>
      <c r="AP280" s="32">
        <f t="shared" ca="1" si="139"/>
        <v>0</v>
      </c>
    </row>
    <row r="281" spans="1:42" x14ac:dyDescent="0.2">
      <c r="A281" s="14">
        <f>Daten!A281</f>
        <v>20719</v>
      </c>
      <c r="B281" s="7" t="str">
        <f>Daten!B281</f>
        <v>Nötsch im Gailtal</v>
      </c>
      <c r="C281" s="14">
        <f t="shared" si="115"/>
        <v>2</v>
      </c>
      <c r="D281" s="9">
        <f>Daten!D281</f>
        <v>0</v>
      </c>
      <c r="E281" s="8">
        <f>Daten!E281</f>
        <v>2332</v>
      </c>
      <c r="F281" s="8">
        <f>Daten!F281</f>
        <v>2248</v>
      </c>
      <c r="G281" s="26">
        <f t="shared" si="116"/>
        <v>84</v>
      </c>
      <c r="H281" s="28">
        <f t="shared" si="117"/>
        <v>3.7366548042704624E-2</v>
      </c>
      <c r="I281" s="20">
        <f t="shared" si="118"/>
        <v>30.201426054156077</v>
      </c>
      <c r="J281" s="20">
        <f t="shared" si="119"/>
        <v>53.798573945843927</v>
      </c>
      <c r="K281" s="26">
        <f t="shared" si="120"/>
        <v>-26899.286972921964</v>
      </c>
      <c r="L281" s="15">
        <f>Daten!G281</f>
        <v>333</v>
      </c>
      <c r="M281" s="15">
        <f>Daten!H281</f>
        <v>1426</v>
      </c>
      <c r="N281" s="15">
        <f>Daten!I281</f>
        <v>573</v>
      </c>
      <c r="O281" s="27">
        <f t="shared" si="121"/>
        <v>0.63534361851332399</v>
      </c>
      <c r="P281" s="15">
        <f t="shared" si="122"/>
        <v>809.67746898325117</v>
      </c>
      <c r="Q281" s="20">
        <f t="shared" si="123"/>
        <v>96.322531016748826</v>
      </c>
      <c r="R281" s="26">
        <f t="shared" si="124"/>
        <v>19264.506203349767</v>
      </c>
      <c r="S281" s="8">
        <f>Daten!K281</f>
        <v>8605</v>
      </c>
      <c r="T281" s="8">
        <f>Daten!L281</f>
        <v>177679</v>
      </c>
      <c r="U281" s="8">
        <f>Daten!M281</f>
        <v>169352</v>
      </c>
      <c r="V281" s="8">
        <f>Daten!N281</f>
        <v>500</v>
      </c>
      <c r="W281" s="8">
        <f>Daten!O281</f>
        <v>500</v>
      </c>
      <c r="X281" s="22">
        <f t="shared" si="125"/>
        <v>355636</v>
      </c>
      <c r="Y281" s="8">
        <f t="shared" si="126"/>
        <v>894750.31393738219</v>
      </c>
      <c r="Z281" s="20">
        <f t="shared" si="127"/>
        <v>-539114.31393738219</v>
      </c>
      <c r="AA281" s="26">
        <f t="shared" si="128"/>
        <v>53911.431393738225</v>
      </c>
      <c r="AB281" s="31">
        <f t="shared" si="129"/>
        <v>46276.650624166024</v>
      </c>
      <c r="AC281" s="30">
        <f t="shared" si="130"/>
        <v>46276.650624166024</v>
      </c>
      <c r="AG281" s="25">
        <f t="shared" si="131"/>
        <v>-26899.286972921964</v>
      </c>
      <c r="AH281" s="25">
        <f t="shared" si="132"/>
        <v>53911.431393738225</v>
      </c>
      <c r="AI281" s="25">
        <f t="shared" si="133"/>
        <v>27012.144420816261</v>
      </c>
      <c r="AJ281" s="25">
        <f t="shared" si="134"/>
        <v>1</v>
      </c>
      <c r="AK281" s="25">
        <f t="shared" si="135"/>
        <v>27012.144420816261</v>
      </c>
      <c r="AL281" s="25">
        <f t="shared" ca="1" si="136"/>
        <v>81545</v>
      </c>
      <c r="AM281" s="25">
        <f t="shared" ca="1" si="137"/>
        <v>21</v>
      </c>
      <c r="AN281" s="25">
        <f ca="1">IF(AM281=0,0,COUNTIF($AM$19:AM281,C281*10+1))</f>
        <v>66</v>
      </c>
      <c r="AO281" s="20">
        <f t="shared" ca="1" si="138"/>
        <v>0</v>
      </c>
      <c r="AP281" s="32">
        <f t="shared" ca="1" si="139"/>
        <v>81545</v>
      </c>
    </row>
    <row r="282" spans="1:42" x14ac:dyDescent="0.2">
      <c r="A282" s="14">
        <f>Daten!A282</f>
        <v>20720</v>
      </c>
      <c r="B282" s="7" t="str">
        <f>Daten!B282</f>
        <v>Paternion</v>
      </c>
      <c r="C282" s="14">
        <f t="shared" si="115"/>
        <v>2</v>
      </c>
      <c r="D282" s="9">
        <f>Daten!D282</f>
        <v>0</v>
      </c>
      <c r="E282" s="8">
        <f>Daten!E282</f>
        <v>5786</v>
      </c>
      <c r="F282" s="8">
        <f>Daten!F282</f>
        <v>5828</v>
      </c>
      <c r="G282" s="26">
        <f t="shared" si="116"/>
        <v>-42</v>
      </c>
      <c r="H282" s="28">
        <f t="shared" si="117"/>
        <v>-7.206588881262869E-3</v>
      </c>
      <c r="I282" s="20">
        <f t="shared" si="118"/>
        <v>78.298003133283629</v>
      </c>
      <c r="J282" s="20">
        <f t="shared" si="119"/>
        <v>-120.29800313328363</v>
      </c>
      <c r="K282" s="26">
        <f t="shared" si="120"/>
        <v>60149.001566641811</v>
      </c>
      <c r="L282" s="15">
        <f>Daten!G282</f>
        <v>731</v>
      </c>
      <c r="M282" s="15">
        <f>Daten!H282</f>
        <v>3618</v>
      </c>
      <c r="N282" s="15">
        <f>Daten!I282</f>
        <v>1437</v>
      </c>
      <c r="O282" s="27">
        <f t="shared" si="121"/>
        <v>0.59922609176340524</v>
      </c>
      <c r="P282" s="15">
        <f t="shared" si="122"/>
        <v>2054.2868743207591</v>
      </c>
      <c r="Q282" s="20">
        <f t="shared" si="123"/>
        <v>113.71312567924087</v>
      </c>
      <c r="R282" s="26">
        <f t="shared" si="124"/>
        <v>22742.625135848175</v>
      </c>
      <c r="S282" s="8">
        <f>Daten!K282</f>
        <v>20980</v>
      </c>
      <c r="T282" s="8">
        <f>Daten!L282</f>
        <v>383833</v>
      </c>
      <c r="U282" s="8">
        <f>Daten!M282</f>
        <v>1532743</v>
      </c>
      <c r="V282" s="8">
        <f>Daten!N282</f>
        <v>500</v>
      </c>
      <c r="W282" s="8">
        <f>Daten!O282</f>
        <v>500</v>
      </c>
      <c r="X282" s="22">
        <f t="shared" si="125"/>
        <v>1937556</v>
      </c>
      <c r="Y282" s="8">
        <f t="shared" si="126"/>
        <v>2219993.7034484106</v>
      </c>
      <c r="Z282" s="20">
        <f t="shared" si="127"/>
        <v>-282437.70344841061</v>
      </c>
      <c r="AA282" s="26">
        <f t="shared" si="128"/>
        <v>28243.770344841061</v>
      </c>
      <c r="AB282" s="31">
        <f t="shared" si="129"/>
        <v>111135.39704733105</v>
      </c>
      <c r="AC282" s="30">
        <f t="shared" si="130"/>
        <v>111135.39704733105</v>
      </c>
      <c r="AG282" s="25">
        <f t="shared" si="131"/>
        <v>60149.001566641811</v>
      </c>
      <c r="AH282" s="25">
        <f t="shared" si="132"/>
        <v>28243.770344841061</v>
      </c>
      <c r="AI282" s="25">
        <f t="shared" si="133"/>
        <v>88392.77191148288</v>
      </c>
      <c r="AJ282" s="25">
        <f t="shared" si="134"/>
        <v>1</v>
      </c>
      <c r="AK282" s="25">
        <f t="shared" si="135"/>
        <v>88392.77191148288</v>
      </c>
      <c r="AL282" s="25">
        <f t="shared" ca="1" si="136"/>
        <v>266842</v>
      </c>
      <c r="AM282" s="25">
        <f t="shared" ca="1" si="137"/>
        <v>21</v>
      </c>
      <c r="AN282" s="25">
        <f ca="1">IF(AM282=0,0,COUNTIF($AM$19:AM282,C282*10+1))</f>
        <v>67</v>
      </c>
      <c r="AO282" s="20">
        <f t="shared" ca="1" si="138"/>
        <v>0</v>
      </c>
      <c r="AP282" s="32">
        <f t="shared" ca="1" si="139"/>
        <v>266842</v>
      </c>
    </row>
    <row r="283" spans="1:42" x14ac:dyDescent="0.2">
      <c r="A283" s="14">
        <f>Daten!A283</f>
        <v>20721</v>
      </c>
      <c r="B283" s="7" t="str">
        <f>Daten!B283</f>
        <v>Rosegg</v>
      </c>
      <c r="C283" s="14">
        <f t="shared" si="115"/>
        <v>2</v>
      </c>
      <c r="D283" s="9">
        <f>Daten!D283</f>
        <v>0</v>
      </c>
      <c r="E283" s="8">
        <f>Daten!E283</f>
        <v>1883</v>
      </c>
      <c r="F283" s="8">
        <f>Daten!F283</f>
        <v>1830</v>
      </c>
      <c r="G283" s="26">
        <f t="shared" si="116"/>
        <v>53</v>
      </c>
      <c r="H283" s="28">
        <f t="shared" si="117"/>
        <v>2.8961748633879781E-2</v>
      </c>
      <c r="I283" s="20">
        <f t="shared" si="118"/>
        <v>24.585680462235594</v>
      </c>
      <c r="J283" s="20">
        <f t="shared" si="119"/>
        <v>28.414319537764406</v>
      </c>
      <c r="K283" s="26">
        <f t="shared" si="120"/>
        <v>-14207.159768882204</v>
      </c>
      <c r="L283" s="15">
        <f>Daten!G283</f>
        <v>255</v>
      </c>
      <c r="M283" s="15">
        <f>Daten!H283</f>
        <v>1254</v>
      </c>
      <c r="N283" s="15">
        <f>Daten!I283</f>
        <v>374</v>
      </c>
      <c r="O283" s="27">
        <f t="shared" si="121"/>
        <v>0.50159489633173848</v>
      </c>
      <c r="P283" s="15">
        <f t="shared" si="122"/>
        <v>712.01651199508899</v>
      </c>
      <c r="Q283" s="20">
        <f t="shared" si="123"/>
        <v>-83.01651199508899</v>
      </c>
      <c r="R283" s="26">
        <f t="shared" si="124"/>
        <v>-16603.302399017797</v>
      </c>
      <c r="S283" s="8">
        <f>Daten!K283</f>
        <v>5616</v>
      </c>
      <c r="T283" s="8">
        <f>Daten!L283</f>
        <v>126059</v>
      </c>
      <c r="U283" s="8">
        <f>Daten!M283</f>
        <v>200760</v>
      </c>
      <c r="V283" s="8">
        <f>Daten!N283</f>
        <v>500</v>
      </c>
      <c r="W283" s="8">
        <f>Daten!O283</f>
        <v>500</v>
      </c>
      <c r="X283" s="22">
        <f t="shared" si="125"/>
        <v>332435</v>
      </c>
      <c r="Y283" s="8">
        <f t="shared" si="126"/>
        <v>722476.34697430988</v>
      </c>
      <c r="Z283" s="20">
        <f t="shared" si="127"/>
        <v>-390041.34697430988</v>
      </c>
      <c r="AA283" s="26">
        <f t="shared" si="128"/>
        <v>39004.134697430993</v>
      </c>
      <c r="AB283" s="31">
        <f t="shared" si="129"/>
        <v>8193.6725295309916</v>
      </c>
      <c r="AC283" s="30">
        <f t="shared" si="130"/>
        <v>8193.6725295309916</v>
      </c>
      <c r="AG283" s="25">
        <f t="shared" si="131"/>
        <v>-14207.159768882204</v>
      </c>
      <c r="AH283" s="25">
        <f t="shared" si="132"/>
        <v>39004.134697430993</v>
      </c>
      <c r="AI283" s="25">
        <f t="shared" si="133"/>
        <v>24796.974928548789</v>
      </c>
      <c r="AJ283" s="25">
        <f t="shared" si="134"/>
        <v>1</v>
      </c>
      <c r="AK283" s="25">
        <f t="shared" si="135"/>
        <v>24796.974928548789</v>
      </c>
      <c r="AL283" s="25">
        <f t="shared" ca="1" si="136"/>
        <v>74858</v>
      </c>
      <c r="AM283" s="25">
        <f t="shared" ca="1" si="137"/>
        <v>21</v>
      </c>
      <c r="AN283" s="25">
        <f ca="1">IF(AM283=0,0,COUNTIF($AM$19:AM283,C283*10+1))</f>
        <v>68</v>
      </c>
      <c r="AO283" s="20">
        <f t="shared" ca="1" si="138"/>
        <v>0</v>
      </c>
      <c r="AP283" s="32">
        <f t="shared" ca="1" si="139"/>
        <v>74858</v>
      </c>
    </row>
    <row r="284" spans="1:42" x14ac:dyDescent="0.2">
      <c r="A284" s="14">
        <f>Daten!A284</f>
        <v>20722</v>
      </c>
      <c r="B284" s="7" t="str">
        <f>Daten!B284</f>
        <v>St. Jakob im Rosental</v>
      </c>
      <c r="C284" s="14">
        <f t="shared" si="115"/>
        <v>2</v>
      </c>
      <c r="D284" s="9">
        <f>Daten!D284</f>
        <v>0</v>
      </c>
      <c r="E284" s="8">
        <f>Daten!E284</f>
        <v>4287</v>
      </c>
      <c r="F284" s="8">
        <f>Daten!F284</f>
        <v>4233</v>
      </c>
      <c r="G284" s="26">
        <f t="shared" si="116"/>
        <v>54</v>
      </c>
      <c r="H284" s="28">
        <f t="shared" si="117"/>
        <v>1.2756909992912827E-2</v>
      </c>
      <c r="I284" s="20">
        <f t="shared" si="118"/>
        <v>56.86950021674496</v>
      </c>
      <c r="J284" s="20">
        <f t="shared" si="119"/>
        <v>-2.8695002167449601</v>
      </c>
      <c r="K284" s="26">
        <f t="shared" si="120"/>
        <v>1434.7501083724801</v>
      </c>
      <c r="L284" s="15">
        <f>Daten!G284</f>
        <v>508</v>
      </c>
      <c r="M284" s="15">
        <f>Daten!H284</f>
        <v>2703</v>
      </c>
      <c r="N284" s="15">
        <f>Daten!I284</f>
        <v>1076</v>
      </c>
      <c r="O284" s="27">
        <f t="shared" si="121"/>
        <v>0.58601553829078801</v>
      </c>
      <c r="P284" s="15">
        <f t="shared" si="122"/>
        <v>1534.753294994199</v>
      </c>
      <c r="Q284" s="20">
        <f t="shared" si="123"/>
        <v>49.246705005801005</v>
      </c>
      <c r="R284" s="26">
        <f t="shared" si="124"/>
        <v>9849.3410011602009</v>
      </c>
      <c r="S284" s="8">
        <f>Daten!K284</f>
        <v>15160</v>
      </c>
      <c r="T284" s="8">
        <f>Daten!L284</f>
        <v>340371</v>
      </c>
      <c r="U284" s="8">
        <f>Daten!M284</f>
        <v>683403</v>
      </c>
      <c r="V284" s="8">
        <f>Daten!N284</f>
        <v>500</v>
      </c>
      <c r="W284" s="8">
        <f>Daten!O284</f>
        <v>500</v>
      </c>
      <c r="X284" s="22">
        <f t="shared" si="125"/>
        <v>1038934</v>
      </c>
      <c r="Y284" s="8">
        <f t="shared" si="126"/>
        <v>1644851.8850126748</v>
      </c>
      <c r="Z284" s="20">
        <f t="shared" si="127"/>
        <v>-605917.88501267484</v>
      </c>
      <c r="AA284" s="26">
        <f t="shared" si="128"/>
        <v>60591.788501267489</v>
      </c>
      <c r="AB284" s="31">
        <f t="shared" si="129"/>
        <v>71875.87961080017</v>
      </c>
      <c r="AC284" s="30">
        <f t="shared" si="130"/>
        <v>71875.87961080017</v>
      </c>
      <c r="AG284" s="25">
        <f t="shared" si="131"/>
        <v>1434.7501083724801</v>
      </c>
      <c r="AH284" s="25">
        <f t="shared" si="132"/>
        <v>60591.788501267489</v>
      </c>
      <c r="AI284" s="25">
        <f t="shared" si="133"/>
        <v>62026.538609639967</v>
      </c>
      <c r="AJ284" s="25">
        <f t="shared" si="134"/>
        <v>1</v>
      </c>
      <c r="AK284" s="25">
        <f t="shared" si="135"/>
        <v>62026.538609639967</v>
      </c>
      <c r="AL284" s="25">
        <f t="shared" ca="1" si="136"/>
        <v>187247</v>
      </c>
      <c r="AM284" s="25">
        <f t="shared" ca="1" si="137"/>
        <v>21</v>
      </c>
      <c r="AN284" s="25">
        <f ca="1">IF(AM284=0,0,COUNTIF($AM$19:AM284,C284*10+1))</f>
        <v>69</v>
      </c>
      <c r="AO284" s="20">
        <f t="shared" ca="1" si="138"/>
        <v>0</v>
      </c>
      <c r="AP284" s="32">
        <f t="shared" ca="1" si="139"/>
        <v>187247</v>
      </c>
    </row>
    <row r="285" spans="1:42" x14ac:dyDescent="0.2">
      <c r="A285" s="14">
        <f>Daten!A285</f>
        <v>20723</v>
      </c>
      <c r="B285" s="7" t="str">
        <f>Daten!B285</f>
        <v>Stockenboi</v>
      </c>
      <c r="C285" s="14">
        <f t="shared" si="115"/>
        <v>2</v>
      </c>
      <c r="D285" s="9">
        <f>Daten!D285</f>
        <v>0</v>
      </c>
      <c r="E285" s="8">
        <f>Daten!E285</f>
        <v>1582</v>
      </c>
      <c r="F285" s="8">
        <f>Daten!F285</f>
        <v>1608</v>
      </c>
      <c r="G285" s="26">
        <f t="shared" si="116"/>
        <v>-26</v>
      </c>
      <c r="H285" s="28">
        <f t="shared" si="117"/>
        <v>-1.6169154228855721E-2</v>
      </c>
      <c r="I285" s="20">
        <f t="shared" si="118"/>
        <v>21.603155291407013</v>
      </c>
      <c r="J285" s="20">
        <f t="shared" si="119"/>
        <v>-47.603155291407013</v>
      </c>
      <c r="K285" s="26">
        <f t="shared" si="120"/>
        <v>23801.577645703506</v>
      </c>
      <c r="L285" s="15">
        <f>Daten!G285</f>
        <v>243</v>
      </c>
      <c r="M285" s="15">
        <f>Daten!H285</f>
        <v>971</v>
      </c>
      <c r="N285" s="15">
        <f>Daten!I285</f>
        <v>368</v>
      </c>
      <c r="O285" s="27">
        <f t="shared" si="121"/>
        <v>0.62924819773429452</v>
      </c>
      <c r="P285" s="15">
        <f t="shared" si="122"/>
        <v>551.33016997386881</v>
      </c>
      <c r="Q285" s="20">
        <f t="shared" si="123"/>
        <v>59.669830026131194</v>
      </c>
      <c r="R285" s="26">
        <f t="shared" si="124"/>
        <v>11933.966005226239</v>
      </c>
      <c r="S285" s="8">
        <f>Daten!K285</f>
        <v>12896</v>
      </c>
      <c r="T285" s="8">
        <f>Daten!L285</f>
        <v>84625</v>
      </c>
      <c r="U285" s="8">
        <f>Daten!M285</f>
        <v>192565</v>
      </c>
      <c r="V285" s="8">
        <f>Daten!N285</f>
        <v>500</v>
      </c>
      <c r="W285" s="8">
        <f>Daten!O285</f>
        <v>500</v>
      </c>
      <c r="X285" s="22">
        <f t="shared" si="125"/>
        <v>290086</v>
      </c>
      <c r="Y285" s="8">
        <f t="shared" si="126"/>
        <v>606987.56288547965</v>
      </c>
      <c r="Z285" s="20">
        <f t="shared" si="127"/>
        <v>-316901.56288547965</v>
      </c>
      <c r="AA285" s="26">
        <f t="shared" si="128"/>
        <v>31690.156288547965</v>
      </c>
      <c r="AB285" s="31">
        <f t="shared" si="129"/>
        <v>67425.699939477709</v>
      </c>
      <c r="AC285" s="30">
        <f t="shared" si="130"/>
        <v>67425.699939477709</v>
      </c>
      <c r="AG285" s="25">
        <f t="shared" si="131"/>
        <v>23801.577645703506</v>
      </c>
      <c r="AH285" s="25">
        <f t="shared" si="132"/>
        <v>31690.156288547965</v>
      </c>
      <c r="AI285" s="25">
        <f t="shared" si="133"/>
        <v>55491.733934251475</v>
      </c>
      <c r="AJ285" s="25">
        <f t="shared" si="134"/>
        <v>1</v>
      </c>
      <c r="AK285" s="25">
        <f t="shared" si="135"/>
        <v>55491.733934251475</v>
      </c>
      <c r="AL285" s="25">
        <f t="shared" ca="1" si="136"/>
        <v>167520</v>
      </c>
      <c r="AM285" s="25">
        <f t="shared" ca="1" si="137"/>
        <v>21</v>
      </c>
      <c r="AN285" s="25">
        <f ca="1">IF(AM285=0,0,COUNTIF($AM$19:AM285,C285*10+1))</f>
        <v>70</v>
      </c>
      <c r="AO285" s="20">
        <f t="shared" ca="1" si="138"/>
        <v>0</v>
      </c>
      <c r="AP285" s="32">
        <f t="shared" ca="1" si="139"/>
        <v>167520</v>
      </c>
    </row>
    <row r="286" spans="1:42" x14ac:dyDescent="0.2">
      <c r="A286" s="14">
        <f>Daten!A286</f>
        <v>20724</v>
      </c>
      <c r="B286" s="7" t="str">
        <f>Daten!B286</f>
        <v>Treffen am Ossiacher See</v>
      </c>
      <c r="C286" s="14">
        <f t="shared" si="115"/>
        <v>2</v>
      </c>
      <c r="D286" s="9">
        <f>Daten!D286</f>
        <v>0</v>
      </c>
      <c r="E286" s="8">
        <f>Daten!E286</f>
        <v>4610</v>
      </c>
      <c r="F286" s="8">
        <f>Daten!F286</f>
        <v>4453</v>
      </c>
      <c r="G286" s="26">
        <f t="shared" si="116"/>
        <v>157</v>
      </c>
      <c r="H286" s="28">
        <f t="shared" si="117"/>
        <v>3.5257130024702446E-2</v>
      </c>
      <c r="I286" s="20">
        <f t="shared" si="118"/>
        <v>59.825155791439947</v>
      </c>
      <c r="J286" s="20">
        <f t="shared" si="119"/>
        <v>97.174844208560046</v>
      </c>
      <c r="K286" s="26">
        <f t="shared" si="120"/>
        <v>-48587.42210428002</v>
      </c>
      <c r="L286" s="15">
        <f>Daten!G286</f>
        <v>539</v>
      </c>
      <c r="M286" s="15">
        <f>Daten!H286</f>
        <v>2823</v>
      </c>
      <c r="N286" s="15">
        <f>Daten!I286</f>
        <v>1248</v>
      </c>
      <c r="O286" s="27">
        <f t="shared" si="121"/>
        <v>0.63301452355650023</v>
      </c>
      <c r="P286" s="15">
        <f t="shared" si="122"/>
        <v>1602.8888463812889</v>
      </c>
      <c r="Q286" s="20">
        <f t="shared" si="123"/>
        <v>184.11115361871111</v>
      </c>
      <c r="R286" s="26">
        <f t="shared" si="124"/>
        <v>36822.230723742221</v>
      </c>
      <c r="S286" s="8">
        <f>Daten!K286</f>
        <v>14612</v>
      </c>
      <c r="T286" s="8">
        <f>Daten!L286</f>
        <v>599102</v>
      </c>
      <c r="U286" s="8">
        <f>Daten!M286</f>
        <v>1125973</v>
      </c>
      <c r="V286" s="8">
        <f>Daten!N286</f>
        <v>500</v>
      </c>
      <c r="W286" s="8">
        <f>Daten!O286</f>
        <v>500</v>
      </c>
      <c r="X286" s="22">
        <f t="shared" si="125"/>
        <v>1739687</v>
      </c>
      <c r="Y286" s="8">
        <f t="shared" si="126"/>
        <v>1768781.7097990275</v>
      </c>
      <c r="Z286" s="20">
        <f t="shared" si="127"/>
        <v>-29094.709799027536</v>
      </c>
      <c r="AA286" s="26">
        <f t="shared" si="128"/>
        <v>2909.4709799027537</v>
      </c>
      <c r="AB286" s="31">
        <f t="shared" si="129"/>
        <v>-8855.7204006350457</v>
      </c>
      <c r="AC286" s="30">
        <f t="shared" si="130"/>
        <v>0</v>
      </c>
      <c r="AG286" s="25">
        <f t="shared" si="131"/>
        <v>0</v>
      </c>
      <c r="AH286" s="25">
        <f t="shared" si="132"/>
        <v>0</v>
      </c>
      <c r="AI286" s="25">
        <f t="shared" si="133"/>
        <v>0</v>
      </c>
      <c r="AJ286" s="25">
        <f t="shared" si="134"/>
        <v>1</v>
      </c>
      <c r="AK286" s="25">
        <f t="shared" si="135"/>
        <v>0</v>
      </c>
      <c r="AL286" s="25">
        <f t="shared" ca="1" si="136"/>
        <v>0</v>
      </c>
      <c r="AM286" s="25">
        <f t="shared" ca="1" si="137"/>
        <v>0</v>
      </c>
      <c r="AN286" s="25">
        <f ca="1">IF(AM286=0,0,COUNTIF($AM$19:AM286,C286*10+1))</f>
        <v>0</v>
      </c>
      <c r="AO286" s="20">
        <f t="shared" ca="1" si="138"/>
        <v>0</v>
      </c>
      <c r="AP286" s="32">
        <f t="shared" ca="1" si="139"/>
        <v>0</v>
      </c>
    </row>
    <row r="287" spans="1:42" x14ac:dyDescent="0.2">
      <c r="A287" s="14">
        <f>Daten!A287</f>
        <v>20725</v>
      </c>
      <c r="B287" s="7" t="str">
        <f>Daten!B287</f>
        <v>Velden am Wörther See</v>
      </c>
      <c r="C287" s="14">
        <f t="shared" si="115"/>
        <v>2</v>
      </c>
      <c r="D287" s="9">
        <f>Daten!D287</f>
        <v>0</v>
      </c>
      <c r="E287" s="8">
        <f>Daten!E287</f>
        <v>9148</v>
      </c>
      <c r="F287" s="8">
        <f>Daten!F287</f>
        <v>8929</v>
      </c>
      <c r="G287" s="26">
        <f t="shared" si="116"/>
        <v>219</v>
      </c>
      <c r="H287" s="28">
        <f t="shared" si="117"/>
        <v>2.4526822712509798E-2</v>
      </c>
      <c r="I287" s="20">
        <f t="shared" si="118"/>
        <v>119.95931193841619</v>
      </c>
      <c r="J287" s="20">
        <f t="shared" si="119"/>
        <v>99.040688061583808</v>
      </c>
      <c r="K287" s="26">
        <f t="shared" si="120"/>
        <v>-49520.344030791901</v>
      </c>
      <c r="L287" s="15">
        <f>Daten!G287</f>
        <v>1110</v>
      </c>
      <c r="M287" s="15">
        <f>Daten!H287</f>
        <v>5643</v>
      </c>
      <c r="N287" s="15">
        <f>Daten!I287</f>
        <v>2395</v>
      </c>
      <c r="O287" s="27">
        <f t="shared" si="121"/>
        <v>0.62112351586035797</v>
      </c>
      <c r="P287" s="15">
        <f t="shared" si="122"/>
        <v>3204.0743039779004</v>
      </c>
      <c r="Q287" s="20">
        <f t="shared" si="123"/>
        <v>300.9256960220996</v>
      </c>
      <c r="R287" s="26">
        <f t="shared" si="124"/>
        <v>60185.139204419916</v>
      </c>
      <c r="S287" s="8">
        <f>Daten!K287</f>
        <v>14136</v>
      </c>
      <c r="T287" s="8">
        <f>Daten!L287</f>
        <v>1500787</v>
      </c>
      <c r="U287" s="8">
        <f>Daten!M287</f>
        <v>2182816</v>
      </c>
      <c r="V287" s="8">
        <f>Daten!N287</f>
        <v>500</v>
      </c>
      <c r="W287" s="8">
        <f>Daten!O287</f>
        <v>500</v>
      </c>
      <c r="X287" s="22">
        <f t="shared" si="125"/>
        <v>3697739</v>
      </c>
      <c r="Y287" s="8">
        <f t="shared" si="126"/>
        <v>3509938.1954970723</v>
      </c>
      <c r="Z287" s="20">
        <f t="shared" si="127"/>
        <v>187800.8045029277</v>
      </c>
      <c r="AA287" s="26">
        <f t="shared" si="128"/>
        <v>-18780.080450292771</v>
      </c>
      <c r="AB287" s="31">
        <f t="shared" si="129"/>
        <v>-8115.2852766647557</v>
      </c>
      <c r="AC287" s="30">
        <f t="shared" si="130"/>
        <v>0</v>
      </c>
      <c r="AG287" s="25">
        <f t="shared" si="131"/>
        <v>0</v>
      </c>
      <c r="AH287" s="25">
        <f t="shared" si="132"/>
        <v>0</v>
      </c>
      <c r="AI287" s="25">
        <f t="shared" si="133"/>
        <v>0</v>
      </c>
      <c r="AJ287" s="25">
        <f t="shared" si="134"/>
        <v>1</v>
      </c>
      <c r="AK287" s="25">
        <f t="shared" si="135"/>
        <v>0</v>
      </c>
      <c r="AL287" s="25">
        <f t="shared" ca="1" si="136"/>
        <v>0</v>
      </c>
      <c r="AM287" s="25">
        <f t="shared" ca="1" si="137"/>
        <v>0</v>
      </c>
      <c r="AN287" s="25">
        <f ca="1">IF(AM287=0,0,COUNTIF($AM$19:AM287,C287*10+1))</f>
        <v>0</v>
      </c>
      <c r="AO287" s="20">
        <f t="shared" ca="1" si="138"/>
        <v>0</v>
      </c>
      <c r="AP287" s="32">
        <f t="shared" ca="1" si="139"/>
        <v>0</v>
      </c>
    </row>
    <row r="288" spans="1:42" x14ac:dyDescent="0.2">
      <c r="A288" s="14">
        <f>Daten!A288</f>
        <v>20726</v>
      </c>
      <c r="B288" s="7" t="str">
        <f>Daten!B288</f>
        <v>Weißenstein</v>
      </c>
      <c r="C288" s="14">
        <f t="shared" si="115"/>
        <v>2</v>
      </c>
      <c r="D288" s="9">
        <f>Daten!D288</f>
        <v>0</v>
      </c>
      <c r="E288" s="8">
        <f>Daten!E288</f>
        <v>2934</v>
      </c>
      <c r="F288" s="8">
        <f>Daten!F288</f>
        <v>2938</v>
      </c>
      <c r="G288" s="26">
        <f t="shared" si="116"/>
        <v>-4</v>
      </c>
      <c r="H288" s="28">
        <f t="shared" si="117"/>
        <v>-1.3614703880190605E-3</v>
      </c>
      <c r="I288" s="20">
        <f t="shared" si="118"/>
        <v>39.47143672024491</v>
      </c>
      <c r="J288" s="20">
        <f t="shared" si="119"/>
        <v>-43.47143672024491</v>
      </c>
      <c r="K288" s="26">
        <f t="shared" si="120"/>
        <v>21735.718360122453</v>
      </c>
      <c r="L288" s="15">
        <f>Daten!G288</f>
        <v>388</v>
      </c>
      <c r="M288" s="15">
        <f>Daten!H288</f>
        <v>1842</v>
      </c>
      <c r="N288" s="15">
        <f>Daten!I288</f>
        <v>704</v>
      </c>
      <c r="O288" s="27">
        <f t="shared" si="121"/>
        <v>0.59283387622149841</v>
      </c>
      <c r="P288" s="15">
        <f t="shared" si="122"/>
        <v>1045.8807137918293</v>
      </c>
      <c r="Q288" s="20">
        <f t="shared" si="123"/>
        <v>46.119286208170706</v>
      </c>
      <c r="R288" s="26">
        <f t="shared" si="124"/>
        <v>9223.8572416341412</v>
      </c>
      <c r="S288" s="8">
        <f>Daten!K288</f>
        <v>10302</v>
      </c>
      <c r="T288" s="8">
        <f>Daten!L288</f>
        <v>305632</v>
      </c>
      <c r="U288" s="8">
        <f>Daten!M288</f>
        <v>1293317</v>
      </c>
      <c r="V288" s="8">
        <f>Daten!N288</f>
        <v>500</v>
      </c>
      <c r="W288" s="8">
        <f>Daten!O288</f>
        <v>500</v>
      </c>
      <c r="X288" s="22">
        <f t="shared" si="125"/>
        <v>1609251</v>
      </c>
      <c r="Y288" s="8">
        <f t="shared" si="126"/>
        <v>1125727.8821150425</v>
      </c>
      <c r="Z288" s="20">
        <f t="shared" si="127"/>
        <v>483523.11788495746</v>
      </c>
      <c r="AA288" s="26">
        <f t="shared" si="128"/>
        <v>-48352.311788495746</v>
      </c>
      <c r="AB288" s="31">
        <f t="shared" si="129"/>
        <v>-17392.736186739152</v>
      </c>
      <c r="AC288" s="30">
        <f t="shared" si="130"/>
        <v>0</v>
      </c>
      <c r="AG288" s="25">
        <f t="shared" si="131"/>
        <v>0</v>
      </c>
      <c r="AH288" s="25">
        <f t="shared" si="132"/>
        <v>0</v>
      </c>
      <c r="AI288" s="25">
        <f t="shared" si="133"/>
        <v>0</v>
      </c>
      <c r="AJ288" s="25">
        <f t="shared" si="134"/>
        <v>1</v>
      </c>
      <c r="AK288" s="25">
        <f t="shared" si="135"/>
        <v>0</v>
      </c>
      <c r="AL288" s="25">
        <f t="shared" ca="1" si="136"/>
        <v>0</v>
      </c>
      <c r="AM288" s="25">
        <f t="shared" ca="1" si="137"/>
        <v>0</v>
      </c>
      <c r="AN288" s="25">
        <f ca="1">IF(AM288=0,0,COUNTIF($AM$19:AM288,C288*10+1))</f>
        <v>0</v>
      </c>
      <c r="AO288" s="20">
        <f t="shared" ca="1" si="138"/>
        <v>0</v>
      </c>
      <c r="AP288" s="32">
        <f t="shared" ca="1" si="139"/>
        <v>0</v>
      </c>
    </row>
    <row r="289" spans="1:42" x14ac:dyDescent="0.2">
      <c r="A289" s="14">
        <f>Daten!A289</f>
        <v>20727</v>
      </c>
      <c r="B289" s="7" t="str">
        <f>Daten!B289</f>
        <v>Wernberg</v>
      </c>
      <c r="C289" s="14">
        <f t="shared" si="115"/>
        <v>2</v>
      </c>
      <c r="D289" s="9">
        <f>Daten!D289</f>
        <v>0</v>
      </c>
      <c r="E289" s="8">
        <f>Daten!E289</f>
        <v>5619</v>
      </c>
      <c r="F289" s="8">
        <f>Daten!F289</f>
        <v>5569</v>
      </c>
      <c r="G289" s="26">
        <f t="shared" si="116"/>
        <v>50</v>
      </c>
      <c r="H289" s="28">
        <f t="shared" si="117"/>
        <v>8.9782725803555403E-3</v>
      </c>
      <c r="I289" s="20">
        <f t="shared" si="118"/>
        <v>74.818390433983623</v>
      </c>
      <c r="J289" s="20">
        <f t="shared" si="119"/>
        <v>-24.818390433983623</v>
      </c>
      <c r="K289" s="26">
        <f t="shared" si="120"/>
        <v>12409.195216991811</v>
      </c>
      <c r="L289" s="15">
        <f>Daten!G289</f>
        <v>827</v>
      </c>
      <c r="M289" s="15">
        <f>Daten!H289</f>
        <v>3580</v>
      </c>
      <c r="N289" s="15">
        <f>Daten!I289</f>
        <v>1212</v>
      </c>
      <c r="O289" s="27">
        <f t="shared" si="121"/>
        <v>0.56955307262569832</v>
      </c>
      <c r="P289" s="15">
        <f t="shared" si="122"/>
        <v>2032.710616381514</v>
      </c>
      <c r="Q289" s="20">
        <f t="shared" si="123"/>
        <v>6.2893836184859992</v>
      </c>
      <c r="R289" s="26">
        <f t="shared" si="124"/>
        <v>1257.8767236971998</v>
      </c>
      <c r="S289" s="8">
        <f>Daten!K289</f>
        <v>7701</v>
      </c>
      <c r="T289" s="8">
        <f>Daten!L289</f>
        <v>473468</v>
      </c>
      <c r="U289" s="8">
        <f>Daten!M289</f>
        <v>1331064</v>
      </c>
      <c r="V289" s="8">
        <f>Daten!N289</f>
        <v>500</v>
      </c>
      <c r="W289" s="8">
        <f>Daten!O289</f>
        <v>500</v>
      </c>
      <c r="X289" s="22">
        <f t="shared" si="125"/>
        <v>1812233</v>
      </c>
      <c r="Y289" s="8">
        <f t="shared" si="126"/>
        <v>2155918.5308808535</v>
      </c>
      <c r="Z289" s="20">
        <f t="shared" si="127"/>
        <v>-343685.53088085353</v>
      </c>
      <c r="AA289" s="26">
        <f t="shared" si="128"/>
        <v>34368.553088085355</v>
      </c>
      <c r="AB289" s="31">
        <f t="shared" si="129"/>
        <v>48035.625028774368</v>
      </c>
      <c r="AC289" s="30">
        <f t="shared" si="130"/>
        <v>48035.625028774368</v>
      </c>
      <c r="AG289" s="25">
        <f t="shared" si="131"/>
        <v>12409.195216991811</v>
      </c>
      <c r="AH289" s="25">
        <f t="shared" si="132"/>
        <v>34368.553088085355</v>
      </c>
      <c r="AI289" s="25">
        <f t="shared" si="133"/>
        <v>46777.74830507717</v>
      </c>
      <c r="AJ289" s="25">
        <f t="shared" si="134"/>
        <v>1</v>
      </c>
      <c r="AK289" s="25">
        <f t="shared" si="135"/>
        <v>46777.74830507717</v>
      </c>
      <c r="AL289" s="25">
        <f t="shared" ca="1" si="136"/>
        <v>141214</v>
      </c>
      <c r="AM289" s="25">
        <f t="shared" ca="1" si="137"/>
        <v>21</v>
      </c>
      <c r="AN289" s="25">
        <f ca="1">IF(AM289=0,0,COUNTIF($AM$19:AM289,C289*10+1))</f>
        <v>71</v>
      </c>
      <c r="AO289" s="20">
        <f t="shared" ca="1" si="138"/>
        <v>0</v>
      </c>
      <c r="AP289" s="32">
        <f t="shared" ca="1" si="139"/>
        <v>141214</v>
      </c>
    </row>
    <row r="290" spans="1:42" x14ac:dyDescent="0.2">
      <c r="A290" s="14">
        <f>Daten!A290</f>
        <v>20801</v>
      </c>
      <c r="B290" s="7" t="str">
        <f>Daten!B290</f>
        <v>Bleiburg</v>
      </c>
      <c r="C290" s="14">
        <f t="shared" si="115"/>
        <v>2</v>
      </c>
      <c r="D290" s="9">
        <f>Daten!D290</f>
        <v>0</v>
      </c>
      <c r="E290" s="8">
        <f>Daten!E290</f>
        <v>4123</v>
      </c>
      <c r="F290" s="8">
        <f>Daten!F290</f>
        <v>4081</v>
      </c>
      <c r="G290" s="26">
        <f t="shared" si="116"/>
        <v>42</v>
      </c>
      <c r="H290" s="28">
        <f t="shared" si="117"/>
        <v>1.0291595197255575E-2</v>
      </c>
      <c r="I290" s="20">
        <f t="shared" si="118"/>
        <v>54.827410910592057</v>
      </c>
      <c r="J290" s="20">
        <f t="shared" si="119"/>
        <v>-12.827410910592057</v>
      </c>
      <c r="K290" s="26">
        <f t="shared" si="120"/>
        <v>6413.705455296029</v>
      </c>
      <c r="L290" s="15">
        <f>Daten!G290</f>
        <v>576</v>
      </c>
      <c r="M290" s="15">
        <f>Daten!H290</f>
        <v>2656</v>
      </c>
      <c r="N290" s="15">
        <f>Daten!I290</f>
        <v>891</v>
      </c>
      <c r="O290" s="27">
        <f t="shared" si="121"/>
        <v>0.55233433734939763</v>
      </c>
      <c r="P290" s="15">
        <f t="shared" si="122"/>
        <v>1508.0668707009222</v>
      </c>
      <c r="Q290" s="20">
        <f t="shared" si="123"/>
        <v>-41.066870700922209</v>
      </c>
      <c r="R290" s="26">
        <f t="shared" si="124"/>
        <v>-8213.3741401844418</v>
      </c>
      <c r="S290" s="8">
        <f>Daten!K290</f>
        <v>21769</v>
      </c>
      <c r="T290" s="8">
        <f>Daten!L290</f>
        <v>275737</v>
      </c>
      <c r="U290" s="8">
        <f>Daten!M290</f>
        <v>799576</v>
      </c>
      <c r="V290" s="8">
        <f>Daten!N290</f>
        <v>500</v>
      </c>
      <c r="W290" s="8">
        <f>Daten!O290</f>
        <v>500</v>
      </c>
      <c r="X290" s="22">
        <f t="shared" si="125"/>
        <v>1097082</v>
      </c>
      <c r="Y290" s="8">
        <f t="shared" si="126"/>
        <v>1581927.7634493255</v>
      </c>
      <c r="Z290" s="20">
        <f t="shared" si="127"/>
        <v>-484845.76344932546</v>
      </c>
      <c r="AA290" s="26">
        <f t="shared" si="128"/>
        <v>48484.576344932546</v>
      </c>
      <c r="AB290" s="31">
        <f t="shared" si="129"/>
        <v>46684.907660044133</v>
      </c>
      <c r="AC290" s="30">
        <f t="shared" si="130"/>
        <v>46684.907660044133</v>
      </c>
      <c r="AG290" s="25">
        <f t="shared" si="131"/>
        <v>6413.705455296029</v>
      </c>
      <c r="AH290" s="25">
        <f t="shared" si="132"/>
        <v>48484.576344932546</v>
      </c>
      <c r="AI290" s="25">
        <f t="shared" si="133"/>
        <v>54898.281800228579</v>
      </c>
      <c r="AJ290" s="25">
        <f t="shared" si="134"/>
        <v>1</v>
      </c>
      <c r="AK290" s="25">
        <f t="shared" si="135"/>
        <v>54898.281800228579</v>
      </c>
      <c r="AL290" s="25">
        <f t="shared" ca="1" si="136"/>
        <v>165728</v>
      </c>
      <c r="AM290" s="25">
        <f t="shared" ca="1" si="137"/>
        <v>21</v>
      </c>
      <c r="AN290" s="25">
        <f ca="1">IF(AM290=0,0,COUNTIF($AM$19:AM290,C290*10+1))</f>
        <v>72</v>
      </c>
      <c r="AO290" s="20">
        <f t="shared" ca="1" si="138"/>
        <v>0</v>
      </c>
      <c r="AP290" s="32">
        <f t="shared" ca="1" si="139"/>
        <v>165728</v>
      </c>
    </row>
    <row r="291" spans="1:42" x14ac:dyDescent="0.2">
      <c r="A291" s="14">
        <f>Daten!A291</f>
        <v>20802</v>
      </c>
      <c r="B291" s="7" t="str">
        <f>Daten!B291</f>
        <v>Diex</v>
      </c>
      <c r="C291" s="14">
        <f t="shared" si="115"/>
        <v>2</v>
      </c>
      <c r="D291" s="9">
        <f>Daten!D291</f>
        <v>0</v>
      </c>
      <c r="E291" s="8">
        <f>Daten!E291</f>
        <v>784</v>
      </c>
      <c r="F291" s="8">
        <f>Daten!F291</f>
        <v>790</v>
      </c>
      <c r="G291" s="26">
        <f t="shared" si="116"/>
        <v>-6</v>
      </c>
      <c r="H291" s="28">
        <f t="shared" si="117"/>
        <v>-7.5949367088607592E-3</v>
      </c>
      <c r="I291" s="20">
        <f t="shared" si="118"/>
        <v>10.613490472768373</v>
      </c>
      <c r="J291" s="20">
        <f t="shared" si="119"/>
        <v>-16.613490472768373</v>
      </c>
      <c r="K291" s="26">
        <f t="shared" si="120"/>
        <v>8306.7452363841858</v>
      </c>
      <c r="L291" s="15">
        <f>Daten!G291</f>
        <v>118</v>
      </c>
      <c r="M291" s="15">
        <f>Daten!H291</f>
        <v>488</v>
      </c>
      <c r="N291" s="15">
        <f>Daten!I291</f>
        <v>178</v>
      </c>
      <c r="O291" s="27">
        <f t="shared" si="121"/>
        <v>0.60655737704918034</v>
      </c>
      <c r="P291" s="15">
        <f t="shared" si="122"/>
        <v>277.0845756408321</v>
      </c>
      <c r="Q291" s="20">
        <f t="shared" si="123"/>
        <v>18.915424359167901</v>
      </c>
      <c r="R291" s="26">
        <f t="shared" si="124"/>
        <v>3783.0848718335801</v>
      </c>
      <c r="S291" s="8">
        <f>Daten!K291</f>
        <v>13955</v>
      </c>
      <c r="T291" s="8">
        <f>Daten!L291</f>
        <v>37486</v>
      </c>
      <c r="U291" s="8">
        <f>Daten!M291</f>
        <v>101042</v>
      </c>
      <c r="V291" s="8">
        <f>Daten!N291</f>
        <v>500</v>
      </c>
      <c r="W291" s="8">
        <f>Daten!O291</f>
        <v>500</v>
      </c>
      <c r="X291" s="22">
        <f t="shared" si="125"/>
        <v>152483</v>
      </c>
      <c r="Y291" s="8">
        <f t="shared" si="126"/>
        <v>300807.99576625542</v>
      </c>
      <c r="Z291" s="20">
        <f t="shared" si="127"/>
        <v>-148324.99576625542</v>
      </c>
      <c r="AA291" s="26">
        <f t="shared" si="128"/>
        <v>14832.499576625543</v>
      </c>
      <c r="AB291" s="31">
        <f t="shared" si="129"/>
        <v>26922.329684843309</v>
      </c>
      <c r="AC291" s="30">
        <f t="shared" si="130"/>
        <v>26922.329684843309</v>
      </c>
      <c r="AG291" s="25">
        <f t="shared" si="131"/>
        <v>8306.7452363841858</v>
      </c>
      <c r="AH291" s="25">
        <f t="shared" si="132"/>
        <v>14832.499576625543</v>
      </c>
      <c r="AI291" s="25">
        <f t="shared" si="133"/>
        <v>23139.244813009729</v>
      </c>
      <c r="AJ291" s="25">
        <f t="shared" si="134"/>
        <v>1</v>
      </c>
      <c r="AK291" s="25">
        <f t="shared" si="135"/>
        <v>23139.244813009729</v>
      </c>
      <c r="AL291" s="25">
        <f t="shared" ca="1" si="136"/>
        <v>69853</v>
      </c>
      <c r="AM291" s="25">
        <f t="shared" ca="1" si="137"/>
        <v>21</v>
      </c>
      <c r="AN291" s="25">
        <f ca="1">IF(AM291=0,0,COUNTIF($AM$19:AM291,C291*10+1))</f>
        <v>73</v>
      </c>
      <c r="AO291" s="20">
        <f t="shared" ca="1" si="138"/>
        <v>0</v>
      </c>
      <c r="AP291" s="32">
        <f t="shared" ca="1" si="139"/>
        <v>69853</v>
      </c>
    </row>
    <row r="292" spans="1:42" x14ac:dyDescent="0.2">
      <c r="A292" s="14">
        <f>Daten!A292</f>
        <v>20803</v>
      </c>
      <c r="B292" s="7" t="str">
        <f>Daten!B292</f>
        <v>Eberndorf</v>
      </c>
      <c r="C292" s="14">
        <f t="shared" si="115"/>
        <v>2</v>
      </c>
      <c r="D292" s="9">
        <f>Daten!D292</f>
        <v>0</v>
      </c>
      <c r="E292" s="8">
        <f>Daten!E292</f>
        <v>5907</v>
      </c>
      <c r="F292" s="8">
        <f>Daten!F292</f>
        <v>5874</v>
      </c>
      <c r="G292" s="26">
        <f t="shared" si="116"/>
        <v>33</v>
      </c>
      <c r="H292" s="28">
        <f t="shared" si="117"/>
        <v>5.6179775280898875E-3</v>
      </c>
      <c r="I292" s="20">
        <f t="shared" si="118"/>
        <v>78.916003844356226</v>
      </c>
      <c r="J292" s="20">
        <f t="shared" si="119"/>
        <v>-45.916003844356226</v>
      </c>
      <c r="K292" s="26">
        <f t="shared" si="120"/>
        <v>22958.001922178111</v>
      </c>
      <c r="L292" s="15">
        <f>Daten!G292</f>
        <v>829</v>
      </c>
      <c r="M292" s="15">
        <f>Daten!H292</f>
        <v>3675</v>
      </c>
      <c r="N292" s="15">
        <f>Daten!I292</f>
        <v>1403</v>
      </c>
      <c r="O292" s="27">
        <f t="shared" si="121"/>
        <v>0.60734693877551016</v>
      </c>
      <c r="P292" s="15">
        <f t="shared" si="122"/>
        <v>2086.6512612296269</v>
      </c>
      <c r="Q292" s="20">
        <f t="shared" si="123"/>
        <v>145.34873877037307</v>
      </c>
      <c r="R292" s="26">
        <f t="shared" si="124"/>
        <v>29069.747754074615</v>
      </c>
      <c r="S292" s="8">
        <f>Daten!K292</f>
        <v>26784</v>
      </c>
      <c r="T292" s="8">
        <f>Daten!L292</f>
        <v>522519</v>
      </c>
      <c r="U292" s="8">
        <f>Daten!M292</f>
        <v>1206699</v>
      </c>
      <c r="V292" s="8">
        <f>Daten!N292</f>
        <v>500</v>
      </c>
      <c r="W292" s="8">
        <f>Daten!O292</f>
        <v>500</v>
      </c>
      <c r="X292" s="22">
        <f t="shared" si="125"/>
        <v>1756002</v>
      </c>
      <c r="Y292" s="8">
        <f t="shared" si="126"/>
        <v>2266419.4272847841</v>
      </c>
      <c r="Z292" s="20">
        <f t="shared" si="127"/>
        <v>-510417.42728478415</v>
      </c>
      <c r="AA292" s="26">
        <f t="shared" si="128"/>
        <v>51041.742728478421</v>
      </c>
      <c r="AB292" s="31">
        <f t="shared" si="129"/>
        <v>103069.49240473115</v>
      </c>
      <c r="AC292" s="30">
        <f t="shared" si="130"/>
        <v>103069.49240473115</v>
      </c>
      <c r="AG292" s="25">
        <f t="shared" si="131"/>
        <v>22958.001922178111</v>
      </c>
      <c r="AH292" s="25">
        <f t="shared" si="132"/>
        <v>51041.742728478421</v>
      </c>
      <c r="AI292" s="25">
        <f t="shared" si="133"/>
        <v>73999.744650656532</v>
      </c>
      <c r="AJ292" s="25">
        <f t="shared" si="134"/>
        <v>1</v>
      </c>
      <c r="AK292" s="25">
        <f t="shared" si="135"/>
        <v>73999.744650656532</v>
      </c>
      <c r="AL292" s="25">
        <f t="shared" ca="1" si="136"/>
        <v>223392</v>
      </c>
      <c r="AM292" s="25">
        <f t="shared" ca="1" si="137"/>
        <v>21</v>
      </c>
      <c r="AN292" s="25">
        <f ca="1">IF(AM292=0,0,COUNTIF($AM$19:AM292,C292*10+1))</f>
        <v>74</v>
      </c>
      <c r="AO292" s="20">
        <f t="shared" ca="1" si="138"/>
        <v>0</v>
      </c>
      <c r="AP292" s="32">
        <f t="shared" ca="1" si="139"/>
        <v>223392</v>
      </c>
    </row>
    <row r="293" spans="1:42" x14ac:dyDescent="0.2">
      <c r="A293" s="14">
        <f>Daten!A293</f>
        <v>20804</v>
      </c>
      <c r="B293" s="7" t="str">
        <f>Daten!B293</f>
        <v>Eisenkappel-Vellach</v>
      </c>
      <c r="C293" s="14">
        <f t="shared" si="115"/>
        <v>2</v>
      </c>
      <c r="D293" s="9">
        <f>Daten!D293</f>
        <v>0</v>
      </c>
      <c r="E293" s="8">
        <f>Daten!E293</f>
        <v>2182</v>
      </c>
      <c r="F293" s="8">
        <f>Daten!F293</f>
        <v>2297</v>
      </c>
      <c r="G293" s="26">
        <f t="shared" si="116"/>
        <v>-115</v>
      </c>
      <c r="H293" s="28">
        <f t="shared" si="117"/>
        <v>-5.0065302568567699E-2</v>
      </c>
      <c r="I293" s="20">
        <f t="shared" si="118"/>
        <v>30.85973115942905</v>
      </c>
      <c r="J293" s="20">
        <f t="shared" si="119"/>
        <v>-145.85973115942906</v>
      </c>
      <c r="K293" s="26">
        <f t="shared" si="120"/>
        <v>72929.865579714533</v>
      </c>
      <c r="L293" s="15">
        <f>Daten!G293</f>
        <v>247</v>
      </c>
      <c r="M293" s="15">
        <f>Daten!H293</f>
        <v>1344</v>
      </c>
      <c r="N293" s="15">
        <f>Daten!I293</f>
        <v>591</v>
      </c>
      <c r="O293" s="27">
        <f t="shared" si="121"/>
        <v>0.62351190476190477</v>
      </c>
      <c r="P293" s="15">
        <f t="shared" si="122"/>
        <v>763.11817553540641</v>
      </c>
      <c r="Q293" s="20">
        <f t="shared" si="123"/>
        <v>74.881824464593592</v>
      </c>
      <c r="R293" s="26">
        <f t="shared" si="124"/>
        <v>14976.364892918718</v>
      </c>
      <c r="S293" s="8">
        <f>Daten!K293</f>
        <v>31731</v>
      </c>
      <c r="T293" s="8">
        <f>Daten!L293</f>
        <v>144163</v>
      </c>
      <c r="U293" s="8">
        <f>Daten!M293</f>
        <v>242894</v>
      </c>
      <c r="V293" s="8">
        <f>Daten!N293</f>
        <v>500</v>
      </c>
      <c r="W293" s="8">
        <f>Daten!O293</f>
        <v>500</v>
      </c>
      <c r="X293" s="22">
        <f t="shared" si="125"/>
        <v>418788</v>
      </c>
      <c r="Y293" s="8">
        <f t="shared" si="126"/>
        <v>837197.76372700173</v>
      </c>
      <c r="Z293" s="20">
        <f t="shared" si="127"/>
        <v>-418409.76372700173</v>
      </c>
      <c r="AA293" s="26">
        <f t="shared" si="128"/>
        <v>41840.976372700177</v>
      </c>
      <c r="AB293" s="31">
        <f t="shared" si="129"/>
        <v>129747.20684533342</v>
      </c>
      <c r="AC293" s="30">
        <f t="shared" si="130"/>
        <v>129747.20684533342</v>
      </c>
      <c r="AG293" s="25">
        <f t="shared" si="131"/>
        <v>72929.865579714533</v>
      </c>
      <c r="AH293" s="25">
        <f t="shared" si="132"/>
        <v>41840.976372700177</v>
      </c>
      <c r="AI293" s="25">
        <f t="shared" si="133"/>
        <v>114770.84195241472</v>
      </c>
      <c r="AJ293" s="25">
        <f t="shared" si="134"/>
        <v>1</v>
      </c>
      <c r="AK293" s="25">
        <f t="shared" si="135"/>
        <v>114770.84195241472</v>
      </c>
      <c r="AL293" s="25">
        <f t="shared" ca="1" si="136"/>
        <v>346473</v>
      </c>
      <c r="AM293" s="25">
        <f t="shared" ca="1" si="137"/>
        <v>21</v>
      </c>
      <c r="AN293" s="25">
        <f ca="1">IF(AM293=0,0,COUNTIF($AM$19:AM293,C293*10+1))</f>
        <v>75</v>
      </c>
      <c r="AO293" s="20">
        <f t="shared" ca="1" si="138"/>
        <v>0</v>
      </c>
      <c r="AP293" s="32">
        <f t="shared" ca="1" si="139"/>
        <v>346473</v>
      </c>
    </row>
    <row r="294" spans="1:42" x14ac:dyDescent="0.2">
      <c r="A294" s="14">
        <f>Daten!A294</f>
        <v>20805</v>
      </c>
      <c r="B294" s="7" t="str">
        <f>Daten!B294</f>
        <v>Feistritz ob Bleiburg</v>
      </c>
      <c r="C294" s="14">
        <f t="shared" si="115"/>
        <v>2</v>
      </c>
      <c r="D294" s="9">
        <f>Daten!D294</f>
        <v>0</v>
      </c>
      <c r="E294" s="8">
        <f>Daten!E294</f>
        <v>2186</v>
      </c>
      <c r="F294" s="8">
        <f>Daten!F294</f>
        <v>2196</v>
      </c>
      <c r="G294" s="26">
        <f t="shared" si="116"/>
        <v>-10</v>
      </c>
      <c r="H294" s="28">
        <f t="shared" si="117"/>
        <v>-4.5537340619307837E-3</v>
      </c>
      <c r="I294" s="20">
        <f t="shared" si="118"/>
        <v>29.502816554682713</v>
      </c>
      <c r="J294" s="20">
        <f t="shared" si="119"/>
        <v>-39.50281655468271</v>
      </c>
      <c r="K294" s="26">
        <f t="shared" si="120"/>
        <v>19751.408277341354</v>
      </c>
      <c r="L294" s="15">
        <f>Daten!G294</f>
        <v>336</v>
      </c>
      <c r="M294" s="15">
        <f>Daten!H294</f>
        <v>1439</v>
      </c>
      <c r="N294" s="15">
        <f>Daten!I294</f>
        <v>411</v>
      </c>
      <c r="O294" s="27">
        <f t="shared" si="121"/>
        <v>0.51911049339819315</v>
      </c>
      <c r="P294" s="15">
        <f t="shared" si="122"/>
        <v>817.05882038351922</v>
      </c>
      <c r="Q294" s="20">
        <f t="shared" si="123"/>
        <v>-70.058820383519219</v>
      </c>
      <c r="R294" s="26">
        <f t="shared" si="124"/>
        <v>-14011.764076703843</v>
      </c>
      <c r="S294" s="8">
        <f>Daten!K294</f>
        <v>13071</v>
      </c>
      <c r="T294" s="8">
        <f>Daten!L294</f>
        <v>199490</v>
      </c>
      <c r="U294" s="8">
        <f>Daten!M294</f>
        <v>2492066</v>
      </c>
      <c r="V294" s="8">
        <f>Daten!N294</f>
        <v>500</v>
      </c>
      <c r="W294" s="8">
        <f>Daten!O294</f>
        <v>500</v>
      </c>
      <c r="X294" s="22">
        <f t="shared" si="125"/>
        <v>2704627</v>
      </c>
      <c r="Y294" s="8">
        <f t="shared" si="126"/>
        <v>838732.4983992785</v>
      </c>
      <c r="Z294" s="20">
        <f t="shared" si="127"/>
        <v>1865894.5016007214</v>
      </c>
      <c r="AA294" s="26">
        <f t="shared" si="128"/>
        <v>-186589.45016007216</v>
      </c>
      <c r="AB294" s="31">
        <f t="shared" si="129"/>
        <v>-180849.80595943466</v>
      </c>
      <c r="AC294" s="30">
        <f t="shared" si="130"/>
        <v>0</v>
      </c>
      <c r="AG294" s="25">
        <f t="shared" si="131"/>
        <v>0</v>
      </c>
      <c r="AH294" s="25">
        <f t="shared" si="132"/>
        <v>0</v>
      </c>
      <c r="AI294" s="25">
        <f t="shared" si="133"/>
        <v>0</v>
      </c>
      <c r="AJ294" s="25">
        <f t="shared" si="134"/>
        <v>1</v>
      </c>
      <c r="AK294" s="25">
        <f t="shared" si="135"/>
        <v>0</v>
      </c>
      <c r="AL294" s="25">
        <f t="shared" ca="1" si="136"/>
        <v>0</v>
      </c>
      <c r="AM294" s="25">
        <f t="shared" ca="1" si="137"/>
        <v>0</v>
      </c>
      <c r="AN294" s="25">
        <f ca="1">IF(AM294=0,0,COUNTIF($AM$19:AM294,C294*10+1))</f>
        <v>0</v>
      </c>
      <c r="AO294" s="20">
        <f t="shared" ca="1" si="138"/>
        <v>0</v>
      </c>
      <c r="AP294" s="32">
        <f t="shared" ca="1" si="139"/>
        <v>0</v>
      </c>
    </row>
    <row r="295" spans="1:42" x14ac:dyDescent="0.2">
      <c r="A295" s="14">
        <f>Daten!A295</f>
        <v>20806</v>
      </c>
      <c r="B295" s="7" t="str">
        <f>Daten!B295</f>
        <v>Gallizien</v>
      </c>
      <c r="C295" s="14">
        <f t="shared" si="115"/>
        <v>2</v>
      </c>
      <c r="D295" s="9">
        <f>Daten!D295</f>
        <v>0</v>
      </c>
      <c r="E295" s="8">
        <f>Daten!E295</f>
        <v>1784</v>
      </c>
      <c r="F295" s="8">
        <f>Daten!F295</f>
        <v>1738</v>
      </c>
      <c r="G295" s="26">
        <f t="shared" si="116"/>
        <v>46</v>
      </c>
      <c r="H295" s="28">
        <f t="shared" si="117"/>
        <v>2.6467203682393557E-2</v>
      </c>
      <c r="I295" s="20">
        <f t="shared" si="118"/>
        <v>23.349679040090418</v>
      </c>
      <c r="J295" s="20">
        <f t="shared" si="119"/>
        <v>22.650320959909582</v>
      </c>
      <c r="K295" s="26">
        <f t="shared" si="120"/>
        <v>-11325.160479954791</v>
      </c>
      <c r="L295" s="15">
        <f>Daten!G295</f>
        <v>242</v>
      </c>
      <c r="M295" s="15">
        <f>Daten!H295</f>
        <v>1139</v>
      </c>
      <c r="N295" s="15">
        <f>Daten!I295</f>
        <v>403</v>
      </c>
      <c r="O295" s="27">
        <f t="shared" si="121"/>
        <v>0.56628621597892892</v>
      </c>
      <c r="P295" s="15">
        <f t="shared" si="122"/>
        <v>646.71994191579461</v>
      </c>
      <c r="Q295" s="20">
        <f t="shared" si="123"/>
        <v>-1.7199419157946068</v>
      </c>
      <c r="R295" s="26">
        <f t="shared" si="124"/>
        <v>-343.98838315892135</v>
      </c>
      <c r="S295" s="8">
        <f>Daten!K295</f>
        <v>9925</v>
      </c>
      <c r="T295" s="8">
        <f>Daten!L295</f>
        <v>100473</v>
      </c>
      <c r="U295" s="8">
        <f>Daten!M295</f>
        <v>111180</v>
      </c>
      <c r="V295" s="8">
        <f>Daten!N295</f>
        <v>500</v>
      </c>
      <c r="W295" s="8">
        <f>Daten!O295</f>
        <v>500</v>
      </c>
      <c r="X295" s="22">
        <f t="shared" si="125"/>
        <v>221578</v>
      </c>
      <c r="Y295" s="8">
        <f t="shared" si="126"/>
        <v>684491.66383545881</v>
      </c>
      <c r="Z295" s="20">
        <f t="shared" si="127"/>
        <v>-462913.66383545881</v>
      </c>
      <c r="AA295" s="26">
        <f t="shared" si="128"/>
        <v>46291.366383545886</v>
      </c>
      <c r="AB295" s="31">
        <f t="shared" si="129"/>
        <v>34622.217520432176</v>
      </c>
      <c r="AC295" s="30">
        <f t="shared" si="130"/>
        <v>34622.217520432176</v>
      </c>
      <c r="AG295" s="25">
        <f t="shared" si="131"/>
        <v>-11325.160479954791</v>
      </c>
      <c r="AH295" s="25">
        <f t="shared" si="132"/>
        <v>46291.366383545886</v>
      </c>
      <c r="AI295" s="25">
        <f t="shared" si="133"/>
        <v>34966.205903591093</v>
      </c>
      <c r="AJ295" s="25">
        <f t="shared" si="134"/>
        <v>1</v>
      </c>
      <c r="AK295" s="25">
        <f t="shared" si="135"/>
        <v>34966.205903591093</v>
      </c>
      <c r="AL295" s="25">
        <f t="shared" ca="1" si="136"/>
        <v>105557</v>
      </c>
      <c r="AM295" s="25">
        <f t="shared" ca="1" si="137"/>
        <v>21</v>
      </c>
      <c r="AN295" s="25">
        <f ca="1">IF(AM295=0,0,COUNTIF($AM$19:AM295,C295*10+1))</f>
        <v>76</v>
      </c>
      <c r="AO295" s="20">
        <f t="shared" ca="1" si="138"/>
        <v>0</v>
      </c>
      <c r="AP295" s="32">
        <f t="shared" ca="1" si="139"/>
        <v>105557</v>
      </c>
    </row>
    <row r="296" spans="1:42" x14ac:dyDescent="0.2">
      <c r="A296" s="14">
        <f>Daten!A296</f>
        <v>20807</v>
      </c>
      <c r="B296" s="7" t="str">
        <f>Daten!B296</f>
        <v>Globasnitz</v>
      </c>
      <c r="C296" s="14">
        <f t="shared" si="115"/>
        <v>2</v>
      </c>
      <c r="D296" s="9">
        <f>Daten!D296</f>
        <v>0</v>
      </c>
      <c r="E296" s="8">
        <f>Daten!E296</f>
        <v>1596</v>
      </c>
      <c r="F296" s="8">
        <f>Daten!F296</f>
        <v>1585</v>
      </c>
      <c r="G296" s="26">
        <f t="shared" si="116"/>
        <v>11</v>
      </c>
      <c r="H296" s="28">
        <f t="shared" si="117"/>
        <v>6.9400630914826502E-3</v>
      </c>
      <c r="I296" s="20">
        <f t="shared" si="118"/>
        <v>21.294154935870722</v>
      </c>
      <c r="J296" s="20">
        <f t="shared" si="119"/>
        <v>-10.294154935870722</v>
      </c>
      <c r="K296" s="26">
        <f t="shared" si="120"/>
        <v>5147.0774679353608</v>
      </c>
      <c r="L296" s="15">
        <f>Daten!G296</f>
        <v>218</v>
      </c>
      <c r="M296" s="15">
        <f>Daten!H296</f>
        <v>1055</v>
      </c>
      <c r="N296" s="15">
        <f>Daten!I296</f>
        <v>323</v>
      </c>
      <c r="O296" s="27">
        <f t="shared" si="121"/>
        <v>0.51279620853080565</v>
      </c>
      <c r="P296" s="15">
        <f t="shared" si="122"/>
        <v>599.02505594483171</v>
      </c>
      <c r="Q296" s="20">
        <f t="shared" si="123"/>
        <v>-58.025055944831706</v>
      </c>
      <c r="R296" s="26">
        <f t="shared" si="124"/>
        <v>-11605.011188966342</v>
      </c>
      <c r="S296" s="8">
        <f>Daten!K296</f>
        <v>11316</v>
      </c>
      <c r="T296" s="8">
        <f>Daten!L296</f>
        <v>95407</v>
      </c>
      <c r="U296" s="8">
        <f>Daten!M296</f>
        <v>81243</v>
      </c>
      <c r="V296" s="8">
        <f>Daten!N296</f>
        <v>500</v>
      </c>
      <c r="W296" s="8">
        <f>Daten!O296</f>
        <v>500</v>
      </c>
      <c r="X296" s="22">
        <f t="shared" si="125"/>
        <v>187966</v>
      </c>
      <c r="Y296" s="8">
        <f t="shared" si="126"/>
        <v>612359.13423844858</v>
      </c>
      <c r="Z296" s="20">
        <f t="shared" si="127"/>
        <v>-424393.13423844858</v>
      </c>
      <c r="AA296" s="26">
        <f t="shared" si="128"/>
        <v>42439.313423844862</v>
      </c>
      <c r="AB296" s="31">
        <f t="shared" si="129"/>
        <v>35981.37970281388</v>
      </c>
      <c r="AC296" s="30">
        <f t="shared" si="130"/>
        <v>35981.37970281388</v>
      </c>
      <c r="AG296" s="25">
        <f t="shared" si="131"/>
        <v>5147.0774679353608</v>
      </c>
      <c r="AH296" s="25">
        <f t="shared" si="132"/>
        <v>42439.313423844862</v>
      </c>
      <c r="AI296" s="25">
        <f t="shared" si="133"/>
        <v>47586.390891780226</v>
      </c>
      <c r="AJ296" s="25">
        <f t="shared" si="134"/>
        <v>1</v>
      </c>
      <c r="AK296" s="25">
        <f t="shared" si="135"/>
        <v>47586.390891780226</v>
      </c>
      <c r="AL296" s="25">
        <f t="shared" ca="1" si="136"/>
        <v>143655</v>
      </c>
      <c r="AM296" s="25">
        <f t="shared" ca="1" si="137"/>
        <v>21</v>
      </c>
      <c r="AN296" s="25">
        <f ca="1">IF(AM296=0,0,COUNTIF($AM$19:AM296,C296*10+1))</f>
        <v>77</v>
      </c>
      <c r="AO296" s="20">
        <f t="shared" ca="1" si="138"/>
        <v>0</v>
      </c>
      <c r="AP296" s="32">
        <f t="shared" ca="1" si="139"/>
        <v>143655</v>
      </c>
    </row>
    <row r="297" spans="1:42" x14ac:dyDescent="0.2">
      <c r="A297" s="14">
        <f>Daten!A297</f>
        <v>20808</v>
      </c>
      <c r="B297" s="7" t="str">
        <f>Daten!B297</f>
        <v>Griffen</v>
      </c>
      <c r="C297" s="14">
        <f t="shared" si="115"/>
        <v>2</v>
      </c>
      <c r="D297" s="9">
        <f>Daten!D297</f>
        <v>0</v>
      </c>
      <c r="E297" s="8">
        <f>Daten!E297</f>
        <v>3412</v>
      </c>
      <c r="F297" s="8">
        <f>Daten!F297</f>
        <v>3454</v>
      </c>
      <c r="G297" s="26">
        <f t="shared" si="116"/>
        <v>-42</v>
      </c>
      <c r="H297" s="28">
        <f t="shared" si="117"/>
        <v>-1.2159814707585408E-2</v>
      </c>
      <c r="I297" s="20">
        <f t="shared" si="118"/>
        <v>46.403792522711335</v>
      </c>
      <c r="J297" s="20">
        <f t="shared" si="119"/>
        <v>-88.403792522711342</v>
      </c>
      <c r="K297" s="26">
        <f t="shared" si="120"/>
        <v>44201.896261355672</v>
      </c>
      <c r="L297" s="15">
        <f>Daten!G297</f>
        <v>475</v>
      </c>
      <c r="M297" s="15">
        <f>Daten!H297</f>
        <v>2203</v>
      </c>
      <c r="N297" s="15">
        <f>Daten!I297</f>
        <v>734</v>
      </c>
      <c r="O297" s="27">
        <f t="shared" si="121"/>
        <v>0.548797094870631</v>
      </c>
      <c r="P297" s="15">
        <f t="shared" si="122"/>
        <v>1250.8551642146579</v>
      </c>
      <c r="Q297" s="20">
        <f t="shared" si="123"/>
        <v>-41.855164214657862</v>
      </c>
      <c r="R297" s="26">
        <f t="shared" si="124"/>
        <v>-8371.0328429315723</v>
      </c>
      <c r="S297" s="8">
        <f>Daten!K297</f>
        <v>23982</v>
      </c>
      <c r="T297" s="8">
        <f>Daten!L297</f>
        <v>243379</v>
      </c>
      <c r="U297" s="8">
        <f>Daten!M297</f>
        <v>1429332</v>
      </c>
      <c r="V297" s="8">
        <f>Daten!N297</f>
        <v>500</v>
      </c>
      <c r="W297" s="8">
        <f>Daten!O297</f>
        <v>500</v>
      </c>
      <c r="X297" s="22">
        <f t="shared" si="125"/>
        <v>1696693</v>
      </c>
      <c r="Y297" s="8">
        <f t="shared" si="126"/>
        <v>1309128.6754521218</v>
      </c>
      <c r="Z297" s="20">
        <f t="shared" si="127"/>
        <v>387564.32454787823</v>
      </c>
      <c r="AA297" s="26">
        <f t="shared" si="128"/>
        <v>-38756.432454787828</v>
      </c>
      <c r="AB297" s="31">
        <f t="shared" si="129"/>
        <v>-2925.5690363637259</v>
      </c>
      <c r="AC297" s="30">
        <f t="shared" si="130"/>
        <v>0</v>
      </c>
      <c r="AG297" s="25">
        <f t="shared" si="131"/>
        <v>0</v>
      </c>
      <c r="AH297" s="25">
        <f t="shared" si="132"/>
        <v>0</v>
      </c>
      <c r="AI297" s="25">
        <f t="shared" si="133"/>
        <v>0</v>
      </c>
      <c r="AJ297" s="25">
        <f t="shared" si="134"/>
        <v>1</v>
      </c>
      <c r="AK297" s="25">
        <f t="shared" si="135"/>
        <v>0</v>
      </c>
      <c r="AL297" s="25">
        <f t="shared" ca="1" si="136"/>
        <v>0</v>
      </c>
      <c r="AM297" s="25">
        <f t="shared" ca="1" si="137"/>
        <v>0</v>
      </c>
      <c r="AN297" s="25">
        <f ca="1">IF(AM297=0,0,COUNTIF($AM$19:AM297,C297*10+1))</f>
        <v>0</v>
      </c>
      <c r="AO297" s="20">
        <f t="shared" ca="1" si="138"/>
        <v>0</v>
      </c>
      <c r="AP297" s="32">
        <f t="shared" ca="1" si="139"/>
        <v>0</v>
      </c>
    </row>
    <row r="298" spans="1:42" x14ac:dyDescent="0.2">
      <c r="A298" s="14">
        <f>Daten!A298</f>
        <v>20810</v>
      </c>
      <c r="B298" s="7" t="str">
        <f>Daten!B298</f>
        <v>Neuhaus</v>
      </c>
      <c r="C298" s="14">
        <f t="shared" si="115"/>
        <v>2</v>
      </c>
      <c r="D298" s="9">
        <f>Daten!D298</f>
        <v>0</v>
      </c>
      <c r="E298" s="8">
        <f>Daten!E298</f>
        <v>1018</v>
      </c>
      <c r="F298" s="8">
        <f>Daten!F298</f>
        <v>1036</v>
      </c>
      <c r="G298" s="26">
        <f t="shared" si="116"/>
        <v>-18</v>
      </c>
      <c r="H298" s="28">
        <f t="shared" si="117"/>
        <v>-1.7374517374517374E-2</v>
      </c>
      <c r="I298" s="20">
        <f t="shared" si="118"/>
        <v>13.918450797200041</v>
      </c>
      <c r="J298" s="20">
        <f t="shared" si="119"/>
        <v>-31.918450797200041</v>
      </c>
      <c r="K298" s="26">
        <f t="shared" si="120"/>
        <v>15959.225398600021</v>
      </c>
      <c r="L298" s="15">
        <f>Daten!G298</f>
        <v>128</v>
      </c>
      <c r="M298" s="15">
        <f>Daten!H298</f>
        <v>603</v>
      </c>
      <c r="N298" s="15">
        <f>Daten!I298</f>
        <v>287</v>
      </c>
      <c r="O298" s="27">
        <f t="shared" si="121"/>
        <v>0.6882255389718076</v>
      </c>
      <c r="P298" s="15">
        <f t="shared" si="122"/>
        <v>342.38114572012654</v>
      </c>
      <c r="Q298" s="20">
        <f t="shared" si="123"/>
        <v>72.61885427987346</v>
      </c>
      <c r="R298" s="26">
        <f t="shared" si="124"/>
        <v>14523.770855974692</v>
      </c>
      <c r="S298" s="8">
        <f>Daten!K298</f>
        <v>9464</v>
      </c>
      <c r="T298" s="8">
        <f>Daten!L298</f>
        <v>50331</v>
      </c>
      <c r="U298" s="8">
        <f>Daten!M298</f>
        <v>31250</v>
      </c>
      <c r="V298" s="8">
        <f>Daten!N298</f>
        <v>500</v>
      </c>
      <c r="W298" s="8">
        <f>Daten!O298</f>
        <v>500</v>
      </c>
      <c r="X298" s="22">
        <f t="shared" si="125"/>
        <v>91045</v>
      </c>
      <c r="Y298" s="8">
        <f t="shared" si="126"/>
        <v>390589.97409444902</v>
      </c>
      <c r="Z298" s="20">
        <f t="shared" si="127"/>
        <v>-299544.97409444902</v>
      </c>
      <c r="AA298" s="26">
        <f t="shared" si="128"/>
        <v>29954.497409444903</v>
      </c>
      <c r="AB298" s="31">
        <f t="shared" si="129"/>
        <v>60437.49366401961</v>
      </c>
      <c r="AC298" s="30">
        <f t="shared" si="130"/>
        <v>60437.49366401961</v>
      </c>
      <c r="AG298" s="25">
        <f t="shared" si="131"/>
        <v>15959.225398600021</v>
      </c>
      <c r="AH298" s="25">
        <f t="shared" si="132"/>
        <v>29954.497409444903</v>
      </c>
      <c r="AI298" s="25">
        <f t="shared" si="133"/>
        <v>45913.722808044928</v>
      </c>
      <c r="AJ298" s="25">
        <f t="shared" si="134"/>
        <v>1</v>
      </c>
      <c r="AK298" s="25">
        <f t="shared" si="135"/>
        <v>45913.722808044928</v>
      </c>
      <c r="AL298" s="25">
        <f t="shared" ca="1" si="136"/>
        <v>138605</v>
      </c>
      <c r="AM298" s="25">
        <f t="shared" ca="1" si="137"/>
        <v>21</v>
      </c>
      <c r="AN298" s="25">
        <f ca="1">IF(AM298=0,0,COUNTIF($AM$19:AM298,C298*10+1))</f>
        <v>78</v>
      </c>
      <c r="AO298" s="20">
        <f t="shared" ca="1" si="138"/>
        <v>0</v>
      </c>
      <c r="AP298" s="32">
        <f t="shared" ca="1" si="139"/>
        <v>138605</v>
      </c>
    </row>
    <row r="299" spans="1:42" x14ac:dyDescent="0.2">
      <c r="A299" s="14">
        <f>Daten!A299</f>
        <v>20812</v>
      </c>
      <c r="B299" s="7" t="str">
        <f>Daten!B299</f>
        <v>Ruden</v>
      </c>
      <c r="C299" s="14">
        <f t="shared" si="115"/>
        <v>2</v>
      </c>
      <c r="D299" s="9">
        <f>Daten!D299</f>
        <v>0</v>
      </c>
      <c r="E299" s="8">
        <f>Daten!E299</f>
        <v>1524</v>
      </c>
      <c r="F299" s="8">
        <f>Daten!F299</f>
        <v>1516</v>
      </c>
      <c r="G299" s="26">
        <f t="shared" si="116"/>
        <v>8</v>
      </c>
      <c r="H299" s="28">
        <f t="shared" si="117"/>
        <v>5.2770448548812663E-3</v>
      </c>
      <c r="I299" s="20">
        <f t="shared" si="118"/>
        <v>20.367153869261838</v>
      </c>
      <c r="J299" s="20">
        <f t="shared" si="119"/>
        <v>-12.367153869261838</v>
      </c>
      <c r="K299" s="26">
        <f t="shared" si="120"/>
        <v>6183.5769346309189</v>
      </c>
      <c r="L299" s="15">
        <f>Daten!G299</f>
        <v>190</v>
      </c>
      <c r="M299" s="15">
        <f>Daten!H299</f>
        <v>1003</v>
      </c>
      <c r="N299" s="15">
        <f>Daten!I299</f>
        <v>331</v>
      </c>
      <c r="O299" s="27">
        <f t="shared" si="121"/>
        <v>0.51944167497507476</v>
      </c>
      <c r="P299" s="15">
        <f t="shared" si="122"/>
        <v>569.49965034375941</v>
      </c>
      <c r="Q299" s="20">
        <f t="shared" si="123"/>
        <v>-48.499650343759413</v>
      </c>
      <c r="R299" s="26">
        <f t="shared" si="124"/>
        <v>-9699.9300687518826</v>
      </c>
      <c r="S299" s="8">
        <f>Daten!K299</f>
        <v>14630</v>
      </c>
      <c r="T299" s="8">
        <f>Daten!L299</f>
        <v>92919</v>
      </c>
      <c r="U299" s="8">
        <f>Daten!M299</f>
        <v>608317</v>
      </c>
      <c r="V299" s="8">
        <f>Daten!N299</f>
        <v>500</v>
      </c>
      <c r="W299" s="8">
        <f>Daten!O299</f>
        <v>500</v>
      </c>
      <c r="X299" s="22">
        <f t="shared" si="125"/>
        <v>715866</v>
      </c>
      <c r="Y299" s="8">
        <f t="shared" si="126"/>
        <v>584733.91013746592</v>
      </c>
      <c r="Z299" s="20">
        <f t="shared" si="127"/>
        <v>131132.08986253408</v>
      </c>
      <c r="AA299" s="26">
        <f t="shared" si="128"/>
        <v>-13113.208986253409</v>
      </c>
      <c r="AB299" s="31">
        <f t="shared" si="129"/>
        <v>-16629.562120374372</v>
      </c>
      <c r="AC299" s="30">
        <f t="shared" si="130"/>
        <v>0</v>
      </c>
      <c r="AG299" s="25">
        <f t="shared" si="131"/>
        <v>0</v>
      </c>
      <c r="AH299" s="25">
        <f t="shared" si="132"/>
        <v>0</v>
      </c>
      <c r="AI299" s="25">
        <f t="shared" si="133"/>
        <v>0</v>
      </c>
      <c r="AJ299" s="25">
        <f t="shared" si="134"/>
        <v>1</v>
      </c>
      <c r="AK299" s="25">
        <f t="shared" si="135"/>
        <v>0</v>
      </c>
      <c r="AL299" s="25">
        <f t="shared" ca="1" si="136"/>
        <v>0</v>
      </c>
      <c r="AM299" s="25">
        <f t="shared" ca="1" si="137"/>
        <v>0</v>
      </c>
      <c r="AN299" s="25">
        <f ca="1">IF(AM299=0,0,COUNTIF($AM$19:AM299,C299*10+1))</f>
        <v>0</v>
      </c>
      <c r="AO299" s="20">
        <f t="shared" ca="1" si="138"/>
        <v>0</v>
      </c>
      <c r="AP299" s="32">
        <f t="shared" ca="1" si="139"/>
        <v>0</v>
      </c>
    </row>
    <row r="300" spans="1:42" x14ac:dyDescent="0.2">
      <c r="A300" s="14">
        <f>Daten!A300</f>
        <v>20813</v>
      </c>
      <c r="B300" s="7" t="str">
        <f>Daten!B300</f>
        <v>St. Kanzian am Klopeiner See</v>
      </c>
      <c r="C300" s="14">
        <f t="shared" si="115"/>
        <v>2</v>
      </c>
      <c r="D300" s="9">
        <f>Daten!D300</f>
        <v>0</v>
      </c>
      <c r="E300" s="8">
        <f>Daten!E300</f>
        <v>4571</v>
      </c>
      <c r="F300" s="8">
        <f>Daten!F300</f>
        <v>4463</v>
      </c>
      <c r="G300" s="26">
        <f t="shared" si="116"/>
        <v>108</v>
      </c>
      <c r="H300" s="28">
        <f t="shared" si="117"/>
        <v>2.4198969303159311E-2</v>
      </c>
      <c r="I300" s="20">
        <f t="shared" si="118"/>
        <v>59.959503772107901</v>
      </c>
      <c r="J300" s="20">
        <f t="shared" si="119"/>
        <v>48.040496227892099</v>
      </c>
      <c r="K300" s="26">
        <f t="shared" si="120"/>
        <v>-24020.248113946051</v>
      </c>
      <c r="L300" s="15">
        <f>Daten!G300</f>
        <v>587</v>
      </c>
      <c r="M300" s="15">
        <f>Daten!H300</f>
        <v>2927</v>
      </c>
      <c r="N300" s="15">
        <f>Daten!I300</f>
        <v>1057</v>
      </c>
      <c r="O300" s="27">
        <f t="shared" si="121"/>
        <v>0.56166723607789548</v>
      </c>
      <c r="P300" s="15">
        <f t="shared" si="122"/>
        <v>1661.9396575834335</v>
      </c>
      <c r="Q300" s="20">
        <f t="shared" si="123"/>
        <v>-17.939657583433473</v>
      </c>
      <c r="R300" s="26">
        <f t="shared" si="124"/>
        <v>-3587.9315166866945</v>
      </c>
      <c r="S300" s="8">
        <f>Daten!K300</f>
        <v>15492</v>
      </c>
      <c r="T300" s="8">
        <f>Daten!L300</f>
        <v>696776</v>
      </c>
      <c r="U300" s="8">
        <f>Daten!M300</f>
        <v>701242</v>
      </c>
      <c r="V300" s="8">
        <f>Daten!N300</f>
        <v>500</v>
      </c>
      <c r="W300" s="8">
        <f>Daten!O300</f>
        <v>500</v>
      </c>
      <c r="X300" s="22">
        <f t="shared" si="125"/>
        <v>1413510</v>
      </c>
      <c r="Y300" s="8">
        <f t="shared" si="126"/>
        <v>1753818.0467443285</v>
      </c>
      <c r="Z300" s="20">
        <f t="shared" si="127"/>
        <v>-340308.04674432846</v>
      </c>
      <c r="AA300" s="26">
        <f t="shared" si="128"/>
        <v>34030.804674432846</v>
      </c>
      <c r="AB300" s="31">
        <f t="shared" si="129"/>
        <v>6422.6250438001007</v>
      </c>
      <c r="AC300" s="30">
        <f t="shared" si="130"/>
        <v>6422.6250438001007</v>
      </c>
      <c r="AG300" s="25">
        <f t="shared" si="131"/>
        <v>-24020.248113946051</v>
      </c>
      <c r="AH300" s="25">
        <f t="shared" si="132"/>
        <v>34030.804674432846</v>
      </c>
      <c r="AI300" s="25">
        <f t="shared" si="133"/>
        <v>10010.556560486795</v>
      </c>
      <c r="AJ300" s="25">
        <f t="shared" si="134"/>
        <v>1</v>
      </c>
      <c r="AK300" s="25">
        <f t="shared" si="135"/>
        <v>0</v>
      </c>
      <c r="AL300" s="25">
        <f t="shared" ca="1" si="136"/>
        <v>0</v>
      </c>
      <c r="AM300" s="25">
        <f t="shared" ca="1" si="137"/>
        <v>0</v>
      </c>
      <c r="AN300" s="25">
        <f ca="1">IF(AM300=0,0,COUNTIF($AM$19:AM300,C300*10+1))</f>
        <v>0</v>
      </c>
      <c r="AO300" s="20">
        <f t="shared" ca="1" si="138"/>
        <v>0</v>
      </c>
      <c r="AP300" s="32">
        <f t="shared" ca="1" si="139"/>
        <v>0</v>
      </c>
    </row>
    <row r="301" spans="1:42" x14ac:dyDescent="0.2">
      <c r="A301" s="14">
        <f>Daten!A301</f>
        <v>20815</v>
      </c>
      <c r="B301" s="7" t="str">
        <f>Daten!B301</f>
        <v>Sittersdorf</v>
      </c>
      <c r="C301" s="14">
        <f t="shared" si="115"/>
        <v>2</v>
      </c>
      <c r="D301" s="9">
        <f>Daten!D301</f>
        <v>0</v>
      </c>
      <c r="E301" s="8">
        <f>Daten!E301</f>
        <v>1983</v>
      </c>
      <c r="F301" s="8">
        <f>Daten!F301</f>
        <v>1986</v>
      </c>
      <c r="G301" s="26">
        <f t="shared" si="116"/>
        <v>-3</v>
      </c>
      <c r="H301" s="28">
        <f t="shared" si="117"/>
        <v>-1.5105740181268882E-3</v>
      </c>
      <c r="I301" s="20">
        <f t="shared" si="118"/>
        <v>26.68150896065568</v>
      </c>
      <c r="J301" s="20">
        <f t="shared" si="119"/>
        <v>-29.68150896065568</v>
      </c>
      <c r="K301" s="26">
        <f t="shared" si="120"/>
        <v>14840.75448032784</v>
      </c>
      <c r="L301" s="15">
        <f>Daten!G301</f>
        <v>234</v>
      </c>
      <c r="M301" s="15">
        <f>Daten!H301</f>
        <v>1274</v>
      </c>
      <c r="N301" s="15">
        <f>Daten!I301</f>
        <v>475</v>
      </c>
      <c r="O301" s="27">
        <f t="shared" si="121"/>
        <v>0.55651491365777084</v>
      </c>
      <c r="P301" s="15">
        <f t="shared" si="122"/>
        <v>723.37243722627068</v>
      </c>
      <c r="Q301" s="20">
        <f t="shared" si="123"/>
        <v>-14.372437226270677</v>
      </c>
      <c r="R301" s="26">
        <f t="shared" si="124"/>
        <v>-2874.4874452541353</v>
      </c>
      <c r="S301" s="8">
        <f>Daten!K301</f>
        <v>12698</v>
      </c>
      <c r="T301" s="8">
        <f>Daten!L301</f>
        <v>129324</v>
      </c>
      <c r="U301" s="8">
        <f>Daten!M301</f>
        <v>214818</v>
      </c>
      <c r="V301" s="8">
        <f>Daten!N301</f>
        <v>500</v>
      </c>
      <c r="W301" s="8">
        <f>Daten!O301</f>
        <v>500</v>
      </c>
      <c r="X301" s="22">
        <f t="shared" si="125"/>
        <v>356840</v>
      </c>
      <c r="Y301" s="8">
        <f t="shared" si="126"/>
        <v>760844.71378123027</v>
      </c>
      <c r="Z301" s="20">
        <f t="shared" si="127"/>
        <v>-404004.71378123027</v>
      </c>
      <c r="AA301" s="26">
        <f t="shared" si="128"/>
        <v>40400.471378123031</v>
      </c>
      <c r="AB301" s="31">
        <f t="shared" si="129"/>
        <v>52366.738413196734</v>
      </c>
      <c r="AC301" s="30">
        <f t="shared" si="130"/>
        <v>52366.738413196734</v>
      </c>
      <c r="AG301" s="25">
        <f t="shared" si="131"/>
        <v>14840.75448032784</v>
      </c>
      <c r="AH301" s="25">
        <f t="shared" si="132"/>
        <v>40400.471378123031</v>
      </c>
      <c r="AI301" s="25">
        <f t="shared" si="133"/>
        <v>55241.225858450867</v>
      </c>
      <c r="AJ301" s="25">
        <f t="shared" si="134"/>
        <v>1</v>
      </c>
      <c r="AK301" s="25">
        <f t="shared" si="135"/>
        <v>55241.225858450867</v>
      </c>
      <c r="AL301" s="25">
        <f t="shared" ca="1" si="136"/>
        <v>166763</v>
      </c>
      <c r="AM301" s="25">
        <f t="shared" ca="1" si="137"/>
        <v>21</v>
      </c>
      <c r="AN301" s="25">
        <f ca="1">IF(AM301=0,0,COUNTIF($AM$19:AM301,C301*10+1))</f>
        <v>79</v>
      </c>
      <c r="AO301" s="20">
        <f t="shared" ca="1" si="138"/>
        <v>0</v>
      </c>
      <c r="AP301" s="32">
        <f t="shared" ca="1" si="139"/>
        <v>166763</v>
      </c>
    </row>
    <row r="302" spans="1:42" x14ac:dyDescent="0.2">
      <c r="A302" s="14">
        <f>Daten!A302</f>
        <v>20817</v>
      </c>
      <c r="B302" s="7" t="str">
        <f>Daten!B302</f>
        <v>Völkermarkt</v>
      </c>
      <c r="C302" s="14">
        <f t="shared" si="115"/>
        <v>2</v>
      </c>
      <c r="D302" s="9">
        <f>Daten!D302</f>
        <v>0</v>
      </c>
      <c r="E302" s="8">
        <f>Daten!E302</f>
        <v>10966</v>
      </c>
      <c r="F302" s="8">
        <f>Daten!F302</f>
        <v>10906</v>
      </c>
      <c r="G302" s="26">
        <f t="shared" si="116"/>
        <v>60</v>
      </c>
      <c r="H302" s="28">
        <f t="shared" si="117"/>
        <v>5.5015587749862463E-3</v>
      </c>
      <c r="I302" s="20">
        <f t="shared" si="118"/>
        <v>146.5199077164707</v>
      </c>
      <c r="J302" s="20">
        <f t="shared" si="119"/>
        <v>-86.519907716470698</v>
      </c>
      <c r="K302" s="26">
        <f t="shared" si="120"/>
        <v>43259.953858235349</v>
      </c>
      <c r="L302" s="15">
        <f>Daten!G302</f>
        <v>1476</v>
      </c>
      <c r="M302" s="15">
        <f>Daten!H302</f>
        <v>7055</v>
      </c>
      <c r="N302" s="15">
        <f>Daten!I302</f>
        <v>2435</v>
      </c>
      <c r="O302" s="27">
        <f t="shared" si="121"/>
        <v>0.55435861091424521</v>
      </c>
      <c r="P302" s="15">
        <f t="shared" si="122"/>
        <v>4005.8026252993245</v>
      </c>
      <c r="Q302" s="20">
        <f t="shared" si="123"/>
        <v>-94.802625299324518</v>
      </c>
      <c r="R302" s="26">
        <f t="shared" si="124"/>
        <v>-18960.525059864904</v>
      </c>
      <c r="S302" s="8">
        <f>Daten!K302</f>
        <v>59627</v>
      </c>
      <c r="T302" s="8">
        <f>Daten!L302</f>
        <v>874972</v>
      </c>
      <c r="U302" s="8">
        <f>Daten!M302</f>
        <v>4389423</v>
      </c>
      <c r="V302" s="8">
        <f>Daten!N302</f>
        <v>500</v>
      </c>
      <c r="W302" s="8">
        <f>Daten!O302</f>
        <v>500</v>
      </c>
      <c r="X302" s="22">
        <f t="shared" si="125"/>
        <v>5324022</v>
      </c>
      <c r="Y302" s="8">
        <f t="shared" si="126"/>
        <v>4207475.104046884</v>
      </c>
      <c r="Z302" s="20">
        <f t="shared" si="127"/>
        <v>1116546.895953116</v>
      </c>
      <c r="AA302" s="26">
        <f t="shared" si="128"/>
        <v>-111654.6895953116</v>
      </c>
      <c r="AB302" s="31">
        <f t="shared" si="129"/>
        <v>-87355.260796941162</v>
      </c>
      <c r="AC302" s="30">
        <f t="shared" si="130"/>
        <v>0</v>
      </c>
      <c r="AG302" s="25">
        <f t="shared" si="131"/>
        <v>0</v>
      </c>
      <c r="AH302" s="25">
        <f t="shared" si="132"/>
        <v>0</v>
      </c>
      <c r="AI302" s="25">
        <f t="shared" si="133"/>
        <v>0</v>
      </c>
      <c r="AJ302" s="25">
        <f t="shared" si="134"/>
        <v>1</v>
      </c>
      <c r="AK302" s="25">
        <f t="shared" si="135"/>
        <v>0</v>
      </c>
      <c r="AL302" s="25">
        <f t="shared" ca="1" si="136"/>
        <v>0</v>
      </c>
      <c r="AM302" s="25">
        <f t="shared" ca="1" si="137"/>
        <v>0</v>
      </c>
      <c r="AN302" s="25">
        <f ca="1">IF(AM302=0,0,COUNTIF($AM$19:AM302,C302*10+1))</f>
        <v>0</v>
      </c>
      <c r="AO302" s="20">
        <f t="shared" ca="1" si="138"/>
        <v>0</v>
      </c>
      <c r="AP302" s="32">
        <f t="shared" ca="1" si="139"/>
        <v>0</v>
      </c>
    </row>
    <row r="303" spans="1:42" x14ac:dyDescent="0.2">
      <c r="A303" s="14">
        <f>Daten!A303</f>
        <v>20901</v>
      </c>
      <c r="B303" s="7" t="str">
        <f>Daten!B303</f>
        <v>Bad St. Leonhard im Lavanttal</v>
      </c>
      <c r="C303" s="14">
        <f t="shared" si="115"/>
        <v>2</v>
      </c>
      <c r="D303" s="9">
        <f>Daten!D303</f>
        <v>0</v>
      </c>
      <c r="E303" s="8">
        <f>Daten!E303</f>
        <v>4303</v>
      </c>
      <c r="F303" s="8">
        <f>Daten!F303</f>
        <v>4386</v>
      </c>
      <c r="G303" s="26">
        <f t="shared" si="116"/>
        <v>-83</v>
      </c>
      <c r="H303" s="28">
        <f t="shared" si="117"/>
        <v>-1.8923848609211126E-2</v>
      </c>
      <c r="I303" s="20">
        <f t="shared" si="118"/>
        <v>58.92502432096466</v>
      </c>
      <c r="J303" s="20">
        <f t="shared" si="119"/>
        <v>-141.92502432096467</v>
      </c>
      <c r="K303" s="26">
        <f t="shared" si="120"/>
        <v>70962.512160482336</v>
      </c>
      <c r="L303" s="15">
        <f>Daten!G303</f>
        <v>583</v>
      </c>
      <c r="M303" s="15">
        <f>Daten!H303</f>
        <v>2718</v>
      </c>
      <c r="N303" s="15">
        <f>Daten!I303</f>
        <v>1002</v>
      </c>
      <c r="O303" s="27">
        <f t="shared" si="121"/>
        <v>0.58314937454010307</v>
      </c>
      <c r="P303" s="15">
        <f t="shared" si="122"/>
        <v>1543.2702389175852</v>
      </c>
      <c r="Q303" s="20">
        <f t="shared" si="123"/>
        <v>41.729761082414825</v>
      </c>
      <c r="R303" s="26">
        <f t="shared" si="124"/>
        <v>8345.952216482965</v>
      </c>
      <c r="S303" s="8">
        <f>Daten!K303</f>
        <v>26746</v>
      </c>
      <c r="T303" s="8">
        <f>Daten!L303</f>
        <v>397474</v>
      </c>
      <c r="U303" s="8">
        <f>Daten!M303</f>
        <v>2322254</v>
      </c>
      <c r="V303" s="8">
        <f>Daten!N303</f>
        <v>500</v>
      </c>
      <c r="W303" s="8">
        <f>Daten!O303</f>
        <v>500</v>
      </c>
      <c r="X303" s="22">
        <f t="shared" si="125"/>
        <v>2746474</v>
      </c>
      <c r="Y303" s="8">
        <f t="shared" si="126"/>
        <v>1650990.8237017819</v>
      </c>
      <c r="Z303" s="20">
        <f t="shared" si="127"/>
        <v>1095483.1762982181</v>
      </c>
      <c r="AA303" s="26">
        <f t="shared" si="128"/>
        <v>-109548.31762982182</v>
      </c>
      <c r="AB303" s="31">
        <f t="shared" si="129"/>
        <v>-30239.853252856512</v>
      </c>
      <c r="AC303" s="30">
        <f t="shared" si="130"/>
        <v>0</v>
      </c>
      <c r="AG303" s="25">
        <f t="shared" si="131"/>
        <v>0</v>
      </c>
      <c r="AH303" s="25">
        <f t="shared" si="132"/>
        <v>0</v>
      </c>
      <c r="AI303" s="25">
        <f t="shared" si="133"/>
        <v>0</v>
      </c>
      <c r="AJ303" s="25">
        <f t="shared" si="134"/>
        <v>1</v>
      </c>
      <c r="AK303" s="25">
        <f t="shared" si="135"/>
        <v>0</v>
      </c>
      <c r="AL303" s="25">
        <f t="shared" ca="1" si="136"/>
        <v>0</v>
      </c>
      <c r="AM303" s="25">
        <f t="shared" ca="1" si="137"/>
        <v>0</v>
      </c>
      <c r="AN303" s="25">
        <f ca="1">IF(AM303=0,0,COUNTIF($AM$19:AM303,C303*10+1))</f>
        <v>0</v>
      </c>
      <c r="AO303" s="20">
        <f t="shared" ca="1" si="138"/>
        <v>0</v>
      </c>
      <c r="AP303" s="32">
        <f t="shared" ca="1" si="139"/>
        <v>0</v>
      </c>
    </row>
    <row r="304" spans="1:42" x14ac:dyDescent="0.2">
      <c r="A304" s="14">
        <f>Daten!A304</f>
        <v>20905</v>
      </c>
      <c r="B304" s="7" t="str">
        <f>Daten!B304</f>
        <v>Frantschach-St. Gertraud</v>
      </c>
      <c r="C304" s="14">
        <f t="shared" si="115"/>
        <v>2</v>
      </c>
      <c r="D304" s="9">
        <f>Daten!D304</f>
        <v>0</v>
      </c>
      <c r="E304" s="8">
        <f>Daten!E304</f>
        <v>2488</v>
      </c>
      <c r="F304" s="8">
        <f>Daten!F304</f>
        <v>2570</v>
      </c>
      <c r="G304" s="26">
        <f t="shared" si="116"/>
        <v>-82</v>
      </c>
      <c r="H304" s="28">
        <f t="shared" si="117"/>
        <v>-3.1906614785992216E-2</v>
      </c>
      <c r="I304" s="20">
        <f t="shared" si="118"/>
        <v>34.5274310316642</v>
      </c>
      <c r="J304" s="20">
        <f t="shared" si="119"/>
        <v>-116.52743103166421</v>
      </c>
      <c r="K304" s="26">
        <f t="shared" si="120"/>
        <v>58263.715515832104</v>
      </c>
      <c r="L304" s="15">
        <f>Daten!G304</f>
        <v>315</v>
      </c>
      <c r="M304" s="15">
        <f>Daten!H304</f>
        <v>1539</v>
      </c>
      <c r="N304" s="15">
        <f>Daten!I304</f>
        <v>634</v>
      </c>
      <c r="O304" s="27">
        <f t="shared" si="121"/>
        <v>0.61663417803768683</v>
      </c>
      <c r="P304" s="15">
        <f t="shared" si="122"/>
        <v>873.83844653942742</v>
      </c>
      <c r="Q304" s="20">
        <f t="shared" si="123"/>
        <v>75.161553460572577</v>
      </c>
      <c r="R304" s="26">
        <f t="shared" si="124"/>
        <v>15032.310692114515</v>
      </c>
      <c r="S304" s="8">
        <f>Daten!K304</f>
        <v>20657</v>
      </c>
      <c r="T304" s="8">
        <f>Daten!L304</f>
        <v>220720</v>
      </c>
      <c r="U304" s="8">
        <f>Daten!M304</f>
        <v>1918001</v>
      </c>
      <c r="V304" s="8">
        <f>Daten!N304</f>
        <v>500</v>
      </c>
      <c r="W304" s="8">
        <f>Daten!O304</f>
        <v>500</v>
      </c>
      <c r="X304" s="22">
        <f t="shared" si="125"/>
        <v>2159378</v>
      </c>
      <c r="Y304" s="8">
        <f t="shared" si="126"/>
        <v>954604.96615617792</v>
      </c>
      <c r="Z304" s="20">
        <f t="shared" si="127"/>
        <v>1204773.0338438221</v>
      </c>
      <c r="AA304" s="26">
        <f t="shared" si="128"/>
        <v>-120477.30338438222</v>
      </c>
      <c r="AB304" s="31">
        <f t="shared" si="129"/>
        <v>-47181.2771764356</v>
      </c>
      <c r="AC304" s="30">
        <f t="shared" si="130"/>
        <v>0</v>
      </c>
      <c r="AG304" s="25">
        <f t="shared" si="131"/>
        <v>0</v>
      </c>
      <c r="AH304" s="25">
        <f t="shared" si="132"/>
        <v>0</v>
      </c>
      <c r="AI304" s="25">
        <f t="shared" si="133"/>
        <v>0</v>
      </c>
      <c r="AJ304" s="25">
        <f t="shared" si="134"/>
        <v>1</v>
      </c>
      <c r="AK304" s="25">
        <f t="shared" si="135"/>
        <v>0</v>
      </c>
      <c r="AL304" s="25">
        <f t="shared" ca="1" si="136"/>
        <v>0</v>
      </c>
      <c r="AM304" s="25">
        <f t="shared" ca="1" si="137"/>
        <v>0</v>
      </c>
      <c r="AN304" s="25">
        <f ca="1">IF(AM304=0,0,COUNTIF($AM$19:AM304,C304*10+1))</f>
        <v>0</v>
      </c>
      <c r="AO304" s="20">
        <f t="shared" ca="1" si="138"/>
        <v>0</v>
      </c>
      <c r="AP304" s="32">
        <f t="shared" ca="1" si="139"/>
        <v>0</v>
      </c>
    </row>
    <row r="305" spans="1:42" x14ac:dyDescent="0.2">
      <c r="A305" s="14">
        <f>Daten!A305</f>
        <v>20909</v>
      </c>
      <c r="B305" s="7" t="str">
        <f>Daten!B305</f>
        <v>Lavamünd</v>
      </c>
      <c r="C305" s="14">
        <f t="shared" si="115"/>
        <v>2</v>
      </c>
      <c r="D305" s="9">
        <f>Daten!D305</f>
        <v>0</v>
      </c>
      <c r="E305" s="8">
        <f>Daten!E305</f>
        <v>2841</v>
      </c>
      <c r="F305" s="8">
        <f>Daten!F305</f>
        <v>2908</v>
      </c>
      <c r="G305" s="26">
        <f t="shared" si="116"/>
        <v>-67</v>
      </c>
      <c r="H305" s="28">
        <f t="shared" si="117"/>
        <v>-2.3039889958734527E-2</v>
      </c>
      <c r="I305" s="20">
        <f t="shared" si="118"/>
        <v>39.068392778241048</v>
      </c>
      <c r="J305" s="20">
        <f t="shared" si="119"/>
        <v>-106.06839277824105</v>
      </c>
      <c r="K305" s="26">
        <f t="shared" si="120"/>
        <v>53034.196389120523</v>
      </c>
      <c r="L305" s="15">
        <f>Daten!G305</f>
        <v>361</v>
      </c>
      <c r="M305" s="15">
        <f>Daten!H305</f>
        <v>1789</v>
      </c>
      <c r="N305" s="15">
        <f>Daten!I305</f>
        <v>691</v>
      </c>
      <c r="O305" s="27">
        <f t="shared" si="121"/>
        <v>0.58803801006148682</v>
      </c>
      <c r="P305" s="15">
        <f t="shared" si="122"/>
        <v>1015.787511929198</v>
      </c>
      <c r="Q305" s="20">
        <f t="shared" si="123"/>
        <v>36.21248807080201</v>
      </c>
      <c r="R305" s="26">
        <f t="shared" si="124"/>
        <v>7242.497614160402</v>
      </c>
      <c r="S305" s="8">
        <f>Daten!K305</f>
        <v>35800</v>
      </c>
      <c r="T305" s="8">
        <f>Daten!L305</f>
        <v>169383</v>
      </c>
      <c r="U305" s="8">
        <f>Daten!M305</f>
        <v>346411</v>
      </c>
      <c r="V305" s="8">
        <f>Daten!N305</f>
        <v>500</v>
      </c>
      <c r="W305" s="8">
        <f>Daten!O305</f>
        <v>500</v>
      </c>
      <c r="X305" s="22">
        <f t="shared" si="125"/>
        <v>551594</v>
      </c>
      <c r="Y305" s="8">
        <f t="shared" si="126"/>
        <v>1090045.3009846066</v>
      </c>
      <c r="Z305" s="20">
        <f t="shared" si="127"/>
        <v>-538451.30098460661</v>
      </c>
      <c r="AA305" s="26">
        <f t="shared" si="128"/>
        <v>53845.130098460664</v>
      </c>
      <c r="AB305" s="31">
        <f t="shared" si="129"/>
        <v>114121.82410174159</v>
      </c>
      <c r="AC305" s="30">
        <f t="shared" si="130"/>
        <v>114121.82410174159</v>
      </c>
      <c r="AG305" s="25">
        <f t="shared" si="131"/>
        <v>53034.196389120523</v>
      </c>
      <c r="AH305" s="25">
        <f t="shared" si="132"/>
        <v>53845.130098460664</v>
      </c>
      <c r="AI305" s="25">
        <f t="shared" si="133"/>
        <v>106879.32648758119</v>
      </c>
      <c r="AJ305" s="25">
        <f t="shared" si="134"/>
        <v>1</v>
      </c>
      <c r="AK305" s="25">
        <f t="shared" si="135"/>
        <v>106879.32648758119</v>
      </c>
      <c r="AL305" s="25">
        <f t="shared" ca="1" si="136"/>
        <v>322650</v>
      </c>
      <c r="AM305" s="25">
        <f t="shared" ca="1" si="137"/>
        <v>21</v>
      </c>
      <c r="AN305" s="25">
        <f ca="1">IF(AM305=0,0,COUNTIF($AM$19:AM305,C305*10+1))</f>
        <v>80</v>
      </c>
      <c r="AO305" s="20">
        <f t="shared" ca="1" si="138"/>
        <v>0</v>
      </c>
      <c r="AP305" s="32">
        <f t="shared" ca="1" si="139"/>
        <v>322650</v>
      </c>
    </row>
    <row r="306" spans="1:42" x14ac:dyDescent="0.2">
      <c r="A306" s="14">
        <f>Daten!A306</f>
        <v>20911</v>
      </c>
      <c r="B306" s="7" t="str">
        <f>Daten!B306</f>
        <v>Preitenegg</v>
      </c>
      <c r="C306" s="14">
        <f t="shared" si="115"/>
        <v>2</v>
      </c>
      <c r="D306" s="9">
        <f>Daten!D306</f>
        <v>0</v>
      </c>
      <c r="E306" s="8">
        <f>Daten!E306</f>
        <v>909</v>
      </c>
      <c r="F306" s="8">
        <f>Daten!F306</f>
        <v>933</v>
      </c>
      <c r="G306" s="26">
        <f t="shared" si="116"/>
        <v>-24</v>
      </c>
      <c r="H306" s="28">
        <f t="shared" si="117"/>
        <v>-2.5723472668810289E-2</v>
      </c>
      <c r="I306" s="20">
        <f t="shared" si="118"/>
        <v>12.534666596320115</v>
      </c>
      <c r="J306" s="20">
        <f t="shared" si="119"/>
        <v>-36.534666596320115</v>
      </c>
      <c r="K306" s="26">
        <f t="shared" si="120"/>
        <v>18267.333298160058</v>
      </c>
      <c r="L306" s="15">
        <f>Daten!G306</f>
        <v>120</v>
      </c>
      <c r="M306" s="15">
        <f>Daten!H306</f>
        <v>559</v>
      </c>
      <c r="N306" s="15">
        <f>Daten!I306</f>
        <v>230</v>
      </c>
      <c r="O306" s="27">
        <f t="shared" si="121"/>
        <v>0.62611806797853309</v>
      </c>
      <c r="P306" s="15">
        <f t="shared" si="122"/>
        <v>317.3981102115269</v>
      </c>
      <c r="Q306" s="20">
        <f t="shared" si="123"/>
        <v>32.601889788473102</v>
      </c>
      <c r="R306" s="26">
        <f t="shared" si="124"/>
        <v>6520.3779576946199</v>
      </c>
      <c r="S306" s="8">
        <f>Daten!K306</f>
        <v>16203</v>
      </c>
      <c r="T306" s="8">
        <f>Daten!L306</f>
        <v>55284</v>
      </c>
      <c r="U306" s="8">
        <f>Daten!M306</f>
        <v>235691</v>
      </c>
      <c r="V306" s="8">
        <f>Daten!N306</f>
        <v>500</v>
      </c>
      <c r="W306" s="8">
        <f>Daten!O306</f>
        <v>500</v>
      </c>
      <c r="X306" s="22">
        <f t="shared" si="125"/>
        <v>307178</v>
      </c>
      <c r="Y306" s="8">
        <f t="shared" si="126"/>
        <v>348768.45427490585</v>
      </c>
      <c r="Z306" s="20">
        <f t="shared" si="127"/>
        <v>-41590.454274905846</v>
      </c>
      <c r="AA306" s="26">
        <f t="shared" si="128"/>
        <v>4159.0454274905851</v>
      </c>
      <c r="AB306" s="31">
        <f t="shared" si="129"/>
        <v>28946.756683345266</v>
      </c>
      <c r="AC306" s="30">
        <f t="shared" si="130"/>
        <v>28946.756683345266</v>
      </c>
      <c r="AG306" s="25">
        <f t="shared" si="131"/>
        <v>18267.333298160058</v>
      </c>
      <c r="AH306" s="25">
        <f t="shared" si="132"/>
        <v>4159.0454274905851</v>
      </c>
      <c r="AI306" s="25">
        <f t="shared" si="133"/>
        <v>22426.378725650644</v>
      </c>
      <c r="AJ306" s="25">
        <f t="shared" si="134"/>
        <v>1</v>
      </c>
      <c r="AK306" s="25">
        <f t="shared" si="135"/>
        <v>22426.378725650644</v>
      </c>
      <c r="AL306" s="25">
        <f t="shared" ca="1" si="136"/>
        <v>67701</v>
      </c>
      <c r="AM306" s="25">
        <f t="shared" ca="1" si="137"/>
        <v>21</v>
      </c>
      <c r="AN306" s="25">
        <f ca="1">IF(AM306=0,0,COUNTIF($AM$19:AM306,C306*10+1))</f>
        <v>81</v>
      </c>
      <c r="AO306" s="20">
        <f t="shared" ca="1" si="138"/>
        <v>0</v>
      </c>
      <c r="AP306" s="32">
        <f t="shared" ca="1" si="139"/>
        <v>67701</v>
      </c>
    </row>
    <row r="307" spans="1:42" x14ac:dyDescent="0.2">
      <c r="A307" s="14">
        <f>Daten!A307</f>
        <v>20912</v>
      </c>
      <c r="B307" s="7" t="str">
        <f>Daten!B307</f>
        <v>Reichenfels</v>
      </c>
      <c r="C307" s="14">
        <f t="shared" si="115"/>
        <v>2</v>
      </c>
      <c r="D307" s="9">
        <f>Daten!D307</f>
        <v>0</v>
      </c>
      <c r="E307" s="8">
        <f>Daten!E307</f>
        <v>1743</v>
      </c>
      <c r="F307" s="8">
        <f>Daten!F307</f>
        <v>1798</v>
      </c>
      <c r="G307" s="26">
        <f t="shared" si="116"/>
        <v>-55</v>
      </c>
      <c r="H307" s="28">
        <f t="shared" si="117"/>
        <v>-3.0589543937708564E-2</v>
      </c>
      <c r="I307" s="20">
        <f t="shared" si="118"/>
        <v>24.155766924098142</v>
      </c>
      <c r="J307" s="20">
        <f t="shared" si="119"/>
        <v>-79.155766924098145</v>
      </c>
      <c r="K307" s="26">
        <f t="shared" si="120"/>
        <v>39577.883462049074</v>
      </c>
      <c r="L307" s="15">
        <f>Daten!G307</f>
        <v>229</v>
      </c>
      <c r="M307" s="15">
        <f>Daten!H307</f>
        <v>1123</v>
      </c>
      <c r="N307" s="15">
        <f>Daten!I307</f>
        <v>391</v>
      </c>
      <c r="O307" s="27">
        <f t="shared" si="121"/>
        <v>0.55209260908281388</v>
      </c>
      <c r="P307" s="15">
        <f t="shared" si="122"/>
        <v>637.63520173084919</v>
      </c>
      <c r="Q307" s="20">
        <f t="shared" si="123"/>
        <v>-17.63520173084919</v>
      </c>
      <c r="R307" s="26">
        <f t="shared" si="124"/>
        <v>-3527.0403461698379</v>
      </c>
      <c r="S307" s="8">
        <f>Daten!K307</f>
        <v>17975</v>
      </c>
      <c r="T307" s="8">
        <f>Daten!L307</f>
        <v>125667</v>
      </c>
      <c r="U307" s="8">
        <f>Daten!M307</f>
        <v>171211</v>
      </c>
      <c r="V307" s="8">
        <f>Daten!N307</f>
        <v>500</v>
      </c>
      <c r="W307" s="8">
        <f>Daten!O307</f>
        <v>500</v>
      </c>
      <c r="X307" s="22">
        <f t="shared" si="125"/>
        <v>314853</v>
      </c>
      <c r="Y307" s="8">
        <f t="shared" si="126"/>
        <v>668760.63344462146</v>
      </c>
      <c r="Z307" s="20">
        <f t="shared" si="127"/>
        <v>-353907.63344462146</v>
      </c>
      <c r="AA307" s="26">
        <f t="shared" si="128"/>
        <v>35390.763344462146</v>
      </c>
      <c r="AB307" s="31">
        <f t="shared" si="129"/>
        <v>71441.606460341383</v>
      </c>
      <c r="AC307" s="30">
        <f t="shared" si="130"/>
        <v>71441.606460341383</v>
      </c>
      <c r="AG307" s="25">
        <f t="shared" si="131"/>
        <v>39577.883462049074</v>
      </c>
      <c r="AH307" s="25">
        <f t="shared" si="132"/>
        <v>35390.763344462146</v>
      </c>
      <c r="AI307" s="25">
        <f t="shared" si="133"/>
        <v>74968.646806511213</v>
      </c>
      <c r="AJ307" s="25">
        <f t="shared" si="134"/>
        <v>1</v>
      </c>
      <c r="AK307" s="25">
        <f t="shared" si="135"/>
        <v>74968.646806511213</v>
      </c>
      <c r="AL307" s="25">
        <f t="shared" ca="1" si="136"/>
        <v>226317</v>
      </c>
      <c r="AM307" s="25">
        <f t="shared" ca="1" si="137"/>
        <v>21</v>
      </c>
      <c r="AN307" s="25">
        <f ca="1">IF(AM307=0,0,COUNTIF($AM$19:AM307,C307*10+1))</f>
        <v>82</v>
      </c>
      <c r="AO307" s="20">
        <f t="shared" ca="1" si="138"/>
        <v>0</v>
      </c>
      <c r="AP307" s="32">
        <f t="shared" ca="1" si="139"/>
        <v>226317</v>
      </c>
    </row>
    <row r="308" spans="1:42" x14ac:dyDescent="0.2">
      <c r="A308" s="14">
        <f>Daten!A308</f>
        <v>20913</v>
      </c>
      <c r="B308" s="7" t="str">
        <f>Daten!B308</f>
        <v>St. Andrä</v>
      </c>
      <c r="C308" s="14">
        <f t="shared" si="115"/>
        <v>2</v>
      </c>
      <c r="D308" s="9">
        <f>Daten!D308</f>
        <v>0</v>
      </c>
      <c r="E308" s="8">
        <f>Daten!E308</f>
        <v>9853</v>
      </c>
      <c r="F308" s="8">
        <f>Daten!F308</f>
        <v>9946</v>
      </c>
      <c r="G308" s="26">
        <f t="shared" si="116"/>
        <v>-93</v>
      </c>
      <c r="H308" s="28">
        <f t="shared" si="117"/>
        <v>-9.3504926603659756E-3</v>
      </c>
      <c r="I308" s="20">
        <f t="shared" si="118"/>
        <v>133.62250157234712</v>
      </c>
      <c r="J308" s="20">
        <f t="shared" si="119"/>
        <v>-226.62250157234712</v>
      </c>
      <c r="K308" s="26">
        <f t="shared" si="120"/>
        <v>113311.25078617356</v>
      </c>
      <c r="L308" s="15">
        <f>Daten!G308</f>
        <v>1295</v>
      </c>
      <c r="M308" s="15">
        <f>Daten!H308</f>
        <v>6305</v>
      </c>
      <c r="N308" s="15">
        <f>Daten!I308</f>
        <v>2253</v>
      </c>
      <c r="O308" s="27">
        <f t="shared" si="121"/>
        <v>0.56272799365582871</v>
      </c>
      <c r="P308" s="15">
        <f t="shared" si="122"/>
        <v>3579.9554291300128</v>
      </c>
      <c r="Q308" s="20">
        <f t="shared" si="123"/>
        <v>-31.955429130012817</v>
      </c>
      <c r="R308" s="26">
        <f t="shared" si="124"/>
        <v>-6391.0858260025634</v>
      </c>
      <c r="S308" s="8">
        <f>Daten!K308</f>
        <v>56037</v>
      </c>
      <c r="T308" s="8">
        <f>Daten!L308</f>
        <v>736143</v>
      </c>
      <c r="U308" s="8">
        <f>Daten!M308</f>
        <v>3659579</v>
      </c>
      <c r="V308" s="8">
        <f>Daten!N308</f>
        <v>500</v>
      </c>
      <c r="W308" s="8">
        <f>Daten!O308</f>
        <v>500</v>
      </c>
      <c r="X308" s="22">
        <f t="shared" si="125"/>
        <v>4451759</v>
      </c>
      <c r="Y308" s="8">
        <f t="shared" si="126"/>
        <v>3780435.1814858606</v>
      </c>
      <c r="Z308" s="20">
        <f t="shared" si="127"/>
        <v>671323.81851413939</v>
      </c>
      <c r="AA308" s="26">
        <f t="shared" si="128"/>
        <v>-67132.381851413942</v>
      </c>
      <c r="AB308" s="31">
        <f t="shared" si="129"/>
        <v>39787.783108757067</v>
      </c>
      <c r="AC308" s="30">
        <f t="shared" si="130"/>
        <v>39787.783108757067</v>
      </c>
      <c r="AG308" s="25">
        <f t="shared" si="131"/>
        <v>113311.25078617356</v>
      </c>
      <c r="AH308" s="25">
        <f t="shared" si="132"/>
        <v>-67132.381851413942</v>
      </c>
      <c r="AI308" s="25">
        <f t="shared" si="133"/>
        <v>46178.868934759623</v>
      </c>
      <c r="AJ308" s="25">
        <f t="shared" si="134"/>
        <v>1</v>
      </c>
      <c r="AK308" s="25">
        <f t="shared" si="135"/>
        <v>46178.868934759623</v>
      </c>
      <c r="AL308" s="25">
        <f t="shared" ca="1" si="136"/>
        <v>139406</v>
      </c>
      <c r="AM308" s="25">
        <f t="shared" ca="1" si="137"/>
        <v>21</v>
      </c>
      <c r="AN308" s="25">
        <f ca="1">IF(AM308=0,0,COUNTIF($AM$19:AM308,C308*10+1))</f>
        <v>83</v>
      </c>
      <c r="AO308" s="20">
        <f t="shared" ca="1" si="138"/>
        <v>0</v>
      </c>
      <c r="AP308" s="32">
        <f t="shared" ca="1" si="139"/>
        <v>139406</v>
      </c>
    </row>
    <row r="309" spans="1:42" x14ac:dyDescent="0.2">
      <c r="A309" s="14">
        <f>Daten!A309</f>
        <v>20914</v>
      </c>
      <c r="B309" s="7" t="str">
        <f>Daten!B309</f>
        <v>St. Georgen im Lavanttal</v>
      </c>
      <c r="C309" s="14">
        <f t="shared" si="115"/>
        <v>2</v>
      </c>
      <c r="D309" s="9">
        <f>Daten!D309</f>
        <v>0</v>
      </c>
      <c r="E309" s="8">
        <f>Daten!E309</f>
        <v>1916</v>
      </c>
      <c r="F309" s="8">
        <f>Daten!F309</f>
        <v>1960</v>
      </c>
      <c r="G309" s="26">
        <f t="shared" si="116"/>
        <v>-44</v>
      </c>
      <c r="H309" s="28">
        <f t="shared" si="117"/>
        <v>-2.2448979591836733E-2</v>
      </c>
      <c r="I309" s="20">
        <f t="shared" si="118"/>
        <v>26.332204210918999</v>
      </c>
      <c r="J309" s="20">
        <f t="shared" si="119"/>
        <v>-70.332204210919002</v>
      </c>
      <c r="K309" s="26">
        <f t="shared" si="120"/>
        <v>35166.102105459504</v>
      </c>
      <c r="L309" s="15">
        <f>Daten!G309</f>
        <v>285</v>
      </c>
      <c r="M309" s="15">
        <f>Daten!H309</f>
        <v>1246</v>
      </c>
      <c r="N309" s="15">
        <f>Daten!I309</f>
        <v>385</v>
      </c>
      <c r="O309" s="27">
        <f t="shared" si="121"/>
        <v>0.5377207062600321</v>
      </c>
      <c r="P309" s="15">
        <f t="shared" si="122"/>
        <v>707.47414190261634</v>
      </c>
      <c r="Q309" s="20">
        <f t="shared" si="123"/>
        <v>-37.474141902616338</v>
      </c>
      <c r="R309" s="26">
        <f t="shared" si="124"/>
        <v>-7494.8283805232677</v>
      </c>
      <c r="S309" s="8">
        <f>Daten!K309</f>
        <v>17448</v>
      </c>
      <c r="T309" s="8">
        <f>Daten!L309</f>
        <v>97119</v>
      </c>
      <c r="U309" s="8">
        <f>Daten!M309</f>
        <v>502152</v>
      </c>
      <c r="V309" s="8">
        <f>Daten!N309</f>
        <v>500</v>
      </c>
      <c r="W309" s="8">
        <f>Daten!O309</f>
        <v>500</v>
      </c>
      <c r="X309" s="22">
        <f t="shared" si="125"/>
        <v>616719</v>
      </c>
      <c r="Y309" s="8">
        <f t="shared" si="126"/>
        <v>735137.90802059358</v>
      </c>
      <c r="Z309" s="20">
        <f t="shared" si="127"/>
        <v>-118418.90802059358</v>
      </c>
      <c r="AA309" s="26">
        <f t="shared" si="128"/>
        <v>11841.890802059359</v>
      </c>
      <c r="AB309" s="31">
        <f t="shared" si="129"/>
        <v>39513.164526995592</v>
      </c>
      <c r="AC309" s="30">
        <f t="shared" si="130"/>
        <v>39513.164526995592</v>
      </c>
      <c r="AG309" s="25">
        <f t="shared" si="131"/>
        <v>35166.102105459504</v>
      </c>
      <c r="AH309" s="25">
        <f t="shared" si="132"/>
        <v>11841.890802059359</v>
      </c>
      <c r="AI309" s="25">
        <f t="shared" si="133"/>
        <v>47007.992907518863</v>
      </c>
      <c r="AJ309" s="25">
        <f t="shared" si="134"/>
        <v>1</v>
      </c>
      <c r="AK309" s="25">
        <f t="shared" si="135"/>
        <v>47007.992907518863</v>
      </c>
      <c r="AL309" s="25">
        <f t="shared" ca="1" si="136"/>
        <v>141909</v>
      </c>
      <c r="AM309" s="25">
        <f t="shared" ca="1" si="137"/>
        <v>21</v>
      </c>
      <c r="AN309" s="25">
        <f ca="1">IF(AM309=0,0,COUNTIF($AM$19:AM309,C309*10+1))</f>
        <v>84</v>
      </c>
      <c r="AO309" s="20">
        <f t="shared" ca="1" si="138"/>
        <v>0</v>
      </c>
      <c r="AP309" s="32">
        <f t="shared" ca="1" si="139"/>
        <v>141909</v>
      </c>
    </row>
    <row r="310" spans="1:42" x14ac:dyDescent="0.2">
      <c r="A310" s="14">
        <f>Daten!A310</f>
        <v>20918</v>
      </c>
      <c r="B310" s="7" t="str">
        <f>Daten!B310</f>
        <v>St. Paul im Lavanttal</v>
      </c>
      <c r="C310" s="14">
        <f t="shared" si="115"/>
        <v>2</v>
      </c>
      <c r="D310" s="9">
        <f>Daten!D310</f>
        <v>0</v>
      </c>
      <c r="E310" s="8">
        <f>Daten!E310</f>
        <v>3174</v>
      </c>
      <c r="F310" s="8">
        <f>Daten!F310</f>
        <v>3282</v>
      </c>
      <c r="G310" s="26">
        <f t="shared" si="116"/>
        <v>-108</v>
      </c>
      <c r="H310" s="28">
        <f t="shared" si="117"/>
        <v>-3.2906764168190127E-2</v>
      </c>
      <c r="I310" s="20">
        <f t="shared" si="118"/>
        <v>44.093007255222524</v>
      </c>
      <c r="J310" s="20">
        <f t="shared" si="119"/>
        <v>-152.09300725522252</v>
      </c>
      <c r="K310" s="26">
        <f t="shared" si="120"/>
        <v>76046.503627611251</v>
      </c>
      <c r="L310" s="15">
        <f>Daten!G310</f>
        <v>425</v>
      </c>
      <c r="M310" s="15">
        <f>Daten!H310</f>
        <v>1925</v>
      </c>
      <c r="N310" s="15">
        <f>Daten!I310</f>
        <v>824</v>
      </c>
      <c r="O310" s="27">
        <f t="shared" si="121"/>
        <v>0.64883116883116887</v>
      </c>
      <c r="P310" s="15">
        <f t="shared" si="122"/>
        <v>1093.0078035012332</v>
      </c>
      <c r="Q310" s="20">
        <f t="shared" si="123"/>
        <v>155.99219649876682</v>
      </c>
      <c r="R310" s="26">
        <f t="shared" si="124"/>
        <v>31198.439299753365</v>
      </c>
      <c r="S310" s="8">
        <f>Daten!K310</f>
        <v>18594</v>
      </c>
      <c r="T310" s="8">
        <f>Daten!L310</f>
        <v>243833</v>
      </c>
      <c r="U310" s="8">
        <f>Daten!M310</f>
        <v>2148457</v>
      </c>
      <c r="V310" s="8">
        <f>Daten!N310</f>
        <v>500</v>
      </c>
      <c r="W310" s="8">
        <f>Daten!O310</f>
        <v>500</v>
      </c>
      <c r="X310" s="22">
        <f t="shared" si="125"/>
        <v>2410884</v>
      </c>
      <c r="Y310" s="8">
        <f t="shared" si="126"/>
        <v>1217811.9624516515</v>
      </c>
      <c r="Z310" s="20">
        <f t="shared" si="127"/>
        <v>1193072.0375483485</v>
      </c>
      <c r="AA310" s="26">
        <f t="shared" si="128"/>
        <v>-119307.20375483486</v>
      </c>
      <c r="AB310" s="31">
        <f t="shared" si="129"/>
        <v>-12062.260827470251</v>
      </c>
      <c r="AC310" s="30">
        <f t="shared" si="130"/>
        <v>0</v>
      </c>
      <c r="AG310" s="25">
        <f t="shared" si="131"/>
        <v>0</v>
      </c>
      <c r="AH310" s="25">
        <f t="shared" si="132"/>
        <v>0</v>
      </c>
      <c r="AI310" s="25">
        <f t="shared" si="133"/>
        <v>0</v>
      </c>
      <c r="AJ310" s="25">
        <f t="shared" si="134"/>
        <v>1</v>
      </c>
      <c r="AK310" s="25">
        <f t="shared" si="135"/>
        <v>0</v>
      </c>
      <c r="AL310" s="25">
        <f t="shared" ca="1" si="136"/>
        <v>0</v>
      </c>
      <c r="AM310" s="25">
        <f t="shared" ca="1" si="137"/>
        <v>0</v>
      </c>
      <c r="AN310" s="25">
        <f ca="1">IF(AM310=0,0,COUNTIF($AM$19:AM310,C310*10+1))</f>
        <v>0</v>
      </c>
      <c r="AO310" s="20">
        <f t="shared" ca="1" si="138"/>
        <v>0</v>
      </c>
      <c r="AP310" s="32">
        <f t="shared" ca="1" si="139"/>
        <v>0</v>
      </c>
    </row>
    <row r="311" spans="1:42" x14ac:dyDescent="0.2">
      <c r="A311" s="14">
        <f>Daten!A311</f>
        <v>20923</v>
      </c>
      <c r="B311" s="7" t="str">
        <f>Daten!B311</f>
        <v>Wolfsberg</v>
      </c>
      <c r="C311" s="14">
        <f t="shared" si="115"/>
        <v>2</v>
      </c>
      <c r="D311" s="9">
        <f>Daten!D311</f>
        <v>0</v>
      </c>
      <c r="E311" s="8">
        <f>Daten!E311</f>
        <v>25154</v>
      </c>
      <c r="F311" s="8">
        <f>Daten!F311</f>
        <v>24992</v>
      </c>
      <c r="G311" s="26">
        <f t="shared" si="116"/>
        <v>162</v>
      </c>
      <c r="H311" s="28">
        <f t="shared" si="117"/>
        <v>6.4820742637644044E-3</v>
      </c>
      <c r="I311" s="20">
        <f t="shared" si="118"/>
        <v>335.76247328535084</v>
      </c>
      <c r="J311" s="20">
        <f t="shared" si="119"/>
        <v>-173.76247328535084</v>
      </c>
      <c r="K311" s="26">
        <f t="shared" si="120"/>
        <v>86881.236642675416</v>
      </c>
      <c r="L311" s="15">
        <f>Daten!G311</f>
        <v>3429</v>
      </c>
      <c r="M311" s="15">
        <f>Daten!H311</f>
        <v>15896</v>
      </c>
      <c r="N311" s="15">
        <f>Daten!I311</f>
        <v>5829</v>
      </c>
      <c r="O311" s="27">
        <f t="shared" si="121"/>
        <v>0.58241066935078012</v>
      </c>
      <c r="P311" s="15">
        <f t="shared" si="122"/>
        <v>9025.6893737431692</v>
      </c>
      <c r="Q311" s="20">
        <f t="shared" si="123"/>
        <v>232.3106262568308</v>
      </c>
      <c r="R311" s="26">
        <f t="shared" si="124"/>
        <v>46462.12525136616</v>
      </c>
      <c r="S311" s="8">
        <f>Daten!K311</f>
        <v>79598</v>
      </c>
      <c r="T311" s="8">
        <f>Daten!L311</f>
        <v>2268523</v>
      </c>
      <c r="U311" s="8">
        <f>Daten!M311</f>
        <v>9698080</v>
      </c>
      <c r="V311" s="8">
        <f>Daten!N311</f>
        <v>500</v>
      </c>
      <c r="W311" s="8">
        <f>Daten!O311</f>
        <v>500</v>
      </c>
      <c r="X311" s="22">
        <f t="shared" si="125"/>
        <v>12046201</v>
      </c>
      <c r="Y311" s="8">
        <f t="shared" si="126"/>
        <v>9651178.9866127409</v>
      </c>
      <c r="Z311" s="20">
        <f t="shared" si="127"/>
        <v>2395022.0133872591</v>
      </c>
      <c r="AA311" s="26">
        <f t="shared" si="128"/>
        <v>-239502.20133872592</v>
      </c>
      <c r="AB311" s="31">
        <f t="shared" si="129"/>
        <v>-106158.83944468433</v>
      </c>
      <c r="AC311" s="30">
        <f t="shared" si="130"/>
        <v>0</v>
      </c>
      <c r="AG311" s="25">
        <f t="shared" si="131"/>
        <v>0</v>
      </c>
      <c r="AH311" s="25">
        <f t="shared" si="132"/>
        <v>0</v>
      </c>
      <c r="AI311" s="25">
        <f t="shared" si="133"/>
        <v>0</v>
      </c>
      <c r="AJ311" s="25">
        <f t="shared" si="134"/>
        <v>1</v>
      </c>
      <c r="AK311" s="25">
        <f t="shared" si="135"/>
        <v>0</v>
      </c>
      <c r="AL311" s="25">
        <f t="shared" ca="1" si="136"/>
        <v>0</v>
      </c>
      <c r="AM311" s="25">
        <f t="shared" ca="1" si="137"/>
        <v>0</v>
      </c>
      <c r="AN311" s="25">
        <f ca="1">IF(AM311=0,0,COUNTIF($AM$19:AM311,C311*10+1))</f>
        <v>0</v>
      </c>
      <c r="AO311" s="20">
        <f t="shared" ca="1" si="138"/>
        <v>0</v>
      </c>
      <c r="AP311" s="32">
        <f t="shared" ca="1" si="139"/>
        <v>0</v>
      </c>
    </row>
    <row r="312" spans="1:42" x14ac:dyDescent="0.2">
      <c r="A312" s="14">
        <f>Daten!A312</f>
        <v>21001</v>
      </c>
      <c r="B312" s="7" t="str">
        <f>Daten!B312</f>
        <v>Albeck</v>
      </c>
      <c r="C312" s="14">
        <f t="shared" si="115"/>
        <v>2</v>
      </c>
      <c r="D312" s="9">
        <f>Daten!D312</f>
        <v>0</v>
      </c>
      <c r="E312" s="8">
        <f>Daten!E312</f>
        <v>974</v>
      </c>
      <c r="F312" s="8">
        <f>Daten!F312</f>
        <v>1000</v>
      </c>
      <c r="G312" s="26">
        <f t="shared" si="116"/>
        <v>-26</v>
      </c>
      <c r="H312" s="28">
        <f t="shared" si="117"/>
        <v>-2.5999999999999999E-2</v>
      </c>
      <c r="I312" s="20">
        <f t="shared" si="118"/>
        <v>13.434798066795407</v>
      </c>
      <c r="J312" s="20">
        <f t="shared" si="119"/>
        <v>-39.434798066795409</v>
      </c>
      <c r="K312" s="26">
        <f t="shared" si="120"/>
        <v>19717.399033397705</v>
      </c>
      <c r="L312" s="15">
        <f>Daten!G312</f>
        <v>142</v>
      </c>
      <c r="M312" s="15">
        <f>Daten!H312</f>
        <v>577</v>
      </c>
      <c r="N312" s="15">
        <f>Daten!I312</f>
        <v>255</v>
      </c>
      <c r="O312" s="27">
        <f t="shared" si="121"/>
        <v>0.68804159445407276</v>
      </c>
      <c r="P312" s="15">
        <f t="shared" si="122"/>
        <v>327.61844291959039</v>
      </c>
      <c r="Q312" s="20">
        <f t="shared" si="123"/>
        <v>69.381557080409607</v>
      </c>
      <c r="R312" s="26">
        <f t="shared" si="124"/>
        <v>13876.31141608192</v>
      </c>
      <c r="S312" s="8">
        <f>Daten!K312</f>
        <v>14247</v>
      </c>
      <c r="T312" s="8">
        <f>Daten!L312</f>
        <v>80923</v>
      </c>
      <c r="U312" s="8">
        <f>Daten!M312</f>
        <v>116586</v>
      </c>
      <c r="V312" s="8">
        <f>Daten!N312</f>
        <v>500</v>
      </c>
      <c r="W312" s="8">
        <f>Daten!O312</f>
        <v>500</v>
      </c>
      <c r="X312" s="22">
        <f t="shared" si="125"/>
        <v>211756</v>
      </c>
      <c r="Y312" s="8">
        <f t="shared" si="126"/>
        <v>373707.89269940404</v>
      </c>
      <c r="Z312" s="20">
        <f t="shared" si="127"/>
        <v>-161951.89269940404</v>
      </c>
      <c r="AA312" s="26">
        <f t="shared" si="128"/>
        <v>16195.189269940405</v>
      </c>
      <c r="AB312" s="31">
        <f t="shared" si="129"/>
        <v>49788.899719420027</v>
      </c>
      <c r="AC312" s="30">
        <f t="shared" si="130"/>
        <v>49788.899719420027</v>
      </c>
      <c r="AG312" s="25">
        <f t="shared" si="131"/>
        <v>19717.399033397705</v>
      </c>
      <c r="AH312" s="25">
        <f t="shared" si="132"/>
        <v>16195.189269940405</v>
      </c>
      <c r="AI312" s="25">
        <f t="shared" si="133"/>
        <v>35912.588303338111</v>
      </c>
      <c r="AJ312" s="25">
        <f t="shared" si="134"/>
        <v>1</v>
      </c>
      <c r="AK312" s="25">
        <f t="shared" si="135"/>
        <v>35912.588303338111</v>
      </c>
      <c r="AL312" s="25">
        <f t="shared" ca="1" si="136"/>
        <v>108414</v>
      </c>
      <c r="AM312" s="25">
        <f t="shared" ca="1" si="137"/>
        <v>21</v>
      </c>
      <c r="AN312" s="25">
        <f ca="1">IF(AM312=0,0,COUNTIF($AM$19:AM312,C312*10+1))</f>
        <v>85</v>
      </c>
      <c r="AO312" s="20">
        <f t="shared" ca="1" si="138"/>
        <v>0</v>
      </c>
      <c r="AP312" s="32">
        <f t="shared" ca="1" si="139"/>
        <v>108414</v>
      </c>
    </row>
    <row r="313" spans="1:42" x14ac:dyDescent="0.2">
      <c r="A313" s="14">
        <f>Daten!A313</f>
        <v>21002</v>
      </c>
      <c r="B313" s="7" t="str">
        <f>Daten!B313</f>
        <v>Feldkirchen in Kärnten</v>
      </c>
      <c r="C313" s="14">
        <f t="shared" si="115"/>
        <v>2</v>
      </c>
      <c r="D313" s="9">
        <f>Daten!D313</f>
        <v>0</v>
      </c>
      <c r="E313" s="8">
        <f>Daten!E313</f>
        <v>14383</v>
      </c>
      <c r="F313" s="8">
        <f>Daten!F313</f>
        <v>14289</v>
      </c>
      <c r="G313" s="26">
        <f t="shared" si="116"/>
        <v>94</v>
      </c>
      <c r="H313" s="28">
        <f t="shared" si="117"/>
        <v>6.5784869480019596E-3</v>
      </c>
      <c r="I313" s="20">
        <f t="shared" si="118"/>
        <v>191.96982957643957</v>
      </c>
      <c r="J313" s="20">
        <f t="shared" si="119"/>
        <v>-97.969829576439565</v>
      </c>
      <c r="K313" s="26">
        <f t="shared" si="120"/>
        <v>48984.914788219779</v>
      </c>
      <c r="L313" s="15">
        <f>Daten!G313</f>
        <v>1983</v>
      </c>
      <c r="M313" s="15">
        <f>Daten!H313</f>
        <v>9126</v>
      </c>
      <c r="N313" s="15">
        <f>Daten!I313</f>
        <v>3274</v>
      </c>
      <c r="O313" s="27">
        <f t="shared" si="121"/>
        <v>0.57604646066184528</v>
      </c>
      <c r="P313" s="15">
        <f t="shared" si="122"/>
        <v>5181.7086829881837</v>
      </c>
      <c r="Q313" s="20">
        <f t="shared" si="123"/>
        <v>75.291317011816318</v>
      </c>
      <c r="R313" s="26">
        <f t="shared" si="124"/>
        <v>15058.263402363264</v>
      </c>
      <c r="S313" s="8">
        <f>Daten!K313</f>
        <v>31861</v>
      </c>
      <c r="T313" s="8">
        <f>Daten!L313</f>
        <v>1104213</v>
      </c>
      <c r="U313" s="8">
        <f>Daten!M313</f>
        <v>4389098</v>
      </c>
      <c r="V313" s="8">
        <f>Daten!N313</f>
        <v>500</v>
      </c>
      <c r="W313" s="8">
        <f>Daten!O313</f>
        <v>500</v>
      </c>
      <c r="X313" s="22">
        <f t="shared" si="125"/>
        <v>5525172</v>
      </c>
      <c r="Y313" s="8">
        <f t="shared" si="126"/>
        <v>5518522.1978393514</v>
      </c>
      <c r="Z313" s="20">
        <f t="shared" si="127"/>
        <v>6649.8021606486291</v>
      </c>
      <c r="AA313" s="26">
        <f t="shared" si="128"/>
        <v>-664.98021606486293</v>
      </c>
      <c r="AB313" s="31">
        <f t="shared" si="129"/>
        <v>63378.197974518182</v>
      </c>
      <c r="AC313" s="30">
        <f t="shared" si="130"/>
        <v>63378.197974518182</v>
      </c>
      <c r="AG313" s="25">
        <f t="shared" si="131"/>
        <v>48984.914788219779</v>
      </c>
      <c r="AH313" s="25">
        <f t="shared" si="132"/>
        <v>-664.98021606486293</v>
      </c>
      <c r="AI313" s="25">
        <f t="shared" si="133"/>
        <v>48319.934572154918</v>
      </c>
      <c r="AJ313" s="25">
        <f t="shared" si="134"/>
        <v>1</v>
      </c>
      <c r="AK313" s="25">
        <f t="shared" si="135"/>
        <v>48319.934572154918</v>
      </c>
      <c r="AL313" s="25">
        <f t="shared" ca="1" si="136"/>
        <v>145869</v>
      </c>
      <c r="AM313" s="25">
        <f t="shared" ca="1" si="137"/>
        <v>21</v>
      </c>
      <c r="AN313" s="25">
        <f ca="1">IF(AM313=0,0,COUNTIF($AM$19:AM313,C313*10+1))</f>
        <v>86</v>
      </c>
      <c r="AO313" s="20">
        <f t="shared" ca="1" si="138"/>
        <v>0</v>
      </c>
      <c r="AP313" s="32">
        <f t="shared" ca="1" si="139"/>
        <v>145869</v>
      </c>
    </row>
    <row r="314" spans="1:42" x14ac:dyDescent="0.2">
      <c r="A314" s="14">
        <f>Daten!A314</f>
        <v>21003</v>
      </c>
      <c r="B314" s="7" t="str">
        <f>Daten!B314</f>
        <v>Glanegg</v>
      </c>
      <c r="C314" s="14">
        <f t="shared" si="115"/>
        <v>2</v>
      </c>
      <c r="D314" s="9">
        <f>Daten!D314</f>
        <v>0</v>
      </c>
      <c r="E314" s="8">
        <f>Daten!E314</f>
        <v>1775</v>
      </c>
      <c r="F314" s="8">
        <f>Daten!F314</f>
        <v>1842</v>
      </c>
      <c r="G314" s="26">
        <f t="shared" si="116"/>
        <v>-67</v>
      </c>
      <c r="H314" s="28">
        <f t="shared" si="117"/>
        <v>-3.6373507057546148E-2</v>
      </c>
      <c r="I314" s="20">
        <f t="shared" si="118"/>
        <v>24.746898039037141</v>
      </c>
      <c r="J314" s="20">
        <f t="shared" si="119"/>
        <v>-91.746898039037148</v>
      </c>
      <c r="K314" s="26">
        <f t="shared" si="120"/>
        <v>45873.449019518572</v>
      </c>
      <c r="L314" s="15">
        <f>Daten!G314</f>
        <v>203</v>
      </c>
      <c r="M314" s="15">
        <f>Daten!H314</f>
        <v>1159</v>
      </c>
      <c r="N314" s="15">
        <f>Daten!I314</f>
        <v>413</v>
      </c>
      <c r="O314" s="27">
        <f t="shared" si="121"/>
        <v>0.53149266609145818</v>
      </c>
      <c r="P314" s="15">
        <f t="shared" si="122"/>
        <v>658.07586714697618</v>
      </c>
      <c r="Q314" s="20">
        <f t="shared" si="123"/>
        <v>-42.075867146976179</v>
      </c>
      <c r="R314" s="26">
        <f t="shared" si="124"/>
        <v>-8415.1734293952359</v>
      </c>
      <c r="S314" s="8">
        <f>Daten!K314</f>
        <v>10717</v>
      </c>
      <c r="T314" s="8">
        <f>Daten!L314</f>
        <v>138861</v>
      </c>
      <c r="U314" s="8">
        <f>Daten!M314</f>
        <v>797206</v>
      </c>
      <c r="V314" s="8">
        <f>Daten!N314</f>
        <v>500</v>
      </c>
      <c r="W314" s="8">
        <f>Daten!O314</f>
        <v>500</v>
      </c>
      <c r="X314" s="22">
        <f t="shared" si="125"/>
        <v>946784</v>
      </c>
      <c r="Y314" s="8">
        <f t="shared" si="126"/>
        <v>681038.51082283596</v>
      </c>
      <c r="Z314" s="20">
        <f t="shared" si="127"/>
        <v>265745.48917716404</v>
      </c>
      <c r="AA314" s="26">
        <f t="shared" si="128"/>
        <v>-26574.548917716405</v>
      </c>
      <c r="AB314" s="31">
        <f t="shared" si="129"/>
        <v>10883.726672406927</v>
      </c>
      <c r="AC314" s="30">
        <f t="shared" si="130"/>
        <v>10883.726672406927</v>
      </c>
      <c r="AG314" s="25">
        <f t="shared" si="131"/>
        <v>45873.449019518572</v>
      </c>
      <c r="AH314" s="25">
        <f t="shared" si="132"/>
        <v>-26574.548917716405</v>
      </c>
      <c r="AI314" s="25">
        <f t="shared" si="133"/>
        <v>19298.900101802166</v>
      </c>
      <c r="AJ314" s="25">
        <f t="shared" si="134"/>
        <v>1</v>
      </c>
      <c r="AK314" s="25">
        <f t="shared" si="135"/>
        <v>19298.900101802166</v>
      </c>
      <c r="AL314" s="25">
        <f t="shared" ca="1" si="136"/>
        <v>58260</v>
      </c>
      <c r="AM314" s="25">
        <f t="shared" ca="1" si="137"/>
        <v>21</v>
      </c>
      <c r="AN314" s="25">
        <f ca="1">IF(AM314=0,0,COUNTIF($AM$19:AM314,C314*10+1))</f>
        <v>87</v>
      </c>
      <c r="AO314" s="20">
        <f t="shared" ca="1" si="138"/>
        <v>0</v>
      </c>
      <c r="AP314" s="32">
        <f t="shared" ca="1" si="139"/>
        <v>58260</v>
      </c>
    </row>
    <row r="315" spans="1:42" x14ac:dyDescent="0.2">
      <c r="A315" s="14">
        <f>Daten!A315</f>
        <v>21004</v>
      </c>
      <c r="B315" s="7" t="str">
        <f>Daten!B315</f>
        <v>Gnesau</v>
      </c>
      <c r="C315" s="14">
        <f t="shared" si="115"/>
        <v>2</v>
      </c>
      <c r="D315" s="9">
        <f>Daten!D315</f>
        <v>0</v>
      </c>
      <c r="E315" s="8">
        <f>Daten!E315</f>
        <v>1040</v>
      </c>
      <c r="F315" s="8">
        <f>Daten!F315</f>
        <v>1035</v>
      </c>
      <c r="G315" s="26">
        <f t="shared" si="116"/>
        <v>5</v>
      </c>
      <c r="H315" s="28">
        <f t="shared" si="117"/>
        <v>4.830917874396135E-3</v>
      </c>
      <c r="I315" s="20">
        <f t="shared" si="118"/>
        <v>13.905015999133246</v>
      </c>
      <c r="J315" s="20">
        <f t="shared" si="119"/>
        <v>-8.905015999133246</v>
      </c>
      <c r="K315" s="26">
        <f t="shared" si="120"/>
        <v>4452.5079995666229</v>
      </c>
      <c r="L315" s="15">
        <f>Daten!G315</f>
        <v>153</v>
      </c>
      <c r="M315" s="15">
        <f>Daten!H315</f>
        <v>670</v>
      </c>
      <c r="N315" s="15">
        <f>Daten!I315</f>
        <v>217</v>
      </c>
      <c r="O315" s="27">
        <f t="shared" si="121"/>
        <v>0.55223880597014929</v>
      </c>
      <c r="P315" s="15">
        <f t="shared" si="122"/>
        <v>380.42349524458501</v>
      </c>
      <c r="Q315" s="20">
        <f t="shared" si="123"/>
        <v>-10.423495244585013</v>
      </c>
      <c r="R315" s="26">
        <f t="shared" si="124"/>
        <v>-2084.6990489170025</v>
      </c>
      <c r="S315" s="8">
        <f>Daten!K315</f>
        <v>13935</v>
      </c>
      <c r="T315" s="8">
        <f>Daten!L315</f>
        <v>60979</v>
      </c>
      <c r="U315" s="8">
        <f>Daten!M315</f>
        <v>394701</v>
      </c>
      <c r="V315" s="8">
        <f>Daten!N315</f>
        <v>500</v>
      </c>
      <c r="W315" s="8">
        <f>Daten!O315</f>
        <v>500</v>
      </c>
      <c r="X315" s="22">
        <f t="shared" si="125"/>
        <v>469615</v>
      </c>
      <c r="Y315" s="8">
        <f t="shared" si="126"/>
        <v>399031.01479197148</v>
      </c>
      <c r="Z315" s="20">
        <f t="shared" si="127"/>
        <v>70583.98520802852</v>
      </c>
      <c r="AA315" s="26">
        <f t="shared" si="128"/>
        <v>-7058.3985208028525</v>
      </c>
      <c r="AB315" s="31">
        <f t="shared" si="129"/>
        <v>-4690.5895701532318</v>
      </c>
      <c r="AC315" s="30">
        <f t="shared" si="130"/>
        <v>0</v>
      </c>
      <c r="AG315" s="25">
        <f t="shared" si="131"/>
        <v>0</v>
      </c>
      <c r="AH315" s="25">
        <f t="shared" si="132"/>
        <v>0</v>
      </c>
      <c r="AI315" s="25">
        <f t="shared" si="133"/>
        <v>0</v>
      </c>
      <c r="AJ315" s="25">
        <f t="shared" si="134"/>
        <v>1</v>
      </c>
      <c r="AK315" s="25">
        <f t="shared" si="135"/>
        <v>0</v>
      </c>
      <c r="AL315" s="25">
        <f t="shared" ca="1" si="136"/>
        <v>0</v>
      </c>
      <c r="AM315" s="25">
        <f t="shared" ca="1" si="137"/>
        <v>0</v>
      </c>
      <c r="AN315" s="25">
        <f ca="1">IF(AM315=0,0,COUNTIF($AM$19:AM315,C315*10+1))</f>
        <v>0</v>
      </c>
      <c r="AO315" s="20">
        <f t="shared" ca="1" si="138"/>
        <v>0</v>
      </c>
      <c r="AP315" s="32">
        <f t="shared" ca="1" si="139"/>
        <v>0</v>
      </c>
    </row>
    <row r="316" spans="1:42" x14ac:dyDescent="0.2">
      <c r="A316" s="14">
        <f>Daten!A316</f>
        <v>21005</v>
      </c>
      <c r="B316" s="7" t="str">
        <f>Daten!B316</f>
        <v>Himmelberg</v>
      </c>
      <c r="C316" s="14">
        <f t="shared" si="115"/>
        <v>2</v>
      </c>
      <c r="D316" s="9">
        <f>Daten!D316</f>
        <v>0</v>
      </c>
      <c r="E316" s="8">
        <f>Daten!E316</f>
        <v>2305</v>
      </c>
      <c r="F316" s="8">
        <f>Daten!F316</f>
        <v>2295</v>
      </c>
      <c r="G316" s="26">
        <f t="shared" si="116"/>
        <v>10</v>
      </c>
      <c r="H316" s="28">
        <f t="shared" si="117"/>
        <v>4.3572984749455342E-3</v>
      </c>
      <c r="I316" s="20">
        <f t="shared" si="118"/>
        <v>30.832861563295459</v>
      </c>
      <c r="J316" s="20">
        <f t="shared" si="119"/>
        <v>-20.832861563295459</v>
      </c>
      <c r="K316" s="26">
        <f t="shared" si="120"/>
        <v>10416.43078164773</v>
      </c>
      <c r="L316" s="15">
        <f>Daten!G316</f>
        <v>356</v>
      </c>
      <c r="M316" s="15">
        <f>Daten!H316</f>
        <v>1414</v>
      </c>
      <c r="N316" s="15">
        <f>Daten!I316</f>
        <v>535</v>
      </c>
      <c r="O316" s="27">
        <f t="shared" si="121"/>
        <v>0.63012729844413018</v>
      </c>
      <c r="P316" s="15">
        <f t="shared" si="122"/>
        <v>802.86391384454214</v>
      </c>
      <c r="Q316" s="20">
        <f t="shared" si="123"/>
        <v>88.136086155457861</v>
      </c>
      <c r="R316" s="26">
        <f t="shared" si="124"/>
        <v>17627.21723109157</v>
      </c>
      <c r="S316" s="8">
        <f>Daten!K316</f>
        <v>14746</v>
      </c>
      <c r="T316" s="8">
        <f>Daten!L316</f>
        <v>114974</v>
      </c>
      <c r="U316" s="8">
        <f>Daten!M316</f>
        <v>214085</v>
      </c>
      <c r="V316" s="8">
        <f>Daten!N316</f>
        <v>500</v>
      </c>
      <c r="W316" s="8">
        <f>Daten!O316</f>
        <v>500</v>
      </c>
      <c r="X316" s="22">
        <f t="shared" si="125"/>
        <v>343805</v>
      </c>
      <c r="Y316" s="8">
        <f t="shared" si="126"/>
        <v>884390.85489951377</v>
      </c>
      <c r="Z316" s="20">
        <f t="shared" si="127"/>
        <v>-540585.85489951377</v>
      </c>
      <c r="AA316" s="26">
        <f t="shared" si="128"/>
        <v>54058.58548995138</v>
      </c>
      <c r="AB316" s="31">
        <f t="shared" si="129"/>
        <v>82102.23350269068</v>
      </c>
      <c r="AC316" s="30">
        <f t="shared" si="130"/>
        <v>82102.23350269068</v>
      </c>
      <c r="AG316" s="25">
        <f t="shared" si="131"/>
        <v>10416.43078164773</v>
      </c>
      <c r="AH316" s="25">
        <f t="shared" si="132"/>
        <v>54058.58548995138</v>
      </c>
      <c r="AI316" s="25">
        <f t="shared" si="133"/>
        <v>64475.01627159911</v>
      </c>
      <c r="AJ316" s="25">
        <f t="shared" si="134"/>
        <v>1</v>
      </c>
      <c r="AK316" s="25">
        <f t="shared" si="135"/>
        <v>64475.01627159911</v>
      </c>
      <c r="AL316" s="25">
        <f t="shared" ca="1" si="136"/>
        <v>194639</v>
      </c>
      <c r="AM316" s="25">
        <f t="shared" ca="1" si="137"/>
        <v>21</v>
      </c>
      <c r="AN316" s="25">
        <f ca="1">IF(AM316=0,0,COUNTIF($AM$19:AM316,C316*10+1))</f>
        <v>88</v>
      </c>
      <c r="AO316" s="20">
        <f t="shared" ca="1" si="138"/>
        <v>0</v>
      </c>
      <c r="AP316" s="32">
        <f t="shared" ca="1" si="139"/>
        <v>194639</v>
      </c>
    </row>
    <row r="317" spans="1:42" x14ac:dyDescent="0.2">
      <c r="A317" s="14">
        <f>Daten!A317</f>
        <v>21006</v>
      </c>
      <c r="B317" s="7" t="str">
        <f>Daten!B317</f>
        <v>Ossiach</v>
      </c>
      <c r="C317" s="14">
        <f t="shared" si="115"/>
        <v>2</v>
      </c>
      <c r="D317" s="9">
        <f>Daten!D317</f>
        <v>0</v>
      </c>
      <c r="E317" s="8">
        <f>Daten!E317</f>
        <v>857</v>
      </c>
      <c r="F317" s="8">
        <f>Daten!F317</f>
        <v>770</v>
      </c>
      <c r="G317" s="26">
        <f t="shared" si="116"/>
        <v>87</v>
      </c>
      <c r="H317" s="28">
        <f t="shared" si="117"/>
        <v>0.11298701298701298</v>
      </c>
      <c r="I317" s="20">
        <f t="shared" si="118"/>
        <v>10.344794511432463</v>
      </c>
      <c r="J317" s="20">
        <f t="shared" si="119"/>
        <v>76.655205488567532</v>
      </c>
      <c r="K317" s="26">
        <f t="shared" si="120"/>
        <v>-38327.602744283766</v>
      </c>
      <c r="L317" s="15">
        <f>Daten!G317</f>
        <v>141</v>
      </c>
      <c r="M317" s="15">
        <f>Daten!H317</f>
        <v>508</v>
      </c>
      <c r="N317" s="15">
        <f>Daten!I317</f>
        <v>208</v>
      </c>
      <c r="O317" s="27">
        <f t="shared" si="121"/>
        <v>0.68700787401574803</v>
      </c>
      <c r="P317" s="15">
        <f t="shared" si="122"/>
        <v>288.44050087201373</v>
      </c>
      <c r="Q317" s="20">
        <f t="shared" si="123"/>
        <v>60.559499127986271</v>
      </c>
      <c r="R317" s="26">
        <f t="shared" si="124"/>
        <v>12111.899825597255</v>
      </c>
      <c r="S317" s="8">
        <f>Daten!K317</f>
        <v>3939</v>
      </c>
      <c r="T317" s="8">
        <f>Daten!L317</f>
        <v>230776</v>
      </c>
      <c r="U317" s="8">
        <f>Daten!M317</f>
        <v>210281</v>
      </c>
      <c r="V317" s="8">
        <f>Daten!N317</f>
        <v>500</v>
      </c>
      <c r="W317" s="8">
        <f>Daten!O317</f>
        <v>500</v>
      </c>
      <c r="X317" s="22">
        <f t="shared" si="125"/>
        <v>444996</v>
      </c>
      <c r="Y317" s="8">
        <f t="shared" si="126"/>
        <v>328816.90353530727</v>
      </c>
      <c r="Z317" s="20">
        <f t="shared" si="127"/>
        <v>116179.09646469273</v>
      </c>
      <c r="AA317" s="26">
        <f t="shared" si="128"/>
        <v>-11617.909646469274</v>
      </c>
      <c r="AB317" s="31">
        <f t="shared" si="129"/>
        <v>-37833.612565155781</v>
      </c>
      <c r="AC317" s="30">
        <f t="shared" si="130"/>
        <v>0</v>
      </c>
      <c r="AG317" s="25">
        <f t="shared" si="131"/>
        <v>0</v>
      </c>
      <c r="AH317" s="25">
        <f t="shared" si="132"/>
        <v>0</v>
      </c>
      <c r="AI317" s="25">
        <f t="shared" si="133"/>
        <v>0</v>
      </c>
      <c r="AJ317" s="25">
        <f t="shared" si="134"/>
        <v>1</v>
      </c>
      <c r="AK317" s="25">
        <f t="shared" si="135"/>
        <v>0</v>
      </c>
      <c r="AL317" s="25">
        <f t="shared" ca="1" si="136"/>
        <v>0</v>
      </c>
      <c r="AM317" s="25">
        <f t="shared" ca="1" si="137"/>
        <v>0</v>
      </c>
      <c r="AN317" s="25">
        <f ca="1">IF(AM317=0,0,COUNTIF($AM$19:AM317,C317*10+1))</f>
        <v>0</v>
      </c>
      <c r="AO317" s="20">
        <f t="shared" ca="1" si="138"/>
        <v>0</v>
      </c>
      <c r="AP317" s="32">
        <f t="shared" ca="1" si="139"/>
        <v>0</v>
      </c>
    </row>
    <row r="318" spans="1:42" x14ac:dyDescent="0.2">
      <c r="A318" s="14">
        <f>Daten!A318</f>
        <v>21007</v>
      </c>
      <c r="B318" s="7" t="str">
        <f>Daten!B318</f>
        <v>Reichenau</v>
      </c>
      <c r="C318" s="14">
        <f t="shared" si="115"/>
        <v>2</v>
      </c>
      <c r="D318" s="9">
        <f>Daten!D318</f>
        <v>0</v>
      </c>
      <c r="E318" s="8">
        <f>Daten!E318</f>
        <v>1727</v>
      </c>
      <c r="F318" s="8">
        <f>Daten!F318</f>
        <v>1819</v>
      </c>
      <c r="G318" s="26">
        <f t="shared" si="116"/>
        <v>-92</v>
      </c>
      <c r="H318" s="28">
        <f t="shared" si="117"/>
        <v>-5.0577240241891148E-2</v>
      </c>
      <c r="I318" s="20">
        <f t="shared" si="118"/>
        <v>24.437897683500847</v>
      </c>
      <c r="J318" s="20">
        <f t="shared" si="119"/>
        <v>-116.43789768350085</v>
      </c>
      <c r="K318" s="26">
        <f t="shared" si="120"/>
        <v>58218.948841750425</v>
      </c>
      <c r="L318" s="15">
        <f>Daten!G318</f>
        <v>206</v>
      </c>
      <c r="M318" s="15">
        <f>Daten!H318</f>
        <v>1085</v>
      </c>
      <c r="N318" s="15">
        <f>Daten!I318</f>
        <v>436</v>
      </c>
      <c r="O318" s="27">
        <f t="shared" si="121"/>
        <v>0.591705069124424</v>
      </c>
      <c r="P318" s="15">
        <f t="shared" si="122"/>
        <v>616.05894379160407</v>
      </c>
      <c r="Q318" s="20">
        <f t="shared" si="123"/>
        <v>25.941056208395935</v>
      </c>
      <c r="R318" s="26">
        <f t="shared" si="124"/>
        <v>5188.211241679187</v>
      </c>
      <c r="S318" s="8">
        <f>Daten!K318</f>
        <v>10199</v>
      </c>
      <c r="T318" s="8">
        <f>Daten!L318</f>
        <v>183089</v>
      </c>
      <c r="U318" s="8">
        <f>Daten!M318</f>
        <v>341712</v>
      </c>
      <c r="V318" s="8">
        <f>Daten!N318</f>
        <v>500</v>
      </c>
      <c r="W318" s="8">
        <f>Daten!O318</f>
        <v>500</v>
      </c>
      <c r="X318" s="22">
        <f t="shared" si="125"/>
        <v>535000</v>
      </c>
      <c r="Y318" s="8">
        <f t="shared" si="126"/>
        <v>662621.69475551415</v>
      </c>
      <c r="Z318" s="20">
        <f t="shared" si="127"/>
        <v>-127621.69475551415</v>
      </c>
      <c r="AA318" s="26">
        <f t="shared" si="128"/>
        <v>12762.169475551416</v>
      </c>
      <c r="AB318" s="31">
        <f t="shared" si="129"/>
        <v>76169.32955898103</v>
      </c>
      <c r="AC318" s="30">
        <f t="shared" si="130"/>
        <v>76169.32955898103</v>
      </c>
      <c r="AG318" s="25">
        <f t="shared" si="131"/>
        <v>58218.948841750425</v>
      </c>
      <c r="AH318" s="25">
        <f t="shared" si="132"/>
        <v>12762.169475551416</v>
      </c>
      <c r="AI318" s="25">
        <f t="shared" si="133"/>
        <v>70981.118317301836</v>
      </c>
      <c r="AJ318" s="25">
        <f t="shared" si="134"/>
        <v>1</v>
      </c>
      <c r="AK318" s="25">
        <f t="shared" si="135"/>
        <v>70981.118317301836</v>
      </c>
      <c r="AL318" s="25">
        <f t="shared" ca="1" si="136"/>
        <v>214279</v>
      </c>
      <c r="AM318" s="25">
        <f t="shared" ca="1" si="137"/>
        <v>21</v>
      </c>
      <c r="AN318" s="25">
        <f ca="1">IF(AM318=0,0,COUNTIF($AM$19:AM318,C318*10+1))</f>
        <v>89</v>
      </c>
      <c r="AO318" s="20">
        <f t="shared" ca="1" si="138"/>
        <v>0</v>
      </c>
      <c r="AP318" s="32">
        <f t="shared" ca="1" si="139"/>
        <v>214279</v>
      </c>
    </row>
    <row r="319" spans="1:42" x14ac:dyDescent="0.2">
      <c r="A319" s="14">
        <f>Daten!A319</f>
        <v>21008</v>
      </c>
      <c r="B319" s="7" t="str">
        <f>Daten!B319</f>
        <v>St. Urban</v>
      </c>
      <c r="C319" s="14">
        <f t="shared" si="115"/>
        <v>2</v>
      </c>
      <c r="D319" s="9">
        <f>Daten!D319</f>
        <v>0</v>
      </c>
      <c r="E319" s="8">
        <f>Daten!E319</f>
        <v>1556</v>
      </c>
      <c r="F319" s="8">
        <f>Daten!F319</f>
        <v>1533</v>
      </c>
      <c r="G319" s="26">
        <f t="shared" si="116"/>
        <v>23</v>
      </c>
      <c r="H319" s="28">
        <f t="shared" si="117"/>
        <v>1.5003261578604044E-2</v>
      </c>
      <c r="I319" s="20">
        <f t="shared" si="118"/>
        <v>20.595545436397359</v>
      </c>
      <c r="J319" s="20">
        <f t="shared" si="119"/>
        <v>2.4044545636026413</v>
      </c>
      <c r="K319" s="26">
        <f t="shared" si="120"/>
        <v>-1202.2272818013207</v>
      </c>
      <c r="L319" s="15">
        <f>Daten!G319</f>
        <v>208</v>
      </c>
      <c r="M319" s="15">
        <f>Daten!H319</f>
        <v>1003</v>
      </c>
      <c r="N319" s="15">
        <f>Daten!I319</f>
        <v>345</v>
      </c>
      <c r="O319" s="27">
        <f t="shared" si="121"/>
        <v>0.55134596211365905</v>
      </c>
      <c r="P319" s="15">
        <f t="shared" si="122"/>
        <v>569.49965034375941</v>
      </c>
      <c r="Q319" s="20">
        <f t="shared" si="123"/>
        <v>-16.499650343759413</v>
      </c>
      <c r="R319" s="26">
        <f t="shared" si="124"/>
        <v>-3299.9300687518826</v>
      </c>
      <c r="S319" s="8">
        <f>Daten!K319</f>
        <v>7263</v>
      </c>
      <c r="T319" s="8">
        <f>Daten!L319</f>
        <v>128845</v>
      </c>
      <c r="U319" s="8">
        <f>Daten!M319</f>
        <v>225013</v>
      </c>
      <c r="V319" s="8">
        <f>Daten!N319</f>
        <v>500</v>
      </c>
      <c r="W319" s="8">
        <f>Daten!O319</f>
        <v>500</v>
      </c>
      <c r="X319" s="22">
        <f t="shared" si="125"/>
        <v>361121</v>
      </c>
      <c r="Y319" s="8">
        <f t="shared" si="126"/>
        <v>597011.78751568042</v>
      </c>
      <c r="Z319" s="20">
        <f t="shared" si="127"/>
        <v>-235890.78751568042</v>
      </c>
      <c r="AA319" s="26">
        <f t="shared" si="128"/>
        <v>23589.078751568042</v>
      </c>
      <c r="AB319" s="31">
        <f t="shared" si="129"/>
        <v>19086.921401014839</v>
      </c>
      <c r="AC319" s="30">
        <f t="shared" si="130"/>
        <v>19086.921401014839</v>
      </c>
      <c r="AG319" s="25">
        <f t="shared" si="131"/>
        <v>-1202.2272818013207</v>
      </c>
      <c r="AH319" s="25">
        <f t="shared" si="132"/>
        <v>23589.078751568042</v>
      </c>
      <c r="AI319" s="25">
        <f t="shared" si="133"/>
        <v>22386.85146976672</v>
      </c>
      <c r="AJ319" s="25">
        <f t="shared" si="134"/>
        <v>1</v>
      </c>
      <c r="AK319" s="25">
        <f t="shared" si="135"/>
        <v>22386.85146976672</v>
      </c>
      <c r="AL319" s="25">
        <f t="shared" ca="1" si="136"/>
        <v>67582</v>
      </c>
      <c r="AM319" s="25">
        <f t="shared" ca="1" si="137"/>
        <v>21</v>
      </c>
      <c r="AN319" s="25">
        <f ca="1">IF(AM319=0,0,COUNTIF($AM$19:AM319,C319*10+1))</f>
        <v>90</v>
      </c>
      <c r="AO319" s="20">
        <f t="shared" ca="1" si="138"/>
        <v>0</v>
      </c>
      <c r="AP319" s="32">
        <f t="shared" ca="1" si="139"/>
        <v>67582</v>
      </c>
    </row>
    <row r="320" spans="1:42" x14ac:dyDescent="0.2">
      <c r="A320" s="14">
        <f>Daten!A320</f>
        <v>21009</v>
      </c>
      <c r="B320" s="7" t="str">
        <f>Daten!B320</f>
        <v>Steindorf am Ossiacher See</v>
      </c>
      <c r="C320" s="14">
        <f t="shared" si="115"/>
        <v>2</v>
      </c>
      <c r="D320" s="9">
        <f>Daten!D320</f>
        <v>0</v>
      </c>
      <c r="E320" s="8">
        <f>Daten!E320</f>
        <v>3881</v>
      </c>
      <c r="F320" s="8">
        <f>Daten!F320</f>
        <v>3721</v>
      </c>
      <c r="G320" s="26">
        <f t="shared" si="116"/>
        <v>160</v>
      </c>
      <c r="H320" s="28">
        <f t="shared" si="117"/>
        <v>4.2999193765116905E-2</v>
      </c>
      <c r="I320" s="20">
        <f t="shared" si="118"/>
        <v>49.990883606545708</v>
      </c>
      <c r="J320" s="20">
        <f t="shared" si="119"/>
        <v>110.00911639345429</v>
      </c>
      <c r="K320" s="26">
        <f t="shared" si="120"/>
        <v>-55004.558196727143</v>
      </c>
      <c r="L320" s="15">
        <f>Daten!G320</f>
        <v>519</v>
      </c>
      <c r="M320" s="15">
        <f>Daten!H320</f>
        <v>2376</v>
      </c>
      <c r="N320" s="15">
        <f>Daten!I320</f>
        <v>986</v>
      </c>
      <c r="O320" s="27">
        <f t="shared" si="121"/>
        <v>0.63341750841750843</v>
      </c>
      <c r="P320" s="15">
        <f t="shared" si="122"/>
        <v>1349.0839174643791</v>
      </c>
      <c r="Q320" s="20">
        <f t="shared" si="123"/>
        <v>155.91608253562094</v>
      </c>
      <c r="R320" s="26">
        <f t="shared" si="124"/>
        <v>31183.216507124191</v>
      </c>
      <c r="S320" s="8">
        <f>Daten!K320</f>
        <v>7696</v>
      </c>
      <c r="T320" s="8">
        <f>Daten!L320</f>
        <v>532958</v>
      </c>
      <c r="U320" s="8">
        <f>Daten!M320</f>
        <v>568692</v>
      </c>
      <c r="V320" s="8">
        <f>Daten!N320</f>
        <v>500</v>
      </c>
      <c r="W320" s="8">
        <f>Daten!O320</f>
        <v>500</v>
      </c>
      <c r="X320" s="22">
        <f t="shared" si="125"/>
        <v>1109346</v>
      </c>
      <c r="Y320" s="8">
        <f t="shared" si="126"/>
        <v>1489076.3157765782</v>
      </c>
      <c r="Z320" s="20">
        <f t="shared" si="127"/>
        <v>-379730.31577657815</v>
      </c>
      <c r="AA320" s="26">
        <f t="shared" si="128"/>
        <v>37973.031577657814</v>
      </c>
      <c r="AB320" s="31">
        <f t="shared" si="129"/>
        <v>14151.689888054862</v>
      </c>
      <c r="AC320" s="30">
        <f t="shared" si="130"/>
        <v>14151.689888054862</v>
      </c>
      <c r="AG320" s="25">
        <f t="shared" si="131"/>
        <v>-55004.558196727143</v>
      </c>
      <c r="AH320" s="25">
        <f t="shared" si="132"/>
        <v>37973.031577657814</v>
      </c>
      <c r="AI320" s="25">
        <f t="shared" si="133"/>
        <v>-17031.526619069329</v>
      </c>
      <c r="AJ320" s="25">
        <f t="shared" si="134"/>
        <v>1</v>
      </c>
      <c r="AK320" s="25">
        <f t="shared" si="135"/>
        <v>0</v>
      </c>
      <c r="AL320" s="25">
        <f t="shared" ca="1" si="136"/>
        <v>0</v>
      </c>
      <c r="AM320" s="25">
        <f t="shared" ca="1" si="137"/>
        <v>0</v>
      </c>
      <c r="AN320" s="25">
        <f ca="1">IF(AM320=0,0,COUNTIF($AM$19:AM320,C320*10+1))</f>
        <v>0</v>
      </c>
      <c r="AO320" s="20">
        <f t="shared" ca="1" si="138"/>
        <v>0</v>
      </c>
      <c r="AP320" s="32">
        <f t="shared" ca="1" si="139"/>
        <v>0</v>
      </c>
    </row>
    <row r="321" spans="1:42" x14ac:dyDescent="0.2">
      <c r="A321" s="14">
        <f>Daten!A321</f>
        <v>21010</v>
      </c>
      <c r="B321" s="7" t="str">
        <f>Daten!B321</f>
        <v>Steuerberg</v>
      </c>
      <c r="C321" s="14">
        <f t="shared" si="115"/>
        <v>2</v>
      </c>
      <c r="D321" s="9">
        <f>Daten!D321</f>
        <v>0</v>
      </c>
      <c r="E321" s="8">
        <f>Daten!E321</f>
        <v>1607</v>
      </c>
      <c r="F321" s="8">
        <f>Daten!F321</f>
        <v>1624</v>
      </c>
      <c r="G321" s="26">
        <f t="shared" si="116"/>
        <v>-17</v>
      </c>
      <c r="H321" s="28">
        <f t="shared" si="117"/>
        <v>-1.0467980295566502E-2</v>
      </c>
      <c r="I321" s="20">
        <f t="shared" si="118"/>
        <v>21.818112060475741</v>
      </c>
      <c r="J321" s="20">
        <f t="shared" si="119"/>
        <v>-38.818112060475741</v>
      </c>
      <c r="K321" s="26">
        <f t="shared" si="120"/>
        <v>19409.056030237869</v>
      </c>
      <c r="L321" s="15">
        <f>Daten!G321</f>
        <v>215</v>
      </c>
      <c r="M321" s="15">
        <f>Daten!H321</f>
        <v>1065</v>
      </c>
      <c r="N321" s="15">
        <f>Daten!I321</f>
        <v>327</v>
      </c>
      <c r="O321" s="27">
        <f t="shared" si="121"/>
        <v>0.50892018779342718</v>
      </c>
      <c r="P321" s="15">
        <f t="shared" si="122"/>
        <v>604.70301856042249</v>
      </c>
      <c r="Q321" s="20">
        <f t="shared" si="123"/>
        <v>-62.703018560422493</v>
      </c>
      <c r="R321" s="26">
        <f t="shared" si="124"/>
        <v>-12540.603712084499</v>
      </c>
      <c r="S321" s="8">
        <f>Daten!K321</f>
        <v>8352</v>
      </c>
      <c r="T321" s="8">
        <f>Daten!L321</f>
        <v>89990</v>
      </c>
      <c r="U321" s="8">
        <f>Daten!M321</f>
        <v>109151</v>
      </c>
      <c r="V321" s="8">
        <f>Daten!N321</f>
        <v>500</v>
      </c>
      <c r="W321" s="8">
        <f>Daten!O321</f>
        <v>500</v>
      </c>
      <c r="X321" s="22">
        <f t="shared" si="125"/>
        <v>207493</v>
      </c>
      <c r="Y321" s="8">
        <f t="shared" si="126"/>
        <v>616579.65458720981</v>
      </c>
      <c r="Z321" s="20">
        <f t="shared" si="127"/>
        <v>-409086.65458720981</v>
      </c>
      <c r="AA321" s="26">
        <f t="shared" si="128"/>
        <v>40908.665458720985</v>
      </c>
      <c r="AB321" s="31">
        <f t="shared" si="129"/>
        <v>47777.117776874351</v>
      </c>
      <c r="AC321" s="30">
        <f t="shared" si="130"/>
        <v>47777.117776874351</v>
      </c>
      <c r="AG321" s="25">
        <f t="shared" si="131"/>
        <v>19409.056030237869</v>
      </c>
      <c r="AH321" s="25">
        <f t="shared" si="132"/>
        <v>40908.665458720985</v>
      </c>
      <c r="AI321" s="25">
        <f t="shared" si="133"/>
        <v>60317.72148895885</v>
      </c>
      <c r="AJ321" s="25">
        <f t="shared" si="134"/>
        <v>1</v>
      </c>
      <c r="AK321" s="25">
        <f t="shared" si="135"/>
        <v>60317.72148895885</v>
      </c>
      <c r="AL321" s="25">
        <f t="shared" ca="1" si="136"/>
        <v>182088</v>
      </c>
      <c r="AM321" s="25">
        <f t="shared" ca="1" si="137"/>
        <v>21</v>
      </c>
      <c r="AN321" s="25">
        <f ca="1">IF(AM321=0,0,COUNTIF($AM$19:AM321,C321*10+1))</f>
        <v>91</v>
      </c>
      <c r="AO321" s="20">
        <f t="shared" ca="1" si="138"/>
        <v>0</v>
      </c>
      <c r="AP321" s="32">
        <f t="shared" ca="1" si="139"/>
        <v>182088</v>
      </c>
    </row>
    <row r="322" spans="1:42" x14ac:dyDescent="0.2">
      <c r="A322" s="14">
        <f>Daten!A322</f>
        <v>30101</v>
      </c>
      <c r="B322" s="7" t="str">
        <f>Daten!B322</f>
        <v>Krems an der Donau</v>
      </c>
      <c r="C322" s="14">
        <f t="shared" si="115"/>
        <v>3</v>
      </c>
      <c r="D322" s="9">
        <f>Daten!D322</f>
        <v>1</v>
      </c>
      <c r="E322" s="8">
        <f>Daten!E322</f>
        <v>25261</v>
      </c>
      <c r="F322" s="8">
        <f>Daten!F322</f>
        <v>24846</v>
      </c>
      <c r="G322" s="26">
        <f t="shared" si="116"/>
        <v>415</v>
      </c>
      <c r="H322" s="28">
        <f t="shared" si="117"/>
        <v>1.6702889801175239E-2</v>
      </c>
      <c r="I322" s="20">
        <f t="shared" si="118"/>
        <v>333.8009927675987</v>
      </c>
      <c r="J322" s="20">
        <f t="shared" si="119"/>
        <v>81.1990072324013</v>
      </c>
      <c r="K322" s="26">
        <f t="shared" si="120"/>
        <v>-40599.503616200651</v>
      </c>
      <c r="L322" s="15">
        <f>Daten!G322</f>
        <v>3113</v>
      </c>
      <c r="M322" s="15">
        <f>Daten!H322</f>
        <v>16449</v>
      </c>
      <c r="N322" s="15">
        <f>Daten!I322</f>
        <v>5699</v>
      </c>
      <c r="O322" s="27">
        <f t="shared" si="121"/>
        <v>0.53571645692747283</v>
      </c>
      <c r="P322" s="15">
        <f t="shared" si="122"/>
        <v>9339.680706385343</v>
      </c>
      <c r="Q322" s="20">
        <f t="shared" si="123"/>
        <v>-527.680706385343</v>
      </c>
      <c r="R322" s="26">
        <f t="shared" si="124"/>
        <v>-105536.1412770686</v>
      </c>
      <c r="S322" s="8">
        <f>Daten!K322</f>
        <v>32621</v>
      </c>
      <c r="T322" s="8">
        <f>Daten!L322</f>
        <v>2535362</v>
      </c>
      <c r="U322" s="8">
        <f>Daten!M322</f>
        <v>15193907</v>
      </c>
      <c r="V322" s="8">
        <f>Daten!N322</f>
        <v>500</v>
      </c>
      <c r="W322" s="8">
        <f>Daten!O322</f>
        <v>500</v>
      </c>
      <c r="X322" s="22">
        <f t="shared" si="125"/>
        <v>17761890</v>
      </c>
      <c r="Y322" s="8">
        <f t="shared" si="126"/>
        <v>9692233.1390961464</v>
      </c>
      <c r="Z322" s="20">
        <f t="shared" si="127"/>
        <v>8069656.8609038536</v>
      </c>
      <c r="AA322" s="26">
        <f t="shared" si="128"/>
        <v>-806965.68609038542</v>
      </c>
      <c r="AB322" s="31">
        <f t="shared" si="129"/>
        <v>-953101.33098365471</v>
      </c>
      <c r="AC322" s="30">
        <f t="shared" si="130"/>
        <v>0</v>
      </c>
      <c r="AG322" s="25">
        <f t="shared" si="131"/>
        <v>0</v>
      </c>
      <c r="AH322" s="25">
        <f t="shared" si="132"/>
        <v>0</v>
      </c>
      <c r="AI322" s="25">
        <f t="shared" si="133"/>
        <v>0</v>
      </c>
      <c r="AJ322" s="25">
        <f t="shared" si="134"/>
        <v>1</v>
      </c>
      <c r="AK322" s="25">
        <f t="shared" si="135"/>
        <v>0</v>
      </c>
      <c r="AL322" s="25">
        <f t="shared" ca="1" si="136"/>
        <v>0</v>
      </c>
      <c r="AM322" s="25">
        <f t="shared" ca="1" si="137"/>
        <v>0</v>
      </c>
      <c r="AN322" s="25">
        <f ca="1">IF(AM322=0,0,COUNTIF($AM$19:AM322,C322*10+1))</f>
        <v>0</v>
      </c>
      <c r="AO322" s="20">
        <f t="shared" ca="1" si="138"/>
        <v>0</v>
      </c>
      <c r="AP322" s="32">
        <f t="shared" ca="1" si="139"/>
        <v>0</v>
      </c>
    </row>
    <row r="323" spans="1:42" x14ac:dyDescent="0.2">
      <c r="A323" s="14">
        <f>Daten!A323</f>
        <v>30201</v>
      </c>
      <c r="B323" s="7" t="str">
        <f>Daten!B323</f>
        <v>St. Pölten</v>
      </c>
      <c r="C323" s="14">
        <f t="shared" si="115"/>
        <v>3</v>
      </c>
      <c r="D323" s="9">
        <f>Daten!D323</f>
        <v>1</v>
      </c>
      <c r="E323" s="8">
        <f>Daten!E323</f>
        <v>57419</v>
      </c>
      <c r="F323" s="8">
        <f>Daten!F323</f>
        <v>54989</v>
      </c>
      <c r="G323" s="26">
        <f t="shared" si="116"/>
        <v>2430</v>
      </c>
      <c r="H323" s="28">
        <f t="shared" si="117"/>
        <v>4.4190656313080799E-2</v>
      </c>
      <c r="I323" s="20">
        <f t="shared" si="118"/>
        <v>738.76611089501262</v>
      </c>
      <c r="J323" s="20">
        <f t="shared" si="119"/>
        <v>1691.2338891049874</v>
      </c>
      <c r="K323" s="26">
        <f t="shared" si="120"/>
        <v>-845616.94455249375</v>
      </c>
      <c r="L323" s="15">
        <f>Daten!G323</f>
        <v>8033</v>
      </c>
      <c r="M323" s="15">
        <f>Daten!H323</f>
        <v>37903</v>
      </c>
      <c r="N323" s="15">
        <f>Daten!I323</f>
        <v>11483</v>
      </c>
      <c r="O323" s="27">
        <f t="shared" si="121"/>
        <v>0.51489328021528635</v>
      </c>
      <c r="P323" s="15">
        <f t="shared" si="122"/>
        <v>21521.181701873891</v>
      </c>
      <c r="Q323" s="20">
        <f t="shared" si="123"/>
        <v>-2005.1817018738911</v>
      </c>
      <c r="R323" s="26">
        <f t="shared" si="124"/>
        <v>-401036.34037477826</v>
      </c>
      <c r="S323" s="8">
        <f>Daten!K323</f>
        <v>97543</v>
      </c>
      <c r="T323" s="8">
        <f>Daten!L323</f>
        <v>6414143</v>
      </c>
      <c r="U323" s="8">
        <f>Daten!M323</f>
        <v>35349426</v>
      </c>
      <c r="V323" s="8">
        <f>Daten!N323</f>
        <v>500</v>
      </c>
      <c r="W323" s="8">
        <f>Daten!O323</f>
        <v>500</v>
      </c>
      <c r="X323" s="22">
        <f t="shared" si="125"/>
        <v>41861112</v>
      </c>
      <c r="Y323" s="8">
        <f t="shared" si="126"/>
        <v>22030732.536865588</v>
      </c>
      <c r="Z323" s="20">
        <f t="shared" si="127"/>
        <v>19830379.463134412</v>
      </c>
      <c r="AA323" s="26">
        <f t="shared" si="128"/>
        <v>-1983037.9463134413</v>
      </c>
      <c r="AB323" s="31">
        <f t="shared" si="129"/>
        <v>-3229691.231240713</v>
      </c>
      <c r="AC323" s="30">
        <f t="shared" si="130"/>
        <v>0</v>
      </c>
      <c r="AG323" s="25">
        <f t="shared" si="131"/>
        <v>0</v>
      </c>
      <c r="AH323" s="25">
        <f t="shared" si="132"/>
        <v>0</v>
      </c>
      <c r="AI323" s="25">
        <f t="shared" si="133"/>
        <v>0</v>
      </c>
      <c r="AJ323" s="25">
        <f t="shared" si="134"/>
        <v>1</v>
      </c>
      <c r="AK323" s="25">
        <f t="shared" si="135"/>
        <v>0</v>
      </c>
      <c r="AL323" s="25">
        <f t="shared" ca="1" si="136"/>
        <v>0</v>
      </c>
      <c r="AM323" s="25">
        <f t="shared" ca="1" si="137"/>
        <v>0</v>
      </c>
      <c r="AN323" s="25">
        <f ca="1">IF(AM323=0,0,COUNTIF($AM$19:AM323,C323*10+1))</f>
        <v>0</v>
      </c>
      <c r="AO323" s="20">
        <f t="shared" ca="1" si="138"/>
        <v>0</v>
      </c>
      <c r="AP323" s="32">
        <f t="shared" ca="1" si="139"/>
        <v>0</v>
      </c>
    </row>
    <row r="324" spans="1:42" x14ac:dyDescent="0.2">
      <c r="A324" s="14">
        <f>Daten!A324</f>
        <v>30301</v>
      </c>
      <c r="B324" s="7" t="str">
        <f>Daten!B324</f>
        <v>Waidhofen an der Ybbs</v>
      </c>
      <c r="C324" s="14">
        <f t="shared" si="115"/>
        <v>3</v>
      </c>
      <c r="D324" s="9">
        <f>Daten!D324</f>
        <v>1</v>
      </c>
      <c r="E324" s="8">
        <f>Daten!E324</f>
        <v>11142</v>
      </c>
      <c r="F324" s="8">
        <f>Daten!F324</f>
        <v>11287</v>
      </c>
      <c r="G324" s="26">
        <f t="shared" si="116"/>
        <v>-145</v>
      </c>
      <c r="H324" s="28">
        <f t="shared" si="117"/>
        <v>-1.284663772481616E-2</v>
      </c>
      <c r="I324" s="20">
        <f t="shared" si="118"/>
        <v>151.63856577991976</v>
      </c>
      <c r="J324" s="20">
        <f t="shared" si="119"/>
        <v>-296.63856577991976</v>
      </c>
      <c r="K324" s="26">
        <f t="shared" si="120"/>
        <v>148319.28288995987</v>
      </c>
      <c r="L324" s="15">
        <f>Daten!G324</f>
        <v>1665</v>
      </c>
      <c r="M324" s="15">
        <f>Daten!H324</f>
        <v>7055</v>
      </c>
      <c r="N324" s="15">
        <f>Daten!I324</f>
        <v>2422</v>
      </c>
      <c r="O324" s="27">
        <f t="shared" si="121"/>
        <v>0.57930545712260806</v>
      </c>
      <c r="P324" s="15">
        <f t="shared" si="122"/>
        <v>4005.8026252993245</v>
      </c>
      <c r="Q324" s="20">
        <f t="shared" si="123"/>
        <v>81.197374700675482</v>
      </c>
      <c r="R324" s="26">
        <f t="shared" si="124"/>
        <v>16239.474940135096</v>
      </c>
      <c r="S324" s="8">
        <f>Daten!K324</f>
        <v>44315</v>
      </c>
      <c r="T324" s="8">
        <f>Daten!L324</f>
        <v>890714</v>
      </c>
      <c r="U324" s="8">
        <f>Daten!M324</f>
        <v>3966523</v>
      </c>
      <c r="V324" s="8">
        <f>Daten!N324</f>
        <v>500</v>
      </c>
      <c r="W324" s="8">
        <f>Daten!O324</f>
        <v>500</v>
      </c>
      <c r="X324" s="22">
        <f t="shared" si="125"/>
        <v>4901552</v>
      </c>
      <c r="Y324" s="8">
        <f t="shared" si="126"/>
        <v>4275003.4296270637</v>
      </c>
      <c r="Z324" s="20">
        <f t="shared" si="127"/>
        <v>626548.57037293632</v>
      </c>
      <c r="AA324" s="26">
        <f t="shared" si="128"/>
        <v>-62654.857037293637</v>
      </c>
      <c r="AB324" s="31">
        <f t="shared" si="129"/>
        <v>101903.90079280132</v>
      </c>
      <c r="AC324" s="30">
        <f t="shared" si="130"/>
        <v>101903.90079280132</v>
      </c>
      <c r="AG324" s="25">
        <f t="shared" si="131"/>
        <v>148319.28288995987</v>
      </c>
      <c r="AH324" s="25">
        <f t="shared" si="132"/>
        <v>-62654.857037293637</v>
      </c>
      <c r="AI324" s="25">
        <f t="shared" si="133"/>
        <v>85664.425852666231</v>
      </c>
      <c r="AJ324" s="25">
        <f t="shared" si="134"/>
        <v>1</v>
      </c>
      <c r="AK324" s="25">
        <f t="shared" si="135"/>
        <v>85664.425852666231</v>
      </c>
      <c r="AL324" s="25">
        <f t="shared" ca="1" si="136"/>
        <v>240078</v>
      </c>
      <c r="AM324" s="25">
        <f t="shared" ca="1" si="137"/>
        <v>31</v>
      </c>
      <c r="AN324" s="25">
        <f ca="1">IF(AM324=0,0,COUNTIF($AM$19:AM324,C324*10+1))</f>
        <v>1</v>
      </c>
      <c r="AO324" s="20">
        <f t="shared" ca="1" si="138"/>
        <v>0</v>
      </c>
      <c r="AP324" s="32">
        <f t="shared" ca="1" si="139"/>
        <v>240078</v>
      </c>
    </row>
    <row r="325" spans="1:42" x14ac:dyDescent="0.2">
      <c r="A325" s="14">
        <f>Daten!A325</f>
        <v>30401</v>
      </c>
      <c r="B325" s="7" t="str">
        <f>Daten!B325</f>
        <v>Wiener Neustadt</v>
      </c>
      <c r="C325" s="14">
        <f t="shared" si="115"/>
        <v>3</v>
      </c>
      <c r="D325" s="9">
        <f>Daten!D325</f>
        <v>1</v>
      </c>
      <c r="E325" s="8">
        <f>Daten!E325</f>
        <v>47740</v>
      </c>
      <c r="F325" s="8">
        <f>Daten!F325</f>
        <v>45165</v>
      </c>
      <c r="G325" s="26">
        <f t="shared" si="116"/>
        <v>2575</v>
      </c>
      <c r="H325" s="28">
        <f t="shared" si="117"/>
        <v>5.7013173917856749E-2</v>
      </c>
      <c r="I325" s="20">
        <f t="shared" si="118"/>
        <v>606.78265468681457</v>
      </c>
      <c r="J325" s="20">
        <f t="shared" si="119"/>
        <v>1968.2173453131854</v>
      </c>
      <c r="K325" s="26">
        <f t="shared" si="120"/>
        <v>-984108.67265659268</v>
      </c>
      <c r="L325" s="15">
        <f>Daten!G325</f>
        <v>7422</v>
      </c>
      <c r="M325" s="15">
        <f>Daten!H325</f>
        <v>32141</v>
      </c>
      <c r="N325" s="15">
        <f>Daten!I325</f>
        <v>8177</v>
      </c>
      <c r="O325" s="27">
        <f t="shared" si="121"/>
        <v>0.48533026352633707</v>
      </c>
      <c r="P325" s="15">
        <f t="shared" si="122"/>
        <v>18249.539642770458</v>
      </c>
      <c r="Q325" s="20">
        <f t="shared" si="123"/>
        <v>-2650.5396427704582</v>
      </c>
      <c r="R325" s="26">
        <f t="shared" si="124"/>
        <v>-530107.9285540916</v>
      </c>
      <c r="S325" s="8">
        <f>Daten!K325</f>
        <v>12707</v>
      </c>
      <c r="T325" s="8">
        <f>Daten!L325</f>
        <v>4590950</v>
      </c>
      <c r="U325" s="8">
        <f>Daten!M325</f>
        <v>22177465</v>
      </c>
      <c r="V325" s="8">
        <f>Daten!N325</f>
        <v>500</v>
      </c>
      <c r="W325" s="8">
        <f>Daten!O325</f>
        <v>500</v>
      </c>
      <c r="X325" s="22">
        <f t="shared" si="125"/>
        <v>26781122</v>
      </c>
      <c r="Y325" s="8">
        <f t="shared" si="126"/>
        <v>18317058.313623767</v>
      </c>
      <c r="Z325" s="20">
        <f t="shared" si="127"/>
        <v>8464063.6863762327</v>
      </c>
      <c r="AA325" s="26">
        <f t="shared" si="128"/>
        <v>-846406.36863762327</v>
      </c>
      <c r="AB325" s="31">
        <f t="shared" si="129"/>
        <v>-2360622.9698483078</v>
      </c>
      <c r="AC325" s="30">
        <f t="shared" si="130"/>
        <v>0</v>
      </c>
      <c r="AG325" s="25">
        <f t="shared" si="131"/>
        <v>0</v>
      </c>
      <c r="AH325" s="25">
        <f t="shared" si="132"/>
        <v>0</v>
      </c>
      <c r="AI325" s="25">
        <f t="shared" si="133"/>
        <v>0</v>
      </c>
      <c r="AJ325" s="25">
        <f t="shared" si="134"/>
        <v>1</v>
      </c>
      <c r="AK325" s="25">
        <f t="shared" si="135"/>
        <v>0</v>
      </c>
      <c r="AL325" s="25">
        <f t="shared" ca="1" si="136"/>
        <v>0</v>
      </c>
      <c r="AM325" s="25">
        <f t="shared" ca="1" si="137"/>
        <v>0</v>
      </c>
      <c r="AN325" s="25">
        <f ca="1">IF(AM325=0,0,COUNTIF($AM$19:AM325,C325*10+1))</f>
        <v>0</v>
      </c>
      <c r="AO325" s="20">
        <f t="shared" ca="1" si="138"/>
        <v>0</v>
      </c>
      <c r="AP325" s="32">
        <f t="shared" ca="1" si="139"/>
        <v>0</v>
      </c>
    </row>
    <row r="326" spans="1:42" x14ac:dyDescent="0.2">
      <c r="A326" s="14">
        <f>Daten!A326</f>
        <v>30501</v>
      </c>
      <c r="B326" s="7" t="str">
        <f>Daten!B326</f>
        <v>Allhartsberg</v>
      </c>
      <c r="C326" s="14">
        <f t="shared" si="115"/>
        <v>3</v>
      </c>
      <c r="D326" s="9">
        <f>Daten!D326</f>
        <v>0</v>
      </c>
      <c r="E326" s="8">
        <f>Daten!E326</f>
        <v>2225</v>
      </c>
      <c r="F326" s="8">
        <f>Daten!F326</f>
        <v>2143</v>
      </c>
      <c r="G326" s="26">
        <f t="shared" si="116"/>
        <v>82</v>
      </c>
      <c r="H326" s="28">
        <f t="shared" si="117"/>
        <v>3.8264115725618289E-2</v>
      </c>
      <c r="I326" s="20">
        <f t="shared" si="118"/>
        <v>28.790772257142557</v>
      </c>
      <c r="J326" s="20">
        <f t="shared" si="119"/>
        <v>53.209227742857443</v>
      </c>
      <c r="K326" s="26">
        <f t="shared" si="120"/>
        <v>-26604.613871428723</v>
      </c>
      <c r="L326" s="15">
        <f>Daten!G326</f>
        <v>378</v>
      </c>
      <c r="M326" s="15">
        <f>Daten!H326</f>
        <v>1474</v>
      </c>
      <c r="N326" s="15">
        <f>Daten!I326</f>
        <v>373</v>
      </c>
      <c r="O326" s="27">
        <f t="shared" si="121"/>
        <v>0.50949796472184528</v>
      </c>
      <c r="P326" s="15">
        <f t="shared" si="122"/>
        <v>836.93168953808708</v>
      </c>
      <c r="Q326" s="20">
        <f t="shared" si="123"/>
        <v>-85.931689538087085</v>
      </c>
      <c r="R326" s="26">
        <f t="shared" si="124"/>
        <v>-17186.337907617417</v>
      </c>
      <c r="S326" s="8">
        <f>Daten!K326</f>
        <v>11352</v>
      </c>
      <c r="T326" s="8">
        <f>Daten!L326</f>
        <v>136822</v>
      </c>
      <c r="U326" s="8">
        <f>Daten!M326</f>
        <v>538528</v>
      </c>
      <c r="V326" s="8">
        <f>Daten!N326</f>
        <v>500</v>
      </c>
      <c r="W326" s="8">
        <f>Daten!O326</f>
        <v>500</v>
      </c>
      <c r="X326" s="22">
        <f t="shared" si="125"/>
        <v>686702</v>
      </c>
      <c r="Y326" s="8">
        <f t="shared" si="126"/>
        <v>853696.16145397746</v>
      </c>
      <c r="Z326" s="20">
        <f t="shared" si="127"/>
        <v>-166994.16145397746</v>
      </c>
      <c r="AA326" s="26">
        <f t="shared" si="128"/>
        <v>16699.416145397747</v>
      </c>
      <c r="AB326" s="31">
        <f t="shared" si="129"/>
        <v>-27091.535633648393</v>
      </c>
      <c r="AC326" s="30">
        <f t="shared" si="130"/>
        <v>0</v>
      </c>
      <c r="AG326" s="25">
        <f t="shared" si="131"/>
        <v>0</v>
      </c>
      <c r="AH326" s="25">
        <f t="shared" si="132"/>
        <v>0</v>
      </c>
      <c r="AI326" s="25">
        <f t="shared" si="133"/>
        <v>0</v>
      </c>
      <c r="AJ326" s="25">
        <f t="shared" si="134"/>
        <v>1</v>
      </c>
      <c r="AK326" s="25">
        <f t="shared" si="135"/>
        <v>0</v>
      </c>
      <c r="AL326" s="25">
        <f t="shared" ca="1" si="136"/>
        <v>0</v>
      </c>
      <c r="AM326" s="25">
        <f t="shared" ca="1" si="137"/>
        <v>0</v>
      </c>
      <c r="AN326" s="25">
        <f ca="1">IF(AM326=0,0,COUNTIF($AM$19:AM326,C326*10+1))</f>
        <v>0</v>
      </c>
      <c r="AO326" s="20">
        <f t="shared" ca="1" si="138"/>
        <v>0</v>
      </c>
      <c r="AP326" s="32">
        <f t="shared" ca="1" si="139"/>
        <v>0</v>
      </c>
    </row>
    <row r="327" spans="1:42" x14ac:dyDescent="0.2">
      <c r="A327" s="14">
        <f>Daten!A327</f>
        <v>30502</v>
      </c>
      <c r="B327" s="7" t="str">
        <f>Daten!B327</f>
        <v>Amstetten</v>
      </c>
      <c r="C327" s="14">
        <f t="shared" si="115"/>
        <v>3</v>
      </c>
      <c r="D327" s="9">
        <f>Daten!D327</f>
        <v>0</v>
      </c>
      <c r="E327" s="8">
        <f>Daten!E327</f>
        <v>23866</v>
      </c>
      <c r="F327" s="8">
        <f>Daten!F327</f>
        <v>23714</v>
      </c>
      <c r="G327" s="26">
        <f t="shared" si="116"/>
        <v>152</v>
      </c>
      <c r="H327" s="28">
        <f t="shared" si="117"/>
        <v>6.4097157797081894E-3</v>
      </c>
      <c r="I327" s="20">
        <f t="shared" si="118"/>
        <v>318.5928013559863</v>
      </c>
      <c r="J327" s="20">
        <f t="shared" si="119"/>
        <v>-166.5928013559863</v>
      </c>
      <c r="K327" s="26">
        <f t="shared" si="120"/>
        <v>83296.400677993151</v>
      </c>
      <c r="L327" s="15">
        <f>Daten!G327</f>
        <v>3442</v>
      </c>
      <c r="M327" s="15">
        <f>Daten!H327</f>
        <v>15736</v>
      </c>
      <c r="N327" s="15">
        <f>Daten!I327</f>
        <v>4688</v>
      </c>
      <c r="O327" s="27">
        <f t="shared" si="121"/>
        <v>0.51664972038637524</v>
      </c>
      <c r="P327" s="15">
        <f t="shared" si="122"/>
        <v>8934.8419718937166</v>
      </c>
      <c r="Q327" s="20">
        <f t="shared" si="123"/>
        <v>-804.84197189371662</v>
      </c>
      <c r="R327" s="26">
        <f t="shared" si="124"/>
        <v>-160968.39437874331</v>
      </c>
      <c r="S327" s="8">
        <f>Daten!K327</f>
        <v>29306</v>
      </c>
      <c r="T327" s="8">
        <f>Daten!L327</f>
        <v>2861430</v>
      </c>
      <c r="U327" s="8">
        <f>Daten!M327</f>
        <v>15095006</v>
      </c>
      <c r="V327" s="8">
        <f>Daten!N327</f>
        <v>500</v>
      </c>
      <c r="W327" s="8">
        <f>Daten!O327</f>
        <v>500</v>
      </c>
      <c r="X327" s="22">
        <f t="shared" si="125"/>
        <v>17985742</v>
      </c>
      <c r="Y327" s="8">
        <f t="shared" si="126"/>
        <v>9156994.4221396074</v>
      </c>
      <c r="Z327" s="20">
        <f t="shared" si="127"/>
        <v>8828747.5778603926</v>
      </c>
      <c r="AA327" s="26">
        <f t="shared" si="128"/>
        <v>-882874.75778603926</v>
      </c>
      <c r="AB327" s="31">
        <f t="shared" si="129"/>
        <v>-960546.75148678944</v>
      </c>
      <c r="AC327" s="30">
        <f t="shared" si="130"/>
        <v>0</v>
      </c>
      <c r="AG327" s="25">
        <f t="shared" si="131"/>
        <v>0</v>
      </c>
      <c r="AH327" s="25">
        <f t="shared" si="132"/>
        <v>0</v>
      </c>
      <c r="AI327" s="25">
        <f t="shared" si="133"/>
        <v>0</v>
      </c>
      <c r="AJ327" s="25">
        <f t="shared" si="134"/>
        <v>1</v>
      </c>
      <c r="AK327" s="25">
        <f t="shared" si="135"/>
        <v>0</v>
      </c>
      <c r="AL327" s="25">
        <f t="shared" ca="1" si="136"/>
        <v>0</v>
      </c>
      <c r="AM327" s="25">
        <f t="shared" ca="1" si="137"/>
        <v>0</v>
      </c>
      <c r="AN327" s="25">
        <f ca="1">IF(AM327=0,0,COUNTIF($AM$19:AM327,C327*10+1))</f>
        <v>0</v>
      </c>
      <c r="AO327" s="20">
        <f t="shared" ca="1" si="138"/>
        <v>0</v>
      </c>
      <c r="AP327" s="32">
        <f t="shared" ca="1" si="139"/>
        <v>0</v>
      </c>
    </row>
    <row r="328" spans="1:42" x14ac:dyDescent="0.2">
      <c r="A328" s="14">
        <f>Daten!A328</f>
        <v>30503</v>
      </c>
      <c r="B328" s="7" t="str">
        <f>Daten!B328</f>
        <v>Ardagger</v>
      </c>
      <c r="C328" s="14">
        <f t="shared" si="115"/>
        <v>3</v>
      </c>
      <c r="D328" s="9">
        <f>Daten!D328</f>
        <v>0</v>
      </c>
      <c r="E328" s="8">
        <f>Daten!E328</f>
        <v>3586</v>
      </c>
      <c r="F328" s="8">
        <f>Daten!F328</f>
        <v>3549</v>
      </c>
      <c r="G328" s="26">
        <f t="shared" si="116"/>
        <v>37</v>
      </c>
      <c r="H328" s="28">
        <f t="shared" si="117"/>
        <v>1.0425471963933503E-2</v>
      </c>
      <c r="I328" s="20">
        <f t="shared" si="118"/>
        <v>47.680098339056897</v>
      </c>
      <c r="J328" s="20">
        <f t="shared" si="119"/>
        <v>-10.680098339056897</v>
      </c>
      <c r="K328" s="26">
        <f t="shared" si="120"/>
        <v>5340.0491695284491</v>
      </c>
      <c r="L328" s="15">
        <f>Daten!G328</f>
        <v>606</v>
      </c>
      <c r="M328" s="15">
        <f>Daten!H328</f>
        <v>2327</v>
      </c>
      <c r="N328" s="15">
        <f>Daten!I328</f>
        <v>653</v>
      </c>
      <c r="O328" s="27">
        <f t="shared" si="121"/>
        <v>0.54103996562097123</v>
      </c>
      <c r="P328" s="15">
        <f t="shared" si="122"/>
        <v>1321.2619006479842</v>
      </c>
      <c r="Q328" s="20">
        <f t="shared" si="123"/>
        <v>-62.261900647984248</v>
      </c>
      <c r="R328" s="26">
        <f t="shared" si="124"/>
        <v>-12452.38012959685</v>
      </c>
      <c r="S328" s="8">
        <f>Daten!K328</f>
        <v>32735</v>
      </c>
      <c r="T328" s="8">
        <f>Daten!L328</f>
        <v>197664</v>
      </c>
      <c r="U328" s="8">
        <f>Daten!M328</f>
        <v>441875</v>
      </c>
      <c r="V328" s="8">
        <f>Daten!N328</f>
        <v>500</v>
      </c>
      <c r="W328" s="8">
        <f>Daten!O328</f>
        <v>500</v>
      </c>
      <c r="X328" s="22">
        <f t="shared" si="125"/>
        <v>672274</v>
      </c>
      <c r="Y328" s="8">
        <f t="shared" si="126"/>
        <v>1375889.6336961633</v>
      </c>
      <c r="Z328" s="20">
        <f t="shared" si="127"/>
        <v>-703615.63369616331</v>
      </c>
      <c r="AA328" s="26">
        <f t="shared" si="128"/>
        <v>70361.563369616328</v>
      </c>
      <c r="AB328" s="31">
        <f t="shared" si="129"/>
        <v>63249.232409547927</v>
      </c>
      <c r="AC328" s="30">
        <f t="shared" si="130"/>
        <v>63249.232409547927</v>
      </c>
      <c r="AG328" s="25">
        <f t="shared" si="131"/>
        <v>5340.0491695284491</v>
      </c>
      <c r="AH328" s="25">
        <f t="shared" si="132"/>
        <v>70361.563369616328</v>
      </c>
      <c r="AI328" s="25">
        <f t="shared" si="133"/>
        <v>75701.612539144771</v>
      </c>
      <c r="AJ328" s="25">
        <f t="shared" si="134"/>
        <v>1</v>
      </c>
      <c r="AK328" s="25">
        <f t="shared" si="135"/>
        <v>75701.612539144771</v>
      </c>
      <c r="AL328" s="25">
        <f t="shared" ca="1" si="136"/>
        <v>212157</v>
      </c>
      <c r="AM328" s="25">
        <f t="shared" ca="1" si="137"/>
        <v>31</v>
      </c>
      <c r="AN328" s="25">
        <f ca="1">IF(AM328=0,0,COUNTIF($AM$19:AM328,C328*10+1))</f>
        <v>2</v>
      </c>
      <c r="AO328" s="20">
        <f t="shared" ca="1" si="138"/>
        <v>0</v>
      </c>
      <c r="AP328" s="32">
        <f t="shared" ca="1" si="139"/>
        <v>212157</v>
      </c>
    </row>
    <row r="329" spans="1:42" x14ac:dyDescent="0.2">
      <c r="A329" s="14">
        <f>Daten!A329</f>
        <v>30504</v>
      </c>
      <c r="B329" s="7" t="str">
        <f>Daten!B329</f>
        <v>Aschbach-Markt</v>
      </c>
      <c r="C329" s="14">
        <f t="shared" si="115"/>
        <v>3</v>
      </c>
      <c r="D329" s="9">
        <f>Daten!D329</f>
        <v>0</v>
      </c>
      <c r="E329" s="8">
        <f>Daten!E329</f>
        <v>3812</v>
      </c>
      <c r="F329" s="8">
        <f>Daten!F329</f>
        <v>3810</v>
      </c>
      <c r="G329" s="26">
        <f t="shared" si="116"/>
        <v>2</v>
      </c>
      <c r="H329" s="28">
        <f t="shared" si="117"/>
        <v>5.2493438320209973E-4</v>
      </c>
      <c r="I329" s="20">
        <f t="shared" si="118"/>
        <v>51.186580634490504</v>
      </c>
      <c r="J329" s="20">
        <f t="shared" si="119"/>
        <v>-49.186580634490504</v>
      </c>
      <c r="K329" s="26">
        <f t="shared" si="120"/>
        <v>24593.290317245253</v>
      </c>
      <c r="L329" s="15">
        <f>Daten!G329</f>
        <v>626</v>
      </c>
      <c r="M329" s="15">
        <f>Daten!H329</f>
        <v>2490</v>
      </c>
      <c r="N329" s="15">
        <f>Daten!I329</f>
        <v>696</v>
      </c>
      <c r="O329" s="27">
        <f t="shared" si="121"/>
        <v>0.5309236947791165</v>
      </c>
      <c r="P329" s="15">
        <f t="shared" si="122"/>
        <v>1413.8126912821144</v>
      </c>
      <c r="Q329" s="20">
        <f t="shared" si="123"/>
        <v>-91.812691282114429</v>
      </c>
      <c r="R329" s="26">
        <f t="shared" si="124"/>
        <v>-18362.538256422886</v>
      </c>
      <c r="S329" s="8">
        <f>Daten!K329</f>
        <v>29216</v>
      </c>
      <c r="T329" s="8">
        <f>Daten!L329</f>
        <v>272242</v>
      </c>
      <c r="U329" s="8">
        <f>Daten!M329</f>
        <v>1738839</v>
      </c>
      <c r="V329" s="8">
        <f>Daten!N329</f>
        <v>500</v>
      </c>
      <c r="W329" s="8">
        <f>Daten!O329</f>
        <v>500</v>
      </c>
      <c r="X329" s="22">
        <f t="shared" si="125"/>
        <v>2040297</v>
      </c>
      <c r="Y329" s="8">
        <f t="shared" si="126"/>
        <v>1462602.1426798031</v>
      </c>
      <c r="Z329" s="20">
        <f t="shared" si="127"/>
        <v>577694.85732019693</v>
      </c>
      <c r="AA329" s="26">
        <f t="shared" si="128"/>
        <v>-57769.485732019697</v>
      </c>
      <c r="AB329" s="31">
        <f t="shared" si="129"/>
        <v>-51538.733671197333</v>
      </c>
      <c r="AC329" s="30">
        <f t="shared" si="130"/>
        <v>0</v>
      </c>
      <c r="AG329" s="25">
        <f t="shared" si="131"/>
        <v>0</v>
      </c>
      <c r="AH329" s="25">
        <f t="shared" si="132"/>
        <v>0</v>
      </c>
      <c r="AI329" s="25">
        <f t="shared" si="133"/>
        <v>0</v>
      </c>
      <c r="AJ329" s="25">
        <f t="shared" si="134"/>
        <v>1</v>
      </c>
      <c r="AK329" s="25">
        <f t="shared" si="135"/>
        <v>0</v>
      </c>
      <c r="AL329" s="25">
        <f t="shared" ca="1" si="136"/>
        <v>0</v>
      </c>
      <c r="AM329" s="25">
        <f t="shared" ca="1" si="137"/>
        <v>0</v>
      </c>
      <c r="AN329" s="25">
        <f ca="1">IF(AM329=0,0,COUNTIF($AM$19:AM329,C329*10+1))</f>
        <v>0</v>
      </c>
      <c r="AO329" s="20">
        <f t="shared" ca="1" si="138"/>
        <v>0</v>
      </c>
      <c r="AP329" s="32">
        <f t="shared" ca="1" si="139"/>
        <v>0</v>
      </c>
    </row>
    <row r="330" spans="1:42" x14ac:dyDescent="0.2">
      <c r="A330" s="14">
        <f>Daten!A330</f>
        <v>30506</v>
      </c>
      <c r="B330" s="7" t="str">
        <f>Daten!B330</f>
        <v>Behamberg</v>
      </c>
      <c r="C330" s="14">
        <f t="shared" si="115"/>
        <v>3</v>
      </c>
      <c r="D330" s="9">
        <f>Daten!D330</f>
        <v>0</v>
      </c>
      <c r="E330" s="8">
        <f>Daten!E330</f>
        <v>3490</v>
      </c>
      <c r="F330" s="8">
        <f>Daten!F330</f>
        <v>3419</v>
      </c>
      <c r="G330" s="26">
        <f t="shared" si="116"/>
        <v>71</v>
      </c>
      <c r="H330" s="28">
        <f t="shared" si="117"/>
        <v>2.0766305937408597E-2</v>
      </c>
      <c r="I330" s="20">
        <f t="shared" si="118"/>
        <v>45.933574590373496</v>
      </c>
      <c r="J330" s="20">
        <f t="shared" si="119"/>
        <v>25.066425409626504</v>
      </c>
      <c r="K330" s="26">
        <f t="shared" si="120"/>
        <v>-12533.212704813252</v>
      </c>
      <c r="L330" s="15">
        <f>Daten!G330</f>
        <v>601</v>
      </c>
      <c r="M330" s="15">
        <f>Daten!H330</f>
        <v>2249</v>
      </c>
      <c r="N330" s="15">
        <f>Daten!I330</f>
        <v>640</v>
      </c>
      <c r="O330" s="27">
        <f t="shared" si="121"/>
        <v>0.55180080035571366</v>
      </c>
      <c r="P330" s="15">
        <f t="shared" si="122"/>
        <v>1276.9737922463758</v>
      </c>
      <c r="Q330" s="20">
        <f t="shared" si="123"/>
        <v>-35.973792246375751</v>
      </c>
      <c r="R330" s="26">
        <f t="shared" si="124"/>
        <v>-7194.7584492751503</v>
      </c>
      <c r="S330" s="8">
        <f>Daten!K330</f>
        <v>12700</v>
      </c>
      <c r="T330" s="8">
        <f>Daten!L330</f>
        <v>260550</v>
      </c>
      <c r="U330" s="8">
        <f>Daten!M330</f>
        <v>524102</v>
      </c>
      <c r="V330" s="8">
        <f>Daten!N330</f>
        <v>500</v>
      </c>
      <c r="W330" s="8">
        <f>Daten!O330</f>
        <v>500</v>
      </c>
      <c r="X330" s="22">
        <f t="shared" si="125"/>
        <v>797352</v>
      </c>
      <c r="Y330" s="8">
        <f t="shared" si="126"/>
        <v>1339056.0015615197</v>
      </c>
      <c r="Z330" s="20">
        <f t="shared" si="127"/>
        <v>-541704.00156151969</v>
      </c>
      <c r="AA330" s="26">
        <f t="shared" si="128"/>
        <v>54170.400156151969</v>
      </c>
      <c r="AB330" s="31">
        <f t="shared" si="129"/>
        <v>34442.429002063567</v>
      </c>
      <c r="AC330" s="30">
        <f t="shared" si="130"/>
        <v>34442.429002063567</v>
      </c>
      <c r="AG330" s="25">
        <f t="shared" si="131"/>
        <v>-12533.212704813252</v>
      </c>
      <c r="AH330" s="25">
        <f t="shared" si="132"/>
        <v>54170.400156151969</v>
      </c>
      <c r="AI330" s="25">
        <f t="shared" si="133"/>
        <v>41637.187451338716</v>
      </c>
      <c r="AJ330" s="25">
        <f t="shared" si="134"/>
        <v>1</v>
      </c>
      <c r="AK330" s="25">
        <f t="shared" si="135"/>
        <v>41637.187451338716</v>
      </c>
      <c r="AL330" s="25">
        <f t="shared" ca="1" si="136"/>
        <v>116690</v>
      </c>
      <c r="AM330" s="25">
        <f t="shared" ca="1" si="137"/>
        <v>31</v>
      </c>
      <c r="AN330" s="25">
        <f ca="1">IF(AM330=0,0,COUNTIF($AM$19:AM330,C330*10+1))</f>
        <v>3</v>
      </c>
      <c r="AO330" s="20">
        <f t="shared" ca="1" si="138"/>
        <v>0</v>
      </c>
      <c r="AP330" s="32">
        <f t="shared" ca="1" si="139"/>
        <v>116690</v>
      </c>
    </row>
    <row r="331" spans="1:42" x14ac:dyDescent="0.2">
      <c r="A331" s="14">
        <f>Daten!A331</f>
        <v>30507</v>
      </c>
      <c r="B331" s="7" t="str">
        <f>Daten!B331</f>
        <v>Biberbach</v>
      </c>
      <c r="C331" s="14">
        <f t="shared" si="115"/>
        <v>3</v>
      </c>
      <c r="D331" s="9">
        <f>Daten!D331</f>
        <v>0</v>
      </c>
      <c r="E331" s="8">
        <f>Daten!E331</f>
        <v>2330</v>
      </c>
      <c r="F331" s="8">
        <f>Daten!F331</f>
        <v>2246</v>
      </c>
      <c r="G331" s="26">
        <f t="shared" si="116"/>
        <v>84</v>
      </c>
      <c r="H331" s="28">
        <f t="shared" si="117"/>
        <v>3.7399821905609976E-2</v>
      </c>
      <c r="I331" s="20">
        <f t="shared" si="118"/>
        <v>30.174556458022483</v>
      </c>
      <c r="J331" s="20">
        <f t="shared" si="119"/>
        <v>53.825443541977521</v>
      </c>
      <c r="K331" s="26">
        <f t="shared" si="120"/>
        <v>-26912.721770988759</v>
      </c>
      <c r="L331" s="15">
        <f>Daten!G331</f>
        <v>399</v>
      </c>
      <c r="M331" s="15">
        <f>Daten!H331</f>
        <v>1564</v>
      </c>
      <c r="N331" s="15">
        <f>Daten!I331</f>
        <v>367</v>
      </c>
      <c r="O331" s="27">
        <f t="shared" si="121"/>
        <v>0.489769820971867</v>
      </c>
      <c r="P331" s="15">
        <f t="shared" si="122"/>
        <v>888.0333530784045</v>
      </c>
      <c r="Q331" s="20">
        <f t="shared" si="123"/>
        <v>-122.0333530784045</v>
      </c>
      <c r="R331" s="26">
        <f t="shared" si="124"/>
        <v>-24406.670615680901</v>
      </c>
      <c r="S331" s="8">
        <f>Daten!K331</f>
        <v>20994</v>
      </c>
      <c r="T331" s="8">
        <f>Daten!L331</f>
        <v>118306</v>
      </c>
      <c r="U331" s="8">
        <f>Daten!M331</f>
        <v>192040</v>
      </c>
      <c r="V331" s="8">
        <f>Daten!N331</f>
        <v>500</v>
      </c>
      <c r="W331" s="8">
        <f>Daten!O331</f>
        <v>500</v>
      </c>
      <c r="X331" s="22">
        <f t="shared" si="125"/>
        <v>331340</v>
      </c>
      <c r="Y331" s="8">
        <f t="shared" si="126"/>
        <v>893982.94660124381</v>
      </c>
      <c r="Z331" s="20">
        <f t="shared" si="127"/>
        <v>-562642.94660124381</v>
      </c>
      <c r="AA331" s="26">
        <f t="shared" si="128"/>
        <v>56264.294660124382</v>
      </c>
      <c r="AB331" s="31">
        <f t="shared" si="129"/>
        <v>4944.9022734547252</v>
      </c>
      <c r="AC331" s="30">
        <f t="shared" si="130"/>
        <v>4944.9022734547252</v>
      </c>
      <c r="AG331" s="25">
        <f t="shared" si="131"/>
        <v>-26912.721770988759</v>
      </c>
      <c r="AH331" s="25">
        <f t="shared" si="132"/>
        <v>56264.294660124382</v>
      </c>
      <c r="AI331" s="25">
        <f t="shared" si="133"/>
        <v>29351.572889135623</v>
      </c>
      <c r="AJ331" s="25">
        <f t="shared" si="134"/>
        <v>1</v>
      </c>
      <c r="AK331" s="25">
        <f t="shared" si="135"/>
        <v>29351.572889135623</v>
      </c>
      <c r="AL331" s="25">
        <f t="shared" ca="1" si="136"/>
        <v>82259</v>
      </c>
      <c r="AM331" s="25">
        <f t="shared" ca="1" si="137"/>
        <v>31</v>
      </c>
      <c r="AN331" s="25">
        <f ca="1">IF(AM331=0,0,COUNTIF($AM$19:AM331,C331*10+1))</f>
        <v>4</v>
      </c>
      <c r="AO331" s="20">
        <f t="shared" ca="1" si="138"/>
        <v>0</v>
      </c>
      <c r="AP331" s="32">
        <f t="shared" ca="1" si="139"/>
        <v>82259</v>
      </c>
    </row>
    <row r="332" spans="1:42" x14ac:dyDescent="0.2">
      <c r="A332" s="14">
        <f>Daten!A332</f>
        <v>30508</v>
      </c>
      <c r="B332" s="7" t="str">
        <f>Daten!B332</f>
        <v>Ennsdorf</v>
      </c>
      <c r="C332" s="14">
        <f t="shared" si="115"/>
        <v>3</v>
      </c>
      <c r="D332" s="9">
        <f>Daten!D332</f>
        <v>0</v>
      </c>
      <c r="E332" s="8">
        <f>Daten!E332</f>
        <v>3224</v>
      </c>
      <c r="F332" s="8">
        <f>Daten!F332</f>
        <v>3009</v>
      </c>
      <c r="G332" s="26">
        <f t="shared" si="116"/>
        <v>215</v>
      </c>
      <c r="H332" s="28">
        <f t="shared" si="117"/>
        <v>7.1452309737454298E-2</v>
      </c>
      <c r="I332" s="20">
        <f t="shared" si="118"/>
        <v>40.425307382987377</v>
      </c>
      <c r="J332" s="20">
        <f t="shared" si="119"/>
        <v>174.57469261701263</v>
      </c>
      <c r="K332" s="26">
        <f t="shared" si="120"/>
        <v>-87287.346308506312</v>
      </c>
      <c r="L332" s="15">
        <f>Daten!G332</f>
        <v>523</v>
      </c>
      <c r="M332" s="15">
        <f>Daten!H332</f>
        <v>2188</v>
      </c>
      <c r="N332" s="15">
        <f>Daten!I332</f>
        <v>513</v>
      </c>
      <c r="O332" s="27">
        <f t="shared" si="121"/>
        <v>0.47349177330895797</v>
      </c>
      <c r="P332" s="15">
        <f t="shared" si="122"/>
        <v>1242.3382202912717</v>
      </c>
      <c r="Q332" s="20">
        <f t="shared" si="123"/>
        <v>-206.33822029127168</v>
      </c>
      <c r="R332" s="26">
        <f t="shared" si="124"/>
        <v>-41267.644058254336</v>
      </c>
      <c r="S332" s="8">
        <f>Daten!K332</f>
        <v>3041</v>
      </c>
      <c r="T332" s="8">
        <f>Daten!L332</f>
        <v>288317</v>
      </c>
      <c r="U332" s="8">
        <f>Daten!M332</f>
        <v>2132119</v>
      </c>
      <c r="V332" s="8">
        <f>Daten!N332</f>
        <v>500</v>
      </c>
      <c r="W332" s="8">
        <f>Daten!O332</f>
        <v>500</v>
      </c>
      <c r="X332" s="22">
        <f t="shared" si="125"/>
        <v>2423477</v>
      </c>
      <c r="Y332" s="8">
        <f t="shared" si="126"/>
        <v>1236996.1458551115</v>
      </c>
      <c r="Z332" s="20">
        <f t="shared" si="127"/>
        <v>1186480.8541448885</v>
      </c>
      <c r="AA332" s="26">
        <f t="shared" si="128"/>
        <v>-118648.08541448886</v>
      </c>
      <c r="AB332" s="31">
        <f t="shared" si="129"/>
        <v>-247203.0757812495</v>
      </c>
      <c r="AC332" s="30">
        <f t="shared" si="130"/>
        <v>0</v>
      </c>
      <c r="AG332" s="25">
        <f t="shared" si="131"/>
        <v>0</v>
      </c>
      <c r="AH332" s="25">
        <f t="shared" si="132"/>
        <v>0</v>
      </c>
      <c r="AI332" s="25">
        <f t="shared" si="133"/>
        <v>0</v>
      </c>
      <c r="AJ332" s="25">
        <f t="shared" si="134"/>
        <v>1</v>
      </c>
      <c r="AK332" s="25">
        <f t="shared" si="135"/>
        <v>0</v>
      </c>
      <c r="AL332" s="25">
        <f t="shared" ca="1" si="136"/>
        <v>0</v>
      </c>
      <c r="AM332" s="25">
        <f t="shared" ca="1" si="137"/>
        <v>0</v>
      </c>
      <c r="AN332" s="25">
        <f ca="1">IF(AM332=0,0,COUNTIF($AM$19:AM332,C332*10+1))</f>
        <v>0</v>
      </c>
      <c r="AO332" s="20">
        <f t="shared" ca="1" si="138"/>
        <v>0</v>
      </c>
      <c r="AP332" s="32">
        <f t="shared" ca="1" si="139"/>
        <v>0</v>
      </c>
    </row>
    <row r="333" spans="1:42" x14ac:dyDescent="0.2">
      <c r="A333" s="14">
        <f>Daten!A333</f>
        <v>30509</v>
      </c>
      <c r="B333" s="7" t="str">
        <f>Daten!B333</f>
        <v>Ernsthofen</v>
      </c>
      <c r="C333" s="14">
        <f t="shared" si="115"/>
        <v>3</v>
      </c>
      <c r="D333" s="9">
        <f>Daten!D333</f>
        <v>0</v>
      </c>
      <c r="E333" s="8">
        <f>Daten!E333</f>
        <v>2311</v>
      </c>
      <c r="F333" s="8">
        <f>Daten!F333</f>
        <v>2238</v>
      </c>
      <c r="G333" s="26">
        <f t="shared" si="116"/>
        <v>73</v>
      </c>
      <c r="H333" s="28">
        <f t="shared" si="117"/>
        <v>3.261840929401251E-2</v>
      </c>
      <c r="I333" s="20">
        <f t="shared" si="118"/>
        <v>30.067078073488123</v>
      </c>
      <c r="J333" s="20">
        <f t="shared" si="119"/>
        <v>42.932921926511881</v>
      </c>
      <c r="K333" s="26">
        <f t="shared" si="120"/>
        <v>-21466.46096325594</v>
      </c>
      <c r="L333" s="15">
        <f>Daten!G333</f>
        <v>315</v>
      </c>
      <c r="M333" s="15">
        <f>Daten!H333</f>
        <v>1547</v>
      </c>
      <c r="N333" s="15">
        <f>Daten!I333</f>
        <v>449</v>
      </c>
      <c r="O333" s="27">
        <f t="shared" si="121"/>
        <v>0.49385908209437623</v>
      </c>
      <c r="P333" s="15">
        <f t="shared" si="122"/>
        <v>878.38081663190007</v>
      </c>
      <c r="Q333" s="20">
        <f t="shared" si="123"/>
        <v>-114.38081663190007</v>
      </c>
      <c r="R333" s="26">
        <f t="shared" si="124"/>
        <v>-22876.163326380014</v>
      </c>
      <c r="S333" s="8">
        <f>Daten!K333</f>
        <v>13496</v>
      </c>
      <c r="T333" s="8">
        <f>Daten!L333</f>
        <v>136261</v>
      </c>
      <c r="U333" s="8">
        <f>Daten!M333</f>
        <v>540932</v>
      </c>
      <c r="V333" s="8">
        <f>Daten!N333</f>
        <v>500</v>
      </c>
      <c r="W333" s="8">
        <f>Daten!O333</f>
        <v>500</v>
      </c>
      <c r="X333" s="22">
        <f t="shared" si="125"/>
        <v>690689</v>
      </c>
      <c r="Y333" s="8">
        <f t="shared" si="126"/>
        <v>886692.95690792892</v>
      </c>
      <c r="Z333" s="20">
        <f t="shared" si="127"/>
        <v>-196003.95690792892</v>
      </c>
      <c r="AA333" s="26">
        <f t="shared" si="128"/>
        <v>19600.395690792891</v>
      </c>
      <c r="AB333" s="31">
        <f t="shared" si="129"/>
        <v>-24742.228598843063</v>
      </c>
      <c r="AC333" s="30">
        <f t="shared" si="130"/>
        <v>0</v>
      </c>
      <c r="AG333" s="25">
        <f t="shared" si="131"/>
        <v>0</v>
      </c>
      <c r="AH333" s="25">
        <f t="shared" si="132"/>
        <v>0</v>
      </c>
      <c r="AI333" s="25">
        <f t="shared" si="133"/>
        <v>0</v>
      </c>
      <c r="AJ333" s="25">
        <f t="shared" si="134"/>
        <v>1</v>
      </c>
      <c r="AK333" s="25">
        <f t="shared" si="135"/>
        <v>0</v>
      </c>
      <c r="AL333" s="25">
        <f t="shared" ca="1" si="136"/>
        <v>0</v>
      </c>
      <c r="AM333" s="25">
        <f t="shared" ca="1" si="137"/>
        <v>0</v>
      </c>
      <c r="AN333" s="25">
        <f ca="1">IF(AM333=0,0,COUNTIF($AM$19:AM333,C333*10+1))</f>
        <v>0</v>
      </c>
      <c r="AO333" s="20">
        <f t="shared" ca="1" si="138"/>
        <v>0</v>
      </c>
      <c r="AP333" s="32">
        <f t="shared" ca="1" si="139"/>
        <v>0</v>
      </c>
    </row>
    <row r="334" spans="1:42" x14ac:dyDescent="0.2">
      <c r="A334" s="14">
        <f>Daten!A334</f>
        <v>30510</v>
      </c>
      <c r="B334" s="7" t="str">
        <f>Daten!B334</f>
        <v>Ertl</v>
      </c>
      <c r="C334" s="14">
        <f t="shared" si="115"/>
        <v>3</v>
      </c>
      <c r="D334" s="9">
        <f>Daten!D334</f>
        <v>0</v>
      </c>
      <c r="E334" s="8">
        <f>Daten!E334</f>
        <v>1255</v>
      </c>
      <c r="F334" s="8">
        <f>Daten!F334</f>
        <v>1260</v>
      </c>
      <c r="G334" s="26">
        <f t="shared" si="116"/>
        <v>-5</v>
      </c>
      <c r="H334" s="28">
        <f t="shared" si="117"/>
        <v>-3.968253968253968E-3</v>
      </c>
      <c r="I334" s="20">
        <f t="shared" si="118"/>
        <v>16.927845564162212</v>
      </c>
      <c r="J334" s="20">
        <f t="shared" si="119"/>
        <v>-21.927845564162212</v>
      </c>
      <c r="K334" s="26">
        <f t="shared" si="120"/>
        <v>10963.922782081107</v>
      </c>
      <c r="L334" s="15">
        <f>Daten!G334</f>
        <v>213</v>
      </c>
      <c r="M334" s="15">
        <f>Daten!H334</f>
        <v>862</v>
      </c>
      <c r="N334" s="15">
        <f>Daten!I334</f>
        <v>180</v>
      </c>
      <c r="O334" s="27">
        <f t="shared" si="121"/>
        <v>0.45591647331786544</v>
      </c>
      <c r="P334" s="15">
        <f t="shared" si="122"/>
        <v>489.44037746392883</v>
      </c>
      <c r="Q334" s="20">
        <f t="shared" si="123"/>
        <v>-96.440377463928826</v>
      </c>
      <c r="R334" s="26">
        <f t="shared" si="124"/>
        <v>-19288.075492785763</v>
      </c>
      <c r="S334" s="8">
        <f>Daten!K334</f>
        <v>9400</v>
      </c>
      <c r="T334" s="8">
        <f>Daten!L334</f>
        <v>61779</v>
      </c>
      <c r="U334" s="8">
        <f>Daten!M334</f>
        <v>76877</v>
      </c>
      <c r="V334" s="8">
        <f>Daten!N334</f>
        <v>500</v>
      </c>
      <c r="W334" s="8">
        <f>Daten!O334</f>
        <v>500</v>
      </c>
      <c r="X334" s="22">
        <f t="shared" si="125"/>
        <v>148056</v>
      </c>
      <c r="Y334" s="8">
        <f t="shared" si="126"/>
        <v>481523.00342685019</v>
      </c>
      <c r="Z334" s="20">
        <f t="shared" si="127"/>
        <v>-333467.00342685019</v>
      </c>
      <c r="AA334" s="26">
        <f t="shared" si="128"/>
        <v>33346.700342685021</v>
      </c>
      <c r="AB334" s="31">
        <f t="shared" si="129"/>
        <v>25022.547631980364</v>
      </c>
      <c r="AC334" s="30">
        <f t="shared" si="130"/>
        <v>25022.547631980364</v>
      </c>
      <c r="AG334" s="25">
        <f t="shared" si="131"/>
        <v>10963.922782081107</v>
      </c>
      <c r="AH334" s="25">
        <f t="shared" si="132"/>
        <v>33346.700342685021</v>
      </c>
      <c r="AI334" s="25">
        <f t="shared" si="133"/>
        <v>44310.623124766127</v>
      </c>
      <c r="AJ334" s="25">
        <f t="shared" si="134"/>
        <v>1</v>
      </c>
      <c r="AK334" s="25">
        <f t="shared" si="135"/>
        <v>44310.623124766127</v>
      </c>
      <c r="AL334" s="25">
        <f t="shared" ca="1" si="136"/>
        <v>124183</v>
      </c>
      <c r="AM334" s="25">
        <f t="shared" ca="1" si="137"/>
        <v>31</v>
      </c>
      <c r="AN334" s="25">
        <f ca="1">IF(AM334=0,0,COUNTIF($AM$19:AM334,C334*10+1))</f>
        <v>5</v>
      </c>
      <c r="AO334" s="20">
        <f t="shared" ca="1" si="138"/>
        <v>0</v>
      </c>
      <c r="AP334" s="32">
        <f t="shared" ca="1" si="139"/>
        <v>124183</v>
      </c>
    </row>
    <row r="335" spans="1:42" x14ac:dyDescent="0.2">
      <c r="A335" s="14">
        <f>Daten!A335</f>
        <v>30511</v>
      </c>
      <c r="B335" s="7" t="str">
        <f>Daten!B335</f>
        <v>Euratsfeld</v>
      </c>
      <c r="C335" s="14">
        <f t="shared" si="115"/>
        <v>3</v>
      </c>
      <c r="D335" s="9">
        <f>Daten!D335</f>
        <v>0</v>
      </c>
      <c r="E335" s="8">
        <f>Daten!E335</f>
        <v>2743</v>
      </c>
      <c r="F335" s="8">
        <f>Daten!F335</f>
        <v>2667</v>
      </c>
      <c r="G335" s="26">
        <f t="shared" si="116"/>
        <v>76</v>
      </c>
      <c r="H335" s="28">
        <f t="shared" si="117"/>
        <v>2.8496437945256844E-2</v>
      </c>
      <c r="I335" s="20">
        <f t="shared" si="118"/>
        <v>35.830606444143349</v>
      </c>
      <c r="J335" s="20">
        <f t="shared" si="119"/>
        <v>40.169393555856651</v>
      </c>
      <c r="K335" s="26">
        <f t="shared" si="120"/>
        <v>-20084.696777928326</v>
      </c>
      <c r="L335" s="15">
        <f>Daten!G335</f>
        <v>505</v>
      </c>
      <c r="M335" s="15">
        <f>Daten!H335</f>
        <v>1813</v>
      </c>
      <c r="N335" s="15">
        <f>Daten!I335</f>
        <v>425</v>
      </c>
      <c r="O335" s="27">
        <f t="shared" si="121"/>
        <v>0.51296194153337016</v>
      </c>
      <c r="P335" s="15">
        <f t="shared" si="122"/>
        <v>1029.4146222066158</v>
      </c>
      <c r="Q335" s="20">
        <f t="shared" si="123"/>
        <v>-99.414622206615832</v>
      </c>
      <c r="R335" s="26">
        <f t="shared" si="124"/>
        <v>-19882.924441323165</v>
      </c>
      <c r="S335" s="8">
        <f>Daten!K335</f>
        <v>18738</v>
      </c>
      <c r="T335" s="8">
        <f>Daten!L335</f>
        <v>142032</v>
      </c>
      <c r="U335" s="8">
        <f>Daten!M335</f>
        <v>314987</v>
      </c>
      <c r="V335" s="8">
        <f>Daten!N335</f>
        <v>500</v>
      </c>
      <c r="W335" s="8">
        <f>Daten!O335</f>
        <v>500</v>
      </c>
      <c r="X335" s="22">
        <f t="shared" si="125"/>
        <v>475757</v>
      </c>
      <c r="Y335" s="8">
        <f t="shared" si="126"/>
        <v>1052444.3015138248</v>
      </c>
      <c r="Z335" s="20">
        <f t="shared" si="127"/>
        <v>-576687.30151382484</v>
      </c>
      <c r="AA335" s="26">
        <f t="shared" si="128"/>
        <v>57668.730151382486</v>
      </c>
      <c r="AB335" s="31">
        <f t="shared" si="129"/>
        <v>17701.108932130992</v>
      </c>
      <c r="AC335" s="30">
        <f t="shared" si="130"/>
        <v>17701.108932130992</v>
      </c>
      <c r="AG335" s="25">
        <f t="shared" si="131"/>
        <v>-20084.696777928326</v>
      </c>
      <c r="AH335" s="25">
        <f t="shared" si="132"/>
        <v>57668.730151382486</v>
      </c>
      <c r="AI335" s="25">
        <f t="shared" si="133"/>
        <v>37584.033373454164</v>
      </c>
      <c r="AJ335" s="25">
        <f t="shared" si="134"/>
        <v>1</v>
      </c>
      <c r="AK335" s="25">
        <f t="shared" si="135"/>
        <v>37584.033373454164</v>
      </c>
      <c r="AL335" s="25">
        <f t="shared" ca="1" si="136"/>
        <v>105331</v>
      </c>
      <c r="AM335" s="25">
        <f t="shared" ca="1" si="137"/>
        <v>31</v>
      </c>
      <c r="AN335" s="25">
        <f ca="1">IF(AM335=0,0,COUNTIF($AM$19:AM335,C335*10+1))</f>
        <v>6</v>
      </c>
      <c r="AO335" s="20">
        <f t="shared" ca="1" si="138"/>
        <v>0</v>
      </c>
      <c r="AP335" s="32">
        <f t="shared" ca="1" si="139"/>
        <v>105331</v>
      </c>
    </row>
    <row r="336" spans="1:42" x14ac:dyDescent="0.2">
      <c r="A336" s="14">
        <f>Daten!A336</f>
        <v>30512</v>
      </c>
      <c r="B336" s="7" t="str">
        <f>Daten!B336</f>
        <v>Ferschnitz</v>
      </c>
      <c r="C336" s="14">
        <f t="shared" si="115"/>
        <v>3</v>
      </c>
      <c r="D336" s="9">
        <f>Daten!D336</f>
        <v>0</v>
      </c>
      <c r="E336" s="8">
        <f>Daten!E336</f>
        <v>1856</v>
      </c>
      <c r="F336" s="8">
        <f>Daten!F336</f>
        <v>1789</v>
      </c>
      <c r="G336" s="26">
        <f t="shared" si="116"/>
        <v>67</v>
      </c>
      <c r="H336" s="28">
        <f t="shared" si="117"/>
        <v>3.7451089994410283E-2</v>
      </c>
      <c r="I336" s="20">
        <f t="shared" si="118"/>
        <v>24.034853741496985</v>
      </c>
      <c r="J336" s="20">
        <f t="shared" si="119"/>
        <v>42.965146258503012</v>
      </c>
      <c r="K336" s="26">
        <f t="shared" si="120"/>
        <v>-21482.573129251505</v>
      </c>
      <c r="L336" s="15">
        <f>Daten!G336</f>
        <v>329</v>
      </c>
      <c r="M336" s="15">
        <f>Daten!H336</f>
        <v>1242</v>
      </c>
      <c r="N336" s="15">
        <f>Daten!I336</f>
        <v>285</v>
      </c>
      <c r="O336" s="27">
        <f t="shared" si="121"/>
        <v>0.49436392914653782</v>
      </c>
      <c r="P336" s="15">
        <f t="shared" si="122"/>
        <v>705.20295685638007</v>
      </c>
      <c r="Q336" s="20">
        <f t="shared" si="123"/>
        <v>-91.202956856380069</v>
      </c>
      <c r="R336" s="26">
        <f t="shared" si="124"/>
        <v>-18240.591371276016</v>
      </c>
      <c r="S336" s="8">
        <f>Daten!K336</f>
        <v>9800</v>
      </c>
      <c r="T336" s="8">
        <f>Daten!L336</f>
        <v>96356</v>
      </c>
      <c r="U336" s="8">
        <f>Daten!M336</f>
        <v>248067</v>
      </c>
      <c r="V336" s="8">
        <f>Daten!N336</f>
        <v>500</v>
      </c>
      <c r="W336" s="8">
        <f>Daten!O336</f>
        <v>500</v>
      </c>
      <c r="X336" s="22">
        <f t="shared" si="125"/>
        <v>354223</v>
      </c>
      <c r="Y336" s="8">
        <f t="shared" si="126"/>
        <v>712116.88793644146</v>
      </c>
      <c r="Z336" s="20">
        <f t="shared" si="127"/>
        <v>-357893.88793644146</v>
      </c>
      <c r="AA336" s="26">
        <f t="shared" si="128"/>
        <v>35789.388793644146</v>
      </c>
      <c r="AB336" s="31">
        <f t="shared" si="129"/>
        <v>-3933.7757068833744</v>
      </c>
      <c r="AC336" s="30">
        <f t="shared" si="130"/>
        <v>0</v>
      </c>
      <c r="AG336" s="25">
        <f t="shared" si="131"/>
        <v>0</v>
      </c>
      <c r="AH336" s="25">
        <f t="shared" si="132"/>
        <v>0</v>
      </c>
      <c r="AI336" s="25">
        <f t="shared" si="133"/>
        <v>0</v>
      </c>
      <c r="AJ336" s="25">
        <f t="shared" si="134"/>
        <v>1</v>
      </c>
      <c r="AK336" s="25">
        <f t="shared" si="135"/>
        <v>0</v>
      </c>
      <c r="AL336" s="25">
        <f t="shared" ca="1" si="136"/>
        <v>0</v>
      </c>
      <c r="AM336" s="25">
        <f t="shared" ca="1" si="137"/>
        <v>0</v>
      </c>
      <c r="AN336" s="25">
        <f ca="1">IF(AM336=0,0,COUNTIF($AM$19:AM336,C336*10+1))</f>
        <v>0</v>
      </c>
      <c r="AO336" s="20">
        <f t="shared" ca="1" si="138"/>
        <v>0</v>
      </c>
      <c r="AP336" s="32">
        <f t="shared" ca="1" si="139"/>
        <v>0</v>
      </c>
    </row>
    <row r="337" spans="1:42" x14ac:dyDescent="0.2">
      <c r="A337" s="14">
        <f>Daten!A337</f>
        <v>30514</v>
      </c>
      <c r="B337" s="7" t="str">
        <f>Daten!B337</f>
        <v>Haag</v>
      </c>
      <c r="C337" s="14">
        <f t="shared" si="115"/>
        <v>3</v>
      </c>
      <c r="D337" s="9">
        <f>Daten!D337</f>
        <v>0</v>
      </c>
      <c r="E337" s="8">
        <f>Daten!E337</f>
        <v>5753</v>
      </c>
      <c r="F337" s="8">
        <f>Daten!F337</f>
        <v>5568</v>
      </c>
      <c r="G337" s="26">
        <f t="shared" si="116"/>
        <v>185</v>
      </c>
      <c r="H337" s="28">
        <f t="shared" si="117"/>
        <v>3.3225574712643681E-2</v>
      </c>
      <c r="I337" s="20">
        <f t="shared" si="118"/>
        <v>74.804955635916826</v>
      </c>
      <c r="J337" s="20">
        <f t="shared" si="119"/>
        <v>110.19504436408317</v>
      </c>
      <c r="K337" s="26">
        <f t="shared" si="120"/>
        <v>-55097.52218204159</v>
      </c>
      <c r="L337" s="15">
        <f>Daten!G337</f>
        <v>837</v>
      </c>
      <c r="M337" s="15">
        <f>Daten!H337</f>
        <v>3820</v>
      </c>
      <c r="N337" s="15">
        <f>Daten!I337</f>
        <v>1096</v>
      </c>
      <c r="O337" s="27">
        <f t="shared" si="121"/>
        <v>0.50602094240837692</v>
      </c>
      <c r="P337" s="15">
        <f t="shared" si="122"/>
        <v>2168.9817191556936</v>
      </c>
      <c r="Q337" s="20">
        <f t="shared" si="123"/>
        <v>-235.98171915569355</v>
      </c>
      <c r="R337" s="26">
        <f t="shared" si="124"/>
        <v>-47196.343831138714</v>
      </c>
      <c r="S337" s="8">
        <f>Daten!K337</f>
        <v>44726</v>
      </c>
      <c r="T337" s="8">
        <f>Daten!L337</f>
        <v>360002</v>
      </c>
      <c r="U337" s="8">
        <f>Daten!M337</f>
        <v>1616688</v>
      </c>
      <c r="V337" s="8">
        <f>Daten!N337</f>
        <v>500</v>
      </c>
      <c r="W337" s="8">
        <f>Daten!O337</f>
        <v>500</v>
      </c>
      <c r="X337" s="22">
        <f t="shared" si="125"/>
        <v>2021416</v>
      </c>
      <c r="Y337" s="8">
        <f t="shared" si="126"/>
        <v>2207332.1424021269</v>
      </c>
      <c r="Z337" s="20">
        <f t="shared" si="127"/>
        <v>-185916.14240212692</v>
      </c>
      <c r="AA337" s="26">
        <f t="shared" si="128"/>
        <v>18591.614240212693</v>
      </c>
      <c r="AB337" s="31">
        <f t="shared" si="129"/>
        <v>-83702.251772967604</v>
      </c>
      <c r="AC337" s="30">
        <f t="shared" si="130"/>
        <v>0</v>
      </c>
      <c r="AG337" s="25">
        <f t="shared" si="131"/>
        <v>0</v>
      </c>
      <c r="AH337" s="25">
        <f t="shared" si="132"/>
        <v>0</v>
      </c>
      <c r="AI337" s="25">
        <f t="shared" si="133"/>
        <v>0</v>
      </c>
      <c r="AJ337" s="25">
        <f t="shared" si="134"/>
        <v>1</v>
      </c>
      <c r="AK337" s="25">
        <f t="shared" si="135"/>
        <v>0</v>
      </c>
      <c r="AL337" s="25">
        <f t="shared" ca="1" si="136"/>
        <v>0</v>
      </c>
      <c r="AM337" s="25">
        <f t="shared" ca="1" si="137"/>
        <v>0</v>
      </c>
      <c r="AN337" s="25">
        <f ca="1">IF(AM337=0,0,COUNTIF($AM$19:AM337,C337*10+1))</f>
        <v>0</v>
      </c>
      <c r="AO337" s="20">
        <f t="shared" ca="1" si="138"/>
        <v>0</v>
      </c>
      <c r="AP337" s="32">
        <f t="shared" ca="1" si="139"/>
        <v>0</v>
      </c>
    </row>
    <row r="338" spans="1:42" x14ac:dyDescent="0.2">
      <c r="A338" s="14">
        <f>Daten!A338</f>
        <v>30515</v>
      </c>
      <c r="B338" s="7" t="str">
        <f>Daten!B338</f>
        <v>Haidershofen</v>
      </c>
      <c r="C338" s="14">
        <f t="shared" si="115"/>
        <v>3</v>
      </c>
      <c r="D338" s="9">
        <f>Daten!D338</f>
        <v>0</v>
      </c>
      <c r="E338" s="8">
        <f>Daten!E338</f>
        <v>3727</v>
      </c>
      <c r="F338" s="8">
        <f>Daten!F338</f>
        <v>3689</v>
      </c>
      <c r="G338" s="26">
        <f t="shared" si="116"/>
        <v>38</v>
      </c>
      <c r="H338" s="28">
        <f t="shared" si="117"/>
        <v>1.0300894551368935E-2</v>
      </c>
      <c r="I338" s="20">
        <f t="shared" si="118"/>
        <v>49.56097006840826</v>
      </c>
      <c r="J338" s="20">
        <f t="shared" si="119"/>
        <v>-11.56097006840826</v>
      </c>
      <c r="K338" s="26">
        <f t="shared" si="120"/>
        <v>5780.48503420413</v>
      </c>
      <c r="L338" s="15">
        <f>Daten!G338</f>
        <v>599</v>
      </c>
      <c r="M338" s="15">
        <f>Daten!H338</f>
        <v>2427</v>
      </c>
      <c r="N338" s="15">
        <f>Daten!I338</f>
        <v>701</v>
      </c>
      <c r="O338" s="27">
        <f t="shared" si="121"/>
        <v>0.53564070869386071</v>
      </c>
      <c r="P338" s="15">
        <f t="shared" si="122"/>
        <v>1378.0415268038923</v>
      </c>
      <c r="Q338" s="20">
        <f t="shared" si="123"/>
        <v>-78.041526803892339</v>
      </c>
      <c r="R338" s="26">
        <f t="shared" si="124"/>
        <v>-15608.305360778468</v>
      </c>
      <c r="S338" s="8">
        <f>Daten!K338</f>
        <v>25045</v>
      </c>
      <c r="T338" s="8">
        <f>Daten!L338</f>
        <v>227316</v>
      </c>
      <c r="U338" s="8">
        <f>Daten!M338</f>
        <v>347150</v>
      </c>
      <c r="V338" s="8">
        <f>Daten!N338</f>
        <v>500</v>
      </c>
      <c r="W338" s="8">
        <f>Daten!O338</f>
        <v>500</v>
      </c>
      <c r="X338" s="22">
        <f t="shared" si="125"/>
        <v>599511</v>
      </c>
      <c r="Y338" s="8">
        <f t="shared" si="126"/>
        <v>1429989.0308939209</v>
      </c>
      <c r="Z338" s="20">
        <f t="shared" si="127"/>
        <v>-830478.03089392092</v>
      </c>
      <c r="AA338" s="26">
        <f t="shared" si="128"/>
        <v>83047.803089392095</v>
      </c>
      <c r="AB338" s="31">
        <f t="shared" si="129"/>
        <v>73219.982762817759</v>
      </c>
      <c r="AC338" s="30">
        <f t="shared" si="130"/>
        <v>73219.982762817759</v>
      </c>
      <c r="AG338" s="25">
        <f t="shared" si="131"/>
        <v>5780.48503420413</v>
      </c>
      <c r="AH338" s="25">
        <f t="shared" si="132"/>
        <v>83047.803089392095</v>
      </c>
      <c r="AI338" s="25">
        <f t="shared" si="133"/>
        <v>88828.288123596227</v>
      </c>
      <c r="AJ338" s="25">
        <f t="shared" si="134"/>
        <v>1</v>
      </c>
      <c r="AK338" s="25">
        <f t="shared" si="135"/>
        <v>88828.288123596227</v>
      </c>
      <c r="AL338" s="25">
        <f t="shared" ca="1" si="136"/>
        <v>248945</v>
      </c>
      <c r="AM338" s="25">
        <f t="shared" ca="1" si="137"/>
        <v>31</v>
      </c>
      <c r="AN338" s="25">
        <f ca="1">IF(AM338=0,0,COUNTIF($AM$19:AM338,C338*10+1))</f>
        <v>7</v>
      </c>
      <c r="AO338" s="20">
        <f t="shared" ca="1" si="138"/>
        <v>0</v>
      </c>
      <c r="AP338" s="32">
        <f t="shared" ca="1" si="139"/>
        <v>248945</v>
      </c>
    </row>
    <row r="339" spans="1:42" x14ac:dyDescent="0.2">
      <c r="A339" s="14">
        <f>Daten!A339</f>
        <v>30516</v>
      </c>
      <c r="B339" s="7" t="str">
        <f>Daten!B339</f>
        <v>Hollenstein an der Ybbs</v>
      </c>
      <c r="C339" s="14">
        <f t="shared" ref="C339:C402" si="140">INT(A339/10000)</f>
        <v>3</v>
      </c>
      <c r="D339" s="9">
        <f>Daten!D339</f>
        <v>0</v>
      </c>
      <c r="E339" s="8">
        <f>Daten!E339</f>
        <v>1694</v>
      </c>
      <c r="F339" s="8">
        <f>Daten!F339</f>
        <v>1698</v>
      </c>
      <c r="G339" s="26">
        <f t="shared" ref="G339:G402" si="141">E339-F339</f>
        <v>-4</v>
      </c>
      <c r="H339" s="28">
        <f t="shared" ref="H339:H402" si="142">G339/F339</f>
        <v>-2.3557126030624262E-3</v>
      </c>
      <c r="I339" s="20">
        <f t="shared" ref="I339:I402" si="143">F339*$I$6</f>
        <v>22.812287117418602</v>
      </c>
      <c r="J339" s="20">
        <f t="shared" ref="J339:J402" si="144">G339-I339</f>
        <v>-26.812287117418602</v>
      </c>
      <c r="K339" s="26">
        <f t="shared" ref="K339:K402" si="145">-J339*$K$5</f>
        <v>13406.143558709302</v>
      </c>
      <c r="L339" s="15">
        <f>Daten!G339</f>
        <v>288</v>
      </c>
      <c r="M339" s="15">
        <f>Daten!H339</f>
        <v>1017</v>
      </c>
      <c r="N339" s="15">
        <f>Daten!I339</f>
        <v>389</v>
      </c>
      <c r="O339" s="27">
        <f t="shared" ref="O339:O402" si="146">(L339+N339)/M339</f>
        <v>0.66568338249754178</v>
      </c>
      <c r="P339" s="15">
        <f t="shared" ref="P339:P402" si="147">M339*$P$6</f>
        <v>577.44879800558658</v>
      </c>
      <c r="Q339" s="20">
        <f t="shared" ref="Q339:Q402" si="148">L339+N339-P339</f>
        <v>99.551201994413418</v>
      </c>
      <c r="R339" s="26">
        <f t="shared" ref="R339:R402" si="149">Q339*$R$5</f>
        <v>19910.240398882685</v>
      </c>
      <c r="S339" s="8">
        <f>Daten!K339</f>
        <v>36547</v>
      </c>
      <c r="T339" s="8">
        <f>Daten!L339</f>
        <v>122319</v>
      </c>
      <c r="U339" s="8">
        <f>Daten!M339</f>
        <v>236369</v>
      </c>
      <c r="V339" s="8">
        <f>Daten!N339</f>
        <v>500</v>
      </c>
      <c r="W339" s="8">
        <f>Daten!O339</f>
        <v>500</v>
      </c>
      <c r="X339" s="22">
        <f t="shared" ref="X339:X402" si="150">S339/V339*500+T339/W339*500+U339</f>
        <v>395235</v>
      </c>
      <c r="Y339" s="8">
        <f t="shared" ref="Y339:Y402" si="151">E339*$Y$6</f>
        <v>649960.13370923046</v>
      </c>
      <c r="Z339" s="20">
        <f t="shared" ref="Z339:Z402" si="152">X339-Y339</f>
        <v>-254725.13370923046</v>
      </c>
      <c r="AA339" s="26">
        <f t="shared" ref="AA339:AA402" si="153">-Z339*$AA$5</f>
        <v>25472.513370923047</v>
      </c>
      <c r="AB339" s="31">
        <f t="shared" ref="AB339:AB402" si="154">K339+R339+AA339</f>
        <v>58788.897328515028</v>
      </c>
      <c r="AC339" s="30">
        <f t="shared" ref="AC339:AC402" si="155">MAX(0,AB339)</f>
        <v>58788.897328515028</v>
      </c>
      <c r="AG339" s="25">
        <f t="shared" ref="AG339:AG402" si="156">IF(AB339&gt;0,K339,0)</f>
        <v>13406.143558709302</v>
      </c>
      <c r="AH339" s="25">
        <f t="shared" ref="AH339:AH402" si="157">IF(AB339&gt;0,AA339,0)</f>
        <v>25472.513370923047</v>
      </c>
      <c r="AI339" s="25">
        <f t="shared" ref="AI339:AI402" si="158">AG339+AH339</f>
        <v>38878.656929632351</v>
      </c>
      <c r="AJ339" s="25">
        <f t="shared" ref="AJ339:AJ402" si="159">IF(AND(V339=500,W339=500),1,0)</f>
        <v>1</v>
      </c>
      <c r="AK339" s="25">
        <f t="shared" ref="AK339:AK402" si="160">IF(AND(AJ339=1,AI339&gt;=E339*$AK$5),AI339,0)</f>
        <v>38878.656929632351</v>
      </c>
      <c r="AL339" s="25">
        <f t="shared" ref="AL339:AL402" ca="1" si="161">IF(OFFSET($AK$6,C339,0)=0,0,ROUND(AK339*OFFSET($AF$6,C339,0)/OFFSET($AK$6,C339,0),0))</f>
        <v>108959</v>
      </c>
      <c r="AM339" s="25">
        <f t="shared" ref="AM339:AM402" ca="1" si="162">IF(AL339&gt;0,C339*10+1,0)</f>
        <v>31</v>
      </c>
      <c r="AN339" s="25">
        <f ca="1">IF(AM339=0,0,COUNTIF($AM$19:AM339,C339*10+1))</f>
        <v>8</v>
      </c>
      <c r="AO339" s="20">
        <f t="shared" ref="AO339:AO402" ca="1" si="163">IF(AN339=1,OFFSET($AF$6,C339,0)-OFFSET($AL$6,C339,0),0)</f>
        <v>0</v>
      </c>
      <c r="AP339" s="32">
        <f t="shared" ref="AP339:AP402" ca="1" si="164">AL339+AO339</f>
        <v>108959</v>
      </c>
    </row>
    <row r="340" spans="1:42" x14ac:dyDescent="0.2">
      <c r="A340" s="14">
        <f>Daten!A340</f>
        <v>30517</v>
      </c>
      <c r="B340" s="7" t="str">
        <f>Daten!B340</f>
        <v>Kematen an der Ybbs</v>
      </c>
      <c r="C340" s="14">
        <f t="shared" si="140"/>
        <v>3</v>
      </c>
      <c r="D340" s="9">
        <f>Daten!D340</f>
        <v>0</v>
      </c>
      <c r="E340" s="8">
        <f>Daten!E340</f>
        <v>2744</v>
      </c>
      <c r="F340" s="8">
        <f>Daten!F340</f>
        <v>2626</v>
      </c>
      <c r="G340" s="26">
        <f t="shared" si="141"/>
        <v>118</v>
      </c>
      <c r="H340" s="28">
        <f t="shared" si="142"/>
        <v>4.4935262757044937E-2</v>
      </c>
      <c r="I340" s="20">
        <f t="shared" si="143"/>
        <v>35.279779723404737</v>
      </c>
      <c r="J340" s="20">
        <f t="shared" si="144"/>
        <v>82.720220276595256</v>
      </c>
      <c r="K340" s="26">
        <f t="shared" si="145"/>
        <v>-41360.110138297627</v>
      </c>
      <c r="L340" s="15">
        <f>Daten!G340</f>
        <v>424</v>
      </c>
      <c r="M340" s="15">
        <f>Daten!H340</f>
        <v>1759</v>
      </c>
      <c r="N340" s="15">
        <f>Daten!I340</f>
        <v>561</v>
      </c>
      <c r="O340" s="27">
        <f t="shared" si="146"/>
        <v>0.55997725980670832</v>
      </c>
      <c r="P340" s="15">
        <f t="shared" si="147"/>
        <v>998.75362408242552</v>
      </c>
      <c r="Q340" s="20">
        <f t="shared" si="148"/>
        <v>-13.753624082425517</v>
      </c>
      <c r="R340" s="26">
        <f t="shared" si="149"/>
        <v>-2750.7248164851035</v>
      </c>
      <c r="S340" s="8">
        <f>Daten!K340</f>
        <v>5597</v>
      </c>
      <c r="T340" s="8">
        <f>Daten!L340</f>
        <v>272449</v>
      </c>
      <c r="U340" s="8">
        <f>Daten!M340</f>
        <v>2294175</v>
      </c>
      <c r="V340" s="8">
        <f>Daten!N340</f>
        <v>500</v>
      </c>
      <c r="W340" s="8">
        <f>Daten!O340</f>
        <v>500</v>
      </c>
      <c r="X340" s="22">
        <f t="shared" si="150"/>
        <v>2572221</v>
      </c>
      <c r="Y340" s="8">
        <f t="shared" si="151"/>
        <v>1052827.9851818939</v>
      </c>
      <c r="Z340" s="20">
        <f t="shared" si="152"/>
        <v>1519393.0148181061</v>
      </c>
      <c r="AA340" s="26">
        <f t="shared" si="153"/>
        <v>-151939.3014818106</v>
      </c>
      <c r="AB340" s="31">
        <f t="shared" si="154"/>
        <v>-196050.13643659334</v>
      </c>
      <c r="AC340" s="30">
        <f t="shared" si="155"/>
        <v>0</v>
      </c>
      <c r="AG340" s="25">
        <f t="shared" si="156"/>
        <v>0</v>
      </c>
      <c r="AH340" s="25">
        <f t="shared" si="157"/>
        <v>0</v>
      </c>
      <c r="AI340" s="25">
        <f t="shared" si="158"/>
        <v>0</v>
      </c>
      <c r="AJ340" s="25">
        <f t="shared" si="159"/>
        <v>1</v>
      </c>
      <c r="AK340" s="25">
        <f t="shared" si="160"/>
        <v>0</v>
      </c>
      <c r="AL340" s="25">
        <f t="shared" ca="1" si="161"/>
        <v>0</v>
      </c>
      <c r="AM340" s="25">
        <f t="shared" ca="1" si="162"/>
        <v>0</v>
      </c>
      <c r="AN340" s="25">
        <f ca="1">IF(AM340=0,0,COUNTIF($AM$19:AM340,C340*10+1))</f>
        <v>0</v>
      </c>
      <c r="AO340" s="20">
        <f t="shared" ca="1" si="163"/>
        <v>0</v>
      </c>
      <c r="AP340" s="32">
        <f t="shared" ca="1" si="164"/>
        <v>0</v>
      </c>
    </row>
    <row r="341" spans="1:42" x14ac:dyDescent="0.2">
      <c r="A341" s="14">
        <f>Daten!A341</f>
        <v>30520</v>
      </c>
      <c r="B341" s="7" t="str">
        <f>Daten!B341</f>
        <v>Neuhofen an der Ybbs</v>
      </c>
      <c r="C341" s="14">
        <f t="shared" si="140"/>
        <v>3</v>
      </c>
      <c r="D341" s="9">
        <f>Daten!D341</f>
        <v>0</v>
      </c>
      <c r="E341" s="8">
        <f>Daten!E341</f>
        <v>3074</v>
      </c>
      <c r="F341" s="8">
        <f>Daten!F341</f>
        <v>2976</v>
      </c>
      <c r="G341" s="26">
        <f t="shared" si="141"/>
        <v>98</v>
      </c>
      <c r="H341" s="28">
        <f t="shared" si="142"/>
        <v>3.2930107526881719E-2</v>
      </c>
      <c r="I341" s="20">
        <f t="shared" si="143"/>
        <v>39.981959046783132</v>
      </c>
      <c r="J341" s="20">
        <f t="shared" si="144"/>
        <v>58.018040953216868</v>
      </c>
      <c r="K341" s="26">
        <f t="shared" si="145"/>
        <v>-29009.020476608435</v>
      </c>
      <c r="L341" s="15">
        <f>Daten!G341</f>
        <v>580</v>
      </c>
      <c r="M341" s="15">
        <f>Daten!H341</f>
        <v>1982</v>
      </c>
      <c r="N341" s="15">
        <f>Daten!I341</f>
        <v>512</v>
      </c>
      <c r="O341" s="27">
        <f t="shared" si="146"/>
        <v>0.55095862764883952</v>
      </c>
      <c r="P341" s="15">
        <f t="shared" si="147"/>
        <v>1125.3721904101008</v>
      </c>
      <c r="Q341" s="20">
        <f t="shared" si="148"/>
        <v>-33.372190410100757</v>
      </c>
      <c r="R341" s="26">
        <f t="shared" si="149"/>
        <v>-6674.4380820201513</v>
      </c>
      <c r="S341" s="8">
        <f>Daten!K341</f>
        <v>23026</v>
      </c>
      <c r="T341" s="8">
        <f>Daten!L341</f>
        <v>164780</v>
      </c>
      <c r="U341" s="8">
        <f>Daten!M341</f>
        <v>287013</v>
      </c>
      <c r="V341" s="8">
        <f>Daten!N341</f>
        <v>500</v>
      </c>
      <c r="W341" s="8">
        <f>Daten!O341</f>
        <v>500</v>
      </c>
      <c r="X341" s="22">
        <f t="shared" si="150"/>
        <v>474819</v>
      </c>
      <c r="Y341" s="8">
        <f t="shared" si="151"/>
        <v>1179443.5956447311</v>
      </c>
      <c r="Z341" s="20">
        <f t="shared" si="152"/>
        <v>-704624.59564473107</v>
      </c>
      <c r="AA341" s="26">
        <f t="shared" si="153"/>
        <v>70462.459564473116</v>
      </c>
      <c r="AB341" s="31">
        <f t="shared" si="154"/>
        <v>34779.001005844533</v>
      </c>
      <c r="AC341" s="30">
        <f t="shared" si="155"/>
        <v>34779.001005844533</v>
      </c>
      <c r="AG341" s="25">
        <f t="shared" si="156"/>
        <v>-29009.020476608435</v>
      </c>
      <c r="AH341" s="25">
        <f t="shared" si="157"/>
        <v>70462.459564473116</v>
      </c>
      <c r="AI341" s="25">
        <f t="shared" si="158"/>
        <v>41453.439087864681</v>
      </c>
      <c r="AJ341" s="25">
        <f t="shared" si="159"/>
        <v>1</v>
      </c>
      <c r="AK341" s="25">
        <f t="shared" si="160"/>
        <v>41453.439087864681</v>
      </c>
      <c r="AL341" s="25">
        <f t="shared" ca="1" si="161"/>
        <v>116175</v>
      </c>
      <c r="AM341" s="25">
        <f t="shared" ca="1" si="162"/>
        <v>31</v>
      </c>
      <c r="AN341" s="25">
        <f ca="1">IF(AM341=0,0,COUNTIF($AM$19:AM341,C341*10+1))</f>
        <v>9</v>
      </c>
      <c r="AO341" s="20">
        <f t="shared" ca="1" si="163"/>
        <v>0</v>
      </c>
      <c r="AP341" s="32">
        <f t="shared" ca="1" si="164"/>
        <v>116175</v>
      </c>
    </row>
    <row r="342" spans="1:42" x14ac:dyDescent="0.2">
      <c r="A342" s="14">
        <f>Daten!A342</f>
        <v>30521</v>
      </c>
      <c r="B342" s="7" t="str">
        <f>Daten!B342</f>
        <v>Neustadtl an der Donau</v>
      </c>
      <c r="C342" s="14">
        <f t="shared" si="140"/>
        <v>3</v>
      </c>
      <c r="D342" s="9">
        <f>Daten!D342</f>
        <v>0</v>
      </c>
      <c r="E342" s="8">
        <f>Daten!E342</f>
        <v>2180</v>
      </c>
      <c r="F342" s="8">
        <f>Daten!F342</f>
        <v>2127</v>
      </c>
      <c r="G342" s="26">
        <f t="shared" si="141"/>
        <v>53</v>
      </c>
      <c r="H342" s="28">
        <f t="shared" si="142"/>
        <v>2.4917724494593323E-2</v>
      </c>
      <c r="I342" s="20">
        <f t="shared" si="143"/>
        <v>28.575815488073832</v>
      </c>
      <c r="J342" s="20">
        <f t="shared" si="144"/>
        <v>24.424184511926168</v>
      </c>
      <c r="K342" s="26">
        <f t="shared" si="145"/>
        <v>-12212.092255963084</v>
      </c>
      <c r="L342" s="15">
        <f>Daten!G342</f>
        <v>377</v>
      </c>
      <c r="M342" s="15">
        <f>Daten!H342</f>
        <v>1408</v>
      </c>
      <c r="N342" s="15">
        <f>Daten!I342</f>
        <v>395</v>
      </c>
      <c r="O342" s="27">
        <f t="shared" si="146"/>
        <v>0.54829545454545459</v>
      </c>
      <c r="P342" s="15">
        <f t="shared" si="147"/>
        <v>799.45713627518762</v>
      </c>
      <c r="Q342" s="20">
        <f t="shared" si="148"/>
        <v>-27.457136275187622</v>
      </c>
      <c r="R342" s="26">
        <f t="shared" si="149"/>
        <v>-5491.4272550375244</v>
      </c>
      <c r="S342" s="8">
        <f>Daten!K342</f>
        <v>18694</v>
      </c>
      <c r="T342" s="8">
        <f>Daten!L342</f>
        <v>88932</v>
      </c>
      <c r="U342" s="8">
        <f>Daten!M342</f>
        <v>250583</v>
      </c>
      <c r="V342" s="8">
        <f>Daten!N342</f>
        <v>500</v>
      </c>
      <c r="W342" s="8">
        <f>Daten!O342</f>
        <v>500</v>
      </c>
      <c r="X342" s="22">
        <f t="shared" si="150"/>
        <v>358209</v>
      </c>
      <c r="Y342" s="8">
        <f t="shared" si="151"/>
        <v>836430.39639086335</v>
      </c>
      <c r="Z342" s="20">
        <f t="shared" si="152"/>
        <v>-478221.39639086335</v>
      </c>
      <c r="AA342" s="26">
        <f t="shared" si="153"/>
        <v>47822.139639086337</v>
      </c>
      <c r="AB342" s="31">
        <f t="shared" si="154"/>
        <v>30118.620128085728</v>
      </c>
      <c r="AC342" s="30">
        <f t="shared" si="155"/>
        <v>30118.620128085728</v>
      </c>
      <c r="AG342" s="25">
        <f t="shared" si="156"/>
        <v>-12212.092255963084</v>
      </c>
      <c r="AH342" s="25">
        <f t="shared" si="157"/>
        <v>47822.139639086337</v>
      </c>
      <c r="AI342" s="25">
        <f t="shared" si="158"/>
        <v>35610.047383123252</v>
      </c>
      <c r="AJ342" s="25">
        <f t="shared" si="159"/>
        <v>1</v>
      </c>
      <c r="AK342" s="25">
        <f t="shared" si="160"/>
        <v>35610.047383123252</v>
      </c>
      <c r="AL342" s="25">
        <f t="shared" ca="1" si="161"/>
        <v>99799</v>
      </c>
      <c r="AM342" s="25">
        <f t="shared" ca="1" si="162"/>
        <v>31</v>
      </c>
      <c r="AN342" s="25">
        <f ca="1">IF(AM342=0,0,COUNTIF($AM$19:AM342,C342*10+1))</f>
        <v>10</v>
      </c>
      <c r="AO342" s="20">
        <f t="shared" ca="1" si="163"/>
        <v>0</v>
      </c>
      <c r="AP342" s="32">
        <f t="shared" ca="1" si="164"/>
        <v>99799</v>
      </c>
    </row>
    <row r="343" spans="1:42" x14ac:dyDescent="0.2">
      <c r="A343" s="14">
        <f>Daten!A343</f>
        <v>30522</v>
      </c>
      <c r="B343" s="7" t="str">
        <f>Daten!B343</f>
        <v>Oed-Oehling</v>
      </c>
      <c r="C343" s="14">
        <f t="shared" si="140"/>
        <v>3</v>
      </c>
      <c r="D343" s="9">
        <f>Daten!D343</f>
        <v>0</v>
      </c>
      <c r="E343" s="8">
        <f>Daten!E343</f>
        <v>2088</v>
      </c>
      <c r="F343" s="8">
        <f>Daten!F343</f>
        <v>1927</v>
      </c>
      <c r="G343" s="26">
        <f t="shared" si="141"/>
        <v>161</v>
      </c>
      <c r="H343" s="28">
        <f t="shared" si="142"/>
        <v>8.354955889984432E-2</v>
      </c>
      <c r="I343" s="20">
        <f t="shared" si="143"/>
        <v>25.88885587471475</v>
      </c>
      <c r="J343" s="20">
        <f t="shared" si="144"/>
        <v>135.11114412528525</v>
      </c>
      <c r="K343" s="26">
        <f t="shared" si="145"/>
        <v>-67555.572062642619</v>
      </c>
      <c r="L343" s="15">
        <f>Daten!G343</f>
        <v>379</v>
      </c>
      <c r="M343" s="15">
        <f>Daten!H343</f>
        <v>1410</v>
      </c>
      <c r="N343" s="15">
        <f>Daten!I343</f>
        <v>299</v>
      </c>
      <c r="O343" s="27">
        <f t="shared" si="146"/>
        <v>0.48085106382978721</v>
      </c>
      <c r="P343" s="15">
        <f t="shared" si="147"/>
        <v>800.59272879830587</v>
      </c>
      <c r="Q343" s="20">
        <f t="shared" si="148"/>
        <v>-122.59272879830587</v>
      </c>
      <c r="R343" s="26">
        <f t="shared" si="149"/>
        <v>-24518.545759661174</v>
      </c>
      <c r="S343" s="8">
        <f>Daten!K343</f>
        <v>6995</v>
      </c>
      <c r="T343" s="8">
        <f>Daten!L343</f>
        <v>120208</v>
      </c>
      <c r="U343" s="8">
        <f>Daten!M343</f>
        <v>465658</v>
      </c>
      <c r="V343" s="8">
        <f>Daten!N343</f>
        <v>500</v>
      </c>
      <c r="W343" s="8">
        <f>Daten!O343</f>
        <v>500</v>
      </c>
      <c r="X343" s="22">
        <f t="shared" si="150"/>
        <v>592861</v>
      </c>
      <c r="Y343" s="8">
        <f t="shared" si="151"/>
        <v>801131.49892849661</v>
      </c>
      <c r="Z343" s="20">
        <f t="shared" si="152"/>
        <v>-208270.49892849661</v>
      </c>
      <c r="AA343" s="26">
        <f t="shared" si="153"/>
        <v>20827.049892849664</v>
      </c>
      <c r="AB343" s="31">
        <f t="shared" si="154"/>
        <v>-71247.067929454119</v>
      </c>
      <c r="AC343" s="30">
        <f t="shared" si="155"/>
        <v>0</v>
      </c>
      <c r="AG343" s="25">
        <f t="shared" si="156"/>
        <v>0</v>
      </c>
      <c r="AH343" s="25">
        <f t="shared" si="157"/>
        <v>0</v>
      </c>
      <c r="AI343" s="25">
        <f t="shared" si="158"/>
        <v>0</v>
      </c>
      <c r="AJ343" s="25">
        <f t="shared" si="159"/>
        <v>1</v>
      </c>
      <c r="AK343" s="25">
        <f t="shared" si="160"/>
        <v>0</v>
      </c>
      <c r="AL343" s="25">
        <f t="shared" ca="1" si="161"/>
        <v>0</v>
      </c>
      <c r="AM343" s="25">
        <f t="shared" ca="1" si="162"/>
        <v>0</v>
      </c>
      <c r="AN343" s="25">
        <f ca="1">IF(AM343=0,0,COUNTIF($AM$19:AM343,C343*10+1))</f>
        <v>0</v>
      </c>
      <c r="AO343" s="20">
        <f t="shared" ca="1" si="163"/>
        <v>0</v>
      </c>
      <c r="AP343" s="32">
        <f t="shared" ca="1" si="164"/>
        <v>0</v>
      </c>
    </row>
    <row r="344" spans="1:42" x14ac:dyDescent="0.2">
      <c r="A344" s="14">
        <f>Daten!A344</f>
        <v>30524</v>
      </c>
      <c r="B344" s="7" t="str">
        <f>Daten!B344</f>
        <v>Opponitz</v>
      </c>
      <c r="C344" s="14">
        <f t="shared" si="140"/>
        <v>3</v>
      </c>
      <c r="D344" s="9">
        <f>Daten!D344</f>
        <v>0</v>
      </c>
      <c r="E344" s="8">
        <f>Daten!E344</f>
        <v>875</v>
      </c>
      <c r="F344" s="8">
        <f>Daten!F344</f>
        <v>908</v>
      </c>
      <c r="G344" s="26">
        <f t="shared" si="141"/>
        <v>-33</v>
      </c>
      <c r="H344" s="28">
        <f t="shared" si="142"/>
        <v>-3.634361233480176E-2</v>
      </c>
      <c r="I344" s="20">
        <f t="shared" si="143"/>
        <v>12.19879664465023</v>
      </c>
      <c r="J344" s="20">
        <f t="shared" si="144"/>
        <v>-45.19879664465023</v>
      </c>
      <c r="K344" s="26">
        <f t="shared" si="145"/>
        <v>22599.398322325116</v>
      </c>
      <c r="L344" s="15">
        <f>Daten!G344</f>
        <v>138</v>
      </c>
      <c r="M344" s="15">
        <f>Daten!H344</f>
        <v>555</v>
      </c>
      <c r="N344" s="15">
        <f>Daten!I344</f>
        <v>182</v>
      </c>
      <c r="O344" s="27">
        <f t="shared" si="146"/>
        <v>0.57657657657657657</v>
      </c>
      <c r="P344" s="15">
        <f t="shared" si="147"/>
        <v>315.12692516529057</v>
      </c>
      <c r="Q344" s="20">
        <f t="shared" si="148"/>
        <v>4.8730748347094277</v>
      </c>
      <c r="R344" s="26">
        <f t="shared" si="149"/>
        <v>974.61496694188554</v>
      </c>
      <c r="S344" s="8">
        <f>Daten!K344</f>
        <v>7378</v>
      </c>
      <c r="T344" s="8">
        <f>Daten!L344</f>
        <v>54490</v>
      </c>
      <c r="U344" s="8">
        <f>Daten!M344</f>
        <v>110579</v>
      </c>
      <c r="V344" s="8">
        <f>Daten!N344</f>
        <v>500</v>
      </c>
      <c r="W344" s="8">
        <f>Daten!O344</f>
        <v>500</v>
      </c>
      <c r="X344" s="22">
        <f t="shared" si="150"/>
        <v>172447</v>
      </c>
      <c r="Y344" s="8">
        <f t="shared" si="151"/>
        <v>335723.2095605529</v>
      </c>
      <c r="Z344" s="20">
        <f t="shared" si="152"/>
        <v>-163276.2095605529</v>
      </c>
      <c r="AA344" s="26">
        <f t="shared" si="153"/>
        <v>16327.620956055291</v>
      </c>
      <c r="AB344" s="31">
        <f t="shared" si="154"/>
        <v>39901.63424532229</v>
      </c>
      <c r="AC344" s="30">
        <f t="shared" si="155"/>
        <v>39901.63424532229</v>
      </c>
      <c r="AG344" s="25">
        <f t="shared" si="156"/>
        <v>22599.398322325116</v>
      </c>
      <c r="AH344" s="25">
        <f t="shared" si="157"/>
        <v>16327.620956055291</v>
      </c>
      <c r="AI344" s="25">
        <f t="shared" si="158"/>
        <v>38927.019278380409</v>
      </c>
      <c r="AJ344" s="25">
        <f t="shared" si="159"/>
        <v>1</v>
      </c>
      <c r="AK344" s="25">
        <f t="shared" si="160"/>
        <v>38927.019278380409</v>
      </c>
      <c r="AL344" s="25">
        <f t="shared" ca="1" si="161"/>
        <v>109095</v>
      </c>
      <c r="AM344" s="25">
        <f t="shared" ca="1" si="162"/>
        <v>31</v>
      </c>
      <c r="AN344" s="25">
        <f ca="1">IF(AM344=0,0,COUNTIF($AM$19:AM344,C344*10+1))</f>
        <v>11</v>
      </c>
      <c r="AO344" s="20">
        <f t="shared" ca="1" si="163"/>
        <v>0</v>
      </c>
      <c r="AP344" s="32">
        <f t="shared" ca="1" si="164"/>
        <v>109095</v>
      </c>
    </row>
    <row r="345" spans="1:42" x14ac:dyDescent="0.2">
      <c r="A345" s="14">
        <f>Daten!A345</f>
        <v>30526</v>
      </c>
      <c r="B345" s="7" t="str">
        <f>Daten!B345</f>
        <v>St. Georgen am Reith</v>
      </c>
      <c r="C345" s="14">
        <f t="shared" si="140"/>
        <v>3</v>
      </c>
      <c r="D345" s="9">
        <f>Daten!D345</f>
        <v>0</v>
      </c>
      <c r="E345" s="8">
        <f>Daten!E345</f>
        <v>537</v>
      </c>
      <c r="F345" s="8">
        <f>Daten!F345</f>
        <v>551</v>
      </c>
      <c r="G345" s="26">
        <f t="shared" si="141"/>
        <v>-14</v>
      </c>
      <c r="H345" s="28">
        <f t="shared" si="142"/>
        <v>-2.5408348457350273E-2</v>
      </c>
      <c r="I345" s="20">
        <f t="shared" si="143"/>
        <v>7.4025737348042693</v>
      </c>
      <c r="J345" s="20">
        <f t="shared" si="144"/>
        <v>-21.402573734804271</v>
      </c>
      <c r="K345" s="26">
        <f t="shared" si="145"/>
        <v>10701.286867402136</v>
      </c>
      <c r="L345" s="15">
        <f>Daten!G345</f>
        <v>85</v>
      </c>
      <c r="M345" s="15">
        <f>Daten!H345</f>
        <v>323</v>
      </c>
      <c r="N345" s="15">
        <f>Daten!I345</f>
        <v>129</v>
      </c>
      <c r="O345" s="27">
        <f t="shared" si="146"/>
        <v>0.66253869969040247</v>
      </c>
      <c r="P345" s="15">
        <f t="shared" si="147"/>
        <v>183.39819248358353</v>
      </c>
      <c r="Q345" s="20">
        <f t="shared" si="148"/>
        <v>30.601807516416471</v>
      </c>
      <c r="R345" s="26">
        <f t="shared" si="149"/>
        <v>6120.361503283294</v>
      </c>
      <c r="S345" s="8">
        <f>Daten!K345</f>
        <v>10298</v>
      </c>
      <c r="T345" s="8">
        <f>Daten!L345</f>
        <v>26271</v>
      </c>
      <c r="U345" s="8">
        <f>Daten!M345</f>
        <v>35723</v>
      </c>
      <c r="V345" s="8">
        <f>Daten!N345</f>
        <v>500</v>
      </c>
      <c r="W345" s="8">
        <f>Daten!O345</f>
        <v>500</v>
      </c>
      <c r="X345" s="22">
        <f t="shared" si="150"/>
        <v>72292</v>
      </c>
      <c r="Y345" s="8">
        <f t="shared" si="151"/>
        <v>206038.12975316221</v>
      </c>
      <c r="Z345" s="20">
        <f t="shared" si="152"/>
        <v>-133746.12975316221</v>
      </c>
      <c r="AA345" s="26">
        <f t="shared" si="153"/>
        <v>13374.612975316222</v>
      </c>
      <c r="AB345" s="31">
        <f t="shared" si="154"/>
        <v>30196.261346001651</v>
      </c>
      <c r="AC345" s="30">
        <f t="shared" si="155"/>
        <v>30196.261346001651</v>
      </c>
      <c r="AG345" s="25">
        <f t="shared" si="156"/>
        <v>10701.286867402136</v>
      </c>
      <c r="AH345" s="25">
        <f t="shared" si="157"/>
        <v>13374.612975316222</v>
      </c>
      <c r="AI345" s="25">
        <f t="shared" si="158"/>
        <v>24075.899842718358</v>
      </c>
      <c r="AJ345" s="25">
        <f t="shared" si="159"/>
        <v>1</v>
      </c>
      <c r="AK345" s="25">
        <f t="shared" si="160"/>
        <v>24075.899842718358</v>
      </c>
      <c r="AL345" s="25">
        <f t="shared" ca="1" si="161"/>
        <v>67474</v>
      </c>
      <c r="AM345" s="25">
        <f t="shared" ca="1" si="162"/>
        <v>31</v>
      </c>
      <c r="AN345" s="25">
        <f ca="1">IF(AM345=0,0,COUNTIF($AM$19:AM345,C345*10+1))</f>
        <v>12</v>
      </c>
      <c r="AO345" s="20">
        <f t="shared" ca="1" si="163"/>
        <v>0</v>
      </c>
      <c r="AP345" s="32">
        <f t="shared" ca="1" si="164"/>
        <v>67474</v>
      </c>
    </row>
    <row r="346" spans="1:42" x14ac:dyDescent="0.2">
      <c r="A346" s="14">
        <f>Daten!A346</f>
        <v>30527</v>
      </c>
      <c r="B346" s="7" t="str">
        <f>Daten!B346</f>
        <v>St. Georgen am Ybbsfelde</v>
      </c>
      <c r="C346" s="14">
        <f t="shared" si="140"/>
        <v>3</v>
      </c>
      <c r="D346" s="9">
        <f>Daten!D346</f>
        <v>0</v>
      </c>
      <c r="E346" s="8">
        <f>Daten!E346</f>
        <v>2864</v>
      </c>
      <c r="F346" s="8">
        <f>Daten!F346</f>
        <v>2877</v>
      </c>
      <c r="G346" s="26">
        <f t="shared" si="141"/>
        <v>-13</v>
      </c>
      <c r="H346" s="28">
        <f t="shared" si="142"/>
        <v>-4.5185957594716716E-3</v>
      </c>
      <c r="I346" s="20">
        <f t="shared" si="143"/>
        <v>38.651914038170389</v>
      </c>
      <c r="J346" s="20">
        <f t="shared" si="144"/>
        <v>-51.651914038170389</v>
      </c>
      <c r="K346" s="26">
        <f t="shared" si="145"/>
        <v>25825.957019085195</v>
      </c>
      <c r="L346" s="15">
        <f>Daten!G346</f>
        <v>478</v>
      </c>
      <c r="M346" s="15">
        <f>Daten!H346</f>
        <v>1880</v>
      </c>
      <c r="N346" s="15">
        <f>Daten!I346</f>
        <v>506</v>
      </c>
      <c r="O346" s="27">
        <f t="shared" si="146"/>
        <v>0.52340425531914891</v>
      </c>
      <c r="P346" s="15">
        <f t="shared" si="147"/>
        <v>1067.4569717310744</v>
      </c>
      <c r="Q346" s="20">
        <f t="shared" si="148"/>
        <v>-83.456971731074418</v>
      </c>
      <c r="R346" s="26">
        <f t="shared" si="149"/>
        <v>-16691.394346214882</v>
      </c>
      <c r="S346" s="8">
        <f>Daten!K346</f>
        <v>15474</v>
      </c>
      <c r="T346" s="8">
        <f>Daten!L346</f>
        <v>216760</v>
      </c>
      <c r="U346" s="8">
        <f>Daten!M346</f>
        <v>1020224</v>
      </c>
      <c r="V346" s="8">
        <f>Daten!N346</f>
        <v>500</v>
      </c>
      <c r="W346" s="8">
        <f>Daten!O346</f>
        <v>500</v>
      </c>
      <c r="X346" s="22">
        <f t="shared" si="150"/>
        <v>1252458</v>
      </c>
      <c r="Y346" s="8">
        <f t="shared" si="151"/>
        <v>1098870.0253501984</v>
      </c>
      <c r="Z346" s="20">
        <f t="shared" si="152"/>
        <v>153587.97464980162</v>
      </c>
      <c r="AA346" s="26">
        <f t="shared" si="153"/>
        <v>-15358.797464980162</v>
      </c>
      <c r="AB346" s="31">
        <f t="shared" si="154"/>
        <v>-6224.2347921098481</v>
      </c>
      <c r="AC346" s="30">
        <f t="shared" si="155"/>
        <v>0</v>
      </c>
      <c r="AG346" s="25">
        <f t="shared" si="156"/>
        <v>0</v>
      </c>
      <c r="AH346" s="25">
        <f t="shared" si="157"/>
        <v>0</v>
      </c>
      <c r="AI346" s="25">
        <f t="shared" si="158"/>
        <v>0</v>
      </c>
      <c r="AJ346" s="25">
        <f t="shared" si="159"/>
        <v>1</v>
      </c>
      <c r="AK346" s="25">
        <f t="shared" si="160"/>
        <v>0</v>
      </c>
      <c r="AL346" s="25">
        <f t="shared" ca="1" si="161"/>
        <v>0</v>
      </c>
      <c r="AM346" s="25">
        <f t="shared" ca="1" si="162"/>
        <v>0</v>
      </c>
      <c r="AN346" s="25">
        <f ca="1">IF(AM346=0,0,COUNTIF($AM$19:AM346,C346*10+1))</f>
        <v>0</v>
      </c>
      <c r="AO346" s="20">
        <f t="shared" ca="1" si="163"/>
        <v>0</v>
      </c>
      <c r="AP346" s="32">
        <f t="shared" ca="1" si="164"/>
        <v>0</v>
      </c>
    </row>
    <row r="347" spans="1:42" x14ac:dyDescent="0.2">
      <c r="A347" s="14">
        <f>Daten!A347</f>
        <v>30529</v>
      </c>
      <c r="B347" s="7" t="str">
        <f>Daten!B347</f>
        <v>St. Pantaleon-Erla</v>
      </c>
      <c r="C347" s="14">
        <f t="shared" si="140"/>
        <v>3</v>
      </c>
      <c r="D347" s="9">
        <f>Daten!D347</f>
        <v>0</v>
      </c>
      <c r="E347" s="8">
        <f>Daten!E347</f>
        <v>2697</v>
      </c>
      <c r="F347" s="8">
        <f>Daten!F347</f>
        <v>2608</v>
      </c>
      <c r="G347" s="26">
        <f t="shared" si="141"/>
        <v>89</v>
      </c>
      <c r="H347" s="28">
        <f t="shared" si="142"/>
        <v>3.4125766871165641E-2</v>
      </c>
      <c r="I347" s="20">
        <f t="shared" si="143"/>
        <v>35.037953358202422</v>
      </c>
      <c r="J347" s="20">
        <f t="shared" si="144"/>
        <v>53.962046641797578</v>
      </c>
      <c r="K347" s="26">
        <f t="shared" si="145"/>
        <v>-26981.023320898788</v>
      </c>
      <c r="L347" s="15">
        <f>Daten!G347</f>
        <v>409</v>
      </c>
      <c r="M347" s="15">
        <f>Daten!H347</f>
        <v>1817</v>
      </c>
      <c r="N347" s="15">
        <f>Daten!I347</f>
        <v>471</v>
      </c>
      <c r="O347" s="27">
        <f t="shared" si="146"/>
        <v>0.48431480462300497</v>
      </c>
      <c r="P347" s="15">
        <f t="shared" si="147"/>
        <v>1031.6858072528523</v>
      </c>
      <c r="Q347" s="20">
        <f t="shared" si="148"/>
        <v>-151.68580725285233</v>
      </c>
      <c r="R347" s="26">
        <f t="shared" si="149"/>
        <v>-30337.161450570464</v>
      </c>
      <c r="S347" s="8">
        <f>Daten!K347</f>
        <v>16914</v>
      </c>
      <c r="T347" s="8">
        <f>Daten!L347</f>
        <v>179430</v>
      </c>
      <c r="U347" s="8">
        <f>Daten!M347</f>
        <v>820966</v>
      </c>
      <c r="V347" s="8">
        <f>Daten!N347</f>
        <v>500</v>
      </c>
      <c r="W347" s="8">
        <f>Daten!O347</f>
        <v>500</v>
      </c>
      <c r="X347" s="22">
        <f t="shared" si="150"/>
        <v>1017310</v>
      </c>
      <c r="Y347" s="8">
        <f t="shared" si="151"/>
        <v>1034794.8527826414</v>
      </c>
      <c r="Z347" s="20">
        <f t="shared" si="152"/>
        <v>-17484.852782641421</v>
      </c>
      <c r="AA347" s="26">
        <f t="shared" si="153"/>
        <v>1748.4852782641422</v>
      </c>
      <c r="AB347" s="31">
        <f t="shared" si="154"/>
        <v>-55569.699493205117</v>
      </c>
      <c r="AC347" s="30">
        <f t="shared" si="155"/>
        <v>0</v>
      </c>
      <c r="AG347" s="25">
        <f t="shared" si="156"/>
        <v>0</v>
      </c>
      <c r="AH347" s="25">
        <f t="shared" si="157"/>
        <v>0</v>
      </c>
      <c r="AI347" s="25">
        <f t="shared" si="158"/>
        <v>0</v>
      </c>
      <c r="AJ347" s="25">
        <f t="shared" si="159"/>
        <v>1</v>
      </c>
      <c r="AK347" s="25">
        <f t="shared" si="160"/>
        <v>0</v>
      </c>
      <c r="AL347" s="25">
        <f t="shared" ca="1" si="161"/>
        <v>0</v>
      </c>
      <c r="AM347" s="25">
        <f t="shared" ca="1" si="162"/>
        <v>0</v>
      </c>
      <c r="AN347" s="25">
        <f ca="1">IF(AM347=0,0,COUNTIF($AM$19:AM347,C347*10+1))</f>
        <v>0</v>
      </c>
      <c r="AO347" s="20">
        <f t="shared" ca="1" si="163"/>
        <v>0</v>
      </c>
      <c r="AP347" s="32">
        <f t="shared" ca="1" si="164"/>
        <v>0</v>
      </c>
    </row>
    <row r="348" spans="1:42" x14ac:dyDescent="0.2">
      <c r="A348" s="14">
        <f>Daten!A348</f>
        <v>30530</v>
      </c>
      <c r="B348" s="7" t="str">
        <f>Daten!B348</f>
        <v>St. Peter in der Au</v>
      </c>
      <c r="C348" s="14">
        <f t="shared" si="140"/>
        <v>3</v>
      </c>
      <c r="D348" s="9">
        <f>Daten!D348</f>
        <v>0</v>
      </c>
      <c r="E348" s="8">
        <f>Daten!E348</f>
        <v>5151</v>
      </c>
      <c r="F348" s="8">
        <f>Daten!F348</f>
        <v>5195</v>
      </c>
      <c r="G348" s="26">
        <f t="shared" si="141"/>
        <v>-44</v>
      </c>
      <c r="H348" s="28">
        <f t="shared" si="142"/>
        <v>-8.4696823869104907E-3</v>
      </c>
      <c r="I348" s="20">
        <f t="shared" si="143"/>
        <v>69.79377595700214</v>
      </c>
      <c r="J348" s="20">
        <f t="shared" si="144"/>
        <v>-113.79377595700214</v>
      </c>
      <c r="K348" s="26">
        <f t="shared" si="145"/>
        <v>56896.887978501072</v>
      </c>
      <c r="L348" s="15">
        <f>Daten!G348</f>
        <v>876</v>
      </c>
      <c r="M348" s="15">
        <f>Daten!H348</f>
        <v>3252</v>
      </c>
      <c r="N348" s="15">
        <f>Daten!I348</f>
        <v>1023</v>
      </c>
      <c r="O348" s="27">
        <f t="shared" si="146"/>
        <v>0.58394833948339486</v>
      </c>
      <c r="P348" s="15">
        <f t="shared" si="147"/>
        <v>1846.4734425901352</v>
      </c>
      <c r="Q348" s="20">
        <f t="shared" si="148"/>
        <v>52.526557409864836</v>
      </c>
      <c r="R348" s="26">
        <f t="shared" si="149"/>
        <v>10505.311481972967</v>
      </c>
      <c r="S348" s="8">
        <f>Daten!K348</f>
        <v>32835</v>
      </c>
      <c r="T348" s="8">
        <f>Daten!L348</f>
        <v>287142</v>
      </c>
      <c r="U348" s="8">
        <f>Daten!M348</f>
        <v>1241822</v>
      </c>
      <c r="V348" s="8">
        <f>Daten!N348</f>
        <v>500</v>
      </c>
      <c r="W348" s="8">
        <f>Daten!O348</f>
        <v>500</v>
      </c>
      <c r="X348" s="22">
        <f t="shared" si="150"/>
        <v>1561799</v>
      </c>
      <c r="Y348" s="8">
        <f t="shared" si="151"/>
        <v>1976354.5742244665</v>
      </c>
      <c r="Z348" s="20">
        <f t="shared" si="152"/>
        <v>-414555.57422446646</v>
      </c>
      <c r="AA348" s="26">
        <f t="shared" si="153"/>
        <v>41455.557422446647</v>
      </c>
      <c r="AB348" s="31">
        <f t="shared" si="154"/>
        <v>108857.75688292069</v>
      </c>
      <c r="AC348" s="30">
        <f t="shared" si="155"/>
        <v>108857.75688292069</v>
      </c>
      <c r="AG348" s="25">
        <f t="shared" si="156"/>
        <v>56896.887978501072</v>
      </c>
      <c r="AH348" s="25">
        <f t="shared" si="157"/>
        <v>41455.557422446647</v>
      </c>
      <c r="AI348" s="25">
        <f t="shared" si="158"/>
        <v>98352.445400947719</v>
      </c>
      <c r="AJ348" s="25">
        <f t="shared" si="159"/>
        <v>1</v>
      </c>
      <c r="AK348" s="25">
        <f t="shared" si="160"/>
        <v>98352.445400947719</v>
      </c>
      <c r="AL348" s="25">
        <f t="shared" ca="1" si="161"/>
        <v>275637</v>
      </c>
      <c r="AM348" s="25">
        <f t="shared" ca="1" si="162"/>
        <v>31</v>
      </c>
      <c r="AN348" s="25">
        <f ca="1">IF(AM348=0,0,COUNTIF($AM$19:AM348,C348*10+1))</f>
        <v>13</v>
      </c>
      <c r="AO348" s="20">
        <f t="shared" ca="1" si="163"/>
        <v>0</v>
      </c>
      <c r="AP348" s="32">
        <f t="shared" ca="1" si="164"/>
        <v>275637</v>
      </c>
    </row>
    <row r="349" spans="1:42" x14ac:dyDescent="0.2">
      <c r="A349" s="14">
        <f>Daten!A349</f>
        <v>30531</v>
      </c>
      <c r="B349" s="7" t="str">
        <f>Daten!B349</f>
        <v>St. Valentin</v>
      </c>
      <c r="C349" s="14">
        <f t="shared" si="140"/>
        <v>3</v>
      </c>
      <c r="D349" s="9">
        <f>Daten!D349</f>
        <v>0</v>
      </c>
      <c r="E349" s="8">
        <f>Daten!E349</f>
        <v>9402</v>
      </c>
      <c r="F349" s="8">
        <f>Daten!F349</f>
        <v>9299</v>
      </c>
      <c r="G349" s="26">
        <f t="shared" si="141"/>
        <v>103</v>
      </c>
      <c r="H349" s="28">
        <f t="shared" si="142"/>
        <v>1.1076459834390795E-2</v>
      </c>
      <c r="I349" s="20">
        <f t="shared" si="143"/>
        <v>124.93018722313049</v>
      </c>
      <c r="J349" s="20">
        <f t="shared" si="144"/>
        <v>-21.930187223130488</v>
      </c>
      <c r="K349" s="26">
        <f t="shared" si="145"/>
        <v>10965.093611565244</v>
      </c>
      <c r="L349" s="15">
        <f>Daten!G349</f>
        <v>1243</v>
      </c>
      <c r="M349" s="15">
        <f>Daten!H349</f>
        <v>6164</v>
      </c>
      <c r="N349" s="15">
        <f>Daten!I349</f>
        <v>1995</v>
      </c>
      <c r="O349" s="27">
        <f t="shared" si="146"/>
        <v>0.52530824140168719</v>
      </c>
      <c r="P349" s="15">
        <f t="shared" si="147"/>
        <v>3499.8961562501822</v>
      </c>
      <c r="Q349" s="20">
        <f t="shared" si="148"/>
        <v>-261.89615625018223</v>
      </c>
      <c r="R349" s="26">
        <f t="shared" si="149"/>
        <v>-52379.23125003645</v>
      </c>
      <c r="S349" s="8">
        <f>Daten!K349</f>
        <v>35418</v>
      </c>
      <c r="T349" s="8">
        <f>Daten!L349</f>
        <v>704096</v>
      </c>
      <c r="U349" s="8">
        <f>Daten!M349</f>
        <v>7543955</v>
      </c>
      <c r="V349" s="8">
        <f>Daten!N349</f>
        <v>500</v>
      </c>
      <c r="W349" s="8">
        <f>Daten!O349</f>
        <v>500</v>
      </c>
      <c r="X349" s="22">
        <f t="shared" si="150"/>
        <v>8283469</v>
      </c>
      <c r="Y349" s="8">
        <f t="shared" si="151"/>
        <v>3607393.8471866497</v>
      </c>
      <c r="Z349" s="20">
        <f t="shared" si="152"/>
        <v>4676075.1528133508</v>
      </c>
      <c r="AA349" s="26">
        <f t="shared" si="153"/>
        <v>-467607.5152813351</v>
      </c>
      <c r="AB349" s="31">
        <f t="shared" si="154"/>
        <v>-509021.65291980631</v>
      </c>
      <c r="AC349" s="30">
        <f t="shared" si="155"/>
        <v>0</v>
      </c>
      <c r="AG349" s="25">
        <f t="shared" si="156"/>
        <v>0</v>
      </c>
      <c r="AH349" s="25">
        <f t="shared" si="157"/>
        <v>0</v>
      </c>
      <c r="AI349" s="25">
        <f t="shared" si="158"/>
        <v>0</v>
      </c>
      <c r="AJ349" s="25">
        <f t="shared" si="159"/>
        <v>1</v>
      </c>
      <c r="AK349" s="25">
        <f t="shared" si="160"/>
        <v>0</v>
      </c>
      <c r="AL349" s="25">
        <f t="shared" ca="1" si="161"/>
        <v>0</v>
      </c>
      <c r="AM349" s="25">
        <f t="shared" ca="1" si="162"/>
        <v>0</v>
      </c>
      <c r="AN349" s="25">
        <f ca="1">IF(AM349=0,0,COUNTIF($AM$19:AM349,C349*10+1))</f>
        <v>0</v>
      </c>
      <c r="AO349" s="20">
        <f t="shared" ca="1" si="163"/>
        <v>0</v>
      </c>
      <c r="AP349" s="32">
        <f t="shared" ca="1" si="164"/>
        <v>0</v>
      </c>
    </row>
    <row r="350" spans="1:42" x14ac:dyDescent="0.2">
      <c r="A350" s="14">
        <f>Daten!A350</f>
        <v>30532</v>
      </c>
      <c r="B350" s="7" t="str">
        <f>Daten!B350</f>
        <v>Seitenstetten</v>
      </c>
      <c r="C350" s="14">
        <f t="shared" si="140"/>
        <v>3</v>
      </c>
      <c r="D350" s="9">
        <f>Daten!D350</f>
        <v>0</v>
      </c>
      <c r="E350" s="8">
        <f>Daten!E350</f>
        <v>3438</v>
      </c>
      <c r="F350" s="8">
        <f>Daten!F350</f>
        <v>3463</v>
      </c>
      <c r="G350" s="26">
        <f t="shared" si="141"/>
        <v>-25</v>
      </c>
      <c r="H350" s="28">
        <f t="shared" si="142"/>
        <v>-7.2191741264799308E-3</v>
      </c>
      <c r="I350" s="20">
        <f t="shared" si="143"/>
        <v>46.524705705312492</v>
      </c>
      <c r="J350" s="20">
        <f t="shared" si="144"/>
        <v>-71.524705705312499</v>
      </c>
      <c r="K350" s="26">
        <f t="shared" si="145"/>
        <v>35762.352852656251</v>
      </c>
      <c r="L350" s="15">
        <f>Daten!G350</f>
        <v>589</v>
      </c>
      <c r="M350" s="15">
        <f>Daten!H350</f>
        <v>2253</v>
      </c>
      <c r="N350" s="15">
        <f>Daten!I350</f>
        <v>596</v>
      </c>
      <c r="O350" s="27">
        <f t="shared" si="146"/>
        <v>0.52596537949400801</v>
      </c>
      <c r="P350" s="15">
        <f t="shared" si="147"/>
        <v>1279.244977292612</v>
      </c>
      <c r="Q350" s="20">
        <f t="shared" si="148"/>
        <v>-94.24497729261202</v>
      </c>
      <c r="R350" s="26">
        <f t="shared" si="149"/>
        <v>-18848.995458522404</v>
      </c>
      <c r="S350" s="8">
        <f>Daten!K350</f>
        <v>20442</v>
      </c>
      <c r="T350" s="8">
        <f>Daten!L350</f>
        <v>205647</v>
      </c>
      <c r="U350" s="8">
        <f>Daten!M350</f>
        <v>1803800</v>
      </c>
      <c r="V350" s="8">
        <f>Daten!N350</f>
        <v>500</v>
      </c>
      <c r="W350" s="8">
        <f>Daten!O350</f>
        <v>500</v>
      </c>
      <c r="X350" s="22">
        <f t="shared" si="150"/>
        <v>2029889</v>
      </c>
      <c r="Y350" s="8">
        <f t="shared" si="151"/>
        <v>1319104.4508219212</v>
      </c>
      <c r="Z350" s="20">
        <f t="shared" si="152"/>
        <v>710784.54917807877</v>
      </c>
      <c r="AA350" s="26">
        <f t="shared" si="153"/>
        <v>-71078.454917807874</v>
      </c>
      <c r="AB350" s="31">
        <f t="shared" si="154"/>
        <v>-54165.097523674027</v>
      </c>
      <c r="AC350" s="30">
        <f t="shared" si="155"/>
        <v>0</v>
      </c>
      <c r="AG350" s="25">
        <f t="shared" si="156"/>
        <v>0</v>
      </c>
      <c r="AH350" s="25">
        <f t="shared" si="157"/>
        <v>0</v>
      </c>
      <c r="AI350" s="25">
        <f t="shared" si="158"/>
        <v>0</v>
      </c>
      <c r="AJ350" s="25">
        <f t="shared" si="159"/>
        <v>1</v>
      </c>
      <c r="AK350" s="25">
        <f t="shared" si="160"/>
        <v>0</v>
      </c>
      <c r="AL350" s="25">
        <f t="shared" ca="1" si="161"/>
        <v>0</v>
      </c>
      <c r="AM350" s="25">
        <f t="shared" ca="1" si="162"/>
        <v>0</v>
      </c>
      <c r="AN350" s="25">
        <f ca="1">IF(AM350=0,0,COUNTIF($AM$19:AM350,C350*10+1))</f>
        <v>0</v>
      </c>
      <c r="AO350" s="20">
        <f t="shared" ca="1" si="163"/>
        <v>0</v>
      </c>
      <c r="AP350" s="32">
        <f t="shared" ca="1" si="164"/>
        <v>0</v>
      </c>
    </row>
    <row r="351" spans="1:42" x14ac:dyDescent="0.2">
      <c r="A351" s="14">
        <f>Daten!A351</f>
        <v>30533</v>
      </c>
      <c r="B351" s="7" t="str">
        <f>Daten!B351</f>
        <v>Sonntagberg</v>
      </c>
      <c r="C351" s="14">
        <f t="shared" si="140"/>
        <v>3</v>
      </c>
      <c r="D351" s="9">
        <f>Daten!D351</f>
        <v>0</v>
      </c>
      <c r="E351" s="8">
        <f>Daten!E351</f>
        <v>3692</v>
      </c>
      <c r="F351" s="8">
        <f>Daten!F351</f>
        <v>3851</v>
      </c>
      <c r="G351" s="26">
        <f t="shared" si="141"/>
        <v>-159</v>
      </c>
      <c r="H351" s="28">
        <f t="shared" si="142"/>
        <v>-4.1287977148792523E-2</v>
      </c>
      <c r="I351" s="20">
        <f t="shared" si="143"/>
        <v>51.737407355229116</v>
      </c>
      <c r="J351" s="20">
        <f t="shared" si="144"/>
        <v>-210.73740735522912</v>
      </c>
      <c r="K351" s="26">
        <f t="shared" si="145"/>
        <v>105368.70367761457</v>
      </c>
      <c r="L351" s="15">
        <f>Daten!G351</f>
        <v>520</v>
      </c>
      <c r="M351" s="15">
        <f>Daten!H351</f>
        <v>2303</v>
      </c>
      <c r="N351" s="15">
        <f>Daten!I351</f>
        <v>869</v>
      </c>
      <c r="O351" s="27">
        <f t="shared" si="146"/>
        <v>0.60312635692574901</v>
      </c>
      <c r="P351" s="15">
        <f t="shared" si="147"/>
        <v>1307.6347903705662</v>
      </c>
      <c r="Q351" s="20">
        <f t="shared" si="148"/>
        <v>81.365209629433821</v>
      </c>
      <c r="R351" s="26">
        <f t="shared" si="149"/>
        <v>16273.041925886764</v>
      </c>
      <c r="S351" s="8">
        <f>Daten!K351</f>
        <v>6881</v>
      </c>
      <c r="T351" s="8">
        <f>Daten!L351</f>
        <v>272618</v>
      </c>
      <c r="U351" s="8">
        <f>Daten!M351</f>
        <v>2108351</v>
      </c>
      <c r="V351" s="8">
        <f>Daten!N351</f>
        <v>500</v>
      </c>
      <c r="W351" s="8">
        <f>Daten!O351</f>
        <v>500</v>
      </c>
      <c r="X351" s="22">
        <f t="shared" si="150"/>
        <v>2387850</v>
      </c>
      <c r="Y351" s="8">
        <f t="shared" si="151"/>
        <v>1416560.1025114988</v>
      </c>
      <c r="Z351" s="20">
        <f t="shared" si="152"/>
        <v>971289.89748850116</v>
      </c>
      <c r="AA351" s="26">
        <f t="shared" si="153"/>
        <v>-97128.989748850116</v>
      </c>
      <c r="AB351" s="31">
        <f t="shared" si="154"/>
        <v>24512.755854651215</v>
      </c>
      <c r="AC351" s="30">
        <f t="shared" si="155"/>
        <v>24512.755854651215</v>
      </c>
      <c r="AG351" s="25">
        <f t="shared" si="156"/>
        <v>105368.70367761457</v>
      </c>
      <c r="AH351" s="25">
        <f t="shared" si="157"/>
        <v>-97128.989748850116</v>
      </c>
      <c r="AI351" s="25">
        <f t="shared" si="158"/>
        <v>8239.7139287644532</v>
      </c>
      <c r="AJ351" s="25">
        <f t="shared" si="159"/>
        <v>1</v>
      </c>
      <c r="AK351" s="25">
        <f t="shared" si="160"/>
        <v>0</v>
      </c>
      <c r="AL351" s="25">
        <f t="shared" ca="1" si="161"/>
        <v>0</v>
      </c>
      <c r="AM351" s="25">
        <f t="shared" ca="1" si="162"/>
        <v>0</v>
      </c>
      <c r="AN351" s="25">
        <f ca="1">IF(AM351=0,0,COUNTIF($AM$19:AM351,C351*10+1))</f>
        <v>0</v>
      </c>
      <c r="AO351" s="20">
        <f t="shared" ca="1" si="163"/>
        <v>0</v>
      </c>
      <c r="AP351" s="32">
        <f t="shared" ca="1" si="164"/>
        <v>0</v>
      </c>
    </row>
    <row r="352" spans="1:42" x14ac:dyDescent="0.2">
      <c r="A352" s="14">
        <f>Daten!A352</f>
        <v>30534</v>
      </c>
      <c r="B352" s="7" t="str">
        <f>Daten!B352</f>
        <v>Strengberg</v>
      </c>
      <c r="C352" s="14">
        <f t="shared" si="140"/>
        <v>3</v>
      </c>
      <c r="D352" s="9">
        <f>Daten!D352</f>
        <v>0</v>
      </c>
      <c r="E352" s="8">
        <f>Daten!E352</f>
        <v>2139</v>
      </c>
      <c r="F352" s="8">
        <f>Daten!F352</f>
        <v>2081</v>
      </c>
      <c r="G352" s="26">
        <f t="shared" si="141"/>
        <v>58</v>
      </c>
      <c r="H352" s="28">
        <f t="shared" si="142"/>
        <v>2.7871215761653051E-2</v>
      </c>
      <c r="I352" s="20">
        <f t="shared" si="143"/>
        <v>27.957814777001243</v>
      </c>
      <c r="J352" s="20">
        <f t="shared" si="144"/>
        <v>30.042185222998757</v>
      </c>
      <c r="K352" s="26">
        <f t="shared" si="145"/>
        <v>-15021.092611499378</v>
      </c>
      <c r="L352" s="15">
        <f>Daten!G352</f>
        <v>397</v>
      </c>
      <c r="M352" s="15">
        <f>Daten!H352</f>
        <v>1342</v>
      </c>
      <c r="N352" s="15">
        <f>Daten!I352</f>
        <v>400</v>
      </c>
      <c r="O352" s="27">
        <f t="shared" si="146"/>
        <v>0.59388971684053649</v>
      </c>
      <c r="P352" s="15">
        <f t="shared" si="147"/>
        <v>761.98258301228827</v>
      </c>
      <c r="Q352" s="20">
        <f t="shared" si="148"/>
        <v>35.017416987711727</v>
      </c>
      <c r="R352" s="26">
        <f t="shared" si="149"/>
        <v>7003.4833975423453</v>
      </c>
      <c r="S352" s="8">
        <f>Daten!K352</f>
        <v>25336</v>
      </c>
      <c r="T352" s="8">
        <f>Daten!L352</f>
        <v>124710</v>
      </c>
      <c r="U352" s="8">
        <f>Daten!M352</f>
        <v>225599</v>
      </c>
      <c r="V352" s="8">
        <f>Daten!N352</f>
        <v>500</v>
      </c>
      <c r="W352" s="8">
        <f>Daten!O352</f>
        <v>500</v>
      </c>
      <c r="X352" s="22">
        <f t="shared" si="150"/>
        <v>375645</v>
      </c>
      <c r="Y352" s="8">
        <f t="shared" si="151"/>
        <v>820699.366000026</v>
      </c>
      <c r="Z352" s="20">
        <f t="shared" si="152"/>
        <v>-445054.366000026</v>
      </c>
      <c r="AA352" s="26">
        <f t="shared" si="153"/>
        <v>44505.436600002606</v>
      </c>
      <c r="AB352" s="31">
        <f t="shared" si="154"/>
        <v>36487.827386045574</v>
      </c>
      <c r="AC352" s="30">
        <f t="shared" si="155"/>
        <v>36487.827386045574</v>
      </c>
      <c r="AG352" s="25">
        <f t="shared" si="156"/>
        <v>-15021.092611499378</v>
      </c>
      <c r="AH352" s="25">
        <f t="shared" si="157"/>
        <v>44505.436600002606</v>
      </c>
      <c r="AI352" s="25">
        <f t="shared" si="158"/>
        <v>29484.343988503228</v>
      </c>
      <c r="AJ352" s="25">
        <f t="shared" si="159"/>
        <v>1</v>
      </c>
      <c r="AK352" s="25">
        <f t="shared" si="160"/>
        <v>29484.343988503228</v>
      </c>
      <c r="AL352" s="25">
        <f t="shared" ca="1" si="161"/>
        <v>82631</v>
      </c>
      <c r="AM352" s="25">
        <f t="shared" ca="1" si="162"/>
        <v>31</v>
      </c>
      <c r="AN352" s="25">
        <f ca="1">IF(AM352=0,0,COUNTIF($AM$19:AM352,C352*10+1))</f>
        <v>14</v>
      </c>
      <c r="AO352" s="20">
        <f t="shared" ca="1" si="163"/>
        <v>0</v>
      </c>
      <c r="AP352" s="32">
        <f t="shared" ca="1" si="164"/>
        <v>82631</v>
      </c>
    </row>
    <row r="353" spans="1:42" x14ac:dyDescent="0.2">
      <c r="A353" s="14">
        <f>Daten!A353</f>
        <v>30536</v>
      </c>
      <c r="B353" s="7" t="str">
        <f>Daten!B353</f>
        <v>Viehdorf</v>
      </c>
      <c r="C353" s="14">
        <f t="shared" si="140"/>
        <v>3</v>
      </c>
      <c r="D353" s="9">
        <f>Daten!D353</f>
        <v>0</v>
      </c>
      <c r="E353" s="8">
        <f>Daten!E353</f>
        <v>1369</v>
      </c>
      <c r="F353" s="8">
        <f>Daten!F353</f>
        <v>1359</v>
      </c>
      <c r="G353" s="26">
        <f t="shared" si="141"/>
        <v>10</v>
      </c>
      <c r="H353" s="28">
        <f t="shared" si="142"/>
        <v>7.3583517292126564E-3</v>
      </c>
      <c r="I353" s="20">
        <f t="shared" si="143"/>
        <v>18.257890572774958</v>
      </c>
      <c r="J353" s="20">
        <f t="shared" si="144"/>
        <v>-8.2578905727749579</v>
      </c>
      <c r="K353" s="26">
        <f t="shared" si="145"/>
        <v>4128.9452863874785</v>
      </c>
      <c r="L353" s="15">
        <f>Daten!G353</f>
        <v>233</v>
      </c>
      <c r="M353" s="15">
        <f>Daten!H353</f>
        <v>857</v>
      </c>
      <c r="N353" s="15">
        <f>Daten!I353</f>
        <v>279</v>
      </c>
      <c r="O353" s="27">
        <f t="shared" si="146"/>
        <v>0.59743290548424732</v>
      </c>
      <c r="P353" s="15">
        <f t="shared" si="147"/>
        <v>486.60139615613338</v>
      </c>
      <c r="Q353" s="20">
        <f t="shared" si="148"/>
        <v>25.398603843866624</v>
      </c>
      <c r="R353" s="26">
        <f t="shared" si="149"/>
        <v>5079.7207687733244</v>
      </c>
      <c r="S353" s="8">
        <f>Daten!K353</f>
        <v>12253</v>
      </c>
      <c r="T353" s="8">
        <f>Daten!L353</f>
        <v>61016</v>
      </c>
      <c r="U353" s="8">
        <f>Daten!M353</f>
        <v>243133</v>
      </c>
      <c r="V353" s="8">
        <f>Daten!N353</f>
        <v>500</v>
      </c>
      <c r="W353" s="8">
        <f>Daten!O353</f>
        <v>500</v>
      </c>
      <c r="X353" s="22">
        <f t="shared" si="150"/>
        <v>316402</v>
      </c>
      <c r="Y353" s="8">
        <f t="shared" si="151"/>
        <v>525262.94158673938</v>
      </c>
      <c r="Z353" s="20">
        <f t="shared" si="152"/>
        <v>-208860.94158673938</v>
      </c>
      <c r="AA353" s="26">
        <f t="shared" si="153"/>
        <v>20886.094158673939</v>
      </c>
      <c r="AB353" s="31">
        <f t="shared" si="154"/>
        <v>30094.760213834743</v>
      </c>
      <c r="AC353" s="30">
        <f t="shared" si="155"/>
        <v>30094.760213834743</v>
      </c>
      <c r="AG353" s="25">
        <f t="shared" si="156"/>
        <v>4128.9452863874785</v>
      </c>
      <c r="AH353" s="25">
        <f t="shared" si="157"/>
        <v>20886.094158673939</v>
      </c>
      <c r="AI353" s="25">
        <f t="shared" si="158"/>
        <v>25015.039445061419</v>
      </c>
      <c r="AJ353" s="25">
        <f t="shared" si="159"/>
        <v>1</v>
      </c>
      <c r="AK353" s="25">
        <f t="shared" si="160"/>
        <v>25015.039445061419</v>
      </c>
      <c r="AL353" s="25">
        <f t="shared" ca="1" si="161"/>
        <v>70106</v>
      </c>
      <c r="AM353" s="25">
        <f t="shared" ca="1" si="162"/>
        <v>31</v>
      </c>
      <c r="AN353" s="25">
        <f ca="1">IF(AM353=0,0,COUNTIF($AM$19:AM353,C353*10+1))</f>
        <v>15</v>
      </c>
      <c r="AO353" s="20">
        <f t="shared" ca="1" si="163"/>
        <v>0</v>
      </c>
      <c r="AP353" s="32">
        <f t="shared" ca="1" si="164"/>
        <v>70106</v>
      </c>
    </row>
    <row r="354" spans="1:42" x14ac:dyDescent="0.2">
      <c r="A354" s="14">
        <f>Daten!A354</f>
        <v>30538</v>
      </c>
      <c r="B354" s="7" t="str">
        <f>Daten!B354</f>
        <v>Wallsee-Sindelburg</v>
      </c>
      <c r="C354" s="14">
        <f t="shared" si="140"/>
        <v>3</v>
      </c>
      <c r="D354" s="9">
        <f>Daten!D354</f>
        <v>0</v>
      </c>
      <c r="E354" s="8">
        <f>Daten!E354</f>
        <v>2179</v>
      </c>
      <c r="F354" s="8">
        <f>Daten!F354</f>
        <v>2176</v>
      </c>
      <c r="G354" s="26">
        <f t="shared" si="141"/>
        <v>3</v>
      </c>
      <c r="H354" s="28">
        <f t="shared" si="142"/>
        <v>1.3786764705882354E-3</v>
      </c>
      <c r="I354" s="20">
        <f t="shared" si="143"/>
        <v>29.234120593346805</v>
      </c>
      <c r="J354" s="20">
        <f t="shared" si="144"/>
        <v>-26.234120593346805</v>
      </c>
      <c r="K354" s="26">
        <f t="shared" si="145"/>
        <v>13117.060296673402</v>
      </c>
      <c r="L354" s="15">
        <f>Daten!G354</f>
        <v>364</v>
      </c>
      <c r="M354" s="15">
        <f>Daten!H354</f>
        <v>1351</v>
      </c>
      <c r="N354" s="15">
        <f>Daten!I354</f>
        <v>464</v>
      </c>
      <c r="O354" s="27">
        <f t="shared" si="146"/>
        <v>0.61287934863064397</v>
      </c>
      <c r="P354" s="15">
        <f t="shared" si="147"/>
        <v>767.09274936631994</v>
      </c>
      <c r="Q354" s="20">
        <f t="shared" si="148"/>
        <v>60.907250633680064</v>
      </c>
      <c r="R354" s="26">
        <f t="shared" si="149"/>
        <v>12181.450126736014</v>
      </c>
      <c r="S354" s="8">
        <f>Daten!K354</f>
        <v>17385</v>
      </c>
      <c r="T354" s="8">
        <f>Daten!L354</f>
        <v>137986</v>
      </c>
      <c r="U354" s="8">
        <f>Daten!M354</f>
        <v>269511</v>
      </c>
      <c r="V354" s="8">
        <f>Daten!N354</f>
        <v>500</v>
      </c>
      <c r="W354" s="8">
        <f>Daten!O354</f>
        <v>500</v>
      </c>
      <c r="X354" s="22">
        <f t="shared" si="150"/>
        <v>424882</v>
      </c>
      <c r="Y354" s="8">
        <f t="shared" si="151"/>
        <v>836046.71272279415</v>
      </c>
      <c r="Z354" s="20">
        <f t="shared" si="152"/>
        <v>-411164.71272279415</v>
      </c>
      <c r="AA354" s="26">
        <f t="shared" si="153"/>
        <v>41116.471272279421</v>
      </c>
      <c r="AB354" s="31">
        <f t="shared" si="154"/>
        <v>66414.981695688839</v>
      </c>
      <c r="AC354" s="30">
        <f t="shared" si="155"/>
        <v>66414.981695688839</v>
      </c>
      <c r="AG354" s="25">
        <f t="shared" si="156"/>
        <v>13117.060296673402</v>
      </c>
      <c r="AH354" s="25">
        <f t="shared" si="157"/>
        <v>41116.471272279421</v>
      </c>
      <c r="AI354" s="25">
        <f t="shared" si="158"/>
        <v>54233.531568952822</v>
      </c>
      <c r="AJ354" s="25">
        <f t="shared" si="159"/>
        <v>1</v>
      </c>
      <c r="AK354" s="25">
        <f t="shared" si="160"/>
        <v>54233.531568952822</v>
      </c>
      <c r="AL354" s="25">
        <f t="shared" ca="1" si="161"/>
        <v>151992</v>
      </c>
      <c r="AM354" s="25">
        <f t="shared" ca="1" si="162"/>
        <v>31</v>
      </c>
      <c r="AN354" s="25">
        <f ca="1">IF(AM354=0,0,COUNTIF($AM$19:AM354,C354*10+1))</f>
        <v>16</v>
      </c>
      <c r="AO354" s="20">
        <f t="shared" ca="1" si="163"/>
        <v>0</v>
      </c>
      <c r="AP354" s="32">
        <f t="shared" ca="1" si="164"/>
        <v>151992</v>
      </c>
    </row>
    <row r="355" spans="1:42" x14ac:dyDescent="0.2">
      <c r="A355" s="14">
        <f>Daten!A355</f>
        <v>30539</v>
      </c>
      <c r="B355" s="7" t="str">
        <f>Daten!B355</f>
        <v>Weistrach</v>
      </c>
      <c r="C355" s="14">
        <f t="shared" si="140"/>
        <v>3</v>
      </c>
      <c r="D355" s="9">
        <f>Daten!D355</f>
        <v>0</v>
      </c>
      <c r="E355" s="8">
        <f>Daten!E355</f>
        <v>2351</v>
      </c>
      <c r="F355" s="8">
        <f>Daten!F355</f>
        <v>2207</v>
      </c>
      <c r="G355" s="26">
        <f t="shared" si="141"/>
        <v>144</v>
      </c>
      <c r="H355" s="28">
        <f t="shared" si="142"/>
        <v>6.5246941549614856E-2</v>
      </c>
      <c r="I355" s="20">
        <f t="shared" si="143"/>
        <v>29.650599333417464</v>
      </c>
      <c r="J355" s="20">
        <f t="shared" si="144"/>
        <v>114.34940066658254</v>
      </c>
      <c r="K355" s="26">
        <f t="shared" si="145"/>
        <v>-57174.700333291272</v>
      </c>
      <c r="L355" s="15">
        <f>Daten!G355</f>
        <v>377</v>
      </c>
      <c r="M355" s="15">
        <f>Daten!H355</f>
        <v>1547</v>
      </c>
      <c r="N355" s="15">
        <f>Daten!I355</f>
        <v>427</v>
      </c>
      <c r="O355" s="27">
        <f t="shared" si="146"/>
        <v>0.51971557853910799</v>
      </c>
      <c r="P355" s="15">
        <f t="shared" si="147"/>
        <v>878.38081663190007</v>
      </c>
      <c r="Q355" s="20">
        <f t="shared" si="148"/>
        <v>-74.380816631900075</v>
      </c>
      <c r="R355" s="26">
        <f t="shared" si="149"/>
        <v>-14876.163326380014</v>
      </c>
      <c r="S355" s="8">
        <f>Daten!K355</f>
        <v>27003</v>
      </c>
      <c r="T355" s="8">
        <f>Daten!L355</f>
        <v>136255</v>
      </c>
      <c r="U355" s="8">
        <f>Daten!M355</f>
        <v>384729</v>
      </c>
      <c r="V355" s="8">
        <f>Daten!N355</f>
        <v>500</v>
      </c>
      <c r="W355" s="8">
        <f>Daten!O355</f>
        <v>500</v>
      </c>
      <c r="X355" s="22">
        <f t="shared" si="150"/>
        <v>547987</v>
      </c>
      <c r="Y355" s="8">
        <f t="shared" si="151"/>
        <v>902040.30363069708</v>
      </c>
      <c r="Z355" s="20">
        <f t="shared" si="152"/>
        <v>-354053.30363069708</v>
      </c>
      <c r="AA355" s="26">
        <f t="shared" si="153"/>
        <v>35405.330363069712</v>
      </c>
      <c r="AB355" s="31">
        <f t="shared" si="154"/>
        <v>-36645.533296601578</v>
      </c>
      <c r="AC355" s="30">
        <f t="shared" si="155"/>
        <v>0</v>
      </c>
      <c r="AG355" s="25">
        <f t="shared" si="156"/>
        <v>0</v>
      </c>
      <c r="AH355" s="25">
        <f t="shared" si="157"/>
        <v>0</v>
      </c>
      <c r="AI355" s="25">
        <f t="shared" si="158"/>
        <v>0</v>
      </c>
      <c r="AJ355" s="25">
        <f t="shared" si="159"/>
        <v>1</v>
      </c>
      <c r="AK355" s="25">
        <f t="shared" si="160"/>
        <v>0</v>
      </c>
      <c r="AL355" s="25">
        <f t="shared" ca="1" si="161"/>
        <v>0</v>
      </c>
      <c r="AM355" s="25">
        <f t="shared" ca="1" si="162"/>
        <v>0</v>
      </c>
      <c r="AN355" s="25">
        <f ca="1">IF(AM355=0,0,COUNTIF($AM$19:AM355,C355*10+1))</f>
        <v>0</v>
      </c>
      <c r="AO355" s="20">
        <f t="shared" ca="1" si="163"/>
        <v>0</v>
      </c>
      <c r="AP355" s="32">
        <f t="shared" ca="1" si="164"/>
        <v>0</v>
      </c>
    </row>
    <row r="356" spans="1:42" x14ac:dyDescent="0.2">
      <c r="A356" s="14">
        <f>Daten!A356</f>
        <v>30541</v>
      </c>
      <c r="B356" s="7" t="str">
        <f>Daten!B356</f>
        <v>Winklarn</v>
      </c>
      <c r="C356" s="14">
        <f t="shared" si="140"/>
        <v>3</v>
      </c>
      <c r="D356" s="9">
        <f>Daten!D356</f>
        <v>0</v>
      </c>
      <c r="E356" s="8">
        <f>Daten!E356</f>
        <v>1846</v>
      </c>
      <c r="F356" s="8">
        <f>Daten!F356</f>
        <v>1702</v>
      </c>
      <c r="G356" s="26">
        <f t="shared" si="141"/>
        <v>144</v>
      </c>
      <c r="H356" s="28">
        <f t="shared" si="142"/>
        <v>8.4606345475910699E-2</v>
      </c>
      <c r="I356" s="20">
        <f t="shared" si="143"/>
        <v>22.866026309685783</v>
      </c>
      <c r="J356" s="20">
        <f t="shared" si="144"/>
        <v>121.13397369031422</v>
      </c>
      <c r="K356" s="26">
        <f t="shared" si="145"/>
        <v>-60566.986845157109</v>
      </c>
      <c r="L356" s="15">
        <f>Daten!G356</f>
        <v>321</v>
      </c>
      <c r="M356" s="15">
        <f>Daten!H356</f>
        <v>1230</v>
      </c>
      <c r="N356" s="15">
        <f>Daten!I356</f>
        <v>295</v>
      </c>
      <c r="O356" s="27">
        <f t="shared" si="146"/>
        <v>0.50081300813008134</v>
      </c>
      <c r="P356" s="15">
        <f t="shared" si="147"/>
        <v>698.38940171767103</v>
      </c>
      <c r="Q356" s="20">
        <f t="shared" si="148"/>
        <v>-82.389401717671035</v>
      </c>
      <c r="R356" s="26">
        <f t="shared" si="149"/>
        <v>-16477.880343534205</v>
      </c>
      <c r="S356" s="8">
        <f>Daten!K356</f>
        <v>8331</v>
      </c>
      <c r="T356" s="8">
        <f>Daten!L356</f>
        <v>105071</v>
      </c>
      <c r="U356" s="8">
        <f>Daten!M356</f>
        <v>162338</v>
      </c>
      <c r="V356" s="8">
        <f>Daten!N356</f>
        <v>500</v>
      </c>
      <c r="W356" s="8">
        <f>Daten!O356</f>
        <v>500</v>
      </c>
      <c r="X356" s="22">
        <f t="shared" si="150"/>
        <v>275740</v>
      </c>
      <c r="Y356" s="8">
        <f t="shared" si="151"/>
        <v>708280.05125574942</v>
      </c>
      <c r="Z356" s="20">
        <f t="shared" si="152"/>
        <v>-432540.05125574942</v>
      </c>
      <c r="AA356" s="26">
        <f t="shared" si="153"/>
        <v>43254.005125574942</v>
      </c>
      <c r="AB356" s="31">
        <f t="shared" si="154"/>
        <v>-33790.862063116365</v>
      </c>
      <c r="AC356" s="30">
        <f t="shared" si="155"/>
        <v>0</v>
      </c>
      <c r="AG356" s="25">
        <f t="shared" si="156"/>
        <v>0</v>
      </c>
      <c r="AH356" s="25">
        <f t="shared" si="157"/>
        <v>0</v>
      </c>
      <c r="AI356" s="25">
        <f t="shared" si="158"/>
        <v>0</v>
      </c>
      <c r="AJ356" s="25">
        <f t="shared" si="159"/>
        <v>1</v>
      </c>
      <c r="AK356" s="25">
        <f t="shared" si="160"/>
        <v>0</v>
      </c>
      <c r="AL356" s="25">
        <f t="shared" ca="1" si="161"/>
        <v>0</v>
      </c>
      <c r="AM356" s="25">
        <f t="shared" ca="1" si="162"/>
        <v>0</v>
      </c>
      <c r="AN356" s="25">
        <f ca="1">IF(AM356=0,0,COUNTIF($AM$19:AM356,C356*10+1))</f>
        <v>0</v>
      </c>
      <c r="AO356" s="20">
        <f t="shared" ca="1" si="163"/>
        <v>0</v>
      </c>
      <c r="AP356" s="32">
        <f t="shared" ca="1" si="164"/>
        <v>0</v>
      </c>
    </row>
    <row r="357" spans="1:42" x14ac:dyDescent="0.2">
      <c r="A357" s="14">
        <f>Daten!A357</f>
        <v>30542</v>
      </c>
      <c r="B357" s="7" t="str">
        <f>Daten!B357</f>
        <v>Wolfsbach</v>
      </c>
      <c r="C357" s="14">
        <f t="shared" si="140"/>
        <v>3</v>
      </c>
      <c r="D357" s="9">
        <f>Daten!D357</f>
        <v>0</v>
      </c>
      <c r="E357" s="8">
        <f>Daten!E357</f>
        <v>2179</v>
      </c>
      <c r="F357" s="8">
        <f>Daten!F357</f>
        <v>2019</v>
      </c>
      <c r="G357" s="26">
        <f t="shared" si="141"/>
        <v>160</v>
      </c>
      <c r="H357" s="28">
        <f t="shared" si="142"/>
        <v>7.9247152055473002E-2</v>
      </c>
      <c r="I357" s="20">
        <f t="shared" si="143"/>
        <v>27.124857296859926</v>
      </c>
      <c r="J357" s="20">
        <f t="shared" si="144"/>
        <v>132.87514270314009</v>
      </c>
      <c r="K357" s="26">
        <f t="shared" si="145"/>
        <v>-66437.571351570048</v>
      </c>
      <c r="L357" s="15">
        <f>Daten!G357</f>
        <v>419</v>
      </c>
      <c r="M357" s="15">
        <f>Daten!H357</f>
        <v>1401</v>
      </c>
      <c r="N357" s="15">
        <f>Daten!I357</f>
        <v>359</v>
      </c>
      <c r="O357" s="27">
        <f t="shared" si="146"/>
        <v>0.55531763026409708</v>
      </c>
      <c r="P357" s="15">
        <f t="shared" si="147"/>
        <v>795.48256244427409</v>
      </c>
      <c r="Q357" s="20">
        <f t="shared" si="148"/>
        <v>-17.482562444274095</v>
      </c>
      <c r="R357" s="26">
        <f t="shared" si="149"/>
        <v>-3496.5124888548189</v>
      </c>
      <c r="S357" s="8">
        <f>Daten!K357</f>
        <v>29819</v>
      </c>
      <c r="T357" s="8">
        <f>Daten!L357</f>
        <v>101965</v>
      </c>
      <c r="U357" s="8">
        <f>Daten!M357</f>
        <v>247425</v>
      </c>
      <c r="V357" s="8">
        <f>Daten!N357</f>
        <v>500</v>
      </c>
      <c r="W357" s="8">
        <f>Daten!O357</f>
        <v>500</v>
      </c>
      <c r="X357" s="22">
        <f t="shared" si="150"/>
        <v>379209</v>
      </c>
      <c r="Y357" s="8">
        <f t="shared" si="151"/>
        <v>836046.71272279415</v>
      </c>
      <c r="Z357" s="20">
        <f t="shared" si="152"/>
        <v>-456837.71272279415</v>
      </c>
      <c r="AA357" s="26">
        <f t="shared" si="153"/>
        <v>45683.771272279417</v>
      </c>
      <c r="AB357" s="31">
        <f t="shared" si="154"/>
        <v>-24250.312568145448</v>
      </c>
      <c r="AC357" s="30">
        <f t="shared" si="155"/>
        <v>0</v>
      </c>
      <c r="AG357" s="25">
        <f t="shared" si="156"/>
        <v>0</v>
      </c>
      <c r="AH357" s="25">
        <f t="shared" si="157"/>
        <v>0</v>
      </c>
      <c r="AI357" s="25">
        <f t="shared" si="158"/>
        <v>0</v>
      </c>
      <c r="AJ357" s="25">
        <f t="shared" si="159"/>
        <v>1</v>
      </c>
      <c r="AK357" s="25">
        <f t="shared" si="160"/>
        <v>0</v>
      </c>
      <c r="AL357" s="25">
        <f t="shared" ca="1" si="161"/>
        <v>0</v>
      </c>
      <c r="AM357" s="25">
        <f t="shared" ca="1" si="162"/>
        <v>0</v>
      </c>
      <c r="AN357" s="25">
        <f ca="1">IF(AM357=0,0,COUNTIF($AM$19:AM357,C357*10+1))</f>
        <v>0</v>
      </c>
      <c r="AO357" s="20">
        <f t="shared" ca="1" si="163"/>
        <v>0</v>
      </c>
      <c r="AP357" s="32">
        <f t="shared" ca="1" si="164"/>
        <v>0</v>
      </c>
    </row>
    <row r="358" spans="1:42" x14ac:dyDescent="0.2">
      <c r="A358" s="14">
        <f>Daten!A358</f>
        <v>30543</v>
      </c>
      <c r="B358" s="7" t="str">
        <f>Daten!B358</f>
        <v>Ybbsitz</v>
      </c>
      <c r="C358" s="14">
        <f t="shared" si="140"/>
        <v>3</v>
      </c>
      <c r="D358" s="9">
        <f>Daten!D358</f>
        <v>0</v>
      </c>
      <c r="E358" s="8">
        <f>Daten!E358</f>
        <v>3337</v>
      </c>
      <c r="F358" s="8">
        <f>Daten!F358</f>
        <v>3421</v>
      </c>
      <c r="G358" s="26">
        <f t="shared" si="141"/>
        <v>-84</v>
      </c>
      <c r="H358" s="28">
        <f t="shared" si="142"/>
        <v>-2.4554223911137093E-2</v>
      </c>
      <c r="I358" s="20">
        <f t="shared" si="143"/>
        <v>45.96044418650709</v>
      </c>
      <c r="J358" s="20">
        <f t="shared" si="144"/>
        <v>-129.96044418650709</v>
      </c>
      <c r="K358" s="26">
        <f t="shared" si="145"/>
        <v>64980.222093253542</v>
      </c>
      <c r="L358" s="15">
        <f>Daten!G358</f>
        <v>536</v>
      </c>
      <c r="M358" s="15">
        <f>Daten!H358</f>
        <v>2080</v>
      </c>
      <c r="N358" s="15">
        <f>Daten!I358</f>
        <v>721</v>
      </c>
      <c r="O358" s="27">
        <f t="shared" si="146"/>
        <v>0.60432692307692304</v>
      </c>
      <c r="P358" s="15">
        <f t="shared" si="147"/>
        <v>1181.0162240428908</v>
      </c>
      <c r="Q358" s="20">
        <f t="shared" si="148"/>
        <v>75.983775957109174</v>
      </c>
      <c r="R358" s="26">
        <f t="shared" si="149"/>
        <v>15196.755191421835</v>
      </c>
      <c r="S358" s="8">
        <f>Daten!K358</f>
        <v>29208</v>
      </c>
      <c r="T358" s="8">
        <f>Daten!L358</f>
        <v>264339</v>
      </c>
      <c r="U358" s="8">
        <f>Daten!M358</f>
        <v>1247392</v>
      </c>
      <c r="V358" s="8">
        <f>Daten!N358</f>
        <v>500</v>
      </c>
      <c r="W358" s="8">
        <f>Daten!O358</f>
        <v>500</v>
      </c>
      <c r="X358" s="22">
        <f t="shared" si="150"/>
        <v>1540939</v>
      </c>
      <c r="Y358" s="8">
        <f t="shared" si="151"/>
        <v>1280352.4003469315</v>
      </c>
      <c r="Z358" s="20">
        <f t="shared" si="152"/>
        <v>260586.59965306846</v>
      </c>
      <c r="AA358" s="26">
        <f t="shared" si="153"/>
        <v>-26058.659965306848</v>
      </c>
      <c r="AB358" s="31">
        <f t="shared" si="154"/>
        <v>54118.317319368529</v>
      </c>
      <c r="AC358" s="30">
        <f t="shared" si="155"/>
        <v>54118.317319368529</v>
      </c>
      <c r="AG358" s="25">
        <f t="shared" si="156"/>
        <v>64980.222093253542</v>
      </c>
      <c r="AH358" s="25">
        <f t="shared" si="157"/>
        <v>-26058.659965306848</v>
      </c>
      <c r="AI358" s="25">
        <f t="shared" si="158"/>
        <v>38921.562127946694</v>
      </c>
      <c r="AJ358" s="25">
        <f t="shared" si="159"/>
        <v>1</v>
      </c>
      <c r="AK358" s="25">
        <f t="shared" si="160"/>
        <v>38921.562127946694</v>
      </c>
      <c r="AL358" s="25">
        <f t="shared" ca="1" si="161"/>
        <v>109079</v>
      </c>
      <c r="AM358" s="25">
        <f t="shared" ca="1" si="162"/>
        <v>31</v>
      </c>
      <c r="AN358" s="25">
        <f ca="1">IF(AM358=0,0,COUNTIF($AM$19:AM358,C358*10+1))</f>
        <v>17</v>
      </c>
      <c r="AO358" s="20">
        <f t="shared" ca="1" si="163"/>
        <v>0</v>
      </c>
      <c r="AP358" s="32">
        <f t="shared" ca="1" si="164"/>
        <v>109079</v>
      </c>
    </row>
    <row r="359" spans="1:42" x14ac:dyDescent="0.2">
      <c r="A359" s="14">
        <f>Daten!A359</f>
        <v>30544</v>
      </c>
      <c r="B359" s="7" t="str">
        <f>Daten!B359</f>
        <v>Zeillern</v>
      </c>
      <c r="C359" s="14">
        <f t="shared" si="140"/>
        <v>3</v>
      </c>
      <c r="D359" s="9">
        <f>Daten!D359</f>
        <v>0</v>
      </c>
      <c r="E359" s="8">
        <f>Daten!E359</f>
        <v>1907</v>
      </c>
      <c r="F359" s="8">
        <f>Daten!F359</f>
        <v>1894</v>
      </c>
      <c r="G359" s="26">
        <f t="shared" si="141"/>
        <v>13</v>
      </c>
      <c r="H359" s="28">
        <f t="shared" si="142"/>
        <v>6.8637803590285108E-3</v>
      </c>
      <c r="I359" s="20">
        <f t="shared" si="143"/>
        <v>25.445507538510501</v>
      </c>
      <c r="J359" s="20">
        <f t="shared" si="144"/>
        <v>-12.445507538510501</v>
      </c>
      <c r="K359" s="26">
        <f t="shared" si="145"/>
        <v>6222.7537692552505</v>
      </c>
      <c r="L359" s="15">
        <f>Daten!G359</f>
        <v>336</v>
      </c>
      <c r="M359" s="15">
        <f>Daten!H359</f>
        <v>1261</v>
      </c>
      <c r="N359" s="15">
        <f>Daten!I359</f>
        <v>310</v>
      </c>
      <c r="O359" s="27">
        <f t="shared" si="146"/>
        <v>0.5122918318794607</v>
      </c>
      <c r="P359" s="15">
        <f t="shared" si="147"/>
        <v>715.99108582600263</v>
      </c>
      <c r="Q359" s="20">
        <f t="shared" si="148"/>
        <v>-69.991085826002632</v>
      </c>
      <c r="R359" s="26">
        <f t="shared" si="149"/>
        <v>-13998.217165200527</v>
      </c>
      <c r="S359" s="8">
        <f>Daten!K359</f>
        <v>16811</v>
      </c>
      <c r="T359" s="8">
        <f>Daten!L359</f>
        <v>80253</v>
      </c>
      <c r="U359" s="8">
        <f>Daten!M359</f>
        <v>94260</v>
      </c>
      <c r="V359" s="8">
        <f>Daten!N359</f>
        <v>500</v>
      </c>
      <c r="W359" s="8">
        <f>Daten!O359</f>
        <v>500</v>
      </c>
      <c r="X359" s="22">
        <f t="shared" si="150"/>
        <v>191324</v>
      </c>
      <c r="Y359" s="8">
        <f t="shared" si="151"/>
        <v>731684.75500797085</v>
      </c>
      <c r="Z359" s="20">
        <f t="shared" si="152"/>
        <v>-540360.75500797085</v>
      </c>
      <c r="AA359" s="26">
        <f t="shared" si="153"/>
        <v>54036.075500797087</v>
      </c>
      <c r="AB359" s="31">
        <f t="shared" si="154"/>
        <v>46260.612104851811</v>
      </c>
      <c r="AC359" s="30">
        <f t="shared" si="155"/>
        <v>46260.612104851811</v>
      </c>
      <c r="AG359" s="25">
        <f t="shared" si="156"/>
        <v>6222.7537692552505</v>
      </c>
      <c r="AH359" s="25">
        <f t="shared" si="157"/>
        <v>54036.075500797087</v>
      </c>
      <c r="AI359" s="25">
        <f t="shared" si="158"/>
        <v>60258.829270052338</v>
      </c>
      <c r="AJ359" s="25">
        <f t="shared" si="159"/>
        <v>1</v>
      </c>
      <c r="AK359" s="25">
        <f t="shared" si="160"/>
        <v>60258.829270052338</v>
      </c>
      <c r="AL359" s="25">
        <f t="shared" ca="1" si="161"/>
        <v>168878</v>
      </c>
      <c r="AM359" s="25">
        <f t="shared" ca="1" si="162"/>
        <v>31</v>
      </c>
      <c r="AN359" s="25">
        <f ca="1">IF(AM359=0,0,COUNTIF($AM$19:AM359,C359*10+1))</f>
        <v>18</v>
      </c>
      <c r="AO359" s="20">
        <f t="shared" ca="1" si="163"/>
        <v>0</v>
      </c>
      <c r="AP359" s="32">
        <f t="shared" ca="1" si="164"/>
        <v>168878</v>
      </c>
    </row>
    <row r="360" spans="1:42" x14ac:dyDescent="0.2">
      <c r="A360" s="14">
        <f>Daten!A360</f>
        <v>30601</v>
      </c>
      <c r="B360" s="7" t="str">
        <f>Daten!B360</f>
        <v>Alland</v>
      </c>
      <c r="C360" s="14">
        <f t="shared" si="140"/>
        <v>3</v>
      </c>
      <c r="D360" s="9">
        <f>Daten!D360</f>
        <v>0</v>
      </c>
      <c r="E360" s="8">
        <f>Daten!E360</f>
        <v>2648</v>
      </c>
      <c r="F360" s="8">
        <f>Daten!F360</f>
        <v>2550</v>
      </c>
      <c r="G360" s="26">
        <f t="shared" si="141"/>
        <v>98</v>
      </c>
      <c r="H360" s="28">
        <f t="shared" si="142"/>
        <v>3.8431372549019606E-2</v>
      </c>
      <c r="I360" s="20">
        <f t="shared" si="143"/>
        <v>34.258735070328285</v>
      </c>
      <c r="J360" s="20">
        <f t="shared" si="144"/>
        <v>63.741264929671715</v>
      </c>
      <c r="K360" s="26">
        <f t="shared" si="145"/>
        <v>-31870.632464835857</v>
      </c>
      <c r="L360" s="15">
        <f>Daten!G360</f>
        <v>336</v>
      </c>
      <c r="M360" s="15">
        <f>Daten!H360</f>
        <v>1769</v>
      </c>
      <c r="N360" s="15">
        <f>Daten!I360</f>
        <v>543</v>
      </c>
      <c r="O360" s="27">
        <f t="shared" si="146"/>
        <v>0.49689089881288862</v>
      </c>
      <c r="P360" s="15">
        <f t="shared" si="147"/>
        <v>1004.4315866980163</v>
      </c>
      <c r="Q360" s="20">
        <f t="shared" si="148"/>
        <v>-125.4315866980163</v>
      </c>
      <c r="R360" s="26">
        <f t="shared" si="149"/>
        <v>-25086.317339603262</v>
      </c>
      <c r="S360" s="8">
        <f>Daten!K360</f>
        <v>20727</v>
      </c>
      <c r="T360" s="8">
        <f>Daten!L360</f>
        <v>233162</v>
      </c>
      <c r="U360" s="8">
        <f>Daten!M360</f>
        <v>533048</v>
      </c>
      <c r="V360" s="8">
        <f>Daten!N360</f>
        <v>500</v>
      </c>
      <c r="W360" s="8">
        <f>Daten!O360</f>
        <v>500</v>
      </c>
      <c r="X360" s="22">
        <f t="shared" si="150"/>
        <v>786937</v>
      </c>
      <c r="Y360" s="8">
        <f t="shared" si="151"/>
        <v>1015994.3530472504</v>
      </c>
      <c r="Z360" s="20">
        <f t="shared" si="152"/>
        <v>-229057.35304725042</v>
      </c>
      <c r="AA360" s="26">
        <f t="shared" si="153"/>
        <v>22905.735304725044</v>
      </c>
      <c r="AB360" s="31">
        <f t="shared" si="154"/>
        <v>-34051.214499714079</v>
      </c>
      <c r="AC360" s="30">
        <f t="shared" si="155"/>
        <v>0</v>
      </c>
      <c r="AG360" s="25">
        <f t="shared" si="156"/>
        <v>0</v>
      </c>
      <c r="AH360" s="25">
        <f t="shared" si="157"/>
        <v>0</v>
      </c>
      <c r="AI360" s="25">
        <f t="shared" si="158"/>
        <v>0</v>
      </c>
      <c r="AJ360" s="25">
        <f t="shared" si="159"/>
        <v>1</v>
      </c>
      <c r="AK360" s="25">
        <f t="shared" si="160"/>
        <v>0</v>
      </c>
      <c r="AL360" s="25">
        <f t="shared" ca="1" si="161"/>
        <v>0</v>
      </c>
      <c r="AM360" s="25">
        <f t="shared" ca="1" si="162"/>
        <v>0</v>
      </c>
      <c r="AN360" s="25">
        <f ca="1">IF(AM360=0,0,COUNTIF($AM$19:AM360,C360*10+1))</f>
        <v>0</v>
      </c>
      <c r="AO360" s="20">
        <f t="shared" ca="1" si="163"/>
        <v>0</v>
      </c>
      <c r="AP360" s="32">
        <f t="shared" ca="1" si="164"/>
        <v>0</v>
      </c>
    </row>
    <row r="361" spans="1:42" x14ac:dyDescent="0.2">
      <c r="A361" s="14">
        <f>Daten!A361</f>
        <v>30602</v>
      </c>
      <c r="B361" s="7" t="str">
        <f>Daten!B361</f>
        <v>Altenmarkt an der Triesting</v>
      </c>
      <c r="C361" s="14">
        <f t="shared" si="140"/>
        <v>3</v>
      </c>
      <c r="D361" s="9">
        <f>Daten!D361</f>
        <v>0</v>
      </c>
      <c r="E361" s="8">
        <f>Daten!E361</f>
        <v>2192</v>
      </c>
      <c r="F361" s="8">
        <f>Daten!F361</f>
        <v>2096</v>
      </c>
      <c r="G361" s="26">
        <f t="shared" si="141"/>
        <v>96</v>
      </c>
      <c r="H361" s="28">
        <f t="shared" si="142"/>
        <v>4.5801526717557252E-2</v>
      </c>
      <c r="I361" s="20">
        <f t="shared" si="143"/>
        <v>28.159336748003174</v>
      </c>
      <c r="J361" s="20">
        <f t="shared" si="144"/>
        <v>67.84066325199683</v>
      </c>
      <c r="K361" s="26">
        <f t="shared" si="145"/>
        <v>-33920.331625998413</v>
      </c>
      <c r="L361" s="15">
        <f>Daten!G361</f>
        <v>352</v>
      </c>
      <c r="M361" s="15">
        <f>Daten!H361</f>
        <v>1378</v>
      </c>
      <c r="N361" s="15">
        <f>Daten!I361</f>
        <v>462</v>
      </c>
      <c r="O361" s="27">
        <f t="shared" si="146"/>
        <v>0.59071117561683595</v>
      </c>
      <c r="P361" s="15">
        <f t="shared" si="147"/>
        <v>782.42324842841515</v>
      </c>
      <c r="Q361" s="20">
        <f t="shared" si="148"/>
        <v>31.57675157158485</v>
      </c>
      <c r="R361" s="26">
        <f t="shared" si="149"/>
        <v>6315.3503143169701</v>
      </c>
      <c r="S361" s="8">
        <f>Daten!K361</f>
        <v>23217</v>
      </c>
      <c r="T361" s="8">
        <f>Daten!L361</f>
        <v>144669</v>
      </c>
      <c r="U361" s="8">
        <f>Daten!M361</f>
        <v>192156</v>
      </c>
      <c r="V361" s="8">
        <f>Daten!N361</f>
        <v>500</v>
      </c>
      <c r="W361" s="8">
        <f>Daten!O361</f>
        <v>500</v>
      </c>
      <c r="X361" s="22">
        <f t="shared" si="150"/>
        <v>360042</v>
      </c>
      <c r="Y361" s="8">
        <f t="shared" si="151"/>
        <v>841034.60040769377</v>
      </c>
      <c r="Z361" s="20">
        <f t="shared" si="152"/>
        <v>-480992.60040769377</v>
      </c>
      <c r="AA361" s="26">
        <f t="shared" si="153"/>
        <v>48099.260040769383</v>
      </c>
      <c r="AB361" s="31">
        <f t="shared" si="154"/>
        <v>20494.278729087939</v>
      </c>
      <c r="AC361" s="30">
        <f t="shared" si="155"/>
        <v>20494.278729087939</v>
      </c>
      <c r="AG361" s="25">
        <f t="shared" si="156"/>
        <v>-33920.331625998413</v>
      </c>
      <c r="AH361" s="25">
        <f t="shared" si="157"/>
        <v>48099.260040769383</v>
      </c>
      <c r="AI361" s="25">
        <f t="shared" si="158"/>
        <v>14178.92841477097</v>
      </c>
      <c r="AJ361" s="25">
        <f t="shared" si="159"/>
        <v>1</v>
      </c>
      <c r="AK361" s="25">
        <f t="shared" si="160"/>
        <v>14178.92841477097</v>
      </c>
      <c r="AL361" s="25">
        <f t="shared" ca="1" si="161"/>
        <v>39737</v>
      </c>
      <c r="AM361" s="25">
        <f t="shared" ca="1" si="162"/>
        <v>31</v>
      </c>
      <c r="AN361" s="25">
        <f ca="1">IF(AM361=0,0,COUNTIF($AM$19:AM361,C361*10+1))</f>
        <v>19</v>
      </c>
      <c r="AO361" s="20">
        <f t="shared" ca="1" si="163"/>
        <v>0</v>
      </c>
      <c r="AP361" s="32">
        <f t="shared" ca="1" si="164"/>
        <v>39737</v>
      </c>
    </row>
    <row r="362" spans="1:42" x14ac:dyDescent="0.2">
      <c r="A362" s="14">
        <f>Daten!A362</f>
        <v>30603</v>
      </c>
      <c r="B362" s="7" t="str">
        <f>Daten!B362</f>
        <v>Bad Vöslau</v>
      </c>
      <c r="C362" s="14">
        <f t="shared" si="140"/>
        <v>3</v>
      </c>
      <c r="D362" s="9">
        <f>Daten!D362</f>
        <v>0</v>
      </c>
      <c r="E362" s="8">
        <f>Daten!E362</f>
        <v>12402</v>
      </c>
      <c r="F362" s="8">
        <f>Daten!F362</f>
        <v>12074</v>
      </c>
      <c r="G362" s="26">
        <f t="shared" si="141"/>
        <v>328</v>
      </c>
      <c r="H362" s="28">
        <f t="shared" si="142"/>
        <v>2.7165810833195296E-2</v>
      </c>
      <c r="I362" s="20">
        <f t="shared" si="143"/>
        <v>162.21175185848776</v>
      </c>
      <c r="J362" s="20">
        <f t="shared" si="144"/>
        <v>165.78824814151224</v>
      </c>
      <c r="K362" s="26">
        <f t="shared" si="145"/>
        <v>-82894.124070756123</v>
      </c>
      <c r="L362" s="15">
        <f>Daten!G362</f>
        <v>1744</v>
      </c>
      <c r="M362" s="15">
        <f>Daten!H362</f>
        <v>7850</v>
      </c>
      <c r="N362" s="15">
        <f>Daten!I362</f>
        <v>2808</v>
      </c>
      <c r="O362" s="27">
        <f t="shared" si="146"/>
        <v>0.57987261146496816</v>
      </c>
      <c r="P362" s="15">
        <f t="shared" si="147"/>
        <v>4457.200653238795</v>
      </c>
      <c r="Q362" s="20">
        <f t="shared" si="148"/>
        <v>94.799346761205015</v>
      </c>
      <c r="R362" s="26">
        <f t="shared" si="149"/>
        <v>18959.869352241003</v>
      </c>
      <c r="S362" s="8">
        <f>Daten!K362</f>
        <v>17807</v>
      </c>
      <c r="T362" s="8">
        <f>Daten!L362</f>
        <v>943151</v>
      </c>
      <c r="U362" s="8">
        <f>Daten!M362</f>
        <v>2422393</v>
      </c>
      <c r="V362" s="8">
        <f>Daten!N362</f>
        <v>500</v>
      </c>
      <c r="W362" s="8">
        <f>Daten!O362</f>
        <v>500</v>
      </c>
      <c r="X362" s="22">
        <f t="shared" si="150"/>
        <v>3383351</v>
      </c>
      <c r="Y362" s="8">
        <f t="shared" si="151"/>
        <v>4758444.8513942603</v>
      </c>
      <c r="Z362" s="20">
        <f t="shared" si="152"/>
        <v>-1375093.8513942603</v>
      </c>
      <c r="AA362" s="26">
        <f t="shared" si="153"/>
        <v>137509.38513942604</v>
      </c>
      <c r="AB362" s="31">
        <f t="shared" si="154"/>
        <v>73575.130420910922</v>
      </c>
      <c r="AC362" s="30">
        <f t="shared" si="155"/>
        <v>73575.130420910922</v>
      </c>
      <c r="AG362" s="25">
        <f t="shared" si="156"/>
        <v>-82894.124070756123</v>
      </c>
      <c r="AH362" s="25">
        <f t="shared" si="157"/>
        <v>137509.38513942604</v>
      </c>
      <c r="AI362" s="25">
        <f t="shared" si="158"/>
        <v>54615.261068669919</v>
      </c>
      <c r="AJ362" s="25">
        <f t="shared" si="159"/>
        <v>1</v>
      </c>
      <c r="AK362" s="25">
        <f t="shared" si="160"/>
        <v>54615.261068669919</v>
      </c>
      <c r="AL362" s="25">
        <f t="shared" ca="1" si="161"/>
        <v>153062</v>
      </c>
      <c r="AM362" s="25">
        <f t="shared" ca="1" si="162"/>
        <v>31</v>
      </c>
      <c r="AN362" s="25">
        <f ca="1">IF(AM362=0,0,COUNTIF($AM$19:AM362,C362*10+1))</f>
        <v>20</v>
      </c>
      <c r="AO362" s="20">
        <f t="shared" ca="1" si="163"/>
        <v>0</v>
      </c>
      <c r="AP362" s="32">
        <f t="shared" ca="1" si="164"/>
        <v>153062</v>
      </c>
    </row>
    <row r="363" spans="1:42" x14ac:dyDescent="0.2">
      <c r="A363" s="14">
        <f>Daten!A363</f>
        <v>30604</v>
      </c>
      <c r="B363" s="7" t="str">
        <f>Daten!B363</f>
        <v>Baden</v>
      </c>
      <c r="C363" s="14">
        <f t="shared" si="140"/>
        <v>3</v>
      </c>
      <c r="D363" s="9">
        <f>Daten!D363</f>
        <v>0</v>
      </c>
      <c r="E363" s="8">
        <f>Daten!E363</f>
        <v>26059</v>
      </c>
      <c r="F363" s="8">
        <f>Daten!F363</f>
        <v>25993</v>
      </c>
      <c r="G363" s="26">
        <f t="shared" si="141"/>
        <v>66</v>
      </c>
      <c r="H363" s="28">
        <f t="shared" si="142"/>
        <v>2.5391451544646637E-3</v>
      </c>
      <c r="I363" s="20">
        <f t="shared" si="143"/>
        <v>349.21070615021301</v>
      </c>
      <c r="J363" s="20">
        <f t="shared" si="144"/>
        <v>-283.21070615021301</v>
      </c>
      <c r="K363" s="26">
        <f t="shared" si="145"/>
        <v>141605.35307510651</v>
      </c>
      <c r="L363" s="15">
        <f>Daten!G363</f>
        <v>3256</v>
      </c>
      <c r="M363" s="15">
        <f>Daten!H363</f>
        <v>16099</v>
      </c>
      <c r="N363" s="15">
        <f>Daten!I363</f>
        <v>6704</v>
      </c>
      <c r="O363" s="27">
        <f t="shared" si="146"/>
        <v>0.61867196720293183</v>
      </c>
      <c r="P363" s="15">
        <f t="shared" si="147"/>
        <v>9140.9520148396641</v>
      </c>
      <c r="Q363" s="20">
        <f t="shared" si="148"/>
        <v>819.04798516033588</v>
      </c>
      <c r="R363" s="26">
        <f t="shared" si="149"/>
        <v>163809.59703206719</v>
      </c>
      <c r="S363" s="8">
        <f>Daten!K363</f>
        <v>15931</v>
      </c>
      <c r="T363" s="8">
        <f>Daten!L363</f>
        <v>2914836</v>
      </c>
      <c r="U363" s="8">
        <f>Daten!M363</f>
        <v>8128407</v>
      </c>
      <c r="V363" s="8">
        <f>Daten!N363</f>
        <v>500</v>
      </c>
      <c r="W363" s="8">
        <f>Daten!O363</f>
        <v>500</v>
      </c>
      <c r="X363" s="22">
        <f t="shared" si="150"/>
        <v>11059174</v>
      </c>
      <c r="Y363" s="8">
        <f t="shared" si="151"/>
        <v>9998412.7062153704</v>
      </c>
      <c r="Z363" s="20">
        <f t="shared" si="152"/>
        <v>1060761.2937846296</v>
      </c>
      <c r="AA363" s="26">
        <f t="shared" si="153"/>
        <v>-106076.12937846297</v>
      </c>
      <c r="AB363" s="31">
        <f t="shared" si="154"/>
        <v>199338.82072871074</v>
      </c>
      <c r="AC363" s="30">
        <f t="shared" si="155"/>
        <v>199338.82072871074</v>
      </c>
      <c r="AG363" s="25">
        <f t="shared" si="156"/>
        <v>141605.35307510651</v>
      </c>
      <c r="AH363" s="25">
        <f t="shared" si="157"/>
        <v>-106076.12937846297</v>
      </c>
      <c r="AI363" s="25">
        <f t="shared" si="158"/>
        <v>35529.223696643545</v>
      </c>
      <c r="AJ363" s="25">
        <f t="shared" si="159"/>
        <v>1</v>
      </c>
      <c r="AK363" s="25">
        <f t="shared" si="160"/>
        <v>0</v>
      </c>
      <c r="AL363" s="25">
        <f t="shared" ca="1" si="161"/>
        <v>0</v>
      </c>
      <c r="AM363" s="25">
        <f t="shared" ca="1" si="162"/>
        <v>0</v>
      </c>
      <c r="AN363" s="25">
        <f ca="1">IF(AM363=0,0,COUNTIF($AM$19:AM363,C363*10+1))</f>
        <v>0</v>
      </c>
      <c r="AO363" s="20">
        <f t="shared" ca="1" si="163"/>
        <v>0</v>
      </c>
      <c r="AP363" s="32">
        <f t="shared" ca="1" si="164"/>
        <v>0</v>
      </c>
    </row>
    <row r="364" spans="1:42" x14ac:dyDescent="0.2">
      <c r="A364" s="14">
        <f>Daten!A364</f>
        <v>30605</v>
      </c>
      <c r="B364" s="7" t="str">
        <f>Daten!B364</f>
        <v>Berndorf</v>
      </c>
      <c r="C364" s="14">
        <f t="shared" si="140"/>
        <v>3</v>
      </c>
      <c r="D364" s="9">
        <f>Daten!D364</f>
        <v>0</v>
      </c>
      <c r="E364" s="8">
        <f>Daten!E364</f>
        <v>8953</v>
      </c>
      <c r="F364" s="8">
        <f>Daten!F364</f>
        <v>9072</v>
      </c>
      <c r="G364" s="26">
        <f t="shared" si="141"/>
        <v>-119</v>
      </c>
      <c r="H364" s="28">
        <f t="shared" si="142"/>
        <v>-1.3117283950617283E-2</v>
      </c>
      <c r="I364" s="20">
        <f t="shared" si="143"/>
        <v>121.88048806196794</v>
      </c>
      <c r="J364" s="20">
        <f t="shared" si="144"/>
        <v>-240.88048806196792</v>
      </c>
      <c r="K364" s="26">
        <f t="shared" si="145"/>
        <v>120440.24403098396</v>
      </c>
      <c r="L364" s="15">
        <f>Daten!G364</f>
        <v>1241</v>
      </c>
      <c r="M364" s="15">
        <f>Daten!H364</f>
        <v>5766</v>
      </c>
      <c r="N364" s="15">
        <f>Daten!I364</f>
        <v>1946</v>
      </c>
      <c r="O364" s="27">
        <f t="shared" si="146"/>
        <v>0.55272285813388833</v>
      </c>
      <c r="P364" s="15">
        <f t="shared" si="147"/>
        <v>3273.9132441496677</v>
      </c>
      <c r="Q364" s="20">
        <f t="shared" si="148"/>
        <v>-86.913244149667662</v>
      </c>
      <c r="R364" s="26">
        <f t="shared" si="149"/>
        <v>-17382.648829933532</v>
      </c>
      <c r="S364" s="8">
        <f>Daten!K364</f>
        <v>4987</v>
      </c>
      <c r="T364" s="8">
        <f>Daten!L364</f>
        <v>520616</v>
      </c>
      <c r="U364" s="8">
        <f>Daten!M364</f>
        <v>3219352</v>
      </c>
      <c r="V364" s="8">
        <f>Daten!N364</f>
        <v>500</v>
      </c>
      <c r="W364" s="8">
        <f>Daten!O364</f>
        <v>500</v>
      </c>
      <c r="X364" s="22">
        <f t="shared" si="150"/>
        <v>3744955</v>
      </c>
      <c r="Y364" s="8">
        <f t="shared" si="151"/>
        <v>3435119.8802235774</v>
      </c>
      <c r="Z364" s="20">
        <f t="shared" si="152"/>
        <v>309835.11977642262</v>
      </c>
      <c r="AA364" s="26">
        <f t="shared" si="153"/>
        <v>-30983.511977642265</v>
      </c>
      <c r="AB364" s="31">
        <f t="shared" si="154"/>
        <v>72074.083223408161</v>
      </c>
      <c r="AC364" s="30">
        <f t="shared" si="155"/>
        <v>72074.083223408161</v>
      </c>
      <c r="AG364" s="25">
        <f t="shared" si="156"/>
        <v>120440.24403098396</v>
      </c>
      <c r="AH364" s="25">
        <f t="shared" si="157"/>
        <v>-30983.511977642265</v>
      </c>
      <c r="AI364" s="25">
        <f t="shared" si="158"/>
        <v>89456.732053341693</v>
      </c>
      <c r="AJ364" s="25">
        <f t="shared" si="159"/>
        <v>1</v>
      </c>
      <c r="AK364" s="25">
        <f t="shared" si="160"/>
        <v>89456.732053341693</v>
      </c>
      <c r="AL364" s="25">
        <f t="shared" ca="1" si="161"/>
        <v>250707</v>
      </c>
      <c r="AM364" s="25">
        <f t="shared" ca="1" si="162"/>
        <v>31</v>
      </c>
      <c r="AN364" s="25">
        <f ca="1">IF(AM364=0,0,COUNTIF($AM$19:AM364,C364*10+1))</f>
        <v>21</v>
      </c>
      <c r="AO364" s="20">
        <f t="shared" ca="1" si="163"/>
        <v>0</v>
      </c>
      <c r="AP364" s="32">
        <f t="shared" ca="1" si="164"/>
        <v>250707</v>
      </c>
    </row>
    <row r="365" spans="1:42" x14ac:dyDescent="0.2">
      <c r="A365" s="14">
        <f>Daten!A365</f>
        <v>30607</v>
      </c>
      <c r="B365" s="7" t="str">
        <f>Daten!B365</f>
        <v>Ebreichsdorf</v>
      </c>
      <c r="C365" s="14">
        <f t="shared" si="140"/>
        <v>3</v>
      </c>
      <c r="D365" s="9">
        <f>Daten!D365</f>
        <v>0</v>
      </c>
      <c r="E365" s="8">
        <f>Daten!E365</f>
        <v>11851</v>
      </c>
      <c r="F365" s="8">
        <f>Daten!F365</f>
        <v>11051</v>
      </c>
      <c r="G365" s="26">
        <f t="shared" si="141"/>
        <v>800</v>
      </c>
      <c r="H365" s="28">
        <f t="shared" si="142"/>
        <v>7.2391638765722563E-2</v>
      </c>
      <c r="I365" s="20">
        <f t="shared" si="143"/>
        <v>148.46795343615605</v>
      </c>
      <c r="J365" s="20">
        <f t="shared" si="144"/>
        <v>651.53204656384401</v>
      </c>
      <c r="K365" s="26">
        <f t="shared" si="145"/>
        <v>-325766.02328192198</v>
      </c>
      <c r="L365" s="15">
        <f>Daten!G365</f>
        <v>1987</v>
      </c>
      <c r="M365" s="15">
        <f>Daten!H365</f>
        <v>7796</v>
      </c>
      <c r="N365" s="15">
        <f>Daten!I365</f>
        <v>2068</v>
      </c>
      <c r="O365" s="27">
        <f t="shared" si="146"/>
        <v>0.52013853258081066</v>
      </c>
      <c r="P365" s="15">
        <f t="shared" si="147"/>
        <v>4426.5396551146041</v>
      </c>
      <c r="Q365" s="20">
        <f t="shared" si="148"/>
        <v>-371.5396551146041</v>
      </c>
      <c r="R365" s="26">
        <f t="shared" si="149"/>
        <v>-74307.93102292082</v>
      </c>
      <c r="S365" s="8">
        <f>Daten!K365</f>
        <v>28242</v>
      </c>
      <c r="T365" s="8">
        <f>Daten!L365</f>
        <v>897824</v>
      </c>
      <c r="U365" s="8">
        <f>Daten!M365</f>
        <v>2730051</v>
      </c>
      <c r="V365" s="8">
        <f>Daten!N365</f>
        <v>500</v>
      </c>
      <c r="W365" s="8">
        <f>Daten!O365</f>
        <v>500</v>
      </c>
      <c r="X365" s="22">
        <f t="shared" si="150"/>
        <v>3656117</v>
      </c>
      <c r="Y365" s="8">
        <f t="shared" si="151"/>
        <v>4547035.1502881292</v>
      </c>
      <c r="Z365" s="20">
        <f t="shared" si="152"/>
        <v>-890918.15028812923</v>
      </c>
      <c r="AA365" s="26">
        <f t="shared" si="153"/>
        <v>89091.815028812925</v>
      </c>
      <c r="AB365" s="31">
        <f t="shared" si="154"/>
        <v>-310982.13927602989</v>
      </c>
      <c r="AC365" s="30">
        <f t="shared" si="155"/>
        <v>0</v>
      </c>
      <c r="AG365" s="25">
        <f t="shared" si="156"/>
        <v>0</v>
      </c>
      <c r="AH365" s="25">
        <f t="shared" si="157"/>
        <v>0</v>
      </c>
      <c r="AI365" s="25">
        <f t="shared" si="158"/>
        <v>0</v>
      </c>
      <c r="AJ365" s="25">
        <f t="shared" si="159"/>
        <v>1</v>
      </c>
      <c r="AK365" s="25">
        <f t="shared" si="160"/>
        <v>0</v>
      </c>
      <c r="AL365" s="25">
        <f t="shared" ca="1" si="161"/>
        <v>0</v>
      </c>
      <c r="AM365" s="25">
        <f t="shared" ca="1" si="162"/>
        <v>0</v>
      </c>
      <c r="AN365" s="25">
        <f ca="1">IF(AM365=0,0,COUNTIF($AM$19:AM365,C365*10+1))</f>
        <v>0</v>
      </c>
      <c r="AO365" s="20">
        <f t="shared" ca="1" si="163"/>
        <v>0</v>
      </c>
      <c r="AP365" s="32">
        <f t="shared" ca="1" si="164"/>
        <v>0</v>
      </c>
    </row>
    <row r="366" spans="1:42" x14ac:dyDescent="0.2">
      <c r="A366" s="14">
        <f>Daten!A366</f>
        <v>30608</v>
      </c>
      <c r="B366" s="7" t="str">
        <f>Daten!B366</f>
        <v>Enzesfeld-Lindabrunn</v>
      </c>
      <c r="C366" s="14">
        <f t="shared" si="140"/>
        <v>3</v>
      </c>
      <c r="D366" s="9">
        <f>Daten!D366</f>
        <v>0</v>
      </c>
      <c r="E366" s="8">
        <f>Daten!E366</f>
        <v>4248</v>
      </c>
      <c r="F366" s="8">
        <f>Daten!F366</f>
        <v>4164</v>
      </c>
      <c r="G366" s="26">
        <f t="shared" si="141"/>
        <v>84</v>
      </c>
      <c r="H366" s="28">
        <f t="shared" si="142"/>
        <v>2.0172910662824207E-2</v>
      </c>
      <c r="I366" s="20">
        <f t="shared" si="143"/>
        <v>55.942499150136079</v>
      </c>
      <c r="J366" s="20">
        <f t="shared" si="144"/>
        <v>28.057500849863921</v>
      </c>
      <c r="K366" s="26">
        <f t="shared" si="145"/>
        <v>-14028.750424931961</v>
      </c>
      <c r="L366" s="15">
        <f>Daten!G366</f>
        <v>568</v>
      </c>
      <c r="M366" s="15">
        <f>Daten!H366</f>
        <v>2731</v>
      </c>
      <c r="N366" s="15">
        <f>Daten!I366</f>
        <v>948</v>
      </c>
      <c r="O366" s="27">
        <f t="shared" si="146"/>
        <v>0.55510801904064444</v>
      </c>
      <c r="P366" s="15">
        <f t="shared" si="147"/>
        <v>1550.6515903178533</v>
      </c>
      <c r="Q366" s="20">
        <f t="shared" si="148"/>
        <v>-34.651590317853334</v>
      </c>
      <c r="R366" s="26">
        <f t="shared" si="149"/>
        <v>-6930.3180635706667</v>
      </c>
      <c r="S366" s="8">
        <f>Daten!K366</f>
        <v>6741</v>
      </c>
      <c r="T366" s="8">
        <f>Daten!L366</f>
        <v>289245</v>
      </c>
      <c r="U366" s="8">
        <f>Daten!M366</f>
        <v>1733227</v>
      </c>
      <c r="V366" s="8">
        <f>Daten!N366</f>
        <v>500</v>
      </c>
      <c r="W366" s="8">
        <f>Daten!O366</f>
        <v>500</v>
      </c>
      <c r="X366" s="22">
        <f t="shared" si="150"/>
        <v>2029213</v>
      </c>
      <c r="Y366" s="8">
        <f t="shared" si="151"/>
        <v>1629888.2219579758</v>
      </c>
      <c r="Z366" s="20">
        <f t="shared" si="152"/>
        <v>399324.77804202423</v>
      </c>
      <c r="AA366" s="26">
        <f t="shared" si="153"/>
        <v>-39932.477804202426</v>
      </c>
      <c r="AB366" s="31">
        <f t="shared" si="154"/>
        <v>-60891.546292705054</v>
      </c>
      <c r="AC366" s="30">
        <f t="shared" si="155"/>
        <v>0</v>
      </c>
      <c r="AG366" s="25">
        <f t="shared" si="156"/>
        <v>0</v>
      </c>
      <c r="AH366" s="25">
        <f t="shared" si="157"/>
        <v>0</v>
      </c>
      <c r="AI366" s="25">
        <f t="shared" si="158"/>
        <v>0</v>
      </c>
      <c r="AJ366" s="25">
        <f t="shared" si="159"/>
        <v>1</v>
      </c>
      <c r="AK366" s="25">
        <f t="shared" si="160"/>
        <v>0</v>
      </c>
      <c r="AL366" s="25">
        <f t="shared" ca="1" si="161"/>
        <v>0</v>
      </c>
      <c r="AM366" s="25">
        <f t="shared" ca="1" si="162"/>
        <v>0</v>
      </c>
      <c r="AN366" s="25">
        <f ca="1">IF(AM366=0,0,COUNTIF($AM$19:AM366,C366*10+1))</f>
        <v>0</v>
      </c>
      <c r="AO366" s="20">
        <f t="shared" ca="1" si="163"/>
        <v>0</v>
      </c>
      <c r="AP366" s="32">
        <f t="shared" ca="1" si="164"/>
        <v>0</v>
      </c>
    </row>
    <row r="367" spans="1:42" x14ac:dyDescent="0.2">
      <c r="A367" s="14">
        <f>Daten!A367</f>
        <v>30609</v>
      </c>
      <c r="B367" s="7" t="str">
        <f>Daten!B367</f>
        <v>Furth an der Triesting</v>
      </c>
      <c r="C367" s="14">
        <f t="shared" si="140"/>
        <v>3</v>
      </c>
      <c r="D367" s="9">
        <f>Daten!D367</f>
        <v>0</v>
      </c>
      <c r="E367" s="8">
        <f>Daten!E367</f>
        <v>898</v>
      </c>
      <c r="F367" s="8">
        <f>Daten!F367</f>
        <v>869</v>
      </c>
      <c r="G367" s="26">
        <f t="shared" si="141"/>
        <v>29</v>
      </c>
      <c r="H367" s="28">
        <f t="shared" si="142"/>
        <v>3.3371691599539698E-2</v>
      </c>
      <c r="I367" s="20">
        <f t="shared" si="143"/>
        <v>11.674839520045209</v>
      </c>
      <c r="J367" s="20">
        <f t="shared" si="144"/>
        <v>17.325160479954789</v>
      </c>
      <c r="K367" s="26">
        <f t="shared" si="145"/>
        <v>-8662.5802399773947</v>
      </c>
      <c r="L367" s="15">
        <f>Daten!G367</f>
        <v>156</v>
      </c>
      <c r="M367" s="15">
        <f>Daten!H367</f>
        <v>574</v>
      </c>
      <c r="N367" s="15">
        <f>Daten!I367</f>
        <v>168</v>
      </c>
      <c r="O367" s="27">
        <f t="shared" si="146"/>
        <v>0.56445993031358888</v>
      </c>
      <c r="P367" s="15">
        <f t="shared" si="147"/>
        <v>325.91505413491313</v>
      </c>
      <c r="Q367" s="20">
        <f t="shared" si="148"/>
        <v>-1.9150541349131345</v>
      </c>
      <c r="R367" s="26">
        <f t="shared" si="149"/>
        <v>-383.0108269826269</v>
      </c>
      <c r="S367" s="8">
        <f>Daten!K367</f>
        <v>12630</v>
      </c>
      <c r="T367" s="8">
        <f>Daten!L367</f>
        <v>41454</v>
      </c>
      <c r="U367" s="8">
        <f>Daten!M367</f>
        <v>48193</v>
      </c>
      <c r="V367" s="8">
        <f>Daten!N367</f>
        <v>500</v>
      </c>
      <c r="W367" s="8">
        <f>Daten!O367</f>
        <v>500</v>
      </c>
      <c r="X367" s="22">
        <f t="shared" si="150"/>
        <v>102277</v>
      </c>
      <c r="Y367" s="8">
        <f t="shared" si="151"/>
        <v>344547.93392614461</v>
      </c>
      <c r="Z367" s="20">
        <f t="shared" si="152"/>
        <v>-242270.93392614461</v>
      </c>
      <c r="AA367" s="26">
        <f t="shared" si="153"/>
        <v>24227.093392614464</v>
      </c>
      <c r="AB367" s="31">
        <f t="shared" si="154"/>
        <v>15181.502325654443</v>
      </c>
      <c r="AC367" s="30">
        <f t="shared" si="155"/>
        <v>15181.502325654443</v>
      </c>
      <c r="AG367" s="25">
        <f t="shared" si="156"/>
        <v>-8662.5802399773947</v>
      </c>
      <c r="AH367" s="25">
        <f t="shared" si="157"/>
        <v>24227.093392614464</v>
      </c>
      <c r="AI367" s="25">
        <f t="shared" si="158"/>
        <v>15564.51315263707</v>
      </c>
      <c r="AJ367" s="25">
        <f t="shared" si="159"/>
        <v>1</v>
      </c>
      <c r="AK367" s="25">
        <f t="shared" si="160"/>
        <v>15564.51315263707</v>
      </c>
      <c r="AL367" s="25">
        <f t="shared" ca="1" si="161"/>
        <v>43620</v>
      </c>
      <c r="AM367" s="25">
        <f t="shared" ca="1" si="162"/>
        <v>31</v>
      </c>
      <c r="AN367" s="25">
        <f ca="1">IF(AM367=0,0,COUNTIF($AM$19:AM367,C367*10+1))</f>
        <v>22</v>
      </c>
      <c r="AO367" s="20">
        <f t="shared" ca="1" si="163"/>
        <v>0</v>
      </c>
      <c r="AP367" s="32">
        <f t="shared" ca="1" si="164"/>
        <v>43620</v>
      </c>
    </row>
    <row r="368" spans="1:42" x14ac:dyDescent="0.2">
      <c r="A368" s="14">
        <f>Daten!A368</f>
        <v>30612</v>
      </c>
      <c r="B368" s="7" t="str">
        <f>Daten!B368</f>
        <v>Günselsdorf</v>
      </c>
      <c r="C368" s="14">
        <f t="shared" si="140"/>
        <v>3</v>
      </c>
      <c r="D368" s="9">
        <f>Daten!D368</f>
        <v>0</v>
      </c>
      <c r="E368" s="8">
        <f>Daten!E368</f>
        <v>1741</v>
      </c>
      <c r="F368" s="8">
        <f>Daten!F368</f>
        <v>1722</v>
      </c>
      <c r="G368" s="26">
        <f t="shared" si="141"/>
        <v>19</v>
      </c>
      <c r="H368" s="28">
        <f t="shared" si="142"/>
        <v>1.1033681765389082E-2</v>
      </c>
      <c r="I368" s="20">
        <f t="shared" si="143"/>
        <v>23.13472227102169</v>
      </c>
      <c r="J368" s="20">
        <f t="shared" si="144"/>
        <v>-4.1347222710216904</v>
      </c>
      <c r="K368" s="26">
        <f t="shared" si="145"/>
        <v>2067.3611355108451</v>
      </c>
      <c r="L368" s="15">
        <f>Daten!G368</f>
        <v>227</v>
      </c>
      <c r="M368" s="15">
        <f>Daten!H368</f>
        <v>1167</v>
      </c>
      <c r="N368" s="15">
        <f>Daten!I368</f>
        <v>347</v>
      </c>
      <c r="O368" s="27">
        <f t="shared" si="146"/>
        <v>0.49185946872322195</v>
      </c>
      <c r="P368" s="15">
        <f t="shared" si="147"/>
        <v>662.61823723944883</v>
      </c>
      <c r="Q368" s="20">
        <f t="shared" si="148"/>
        <v>-88.618237239448831</v>
      </c>
      <c r="R368" s="26">
        <f t="shared" si="149"/>
        <v>-17723.647447889765</v>
      </c>
      <c r="S368" s="8">
        <f>Daten!K368</f>
        <v>5270</v>
      </c>
      <c r="T368" s="8">
        <f>Daten!L368</f>
        <v>107549</v>
      </c>
      <c r="U368" s="8">
        <f>Daten!M368</f>
        <v>745282</v>
      </c>
      <c r="V368" s="8">
        <f>Daten!N368</f>
        <v>500</v>
      </c>
      <c r="W368" s="8">
        <f>Daten!O368</f>
        <v>500</v>
      </c>
      <c r="X368" s="22">
        <f t="shared" si="150"/>
        <v>858101</v>
      </c>
      <c r="Y368" s="8">
        <f t="shared" si="151"/>
        <v>667993.26610848308</v>
      </c>
      <c r="Z368" s="20">
        <f t="shared" si="152"/>
        <v>190107.73389151692</v>
      </c>
      <c r="AA368" s="26">
        <f t="shared" si="153"/>
        <v>-19010.773389151695</v>
      </c>
      <c r="AB368" s="31">
        <f t="shared" si="154"/>
        <v>-34667.059701530612</v>
      </c>
      <c r="AC368" s="30">
        <f t="shared" si="155"/>
        <v>0</v>
      </c>
      <c r="AG368" s="25">
        <f t="shared" si="156"/>
        <v>0</v>
      </c>
      <c r="AH368" s="25">
        <f t="shared" si="157"/>
        <v>0</v>
      </c>
      <c r="AI368" s="25">
        <f t="shared" si="158"/>
        <v>0</v>
      </c>
      <c r="AJ368" s="25">
        <f t="shared" si="159"/>
        <v>1</v>
      </c>
      <c r="AK368" s="25">
        <f t="shared" si="160"/>
        <v>0</v>
      </c>
      <c r="AL368" s="25">
        <f t="shared" ca="1" si="161"/>
        <v>0</v>
      </c>
      <c r="AM368" s="25">
        <f t="shared" ca="1" si="162"/>
        <v>0</v>
      </c>
      <c r="AN368" s="25">
        <f ca="1">IF(AM368=0,0,COUNTIF($AM$19:AM368,C368*10+1))</f>
        <v>0</v>
      </c>
      <c r="AO368" s="20">
        <f t="shared" ca="1" si="163"/>
        <v>0</v>
      </c>
      <c r="AP368" s="32">
        <f t="shared" ca="1" si="164"/>
        <v>0</v>
      </c>
    </row>
    <row r="369" spans="1:42" x14ac:dyDescent="0.2">
      <c r="A369" s="14">
        <f>Daten!A369</f>
        <v>30613</v>
      </c>
      <c r="B369" s="7" t="str">
        <f>Daten!B369</f>
        <v>Heiligenkreuz</v>
      </c>
      <c r="C369" s="14">
        <f t="shared" si="140"/>
        <v>3</v>
      </c>
      <c r="D369" s="9">
        <f>Daten!D369</f>
        <v>0</v>
      </c>
      <c r="E369" s="8">
        <f>Daten!E369</f>
        <v>1600</v>
      </c>
      <c r="F369" s="8">
        <f>Daten!F369</f>
        <v>1519</v>
      </c>
      <c r="G369" s="26">
        <f t="shared" si="141"/>
        <v>81</v>
      </c>
      <c r="H369" s="28">
        <f t="shared" si="142"/>
        <v>5.3324555628703092E-2</v>
      </c>
      <c r="I369" s="20">
        <f t="shared" si="143"/>
        <v>20.407458263462225</v>
      </c>
      <c r="J369" s="20">
        <f t="shared" si="144"/>
        <v>60.592541736537775</v>
      </c>
      <c r="K369" s="26">
        <f t="shared" si="145"/>
        <v>-30296.270868268886</v>
      </c>
      <c r="L369" s="15">
        <f>Daten!G369</f>
        <v>231</v>
      </c>
      <c r="M369" s="15">
        <f>Daten!H369</f>
        <v>1030</v>
      </c>
      <c r="N369" s="15">
        <f>Daten!I369</f>
        <v>339</v>
      </c>
      <c r="O369" s="27">
        <f t="shared" si="146"/>
        <v>0.55339805825242716</v>
      </c>
      <c r="P369" s="15">
        <f t="shared" si="147"/>
        <v>584.83014940585463</v>
      </c>
      <c r="Q369" s="20">
        <f t="shared" si="148"/>
        <v>-14.830149405854627</v>
      </c>
      <c r="R369" s="26">
        <f t="shared" si="149"/>
        <v>-2966.0298811709254</v>
      </c>
      <c r="S369" s="8">
        <f>Daten!K369</f>
        <v>10991</v>
      </c>
      <c r="T369" s="8">
        <f>Daten!L369</f>
        <v>132799</v>
      </c>
      <c r="U369" s="8">
        <f>Daten!M369</f>
        <v>176817</v>
      </c>
      <c r="V369" s="8">
        <f>Daten!N369</f>
        <v>500</v>
      </c>
      <c r="W369" s="8">
        <f>Daten!O369</f>
        <v>500</v>
      </c>
      <c r="X369" s="22">
        <f t="shared" si="150"/>
        <v>320607</v>
      </c>
      <c r="Y369" s="8">
        <f t="shared" si="151"/>
        <v>613893.86891072534</v>
      </c>
      <c r="Z369" s="20">
        <f t="shared" si="152"/>
        <v>-293286.86891072534</v>
      </c>
      <c r="AA369" s="26">
        <f t="shared" si="153"/>
        <v>29328.686891072535</v>
      </c>
      <c r="AB369" s="31">
        <f t="shared" si="154"/>
        <v>-3933.6138583672764</v>
      </c>
      <c r="AC369" s="30">
        <f t="shared" si="155"/>
        <v>0</v>
      </c>
      <c r="AG369" s="25">
        <f t="shared" si="156"/>
        <v>0</v>
      </c>
      <c r="AH369" s="25">
        <f t="shared" si="157"/>
        <v>0</v>
      </c>
      <c r="AI369" s="25">
        <f t="shared" si="158"/>
        <v>0</v>
      </c>
      <c r="AJ369" s="25">
        <f t="shared" si="159"/>
        <v>1</v>
      </c>
      <c r="AK369" s="25">
        <f t="shared" si="160"/>
        <v>0</v>
      </c>
      <c r="AL369" s="25">
        <f t="shared" ca="1" si="161"/>
        <v>0</v>
      </c>
      <c r="AM369" s="25">
        <f t="shared" ca="1" si="162"/>
        <v>0</v>
      </c>
      <c r="AN369" s="25">
        <f ca="1">IF(AM369=0,0,COUNTIF($AM$19:AM369,C369*10+1))</f>
        <v>0</v>
      </c>
      <c r="AO369" s="20">
        <f t="shared" ca="1" si="163"/>
        <v>0</v>
      </c>
      <c r="AP369" s="32">
        <f t="shared" ca="1" si="164"/>
        <v>0</v>
      </c>
    </row>
    <row r="370" spans="1:42" x14ac:dyDescent="0.2">
      <c r="A370" s="14">
        <f>Daten!A370</f>
        <v>30614</v>
      </c>
      <c r="B370" s="7" t="str">
        <f>Daten!B370</f>
        <v>Hernstein</v>
      </c>
      <c r="C370" s="14">
        <f t="shared" si="140"/>
        <v>3</v>
      </c>
      <c r="D370" s="9">
        <f>Daten!D370</f>
        <v>0</v>
      </c>
      <c r="E370" s="8">
        <f>Daten!E370</f>
        <v>1556</v>
      </c>
      <c r="F370" s="8">
        <f>Daten!F370</f>
        <v>1554</v>
      </c>
      <c r="G370" s="26">
        <f t="shared" si="141"/>
        <v>2</v>
      </c>
      <c r="H370" s="28">
        <f t="shared" si="142"/>
        <v>1.287001287001287E-3</v>
      </c>
      <c r="I370" s="20">
        <f t="shared" si="143"/>
        <v>20.877676195800063</v>
      </c>
      <c r="J370" s="20">
        <f t="shared" si="144"/>
        <v>-18.877676195800063</v>
      </c>
      <c r="K370" s="26">
        <f t="shared" si="145"/>
        <v>9438.8380979000322</v>
      </c>
      <c r="L370" s="15">
        <f>Daten!G370</f>
        <v>218</v>
      </c>
      <c r="M370" s="15">
        <f>Daten!H370</f>
        <v>987</v>
      </c>
      <c r="N370" s="15">
        <f>Daten!I370</f>
        <v>351</v>
      </c>
      <c r="O370" s="27">
        <f t="shared" si="146"/>
        <v>0.57649442755825731</v>
      </c>
      <c r="P370" s="15">
        <f t="shared" si="147"/>
        <v>560.41491015881411</v>
      </c>
      <c r="Q370" s="20">
        <f t="shared" si="148"/>
        <v>8.5850898411858907</v>
      </c>
      <c r="R370" s="26">
        <f t="shared" si="149"/>
        <v>1717.0179682371781</v>
      </c>
      <c r="S370" s="8">
        <f>Daten!K370</f>
        <v>7910</v>
      </c>
      <c r="T370" s="8">
        <f>Daten!L370</f>
        <v>128624</v>
      </c>
      <c r="U370" s="8">
        <f>Daten!M370</f>
        <v>140540</v>
      </c>
      <c r="V370" s="8">
        <f>Daten!N370</f>
        <v>500</v>
      </c>
      <c r="W370" s="8">
        <f>Daten!O370</f>
        <v>500</v>
      </c>
      <c r="X370" s="22">
        <f t="shared" si="150"/>
        <v>277074</v>
      </c>
      <c r="Y370" s="8">
        <f t="shared" si="151"/>
        <v>597011.78751568042</v>
      </c>
      <c r="Z370" s="20">
        <f t="shared" si="152"/>
        <v>-319937.78751568042</v>
      </c>
      <c r="AA370" s="26">
        <f t="shared" si="153"/>
        <v>31993.778751568043</v>
      </c>
      <c r="AB370" s="31">
        <f t="shared" si="154"/>
        <v>43149.634817705257</v>
      </c>
      <c r="AC370" s="30">
        <f t="shared" si="155"/>
        <v>43149.634817705257</v>
      </c>
      <c r="AG370" s="25">
        <f t="shared" si="156"/>
        <v>9438.8380979000322</v>
      </c>
      <c r="AH370" s="25">
        <f t="shared" si="157"/>
        <v>31993.778751568043</v>
      </c>
      <c r="AI370" s="25">
        <f t="shared" si="158"/>
        <v>41432.616849468075</v>
      </c>
      <c r="AJ370" s="25">
        <f t="shared" si="159"/>
        <v>1</v>
      </c>
      <c r="AK370" s="25">
        <f t="shared" si="160"/>
        <v>41432.616849468075</v>
      </c>
      <c r="AL370" s="25">
        <f t="shared" ca="1" si="161"/>
        <v>116117</v>
      </c>
      <c r="AM370" s="25">
        <f t="shared" ca="1" si="162"/>
        <v>31</v>
      </c>
      <c r="AN370" s="25">
        <f ca="1">IF(AM370=0,0,COUNTIF($AM$19:AM370,C370*10+1))</f>
        <v>23</v>
      </c>
      <c r="AO370" s="20">
        <f t="shared" ca="1" si="163"/>
        <v>0</v>
      </c>
      <c r="AP370" s="32">
        <f t="shared" ca="1" si="164"/>
        <v>116117</v>
      </c>
    </row>
    <row r="371" spans="1:42" x14ac:dyDescent="0.2">
      <c r="A371" s="14">
        <f>Daten!A371</f>
        <v>30615</v>
      </c>
      <c r="B371" s="7" t="str">
        <f>Daten!B371</f>
        <v>Hirtenberg</v>
      </c>
      <c r="C371" s="14">
        <f t="shared" si="140"/>
        <v>3</v>
      </c>
      <c r="D371" s="9">
        <f>Daten!D371</f>
        <v>0</v>
      </c>
      <c r="E371" s="8">
        <f>Daten!E371</f>
        <v>2628</v>
      </c>
      <c r="F371" s="8">
        <f>Daten!F371</f>
        <v>2643</v>
      </c>
      <c r="G371" s="26">
        <f t="shared" si="141"/>
        <v>-15</v>
      </c>
      <c r="H371" s="28">
        <f t="shared" si="142"/>
        <v>-5.6753688989784334E-3</v>
      </c>
      <c r="I371" s="20">
        <f t="shared" si="143"/>
        <v>35.508171290540261</v>
      </c>
      <c r="J371" s="20">
        <f t="shared" si="144"/>
        <v>-50.508171290540261</v>
      </c>
      <c r="K371" s="26">
        <f t="shared" si="145"/>
        <v>25254.08564527013</v>
      </c>
      <c r="L371" s="15">
        <f>Daten!G371</f>
        <v>318</v>
      </c>
      <c r="M371" s="15">
        <f>Daten!H371</f>
        <v>1877</v>
      </c>
      <c r="N371" s="15">
        <f>Daten!I371</f>
        <v>433</v>
      </c>
      <c r="O371" s="27">
        <f t="shared" si="146"/>
        <v>0.40010655301012255</v>
      </c>
      <c r="P371" s="15">
        <f t="shared" si="147"/>
        <v>1065.7535829463973</v>
      </c>
      <c r="Q371" s="20">
        <f t="shared" si="148"/>
        <v>-314.75358294639727</v>
      </c>
      <c r="R371" s="26">
        <f t="shared" si="149"/>
        <v>-62950.716589279458</v>
      </c>
      <c r="S371" s="8">
        <f>Daten!K371</f>
        <v>172</v>
      </c>
      <c r="T371" s="8">
        <f>Daten!L371</f>
        <v>112958</v>
      </c>
      <c r="U371" s="8">
        <f>Daten!M371</f>
        <v>1293813</v>
      </c>
      <c r="V371" s="8">
        <f>Daten!N371</f>
        <v>500</v>
      </c>
      <c r="W371" s="8">
        <f>Daten!O371</f>
        <v>500</v>
      </c>
      <c r="X371" s="22">
        <f t="shared" si="150"/>
        <v>1406943</v>
      </c>
      <c r="Y371" s="8">
        <f t="shared" si="151"/>
        <v>1008320.6796858665</v>
      </c>
      <c r="Z371" s="20">
        <f t="shared" si="152"/>
        <v>398622.32031413354</v>
      </c>
      <c r="AA371" s="26">
        <f t="shared" si="153"/>
        <v>-39862.232031413354</v>
      </c>
      <c r="AB371" s="31">
        <f t="shared" si="154"/>
        <v>-77558.862975422686</v>
      </c>
      <c r="AC371" s="30">
        <f t="shared" si="155"/>
        <v>0</v>
      </c>
      <c r="AG371" s="25">
        <f t="shared" si="156"/>
        <v>0</v>
      </c>
      <c r="AH371" s="25">
        <f t="shared" si="157"/>
        <v>0</v>
      </c>
      <c r="AI371" s="25">
        <f t="shared" si="158"/>
        <v>0</v>
      </c>
      <c r="AJ371" s="25">
        <f t="shared" si="159"/>
        <v>1</v>
      </c>
      <c r="AK371" s="25">
        <f t="shared" si="160"/>
        <v>0</v>
      </c>
      <c r="AL371" s="25">
        <f t="shared" ca="1" si="161"/>
        <v>0</v>
      </c>
      <c r="AM371" s="25">
        <f t="shared" ca="1" si="162"/>
        <v>0</v>
      </c>
      <c r="AN371" s="25">
        <f ca="1">IF(AM371=0,0,COUNTIF($AM$19:AM371,C371*10+1))</f>
        <v>0</v>
      </c>
      <c r="AO371" s="20">
        <f t="shared" ca="1" si="163"/>
        <v>0</v>
      </c>
      <c r="AP371" s="32">
        <f t="shared" ca="1" si="164"/>
        <v>0</v>
      </c>
    </row>
    <row r="372" spans="1:42" x14ac:dyDescent="0.2">
      <c r="A372" s="14">
        <f>Daten!A372</f>
        <v>30616</v>
      </c>
      <c r="B372" s="7" t="str">
        <f>Daten!B372</f>
        <v>Klausen-Leopoldsdorf</v>
      </c>
      <c r="C372" s="14">
        <f t="shared" si="140"/>
        <v>3</v>
      </c>
      <c r="D372" s="9">
        <f>Daten!D372</f>
        <v>0</v>
      </c>
      <c r="E372" s="8">
        <f>Daten!E372</f>
        <v>1678</v>
      </c>
      <c r="F372" s="8">
        <f>Daten!F372</f>
        <v>1689</v>
      </c>
      <c r="G372" s="26">
        <f t="shared" si="141"/>
        <v>-11</v>
      </c>
      <c r="H372" s="28">
        <f t="shared" si="142"/>
        <v>-6.5127294256956776E-3</v>
      </c>
      <c r="I372" s="20">
        <f t="shared" si="143"/>
        <v>22.691373934817442</v>
      </c>
      <c r="J372" s="20">
        <f t="shared" si="144"/>
        <v>-33.691373934817442</v>
      </c>
      <c r="K372" s="26">
        <f t="shared" si="145"/>
        <v>16845.686967408721</v>
      </c>
      <c r="L372" s="15">
        <f>Daten!G372</f>
        <v>242</v>
      </c>
      <c r="M372" s="15">
        <f>Daten!H372</f>
        <v>1148</v>
      </c>
      <c r="N372" s="15">
        <f>Daten!I372</f>
        <v>288</v>
      </c>
      <c r="O372" s="27">
        <f t="shared" si="146"/>
        <v>0.4616724738675958</v>
      </c>
      <c r="P372" s="15">
        <f t="shared" si="147"/>
        <v>651.83010826982627</v>
      </c>
      <c r="Q372" s="20">
        <f t="shared" si="148"/>
        <v>-121.83010826982627</v>
      </c>
      <c r="R372" s="26">
        <f t="shared" si="149"/>
        <v>-24366.021653965254</v>
      </c>
      <c r="S372" s="8">
        <f>Daten!K372</f>
        <v>13727</v>
      </c>
      <c r="T372" s="8">
        <f>Daten!L372</f>
        <v>131138</v>
      </c>
      <c r="U372" s="8">
        <f>Daten!M372</f>
        <v>156359</v>
      </c>
      <c r="V372" s="8">
        <f>Daten!N372</f>
        <v>500</v>
      </c>
      <c r="W372" s="8">
        <f>Daten!O372</f>
        <v>500</v>
      </c>
      <c r="X372" s="22">
        <f t="shared" si="150"/>
        <v>301224</v>
      </c>
      <c r="Y372" s="8">
        <f t="shared" si="151"/>
        <v>643821.19502012327</v>
      </c>
      <c r="Z372" s="20">
        <f t="shared" si="152"/>
        <v>-342597.19502012327</v>
      </c>
      <c r="AA372" s="26">
        <f t="shared" si="153"/>
        <v>34259.719502012325</v>
      </c>
      <c r="AB372" s="31">
        <f t="shared" si="154"/>
        <v>26739.384815455793</v>
      </c>
      <c r="AC372" s="30">
        <f t="shared" si="155"/>
        <v>26739.384815455793</v>
      </c>
      <c r="AG372" s="25">
        <f t="shared" si="156"/>
        <v>16845.686967408721</v>
      </c>
      <c r="AH372" s="25">
        <f t="shared" si="157"/>
        <v>34259.719502012325</v>
      </c>
      <c r="AI372" s="25">
        <f t="shared" si="158"/>
        <v>51105.406469421046</v>
      </c>
      <c r="AJ372" s="25">
        <f t="shared" si="159"/>
        <v>1</v>
      </c>
      <c r="AK372" s="25">
        <f t="shared" si="160"/>
        <v>51105.406469421046</v>
      </c>
      <c r="AL372" s="25">
        <f t="shared" ca="1" si="161"/>
        <v>143225</v>
      </c>
      <c r="AM372" s="25">
        <f t="shared" ca="1" si="162"/>
        <v>31</v>
      </c>
      <c r="AN372" s="25">
        <f ca="1">IF(AM372=0,0,COUNTIF($AM$19:AM372,C372*10+1))</f>
        <v>24</v>
      </c>
      <c r="AO372" s="20">
        <f t="shared" ca="1" si="163"/>
        <v>0</v>
      </c>
      <c r="AP372" s="32">
        <f t="shared" ca="1" si="164"/>
        <v>143225</v>
      </c>
    </row>
    <row r="373" spans="1:42" x14ac:dyDescent="0.2">
      <c r="A373" s="14">
        <f>Daten!A373</f>
        <v>30618</v>
      </c>
      <c r="B373" s="7" t="str">
        <f>Daten!B373</f>
        <v>Kottingbrunn</v>
      </c>
      <c r="C373" s="14">
        <f t="shared" si="140"/>
        <v>3</v>
      </c>
      <c r="D373" s="9">
        <f>Daten!D373</f>
        <v>0</v>
      </c>
      <c r="E373" s="8">
        <f>Daten!E373</f>
        <v>7474</v>
      </c>
      <c r="F373" s="8">
        <f>Daten!F373</f>
        <v>7298</v>
      </c>
      <c r="G373" s="26">
        <f t="shared" si="141"/>
        <v>176</v>
      </c>
      <c r="H373" s="28">
        <f t="shared" si="142"/>
        <v>2.4116196218141955E-2</v>
      </c>
      <c r="I373" s="20">
        <f t="shared" si="143"/>
        <v>98.047156291472888</v>
      </c>
      <c r="J373" s="20">
        <f t="shared" si="144"/>
        <v>77.952843708527112</v>
      </c>
      <c r="K373" s="26">
        <f t="shared" si="145"/>
        <v>-38976.421854263557</v>
      </c>
      <c r="L373" s="15">
        <f>Daten!G373</f>
        <v>995</v>
      </c>
      <c r="M373" s="15">
        <f>Daten!H373</f>
        <v>4957</v>
      </c>
      <c r="N373" s="15">
        <f>Daten!I373</f>
        <v>1522</v>
      </c>
      <c r="O373" s="27">
        <f t="shared" si="146"/>
        <v>0.50776679443211625</v>
      </c>
      <c r="P373" s="15">
        <f t="shared" si="147"/>
        <v>2814.5660685483704</v>
      </c>
      <c r="Q373" s="20">
        <f t="shared" si="148"/>
        <v>-297.56606854837037</v>
      </c>
      <c r="R373" s="26">
        <f t="shared" si="149"/>
        <v>-59513.213709674077</v>
      </c>
      <c r="S373" s="8">
        <f>Daten!K373</f>
        <v>5657</v>
      </c>
      <c r="T373" s="8">
        <f>Daten!L373</f>
        <v>676233</v>
      </c>
      <c r="U373" s="8">
        <f>Daten!M373</f>
        <v>2902801</v>
      </c>
      <c r="V373" s="8">
        <f>Daten!N373</f>
        <v>500</v>
      </c>
      <c r="W373" s="8">
        <f>Daten!O373</f>
        <v>500</v>
      </c>
      <c r="X373" s="22">
        <f t="shared" si="150"/>
        <v>3584691</v>
      </c>
      <c r="Y373" s="8">
        <f t="shared" si="151"/>
        <v>2867651.7351492257</v>
      </c>
      <c r="Z373" s="20">
        <f t="shared" si="152"/>
        <v>717039.26485077431</v>
      </c>
      <c r="AA373" s="26">
        <f t="shared" si="153"/>
        <v>-71703.926485077434</v>
      </c>
      <c r="AB373" s="31">
        <f t="shared" si="154"/>
        <v>-170193.56204901508</v>
      </c>
      <c r="AC373" s="30">
        <f t="shared" si="155"/>
        <v>0</v>
      </c>
      <c r="AG373" s="25">
        <f t="shared" si="156"/>
        <v>0</v>
      </c>
      <c r="AH373" s="25">
        <f t="shared" si="157"/>
        <v>0</v>
      </c>
      <c r="AI373" s="25">
        <f t="shared" si="158"/>
        <v>0</v>
      </c>
      <c r="AJ373" s="25">
        <f t="shared" si="159"/>
        <v>1</v>
      </c>
      <c r="AK373" s="25">
        <f t="shared" si="160"/>
        <v>0</v>
      </c>
      <c r="AL373" s="25">
        <f t="shared" ca="1" si="161"/>
        <v>0</v>
      </c>
      <c r="AM373" s="25">
        <f t="shared" ca="1" si="162"/>
        <v>0</v>
      </c>
      <c r="AN373" s="25">
        <f ca="1">IF(AM373=0,0,COUNTIF($AM$19:AM373,C373*10+1))</f>
        <v>0</v>
      </c>
      <c r="AO373" s="20">
        <f t="shared" ca="1" si="163"/>
        <v>0</v>
      </c>
      <c r="AP373" s="32">
        <f t="shared" ca="1" si="164"/>
        <v>0</v>
      </c>
    </row>
    <row r="374" spans="1:42" x14ac:dyDescent="0.2">
      <c r="A374" s="14">
        <f>Daten!A374</f>
        <v>30620</v>
      </c>
      <c r="B374" s="7" t="str">
        <f>Daten!B374</f>
        <v>Leobersdorf</v>
      </c>
      <c r="C374" s="14">
        <f t="shared" si="140"/>
        <v>3</v>
      </c>
      <c r="D374" s="9">
        <f>Daten!D374</f>
        <v>0</v>
      </c>
      <c r="E374" s="8">
        <f>Daten!E374</f>
        <v>5280</v>
      </c>
      <c r="F374" s="8">
        <f>Daten!F374</f>
        <v>4917</v>
      </c>
      <c r="G374" s="26">
        <f t="shared" si="141"/>
        <v>363</v>
      </c>
      <c r="H374" s="28">
        <f t="shared" si="142"/>
        <v>7.3825503355704702E-2</v>
      </c>
      <c r="I374" s="20">
        <f t="shared" si="143"/>
        <v>66.058902094433023</v>
      </c>
      <c r="J374" s="20">
        <f t="shared" si="144"/>
        <v>296.94109790556695</v>
      </c>
      <c r="K374" s="26">
        <f t="shared" si="145"/>
        <v>-148470.54895278349</v>
      </c>
      <c r="L374" s="15">
        <f>Daten!G374</f>
        <v>743</v>
      </c>
      <c r="M374" s="15">
        <f>Daten!H374</f>
        <v>3596</v>
      </c>
      <c r="N374" s="15">
        <f>Daten!I374</f>
        <v>941</v>
      </c>
      <c r="O374" s="27">
        <f t="shared" si="146"/>
        <v>0.46829810901001112</v>
      </c>
      <c r="P374" s="15">
        <f t="shared" si="147"/>
        <v>2041.7953565664593</v>
      </c>
      <c r="Q374" s="20">
        <f t="shared" si="148"/>
        <v>-357.7953565664593</v>
      </c>
      <c r="R374" s="26">
        <f t="shared" si="149"/>
        <v>-71559.071313291861</v>
      </c>
      <c r="S374" s="8">
        <f>Daten!K374</f>
        <v>8303</v>
      </c>
      <c r="T374" s="8">
        <f>Daten!L374</f>
        <v>456878</v>
      </c>
      <c r="U374" s="8">
        <f>Daten!M374</f>
        <v>2882932</v>
      </c>
      <c r="V374" s="8">
        <f>Daten!N374</f>
        <v>500</v>
      </c>
      <c r="W374" s="8">
        <f>Daten!O374</f>
        <v>500</v>
      </c>
      <c r="X374" s="22">
        <f t="shared" si="150"/>
        <v>3348113</v>
      </c>
      <c r="Y374" s="8">
        <f t="shared" si="151"/>
        <v>2025849.7674053938</v>
      </c>
      <c r="Z374" s="20">
        <f t="shared" si="152"/>
        <v>1322263.2325946062</v>
      </c>
      <c r="AA374" s="26">
        <f t="shared" si="153"/>
        <v>-132226.32325946062</v>
      </c>
      <c r="AB374" s="31">
        <f t="shared" si="154"/>
        <v>-352255.94352553599</v>
      </c>
      <c r="AC374" s="30">
        <f t="shared" si="155"/>
        <v>0</v>
      </c>
      <c r="AG374" s="25">
        <f t="shared" si="156"/>
        <v>0</v>
      </c>
      <c r="AH374" s="25">
        <f t="shared" si="157"/>
        <v>0</v>
      </c>
      <c r="AI374" s="25">
        <f t="shared" si="158"/>
        <v>0</v>
      </c>
      <c r="AJ374" s="25">
        <f t="shared" si="159"/>
        <v>1</v>
      </c>
      <c r="AK374" s="25">
        <f t="shared" si="160"/>
        <v>0</v>
      </c>
      <c r="AL374" s="25">
        <f t="shared" ca="1" si="161"/>
        <v>0</v>
      </c>
      <c r="AM374" s="25">
        <f t="shared" ca="1" si="162"/>
        <v>0</v>
      </c>
      <c r="AN374" s="25">
        <f ca="1">IF(AM374=0,0,COUNTIF($AM$19:AM374,C374*10+1))</f>
        <v>0</v>
      </c>
      <c r="AO374" s="20">
        <f t="shared" ca="1" si="163"/>
        <v>0</v>
      </c>
      <c r="AP374" s="32">
        <f t="shared" ca="1" si="164"/>
        <v>0</v>
      </c>
    </row>
    <row r="375" spans="1:42" x14ac:dyDescent="0.2">
      <c r="A375" s="14">
        <f>Daten!A375</f>
        <v>30621</v>
      </c>
      <c r="B375" s="7" t="str">
        <f>Daten!B375</f>
        <v>Mitterndorf an der Fischa</v>
      </c>
      <c r="C375" s="14">
        <f t="shared" si="140"/>
        <v>3</v>
      </c>
      <c r="D375" s="9">
        <f>Daten!D375</f>
        <v>0</v>
      </c>
      <c r="E375" s="8">
        <f>Daten!E375</f>
        <v>3057</v>
      </c>
      <c r="F375" s="8">
        <f>Daten!F375</f>
        <v>2786</v>
      </c>
      <c r="G375" s="26">
        <f t="shared" si="141"/>
        <v>271</v>
      </c>
      <c r="H375" s="28">
        <f t="shared" si="142"/>
        <v>9.7272074659009333E-2</v>
      </c>
      <c r="I375" s="20">
        <f t="shared" si="143"/>
        <v>37.429347414092007</v>
      </c>
      <c r="J375" s="20">
        <f t="shared" si="144"/>
        <v>233.57065258590799</v>
      </c>
      <c r="K375" s="26">
        <f t="shared" si="145"/>
        <v>-116785.32629295399</v>
      </c>
      <c r="L375" s="15">
        <f>Daten!G375</f>
        <v>575</v>
      </c>
      <c r="M375" s="15">
        <f>Daten!H375</f>
        <v>2128</v>
      </c>
      <c r="N375" s="15">
        <f>Daten!I375</f>
        <v>354</v>
      </c>
      <c r="O375" s="27">
        <f t="shared" si="146"/>
        <v>0.43656015037593987</v>
      </c>
      <c r="P375" s="15">
        <f t="shared" si="147"/>
        <v>1208.2704445977267</v>
      </c>
      <c r="Q375" s="20">
        <f t="shared" si="148"/>
        <v>-279.27044459772674</v>
      </c>
      <c r="R375" s="26">
        <f t="shared" si="149"/>
        <v>-55854.088919545349</v>
      </c>
      <c r="S375" s="8">
        <f>Daten!K375</f>
        <v>8541</v>
      </c>
      <c r="T375" s="8">
        <f>Daten!L375</f>
        <v>149444</v>
      </c>
      <c r="U375" s="8">
        <f>Daten!M375</f>
        <v>124660</v>
      </c>
      <c r="V375" s="8">
        <f>Daten!N375</f>
        <v>500</v>
      </c>
      <c r="W375" s="8">
        <f>Daten!O375</f>
        <v>500</v>
      </c>
      <c r="X375" s="22">
        <f t="shared" si="150"/>
        <v>282645</v>
      </c>
      <c r="Y375" s="8">
        <f t="shared" si="151"/>
        <v>1172920.9732875547</v>
      </c>
      <c r="Z375" s="20">
        <f t="shared" si="152"/>
        <v>-890275.97328755469</v>
      </c>
      <c r="AA375" s="26">
        <f t="shared" si="153"/>
        <v>89027.597328755481</v>
      </c>
      <c r="AB375" s="31">
        <f t="shared" si="154"/>
        <v>-83611.817883743846</v>
      </c>
      <c r="AC375" s="30">
        <f t="shared" si="155"/>
        <v>0</v>
      </c>
      <c r="AG375" s="25">
        <f t="shared" si="156"/>
        <v>0</v>
      </c>
      <c r="AH375" s="25">
        <f t="shared" si="157"/>
        <v>0</v>
      </c>
      <c r="AI375" s="25">
        <f t="shared" si="158"/>
        <v>0</v>
      </c>
      <c r="AJ375" s="25">
        <f t="shared" si="159"/>
        <v>1</v>
      </c>
      <c r="AK375" s="25">
        <f t="shared" si="160"/>
        <v>0</v>
      </c>
      <c r="AL375" s="25">
        <f t="shared" ca="1" si="161"/>
        <v>0</v>
      </c>
      <c r="AM375" s="25">
        <f t="shared" ca="1" si="162"/>
        <v>0</v>
      </c>
      <c r="AN375" s="25">
        <f ca="1">IF(AM375=0,0,COUNTIF($AM$19:AM375,C375*10+1))</f>
        <v>0</v>
      </c>
      <c r="AO375" s="20">
        <f t="shared" ca="1" si="163"/>
        <v>0</v>
      </c>
      <c r="AP375" s="32">
        <f t="shared" ca="1" si="164"/>
        <v>0</v>
      </c>
    </row>
    <row r="376" spans="1:42" x14ac:dyDescent="0.2">
      <c r="A376" s="14">
        <f>Daten!A376</f>
        <v>30623</v>
      </c>
      <c r="B376" s="7" t="str">
        <f>Daten!B376</f>
        <v>Oberwaltersdorf</v>
      </c>
      <c r="C376" s="14">
        <f t="shared" si="140"/>
        <v>3</v>
      </c>
      <c r="D376" s="9">
        <f>Daten!D376</f>
        <v>0</v>
      </c>
      <c r="E376" s="8">
        <f>Daten!E376</f>
        <v>5024</v>
      </c>
      <c r="F376" s="8">
        <f>Daten!F376</f>
        <v>4671</v>
      </c>
      <c r="G376" s="26">
        <f t="shared" si="141"/>
        <v>353</v>
      </c>
      <c r="H376" s="28">
        <f t="shared" si="142"/>
        <v>7.5572682509098696E-2</v>
      </c>
      <c r="I376" s="20">
        <f t="shared" si="143"/>
        <v>62.753941770001347</v>
      </c>
      <c r="J376" s="20">
        <f t="shared" si="144"/>
        <v>290.24605822999865</v>
      </c>
      <c r="K376" s="26">
        <f t="shared" si="145"/>
        <v>-145123.02911499931</v>
      </c>
      <c r="L376" s="15">
        <f>Daten!G376</f>
        <v>865</v>
      </c>
      <c r="M376" s="15">
        <f>Daten!H376</f>
        <v>3368</v>
      </c>
      <c r="N376" s="15">
        <f>Daten!I376</f>
        <v>791</v>
      </c>
      <c r="O376" s="27">
        <f t="shared" si="146"/>
        <v>0.49168646080760092</v>
      </c>
      <c r="P376" s="15">
        <f t="shared" si="147"/>
        <v>1912.3378089309886</v>
      </c>
      <c r="Q376" s="20">
        <f t="shared" si="148"/>
        <v>-256.33780893098856</v>
      </c>
      <c r="R376" s="26">
        <f t="shared" si="149"/>
        <v>-51267.561786197708</v>
      </c>
      <c r="S376" s="8">
        <f>Daten!K376</f>
        <v>19751</v>
      </c>
      <c r="T376" s="8">
        <f>Daten!L376</f>
        <v>500940</v>
      </c>
      <c r="U376" s="8">
        <f>Daten!M376</f>
        <v>1102766</v>
      </c>
      <c r="V376" s="8">
        <f>Daten!N376</f>
        <v>500</v>
      </c>
      <c r="W376" s="8">
        <f>Daten!O376</f>
        <v>500</v>
      </c>
      <c r="X376" s="22">
        <f t="shared" si="150"/>
        <v>1623457</v>
      </c>
      <c r="Y376" s="8">
        <f t="shared" si="151"/>
        <v>1927626.7483796775</v>
      </c>
      <c r="Z376" s="20">
        <f t="shared" si="152"/>
        <v>-304169.74837967753</v>
      </c>
      <c r="AA376" s="26">
        <f t="shared" si="153"/>
        <v>30416.974837967755</v>
      </c>
      <c r="AB376" s="31">
        <f t="shared" si="154"/>
        <v>-165973.61606322927</v>
      </c>
      <c r="AC376" s="30">
        <f t="shared" si="155"/>
        <v>0</v>
      </c>
      <c r="AG376" s="25">
        <f t="shared" si="156"/>
        <v>0</v>
      </c>
      <c r="AH376" s="25">
        <f t="shared" si="157"/>
        <v>0</v>
      </c>
      <c r="AI376" s="25">
        <f t="shared" si="158"/>
        <v>0</v>
      </c>
      <c r="AJ376" s="25">
        <f t="shared" si="159"/>
        <v>1</v>
      </c>
      <c r="AK376" s="25">
        <f t="shared" si="160"/>
        <v>0</v>
      </c>
      <c r="AL376" s="25">
        <f t="shared" ca="1" si="161"/>
        <v>0</v>
      </c>
      <c r="AM376" s="25">
        <f t="shared" ca="1" si="162"/>
        <v>0</v>
      </c>
      <c r="AN376" s="25">
        <f ca="1">IF(AM376=0,0,COUNTIF($AM$19:AM376,C376*10+1))</f>
        <v>0</v>
      </c>
      <c r="AO376" s="20">
        <f t="shared" ca="1" si="163"/>
        <v>0</v>
      </c>
      <c r="AP376" s="32">
        <f t="shared" ca="1" si="164"/>
        <v>0</v>
      </c>
    </row>
    <row r="377" spans="1:42" x14ac:dyDescent="0.2">
      <c r="A377" s="14">
        <f>Daten!A377</f>
        <v>30625</v>
      </c>
      <c r="B377" s="7" t="str">
        <f>Daten!B377</f>
        <v>Pfaffstätten</v>
      </c>
      <c r="C377" s="14">
        <f t="shared" si="140"/>
        <v>3</v>
      </c>
      <c r="D377" s="9">
        <f>Daten!D377</f>
        <v>0</v>
      </c>
      <c r="E377" s="8">
        <f>Daten!E377</f>
        <v>3528</v>
      </c>
      <c r="F377" s="8">
        <f>Daten!F377</f>
        <v>3565</v>
      </c>
      <c r="G377" s="26">
        <f t="shared" si="141"/>
        <v>-37</v>
      </c>
      <c r="H377" s="28">
        <f t="shared" si="142"/>
        <v>-1.0378681626928472E-2</v>
      </c>
      <c r="I377" s="20">
        <f t="shared" si="143"/>
        <v>47.895055108125625</v>
      </c>
      <c r="J377" s="20">
        <f t="shared" si="144"/>
        <v>-84.895055108125632</v>
      </c>
      <c r="K377" s="26">
        <f t="shared" si="145"/>
        <v>42447.527554062814</v>
      </c>
      <c r="L377" s="15">
        <f>Daten!G377</f>
        <v>519</v>
      </c>
      <c r="M377" s="15">
        <f>Daten!H377</f>
        <v>2320</v>
      </c>
      <c r="N377" s="15">
        <f>Daten!I377</f>
        <v>689</v>
      </c>
      <c r="O377" s="27">
        <f t="shared" si="146"/>
        <v>0.52068965517241383</v>
      </c>
      <c r="P377" s="15">
        <f t="shared" si="147"/>
        <v>1317.2873268170706</v>
      </c>
      <c r="Q377" s="20">
        <f t="shared" si="148"/>
        <v>-109.28732681707061</v>
      </c>
      <c r="R377" s="26">
        <f t="shared" si="149"/>
        <v>-21857.465363414121</v>
      </c>
      <c r="S377" s="8">
        <f>Daten!K377</f>
        <v>7932</v>
      </c>
      <c r="T377" s="8">
        <f>Daten!L377</f>
        <v>215137</v>
      </c>
      <c r="U377" s="8">
        <f>Daten!M377</f>
        <v>556729</v>
      </c>
      <c r="V377" s="8">
        <f>Daten!N377</f>
        <v>500</v>
      </c>
      <c r="W377" s="8">
        <f>Daten!O377</f>
        <v>500</v>
      </c>
      <c r="X377" s="22">
        <f t="shared" si="150"/>
        <v>779798</v>
      </c>
      <c r="Y377" s="8">
        <f t="shared" si="151"/>
        <v>1353635.9809481495</v>
      </c>
      <c r="Z377" s="20">
        <f t="shared" si="152"/>
        <v>-573837.98094814946</v>
      </c>
      <c r="AA377" s="26">
        <f t="shared" si="153"/>
        <v>57383.798094814949</v>
      </c>
      <c r="AB377" s="31">
        <f t="shared" si="154"/>
        <v>77973.860285463641</v>
      </c>
      <c r="AC377" s="30">
        <f t="shared" si="155"/>
        <v>77973.860285463641</v>
      </c>
      <c r="AG377" s="25">
        <f t="shared" si="156"/>
        <v>42447.527554062814</v>
      </c>
      <c r="AH377" s="25">
        <f t="shared" si="157"/>
        <v>57383.798094814949</v>
      </c>
      <c r="AI377" s="25">
        <f t="shared" si="158"/>
        <v>99831.32564887777</v>
      </c>
      <c r="AJ377" s="25">
        <f t="shared" si="159"/>
        <v>1</v>
      </c>
      <c r="AK377" s="25">
        <f t="shared" si="160"/>
        <v>99831.32564887777</v>
      </c>
      <c r="AL377" s="25">
        <f t="shared" ca="1" si="161"/>
        <v>279782</v>
      </c>
      <c r="AM377" s="25">
        <f t="shared" ca="1" si="162"/>
        <v>31</v>
      </c>
      <c r="AN377" s="25">
        <f ca="1">IF(AM377=0,0,COUNTIF($AM$19:AM377,C377*10+1))</f>
        <v>25</v>
      </c>
      <c r="AO377" s="20">
        <f t="shared" ca="1" si="163"/>
        <v>0</v>
      </c>
      <c r="AP377" s="32">
        <f t="shared" ca="1" si="164"/>
        <v>279782</v>
      </c>
    </row>
    <row r="378" spans="1:42" x14ac:dyDescent="0.2">
      <c r="A378" s="14">
        <f>Daten!A378</f>
        <v>30626</v>
      </c>
      <c r="B378" s="7" t="str">
        <f>Daten!B378</f>
        <v>Pottendorf</v>
      </c>
      <c r="C378" s="14">
        <f t="shared" si="140"/>
        <v>3</v>
      </c>
      <c r="D378" s="9">
        <f>Daten!D378</f>
        <v>0</v>
      </c>
      <c r="E378" s="8">
        <f>Daten!E378</f>
        <v>7495</v>
      </c>
      <c r="F378" s="8">
        <f>Daten!F378</f>
        <v>7129</v>
      </c>
      <c r="G378" s="26">
        <f t="shared" si="141"/>
        <v>366</v>
      </c>
      <c r="H378" s="28">
        <f t="shared" si="142"/>
        <v>5.1339598821714127E-2</v>
      </c>
      <c r="I378" s="20">
        <f t="shared" si="143"/>
        <v>95.776675418184453</v>
      </c>
      <c r="J378" s="20">
        <f t="shared" si="144"/>
        <v>270.22332458181552</v>
      </c>
      <c r="K378" s="26">
        <f t="shared" si="145"/>
        <v>-135111.66229090776</v>
      </c>
      <c r="L378" s="15">
        <f>Daten!G378</f>
        <v>1212</v>
      </c>
      <c r="M378" s="15">
        <f>Daten!H378</f>
        <v>4873</v>
      </c>
      <c r="N378" s="15">
        <f>Daten!I378</f>
        <v>1410</v>
      </c>
      <c r="O378" s="27">
        <f t="shared" si="146"/>
        <v>0.53806689924071416</v>
      </c>
      <c r="P378" s="15">
        <f t="shared" si="147"/>
        <v>2766.8711825774071</v>
      </c>
      <c r="Q378" s="20">
        <f t="shared" si="148"/>
        <v>-144.87118257740713</v>
      </c>
      <c r="R378" s="26">
        <f t="shared" si="149"/>
        <v>-28974.236515481425</v>
      </c>
      <c r="S378" s="8">
        <f>Daten!K378</f>
        <v>25147</v>
      </c>
      <c r="T378" s="8">
        <f>Daten!L378</f>
        <v>526241</v>
      </c>
      <c r="U378" s="8">
        <f>Daten!M378</f>
        <v>814109</v>
      </c>
      <c r="V378" s="8">
        <f>Daten!N378</f>
        <v>500</v>
      </c>
      <c r="W378" s="8">
        <f>Daten!O378</f>
        <v>500</v>
      </c>
      <c r="X378" s="22">
        <f t="shared" si="150"/>
        <v>1365497</v>
      </c>
      <c r="Y378" s="8">
        <f t="shared" si="151"/>
        <v>2875709.0921786791</v>
      </c>
      <c r="Z378" s="20">
        <f t="shared" si="152"/>
        <v>-1510212.0921786791</v>
      </c>
      <c r="AA378" s="26">
        <f t="shared" si="153"/>
        <v>151021.2092178679</v>
      </c>
      <c r="AB378" s="31">
        <f t="shared" si="154"/>
        <v>-13064.689588521287</v>
      </c>
      <c r="AC378" s="30">
        <f t="shared" si="155"/>
        <v>0</v>
      </c>
      <c r="AG378" s="25">
        <f t="shared" si="156"/>
        <v>0</v>
      </c>
      <c r="AH378" s="25">
        <f t="shared" si="157"/>
        <v>0</v>
      </c>
      <c r="AI378" s="25">
        <f t="shared" si="158"/>
        <v>0</v>
      </c>
      <c r="AJ378" s="25">
        <f t="shared" si="159"/>
        <v>1</v>
      </c>
      <c r="AK378" s="25">
        <f t="shared" si="160"/>
        <v>0</v>
      </c>
      <c r="AL378" s="25">
        <f t="shared" ca="1" si="161"/>
        <v>0</v>
      </c>
      <c r="AM378" s="25">
        <f t="shared" ca="1" si="162"/>
        <v>0</v>
      </c>
      <c r="AN378" s="25">
        <f ca="1">IF(AM378=0,0,COUNTIF($AM$19:AM378,C378*10+1))</f>
        <v>0</v>
      </c>
      <c r="AO378" s="20">
        <f t="shared" ca="1" si="163"/>
        <v>0</v>
      </c>
      <c r="AP378" s="32">
        <f t="shared" ca="1" si="164"/>
        <v>0</v>
      </c>
    </row>
    <row r="379" spans="1:42" x14ac:dyDescent="0.2">
      <c r="A379" s="14">
        <f>Daten!A379</f>
        <v>30627</v>
      </c>
      <c r="B379" s="7" t="str">
        <f>Daten!B379</f>
        <v>Pottenstein</v>
      </c>
      <c r="C379" s="14">
        <f t="shared" si="140"/>
        <v>3</v>
      </c>
      <c r="D379" s="9">
        <f>Daten!D379</f>
        <v>0</v>
      </c>
      <c r="E379" s="8">
        <f>Daten!E379</f>
        <v>2977</v>
      </c>
      <c r="F379" s="8">
        <f>Daten!F379</f>
        <v>2946</v>
      </c>
      <c r="G379" s="26">
        <f t="shared" si="141"/>
        <v>31</v>
      </c>
      <c r="H379" s="28">
        <f t="shared" si="142"/>
        <v>1.0522742701968771E-2</v>
      </c>
      <c r="I379" s="20">
        <f t="shared" si="143"/>
        <v>39.57891510477927</v>
      </c>
      <c r="J379" s="20">
        <f t="shared" si="144"/>
        <v>-8.57891510477927</v>
      </c>
      <c r="K379" s="26">
        <f t="shared" si="145"/>
        <v>4289.4575523896347</v>
      </c>
      <c r="L379" s="15">
        <f>Daten!G379</f>
        <v>412</v>
      </c>
      <c r="M379" s="15">
        <f>Daten!H379</f>
        <v>1931</v>
      </c>
      <c r="N379" s="15">
        <f>Daten!I379</f>
        <v>634</v>
      </c>
      <c r="O379" s="27">
        <f t="shared" si="146"/>
        <v>0.54168824443293628</v>
      </c>
      <c r="P379" s="15">
        <f t="shared" si="147"/>
        <v>1096.4145810705877</v>
      </c>
      <c r="Q379" s="20">
        <f t="shared" si="148"/>
        <v>-50.414581070587701</v>
      </c>
      <c r="R379" s="26">
        <f t="shared" si="149"/>
        <v>-10082.91621411754</v>
      </c>
      <c r="S379" s="8">
        <f>Daten!K379</f>
        <v>8122</v>
      </c>
      <c r="T379" s="8">
        <f>Daten!L379</f>
        <v>183450</v>
      </c>
      <c r="U379" s="8">
        <f>Daten!M379</f>
        <v>671679</v>
      </c>
      <c r="V379" s="8">
        <f>Daten!N379</f>
        <v>500</v>
      </c>
      <c r="W379" s="8">
        <f>Daten!O379</f>
        <v>500</v>
      </c>
      <c r="X379" s="22">
        <f t="shared" si="150"/>
        <v>863251</v>
      </c>
      <c r="Y379" s="8">
        <f t="shared" si="151"/>
        <v>1142226.2798420184</v>
      </c>
      <c r="Z379" s="20">
        <f t="shared" si="152"/>
        <v>-278975.27984201838</v>
      </c>
      <c r="AA379" s="26">
        <f t="shared" si="153"/>
        <v>27897.527984201839</v>
      </c>
      <c r="AB379" s="31">
        <f t="shared" si="154"/>
        <v>22104.069322473933</v>
      </c>
      <c r="AC379" s="30">
        <f t="shared" si="155"/>
        <v>22104.069322473933</v>
      </c>
      <c r="AG379" s="25">
        <f t="shared" si="156"/>
        <v>4289.4575523896347</v>
      </c>
      <c r="AH379" s="25">
        <f t="shared" si="157"/>
        <v>27897.527984201839</v>
      </c>
      <c r="AI379" s="25">
        <f t="shared" si="158"/>
        <v>32186.985536591474</v>
      </c>
      <c r="AJ379" s="25">
        <f t="shared" si="159"/>
        <v>1</v>
      </c>
      <c r="AK379" s="25">
        <f t="shared" si="160"/>
        <v>32186.985536591474</v>
      </c>
      <c r="AL379" s="25">
        <f t="shared" ca="1" si="161"/>
        <v>90205</v>
      </c>
      <c r="AM379" s="25">
        <f t="shared" ca="1" si="162"/>
        <v>31</v>
      </c>
      <c r="AN379" s="25">
        <f ca="1">IF(AM379=0,0,COUNTIF($AM$19:AM379,C379*10+1))</f>
        <v>26</v>
      </c>
      <c r="AO379" s="20">
        <f t="shared" ca="1" si="163"/>
        <v>0</v>
      </c>
      <c r="AP379" s="32">
        <f t="shared" ca="1" si="164"/>
        <v>90205</v>
      </c>
    </row>
    <row r="380" spans="1:42" x14ac:dyDescent="0.2">
      <c r="A380" s="14">
        <f>Daten!A380</f>
        <v>30629</v>
      </c>
      <c r="B380" s="7" t="str">
        <f>Daten!B380</f>
        <v>Reisenberg</v>
      </c>
      <c r="C380" s="14">
        <f t="shared" si="140"/>
        <v>3</v>
      </c>
      <c r="D380" s="9">
        <f>Daten!D380</f>
        <v>0</v>
      </c>
      <c r="E380" s="8">
        <f>Daten!E380</f>
        <v>1774</v>
      </c>
      <c r="F380" s="8">
        <f>Daten!F380</f>
        <v>1718</v>
      </c>
      <c r="G380" s="26">
        <f t="shared" si="141"/>
        <v>56</v>
      </c>
      <c r="H380" s="28">
        <f t="shared" si="142"/>
        <v>3.2596041909196738E-2</v>
      </c>
      <c r="I380" s="20">
        <f t="shared" si="143"/>
        <v>23.08098307875451</v>
      </c>
      <c r="J380" s="20">
        <f t="shared" si="144"/>
        <v>32.919016921245486</v>
      </c>
      <c r="K380" s="26">
        <f t="shared" si="145"/>
        <v>-16459.508460622743</v>
      </c>
      <c r="L380" s="15">
        <f>Daten!G380</f>
        <v>258</v>
      </c>
      <c r="M380" s="15">
        <f>Daten!H380</f>
        <v>1156</v>
      </c>
      <c r="N380" s="15">
        <f>Daten!I380</f>
        <v>360</v>
      </c>
      <c r="O380" s="27">
        <f t="shared" si="146"/>
        <v>0.53460207612456745</v>
      </c>
      <c r="P380" s="15">
        <f t="shared" si="147"/>
        <v>656.37247836229892</v>
      </c>
      <c r="Q380" s="20">
        <f t="shared" si="148"/>
        <v>-38.372478362298921</v>
      </c>
      <c r="R380" s="26">
        <f t="shared" si="149"/>
        <v>-7674.4956724597841</v>
      </c>
      <c r="S380" s="8">
        <f>Daten!K380</f>
        <v>13413</v>
      </c>
      <c r="T380" s="8">
        <f>Daten!L380</f>
        <v>138500</v>
      </c>
      <c r="U380" s="8">
        <f>Daten!M380</f>
        <v>196024</v>
      </c>
      <c r="V380" s="8">
        <f>Daten!N380</f>
        <v>500</v>
      </c>
      <c r="W380" s="8">
        <f>Daten!O380</f>
        <v>500</v>
      </c>
      <c r="X380" s="22">
        <f t="shared" si="150"/>
        <v>347937</v>
      </c>
      <c r="Y380" s="8">
        <f t="shared" si="151"/>
        <v>680654.82715476677</v>
      </c>
      <c r="Z380" s="20">
        <f t="shared" si="152"/>
        <v>-332717.82715476677</v>
      </c>
      <c r="AA380" s="26">
        <f t="shared" si="153"/>
        <v>33271.782715476678</v>
      </c>
      <c r="AB380" s="31">
        <f t="shared" si="154"/>
        <v>9137.7785823941522</v>
      </c>
      <c r="AC380" s="30">
        <f t="shared" si="155"/>
        <v>9137.7785823941522</v>
      </c>
      <c r="AG380" s="25">
        <f t="shared" si="156"/>
        <v>-16459.508460622743</v>
      </c>
      <c r="AH380" s="25">
        <f t="shared" si="157"/>
        <v>33271.782715476678</v>
      </c>
      <c r="AI380" s="25">
        <f t="shared" si="158"/>
        <v>16812.274254853935</v>
      </c>
      <c r="AJ380" s="25">
        <f t="shared" si="159"/>
        <v>1</v>
      </c>
      <c r="AK380" s="25">
        <f t="shared" si="160"/>
        <v>16812.274254853935</v>
      </c>
      <c r="AL380" s="25">
        <f t="shared" ca="1" si="161"/>
        <v>47117</v>
      </c>
      <c r="AM380" s="25">
        <f t="shared" ca="1" si="162"/>
        <v>31</v>
      </c>
      <c r="AN380" s="25">
        <f ca="1">IF(AM380=0,0,COUNTIF($AM$19:AM380,C380*10+1))</f>
        <v>27</v>
      </c>
      <c r="AO380" s="20">
        <f t="shared" ca="1" si="163"/>
        <v>0</v>
      </c>
      <c r="AP380" s="32">
        <f t="shared" ca="1" si="164"/>
        <v>47117</v>
      </c>
    </row>
    <row r="381" spans="1:42" x14ac:dyDescent="0.2">
      <c r="A381" s="14">
        <f>Daten!A381</f>
        <v>30631</v>
      </c>
      <c r="B381" s="7" t="str">
        <f>Daten!B381</f>
        <v>Schönau an der Triesting</v>
      </c>
      <c r="C381" s="14">
        <f t="shared" si="140"/>
        <v>3</v>
      </c>
      <c r="D381" s="9">
        <f>Daten!D381</f>
        <v>0</v>
      </c>
      <c r="E381" s="8">
        <f>Daten!E381</f>
        <v>2108</v>
      </c>
      <c r="F381" s="8">
        <f>Daten!F381</f>
        <v>2124</v>
      </c>
      <c r="G381" s="26">
        <f t="shared" si="141"/>
        <v>-16</v>
      </c>
      <c r="H381" s="28">
        <f t="shared" si="142"/>
        <v>-7.5329566854990581E-3</v>
      </c>
      <c r="I381" s="20">
        <f t="shared" si="143"/>
        <v>28.535511093873446</v>
      </c>
      <c r="J381" s="20">
        <f t="shared" si="144"/>
        <v>-44.535511093873446</v>
      </c>
      <c r="K381" s="26">
        <f t="shared" si="145"/>
        <v>22267.755546936722</v>
      </c>
      <c r="L381" s="15">
        <f>Daten!G381</f>
        <v>301</v>
      </c>
      <c r="M381" s="15">
        <f>Daten!H381</f>
        <v>1438</v>
      </c>
      <c r="N381" s="15">
        <f>Daten!I381</f>
        <v>369</v>
      </c>
      <c r="O381" s="27">
        <f t="shared" si="146"/>
        <v>0.46592489568845619</v>
      </c>
      <c r="P381" s="15">
        <f t="shared" si="147"/>
        <v>816.49102412196009</v>
      </c>
      <c r="Q381" s="20">
        <f t="shared" si="148"/>
        <v>-146.49102412196009</v>
      </c>
      <c r="R381" s="26">
        <f t="shared" si="149"/>
        <v>-29298.204824392018</v>
      </c>
      <c r="S381" s="8">
        <f>Daten!K381</f>
        <v>6245</v>
      </c>
      <c r="T381" s="8">
        <f>Daten!L381</f>
        <v>173864</v>
      </c>
      <c r="U381" s="8">
        <f>Daten!M381</f>
        <v>679182</v>
      </c>
      <c r="V381" s="8">
        <f>Daten!N381</f>
        <v>500</v>
      </c>
      <c r="W381" s="8">
        <f>Daten!O381</f>
        <v>500</v>
      </c>
      <c r="X381" s="22">
        <f t="shared" si="150"/>
        <v>859291</v>
      </c>
      <c r="Y381" s="8">
        <f t="shared" si="151"/>
        <v>808805.17228988069</v>
      </c>
      <c r="Z381" s="20">
        <f t="shared" si="152"/>
        <v>50485.827710119309</v>
      </c>
      <c r="AA381" s="26">
        <f t="shared" si="153"/>
        <v>-5048.5827710119311</v>
      </c>
      <c r="AB381" s="31">
        <f t="shared" si="154"/>
        <v>-12079.032048467227</v>
      </c>
      <c r="AC381" s="30">
        <f t="shared" si="155"/>
        <v>0</v>
      </c>
      <c r="AG381" s="25">
        <f t="shared" si="156"/>
        <v>0</v>
      </c>
      <c r="AH381" s="25">
        <f t="shared" si="157"/>
        <v>0</v>
      </c>
      <c r="AI381" s="25">
        <f t="shared" si="158"/>
        <v>0</v>
      </c>
      <c r="AJ381" s="25">
        <f t="shared" si="159"/>
        <v>1</v>
      </c>
      <c r="AK381" s="25">
        <f t="shared" si="160"/>
        <v>0</v>
      </c>
      <c r="AL381" s="25">
        <f t="shared" ca="1" si="161"/>
        <v>0</v>
      </c>
      <c r="AM381" s="25">
        <f t="shared" ca="1" si="162"/>
        <v>0</v>
      </c>
      <c r="AN381" s="25">
        <f ca="1">IF(AM381=0,0,COUNTIF($AM$19:AM381,C381*10+1))</f>
        <v>0</v>
      </c>
      <c r="AO381" s="20">
        <f t="shared" ca="1" si="163"/>
        <v>0</v>
      </c>
      <c r="AP381" s="32">
        <f t="shared" ca="1" si="164"/>
        <v>0</v>
      </c>
    </row>
    <row r="382" spans="1:42" x14ac:dyDescent="0.2">
      <c r="A382" s="14">
        <f>Daten!A382</f>
        <v>30633</v>
      </c>
      <c r="B382" s="7" t="str">
        <f>Daten!B382</f>
        <v>Seibersdorf</v>
      </c>
      <c r="C382" s="14">
        <f t="shared" si="140"/>
        <v>3</v>
      </c>
      <c r="D382" s="9">
        <f>Daten!D382</f>
        <v>0</v>
      </c>
      <c r="E382" s="8">
        <f>Daten!E382</f>
        <v>1553</v>
      </c>
      <c r="F382" s="8">
        <f>Daten!F382</f>
        <v>1501</v>
      </c>
      <c r="G382" s="26">
        <f t="shared" si="141"/>
        <v>52</v>
      </c>
      <c r="H382" s="28">
        <f t="shared" si="142"/>
        <v>3.4643570952698204E-2</v>
      </c>
      <c r="I382" s="20">
        <f t="shared" si="143"/>
        <v>20.165631898259907</v>
      </c>
      <c r="J382" s="20">
        <f t="shared" si="144"/>
        <v>31.834368101740093</v>
      </c>
      <c r="K382" s="26">
        <f t="shared" si="145"/>
        <v>-15917.184050870046</v>
      </c>
      <c r="L382" s="15">
        <f>Daten!G382</f>
        <v>221</v>
      </c>
      <c r="M382" s="15">
        <f>Daten!H382</f>
        <v>1002</v>
      </c>
      <c r="N382" s="15">
        <f>Daten!I382</f>
        <v>330</v>
      </c>
      <c r="O382" s="27">
        <f t="shared" si="146"/>
        <v>0.54990019960079839</v>
      </c>
      <c r="P382" s="15">
        <f t="shared" si="147"/>
        <v>568.93185408220029</v>
      </c>
      <c r="Q382" s="20">
        <f t="shared" si="148"/>
        <v>-17.931854082200289</v>
      </c>
      <c r="R382" s="26">
        <f t="shared" si="149"/>
        <v>-3586.3708164400578</v>
      </c>
      <c r="S382" s="8">
        <f>Daten!K382</f>
        <v>15320</v>
      </c>
      <c r="T382" s="8">
        <f>Daten!L382</f>
        <v>133089</v>
      </c>
      <c r="U382" s="8">
        <f>Daten!M382</f>
        <v>983046</v>
      </c>
      <c r="V382" s="8">
        <f>Daten!N382</f>
        <v>500</v>
      </c>
      <c r="W382" s="8">
        <f>Daten!O382</f>
        <v>500</v>
      </c>
      <c r="X382" s="22">
        <f t="shared" si="150"/>
        <v>1131455</v>
      </c>
      <c r="Y382" s="8">
        <f t="shared" si="151"/>
        <v>595860.73651147285</v>
      </c>
      <c r="Z382" s="20">
        <f t="shared" si="152"/>
        <v>535594.26348852715</v>
      </c>
      <c r="AA382" s="26">
        <f t="shared" si="153"/>
        <v>-53559.426348852721</v>
      </c>
      <c r="AB382" s="31">
        <f t="shared" si="154"/>
        <v>-73062.981216162822</v>
      </c>
      <c r="AC382" s="30">
        <f t="shared" si="155"/>
        <v>0</v>
      </c>
      <c r="AG382" s="25">
        <f t="shared" si="156"/>
        <v>0</v>
      </c>
      <c r="AH382" s="25">
        <f t="shared" si="157"/>
        <v>0</v>
      </c>
      <c r="AI382" s="25">
        <f t="shared" si="158"/>
        <v>0</v>
      </c>
      <c r="AJ382" s="25">
        <f t="shared" si="159"/>
        <v>1</v>
      </c>
      <c r="AK382" s="25">
        <f t="shared" si="160"/>
        <v>0</v>
      </c>
      <c r="AL382" s="25">
        <f t="shared" ca="1" si="161"/>
        <v>0</v>
      </c>
      <c r="AM382" s="25">
        <f t="shared" ca="1" si="162"/>
        <v>0</v>
      </c>
      <c r="AN382" s="25">
        <f ca="1">IF(AM382=0,0,COUNTIF($AM$19:AM382,C382*10+1))</f>
        <v>0</v>
      </c>
      <c r="AO382" s="20">
        <f t="shared" ca="1" si="163"/>
        <v>0</v>
      </c>
      <c r="AP382" s="32">
        <f t="shared" ca="1" si="164"/>
        <v>0</v>
      </c>
    </row>
    <row r="383" spans="1:42" x14ac:dyDescent="0.2">
      <c r="A383" s="14">
        <f>Daten!A383</f>
        <v>30635</v>
      </c>
      <c r="B383" s="7" t="str">
        <f>Daten!B383</f>
        <v>Sooß</v>
      </c>
      <c r="C383" s="14">
        <f t="shared" si="140"/>
        <v>3</v>
      </c>
      <c r="D383" s="9">
        <f>Daten!D383</f>
        <v>0</v>
      </c>
      <c r="E383" s="8">
        <f>Daten!E383</f>
        <v>1030</v>
      </c>
      <c r="F383" s="8">
        <f>Daten!F383</f>
        <v>1030</v>
      </c>
      <c r="G383" s="26">
        <f t="shared" si="141"/>
        <v>0</v>
      </c>
      <c r="H383" s="28">
        <f t="shared" si="142"/>
        <v>0</v>
      </c>
      <c r="I383" s="20">
        <f t="shared" si="143"/>
        <v>13.837842008799269</v>
      </c>
      <c r="J383" s="20">
        <f t="shared" si="144"/>
        <v>-13.837842008799269</v>
      </c>
      <c r="K383" s="26">
        <f t="shared" si="145"/>
        <v>6918.9210043996345</v>
      </c>
      <c r="L383" s="15">
        <f>Daten!G383</f>
        <v>122</v>
      </c>
      <c r="M383" s="15">
        <f>Daten!H383</f>
        <v>673</v>
      </c>
      <c r="N383" s="15">
        <f>Daten!I383</f>
        <v>235</v>
      </c>
      <c r="O383" s="27">
        <f t="shared" si="146"/>
        <v>0.53046062407132244</v>
      </c>
      <c r="P383" s="15">
        <f t="shared" si="147"/>
        <v>382.12688402926227</v>
      </c>
      <c r="Q383" s="20">
        <f t="shared" si="148"/>
        <v>-25.126884029262271</v>
      </c>
      <c r="R383" s="26">
        <f t="shared" si="149"/>
        <v>-5025.3768058524547</v>
      </c>
      <c r="S383" s="8">
        <f>Daten!K383</f>
        <v>12528</v>
      </c>
      <c r="T383" s="8">
        <f>Daten!L383</f>
        <v>83240</v>
      </c>
      <c r="U383" s="8">
        <f>Daten!M383</f>
        <v>312942</v>
      </c>
      <c r="V383" s="8">
        <f>Daten!N383</f>
        <v>500</v>
      </c>
      <c r="W383" s="8">
        <f>Daten!O383</f>
        <v>500</v>
      </c>
      <c r="X383" s="22">
        <f t="shared" si="150"/>
        <v>408710</v>
      </c>
      <c r="Y383" s="8">
        <f t="shared" si="151"/>
        <v>395194.17811127944</v>
      </c>
      <c r="Z383" s="20">
        <f t="shared" si="152"/>
        <v>13515.821888720558</v>
      </c>
      <c r="AA383" s="26">
        <f t="shared" si="153"/>
        <v>-1351.5821888720559</v>
      </c>
      <c r="AB383" s="31">
        <f t="shared" si="154"/>
        <v>541.96200967512391</v>
      </c>
      <c r="AC383" s="30">
        <f t="shared" si="155"/>
        <v>541.96200967512391</v>
      </c>
      <c r="AG383" s="25">
        <f t="shared" si="156"/>
        <v>6918.9210043996345</v>
      </c>
      <c r="AH383" s="25">
        <f t="shared" si="157"/>
        <v>-1351.5821888720559</v>
      </c>
      <c r="AI383" s="25">
        <f t="shared" si="158"/>
        <v>5567.3388155275788</v>
      </c>
      <c r="AJ383" s="25">
        <f t="shared" si="159"/>
        <v>1</v>
      </c>
      <c r="AK383" s="25">
        <f t="shared" si="160"/>
        <v>5567.3388155275788</v>
      </c>
      <c r="AL383" s="25">
        <f t="shared" ca="1" si="161"/>
        <v>15603</v>
      </c>
      <c r="AM383" s="25">
        <f t="shared" ca="1" si="162"/>
        <v>31</v>
      </c>
      <c r="AN383" s="25">
        <f ca="1">IF(AM383=0,0,COUNTIF($AM$19:AM383,C383*10+1))</f>
        <v>28</v>
      </c>
      <c r="AO383" s="20">
        <f t="shared" ca="1" si="163"/>
        <v>0</v>
      </c>
      <c r="AP383" s="32">
        <f t="shared" ca="1" si="164"/>
        <v>15603</v>
      </c>
    </row>
    <row r="384" spans="1:42" x14ac:dyDescent="0.2">
      <c r="A384" s="14">
        <f>Daten!A384</f>
        <v>30636</v>
      </c>
      <c r="B384" s="7" t="str">
        <f>Daten!B384</f>
        <v>Tattendorf</v>
      </c>
      <c r="C384" s="14">
        <f t="shared" si="140"/>
        <v>3</v>
      </c>
      <c r="D384" s="9">
        <f>Daten!D384</f>
        <v>0</v>
      </c>
      <c r="E384" s="8">
        <f>Daten!E384</f>
        <v>1425</v>
      </c>
      <c r="F384" s="8">
        <f>Daten!F384</f>
        <v>1453</v>
      </c>
      <c r="G384" s="26">
        <f t="shared" si="141"/>
        <v>-28</v>
      </c>
      <c r="H384" s="28">
        <f t="shared" si="142"/>
        <v>-1.9270474879559532E-2</v>
      </c>
      <c r="I384" s="20">
        <f t="shared" si="143"/>
        <v>19.520761591053727</v>
      </c>
      <c r="J384" s="20">
        <f t="shared" si="144"/>
        <v>-47.520761591053727</v>
      </c>
      <c r="K384" s="26">
        <f t="shared" si="145"/>
        <v>23760.380795526864</v>
      </c>
      <c r="L384" s="15">
        <f>Daten!G384</f>
        <v>194</v>
      </c>
      <c r="M384" s="15">
        <f>Daten!H384</f>
        <v>944</v>
      </c>
      <c r="N384" s="15">
        <f>Daten!I384</f>
        <v>287</v>
      </c>
      <c r="O384" s="27">
        <f t="shared" si="146"/>
        <v>0.50953389830508478</v>
      </c>
      <c r="P384" s="15">
        <f t="shared" si="147"/>
        <v>535.99967091177359</v>
      </c>
      <c r="Q384" s="20">
        <f t="shared" si="148"/>
        <v>-54.999670911773592</v>
      </c>
      <c r="R384" s="26">
        <f t="shared" si="149"/>
        <v>-10999.934182354718</v>
      </c>
      <c r="S384" s="8">
        <f>Daten!K384</f>
        <v>15098</v>
      </c>
      <c r="T384" s="8">
        <f>Daten!L384</f>
        <v>125777</v>
      </c>
      <c r="U384" s="8">
        <f>Daten!M384</f>
        <v>550458</v>
      </c>
      <c r="V384" s="8">
        <f>Daten!N384</f>
        <v>500</v>
      </c>
      <c r="W384" s="8">
        <f>Daten!O384</f>
        <v>500</v>
      </c>
      <c r="X384" s="22">
        <f t="shared" si="150"/>
        <v>691333</v>
      </c>
      <c r="Y384" s="8">
        <f t="shared" si="151"/>
        <v>546749.22699861473</v>
      </c>
      <c r="Z384" s="20">
        <f t="shared" si="152"/>
        <v>144583.77300138527</v>
      </c>
      <c r="AA384" s="26">
        <f t="shared" si="153"/>
        <v>-14458.377300138527</v>
      </c>
      <c r="AB384" s="31">
        <f t="shared" si="154"/>
        <v>-1697.9306869663815</v>
      </c>
      <c r="AC384" s="30">
        <f t="shared" si="155"/>
        <v>0</v>
      </c>
      <c r="AG384" s="25">
        <f t="shared" si="156"/>
        <v>0</v>
      </c>
      <c r="AH384" s="25">
        <f t="shared" si="157"/>
        <v>0</v>
      </c>
      <c r="AI384" s="25">
        <f t="shared" si="158"/>
        <v>0</v>
      </c>
      <c r="AJ384" s="25">
        <f t="shared" si="159"/>
        <v>1</v>
      </c>
      <c r="AK384" s="25">
        <f t="shared" si="160"/>
        <v>0</v>
      </c>
      <c r="AL384" s="25">
        <f t="shared" ca="1" si="161"/>
        <v>0</v>
      </c>
      <c r="AM384" s="25">
        <f t="shared" ca="1" si="162"/>
        <v>0</v>
      </c>
      <c r="AN384" s="25">
        <f ca="1">IF(AM384=0,0,COUNTIF($AM$19:AM384,C384*10+1))</f>
        <v>0</v>
      </c>
      <c r="AO384" s="20">
        <f t="shared" ca="1" si="163"/>
        <v>0</v>
      </c>
      <c r="AP384" s="32">
        <f t="shared" ca="1" si="164"/>
        <v>0</v>
      </c>
    </row>
    <row r="385" spans="1:42" x14ac:dyDescent="0.2">
      <c r="A385" s="14">
        <f>Daten!A385</f>
        <v>30637</v>
      </c>
      <c r="B385" s="7" t="str">
        <f>Daten!B385</f>
        <v>Teesdorf</v>
      </c>
      <c r="C385" s="14">
        <f t="shared" si="140"/>
        <v>3</v>
      </c>
      <c r="D385" s="9">
        <f>Daten!D385</f>
        <v>0</v>
      </c>
      <c r="E385" s="8">
        <f>Daten!E385</f>
        <v>1793</v>
      </c>
      <c r="F385" s="8">
        <f>Daten!F385</f>
        <v>1810</v>
      </c>
      <c r="G385" s="26">
        <f t="shared" si="141"/>
        <v>-17</v>
      </c>
      <c r="H385" s="28">
        <f t="shared" si="142"/>
        <v>-9.3922651933701657E-3</v>
      </c>
      <c r="I385" s="20">
        <f t="shared" si="143"/>
        <v>24.316984500899686</v>
      </c>
      <c r="J385" s="20">
        <f t="shared" si="144"/>
        <v>-41.316984500899686</v>
      </c>
      <c r="K385" s="26">
        <f t="shared" si="145"/>
        <v>20658.492250449843</v>
      </c>
      <c r="L385" s="15">
        <f>Daten!G385</f>
        <v>254</v>
      </c>
      <c r="M385" s="15">
        <f>Daten!H385</f>
        <v>1263</v>
      </c>
      <c r="N385" s="15">
        <f>Daten!I385</f>
        <v>276</v>
      </c>
      <c r="O385" s="27">
        <f t="shared" si="146"/>
        <v>0.41963578780680916</v>
      </c>
      <c r="P385" s="15">
        <f t="shared" si="147"/>
        <v>717.12667834912077</v>
      </c>
      <c r="Q385" s="20">
        <f t="shared" si="148"/>
        <v>-187.12667834912077</v>
      </c>
      <c r="R385" s="26">
        <f t="shared" si="149"/>
        <v>-37425.335669824155</v>
      </c>
      <c r="S385" s="8">
        <f>Daten!K385</f>
        <v>7552</v>
      </c>
      <c r="T385" s="8">
        <f>Daten!L385</f>
        <v>126308</v>
      </c>
      <c r="U385" s="8">
        <f>Daten!M385</f>
        <v>624579</v>
      </c>
      <c r="V385" s="8">
        <f>Daten!N385</f>
        <v>500</v>
      </c>
      <c r="W385" s="8">
        <f>Daten!O385</f>
        <v>500</v>
      </c>
      <c r="X385" s="22">
        <f t="shared" si="150"/>
        <v>758439</v>
      </c>
      <c r="Y385" s="8">
        <f t="shared" si="151"/>
        <v>687944.81684808165</v>
      </c>
      <c r="Z385" s="20">
        <f t="shared" si="152"/>
        <v>70494.183151918347</v>
      </c>
      <c r="AA385" s="26">
        <f t="shared" si="153"/>
        <v>-7049.4183151918351</v>
      </c>
      <c r="AB385" s="31">
        <f t="shared" si="154"/>
        <v>-23816.261734566149</v>
      </c>
      <c r="AC385" s="30">
        <f t="shared" si="155"/>
        <v>0</v>
      </c>
      <c r="AG385" s="25">
        <f t="shared" si="156"/>
        <v>0</v>
      </c>
      <c r="AH385" s="25">
        <f t="shared" si="157"/>
        <v>0</v>
      </c>
      <c r="AI385" s="25">
        <f t="shared" si="158"/>
        <v>0</v>
      </c>
      <c r="AJ385" s="25">
        <f t="shared" si="159"/>
        <v>1</v>
      </c>
      <c r="AK385" s="25">
        <f t="shared" si="160"/>
        <v>0</v>
      </c>
      <c r="AL385" s="25">
        <f t="shared" ca="1" si="161"/>
        <v>0</v>
      </c>
      <c r="AM385" s="25">
        <f t="shared" ca="1" si="162"/>
        <v>0</v>
      </c>
      <c r="AN385" s="25">
        <f ca="1">IF(AM385=0,0,COUNTIF($AM$19:AM385,C385*10+1))</f>
        <v>0</v>
      </c>
      <c r="AO385" s="20">
        <f t="shared" ca="1" si="163"/>
        <v>0</v>
      </c>
      <c r="AP385" s="32">
        <f t="shared" ca="1" si="164"/>
        <v>0</v>
      </c>
    </row>
    <row r="386" spans="1:42" x14ac:dyDescent="0.2">
      <c r="A386" s="14">
        <f>Daten!A386</f>
        <v>30639</v>
      </c>
      <c r="B386" s="7" t="str">
        <f>Daten!B386</f>
        <v>Traiskirchen</v>
      </c>
      <c r="C386" s="14">
        <f t="shared" si="140"/>
        <v>3</v>
      </c>
      <c r="D386" s="9">
        <f>Daten!D386</f>
        <v>0</v>
      </c>
      <c r="E386" s="8">
        <f>Daten!E386</f>
        <v>19620</v>
      </c>
      <c r="F386" s="8">
        <f>Daten!F386</f>
        <v>19127</v>
      </c>
      <c r="G386" s="26">
        <f t="shared" si="141"/>
        <v>493</v>
      </c>
      <c r="H386" s="28">
        <f t="shared" si="142"/>
        <v>2.5775082344330003E-2</v>
      </c>
      <c r="I386" s="20">
        <f t="shared" si="143"/>
        <v>256.96738262359577</v>
      </c>
      <c r="J386" s="20">
        <f t="shared" si="144"/>
        <v>236.03261737640423</v>
      </c>
      <c r="K386" s="26">
        <f t="shared" si="145"/>
        <v>-118016.30868820212</v>
      </c>
      <c r="L386" s="15">
        <f>Daten!G386</f>
        <v>3076</v>
      </c>
      <c r="M386" s="15">
        <f>Daten!H386</f>
        <v>13082</v>
      </c>
      <c r="N386" s="15">
        <f>Daten!I386</f>
        <v>3462</v>
      </c>
      <c r="O386" s="27">
        <f t="shared" si="146"/>
        <v>0.49977067726647301</v>
      </c>
      <c r="P386" s="15">
        <f t="shared" si="147"/>
        <v>7427.9106937159122</v>
      </c>
      <c r="Q386" s="20">
        <f t="shared" si="148"/>
        <v>-889.9106937159122</v>
      </c>
      <c r="R386" s="26">
        <f t="shared" si="149"/>
        <v>-177982.13874318244</v>
      </c>
      <c r="S386" s="8">
        <f>Daten!K386</f>
        <v>24992</v>
      </c>
      <c r="T386" s="8">
        <f>Daten!L386</f>
        <v>1719462</v>
      </c>
      <c r="U386" s="8">
        <f>Daten!M386</f>
        <v>6795436</v>
      </c>
      <c r="V386" s="8">
        <f>Daten!N386</f>
        <v>500</v>
      </c>
      <c r="W386" s="8">
        <f>Daten!O386</f>
        <v>500</v>
      </c>
      <c r="X386" s="22">
        <f t="shared" si="150"/>
        <v>8539890</v>
      </c>
      <c r="Y386" s="8">
        <f t="shared" si="151"/>
        <v>7527873.5675177695</v>
      </c>
      <c r="Z386" s="20">
        <f t="shared" si="152"/>
        <v>1012016.4324822305</v>
      </c>
      <c r="AA386" s="26">
        <f t="shared" si="153"/>
        <v>-101201.64324822306</v>
      </c>
      <c r="AB386" s="31">
        <f t="shared" si="154"/>
        <v>-397200.09067960765</v>
      </c>
      <c r="AC386" s="30">
        <f t="shared" si="155"/>
        <v>0</v>
      </c>
      <c r="AG386" s="25">
        <f t="shared" si="156"/>
        <v>0</v>
      </c>
      <c r="AH386" s="25">
        <f t="shared" si="157"/>
        <v>0</v>
      </c>
      <c r="AI386" s="25">
        <f t="shared" si="158"/>
        <v>0</v>
      </c>
      <c r="AJ386" s="25">
        <f t="shared" si="159"/>
        <v>1</v>
      </c>
      <c r="AK386" s="25">
        <f t="shared" si="160"/>
        <v>0</v>
      </c>
      <c r="AL386" s="25">
        <f t="shared" ca="1" si="161"/>
        <v>0</v>
      </c>
      <c r="AM386" s="25">
        <f t="shared" ca="1" si="162"/>
        <v>0</v>
      </c>
      <c r="AN386" s="25">
        <f ca="1">IF(AM386=0,0,COUNTIF($AM$19:AM386,C386*10+1))</f>
        <v>0</v>
      </c>
      <c r="AO386" s="20">
        <f t="shared" ca="1" si="163"/>
        <v>0</v>
      </c>
      <c r="AP386" s="32">
        <f t="shared" ca="1" si="164"/>
        <v>0</v>
      </c>
    </row>
    <row r="387" spans="1:42" x14ac:dyDescent="0.2">
      <c r="A387" s="14">
        <f>Daten!A387</f>
        <v>30641</v>
      </c>
      <c r="B387" s="7" t="str">
        <f>Daten!B387</f>
        <v>Trumau</v>
      </c>
      <c r="C387" s="14">
        <f t="shared" si="140"/>
        <v>3</v>
      </c>
      <c r="D387" s="9">
        <f>Daten!D387</f>
        <v>0</v>
      </c>
      <c r="E387" s="8">
        <f>Daten!E387</f>
        <v>3750</v>
      </c>
      <c r="F387" s="8">
        <f>Daten!F387</f>
        <v>3707</v>
      </c>
      <c r="G387" s="26">
        <f t="shared" si="141"/>
        <v>43</v>
      </c>
      <c r="H387" s="28">
        <f t="shared" si="142"/>
        <v>1.1599676288103588E-2</v>
      </c>
      <c r="I387" s="20">
        <f t="shared" si="143"/>
        <v>49.802796433610574</v>
      </c>
      <c r="J387" s="20">
        <f t="shared" si="144"/>
        <v>-6.802796433610574</v>
      </c>
      <c r="K387" s="26">
        <f t="shared" si="145"/>
        <v>3401.3982168052871</v>
      </c>
      <c r="L387" s="15">
        <f>Daten!G387</f>
        <v>605</v>
      </c>
      <c r="M387" s="15">
        <f>Daten!H387</f>
        <v>2546</v>
      </c>
      <c r="N387" s="15">
        <f>Daten!I387</f>
        <v>599</v>
      </c>
      <c r="O387" s="27">
        <f t="shared" si="146"/>
        <v>0.47289866457187746</v>
      </c>
      <c r="P387" s="15">
        <f t="shared" si="147"/>
        <v>1445.6092819294231</v>
      </c>
      <c r="Q387" s="20">
        <f t="shared" si="148"/>
        <v>-241.6092819294231</v>
      </c>
      <c r="R387" s="26">
        <f t="shared" si="149"/>
        <v>-48321.856385884617</v>
      </c>
      <c r="S387" s="8">
        <f>Daten!K387</f>
        <v>21052</v>
      </c>
      <c r="T387" s="8">
        <f>Daten!L387</f>
        <v>298613</v>
      </c>
      <c r="U387" s="8">
        <f>Daten!M387</f>
        <v>1864541</v>
      </c>
      <c r="V387" s="8">
        <f>Daten!N387</f>
        <v>500</v>
      </c>
      <c r="W387" s="8">
        <f>Daten!O387</f>
        <v>500</v>
      </c>
      <c r="X387" s="22">
        <f t="shared" si="150"/>
        <v>2184206</v>
      </c>
      <c r="Y387" s="8">
        <f t="shared" si="151"/>
        <v>1438813.7552595125</v>
      </c>
      <c r="Z387" s="20">
        <f t="shared" si="152"/>
        <v>745392.24474048754</v>
      </c>
      <c r="AA387" s="26">
        <f t="shared" si="153"/>
        <v>-74539.224474048751</v>
      </c>
      <c r="AB387" s="31">
        <f t="shared" si="154"/>
        <v>-119459.68264312808</v>
      </c>
      <c r="AC387" s="30">
        <f t="shared" si="155"/>
        <v>0</v>
      </c>
      <c r="AG387" s="25">
        <f t="shared" si="156"/>
        <v>0</v>
      </c>
      <c r="AH387" s="25">
        <f t="shared" si="157"/>
        <v>0</v>
      </c>
      <c r="AI387" s="25">
        <f t="shared" si="158"/>
        <v>0</v>
      </c>
      <c r="AJ387" s="25">
        <f t="shared" si="159"/>
        <v>1</v>
      </c>
      <c r="AK387" s="25">
        <f t="shared" si="160"/>
        <v>0</v>
      </c>
      <c r="AL387" s="25">
        <f t="shared" ca="1" si="161"/>
        <v>0</v>
      </c>
      <c r="AM387" s="25">
        <f t="shared" ca="1" si="162"/>
        <v>0</v>
      </c>
      <c r="AN387" s="25">
        <f ca="1">IF(AM387=0,0,COUNTIF($AM$19:AM387,C387*10+1))</f>
        <v>0</v>
      </c>
      <c r="AO387" s="20">
        <f t="shared" ca="1" si="163"/>
        <v>0</v>
      </c>
      <c r="AP387" s="32">
        <f t="shared" ca="1" si="164"/>
        <v>0</v>
      </c>
    </row>
    <row r="388" spans="1:42" x14ac:dyDescent="0.2">
      <c r="A388" s="14">
        <f>Daten!A388</f>
        <v>30645</v>
      </c>
      <c r="B388" s="7" t="str">
        <f>Daten!B388</f>
        <v>Weissenbach an der Triesting</v>
      </c>
      <c r="C388" s="14">
        <f t="shared" si="140"/>
        <v>3</v>
      </c>
      <c r="D388" s="9">
        <f>Daten!D388</f>
        <v>0</v>
      </c>
      <c r="E388" s="8">
        <f>Daten!E388</f>
        <v>1745</v>
      </c>
      <c r="F388" s="8">
        <f>Daten!F388</f>
        <v>1743</v>
      </c>
      <c r="G388" s="26">
        <f t="shared" si="141"/>
        <v>2</v>
      </c>
      <c r="H388" s="28">
        <f t="shared" si="142"/>
        <v>1.1474469305794606E-3</v>
      </c>
      <c r="I388" s="20">
        <f t="shared" si="143"/>
        <v>23.416853030424395</v>
      </c>
      <c r="J388" s="20">
        <f t="shared" si="144"/>
        <v>-21.416853030424395</v>
      </c>
      <c r="K388" s="26">
        <f t="shared" si="145"/>
        <v>10708.426515212197</v>
      </c>
      <c r="L388" s="15">
        <f>Daten!G388</f>
        <v>270</v>
      </c>
      <c r="M388" s="15">
        <f>Daten!H388</f>
        <v>1111</v>
      </c>
      <c r="N388" s="15">
        <f>Daten!I388</f>
        <v>364</v>
      </c>
      <c r="O388" s="27">
        <f t="shared" si="146"/>
        <v>0.57065706570657071</v>
      </c>
      <c r="P388" s="15">
        <f t="shared" si="147"/>
        <v>630.82164659214027</v>
      </c>
      <c r="Q388" s="20">
        <f t="shared" si="148"/>
        <v>3.1783534078597313</v>
      </c>
      <c r="R388" s="26">
        <f t="shared" si="149"/>
        <v>635.67068157194626</v>
      </c>
      <c r="S388" s="8">
        <f>Daten!K388</f>
        <v>9170</v>
      </c>
      <c r="T388" s="8">
        <f>Daten!L388</f>
        <v>129685</v>
      </c>
      <c r="U388" s="8">
        <f>Daten!M388</f>
        <v>1377022</v>
      </c>
      <c r="V388" s="8">
        <f>Daten!N388</f>
        <v>500</v>
      </c>
      <c r="W388" s="8">
        <f>Daten!O388</f>
        <v>500</v>
      </c>
      <c r="X388" s="22">
        <f t="shared" si="150"/>
        <v>1515877</v>
      </c>
      <c r="Y388" s="8">
        <f t="shared" si="151"/>
        <v>669528.00078075984</v>
      </c>
      <c r="Z388" s="20">
        <f t="shared" si="152"/>
        <v>846348.99921924016</v>
      </c>
      <c r="AA388" s="26">
        <f t="shared" si="153"/>
        <v>-84634.899921924021</v>
      </c>
      <c r="AB388" s="31">
        <f t="shared" si="154"/>
        <v>-73290.802725139874</v>
      </c>
      <c r="AC388" s="30">
        <f t="shared" si="155"/>
        <v>0</v>
      </c>
      <c r="AG388" s="25">
        <f t="shared" si="156"/>
        <v>0</v>
      </c>
      <c r="AH388" s="25">
        <f t="shared" si="157"/>
        <v>0</v>
      </c>
      <c r="AI388" s="25">
        <f t="shared" si="158"/>
        <v>0</v>
      </c>
      <c r="AJ388" s="25">
        <f t="shared" si="159"/>
        <v>1</v>
      </c>
      <c r="AK388" s="25">
        <f t="shared" si="160"/>
        <v>0</v>
      </c>
      <c r="AL388" s="25">
        <f t="shared" ca="1" si="161"/>
        <v>0</v>
      </c>
      <c r="AM388" s="25">
        <f t="shared" ca="1" si="162"/>
        <v>0</v>
      </c>
      <c r="AN388" s="25">
        <f ca="1">IF(AM388=0,0,COUNTIF($AM$19:AM388,C388*10+1))</f>
        <v>0</v>
      </c>
      <c r="AO388" s="20">
        <f t="shared" ca="1" si="163"/>
        <v>0</v>
      </c>
      <c r="AP388" s="32">
        <f t="shared" ca="1" si="164"/>
        <v>0</v>
      </c>
    </row>
    <row r="389" spans="1:42" x14ac:dyDescent="0.2">
      <c r="A389" s="14">
        <f>Daten!A389</f>
        <v>30646</v>
      </c>
      <c r="B389" s="7" t="str">
        <f>Daten!B389</f>
        <v>Blumau-Neurißhof</v>
      </c>
      <c r="C389" s="14">
        <f t="shared" si="140"/>
        <v>3</v>
      </c>
      <c r="D389" s="9">
        <f>Daten!D389</f>
        <v>0</v>
      </c>
      <c r="E389" s="8">
        <f>Daten!E389</f>
        <v>1942</v>
      </c>
      <c r="F389" s="8">
        <f>Daten!F389</f>
        <v>1833</v>
      </c>
      <c r="G389" s="26">
        <f t="shared" si="141"/>
        <v>109</v>
      </c>
      <c r="H389" s="28">
        <f t="shared" si="142"/>
        <v>5.9465357337697762E-2</v>
      </c>
      <c r="I389" s="20">
        <f t="shared" si="143"/>
        <v>24.625984856435981</v>
      </c>
      <c r="J389" s="20">
        <f t="shared" si="144"/>
        <v>84.374015143564023</v>
      </c>
      <c r="K389" s="26">
        <f t="shared" si="145"/>
        <v>-42187.007571782015</v>
      </c>
      <c r="L389" s="15">
        <f>Daten!G389</f>
        <v>281</v>
      </c>
      <c r="M389" s="15">
        <f>Daten!H389</f>
        <v>1337</v>
      </c>
      <c r="N389" s="15">
        <f>Daten!I389</f>
        <v>324</v>
      </c>
      <c r="O389" s="27">
        <f t="shared" si="146"/>
        <v>0.45250560957367242</v>
      </c>
      <c r="P389" s="15">
        <f t="shared" si="147"/>
        <v>759.14360170449277</v>
      </c>
      <c r="Q389" s="20">
        <f t="shared" si="148"/>
        <v>-154.14360170449277</v>
      </c>
      <c r="R389" s="26">
        <f t="shared" si="149"/>
        <v>-30828.720340898552</v>
      </c>
      <c r="S389" s="8">
        <f>Daten!K389</f>
        <v>640</v>
      </c>
      <c r="T389" s="8">
        <f>Daten!L389</f>
        <v>93580</v>
      </c>
      <c r="U389" s="8">
        <f>Daten!M389</f>
        <v>171950</v>
      </c>
      <c r="V389" s="8">
        <f>Daten!N389</f>
        <v>500</v>
      </c>
      <c r="W389" s="8">
        <f>Daten!O389</f>
        <v>500</v>
      </c>
      <c r="X389" s="22">
        <f t="shared" si="150"/>
        <v>266170</v>
      </c>
      <c r="Y389" s="8">
        <f t="shared" si="151"/>
        <v>745113.68339039292</v>
      </c>
      <c r="Z389" s="20">
        <f t="shared" si="152"/>
        <v>-478943.68339039292</v>
      </c>
      <c r="AA389" s="26">
        <f t="shared" si="153"/>
        <v>47894.368339039298</v>
      </c>
      <c r="AB389" s="31">
        <f t="shared" si="154"/>
        <v>-25121.359573641268</v>
      </c>
      <c r="AC389" s="30">
        <f t="shared" si="155"/>
        <v>0</v>
      </c>
      <c r="AG389" s="25">
        <f t="shared" si="156"/>
        <v>0</v>
      </c>
      <c r="AH389" s="25">
        <f t="shared" si="157"/>
        <v>0</v>
      </c>
      <c r="AI389" s="25">
        <f t="shared" si="158"/>
        <v>0</v>
      </c>
      <c r="AJ389" s="25">
        <f t="shared" si="159"/>
        <v>1</v>
      </c>
      <c r="AK389" s="25">
        <f t="shared" si="160"/>
        <v>0</v>
      </c>
      <c r="AL389" s="25">
        <f t="shared" ca="1" si="161"/>
        <v>0</v>
      </c>
      <c r="AM389" s="25">
        <f t="shared" ca="1" si="162"/>
        <v>0</v>
      </c>
      <c r="AN389" s="25">
        <f ca="1">IF(AM389=0,0,COUNTIF($AM$19:AM389,C389*10+1))</f>
        <v>0</v>
      </c>
      <c r="AO389" s="20">
        <f t="shared" ca="1" si="163"/>
        <v>0</v>
      </c>
      <c r="AP389" s="32">
        <f t="shared" ca="1" si="164"/>
        <v>0</v>
      </c>
    </row>
    <row r="390" spans="1:42" x14ac:dyDescent="0.2">
      <c r="A390" s="14">
        <f>Daten!A390</f>
        <v>30701</v>
      </c>
      <c r="B390" s="7" t="str">
        <f>Daten!B390</f>
        <v>Au am Leithaberge</v>
      </c>
      <c r="C390" s="14">
        <f t="shared" si="140"/>
        <v>3</v>
      </c>
      <c r="D390" s="9">
        <f>Daten!D390</f>
        <v>0</v>
      </c>
      <c r="E390" s="8">
        <f>Daten!E390</f>
        <v>973</v>
      </c>
      <c r="F390" s="8">
        <f>Daten!F390</f>
        <v>936</v>
      </c>
      <c r="G390" s="26">
        <f t="shared" si="141"/>
        <v>37</v>
      </c>
      <c r="H390" s="28">
        <f t="shared" si="142"/>
        <v>3.9529914529914528E-2</v>
      </c>
      <c r="I390" s="20">
        <f t="shared" si="143"/>
        <v>12.574970990520502</v>
      </c>
      <c r="J390" s="20">
        <f t="shared" si="144"/>
        <v>24.425029009479498</v>
      </c>
      <c r="K390" s="26">
        <f t="shared" si="145"/>
        <v>-12212.514504739749</v>
      </c>
      <c r="L390" s="15">
        <f>Daten!G390</f>
        <v>142</v>
      </c>
      <c r="M390" s="15">
        <f>Daten!H390</f>
        <v>611</v>
      </c>
      <c r="N390" s="15">
        <f>Daten!I390</f>
        <v>220</v>
      </c>
      <c r="O390" s="27">
        <f t="shared" si="146"/>
        <v>0.59247135842880527</v>
      </c>
      <c r="P390" s="15">
        <f t="shared" si="147"/>
        <v>346.92351581259919</v>
      </c>
      <c r="Q390" s="20">
        <f t="shared" si="148"/>
        <v>15.076484187400808</v>
      </c>
      <c r="R390" s="26">
        <f t="shared" si="149"/>
        <v>3015.2968374801617</v>
      </c>
      <c r="S390" s="8">
        <f>Daten!K390</f>
        <v>8101</v>
      </c>
      <c r="T390" s="8">
        <f>Daten!L390</f>
        <v>74655</v>
      </c>
      <c r="U390" s="8">
        <f>Daten!M390</f>
        <v>133107</v>
      </c>
      <c r="V390" s="8">
        <f>Daten!N390</f>
        <v>500</v>
      </c>
      <c r="W390" s="8">
        <f>Daten!O390</f>
        <v>500</v>
      </c>
      <c r="X390" s="22">
        <f t="shared" si="150"/>
        <v>215863</v>
      </c>
      <c r="Y390" s="8">
        <f t="shared" si="151"/>
        <v>373324.20903133485</v>
      </c>
      <c r="Z390" s="20">
        <f t="shared" si="152"/>
        <v>-157461.20903133485</v>
      </c>
      <c r="AA390" s="26">
        <f t="shared" si="153"/>
        <v>15746.120903133486</v>
      </c>
      <c r="AB390" s="31">
        <f t="shared" si="154"/>
        <v>6548.9032358738987</v>
      </c>
      <c r="AC390" s="30">
        <f t="shared" si="155"/>
        <v>6548.9032358738987</v>
      </c>
      <c r="AG390" s="25">
        <f t="shared" si="156"/>
        <v>-12212.514504739749</v>
      </c>
      <c r="AH390" s="25">
        <f t="shared" si="157"/>
        <v>15746.120903133486</v>
      </c>
      <c r="AI390" s="25">
        <f t="shared" si="158"/>
        <v>3533.6063983937365</v>
      </c>
      <c r="AJ390" s="25">
        <f t="shared" si="159"/>
        <v>1</v>
      </c>
      <c r="AK390" s="25">
        <f t="shared" si="160"/>
        <v>3533.6063983937365</v>
      </c>
      <c r="AL390" s="25">
        <f t="shared" ca="1" si="161"/>
        <v>9903</v>
      </c>
      <c r="AM390" s="25">
        <f t="shared" ca="1" si="162"/>
        <v>31</v>
      </c>
      <c r="AN390" s="25">
        <f ca="1">IF(AM390=0,0,COUNTIF($AM$19:AM390,C390*10+1))</f>
        <v>29</v>
      </c>
      <c r="AO390" s="20">
        <f t="shared" ca="1" si="163"/>
        <v>0</v>
      </c>
      <c r="AP390" s="32">
        <f t="shared" ca="1" si="164"/>
        <v>9903</v>
      </c>
    </row>
    <row r="391" spans="1:42" x14ac:dyDescent="0.2">
      <c r="A391" s="14">
        <f>Daten!A391</f>
        <v>30702</v>
      </c>
      <c r="B391" s="7" t="str">
        <f>Daten!B391</f>
        <v>Bad Deutsch-Altenburg</v>
      </c>
      <c r="C391" s="14">
        <f t="shared" si="140"/>
        <v>3</v>
      </c>
      <c r="D391" s="9">
        <f>Daten!D391</f>
        <v>0</v>
      </c>
      <c r="E391" s="8">
        <f>Daten!E391</f>
        <v>1984</v>
      </c>
      <c r="F391" s="8">
        <f>Daten!F391</f>
        <v>1760</v>
      </c>
      <c r="G391" s="26">
        <f t="shared" si="141"/>
        <v>224</v>
      </c>
      <c r="H391" s="28">
        <f t="shared" si="142"/>
        <v>0.12727272727272726</v>
      </c>
      <c r="I391" s="20">
        <f t="shared" si="143"/>
        <v>23.645244597559916</v>
      </c>
      <c r="J391" s="20">
        <f t="shared" si="144"/>
        <v>200.35475540244008</v>
      </c>
      <c r="K391" s="26">
        <f t="shared" si="145"/>
        <v>-100177.37770122004</v>
      </c>
      <c r="L391" s="15">
        <f>Daten!G391</f>
        <v>291</v>
      </c>
      <c r="M391" s="15">
        <f>Daten!H391</f>
        <v>1285</v>
      </c>
      <c r="N391" s="15">
        <f>Daten!I391</f>
        <v>408</v>
      </c>
      <c r="O391" s="27">
        <f t="shared" si="146"/>
        <v>0.54396887159533069</v>
      </c>
      <c r="P391" s="15">
        <f t="shared" si="147"/>
        <v>729.61819610342059</v>
      </c>
      <c r="Q391" s="20">
        <f t="shared" si="148"/>
        <v>-30.618196103420587</v>
      </c>
      <c r="R391" s="26">
        <f t="shared" si="149"/>
        <v>-6123.6392206841174</v>
      </c>
      <c r="S391" s="8">
        <f>Daten!K391</f>
        <v>12488</v>
      </c>
      <c r="T391" s="8">
        <f>Daten!L391</f>
        <v>172584</v>
      </c>
      <c r="U391" s="8">
        <f>Daten!M391</f>
        <v>333032</v>
      </c>
      <c r="V391" s="8">
        <f>Daten!N391</f>
        <v>500</v>
      </c>
      <c r="W391" s="8">
        <f>Daten!O391</f>
        <v>500</v>
      </c>
      <c r="X391" s="22">
        <f t="shared" si="150"/>
        <v>518104</v>
      </c>
      <c r="Y391" s="8">
        <f t="shared" si="151"/>
        <v>761228.39744929946</v>
      </c>
      <c r="Z391" s="20">
        <f t="shared" si="152"/>
        <v>-243124.39744929946</v>
      </c>
      <c r="AA391" s="26">
        <f t="shared" si="153"/>
        <v>24312.439744929947</v>
      </c>
      <c r="AB391" s="31">
        <f t="shared" si="154"/>
        <v>-81988.577176974213</v>
      </c>
      <c r="AC391" s="30">
        <f t="shared" si="155"/>
        <v>0</v>
      </c>
      <c r="AG391" s="25">
        <f t="shared" si="156"/>
        <v>0</v>
      </c>
      <c r="AH391" s="25">
        <f t="shared" si="157"/>
        <v>0</v>
      </c>
      <c r="AI391" s="25">
        <f t="shared" si="158"/>
        <v>0</v>
      </c>
      <c r="AJ391" s="25">
        <f t="shared" si="159"/>
        <v>1</v>
      </c>
      <c r="AK391" s="25">
        <f t="shared" si="160"/>
        <v>0</v>
      </c>
      <c r="AL391" s="25">
        <f t="shared" ca="1" si="161"/>
        <v>0</v>
      </c>
      <c r="AM391" s="25">
        <f t="shared" ca="1" si="162"/>
        <v>0</v>
      </c>
      <c r="AN391" s="25">
        <f ca="1">IF(AM391=0,0,COUNTIF($AM$19:AM391,C391*10+1))</f>
        <v>0</v>
      </c>
      <c r="AO391" s="20">
        <f t="shared" ca="1" si="163"/>
        <v>0</v>
      </c>
      <c r="AP391" s="32">
        <f t="shared" ca="1" si="164"/>
        <v>0</v>
      </c>
    </row>
    <row r="392" spans="1:42" x14ac:dyDescent="0.2">
      <c r="A392" s="14">
        <f>Daten!A392</f>
        <v>30703</v>
      </c>
      <c r="B392" s="7" t="str">
        <f>Daten!B392</f>
        <v>Berg</v>
      </c>
      <c r="C392" s="14">
        <f t="shared" si="140"/>
        <v>3</v>
      </c>
      <c r="D392" s="9">
        <f>Daten!D392</f>
        <v>0</v>
      </c>
      <c r="E392" s="8">
        <f>Daten!E392</f>
        <v>973</v>
      </c>
      <c r="F392" s="8">
        <f>Daten!F392</f>
        <v>879</v>
      </c>
      <c r="G392" s="26">
        <f t="shared" si="141"/>
        <v>94</v>
      </c>
      <c r="H392" s="28">
        <f t="shared" si="142"/>
        <v>0.10693970420932879</v>
      </c>
      <c r="I392" s="20">
        <f t="shared" si="143"/>
        <v>11.809187500713163</v>
      </c>
      <c r="J392" s="20">
        <f t="shared" si="144"/>
        <v>82.190812499286835</v>
      </c>
      <c r="K392" s="26">
        <f t="shared" si="145"/>
        <v>-41095.40624964342</v>
      </c>
      <c r="L392" s="15">
        <f>Daten!G392</f>
        <v>186</v>
      </c>
      <c r="M392" s="15">
        <f>Daten!H392</f>
        <v>595</v>
      </c>
      <c r="N392" s="15">
        <f>Daten!I392</f>
        <v>192</v>
      </c>
      <c r="O392" s="27">
        <f t="shared" si="146"/>
        <v>0.63529411764705879</v>
      </c>
      <c r="P392" s="15">
        <f t="shared" si="147"/>
        <v>337.83877562765389</v>
      </c>
      <c r="Q392" s="20">
        <f t="shared" si="148"/>
        <v>40.161224372346112</v>
      </c>
      <c r="R392" s="26">
        <f t="shared" si="149"/>
        <v>8032.2448744692229</v>
      </c>
      <c r="S392" s="8">
        <f>Daten!K392</f>
        <v>6139</v>
      </c>
      <c r="T392" s="8">
        <f>Daten!L392</f>
        <v>65953</v>
      </c>
      <c r="U392" s="8">
        <f>Daten!M392</f>
        <v>40792</v>
      </c>
      <c r="V392" s="8">
        <f>Daten!N392</f>
        <v>500</v>
      </c>
      <c r="W392" s="8">
        <f>Daten!O392</f>
        <v>500</v>
      </c>
      <c r="X392" s="22">
        <f t="shared" si="150"/>
        <v>112884</v>
      </c>
      <c r="Y392" s="8">
        <f t="shared" si="151"/>
        <v>373324.20903133485</v>
      </c>
      <c r="Z392" s="20">
        <f t="shared" si="152"/>
        <v>-260440.20903133485</v>
      </c>
      <c r="AA392" s="26">
        <f t="shared" si="153"/>
        <v>26044.020903133485</v>
      </c>
      <c r="AB392" s="31">
        <f t="shared" si="154"/>
        <v>-7019.1404720407118</v>
      </c>
      <c r="AC392" s="30">
        <f t="shared" si="155"/>
        <v>0</v>
      </c>
      <c r="AG392" s="25">
        <f t="shared" si="156"/>
        <v>0</v>
      </c>
      <c r="AH392" s="25">
        <f t="shared" si="157"/>
        <v>0</v>
      </c>
      <c r="AI392" s="25">
        <f t="shared" si="158"/>
        <v>0</v>
      </c>
      <c r="AJ392" s="25">
        <f t="shared" si="159"/>
        <v>1</v>
      </c>
      <c r="AK392" s="25">
        <f t="shared" si="160"/>
        <v>0</v>
      </c>
      <c r="AL392" s="25">
        <f t="shared" ca="1" si="161"/>
        <v>0</v>
      </c>
      <c r="AM392" s="25">
        <f t="shared" ca="1" si="162"/>
        <v>0</v>
      </c>
      <c r="AN392" s="25">
        <f ca="1">IF(AM392=0,0,COUNTIF($AM$19:AM392,C392*10+1))</f>
        <v>0</v>
      </c>
      <c r="AO392" s="20">
        <f t="shared" ca="1" si="163"/>
        <v>0</v>
      </c>
      <c r="AP392" s="32">
        <f t="shared" ca="1" si="164"/>
        <v>0</v>
      </c>
    </row>
    <row r="393" spans="1:42" x14ac:dyDescent="0.2">
      <c r="A393" s="14">
        <f>Daten!A393</f>
        <v>30704</v>
      </c>
      <c r="B393" s="7" t="str">
        <f>Daten!B393</f>
        <v>Bruck an der Leitha</v>
      </c>
      <c r="C393" s="14">
        <f t="shared" si="140"/>
        <v>3</v>
      </c>
      <c r="D393" s="9">
        <f>Daten!D393</f>
        <v>0</v>
      </c>
      <c r="E393" s="8">
        <f>Daten!E393</f>
        <v>8384</v>
      </c>
      <c r="F393" s="8">
        <f>Daten!F393</f>
        <v>7994</v>
      </c>
      <c r="G393" s="26">
        <f t="shared" si="141"/>
        <v>390</v>
      </c>
      <c r="H393" s="28">
        <f t="shared" si="142"/>
        <v>4.878658994245684E-2</v>
      </c>
      <c r="I393" s="20">
        <f t="shared" si="143"/>
        <v>107.39777574596249</v>
      </c>
      <c r="J393" s="20">
        <f t="shared" si="144"/>
        <v>282.60222425403754</v>
      </c>
      <c r="K393" s="26">
        <f t="shared" si="145"/>
        <v>-141301.11212701877</v>
      </c>
      <c r="L393" s="15">
        <f>Daten!G393</f>
        <v>1284</v>
      </c>
      <c r="M393" s="15">
        <f>Daten!H393</f>
        <v>5305</v>
      </c>
      <c r="N393" s="15">
        <f>Daten!I393</f>
        <v>1795</v>
      </c>
      <c r="O393" s="27">
        <f t="shared" si="146"/>
        <v>0.58039585296889729</v>
      </c>
      <c r="P393" s="15">
        <f t="shared" si="147"/>
        <v>3012.1591675709305</v>
      </c>
      <c r="Q393" s="20">
        <f t="shared" si="148"/>
        <v>66.840832429069451</v>
      </c>
      <c r="R393" s="26">
        <f t="shared" si="149"/>
        <v>13368.16648581389</v>
      </c>
      <c r="S393" s="8">
        <f>Daten!K393</f>
        <v>50669</v>
      </c>
      <c r="T393" s="8">
        <f>Daten!L393</f>
        <v>770449</v>
      </c>
      <c r="U393" s="8">
        <f>Daten!M393</f>
        <v>3849279</v>
      </c>
      <c r="V393" s="8">
        <f>Daten!N393</f>
        <v>500</v>
      </c>
      <c r="W393" s="8">
        <f>Daten!O393</f>
        <v>500</v>
      </c>
      <c r="X393" s="22">
        <f t="shared" si="150"/>
        <v>4670397</v>
      </c>
      <c r="Y393" s="8">
        <f t="shared" si="151"/>
        <v>3216803.8730922011</v>
      </c>
      <c r="Z393" s="20">
        <f t="shared" si="152"/>
        <v>1453593.1269077989</v>
      </c>
      <c r="AA393" s="26">
        <f t="shared" si="153"/>
        <v>-145359.31269077989</v>
      </c>
      <c r="AB393" s="31">
        <f t="shared" si="154"/>
        <v>-273292.25833198475</v>
      </c>
      <c r="AC393" s="30">
        <f t="shared" si="155"/>
        <v>0</v>
      </c>
      <c r="AG393" s="25">
        <f t="shared" si="156"/>
        <v>0</v>
      </c>
      <c r="AH393" s="25">
        <f t="shared" si="157"/>
        <v>0</v>
      </c>
      <c r="AI393" s="25">
        <f t="shared" si="158"/>
        <v>0</v>
      </c>
      <c r="AJ393" s="25">
        <f t="shared" si="159"/>
        <v>1</v>
      </c>
      <c r="AK393" s="25">
        <f t="shared" si="160"/>
        <v>0</v>
      </c>
      <c r="AL393" s="25">
        <f t="shared" ca="1" si="161"/>
        <v>0</v>
      </c>
      <c r="AM393" s="25">
        <f t="shared" ca="1" si="162"/>
        <v>0</v>
      </c>
      <c r="AN393" s="25">
        <f ca="1">IF(AM393=0,0,COUNTIF($AM$19:AM393,C393*10+1))</f>
        <v>0</v>
      </c>
      <c r="AO393" s="20">
        <f t="shared" ca="1" si="163"/>
        <v>0</v>
      </c>
      <c r="AP393" s="32">
        <f t="shared" ca="1" si="164"/>
        <v>0</v>
      </c>
    </row>
    <row r="394" spans="1:42" x14ac:dyDescent="0.2">
      <c r="A394" s="14">
        <f>Daten!A394</f>
        <v>30706</v>
      </c>
      <c r="B394" s="7" t="str">
        <f>Daten!B394</f>
        <v>Enzersdorf an der Fischa</v>
      </c>
      <c r="C394" s="14">
        <f t="shared" si="140"/>
        <v>3</v>
      </c>
      <c r="D394" s="9">
        <f>Daten!D394</f>
        <v>0</v>
      </c>
      <c r="E394" s="8">
        <f>Daten!E394</f>
        <v>3583</v>
      </c>
      <c r="F394" s="8">
        <f>Daten!F394</f>
        <v>3204</v>
      </c>
      <c r="G394" s="26">
        <f t="shared" si="141"/>
        <v>379</v>
      </c>
      <c r="H394" s="28">
        <f t="shared" si="142"/>
        <v>0.1182896379525593</v>
      </c>
      <c r="I394" s="20">
        <f t="shared" si="143"/>
        <v>43.045093006012486</v>
      </c>
      <c r="J394" s="20">
        <f t="shared" si="144"/>
        <v>335.95490699398749</v>
      </c>
      <c r="K394" s="26">
        <f t="shared" si="145"/>
        <v>-167977.45349699375</v>
      </c>
      <c r="L394" s="15">
        <f>Daten!G394</f>
        <v>594</v>
      </c>
      <c r="M394" s="15">
        <f>Daten!H394</f>
        <v>2307</v>
      </c>
      <c r="N394" s="15">
        <f>Daten!I394</f>
        <v>682</v>
      </c>
      <c r="O394" s="27">
        <f t="shared" si="146"/>
        <v>0.55309926311226698</v>
      </c>
      <c r="P394" s="15">
        <f t="shared" si="147"/>
        <v>1309.9059754168024</v>
      </c>
      <c r="Q394" s="20">
        <f t="shared" si="148"/>
        <v>-33.905975416802448</v>
      </c>
      <c r="R394" s="26">
        <f t="shared" si="149"/>
        <v>-6781.1950833604897</v>
      </c>
      <c r="S394" s="8">
        <f>Daten!K394</f>
        <v>38835</v>
      </c>
      <c r="T394" s="8">
        <f>Daten!L394</f>
        <v>314548</v>
      </c>
      <c r="U394" s="8">
        <f>Daten!M394</f>
        <v>1484423</v>
      </c>
      <c r="V394" s="8">
        <f>Daten!N394</f>
        <v>500</v>
      </c>
      <c r="W394" s="8">
        <f>Daten!O394</f>
        <v>500</v>
      </c>
      <c r="X394" s="22">
        <f t="shared" si="150"/>
        <v>1837806</v>
      </c>
      <c r="Y394" s="8">
        <f t="shared" si="151"/>
        <v>1374738.5826919556</v>
      </c>
      <c r="Z394" s="20">
        <f t="shared" si="152"/>
        <v>463067.41730804439</v>
      </c>
      <c r="AA394" s="26">
        <f t="shared" si="153"/>
        <v>-46306.741730804439</v>
      </c>
      <c r="AB394" s="31">
        <f t="shared" si="154"/>
        <v>-221065.39031115867</v>
      </c>
      <c r="AC394" s="30">
        <f t="shared" si="155"/>
        <v>0</v>
      </c>
      <c r="AG394" s="25">
        <f t="shared" si="156"/>
        <v>0</v>
      </c>
      <c r="AH394" s="25">
        <f t="shared" si="157"/>
        <v>0</v>
      </c>
      <c r="AI394" s="25">
        <f t="shared" si="158"/>
        <v>0</v>
      </c>
      <c r="AJ394" s="25">
        <f t="shared" si="159"/>
        <v>1</v>
      </c>
      <c r="AK394" s="25">
        <f t="shared" si="160"/>
        <v>0</v>
      </c>
      <c r="AL394" s="25">
        <f t="shared" ca="1" si="161"/>
        <v>0</v>
      </c>
      <c r="AM394" s="25">
        <f t="shared" ca="1" si="162"/>
        <v>0</v>
      </c>
      <c r="AN394" s="25">
        <f ca="1">IF(AM394=0,0,COUNTIF($AM$19:AM394,C394*10+1))</f>
        <v>0</v>
      </c>
      <c r="AO394" s="20">
        <f t="shared" ca="1" si="163"/>
        <v>0</v>
      </c>
      <c r="AP394" s="32">
        <f t="shared" ca="1" si="164"/>
        <v>0</v>
      </c>
    </row>
    <row r="395" spans="1:42" x14ac:dyDescent="0.2">
      <c r="A395" s="14">
        <f>Daten!A395</f>
        <v>30708</v>
      </c>
      <c r="B395" s="7" t="str">
        <f>Daten!B395</f>
        <v>Göttlesbrunn-Arbesthal</v>
      </c>
      <c r="C395" s="14">
        <f t="shared" si="140"/>
        <v>3</v>
      </c>
      <c r="D395" s="9">
        <f>Daten!D395</f>
        <v>0</v>
      </c>
      <c r="E395" s="8">
        <f>Daten!E395</f>
        <v>1472</v>
      </c>
      <c r="F395" s="8">
        <f>Daten!F395</f>
        <v>1425</v>
      </c>
      <c r="G395" s="26">
        <f t="shared" si="141"/>
        <v>47</v>
      </c>
      <c r="H395" s="28">
        <f t="shared" si="142"/>
        <v>3.2982456140350877E-2</v>
      </c>
      <c r="I395" s="20">
        <f t="shared" si="143"/>
        <v>19.144587245183455</v>
      </c>
      <c r="J395" s="20">
        <f t="shared" si="144"/>
        <v>27.855412754816545</v>
      </c>
      <c r="K395" s="26">
        <f t="shared" si="145"/>
        <v>-13927.706377408273</v>
      </c>
      <c r="L395" s="15">
        <f>Daten!G395</f>
        <v>224</v>
      </c>
      <c r="M395" s="15">
        <f>Daten!H395</f>
        <v>935</v>
      </c>
      <c r="N395" s="15">
        <f>Daten!I395</f>
        <v>313</v>
      </c>
      <c r="O395" s="27">
        <f t="shared" si="146"/>
        <v>0.57433155080213905</v>
      </c>
      <c r="P395" s="15">
        <f t="shared" si="147"/>
        <v>530.88950455774182</v>
      </c>
      <c r="Q395" s="20">
        <f t="shared" si="148"/>
        <v>6.1104954422581841</v>
      </c>
      <c r="R395" s="26">
        <f t="shared" si="149"/>
        <v>1222.0990884516368</v>
      </c>
      <c r="S395" s="8">
        <f>Daten!K395</f>
        <v>28567</v>
      </c>
      <c r="T395" s="8">
        <f>Daten!L395</f>
        <v>135756</v>
      </c>
      <c r="U395" s="8">
        <f>Daten!M395</f>
        <v>486788</v>
      </c>
      <c r="V395" s="8">
        <f>Daten!N395</f>
        <v>500</v>
      </c>
      <c r="W395" s="8">
        <f>Daten!O395</f>
        <v>500</v>
      </c>
      <c r="X395" s="22">
        <f t="shared" si="150"/>
        <v>651111</v>
      </c>
      <c r="Y395" s="8">
        <f t="shared" si="151"/>
        <v>564782.35939786735</v>
      </c>
      <c r="Z395" s="20">
        <f t="shared" si="152"/>
        <v>86328.640602132655</v>
      </c>
      <c r="AA395" s="26">
        <f t="shared" si="153"/>
        <v>-8632.8640602132655</v>
      </c>
      <c r="AB395" s="31">
        <f t="shared" si="154"/>
        <v>-21338.4713491699</v>
      </c>
      <c r="AC395" s="30">
        <f t="shared" si="155"/>
        <v>0</v>
      </c>
      <c r="AG395" s="25">
        <f t="shared" si="156"/>
        <v>0</v>
      </c>
      <c r="AH395" s="25">
        <f t="shared" si="157"/>
        <v>0</v>
      </c>
      <c r="AI395" s="25">
        <f t="shared" si="158"/>
        <v>0</v>
      </c>
      <c r="AJ395" s="25">
        <f t="shared" si="159"/>
        <v>1</v>
      </c>
      <c r="AK395" s="25">
        <f t="shared" si="160"/>
        <v>0</v>
      </c>
      <c r="AL395" s="25">
        <f t="shared" ca="1" si="161"/>
        <v>0</v>
      </c>
      <c r="AM395" s="25">
        <f t="shared" ca="1" si="162"/>
        <v>0</v>
      </c>
      <c r="AN395" s="25">
        <f ca="1">IF(AM395=0,0,COUNTIF($AM$19:AM395,C395*10+1))</f>
        <v>0</v>
      </c>
      <c r="AO395" s="20">
        <f t="shared" ca="1" si="163"/>
        <v>0</v>
      </c>
      <c r="AP395" s="32">
        <f t="shared" ca="1" si="164"/>
        <v>0</v>
      </c>
    </row>
    <row r="396" spans="1:42" x14ac:dyDescent="0.2">
      <c r="A396" s="14">
        <f>Daten!A396</f>
        <v>30709</v>
      </c>
      <c r="B396" s="7" t="str">
        <f>Daten!B396</f>
        <v>Götzendorf an der Leitha</v>
      </c>
      <c r="C396" s="14">
        <f t="shared" si="140"/>
        <v>3</v>
      </c>
      <c r="D396" s="9">
        <f>Daten!D396</f>
        <v>0</v>
      </c>
      <c r="E396" s="8">
        <f>Daten!E396</f>
        <v>2217</v>
      </c>
      <c r="F396" s="8">
        <f>Daten!F396</f>
        <v>2090</v>
      </c>
      <c r="G396" s="26">
        <f t="shared" si="141"/>
        <v>127</v>
      </c>
      <c r="H396" s="28">
        <f t="shared" si="142"/>
        <v>6.0765550239234453E-2</v>
      </c>
      <c r="I396" s="20">
        <f t="shared" si="143"/>
        <v>28.0787279596024</v>
      </c>
      <c r="J396" s="20">
        <f t="shared" si="144"/>
        <v>98.921272040397596</v>
      </c>
      <c r="K396" s="26">
        <f t="shared" si="145"/>
        <v>-49460.636020198799</v>
      </c>
      <c r="L396" s="15">
        <f>Daten!G396</f>
        <v>341</v>
      </c>
      <c r="M396" s="15">
        <f>Daten!H396</f>
        <v>1457</v>
      </c>
      <c r="N396" s="15">
        <f>Daten!I396</f>
        <v>419</v>
      </c>
      <c r="O396" s="27">
        <f t="shared" si="146"/>
        <v>0.52161976664378862</v>
      </c>
      <c r="P396" s="15">
        <f t="shared" si="147"/>
        <v>827.27915309158266</v>
      </c>
      <c r="Q396" s="20">
        <f t="shared" si="148"/>
        <v>-67.279153091582657</v>
      </c>
      <c r="R396" s="26">
        <f t="shared" si="149"/>
        <v>-13455.830618316531</v>
      </c>
      <c r="S396" s="8">
        <f>Daten!K396</f>
        <v>19519</v>
      </c>
      <c r="T396" s="8">
        <f>Daten!L396</f>
        <v>142657</v>
      </c>
      <c r="U396" s="8">
        <f>Daten!M396</f>
        <v>268887</v>
      </c>
      <c r="V396" s="8">
        <f>Daten!N396</f>
        <v>500</v>
      </c>
      <c r="W396" s="8">
        <f>Daten!O396</f>
        <v>500</v>
      </c>
      <c r="X396" s="22">
        <f t="shared" si="150"/>
        <v>431063</v>
      </c>
      <c r="Y396" s="8">
        <f t="shared" si="151"/>
        <v>850626.69210942381</v>
      </c>
      <c r="Z396" s="20">
        <f t="shared" si="152"/>
        <v>-419563.69210942381</v>
      </c>
      <c r="AA396" s="26">
        <f t="shared" si="153"/>
        <v>41956.369210942386</v>
      </c>
      <c r="AB396" s="31">
        <f t="shared" si="154"/>
        <v>-20960.097427572946</v>
      </c>
      <c r="AC396" s="30">
        <f t="shared" si="155"/>
        <v>0</v>
      </c>
      <c r="AG396" s="25">
        <f t="shared" si="156"/>
        <v>0</v>
      </c>
      <c r="AH396" s="25">
        <f t="shared" si="157"/>
        <v>0</v>
      </c>
      <c r="AI396" s="25">
        <f t="shared" si="158"/>
        <v>0</v>
      </c>
      <c r="AJ396" s="25">
        <f t="shared" si="159"/>
        <v>1</v>
      </c>
      <c r="AK396" s="25">
        <f t="shared" si="160"/>
        <v>0</v>
      </c>
      <c r="AL396" s="25">
        <f t="shared" ca="1" si="161"/>
        <v>0</v>
      </c>
      <c r="AM396" s="25">
        <f t="shared" ca="1" si="162"/>
        <v>0</v>
      </c>
      <c r="AN396" s="25">
        <f ca="1">IF(AM396=0,0,COUNTIF($AM$19:AM396,C396*10+1))</f>
        <v>0</v>
      </c>
      <c r="AO396" s="20">
        <f t="shared" ca="1" si="163"/>
        <v>0</v>
      </c>
      <c r="AP396" s="32">
        <f t="shared" ca="1" si="164"/>
        <v>0</v>
      </c>
    </row>
    <row r="397" spans="1:42" x14ac:dyDescent="0.2">
      <c r="A397" s="14">
        <f>Daten!A397</f>
        <v>30710</v>
      </c>
      <c r="B397" s="7" t="str">
        <f>Daten!B397</f>
        <v>Hainburg a.d. Donau</v>
      </c>
      <c r="C397" s="14">
        <f t="shared" si="140"/>
        <v>3</v>
      </c>
      <c r="D397" s="9">
        <f>Daten!D397</f>
        <v>0</v>
      </c>
      <c r="E397" s="8">
        <f>Daten!E397</f>
        <v>6975</v>
      </c>
      <c r="F397" s="8">
        <f>Daten!F397</f>
        <v>6728</v>
      </c>
      <c r="G397" s="26">
        <f t="shared" si="141"/>
        <v>247</v>
      </c>
      <c r="H397" s="28">
        <f t="shared" si="142"/>
        <v>3.6712247324613555E-2</v>
      </c>
      <c r="I397" s="20">
        <f t="shared" si="143"/>
        <v>90.389321393399499</v>
      </c>
      <c r="J397" s="20">
        <f t="shared" si="144"/>
        <v>156.61067860660052</v>
      </c>
      <c r="K397" s="26">
        <f t="shared" si="145"/>
        <v>-78305.339303300265</v>
      </c>
      <c r="L397" s="15">
        <f>Daten!G397</f>
        <v>1290</v>
      </c>
      <c r="M397" s="15">
        <f>Daten!H397</f>
        <v>4257</v>
      </c>
      <c r="N397" s="15">
        <f>Daten!I397</f>
        <v>1428</v>
      </c>
      <c r="O397" s="27">
        <f t="shared" si="146"/>
        <v>0.63847780126849896</v>
      </c>
      <c r="P397" s="15">
        <f t="shared" si="147"/>
        <v>2417.1086854570126</v>
      </c>
      <c r="Q397" s="20">
        <f t="shared" si="148"/>
        <v>300.8913145429874</v>
      </c>
      <c r="R397" s="26">
        <f t="shared" si="149"/>
        <v>60178.262908597477</v>
      </c>
      <c r="S397" s="8">
        <f>Daten!K397</f>
        <v>7054</v>
      </c>
      <c r="T397" s="8">
        <f>Daten!L397</f>
        <v>464886</v>
      </c>
      <c r="U397" s="8">
        <f>Daten!M397</f>
        <v>854783</v>
      </c>
      <c r="V397" s="8">
        <f>Daten!N397</f>
        <v>500</v>
      </c>
      <c r="W397" s="8">
        <f>Daten!O397</f>
        <v>500</v>
      </c>
      <c r="X397" s="22">
        <f t="shared" si="150"/>
        <v>1326723</v>
      </c>
      <c r="Y397" s="8">
        <f t="shared" si="151"/>
        <v>2676193.5847826935</v>
      </c>
      <c r="Z397" s="20">
        <f t="shared" si="152"/>
        <v>-1349470.5847826935</v>
      </c>
      <c r="AA397" s="26">
        <f t="shared" si="153"/>
        <v>134947.05847826935</v>
      </c>
      <c r="AB397" s="31">
        <f t="shared" si="154"/>
        <v>116819.98208356656</v>
      </c>
      <c r="AC397" s="30">
        <f t="shared" si="155"/>
        <v>116819.98208356656</v>
      </c>
      <c r="AG397" s="25">
        <f t="shared" si="156"/>
        <v>-78305.339303300265</v>
      </c>
      <c r="AH397" s="25">
        <f t="shared" si="157"/>
        <v>134947.05847826935</v>
      </c>
      <c r="AI397" s="25">
        <f t="shared" si="158"/>
        <v>56641.719174969083</v>
      </c>
      <c r="AJ397" s="25">
        <f t="shared" si="159"/>
        <v>1</v>
      </c>
      <c r="AK397" s="25">
        <f t="shared" si="160"/>
        <v>56641.719174969083</v>
      </c>
      <c r="AL397" s="25">
        <f t="shared" ca="1" si="161"/>
        <v>158741</v>
      </c>
      <c r="AM397" s="25">
        <f t="shared" ca="1" si="162"/>
        <v>31</v>
      </c>
      <c r="AN397" s="25">
        <f ca="1">IF(AM397=0,0,COUNTIF($AM$19:AM397,C397*10+1))</f>
        <v>30</v>
      </c>
      <c r="AO397" s="20">
        <f t="shared" ca="1" si="163"/>
        <v>0</v>
      </c>
      <c r="AP397" s="32">
        <f t="shared" ca="1" si="164"/>
        <v>158741</v>
      </c>
    </row>
    <row r="398" spans="1:42" x14ac:dyDescent="0.2">
      <c r="A398" s="14">
        <f>Daten!A398</f>
        <v>30711</v>
      </c>
      <c r="B398" s="7" t="str">
        <f>Daten!B398</f>
        <v>Haslau-Maria Ellend</v>
      </c>
      <c r="C398" s="14">
        <f t="shared" si="140"/>
        <v>3</v>
      </c>
      <c r="D398" s="9">
        <f>Daten!D398</f>
        <v>0</v>
      </c>
      <c r="E398" s="8">
        <f>Daten!E398</f>
        <v>2008</v>
      </c>
      <c r="F398" s="8">
        <f>Daten!F398</f>
        <v>2008</v>
      </c>
      <c r="G398" s="26">
        <f t="shared" si="141"/>
        <v>0</v>
      </c>
      <c r="H398" s="28">
        <f t="shared" si="142"/>
        <v>0</v>
      </c>
      <c r="I398" s="20">
        <f t="shared" si="143"/>
        <v>26.977074518125178</v>
      </c>
      <c r="J398" s="20">
        <f t="shared" si="144"/>
        <v>-26.977074518125178</v>
      </c>
      <c r="K398" s="26">
        <f t="shared" si="145"/>
        <v>13488.537259062588</v>
      </c>
      <c r="L398" s="15">
        <f>Daten!G398</f>
        <v>317</v>
      </c>
      <c r="M398" s="15">
        <f>Daten!H398</f>
        <v>1366</v>
      </c>
      <c r="N398" s="15">
        <f>Daten!I398</f>
        <v>325</v>
      </c>
      <c r="O398" s="27">
        <f t="shared" si="146"/>
        <v>0.4699853587115666</v>
      </c>
      <c r="P398" s="15">
        <f t="shared" si="147"/>
        <v>775.60969328970623</v>
      </c>
      <c r="Q398" s="20">
        <f t="shared" si="148"/>
        <v>-133.60969328970623</v>
      </c>
      <c r="R398" s="26">
        <f t="shared" si="149"/>
        <v>-26721.938657941246</v>
      </c>
      <c r="S398" s="8">
        <f>Daten!K398</f>
        <v>12944</v>
      </c>
      <c r="T398" s="8">
        <f>Daten!L398</f>
        <v>119375</v>
      </c>
      <c r="U398" s="8">
        <f>Daten!M398</f>
        <v>138381</v>
      </c>
      <c r="V398" s="8">
        <f>Daten!N398</f>
        <v>500</v>
      </c>
      <c r="W398" s="8">
        <f>Daten!O398</f>
        <v>500</v>
      </c>
      <c r="X398" s="22">
        <f t="shared" si="150"/>
        <v>270700</v>
      </c>
      <c r="Y398" s="8">
        <f t="shared" si="151"/>
        <v>770436.80548296031</v>
      </c>
      <c r="Z398" s="20">
        <f t="shared" si="152"/>
        <v>-499736.80548296031</v>
      </c>
      <c r="AA398" s="26">
        <f t="shared" si="153"/>
        <v>49973.680548296034</v>
      </c>
      <c r="AB398" s="31">
        <f t="shared" si="154"/>
        <v>36740.279149417373</v>
      </c>
      <c r="AC398" s="30">
        <f t="shared" si="155"/>
        <v>36740.279149417373</v>
      </c>
      <c r="AG398" s="25">
        <f t="shared" si="156"/>
        <v>13488.537259062588</v>
      </c>
      <c r="AH398" s="25">
        <f t="shared" si="157"/>
        <v>49973.680548296034</v>
      </c>
      <c r="AI398" s="25">
        <f t="shared" si="158"/>
        <v>63462.217807358626</v>
      </c>
      <c r="AJ398" s="25">
        <f t="shared" si="159"/>
        <v>1</v>
      </c>
      <c r="AK398" s="25">
        <f t="shared" si="160"/>
        <v>63462.217807358626</v>
      </c>
      <c r="AL398" s="25">
        <f t="shared" ca="1" si="161"/>
        <v>177856</v>
      </c>
      <c r="AM398" s="25">
        <f t="shared" ca="1" si="162"/>
        <v>31</v>
      </c>
      <c r="AN398" s="25">
        <f ca="1">IF(AM398=0,0,COUNTIF($AM$19:AM398,C398*10+1))</f>
        <v>31</v>
      </c>
      <c r="AO398" s="20">
        <f t="shared" ca="1" si="163"/>
        <v>0</v>
      </c>
      <c r="AP398" s="32">
        <f t="shared" ca="1" si="164"/>
        <v>177856</v>
      </c>
    </row>
    <row r="399" spans="1:42" x14ac:dyDescent="0.2">
      <c r="A399" s="14">
        <f>Daten!A399</f>
        <v>30712</v>
      </c>
      <c r="B399" s="7" t="str">
        <f>Daten!B399</f>
        <v>Höflein</v>
      </c>
      <c r="C399" s="14">
        <f t="shared" si="140"/>
        <v>3</v>
      </c>
      <c r="D399" s="9">
        <f>Daten!D399</f>
        <v>0</v>
      </c>
      <c r="E399" s="8">
        <f>Daten!E399</f>
        <v>1218</v>
      </c>
      <c r="F399" s="8">
        <f>Daten!F399</f>
        <v>1238</v>
      </c>
      <c r="G399" s="26">
        <f t="shared" si="141"/>
        <v>-20</v>
      </c>
      <c r="H399" s="28">
        <f t="shared" si="142"/>
        <v>-1.6155088852988692E-2</v>
      </c>
      <c r="I399" s="20">
        <f t="shared" si="143"/>
        <v>16.632280006692714</v>
      </c>
      <c r="J399" s="20">
        <f t="shared" si="144"/>
        <v>-36.63228000669271</v>
      </c>
      <c r="K399" s="26">
        <f t="shared" si="145"/>
        <v>18316.140003346354</v>
      </c>
      <c r="L399" s="15">
        <f>Daten!G399</f>
        <v>183</v>
      </c>
      <c r="M399" s="15">
        <f>Daten!H399</f>
        <v>799</v>
      </c>
      <c r="N399" s="15">
        <f>Daten!I399</f>
        <v>236</v>
      </c>
      <c r="O399" s="27">
        <f t="shared" si="146"/>
        <v>0.52440550688360454</v>
      </c>
      <c r="P399" s="15">
        <f t="shared" si="147"/>
        <v>453.66921298570662</v>
      </c>
      <c r="Q399" s="20">
        <f t="shared" si="148"/>
        <v>-34.669212985706622</v>
      </c>
      <c r="R399" s="26">
        <f t="shared" si="149"/>
        <v>-6933.8425971413244</v>
      </c>
      <c r="S399" s="8">
        <f>Daten!K399</f>
        <v>30342</v>
      </c>
      <c r="T399" s="8">
        <f>Daten!L399</f>
        <v>86520</v>
      </c>
      <c r="U399" s="8">
        <f>Daten!M399</f>
        <v>79060</v>
      </c>
      <c r="V399" s="8">
        <f>Daten!N399</f>
        <v>500</v>
      </c>
      <c r="W399" s="8">
        <f>Daten!O399</f>
        <v>500</v>
      </c>
      <c r="X399" s="22">
        <f t="shared" si="150"/>
        <v>195922</v>
      </c>
      <c r="Y399" s="8">
        <f t="shared" si="151"/>
        <v>467326.70770828967</v>
      </c>
      <c r="Z399" s="20">
        <f t="shared" si="152"/>
        <v>-271404.70770828967</v>
      </c>
      <c r="AA399" s="26">
        <f t="shared" si="153"/>
        <v>27140.470770828968</v>
      </c>
      <c r="AB399" s="31">
        <f t="shared" si="154"/>
        <v>38522.768177033999</v>
      </c>
      <c r="AC399" s="30">
        <f t="shared" si="155"/>
        <v>38522.768177033999</v>
      </c>
      <c r="AG399" s="25">
        <f t="shared" si="156"/>
        <v>18316.140003346354</v>
      </c>
      <c r="AH399" s="25">
        <f t="shared" si="157"/>
        <v>27140.470770828968</v>
      </c>
      <c r="AI399" s="25">
        <f t="shared" si="158"/>
        <v>45456.610774175322</v>
      </c>
      <c r="AJ399" s="25">
        <f t="shared" si="159"/>
        <v>1</v>
      </c>
      <c r="AK399" s="25">
        <f t="shared" si="160"/>
        <v>45456.610774175322</v>
      </c>
      <c r="AL399" s="25">
        <f t="shared" ca="1" si="161"/>
        <v>127394</v>
      </c>
      <c r="AM399" s="25">
        <f t="shared" ca="1" si="162"/>
        <v>31</v>
      </c>
      <c r="AN399" s="25">
        <f ca="1">IF(AM399=0,0,COUNTIF($AM$19:AM399,C399*10+1))</f>
        <v>32</v>
      </c>
      <c r="AO399" s="20">
        <f t="shared" ca="1" si="163"/>
        <v>0</v>
      </c>
      <c r="AP399" s="32">
        <f t="shared" ca="1" si="164"/>
        <v>127394</v>
      </c>
    </row>
    <row r="400" spans="1:42" x14ac:dyDescent="0.2">
      <c r="A400" s="14">
        <f>Daten!A400</f>
        <v>30713</v>
      </c>
      <c r="B400" s="7" t="str">
        <f>Daten!B400</f>
        <v>Hof am Leithaberge</v>
      </c>
      <c r="C400" s="14">
        <f t="shared" si="140"/>
        <v>3</v>
      </c>
      <c r="D400" s="9">
        <f>Daten!D400</f>
        <v>0</v>
      </c>
      <c r="E400" s="8">
        <f>Daten!E400</f>
        <v>1624</v>
      </c>
      <c r="F400" s="8">
        <f>Daten!F400</f>
        <v>1539</v>
      </c>
      <c r="G400" s="26">
        <f t="shared" si="141"/>
        <v>85</v>
      </c>
      <c r="H400" s="28">
        <f t="shared" si="142"/>
        <v>5.5230669265756982E-2</v>
      </c>
      <c r="I400" s="20">
        <f t="shared" si="143"/>
        <v>20.676154224798132</v>
      </c>
      <c r="J400" s="20">
        <f t="shared" si="144"/>
        <v>64.323845775201875</v>
      </c>
      <c r="K400" s="26">
        <f t="shared" si="145"/>
        <v>-32161.922887600937</v>
      </c>
      <c r="L400" s="15">
        <f>Daten!G400</f>
        <v>231</v>
      </c>
      <c r="M400" s="15">
        <f>Daten!H400</f>
        <v>1054</v>
      </c>
      <c r="N400" s="15">
        <f>Daten!I400</f>
        <v>339</v>
      </c>
      <c r="O400" s="27">
        <f t="shared" si="146"/>
        <v>0.54079696394686905</v>
      </c>
      <c r="P400" s="15">
        <f t="shared" si="147"/>
        <v>598.45725968327258</v>
      </c>
      <c r="Q400" s="20">
        <f t="shared" si="148"/>
        <v>-28.457259683272582</v>
      </c>
      <c r="R400" s="26">
        <f t="shared" si="149"/>
        <v>-5691.4519366545164</v>
      </c>
      <c r="S400" s="8">
        <f>Daten!K400</f>
        <v>11569</v>
      </c>
      <c r="T400" s="8">
        <f>Daten!L400</f>
        <v>133821</v>
      </c>
      <c r="U400" s="8">
        <f>Daten!M400</f>
        <v>473182</v>
      </c>
      <c r="V400" s="8">
        <f>Daten!N400</f>
        <v>500</v>
      </c>
      <c r="W400" s="8">
        <f>Daten!O400</f>
        <v>500</v>
      </c>
      <c r="X400" s="22">
        <f t="shared" si="150"/>
        <v>618572</v>
      </c>
      <c r="Y400" s="8">
        <f t="shared" si="151"/>
        <v>623102.27694438619</v>
      </c>
      <c r="Z400" s="20">
        <f t="shared" si="152"/>
        <v>-4530.2769443861907</v>
      </c>
      <c r="AA400" s="26">
        <f t="shared" si="153"/>
        <v>453.02769443861911</v>
      </c>
      <c r="AB400" s="31">
        <f t="shared" si="154"/>
        <v>-37400.34712981683</v>
      </c>
      <c r="AC400" s="30">
        <f t="shared" si="155"/>
        <v>0</v>
      </c>
      <c r="AG400" s="25">
        <f t="shared" si="156"/>
        <v>0</v>
      </c>
      <c r="AH400" s="25">
        <f t="shared" si="157"/>
        <v>0</v>
      </c>
      <c r="AI400" s="25">
        <f t="shared" si="158"/>
        <v>0</v>
      </c>
      <c r="AJ400" s="25">
        <f t="shared" si="159"/>
        <v>1</v>
      </c>
      <c r="AK400" s="25">
        <f t="shared" si="160"/>
        <v>0</v>
      </c>
      <c r="AL400" s="25">
        <f t="shared" ca="1" si="161"/>
        <v>0</v>
      </c>
      <c r="AM400" s="25">
        <f t="shared" ca="1" si="162"/>
        <v>0</v>
      </c>
      <c r="AN400" s="25">
        <f ca="1">IF(AM400=0,0,COUNTIF($AM$19:AM400,C400*10+1))</f>
        <v>0</v>
      </c>
      <c r="AO400" s="20">
        <f t="shared" ca="1" si="163"/>
        <v>0</v>
      </c>
      <c r="AP400" s="32">
        <f t="shared" ca="1" si="164"/>
        <v>0</v>
      </c>
    </row>
    <row r="401" spans="1:42" x14ac:dyDescent="0.2">
      <c r="A401" s="14">
        <f>Daten!A401</f>
        <v>30715</v>
      </c>
      <c r="B401" s="7" t="str">
        <f>Daten!B401</f>
        <v>Hundsheim</v>
      </c>
      <c r="C401" s="14">
        <f t="shared" si="140"/>
        <v>3</v>
      </c>
      <c r="D401" s="9">
        <f>Daten!D401</f>
        <v>0</v>
      </c>
      <c r="E401" s="8">
        <f>Daten!E401</f>
        <v>643</v>
      </c>
      <c r="F401" s="8">
        <f>Daten!F401</f>
        <v>604</v>
      </c>
      <c r="G401" s="26">
        <f t="shared" si="141"/>
        <v>39</v>
      </c>
      <c r="H401" s="28">
        <f t="shared" si="142"/>
        <v>6.4569536423841056E-2</v>
      </c>
      <c r="I401" s="20">
        <f t="shared" si="143"/>
        <v>8.1146180323444259</v>
      </c>
      <c r="J401" s="20">
        <f t="shared" si="144"/>
        <v>30.885381967655576</v>
      </c>
      <c r="K401" s="26">
        <f t="shared" si="145"/>
        <v>-15442.690983827788</v>
      </c>
      <c r="L401" s="15">
        <f>Daten!G401</f>
        <v>99</v>
      </c>
      <c r="M401" s="15">
        <f>Daten!H401</f>
        <v>395</v>
      </c>
      <c r="N401" s="15">
        <f>Daten!I401</f>
        <v>149</v>
      </c>
      <c r="O401" s="27">
        <f t="shared" si="146"/>
        <v>0.6278481012658228</v>
      </c>
      <c r="P401" s="15">
        <f t="shared" si="147"/>
        <v>224.27952331583745</v>
      </c>
      <c r="Q401" s="20">
        <f t="shared" si="148"/>
        <v>23.720476684162549</v>
      </c>
      <c r="R401" s="26">
        <f t="shared" si="149"/>
        <v>4744.0953368325099</v>
      </c>
      <c r="S401" s="8">
        <f>Daten!K401</f>
        <v>8607</v>
      </c>
      <c r="T401" s="8">
        <f>Daten!L401</f>
        <v>44924</v>
      </c>
      <c r="U401" s="8">
        <f>Daten!M401</f>
        <v>20510</v>
      </c>
      <c r="V401" s="8">
        <f>Daten!N401</f>
        <v>500</v>
      </c>
      <c r="W401" s="8">
        <f>Daten!O401</f>
        <v>500</v>
      </c>
      <c r="X401" s="22">
        <f t="shared" si="150"/>
        <v>74041</v>
      </c>
      <c r="Y401" s="8">
        <f t="shared" si="151"/>
        <v>246708.59856849775</v>
      </c>
      <c r="Z401" s="20">
        <f t="shared" si="152"/>
        <v>-172667.59856849775</v>
      </c>
      <c r="AA401" s="26">
        <f t="shared" si="153"/>
        <v>17266.759856849774</v>
      </c>
      <c r="AB401" s="31">
        <f t="shared" si="154"/>
        <v>6568.1642098544962</v>
      </c>
      <c r="AC401" s="30">
        <f t="shared" si="155"/>
        <v>6568.1642098544962</v>
      </c>
      <c r="AG401" s="25">
        <f t="shared" si="156"/>
        <v>-15442.690983827788</v>
      </c>
      <c r="AH401" s="25">
        <f t="shared" si="157"/>
        <v>17266.759856849774</v>
      </c>
      <c r="AI401" s="25">
        <f t="shared" si="158"/>
        <v>1824.0688730219863</v>
      </c>
      <c r="AJ401" s="25">
        <f t="shared" si="159"/>
        <v>1</v>
      </c>
      <c r="AK401" s="25">
        <f t="shared" si="160"/>
        <v>0</v>
      </c>
      <c r="AL401" s="25">
        <f t="shared" ca="1" si="161"/>
        <v>0</v>
      </c>
      <c r="AM401" s="25">
        <f t="shared" ca="1" si="162"/>
        <v>0</v>
      </c>
      <c r="AN401" s="25">
        <f ca="1">IF(AM401=0,0,COUNTIF($AM$19:AM401,C401*10+1))</f>
        <v>0</v>
      </c>
      <c r="AO401" s="20">
        <f t="shared" ca="1" si="163"/>
        <v>0</v>
      </c>
      <c r="AP401" s="32">
        <f t="shared" ca="1" si="164"/>
        <v>0</v>
      </c>
    </row>
    <row r="402" spans="1:42" x14ac:dyDescent="0.2">
      <c r="A402" s="14">
        <f>Daten!A402</f>
        <v>30716</v>
      </c>
      <c r="B402" s="7" t="str">
        <f>Daten!B402</f>
        <v>Mannersdorf am Leithagebirge</v>
      </c>
      <c r="C402" s="14">
        <f t="shared" si="140"/>
        <v>3</v>
      </c>
      <c r="D402" s="9">
        <f>Daten!D402</f>
        <v>0</v>
      </c>
      <c r="E402" s="8">
        <f>Daten!E402</f>
        <v>4226</v>
      </c>
      <c r="F402" s="8">
        <f>Daten!F402</f>
        <v>4132</v>
      </c>
      <c r="G402" s="26">
        <f t="shared" si="141"/>
        <v>94</v>
      </c>
      <c r="H402" s="28">
        <f t="shared" si="142"/>
        <v>2.2749273959341725E-2</v>
      </c>
      <c r="I402" s="20">
        <f t="shared" si="143"/>
        <v>55.512585611998624</v>
      </c>
      <c r="J402" s="20">
        <f t="shared" si="144"/>
        <v>38.487414388001376</v>
      </c>
      <c r="K402" s="26">
        <f t="shared" si="145"/>
        <v>-19243.707194000686</v>
      </c>
      <c r="L402" s="15">
        <f>Daten!G402</f>
        <v>624</v>
      </c>
      <c r="M402" s="15">
        <f>Daten!H402</f>
        <v>2782</v>
      </c>
      <c r="N402" s="15">
        <f>Daten!I402</f>
        <v>820</v>
      </c>
      <c r="O402" s="27">
        <f t="shared" si="146"/>
        <v>0.51905104241552835</v>
      </c>
      <c r="P402" s="15">
        <f t="shared" si="147"/>
        <v>1579.6091996573666</v>
      </c>
      <c r="Q402" s="20">
        <f t="shared" si="148"/>
        <v>-135.60919965736662</v>
      </c>
      <c r="R402" s="26">
        <f t="shared" si="149"/>
        <v>-27121.839931473325</v>
      </c>
      <c r="S402" s="8">
        <f>Daten!K402</f>
        <v>13749</v>
      </c>
      <c r="T402" s="8">
        <f>Daten!L402</f>
        <v>340038</v>
      </c>
      <c r="U402" s="8">
        <f>Daten!M402</f>
        <v>846015</v>
      </c>
      <c r="V402" s="8">
        <f>Daten!N402</f>
        <v>500</v>
      </c>
      <c r="W402" s="8">
        <f>Daten!O402</f>
        <v>500</v>
      </c>
      <c r="X402" s="22">
        <f t="shared" si="150"/>
        <v>1199802</v>
      </c>
      <c r="Y402" s="8">
        <f t="shared" si="151"/>
        <v>1621447.1812604533</v>
      </c>
      <c r="Z402" s="20">
        <f t="shared" si="152"/>
        <v>-421645.1812604533</v>
      </c>
      <c r="AA402" s="26">
        <f t="shared" si="153"/>
        <v>42164.518126045332</v>
      </c>
      <c r="AB402" s="31">
        <f t="shared" si="154"/>
        <v>-4201.0289994286795</v>
      </c>
      <c r="AC402" s="30">
        <f t="shared" si="155"/>
        <v>0</v>
      </c>
      <c r="AG402" s="25">
        <f t="shared" si="156"/>
        <v>0</v>
      </c>
      <c r="AH402" s="25">
        <f t="shared" si="157"/>
        <v>0</v>
      </c>
      <c r="AI402" s="25">
        <f t="shared" si="158"/>
        <v>0</v>
      </c>
      <c r="AJ402" s="25">
        <f t="shared" si="159"/>
        <v>1</v>
      </c>
      <c r="AK402" s="25">
        <f t="shared" si="160"/>
        <v>0</v>
      </c>
      <c r="AL402" s="25">
        <f t="shared" ca="1" si="161"/>
        <v>0</v>
      </c>
      <c r="AM402" s="25">
        <f t="shared" ca="1" si="162"/>
        <v>0</v>
      </c>
      <c r="AN402" s="25">
        <f ca="1">IF(AM402=0,0,COUNTIF($AM$19:AM402,C402*10+1))</f>
        <v>0</v>
      </c>
      <c r="AO402" s="20">
        <f t="shared" ca="1" si="163"/>
        <v>0</v>
      </c>
      <c r="AP402" s="32">
        <f t="shared" ca="1" si="164"/>
        <v>0</v>
      </c>
    </row>
    <row r="403" spans="1:42" x14ac:dyDescent="0.2">
      <c r="A403" s="14">
        <f>Daten!A403</f>
        <v>30718</v>
      </c>
      <c r="B403" s="7" t="str">
        <f>Daten!B403</f>
        <v>Petronell-Carnuntum</v>
      </c>
      <c r="C403" s="14">
        <f t="shared" ref="C403:C466" si="165">INT(A403/10000)</f>
        <v>3</v>
      </c>
      <c r="D403" s="9">
        <f>Daten!D403</f>
        <v>0</v>
      </c>
      <c r="E403" s="8">
        <f>Daten!E403</f>
        <v>1270</v>
      </c>
      <c r="F403" s="8">
        <f>Daten!F403</f>
        <v>1235</v>
      </c>
      <c r="G403" s="26">
        <f t="shared" ref="G403:G466" si="166">E403-F403</f>
        <v>35</v>
      </c>
      <c r="H403" s="28">
        <f t="shared" ref="H403:H466" si="167">G403/F403</f>
        <v>2.8340080971659919E-2</v>
      </c>
      <c r="I403" s="20">
        <f t="shared" ref="I403:I466" si="168">F403*$I$6</f>
        <v>16.591975612492327</v>
      </c>
      <c r="J403" s="20">
        <f t="shared" ref="J403:J466" si="169">G403-I403</f>
        <v>18.408024387507673</v>
      </c>
      <c r="K403" s="26">
        <f t="shared" ref="K403:K466" si="170">-J403*$K$5</f>
        <v>-9204.012193753837</v>
      </c>
      <c r="L403" s="15">
        <f>Daten!G403</f>
        <v>175</v>
      </c>
      <c r="M403" s="15">
        <f>Daten!H403</f>
        <v>796</v>
      </c>
      <c r="N403" s="15">
        <f>Daten!I403</f>
        <v>299</v>
      </c>
      <c r="O403" s="27">
        <f t="shared" ref="O403:O466" si="171">(L403+N403)/M403</f>
        <v>0.59547738693467334</v>
      </c>
      <c r="P403" s="15">
        <f t="shared" ref="P403:P466" si="172">M403*$P$6</f>
        <v>451.96582420102936</v>
      </c>
      <c r="Q403" s="20">
        <f t="shared" ref="Q403:Q466" si="173">L403+N403-P403</f>
        <v>22.034175798970637</v>
      </c>
      <c r="R403" s="26">
        <f t="shared" ref="R403:R466" si="174">Q403*$R$5</f>
        <v>4406.8351597941273</v>
      </c>
      <c r="S403" s="8">
        <f>Daten!K403</f>
        <v>16776</v>
      </c>
      <c r="T403" s="8">
        <f>Daten!L403</f>
        <v>94424</v>
      </c>
      <c r="U403" s="8">
        <f>Daten!M403</f>
        <v>167392</v>
      </c>
      <c r="V403" s="8">
        <f>Daten!N403</f>
        <v>500</v>
      </c>
      <c r="W403" s="8">
        <f>Daten!O403</f>
        <v>500</v>
      </c>
      <c r="X403" s="22">
        <f t="shared" ref="X403:X466" si="175">S403/V403*500+T403/W403*500+U403</f>
        <v>278592</v>
      </c>
      <c r="Y403" s="8">
        <f t="shared" ref="Y403:Y466" si="176">E403*$Y$6</f>
        <v>487278.25844788825</v>
      </c>
      <c r="Z403" s="20">
        <f t="shared" ref="Z403:Z466" si="177">X403-Y403</f>
        <v>-208686.25844788825</v>
      </c>
      <c r="AA403" s="26">
        <f t="shared" ref="AA403:AA466" si="178">-Z403*$AA$5</f>
        <v>20868.625844788825</v>
      </c>
      <c r="AB403" s="31">
        <f t="shared" ref="AB403:AB466" si="179">K403+R403+AA403</f>
        <v>16071.448810829115</v>
      </c>
      <c r="AC403" s="30">
        <f t="shared" ref="AC403:AC466" si="180">MAX(0,AB403)</f>
        <v>16071.448810829115</v>
      </c>
      <c r="AG403" s="25">
        <f t="shared" ref="AG403:AG466" si="181">IF(AB403&gt;0,K403,0)</f>
        <v>-9204.012193753837</v>
      </c>
      <c r="AH403" s="25">
        <f t="shared" ref="AH403:AH466" si="182">IF(AB403&gt;0,AA403,0)</f>
        <v>20868.625844788825</v>
      </c>
      <c r="AI403" s="25">
        <f t="shared" ref="AI403:AI466" si="183">AG403+AH403</f>
        <v>11664.613651034988</v>
      </c>
      <c r="AJ403" s="25">
        <f t="shared" ref="AJ403:AJ466" si="184">IF(AND(V403=500,W403=500),1,0)</f>
        <v>1</v>
      </c>
      <c r="AK403" s="25">
        <f t="shared" ref="AK403:AK466" si="185">IF(AND(AJ403=1,AI403&gt;=E403*$AK$5),AI403,0)</f>
        <v>11664.613651034988</v>
      </c>
      <c r="AL403" s="25">
        <f t="shared" ref="AL403:AL466" ca="1" si="186">IF(OFFSET($AK$6,C403,0)=0,0,ROUND(AK403*OFFSET($AF$6,C403,0)/OFFSET($AK$6,C403,0),0))</f>
        <v>32691</v>
      </c>
      <c r="AM403" s="25">
        <f t="shared" ref="AM403:AM466" ca="1" si="187">IF(AL403&gt;0,C403*10+1,0)</f>
        <v>31</v>
      </c>
      <c r="AN403" s="25">
        <f ca="1">IF(AM403=0,0,COUNTIF($AM$19:AM403,C403*10+1))</f>
        <v>33</v>
      </c>
      <c r="AO403" s="20">
        <f t="shared" ref="AO403:AO466" ca="1" si="188">IF(AN403=1,OFFSET($AF$6,C403,0)-OFFSET($AL$6,C403,0),0)</f>
        <v>0</v>
      </c>
      <c r="AP403" s="32">
        <f t="shared" ref="AP403:AP466" ca="1" si="189">AL403+AO403</f>
        <v>32691</v>
      </c>
    </row>
    <row r="404" spans="1:42" x14ac:dyDescent="0.2">
      <c r="A404" s="14">
        <f>Daten!A404</f>
        <v>30719</v>
      </c>
      <c r="B404" s="7" t="str">
        <f>Daten!B404</f>
        <v>Prellenkirchen</v>
      </c>
      <c r="C404" s="14">
        <f t="shared" si="165"/>
        <v>3</v>
      </c>
      <c r="D404" s="9">
        <f>Daten!D404</f>
        <v>0</v>
      </c>
      <c r="E404" s="8">
        <f>Daten!E404</f>
        <v>1680</v>
      </c>
      <c r="F404" s="8">
        <f>Daten!F404</f>
        <v>1602</v>
      </c>
      <c r="G404" s="26">
        <f t="shared" si="166"/>
        <v>78</v>
      </c>
      <c r="H404" s="28">
        <f t="shared" si="167"/>
        <v>4.8689138576779027E-2</v>
      </c>
      <c r="I404" s="20">
        <f t="shared" si="168"/>
        <v>21.522546503006243</v>
      </c>
      <c r="J404" s="20">
        <f t="shared" si="169"/>
        <v>56.47745349699376</v>
      </c>
      <c r="K404" s="26">
        <f t="shared" si="170"/>
        <v>-28238.72674849688</v>
      </c>
      <c r="L404" s="15">
        <f>Daten!G404</f>
        <v>260</v>
      </c>
      <c r="M404" s="15">
        <f>Daten!H404</f>
        <v>1047</v>
      </c>
      <c r="N404" s="15">
        <f>Daten!I404</f>
        <v>373</v>
      </c>
      <c r="O404" s="27">
        <f t="shared" si="171"/>
        <v>0.60458452722063039</v>
      </c>
      <c r="P404" s="15">
        <f t="shared" si="172"/>
        <v>594.48268585235905</v>
      </c>
      <c r="Q404" s="20">
        <f t="shared" si="173"/>
        <v>38.517314147640946</v>
      </c>
      <c r="R404" s="26">
        <f t="shared" si="174"/>
        <v>7703.4628295281891</v>
      </c>
      <c r="S404" s="8">
        <f>Daten!K404</f>
        <v>28964</v>
      </c>
      <c r="T404" s="8">
        <f>Daten!L404</f>
        <v>122417</v>
      </c>
      <c r="U404" s="8">
        <f>Daten!M404</f>
        <v>100913</v>
      </c>
      <c r="V404" s="8">
        <f>Daten!N404</f>
        <v>500</v>
      </c>
      <c r="W404" s="8">
        <f>Daten!O404</f>
        <v>500</v>
      </c>
      <c r="X404" s="22">
        <f t="shared" si="175"/>
        <v>252294</v>
      </c>
      <c r="Y404" s="8">
        <f t="shared" si="176"/>
        <v>644588.56235626165</v>
      </c>
      <c r="Z404" s="20">
        <f t="shared" si="177"/>
        <v>-392294.56235626165</v>
      </c>
      <c r="AA404" s="26">
        <f t="shared" si="178"/>
        <v>39229.456235626167</v>
      </c>
      <c r="AB404" s="31">
        <f t="shared" si="179"/>
        <v>18694.192316657478</v>
      </c>
      <c r="AC404" s="30">
        <f t="shared" si="180"/>
        <v>18694.192316657478</v>
      </c>
      <c r="AG404" s="25">
        <f t="shared" si="181"/>
        <v>-28238.72674849688</v>
      </c>
      <c r="AH404" s="25">
        <f t="shared" si="182"/>
        <v>39229.456235626167</v>
      </c>
      <c r="AI404" s="25">
        <f t="shared" si="183"/>
        <v>10990.729487129287</v>
      </c>
      <c r="AJ404" s="25">
        <f t="shared" si="184"/>
        <v>1</v>
      </c>
      <c r="AK404" s="25">
        <f t="shared" si="185"/>
        <v>10990.729487129287</v>
      </c>
      <c r="AL404" s="25">
        <f t="shared" ca="1" si="186"/>
        <v>30802</v>
      </c>
      <c r="AM404" s="25">
        <f t="shared" ca="1" si="187"/>
        <v>31</v>
      </c>
      <c r="AN404" s="25">
        <f ca="1">IF(AM404=0,0,COUNTIF($AM$19:AM404,C404*10+1))</f>
        <v>34</v>
      </c>
      <c r="AO404" s="20">
        <f t="shared" ca="1" si="188"/>
        <v>0</v>
      </c>
      <c r="AP404" s="32">
        <f t="shared" ca="1" si="189"/>
        <v>30802</v>
      </c>
    </row>
    <row r="405" spans="1:42" x14ac:dyDescent="0.2">
      <c r="A405" s="14">
        <f>Daten!A405</f>
        <v>30721</v>
      </c>
      <c r="B405" s="7" t="str">
        <f>Daten!B405</f>
        <v>Rohrau</v>
      </c>
      <c r="C405" s="14">
        <f t="shared" si="165"/>
        <v>3</v>
      </c>
      <c r="D405" s="9">
        <f>Daten!D405</f>
        <v>0</v>
      </c>
      <c r="E405" s="8">
        <f>Daten!E405</f>
        <v>1674</v>
      </c>
      <c r="F405" s="8">
        <f>Daten!F405</f>
        <v>1596</v>
      </c>
      <c r="G405" s="26">
        <f t="shared" si="166"/>
        <v>78</v>
      </c>
      <c r="H405" s="28">
        <f t="shared" si="167"/>
        <v>4.8872180451127817E-2</v>
      </c>
      <c r="I405" s="20">
        <f t="shared" si="168"/>
        <v>21.441937714605469</v>
      </c>
      <c r="J405" s="20">
        <f t="shared" si="169"/>
        <v>56.558062285394527</v>
      </c>
      <c r="K405" s="26">
        <f t="shared" si="170"/>
        <v>-28279.031142697262</v>
      </c>
      <c r="L405" s="15">
        <f>Daten!G405</f>
        <v>287</v>
      </c>
      <c r="M405" s="15">
        <f>Daten!H405</f>
        <v>1084</v>
      </c>
      <c r="N405" s="15">
        <f>Daten!I405</f>
        <v>303</v>
      </c>
      <c r="O405" s="27">
        <f t="shared" si="171"/>
        <v>0.544280442804428</v>
      </c>
      <c r="P405" s="15">
        <f t="shared" si="172"/>
        <v>615.49114753004505</v>
      </c>
      <c r="Q405" s="20">
        <f t="shared" si="173"/>
        <v>-25.491147530045055</v>
      </c>
      <c r="R405" s="26">
        <f t="shared" si="174"/>
        <v>-5098.2295060090109</v>
      </c>
      <c r="S405" s="8">
        <f>Daten!K405</f>
        <v>26557</v>
      </c>
      <c r="T405" s="8">
        <f>Daten!L405</f>
        <v>96343</v>
      </c>
      <c r="U405" s="8">
        <f>Daten!M405</f>
        <v>153348</v>
      </c>
      <c r="V405" s="8">
        <f>Daten!N405</f>
        <v>500</v>
      </c>
      <c r="W405" s="8">
        <f>Daten!O405</f>
        <v>500</v>
      </c>
      <c r="X405" s="22">
        <f t="shared" si="175"/>
        <v>276248</v>
      </c>
      <c r="Y405" s="8">
        <f t="shared" si="176"/>
        <v>642286.46034784638</v>
      </c>
      <c r="Z405" s="20">
        <f t="shared" si="177"/>
        <v>-366038.46034784638</v>
      </c>
      <c r="AA405" s="26">
        <f t="shared" si="178"/>
        <v>36603.846034784641</v>
      </c>
      <c r="AB405" s="31">
        <f t="shared" si="179"/>
        <v>3226.5853860783682</v>
      </c>
      <c r="AC405" s="30">
        <f t="shared" si="180"/>
        <v>3226.5853860783682</v>
      </c>
      <c r="AG405" s="25">
        <f t="shared" si="181"/>
        <v>-28279.031142697262</v>
      </c>
      <c r="AH405" s="25">
        <f t="shared" si="182"/>
        <v>36603.846034784641</v>
      </c>
      <c r="AI405" s="25">
        <f t="shared" si="183"/>
        <v>8324.8148920873791</v>
      </c>
      <c r="AJ405" s="25">
        <f t="shared" si="184"/>
        <v>1</v>
      </c>
      <c r="AK405" s="25">
        <f t="shared" si="185"/>
        <v>8324.8148920873791</v>
      </c>
      <c r="AL405" s="25">
        <f t="shared" ca="1" si="186"/>
        <v>23331</v>
      </c>
      <c r="AM405" s="25">
        <f t="shared" ca="1" si="187"/>
        <v>31</v>
      </c>
      <c r="AN405" s="25">
        <f ca="1">IF(AM405=0,0,COUNTIF($AM$19:AM405,C405*10+1))</f>
        <v>35</v>
      </c>
      <c r="AO405" s="20">
        <f t="shared" ca="1" si="188"/>
        <v>0</v>
      </c>
      <c r="AP405" s="32">
        <f t="shared" ca="1" si="189"/>
        <v>23331</v>
      </c>
    </row>
    <row r="406" spans="1:42" x14ac:dyDescent="0.2">
      <c r="A406" s="14">
        <f>Daten!A406</f>
        <v>30722</v>
      </c>
      <c r="B406" s="7" t="str">
        <f>Daten!B406</f>
        <v>Scharndorf</v>
      </c>
      <c r="C406" s="14">
        <f t="shared" si="165"/>
        <v>3</v>
      </c>
      <c r="D406" s="9">
        <f>Daten!D406</f>
        <v>0</v>
      </c>
      <c r="E406" s="8">
        <f>Daten!E406</f>
        <v>1253</v>
      </c>
      <c r="F406" s="8">
        <f>Daten!F406</f>
        <v>1185</v>
      </c>
      <c r="G406" s="26">
        <f t="shared" si="166"/>
        <v>68</v>
      </c>
      <c r="H406" s="28">
        <f t="shared" si="167"/>
        <v>5.7383966244725741E-2</v>
      </c>
      <c r="I406" s="20">
        <f t="shared" si="168"/>
        <v>15.920235709152557</v>
      </c>
      <c r="J406" s="20">
        <f t="shared" si="169"/>
        <v>52.079764290847443</v>
      </c>
      <c r="K406" s="26">
        <f t="shared" si="170"/>
        <v>-26039.882145423722</v>
      </c>
      <c r="L406" s="15">
        <f>Daten!G406</f>
        <v>168</v>
      </c>
      <c r="M406" s="15">
        <f>Daten!H406</f>
        <v>812</v>
      </c>
      <c r="N406" s="15">
        <f>Daten!I406</f>
        <v>273</v>
      </c>
      <c r="O406" s="27">
        <f t="shared" si="171"/>
        <v>0.5431034482758621</v>
      </c>
      <c r="P406" s="15">
        <f t="shared" si="172"/>
        <v>461.05056438597472</v>
      </c>
      <c r="Q406" s="20">
        <f t="shared" si="173"/>
        <v>-20.050564385974724</v>
      </c>
      <c r="R406" s="26">
        <f t="shared" si="174"/>
        <v>-4010.1128771949448</v>
      </c>
      <c r="S406" s="8">
        <f>Daten!K406</f>
        <v>22384</v>
      </c>
      <c r="T406" s="8">
        <f>Daten!L406</f>
        <v>79796</v>
      </c>
      <c r="U406" s="8">
        <f>Daten!M406</f>
        <v>62468</v>
      </c>
      <c r="V406" s="8">
        <f>Daten!N406</f>
        <v>500</v>
      </c>
      <c r="W406" s="8">
        <f>Daten!O406</f>
        <v>500</v>
      </c>
      <c r="X406" s="22">
        <f t="shared" si="175"/>
        <v>164648</v>
      </c>
      <c r="Y406" s="8">
        <f t="shared" si="176"/>
        <v>480755.63609071181</v>
      </c>
      <c r="Z406" s="20">
        <f t="shared" si="177"/>
        <v>-316107.63609071181</v>
      </c>
      <c r="AA406" s="26">
        <f t="shared" si="178"/>
        <v>31610.763609071182</v>
      </c>
      <c r="AB406" s="31">
        <f t="shared" si="179"/>
        <v>1560.7685864525156</v>
      </c>
      <c r="AC406" s="30">
        <f t="shared" si="180"/>
        <v>1560.7685864525156</v>
      </c>
      <c r="AG406" s="25">
        <f t="shared" si="181"/>
        <v>-26039.882145423722</v>
      </c>
      <c r="AH406" s="25">
        <f t="shared" si="182"/>
        <v>31610.763609071182</v>
      </c>
      <c r="AI406" s="25">
        <f t="shared" si="183"/>
        <v>5570.8814636474599</v>
      </c>
      <c r="AJ406" s="25">
        <f t="shared" si="184"/>
        <v>1</v>
      </c>
      <c r="AK406" s="25">
        <f t="shared" si="185"/>
        <v>5570.8814636474599</v>
      </c>
      <c r="AL406" s="25">
        <f t="shared" ca="1" si="186"/>
        <v>15613</v>
      </c>
      <c r="AM406" s="25">
        <f t="shared" ca="1" si="187"/>
        <v>31</v>
      </c>
      <c r="AN406" s="25">
        <f ca="1">IF(AM406=0,0,COUNTIF($AM$19:AM406,C406*10+1))</f>
        <v>36</v>
      </c>
      <c r="AO406" s="20">
        <f t="shared" ca="1" si="188"/>
        <v>0</v>
      </c>
      <c r="AP406" s="32">
        <f t="shared" ca="1" si="189"/>
        <v>15613</v>
      </c>
    </row>
    <row r="407" spans="1:42" x14ac:dyDescent="0.2">
      <c r="A407" s="14">
        <f>Daten!A407</f>
        <v>30724</v>
      </c>
      <c r="B407" s="7" t="str">
        <f>Daten!B407</f>
        <v>Sommerein</v>
      </c>
      <c r="C407" s="14">
        <f t="shared" si="165"/>
        <v>3</v>
      </c>
      <c r="D407" s="9">
        <f>Daten!D407</f>
        <v>0</v>
      </c>
      <c r="E407" s="8">
        <f>Daten!E407</f>
        <v>2247</v>
      </c>
      <c r="F407" s="8">
        <f>Daten!F407</f>
        <v>1990</v>
      </c>
      <c r="G407" s="26">
        <f t="shared" si="166"/>
        <v>257</v>
      </c>
      <c r="H407" s="28">
        <f t="shared" si="167"/>
        <v>0.12914572864321608</v>
      </c>
      <c r="I407" s="20">
        <f t="shared" si="168"/>
        <v>26.73524815292286</v>
      </c>
      <c r="J407" s="20">
        <f t="shared" si="169"/>
        <v>230.26475184707715</v>
      </c>
      <c r="K407" s="26">
        <f t="shared" si="170"/>
        <v>-115132.37592353858</v>
      </c>
      <c r="L407" s="15">
        <f>Daten!G407</f>
        <v>370</v>
      </c>
      <c r="M407" s="15">
        <f>Daten!H407</f>
        <v>1455</v>
      </c>
      <c r="N407" s="15">
        <f>Daten!I407</f>
        <v>422</v>
      </c>
      <c r="O407" s="27">
        <f t="shared" si="171"/>
        <v>0.54432989690721645</v>
      </c>
      <c r="P407" s="15">
        <f t="shared" si="172"/>
        <v>826.14356056846452</v>
      </c>
      <c r="Q407" s="20">
        <f t="shared" si="173"/>
        <v>-34.143560568464522</v>
      </c>
      <c r="R407" s="26">
        <f t="shared" si="174"/>
        <v>-6828.7121136929045</v>
      </c>
      <c r="S407" s="8">
        <f>Daten!K407</f>
        <v>28547</v>
      </c>
      <c r="T407" s="8">
        <f>Daten!L407</f>
        <v>157472</v>
      </c>
      <c r="U407" s="8">
        <f>Daten!M407</f>
        <v>177820</v>
      </c>
      <c r="V407" s="8">
        <f>Daten!N407</f>
        <v>500</v>
      </c>
      <c r="W407" s="8">
        <f>Daten!O407</f>
        <v>500</v>
      </c>
      <c r="X407" s="22">
        <f t="shared" si="175"/>
        <v>363839</v>
      </c>
      <c r="Y407" s="8">
        <f t="shared" si="176"/>
        <v>862137.20215149992</v>
      </c>
      <c r="Z407" s="20">
        <f t="shared" si="177"/>
        <v>-498298.20215149992</v>
      </c>
      <c r="AA407" s="26">
        <f t="shared" si="178"/>
        <v>49829.820215149994</v>
      </c>
      <c r="AB407" s="31">
        <f t="shared" si="179"/>
        <v>-72131.267822081485</v>
      </c>
      <c r="AC407" s="30">
        <f t="shared" si="180"/>
        <v>0</v>
      </c>
      <c r="AG407" s="25">
        <f t="shared" si="181"/>
        <v>0</v>
      </c>
      <c r="AH407" s="25">
        <f t="shared" si="182"/>
        <v>0</v>
      </c>
      <c r="AI407" s="25">
        <f t="shared" si="183"/>
        <v>0</v>
      </c>
      <c r="AJ407" s="25">
        <f t="shared" si="184"/>
        <v>1</v>
      </c>
      <c r="AK407" s="25">
        <f t="shared" si="185"/>
        <v>0</v>
      </c>
      <c r="AL407" s="25">
        <f t="shared" ca="1" si="186"/>
        <v>0</v>
      </c>
      <c r="AM407" s="25">
        <f t="shared" ca="1" si="187"/>
        <v>0</v>
      </c>
      <c r="AN407" s="25">
        <f ca="1">IF(AM407=0,0,COUNTIF($AM$19:AM407,C407*10+1))</f>
        <v>0</v>
      </c>
      <c r="AO407" s="20">
        <f t="shared" ca="1" si="188"/>
        <v>0</v>
      </c>
      <c r="AP407" s="32">
        <f t="shared" ca="1" si="189"/>
        <v>0</v>
      </c>
    </row>
    <row r="408" spans="1:42" x14ac:dyDescent="0.2">
      <c r="A408" s="14">
        <f>Daten!A408</f>
        <v>30726</v>
      </c>
      <c r="B408" s="7" t="str">
        <f>Daten!B408</f>
        <v>Trautmannsdorf an der Leitha</v>
      </c>
      <c r="C408" s="14">
        <f t="shared" si="165"/>
        <v>3</v>
      </c>
      <c r="D408" s="9">
        <f>Daten!D408</f>
        <v>0</v>
      </c>
      <c r="E408" s="8">
        <f>Daten!E408</f>
        <v>2966</v>
      </c>
      <c r="F408" s="8">
        <f>Daten!F408</f>
        <v>2911</v>
      </c>
      <c r="G408" s="26">
        <f t="shared" si="166"/>
        <v>55</v>
      </c>
      <c r="H408" s="28">
        <f t="shared" si="167"/>
        <v>1.8893850910340088E-2</v>
      </c>
      <c r="I408" s="20">
        <f t="shared" si="168"/>
        <v>39.108697172441431</v>
      </c>
      <c r="J408" s="20">
        <f t="shared" si="169"/>
        <v>15.891302827558569</v>
      </c>
      <c r="K408" s="26">
        <f t="shared" si="170"/>
        <v>-7945.6514137792847</v>
      </c>
      <c r="L408" s="15">
        <f>Daten!G408</f>
        <v>406</v>
      </c>
      <c r="M408" s="15">
        <f>Daten!H408</f>
        <v>1899</v>
      </c>
      <c r="N408" s="15">
        <f>Daten!I408</f>
        <v>661</v>
      </c>
      <c r="O408" s="27">
        <f t="shared" si="171"/>
        <v>0.56187467087941023</v>
      </c>
      <c r="P408" s="15">
        <f t="shared" si="172"/>
        <v>1078.2451007006971</v>
      </c>
      <c r="Q408" s="20">
        <f t="shared" si="173"/>
        <v>-11.245100700697094</v>
      </c>
      <c r="R408" s="26">
        <f t="shared" si="174"/>
        <v>-2249.0201401394188</v>
      </c>
      <c r="S408" s="8">
        <f>Daten!K408</f>
        <v>36624</v>
      </c>
      <c r="T408" s="8">
        <f>Daten!L408</f>
        <v>215356</v>
      </c>
      <c r="U408" s="8">
        <f>Daten!M408</f>
        <v>252198</v>
      </c>
      <c r="V408" s="8">
        <f>Daten!N408</f>
        <v>500</v>
      </c>
      <c r="W408" s="8">
        <f>Daten!O408</f>
        <v>500</v>
      </c>
      <c r="X408" s="22">
        <f t="shared" si="175"/>
        <v>504178</v>
      </c>
      <c r="Y408" s="8">
        <f t="shared" si="176"/>
        <v>1138005.7594932572</v>
      </c>
      <c r="Z408" s="20">
        <f t="shared" si="177"/>
        <v>-633827.75949325715</v>
      </c>
      <c r="AA408" s="26">
        <f t="shared" si="178"/>
        <v>63382.775949325718</v>
      </c>
      <c r="AB408" s="31">
        <f t="shared" si="179"/>
        <v>53188.104395407019</v>
      </c>
      <c r="AC408" s="30">
        <f t="shared" si="180"/>
        <v>53188.104395407019</v>
      </c>
      <c r="AG408" s="25">
        <f t="shared" si="181"/>
        <v>-7945.6514137792847</v>
      </c>
      <c r="AH408" s="25">
        <f t="shared" si="182"/>
        <v>63382.775949325718</v>
      </c>
      <c r="AI408" s="25">
        <f t="shared" si="183"/>
        <v>55437.124535546434</v>
      </c>
      <c r="AJ408" s="25">
        <f t="shared" si="184"/>
        <v>1</v>
      </c>
      <c r="AK408" s="25">
        <f t="shared" si="185"/>
        <v>55437.124535546434</v>
      </c>
      <c r="AL408" s="25">
        <f t="shared" ca="1" si="186"/>
        <v>155365</v>
      </c>
      <c r="AM408" s="25">
        <f t="shared" ca="1" si="187"/>
        <v>31</v>
      </c>
      <c r="AN408" s="25">
        <f ca="1">IF(AM408=0,0,COUNTIF($AM$19:AM408,C408*10+1))</f>
        <v>37</v>
      </c>
      <c r="AO408" s="20">
        <f t="shared" ca="1" si="188"/>
        <v>0</v>
      </c>
      <c r="AP408" s="32">
        <f t="shared" ca="1" si="189"/>
        <v>155365</v>
      </c>
    </row>
    <row r="409" spans="1:42" x14ac:dyDescent="0.2">
      <c r="A409" s="14">
        <f>Daten!A409</f>
        <v>30728</v>
      </c>
      <c r="B409" s="7" t="str">
        <f>Daten!B409</f>
        <v>Wolfsthal</v>
      </c>
      <c r="C409" s="14">
        <f t="shared" si="165"/>
        <v>3</v>
      </c>
      <c r="D409" s="9">
        <f>Daten!D409</f>
        <v>0</v>
      </c>
      <c r="E409" s="8">
        <f>Daten!E409</f>
        <v>1250</v>
      </c>
      <c r="F409" s="8">
        <f>Daten!F409</f>
        <v>1094</v>
      </c>
      <c r="G409" s="26">
        <f t="shared" si="166"/>
        <v>156</v>
      </c>
      <c r="H409" s="28">
        <f t="shared" si="167"/>
        <v>0.14259597806215721</v>
      </c>
      <c r="I409" s="20">
        <f t="shared" si="168"/>
        <v>14.697669085074175</v>
      </c>
      <c r="J409" s="20">
        <f t="shared" si="169"/>
        <v>141.30233091492582</v>
      </c>
      <c r="K409" s="26">
        <f t="shared" si="170"/>
        <v>-70651.165457462906</v>
      </c>
      <c r="L409" s="15">
        <f>Daten!G409</f>
        <v>264</v>
      </c>
      <c r="M409" s="15">
        <f>Daten!H409</f>
        <v>804</v>
      </c>
      <c r="N409" s="15">
        <f>Daten!I409</f>
        <v>182</v>
      </c>
      <c r="O409" s="27">
        <f t="shared" si="171"/>
        <v>0.55472636815920395</v>
      </c>
      <c r="P409" s="15">
        <f t="shared" si="172"/>
        <v>456.50819429350202</v>
      </c>
      <c r="Q409" s="20">
        <f t="shared" si="173"/>
        <v>-10.508194293502015</v>
      </c>
      <c r="R409" s="26">
        <f t="shared" si="174"/>
        <v>-2101.638858700403</v>
      </c>
      <c r="S409" s="8">
        <f>Daten!K409</f>
        <v>10850</v>
      </c>
      <c r="T409" s="8">
        <f>Daten!L409</f>
        <v>80325</v>
      </c>
      <c r="U409" s="8">
        <f>Daten!M409</f>
        <v>148058</v>
      </c>
      <c r="V409" s="8">
        <f>Daten!N409</f>
        <v>500</v>
      </c>
      <c r="W409" s="8">
        <f>Daten!O409</f>
        <v>500</v>
      </c>
      <c r="X409" s="22">
        <f t="shared" si="175"/>
        <v>239233</v>
      </c>
      <c r="Y409" s="8">
        <f t="shared" si="176"/>
        <v>479604.58508650417</v>
      </c>
      <c r="Z409" s="20">
        <f t="shared" si="177"/>
        <v>-240371.58508650417</v>
      </c>
      <c r="AA409" s="26">
        <f t="shared" si="178"/>
        <v>24037.15850865042</v>
      </c>
      <c r="AB409" s="31">
        <f t="shared" si="179"/>
        <v>-48715.64580751289</v>
      </c>
      <c r="AC409" s="30">
        <f t="shared" si="180"/>
        <v>0</v>
      </c>
      <c r="AG409" s="25">
        <f t="shared" si="181"/>
        <v>0</v>
      </c>
      <c r="AH409" s="25">
        <f t="shared" si="182"/>
        <v>0</v>
      </c>
      <c r="AI409" s="25">
        <f t="shared" si="183"/>
        <v>0</v>
      </c>
      <c r="AJ409" s="25">
        <f t="shared" si="184"/>
        <v>1</v>
      </c>
      <c r="AK409" s="25">
        <f t="shared" si="185"/>
        <v>0</v>
      </c>
      <c r="AL409" s="25">
        <f t="shared" ca="1" si="186"/>
        <v>0</v>
      </c>
      <c r="AM409" s="25">
        <f t="shared" ca="1" si="187"/>
        <v>0</v>
      </c>
      <c r="AN409" s="25">
        <f ca="1">IF(AM409=0,0,COUNTIF($AM$19:AM409,C409*10+1))</f>
        <v>0</v>
      </c>
      <c r="AO409" s="20">
        <f t="shared" ca="1" si="188"/>
        <v>0</v>
      </c>
      <c r="AP409" s="32">
        <f t="shared" ca="1" si="189"/>
        <v>0</v>
      </c>
    </row>
    <row r="410" spans="1:42" x14ac:dyDescent="0.2">
      <c r="A410" s="14">
        <f>Daten!A410</f>
        <v>30729</v>
      </c>
      <c r="B410" s="7" t="str">
        <f>Daten!B410</f>
        <v>Ebergassing</v>
      </c>
      <c r="C410" s="14">
        <f t="shared" si="165"/>
        <v>3</v>
      </c>
      <c r="D410" s="9">
        <f>Daten!D410</f>
        <v>0</v>
      </c>
      <c r="E410" s="8">
        <f>Daten!E410</f>
        <v>4110</v>
      </c>
      <c r="F410" s="8">
        <f>Daten!F410</f>
        <v>3937</v>
      </c>
      <c r="G410" s="26">
        <f t="shared" si="166"/>
        <v>173</v>
      </c>
      <c r="H410" s="28">
        <f t="shared" si="167"/>
        <v>4.3942087884175765E-2</v>
      </c>
      <c r="I410" s="20">
        <f t="shared" si="168"/>
        <v>52.892799988973522</v>
      </c>
      <c r="J410" s="20">
        <f t="shared" si="169"/>
        <v>120.10720001102648</v>
      </c>
      <c r="K410" s="26">
        <f t="shared" si="170"/>
        <v>-60053.600005513239</v>
      </c>
      <c r="L410" s="15">
        <f>Daten!G410</f>
        <v>616</v>
      </c>
      <c r="M410" s="15">
        <f>Daten!H410</f>
        <v>2814</v>
      </c>
      <c r="N410" s="15">
        <f>Daten!I410</f>
        <v>680</v>
      </c>
      <c r="O410" s="27">
        <f t="shared" si="171"/>
        <v>0.4605543710021322</v>
      </c>
      <c r="P410" s="15">
        <f t="shared" si="172"/>
        <v>1597.7786800272572</v>
      </c>
      <c r="Q410" s="20">
        <f t="shared" si="173"/>
        <v>-301.77868002725722</v>
      </c>
      <c r="R410" s="26">
        <f t="shared" si="174"/>
        <v>-60355.736005451443</v>
      </c>
      <c r="S410" s="8">
        <f>Daten!K410</f>
        <v>15305</v>
      </c>
      <c r="T410" s="8">
        <f>Daten!L410</f>
        <v>251488</v>
      </c>
      <c r="U410" s="8">
        <f>Daten!M410</f>
        <v>1480758</v>
      </c>
      <c r="V410" s="8">
        <f>Daten!N410</f>
        <v>500</v>
      </c>
      <c r="W410" s="8">
        <f>Daten!O410</f>
        <v>500</v>
      </c>
      <c r="X410" s="22">
        <f t="shared" si="175"/>
        <v>1747551</v>
      </c>
      <c r="Y410" s="8">
        <f t="shared" si="176"/>
        <v>1576939.8757644258</v>
      </c>
      <c r="Z410" s="20">
        <f t="shared" si="177"/>
        <v>170611.12423557416</v>
      </c>
      <c r="AA410" s="26">
        <f t="shared" si="178"/>
        <v>-17061.112423557417</v>
      </c>
      <c r="AB410" s="31">
        <f t="shared" si="179"/>
        <v>-137470.44843452208</v>
      </c>
      <c r="AC410" s="30">
        <f t="shared" si="180"/>
        <v>0</v>
      </c>
      <c r="AG410" s="25">
        <f t="shared" si="181"/>
        <v>0</v>
      </c>
      <c r="AH410" s="25">
        <f t="shared" si="182"/>
        <v>0</v>
      </c>
      <c r="AI410" s="25">
        <f t="shared" si="183"/>
        <v>0</v>
      </c>
      <c r="AJ410" s="25">
        <f t="shared" si="184"/>
        <v>1</v>
      </c>
      <c r="AK410" s="25">
        <f t="shared" si="185"/>
        <v>0</v>
      </c>
      <c r="AL410" s="25">
        <f t="shared" ca="1" si="186"/>
        <v>0</v>
      </c>
      <c r="AM410" s="25">
        <f t="shared" ca="1" si="187"/>
        <v>0</v>
      </c>
      <c r="AN410" s="25">
        <f ca="1">IF(AM410=0,0,COUNTIF($AM$19:AM410,C410*10+1))</f>
        <v>0</v>
      </c>
      <c r="AO410" s="20">
        <f t="shared" ca="1" si="188"/>
        <v>0</v>
      </c>
      <c r="AP410" s="32">
        <f t="shared" ca="1" si="189"/>
        <v>0</v>
      </c>
    </row>
    <row r="411" spans="1:42" x14ac:dyDescent="0.2">
      <c r="A411" s="14">
        <f>Daten!A411</f>
        <v>30730</v>
      </c>
      <c r="B411" s="7" t="str">
        <f>Daten!B411</f>
        <v>Fischamend</v>
      </c>
      <c r="C411" s="14">
        <f t="shared" si="165"/>
        <v>3</v>
      </c>
      <c r="D411" s="9">
        <f>Daten!D411</f>
        <v>0</v>
      </c>
      <c r="E411" s="8">
        <f>Daten!E411</f>
        <v>5697</v>
      </c>
      <c r="F411" s="8">
        <f>Daten!F411</f>
        <v>5642</v>
      </c>
      <c r="G411" s="26">
        <f t="shared" si="166"/>
        <v>55</v>
      </c>
      <c r="H411" s="28">
        <f t="shared" si="167"/>
        <v>9.7483161999291027E-3</v>
      </c>
      <c r="I411" s="20">
        <f t="shared" si="168"/>
        <v>75.799130692859691</v>
      </c>
      <c r="J411" s="20">
        <f t="shared" si="169"/>
        <v>-20.799130692859691</v>
      </c>
      <c r="K411" s="26">
        <f t="shared" si="170"/>
        <v>10399.565346429845</v>
      </c>
      <c r="L411" s="15">
        <f>Daten!G411</f>
        <v>819</v>
      </c>
      <c r="M411" s="15">
        <f>Daten!H411</f>
        <v>3805</v>
      </c>
      <c r="N411" s="15">
        <f>Daten!I411</f>
        <v>1073</v>
      </c>
      <c r="O411" s="27">
        <f t="shared" si="171"/>
        <v>0.49724047306176083</v>
      </c>
      <c r="P411" s="15">
        <f t="shared" si="172"/>
        <v>2160.4647752323076</v>
      </c>
      <c r="Q411" s="20">
        <f t="shared" si="173"/>
        <v>-268.4647752323076</v>
      </c>
      <c r="R411" s="26">
        <f t="shared" si="174"/>
        <v>-53692.955046461517</v>
      </c>
      <c r="S411" s="8">
        <f>Daten!K411</f>
        <v>14845</v>
      </c>
      <c r="T411" s="8">
        <f>Daten!L411</f>
        <v>388122</v>
      </c>
      <c r="U411" s="8">
        <f>Daten!M411</f>
        <v>3838948</v>
      </c>
      <c r="V411" s="8">
        <f>Daten!N411</f>
        <v>500</v>
      </c>
      <c r="W411" s="8">
        <f>Daten!O411</f>
        <v>500</v>
      </c>
      <c r="X411" s="22">
        <f t="shared" si="175"/>
        <v>4241915</v>
      </c>
      <c r="Y411" s="8">
        <f t="shared" si="176"/>
        <v>2185845.8569902517</v>
      </c>
      <c r="Z411" s="20">
        <f t="shared" si="177"/>
        <v>2056069.1430097483</v>
      </c>
      <c r="AA411" s="26">
        <f t="shared" si="178"/>
        <v>-205606.91430097484</v>
      </c>
      <c r="AB411" s="31">
        <f t="shared" si="179"/>
        <v>-248900.3040010065</v>
      </c>
      <c r="AC411" s="30">
        <f t="shared" si="180"/>
        <v>0</v>
      </c>
      <c r="AG411" s="25">
        <f t="shared" si="181"/>
        <v>0</v>
      </c>
      <c r="AH411" s="25">
        <f t="shared" si="182"/>
        <v>0</v>
      </c>
      <c r="AI411" s="25">
        <f t="shared" si="183"/>
        <v>0</v>
      </c>
      <c r="AJ411" s="25">
        <f t="shared" si="184"/>
        <v>1</v>
      </c>
      <c r="AK411" s="25">
        <f t="shared" si="185"/>
        <v>0</v>
      </c>
      <c r="AL411" s="25">
        <f t="shared" ca="1" si="186"/>
        <v>0</v>
      </c>
      <c r="AM411" s="25">
        <f t="shared" ca="1" si="187"/>
        <v>0</v>
      </c>
      <c r="AN411" s="25">
        <f ca="1">IF(AM411=0,0,COUNTIF($AM$19:AM411,C411*10+1))</f>
        <v>0</v>
      </c>
      <c r="AO411" s="20">
        <f t="shared" ca="1" si="188"/>
        <v>0</v>
      </c>
      <c r="AP411" s="32">
        <f t="shared" ca="1" si="189"/>
        <v>0</v>
      </c>
    </row>
    <row r="412" spans="1:42" x14ac:dyDescent="0.2">
      <c r="A412" s="14">
        <f>Daten!A412</f>
        <v>30731</v>
      </c>
      <c r="B412" s="7" t="str">
        <f>Daten!B412</f>
        <v>Gramatneusiedl</v>
      </c>
      <c r="C412" s="14">
        <f t="shared" si="165"/>
        <v>3</v>
      </c>
      <c r="D412" s="9">
        <f>Daten!D412</f>
        <v>0</v>
      </c>
      <c r="E412" s="8">
        <f>Daten!E412</f>
        <v>3703</v>
      </c>
      <c r="F412" s="8">
        <f>Daten!F412</f>
        <v>3540</v>
      </c>
      <c r="G412" s="26">
        <f t="shared" si="166"/>
        <v>163</v>
      </c>
      <c r="H412" s="28">
        <f t="shared" si="167"/>
        <v>4.6045197740112995E-2</v>
      </c>
      <c r="I412" s="20">
        <f t="shared" si="168"/>
        <v>47.55918515645574</v>
      </c>
      <c r="J412" s="20">
        <f t="shared" si="169"/>
        <v>115.44081484354426</v>
      </c>
      <c r="K412" s="26">
        <f t="shared" si="170"/>
        <v>-57720.407421772128</v>
      </c>
      <c r="L412" s="15">
        <f>Daten!G412</f>
        <v>719</v>
      </c>
      <c r="M412" s="15">
        <f>Daten!H412</f>
        <v>2488</v>
      </c>
      <c r="N412" s="15">
        <f>Daten!I412</f>
        <v>496</v>
      </c>
      <c r="O412" s="27">
        <f t="shared" si="171"/>
        <v>0.48834405144694532</v>
      </c>
      <c r="P412" s="15">
        <f t="shared" si="172"/>
        <v>1412.6770987589964</v>
      </c>
      <c r="Q412" s="20">
        <f t="shared" si="173"/>
        <v>-197.67709875899641</v>
      </c>
      <c r="R412" s="26">
        <f t="shared" si="174"/>
        <v>-39535.41975179928</v>
      </c>
      <c r="S412" s="8">
        <f>Daten!K412</f>
        <v>5476</v>
      </c>
      <c r="T412" s="8">
        <f>Daten!L412</f>
        <v>198289</v>
      </c>
      <c r="U412" s="8">
        <f>Daten!M412</f>
        <v>432541</v>
      </c>
      <c r="V412" s="8">
        <f>Daten!N412</f>
        <v>500</v>
      </c>
      <c r="W412" s="8">
        <f>Daten!O412</f>
        <v>500</v>
      </c>
      <c r="X412" s="22">
        <f t="shared" si="175"/>
        <v>636306</v>
      </c>
      <c r="Y412" s="8">
        <f t="shared" si="176"/>
        <v>1420780.6228602601</v>
      </c>
      <c r="Z412" s="20">
        <f t="shared" si="177"/>
        <v>-784474.62286026007</v>
      </c>
      <c r="AA412" s="26">
        <f t="shared" si="178"/>
        <v>78447.462286026013</v>
      </c>
      <c r="AB412" s="31">
        <f t="shared" si="179"/>
        <v>-18808.364887545395</v>
      </c>
      <c r="AC412" s="30">
        <f t="shared" si="180"/>
        <v>0</v>
      </c>
      <c r="AG412" s="25">
        <f t="shared" si="181"/>
        <v>0</v>
      </c>
      <c r="AH412" s="25">
        <f t="shared" si="182"/>
        <v>0</v>
      </c>
      <c r="AI412" s="25">
        <f t="shared" si="183"/>
        <v>0</v>
      </c>
      <c r="AJ412" s="25">
        <f t="shared" si="184"/>
        <v>1</v>
      </c>
      <c r="AK412" s="25">
        <f t="shared" si="185"/>
        <v>0</v>
      </c>
      <c r="AL412" s="25">
        <f t="shared" ca="1" si="186"/>
        <v>0</v>
      </c>
      <c r="AM412" s="25">
        <f t="shared" ca="1" si="187"/>
        <v>0</v>
      </c>
      <c r="AN412" s="25">
        <f ca="1">IF(AM412=0,0,COUNTIF($AM$19:AM412,C412*10+1))</f>
        <v>0</v>
      </c>
      <c r="AO412" s="20">
        <f t="shared" ca="1" si="188"/>
        <v>0</v>
      </c>
      <c r="AP412" s="32">
        <f t="shared" ca="1" si="189"/>
        <v>0</v>
      </c>
    </row>
    <row r="413" spans="1:42" x14ac:dyDescent="0.2">
      <c r="A413" s="14">
        <f>Daten!A413</f>
        <v>30732</v>
      </c>
      <c r="B413" s="7" t="str">
        <f>Daten!B413</f>
        <v>Himberg</v>
      </c>
      <c r="C413" s="14">
        <f t="shared" si="165"/>
        <v>3</v>
      </c>
      <c r="D413" s="9">
        <f>Daten!D413</f>
        <v>0</v>
      </c>
      <c r="E413" s="8">
        <f>Daten!E413</f>
        <v>7963</v>
      </c>
      <c r="F413" s="8">
        <f>Daten!F413</f>
        <v>7399</v>
      </c>
      <c r="G413" s="26">
        <f t="shared" si="166"/>
        <v>564</v>
      </c>
      <c r="H413" s="28">
        <f t="shared" si="167"/>
        <v>7.6226517096904992E-2</v>
      </c>
      <c r="I413" s="20">
        <f t="shared" si="168"/>
        <v>99.404070896219224</v>
      </c>
      <c r="J413" s="20">
        <f t="shared" si="169"/>
        <v>464.5959291037808</v>
      </c>
      <c r="K413" s="26">
        <f t="shared" si="170"/>
        <v>-232297.96455189041</v>
      </c>
      <c r="L413" s="15">
        <f>Daten!G413</f>
        <v>1236</v>
      </c>
      <c r="M413" s="15">
        <f>Daten!H413</f>
        <v>5198</v>
      </c>
      <c r="N413" s="15">
        <f>Daten!I413</f>
        <v>1529</v>
      </c>
      <c r="O413" s="27">
        <f t="shared" si="171"/>
        <v>0.53193535975375139</v>
      </c>
      <c r="P413" s="15">
        <f t="shared" si="172"/>
        <v>2951.4049675841088</v>
      </c>
      <c r="Q413" s="20">
        <f t="shared" si="173"/>
        <v>-186.40496758410882</v>
      </c>
      <c r="R413" s="26">
        <f t="shared" si="174"/>
        <v>-37280.993516821763</v>
      </c>
      <c r="S413" s="8">
        <f>Daten!K413</f>
        <v>44066</v>
      </c>
      <c r="T413" s="8">
        <f>Daten!L413</f>
        <v>757753</v>
      </c>
      <c r="U413" s="8">
        <f>Daten!M413</f>
        <v>3076141</v>
      </c>
      <c r="V413" s="8">
        <f>Daten!N413</f>
        <v>500</v>
      </c>
      <c r="W413" s="8">
        <f>Daten!O413</f>
        <v>500</v>
      </c>
      <c r="X413" s="22">
        <f t="shared" si="175"/>
        <v>3877960</v>
      </c>
      <c r="Y413" s="8">
        <f t="shared" si="176"/>
        <v>3055273.0488350661</v>
      </c>
      <c r="Z413" s="20">
        <f t="shared" si="177"/>
        <v>822686.95116493385</v>
      </c>
      <c r="AA413" s="26">
        <f t="shared" si="178"/>
        <v>-82268.695116493385</v>
      </c>
      <c r="AB413" s="31">
        <f t="shared" si="179"/>
        <v>-351847.65318520553</v>
      </c>
      <c r="AC413" s="30">
        <f t="shared" si="180"/>
        <v>0</v>
      </c>
      <c r="AG413" s="25">
        <f t="shared" si="181"/>
        <v>0</v>
      </c>
      <c r="AH413" s="25">
        <f t="shared" si="182"/>
        <v>0</v>
      </c>
      <c r="AI413" s="25">
        <f t="shared" si="183"/>
        <v>0</v>
      </c>
      <c r="AJ413" s="25">
        <f t="shared" si="184"/>
        <v>1</v>
      </c>
      <c r="AK413" s="25">
        <f t="shared" si="185"/>
        <v>0</v>
      </c>
      <c r="AL413" s="25">
        <f t="shared" ca="1" si="186"/>
        <v>0</v>
      </c>
      <c r="AM413" s="25">
        <f t="shared" ca="1" si="187"/>
        <v>0</v>
      </c>
      <c r="AN413" s="25">
        <f ca="1">IF(AM413=0,0,COUNTIF($AM$19:AM413,C413*10+1))</f>
        <v>0</v>
      </c>
      <c r="AO413" s="20">
        <f t="shared" ca="1" si="188"/>
        <v>0</v>
      </c>
      <c r="AP413" s="32">
        <f t="shared" ca="1" si="189"/>
        <v>0</v>
      </c>
    </row>
    <row r="414" spans="1:42" x14ac:dyDescent="0.2">
      <c r="A414" s="14">
        <f>Daten!A414</f>
        <v>30733</v>
      </c>
      <c r="B414" s="7" t="str">
        <f>Daten!B414</f>
        <v>Klein-Neusiedl</v>
      </c>
      <c r="C414" s="14">
        <f t="shared" si="165"/>
        <v>3</v>
      </c>
      <c r="D414" s="9">
        <f>Daten!D414</f>
        <v>0</v>
      </c>
      <c r="E414" s="8">
        <f>Daten!E414</f>
        <v>989</v>
      </c>
      <c r="F414" s="8">
        <f>Daten!F414</f>
        <v>916</v>
      </c>
      <c r="G414" s="26">
        <f t="shared" si="166"/>
        <v>73</v>
      </c>
      <c r="H414" s="28">
        <f t="shared" si="167"/>
        <v>7.9694323144104809E-2</v>
      </c>
      <c r="I414" s="20">
        <f t="shared" si="168"/>
        <v>12.306275029184594</v>
      </c>
      <c r="J414" s="20">
        <f t="shared" si="169"/>
        <v>60.69372497081541</v>
      </c>
      <c r="K414" s="26">
        <f t="shared" si="170"/>
        <v>-30346.862485407706</v>
      </c>
      <c r="L414" s="15">
        <f>Daten!G414</f>
        <v>171</v>
      </c>
      <c r="M414" s="15">
        <f>Daten!H414</f>
        <v>626</v>
      </c>
      <c r="N414" s="15">
        <f>Daten!I414</f>
        <v>192</v>
      </c>
      <c r="O414" s="27">
        <f t="shared" si="171"/>
        <v>0.57987220447284349</v>
      </c>
      <c r="P414" s="15">
        <f t="shared" si="172"/>
        <v>355.44045973598543</v>
      </c>
      <c r="Q414" s="20">
        <f t="shared" si="173"/>
        <v>7.5595402640145721</v>
      </c>
      <c r="R414" s="26">
        <f t="shared" si="174"/>
        <v>1511.9080528029144</v>
      </c>
      <c r="S414" s="8">
        <f>Daten!K414</f>
        <v>4205</v>
      </c>
      <c r="T414" s="8">
        <f>Daten!L414</f>
        <v>78552</v>
      </c>
      <c r="U414" s="8">
        <f>Daten!M414</f>
        <v>1368670</v>
      </c>
      <c r="V414" s="8">
        <f>Daten!N414</f>
        <v>500</v>
      </c>
      <c r="W414" s="8">
        <f>Daten!O414</f>
        <v>500</v>
      </c>
      <c r="X414" s="22">
        <f t="shared" si="175"/>
        <v>1451427</v>
      </c>
      <c r="Y414" s="8">
        <f t="shared" si="176"/>
        <v>379463.1477204421</v>
      </c>
      <c r="Z414" s="20">
        <f t="shared" si="177"/>
        <v>1071963.8522795578</v>
      </c>
      <c r="AA414" s="26">
        <f t="shared" si="178"/>
        <v>-107196.38522795579</v>
      </c>
      <c r="AB414" s="31">
        <f t="shared" si="179"/>
        <v>-136031.3396605606</v>
      </c>
      <c r="AC414" s="30">
        <f t="shared" si="180"/>
        <v>0</v>
      </c>
      <c r="AG414" s="25">
        <f t="shared" si="181"/>
        <v>0</v>
      </c>
      <c r="AH414" s="25">
        <f t="shared" si="182"/>
        <v>0</v>
      </c>
      <c r="AI414" s="25">
        <f t="shared" si="183"/>
        <v>0</v>
      </c>
      <c r="AJ414" s="25">
        <f t="shared" si="184"/>
        <v>1</v>
      </c>
      <c r="AK414" s="25">
        <f t="shared" si="185"/>
        <v>0</v>
      </c>
      <c r="AL414" s="25">
        <f t="shared" ca="1" si="186"/>
        <v>0</v>
      </c>
      <c r="AM414" s="25">
        <f t="shared" ca="1" si="187"/>
        <v>0</v>
      </c>
      <c r="AN414" s="25">
        <f ca="1">IF(AM414=0,0,COUNTIF($AM$19:AM414,C414*10+1))</f>
        <v>0</v>
      </c>
      <c r="AO414" s="20">
        <f t="shared" ca="1" si="188"/>
        <v>0</v>
      </c>
      <c r="AP414" s="32">
        <f t="shared" ca="1" si="189"/>
        <v>0</v>
      </c>
    </row>
    <row r="415" spans="1:42" x14ac:dyDescent="0.2">
      <c r="A415" s="14">
        <f>Daten!A415</f>
        <v>30734</v>
      </c>
      <c r="B415" s="7" t="str">
        <f>Daten!B415</f>
        <v>Lanzendorf</v>
      </c>
      <c r="C415" s="14">
        <f t="shared" si="165"/>
        <v>3</v>
      </c>
      <c r="D415" s="9">
        <f>Daten!D415</f>
        <v>0</v>
      </c>
      <c r="E415" s="8">
        <f>Daten!E415</f>
        <v>1947</v>
      </c>
      <c r="F415" s="8">
        <f>Daten!F415</f>
        <v>1924</v>
      </c>
      <c r="G415" s="26">
        <f t="shared" si="166"/>
        <v>23</v>
      </c>
      <c r="H415" s="28">
        <f t="shared" si="167"/>
        <v>1.1954261954261955E-2</v>
      </c>
      <c r="I415" s="20">
        <f t="shared" si="168"/>
        <v>25.848551480514363</v>
      </c>
      <c r="J415" s="20">
        <f t="shared" si="169"/>
        <v>-2.848551480514363</v>
      </c>
      <c r="K415" s="26">
        <f t="shared" si="170"/>
        <v>1424.2757402571815</v>
      </c>
      <c r="L415" s="15">
        <f>Daten!G415</f>
        <v>311</v>
      </c>
      <c r="M415" s="15">
        <f>Daten!H415</f>
        <v>1299</v>
      </c>
      <c r="N415" s="15">
        <f>Daten!I415</f>
        <v>337</v>
      </c>
      <c r="O415" s="27">
        <f t="shared" si="171"/>
        <v>0.49884526558891457</v>
      </c>
      <c r="P415" s="15">
        <f t="shared" si="172"/>
        <v>737.56734376524764</v>
      </c>
      <c r="Q415" s="20">
        <f t="shared" si="173"/>
        <v>-89.567343765247642</v>
      </c>
      <c r="R415" s="26">
        <f t="shared" si="174"/>
        <v>-17913.468753049528</v>
      </c>
      <c r="S415" s="8">
        <f>Daten!K415</f>
        <v>5120</v>
      </c>
      <c r="T415" s="8">
        <f>Daten!L415</f>
        <v>157905</v>
      </c>
      <c r="U415" s="8">
        <f>Daten!M415</f>
        <v>1055095</v>
      </c>
      <c r="V415" s="8">
        <f>Daten!N415</f>
        <v>500</v>
      </c>
      <c r="W415" s="8">
        <f>Daten!O415</f>
        <v>500</v>
      </c>
      <c r="X415" s="22">
        <f t="shared" si="175"/>
        <v>1218120</v>
      </c>
      <c r="Y415" s="8">
        <f t="shared" si="176"/>
        <v>747032.10173073888</v>
      </c>
      <c r="Z415" s="20">
        <f t="shared" si="177"/>
        <v>471087.89826926112</v>
      </c>
      <c r="AA415" s="26">
        <f t="shared" si="178"/>
        <v>-47108.789826926113</v>
      </c>
      <c r="AB415" s="31">
        <f t="shared" si="179"/>
        <v>-63597.982839718461</v>
      </c>
      <c r="AC415" s="30">
        <f t="shared" si="180"/>
        <v>0</v>
      </c>
      <c r="AG415" s="25">
        <f t="shared" si="181"/>
        <v>0</v>
      </c>
      <c r="AH415" s="25">
        <f t="shared" si="182"/>
        <v>0</v>
      </c>
      <c r="AI415" s="25">
        <f t="shared" si="183"/>
        <v>0</v>
      </c>
      <c r="AJ415" s="25">
        <f t="shared" si="184"/>
        <v>1</v>
      </c>
      <c r="AK415" s="25">
        <f t="shared" si="185"/>
        <v>0</v>
      </c>
      <c r="AL415" s="25">
        <f t="shared" ca="1" si="186"/>
        <v>0</v>
      </c>
      <c r="AM415" s="25">
        <f t="shared" ca="1" si="187"/>
        <v>0</v>
      </c>
      <c r="AN415" s="25">
        <f ca="1">IF(AM415=0,0,COUNTIF($AM$19:AM415,C415*10+1))</f>
        <v>0</v>
      </c>
      <c r="AO415" s="20">
        <f t="shared" ca="1" si="188"/>
        <v>0</v>
      </c>
      <c r="AP415" s="32">
        <f t="shared" ca="1" si="189"/>
        <v>0</v>
      </c>
    </row>
    <row r="416" spans="1:42" x14ac:dyDescent="0.2">
      <c r="A416" s="14">
        <f>Daten!A416</f>
        <v>30735</v>
      </c>
      <c r="B416" s="7" t="str">
        <f>Daten!B416</f>
        <v>Leopoldsdorf</v>
      </c>
      <c r="C416" s="14">
        <f t="shared" si="165"/>
        <v>3</v>
      </c>
      <c r="D416" s="9">
        <f>Daten!D416</f>
        <v>0</v>
      </c>
      <c r="E416" s="8">
        <f>Daten!E416</f>
        <v>5435</v>
      </c>
      <c r="F416" s="8">
        <f>Daten!F416</f>
        <v>5167</v>
      </c>
      <c r="G416" s="26">
        <f t="shared" si="166"/>
        <v>268</v>
      </c>
      <c r="H416" s="28">
        <f t="shared" si="167"/>
        <v>5.1867621443777823E-2</v>
      </c>
      <c r="I416" s="20">
        <f t="shared" si="168"/>
        <v>69.417601611131872</v>
      </c>
      <c r="J416" s="20">
        <f t="shared" si="169"/>
        <v>198.58239838886811</v>
      </c>
      <c r="K416" s="26">
        <f t="shared" si="170"/>
        <v>-99291.199194434055</v>
      </c>
      <c r="L416" s="15">
        <f>Daten!G416</f>
        <v>822</v>
      </c>
      <c r="M416" s="15">
        <f>Daten!H416</f>
        <v>3685</v>
      </c>
      <c r="N416" s="15">
        <f>Daten!I416</f>
        <v>928</v>
      </c>
      <c r="O416" s="27">
        <f t="shared" si="171"/>
        <v>0.47489823609226595</v>
      </c>
      <c r="P416" s="15">
        <f t="shared" si="172"/>
        <v>2092.3292238452177</v>
      </c>
      <c r="Q416" s="20">
        <f t="shared" si="173"/>
        <v>-342.32922384521771</v>
      </c>
      <c r="R416" s="26">
        <f t="shared" si="174"/>
        <v>-68465.844769043542</v>
      </c>
      <c r="S416" s="8">
        <f>Daten!K416</f>
        <v>3469</v>
      </c>
      <c r="T416" s="8">
        <f>Daten!L416</f>
        <v>588063</v>
      </c>
      <c r="U416" s="8">
        <f>Daten!M416</f>
        <v>2642187</v>
      </c>
      <c r="V416" s="8">
        <f>Daten!N416</f>
        <v>500</v>
      </c>
      <c r="W416" s="8">
        <f>Daten!O416</f>
        <v>500</v>
      </c>
      <c r="X416" s="22">
        <f t="shared" si="175"/>
        <v>3233719</v>
      </c>
      <c r="Y416" s="8">
        <f t="shared" si="176"/>
        <v>2085320.7359561203</v>
      </c>
      <c r="Z416" s="20">
        <f t="shared" si="177"/>
        <v>1148398.2640438797</v>
      </c>
      <c r="AA416" s="26">
        <f t="shared" si="178"/>
        <v>-114839.82640438798</v>
      </c>
      <c r="AB416" s="31">
        <f t="shared" si="179"/>
        <v>-282596.87036786554</v>
      </c>
      <c r="AC416" s="30">
        <f t="shared" si="180"/>
        <v>0</v>
      </c>
      <c r="AG416" s="25">
        <f t="shared" si="181"/>
        <v>0</v>
      </c>
      <c r="AH416" s="25">
        <f t="shared" si="182"/>
        <v>0</v>
      </c>
      <c r="AI416" s="25">
        <f t="shared" si="183"/>
        <v>0</v>
      </c>
      <c r="AJ416" s="25">
        <f t="shared" si="184"/>
        <v>1</v>
      </c>
      <c r="AK416" s="25">
        <f t="shared" si="185"/>
        <v>0</v>
      </c>
      <c r="AL416" s="25">
        <f t="shared" ca="1" si="186"/>
        <v>0</v>
      </c>
      <c r="AM416" s="25">
        <f t="shared" ca="1" si="187"/>
        <v>0</v>
      </c>
      <c r="AN416" s="25">
        <f ca="1">IF(AM416=0,0,COUNTIF($AM$19:AM416,C416*10+1))</f>
        <v>0</v>
      </c>
      <c r="AO416" s="20">
        <f t="shared" ca="1" si="188"/>
        <v>0</v>
      </c>
      <c r="AP416" s="32">
        <f t="shared" ca="1" si="189"/>
        <v>0</v>
      </c>
    </row>
    <row r="417" spans="1:42" x14ac:dyDescent="0.2">
      <c r="A417" s="14">
        <f>Daten!A417</f>
        <v>30736</v>
      </c>
      <c r="B417" s="7" t="str">
        <f>Daten!B417</f>
        <v>Maria-Lanzendorf</v>
      </c>
      <c r="C417" s="14">
        <f t="shared" si="165"/>
        <v>3</v>
      </c>
      <c r="D417" s="9">
        <f>Daten!D417</f>
        <v>0</v>
      </c>
      <c r="E417" s="8">
        <f>Daten!E417</f>
        <v>2232</v>
      </c>
      <c r="F417" s="8">
        <f>Daten!F417</f>
        <v>2186</v>
      </c>
      <c r="G417" s="26">
        <f t="shared" si="166"/>
        <v>46</v>
      </c>
      <c r="H417" s="28">
        <f t="shared" si="167"/>
        <v>2.1043000914913082E-2</v>
      </c>
      <c r="I417" s="20">
        <f t="shared" si="168"/>
        <v>29.368468574014759</v>
      </c>
      <c r="J417" s="20">
        <f t="shared" si="169"/>
        <v>16.631531425985241</v>
      </c>
      <c r="K417" s="26">
        <f t="shared" si="170"/>
        <v>-8315.765712992621</v>
      </c>
      <c r="L417" s="15">
        <f>Daten!G417</f>
        <v>319</v>
      </c>
      <c r="M417" s="15">
        <f>Daten!H417</f>
        <v>1403</v>
      </c>
      <c r="N417" s="15">
        <f>Daten!I417</f>
        <v>510</v>
      </c>
      <c r="O417" s="27">
        <f t="shared" si="171"/>
        <v>0.59087669280114041</v>
      </c>
      <c r="P417" s="15">
        <f t="shared" si="172"/>
        <v>796.61815496739223</v>
      </c>
      <c r="Q417" s="20">
        <f t="shared" si="173"/>
        <v>32.381845032607771</v>
      </c>
      <c r="R417" s="26">
        <f t="shared" si="174"/>
        <v>6476.3690065215542</v>
      </c>
      <c r="S417" s="8">
        <f>Daten!K417</f>
        <v>1764</v>
      </c>
      <c r="T417" s="8">
        <f>Daten!L417</f>
        <v>205143</v>
      </c>
      <c r="U417" s="8">
        <f>Daten!M417</f>
        <v>1434987</v>
      </c>
      <c r="V417" s="8">
        <f>Daten!N417</f>
        <v>500</v>
      </c>
      <c r="W417" s="8">
        <f>Daten!O417</f>
        <v>500</v>
      </c>
      <c r="X417" s="22">
        <f t="shared" si="175"/>
        <v>1641894</v>
      </c>
      <c r="Y417" s="8">
        <f t="shared" si="176"/>
        <v>856381.94713046192</v>
      </c>
      <c r="Z417" s="20">
        <f t="shared" si="177"/>
        <v>785512.05286953808</v>
      </c>
      <c r="AA417" s="26">
        <f t="shared" si="178"/>
        <v>-78551.205286953817</v>
      </c>
      <c r="AB417" s="31">
        <f t="shared" si="179"/>
        <v>-80390.601993424876</v>
      </c>
      <c r="AC417" s="30">
        <f t="shared" si="180"/>
        <v>0</v>
      </c>
      <c r="AG417" s="25">
        <f t="shared" si="181"/>
        <v>0</v>
      </c>
      <c r="AH417" s="25">
        <f t="shared" si="182"/>
        <v>0</v>
      </c>
      <c r="AI417" s="25">
        <f t="shared" si="183"/>
        <v>0</v>
      </c>
      <c r="AJ417" s="25">
        <f t="shared" si="184"/>
        <v>1</v>
      </c>
      <c r="AK417" s="25">
        <f t="shared" si="185"/>
        <v>0</v>
      </c>
      <c r="AL417" s="25">
        <f t="shared" ca="1" si="186"/>
        <v>0</v>
      </c>
      <c r="AM417" s="25">
        <f t="shared" ca="1" si="187"/>
        <v>0</v>
      </c>
      <c r="AN417" s="25">
        <f ca="1">IF(AM417=0,0,COUNTIF($AM$19:AM417,C417*10+1))</f>
        <v>0</v>
      </c>
      <c r="AO417" s="20">
        <f t="shared" ca="1" si="188"/>
        <v>0</v>
      </c>
      <c r="AP417" s="32">
        <f t="shared" ca="1" si="189"/>
        <v>0</v>
      </c>
    </row>
    <row r="418" spans="1:42" x14ac:dyDescent="0.2">
      <c r="A418" s="14">
        <f>Daten!A418</f>
        <v>30737</v>
      </c>
      <c r="B418" s="7" t="str">
        <f>Daten!B418</f>
        <v>Moosbrunn</v>
      </c>
      <c r="C418" s="14">
        <f t="shared" si="165"/>
        <v>3</v>
      </c>
      <c r="D418" s="9">
        <f>Daten!D418</f>
        <v>0</v>
      </c>
      <c r="E418" s="8">
        <f>Daten!E418</f>
        <v>1794</v>
      </c>
      <c r="F418" s="8">
        <f>Daten!F418</f>
        <v>1796</v>
      </c>
      <c r="G418" s="26">
        <f t="shared" si="166"/>
        <v>-2</v>
      </c>
      <c r="H418" s="28">
        <f t="shared" si="167"/>
        <v>-1.1135857461024498E-3</v>
      </c>
      <c r="I418" s="20">
        <f t="shared" si="168"/>
        <v>24.128897327964552</v>
      </c>
      <c r="J418" s="20">
        <f t="shared" si="169"/>
        <v>-26.128897327964552</v>
      </c>
      <c r="K418" s="26">
        <f t="shared" si="170"/>
        <v>13064.448663982275</v>
      </c>
      <c r="L418" s="15">
        <f>Daten!G418</f>
        <v>275</v>
      </c>
      <c r="M418" s="15">
        <f>Daten!H418</f>
        <v>1159</v>
      </c>
      <c r="N418" s="15">
        <f>Daten!I418</f>
        <v>360</v>
      </c>
      <c r="O418" s="27">
        <f t="shared" si="171"/>
        <v>0.54788610871440901</v>
      </c>
      <c r="P418" s="15">
        <f t="shared" si="172"/>
        <v>658.07586714697618</v>
      </c>
      <c r="Q418" s="20">
        <f t="shared" si="173"/>
        <v>-23.075867146976179</v>
      </c>
      <c r="R418" s="26">
        <f t="shared" si="174"/>
        <v>-4615.1734293952359</v>
      </c>
      <c r="S418" s="8">
        <f>Daten!K418</f>
        <v>12965</v>
      </c>
      <c r="T418" s="8">
        <f>Daten!L418</f>
        <v>129996</v>
      </c>
      <c r="U418" s="8">
        <f>Daten!M418</f>
        <v>256834</v>
      </c>
      <c r="V418" s="8">
        <f>Daten!N418</f>
        <v>500</v>
      </c>
      <c r="W418" s="8">
        <f>Daten!O418</f>
        <v>500</v>
      </c>
      <c r="X418" s="22">
        <f t="shared" si="175"/>
        <v>399795</v>
      </c>
      <c r="Y418" s="8">
        <f t="shared" si="176"/>
        <v>688328.50051615085</v>
      </c>
      <c r="Z418" s="20">
        <f t="shared" si="177"/>
        <v>-288533.50051615085</v>
      </c>
      <c r="AA418" s="26">
        <f t="shared" si="178"/>
        <v>28853.350051615085</v>
      </c>
      <c r="AB418" s="31">
        <f t="shared" si="179"/>
        <v>37302.625286202121</v>
      </c>
      <c r="AC418" s="30">
        <f t="shared" si="180"/>
        <v>37302.625286202121</v>
      </c>
      <c r="AG418" s="25">
        <f t="shared" si="181"/>
        <v>13064.448663982275</v>
      </c>
      <c r="AH418" s="25">
        <f t="shared" si="182"/>
        <v>28853.350051615085</v>
      </c>
      <c r="AI418" s="25">
        <f t="shared" si="183"/>
        <v>41917.798715597361</v>
      </c>
      <c r="AJ418" s="25">
        <f t="shared" si="184"/>
        <v>1</v>
      </c>
      <c r="AK418" s="25">
        <f t="shared" si="185"/>
        <v>41917.798715597361</v>
      </c>
      <c r="AL418" s="25">
        <f t="shared" ca="1" si="186"/>
        <v>117477</v>
      </c>
      <c r="AM418" s="25">
        <f t="shared" ca="1" si="187"/>
        <v>31</v>
      </c>
      <c r="AN418" s="25">
        <f ca="1">IF(AM418=0,0,COUNTIF($AM$19:AM418,C418*10+1))</f>
        <v>38</v>
      </c>
      <c r="AO418" s="20">
        <f t="shared" ca="1" si="188"/>
        <v>0</v>
      </c>
      <c r="AP418" s="32">
        <f t="shared" ca="1" si="189"/>
        <v>117477</v>
      </c>
    </row>
    <row r="419" spans="1:42" x14ac:dyDescent="0.2">
      <c r="A419" s="14">
        <f>Daten!A419</f>
        <v>30738</v>
      </c>
      <c r="B419" s="7" t="str">
        <f>Daten!B419</f>
        <v>Rauchenwarth</v>
      </c>
      <c r="C419" s="14">
        <f t="shared" si="165"/>
        <v>3</v>
      </c>
      <c r="D419" s="9">
        <f>Daten!D419</f>
        <v>0</v>
      </c>
      <c r="E419" s="8">
        <f>Daten!E419</f>
        <v>834</v>
      </c>
      <c r="F419" s="8">
        <f>Daten!F419</f>
        <v>755</v>
      </c>
      <c r="G419" s="26">
        <f t="shared" si="166"/>
        <v>79</v>
      </c>
      <c r="H419" s="28">
        <f t="shared" si="167"/>
        <v>0.10463576158940398</v>
      </c>
      <c r="I419" s="20">
        <f t="shared" si="168"/>
        <v>10.143272540430532</v>
      </c>
      <c r="J419" s="20">
        <f t="shared" si="169"/>
        <v>68.85672745956947</v>
      </c>
      <c r="K419" s="26">
        <f t="shared" si="170"/>
        <v>-34428.363729784738</v>
      </c>
      <c r="L419" s="15">
        <f>Daten!G419</f>
        <v>149</v>
      </c>
      <c r="M419" s="15">
        <f>Daten!H419</f>
        <v>552</v>
      </c>
      <c r="N419" s="15">
        <f>Daten!I419</f>
        <v>133</v>
      </c>
      <c r="O419" s="27">
        <f t="shared" si="171"/>
        <v>0.51086956521739135</v>
      </c>
      <c r="P419" s="15">
        <f t="shared" si="172"/>
        <v>313.42353638061331</v>
      </c>
      <c r="Q419" s="20">
        <f t="shared" si="173"/>
        <v>-31.423536380613314</v>
      </c>
      <c r="R419" s="26">
        <f t="shared" si="174"/>
        <v>-6284.7072761226627</v>
      </c>
      <c r="S419" s="8">
        <f>Daten!K419</f>
        <v>15640</v>
      </c>
      <c r="T419" s="8">
        <f>Daten!L419</f>
        <v>60351</v>
      </c>
      <c r="U419" s="8">
        <f>Daten!M419</f>
        <v>188192</v>
      </c>
      <c r="V419" s="8">
        <f>Daten!N419</f>
        <v>500</v>
      </c>
      <c r="W419" s="8">
        <f>Daten!O419</f>
        <v>500</v>
      </c>
      <c r="X419" s="22">
        <f t="shared" si="175"/>
        <v>264183</v>
      </c>
      <c r="Y419" s="8">
        <f t="shared" si="176"/>
        <v>319992.17916971561</v>
      </c>
      <c r="Z419" s="20">
        <f t="shared" si="177"/>
        <v>-55809.179169715615</v>
      </c>
      <c r="AA419" s="26">
        <f t="shared" si="178"/>
        <v>5580.9179169715617</v>
      </c>
      <c r="AB419" s="31">
        <f t="shared" si="179"/>
        <v>-35132.15308893584</v>
      </c>
      <c r="AC419" s="30">
        <f t="shared" si="180"/>
        <v>0</v>
      </c>
      <c r="AG419" s="25">
        <f t="shared" si="181"/>
        <v>0</v>
      </c>
      <c r="AH419" s="25">
        <f t="shared" si="182"/>
        <v>0</v>
      </c>
      <c r="AI419" s="25">
        <f t="shared" si="183"/>
        <v>0</v>
      </c>
      <c r="AJ419" s="25">
        <f t="shared" si="184"/>
        <v>1</v>
      </c>
      <c r="AK419" s="25">
        <f t="shared" si="185"/>
        <v>0</v>
      </c>
      <c r="AL419" s="25">
        <f t="shared" ca="1" si="186"/>
        <v>0</v>
      </c>
      <c r="AM419" s="25">
        <f t="shared" ca="1" si="187"/>
        <v>0</v>
      </c>
      <c r="AN419" s="25">
        <f ca="1">IF(AM419=0,0,COUNTIF($AM$19:AM419,C419*10+1))</f>
        <v>0</v>
      </c>
      <c r="AO419" s="20">
        <f t="shared" ca="1" si="188"/>
        <v>0</v>
      </c>
      <c r="AP419" s="32">
        <f t="shared" ca="1" si="189"/>
        <v>0</v>
      </c>
    </row>
    <row r="420" spans="1:42" x14ac:dyDescent="0.2">
      <c r="A420" s="14">
        <f>Daten!A420</f>
        <v>30739</v>
      </c>
      <c r="B420" s="7" t="str">
        <f>Daten!B420</f>
        <v>Schwadorf</v>
      </c>
      <c r="C420" s="14">
        <f t="shared" si="165"/>
        <v>3</v>
      </c>
      <c r="D420" s="9">
        <f>Daten!D420</f>
        <v>0</v>
      </c>
      <c r="E420" s="8">
        <f>Daten!E420</f>
        <v>2290</v>
      </c>
      <c r="F420" s="8">
        <f>Daten!F420</f>
        <v>2188</v>
      </c>
      <c r="G420" s="26">
        <f t="shared" si="166"/>
        <v>102</v>
      </c>
      <c r="H420" s="28">
        <f t="shared" si="167"/>
        <v>4.6617915904936018E-2</v>
      </c>
      <c r="I420" s="20">
        <f t="shared" si="168"/>
        <v>29.395338170148349</v>
      </c>
      <c r="J420" s="20">
        <f t="shared" si="169"/>
        <v>72.604661829851651</v>
      </c>
      <c r="K420" s="26">
        <f t="shared" si="170"/>
        <v>-36302.330914925828</v>
      </c>
      <c r="L420" s="15">
        <f>Daten!G420</f>
        <v>393</v>
      </c>
      <c r="M420" s="15">
        <f>Daten!H420</f>
        <v>1549</v>
      </c>
      <c r="N420" s="15">
        <f>Daten!I420</f>
        <v>348</v>
      </c>
      <c r="O420" s="27">
        <f t="shared" si="171"/>
        <v>0.47837314396384767</v>
      </c>
      <c r="P420" s="15">
        <f t="shared" si="172"/>
        <v>879.51640915501821</v>
      </c>
      <c r="Q420" s="20">
        <f t="shared" si="173"/>
        <v>-138.51640915501821</v>
      </c>
      <c r="R420" s="26">
        <f t="shared" si="174"/>
        <v>-27703.281831003642</v>
      </c>
      <c r="S420" s="8">
        <f>Daten!K420</f>
        <v>9588</v>
      </c>
      <c r="T420" s="8">
        <f>Daten!L420</f>
        <v>170615</v>
      </c>
      <c r="U420" s="8">
        <f>Daten!M420</f>
        <v>844231</v>
      </c>
      <c r="V420" s="8">
        <f>Daten!N420</f>
        <v>500</v>
      </c>
      <c r="W420" s="8">
        <f>Daten!O420</f>
        <v>500</v>
      </c>
      <c r="X420" s="22">
        <f t="shared" si="175"/>
        <v>1024434</v>
      </c>
      <c r="Y420" s="8">
        <f t="shared" si="176"/>
        <v>878635.59987847565</v>
      </c>
      <c r="Z420" s="20">
        <f t="shared" si="177"/>
        <v>145798.40012152435</v>
      </c>
      <c r="AA420" s="26">
        <f t="shared" si="178"/>
        <v>-14579.840012152436</v>
      </c>
      <c r="AB420" s="31">
        <f t="shared" si="179"/>
        <v>-78585.452758081898</v>
      </c>
      <c r="AC420" s="30">
        <f t="shared" si="180"/>
        <v>0</v>
      </c>
      <c r="AG420" s="25">
        <f t="shared" si="181"/>
        <v>0</v>
      </c>
      <c r="AH420" s="25">
        <f t="shared" si="182"/>
        <v>0</v>
      </c>
      <c r="AI420" s="25">
        <f t="shared" si="183"/>
        <v>0</v>
      </c>
      <c r="AJ420" s="25">
        <f t="shared" si="184"/>
        <v>1</v>
      </c>
      <c r="AK420" s="25">
        <f t="shared" si="185"/>
        <v>0</v>
      </c>
      <c r="AL420" s="25">
        <f t="shared" ca="1" si="186"/>
        <v>0</v>
      </c>
      <c r="AM420" s="25">
        <f t="shared" ca="1" si="187"/>
        <v>0</v>
      </c>
      <c r="AN420" s="25">
        <f ca="1">IF(AM420=0,0,COUNTIF($AM$19:AM420,C420*10+1))</f>
        <v>0</v>
      </c>
      <c r="AO420" s="20">
        <f t="shared" ca="1" si="188"/>
        <v>0</v>
      </c>
      <c r="AP420" s="32">
        <f t="shared" ca="1" si="189"/>
        <v>0</v>
      </c>
    </row>
    <row r="421" spans="1:42" x14ac:dyDescent="0.2">
      <c r="A421" s="14">
        <f>Daten!A421</f>
        <v>30740</v>
      </c>
      <c r="B421" s="7" t="str">
        <f>Daten!B421</f>
        <v>Schwechat</v>
      </c>
      <c r="C421" s="14">
        <f t="shared" si="165"/>
        <v>3</v>
      </c>
      <c r="D421" s="9">
        <f>Daten!D421</f>
        <v>0</v>
      </c>
      <c r="E421" s="8">
        <f>Daten!E421</f>
        <v>21105</v>
      </c>
      <c r="F421" s="8">
        <f>Daten!F421</f>
        <v>18414</v>
      </c>
      <c r="G421" s="26">
        <f t="shared" si="166"/>
        <v>2691</v>
      </c>
      <c r="H421" s="28">
        <f t="shared" si="167"/>
        <v>0.14613880742913002</v>
      </c>
      <c r="I421" s="20">
        <f t="shared" si="168"/>
        <v>247.38837160197062</v>
      </c>
      <c r="J421" s="20">
        <f t="shared" si="169"/>
        <v>2443.6116283980296</v>
      </c>
      <c r="K421" s="26">
        <f t="shared" si="170"/>
        <v>-1221805.8141990148</v>
      </c>
      <c r="L421" s="15">
        <f>Daten!G421</f>
        <v>3123</v>
      </c>
      <c r="M421" s="15">
        <f>Daten!H421</f>
        <v>14431</v>
      </c>
      <c r="N421" s="15">
        <f>Daten!I421</f>
        <v>3551</v>
      </c>
      <c r="O421" s="27">
        <f t="shared" si="171"/>
        <v>0.46247661284734254</v>
      </c>
      <c r="P421" s="15">
        <f t="shared" si="172"/>
        <v>8193.8678505591142</v>
      </c>
      <c r="Q421" s="20">
        <f t="shared" si="173"/>
        <v>-1519.8678505591142</v>
      </c>
      <c r="R421" s="26">
        <f t="shared" si="174"/>
        <v>-303973.57011182286</v>
      </c>
      <c r="S421" s="8">
        <f>Daten!K421</f>
        <v>40726</v>
      </c>
      <c r="T421" s="8">
        <f>Daten!L421</f>
        <v>2106516</v>
      </c>
      <c r="U421" s="8">
        <f>Daten!M421</f>
        <v>38475944</v>
      </c>
      <c r="V421" s="8">
        <f>Daten!N421</f>
        <v>500</v>
      </c>
      <c r="W421" s="8">
        <f>Daten!O421</f>
        <v>500</v>
      </c>
      <c r="X421" s="22">
        <f t="shared" si="175"/>
        <v>40623186</v>
      </c>
      <c r="Y421" s="8">
        <f t="shared" si="176"/>
        <v>8097643.8146005366</v>
      </c>
      <c r="Z421" s="20">
        <f t="shared" si="177"/>
        <v>32525542.185399465</v>
      </c>
      <c r="AA421" s="26">
        <f t="shared" si="178"/>
        <v>-3252554.2185399467</v>
      </c>
      <c r="AB421" s="31">
        <f t="shared" si="179"/>
        <v>-4778333.6028507845</v>
      </c>
      <c r="AC421" s="30">
        <f t="shared" si="180"/>
        <v>0</v>
      </c>
      <c r="AG421" s="25">
        <f t="shared" si="181"/>
        <v>0</v>
      </c>
      <c r="AH421" s="25">
        <f t="shared" si="182"/>
        <v>0</v>
      </c>
      <c r="AI421" s="25">
        <f t="shared" si="183"/>
        <v>0</v>
      </c>
      <c r="AJ421" s="25">
        <f t="shared" si="184"/>
        <v>1</v>
      </c>
      <c r="AK421" s="25">
        <f t="shared" si="185"/>
        <v>0</v>
      </c>
      <c r="AL421" s="25">
        <f t="shared" ca="1" si="186"/>
        <v>0</v>
      </c>
      <c r="AM421" s="25">
        <f t="shared" ca="1" si="187"/>
        <v>0</v>
      </c>
      <c r="AN421" s="25">
        <f ca="1">IF(AM421=0,0,COUNTIF($AM$19:AM421,C421*10+1))</f>
        <v>0</v>
      </c>
      <c r="AO421" s="20">
        <f t="shared" ca="1" si="188"/>
        <v>0</v>
      </c>
      <c r="AP421" s="32">
        <f t="shared" ca="1" si="189"/>
        <v>0</v>
      </c>
    </row>
    <row r="422" spans="1:42" x14ac:dyDescent="0.2">
      <c r="A422" s="14">
        <f>Daten!A422</f>
        <v>30741</v>
      </c>
      <c r="B422" s="7" t="str">
        <f>Daten!B422</f>
        <v>Zwölfaxing</v>
      </c>
      <c r="C422" s="14">
        <f t="shared" si="165"/>
        <v>3</v>
      </c>
      <c r="D422" s="9">
        <f>Daten!D422</f>
        <v>0</v>
      </c>
      <c r="E422" s="8">
        <f>Daten!E422</f>
        <v>1689</v>
      </c>
      <c r="F422" s="8">
        <f>Daten!F422</f>
        <v>1741</v>
      </c>
      <c r="G422" s="26">
        <f t="shared" si="166"/>
        <v>-52</v>
      </c>
      <c r="H422" s="28">
        <f t="shared" si="167"/>
        <v>-2.9867892016082712E-2</v>
      </c>
      <c r="I422" s="20">
        <f t="shared" si="168"/>
        <v>23.389983434290805</v>
      </c>
      <c r="J422" s="20">
        <f t="shared" si="169"/>
        <v>-75.389983434290798</v>
      </c>
      <c r="K422" s="26">
        <f t="shared" si="170"/>
        <v>37694.9917171454</v>
      </c>
      <c r="L422" s="15">
        <f>Daten!G422</f>
        <v>252</v>
      </c>
      <c r="M422" s="15">
        <f>Daten!H422</f>
        <v>1120</v>
      </c>
      <c r="N422" s="15">
        <f>Daten!I422</f>
        <v>317</v>
      </c>
      <c r="O422" s="27">
        <f t="shared" si="171"/>
        <v>0.50803571428571426</v>
      </c>
      <c r="P422" s="15">
        <f t="shared" si="172"/>
        <v>635.93181294617204</v>
      </c>
      <c r="Q422" s="20">
        <f t="shared" si="173"/>
        <v>-66.931812946172045</v>
      </c>
      <c r="R422" s="26">
        <f t="shared" si="174"/>
        <v>-13386.36258923441</v>
      </c>
      <c r="S422" s="8">
        <f>Daten!K422</f>
        <v>10805</v>
      </c>
      <c r="T422" s="8">
        <f>Daten!L422</f>
        <v>124954</v>
      </c>
      <c r="U422" s="8">
        <f>Daten!M422</f>
        <v>343597</v>
      </c>
      <c r="V422" s="8">
        <f>Daten!N422</f>
        <v>500</v>
      </c>
      <c r="W422" s="8">
        <f>Daten!O422</f>
        <v>500</v>
      </c>
      <c r="X422" s="22">
        <f t="shared" si="175"/>
        <v>479356</v>
      </c>
      <c r="Y422" s="8">
        <f t="shared" si="176"/>
        <v>648041.7153688845</v>
      </c>
      <c r="Z422" s="20">
        <f t="shared" si="177"/>
        <v>-168685.7153688845</v>
      </c>
      <c r="AA422" s="26">
        <f t="shared" si="178"/>
        <v>16868.571536888452</v>
      </c>
      <c r="AB422" s="31">
        <f t="shared" si="179"/>
        <v>41177.200664799442</v>
      </c>
      <c r="AC422" s="30">
        <f t="shared" si="180"/>
        <v>41177.200664799442</v>
      </c>
      <c r="AG422" s="25">
        <f t="shared" si="181"/>
        <v>37694.9917171454</v>
      </c>
      <c r="AH422" s="25">
        <f t="shared" si="182"/>
        <v>16868.571536888452</v>
      </c>
      <c r="AI422" s="25">
        <f t="shared" si="183"/>
        <v>54563.563254033856</v>
      </c>
      <c r="AJ422" s="25">
        <f t="shared" si="184"/>
        <v>1</v>
      </c>
      <c r="AK422" s="25">
        <f t="shared" si="185"/>
        <v>54563.563254033856</v>
      </c>
      <c r="AL422" s="25">
        <f t="shared" ca="1" si="186"/>
        <v>152917</v>
      </c>
      <c r="AM422" s="25">
        <f t="shared" ca="1" si="187"/>
        <v>31</v>
      </c>
      <c r="AN422" s="25">
        <f ca="1">IF(AM422=0,0,COUNTIF($AM$19:AM422,C422*10+1))</f>
        <v>39</v>
      </c>
      <c r="AO422" s="20">
        <f t="shared" ca="1" si="188"/>
        <v>0</v>
      </c>
      <c r="AP422" s="32">
        <f t="shared" ca="1" si="189"/>
        <v>152917</v>
      </c>
    </row>
    <row r="423" spans="1:42" x14ac:dyDescent="0.2">
      <c r="A423" s="14">
        <f>Daten!A423</f>
        <v>30801</v>
      </c>
      <c r="B423" s="7" t="str">
        <f>Daten!B423</f>
        <v>Aderklaa</v>
      </c>
      <c r="C423" s="14">
        <f t="shared" si="165"/>
        <v>3</v>
      </c>
      <c r="D423" s="9">
        <f>Daten!D423</f>
        <v>0</v>
      </c>
      <c r="E423" s="8">
        <f>Daten!E423</f>
        <v>225</v>
      </c>
      <c r="F423" s="8">
        <f>Daten!F423</f>
        <v>207</v>
      </c>
      <c r="G423" s="26">
        <f t="shared" si="166"/>
        <v>18</v>
      </c>
      <c r="H423" s="28">
        <f t="shared" si="167"/>
        <v>8.6956521739130432E-2</v>
      </c>
      <c r="I423" s="20">
        <f t="shared" si="168"/>
        <v>2.7810031998266491</v>
      </c>
      <c r="J423" s="20">
        <f t="shared" si="169"/>
        <v>15.21899680017335</v>
      </c>
      <c r="K423" s="26">
        <f t="shared" si="170"/>
        <v>-7609.4984000866752</v>
      </c>
      <c r="L423" s="15">
        <f>Daten!G423</f>
        <v>33</v>
      </c>
      <c r="M423" s="15">
        <f>Daten!H423</f>
        <v>156</v>
      </c>
      <c r="N423" s="15">
        <f>Daten!I423</f>
        <v>36</v>
      </c>
      <c r="O423" s="27">
        <f t="shared" si="171"/>
        <v>0.44230769230769229</v>
      </c>
      <c r="P423" s="15">
        <f t="shared" si="172"/>
        <v>88.576216803216809</v>
      </c>
      <c r="Q423" s="20">
        <f t="shared" si="173"/>
        <v>-19.576216803216809</v>
      </c>
      <c r="R423" s="26">
        <f t="shared" si="174"/>
        <v>-3915.2433606433619</v>
      </c>
      <c r="S423" s="8">
        <f>Daten!K423</f>
        <v>12321</v>
      </c>
      <c r="T423" s="8">
        <f>Daten!L423</f>
        <v>20114</v>
      </c>
      <c r="U423" s="8">
        <f>Daten!M423</f>
        <v>246421</v>
      </c>
      <c r="V423" s="8">
        <f>Daten!N423</f>
        <v>500</v>
      </c>
      <c r="W423" s="8">
        <f>Daten!O423</f>
        <v>500</v>
      </c>
      <c r="X423" s="22">
        <f t="shared" si="175"/>
        <v>278856</v>
      </c>
      <c r="Y423" s="8">
        <f t="shared" si="176"/>
        <v>86328.82531557075</v>
      </c>
      <c r="Z423" s="20">
        <f t="shared" si="177"/>
        <v>192527.17468442925</v>
      </c>
      <c r="AA423" s="26">
        <f t="shared" si="178"/>
        <v>-19252.717468442926</v>
      </c>
      <c r="AB423" s="31">
        <f t="shared" si="179"/>
        <v>-30777.459229172964</v>
      </c>
      <c r="AC423" s="30">
        <f t="shared" si="180"/>
        <v>0</v>
      </c>
      <c r="AG423" s="25">
        <f t="shared" si="181"/>
        <v>0</v>
      </c>
      <c r="AH423" s="25">
        <f t="shared" si="182"/>
        <v>0</v>
      </c>
      <c r="AI423" s="25">
        <f t="shared" si="183"/>
        <v>0</v>
      </c>
      <c r="AJ423" s="25">
        <f t="shared" si="184"/>
        <v>1</v>
      </c>
      <c r="AK423" s="25">
        <f t="shared" si="185"/>
        <v>0</v>
      </c>
      <c r="AL423" s="25">
        <f t="shared" ca="1" si="186"/>
        <v>0</v>
      </c>
      <c r="AM423" s="25">
        <f t="shared" ca="1" si="187"/>
        <v>0</v>
      </c>
      <c r="AN423" s="25">
        <f ca="1">IF(AM423=0,0,COUNTIF($AM$19:AM423,C423*10+1))</f>
        <v>0</v>
      </c>
      <c r="AO423" s="20">
        <f t="shared" ca="1" si="188"/>
        <v>0</v>
      </c>
      <c r="AP423" s="32">
        <f t="shared" ca="1" si="189"/>
        <v>0</v>
      </c>
    </row>
    <row r="424" spans="1:42" x14ac:dyDescent="0.2">
      <c r="A424" s="14">
        <f>Daten!A424</f>
        <v>30802</v>
      </c>
      <c r="B424" s="7" t="str">
        <f>Daten!B424</f>
        <v>Andlersdorf</v>
      </c>
      <c r="C424" s="14">
        <f t="shared" si="165"/>
        <v>3</v>
      </c>
      <c r="D424" s="9">
        <f>Daten!D424</f>
        <v>0</v>
      </c>
      <c r="E424" s="8">
        <f>Daten!E424</f>
        <v>169</v>
      </c>
      <c r="F424" s="8">
        <f>Daten!F424</f>
        <v>155</v>
      </c>
      <c r="G424" s="26">
        <f t="shared" si="166"/>
        <v>14</v>
      </c>
      <c r="H424" s="28">
        <f t="shared" si="167"/>
        <v>9.0322580645161285E-2</v>
      </c>
      <c r="I424" s="20">
        <f t="shared" si="168"/>
        <v>2.082393700353288</v>
      </c>
      <c r="J424" s="20">
        <f t="shared" si="169"/>
        <v>11.917606299646712</v>
      </c>
      <c r="K424" s="26">
        <f t="shared" si="170"/>
        <v>-5958.8031498233559</v>
      </c>
      <c r="L424" s="15">
        <f>Daten!G424</f>
        <v>23</v>
      </c>
      <c r="M424" s="15">
        <f>Daten!H424</f>
        <v>112</v>
      </c>
      <c r="N424" s="15">
        <f>Daten!I424</f>
        <v>34</v>
      </c>
      <c r="O424" s="27">
        <f t="shared" si="171"/>
        <v>0.5089285714285714</v>
      </c>
      <c r="P424" s="15">
        <f t="shared" si="172"/>
        <v>63.593181294617196</v>
      </c>
      <c r="Q424" s="20">
        <f t="shared" si="173"/>
        <v>-6.5931812946171959</v>
      </c>
      <c r="R424" s="26">
        <f t="shared" si="174"/>
        <v>-1318.6362589234391</v>
      </c>
      <c r="S424" s="8">
        <f>Daten!K424</f>
        <v>6888</v>
      </c>
      <c r="T424" s="8">
        <f>Daten!L424</f>
        <v>7366</v>
      </c>
      <c r="U424" s="8">
        <f>Daten!M424</f>
        <v>4591</v>
      </c>
      <c r="V424" s="8">
        <f>Daten!N424</f>
        <v>500</v>
      </c>
      <c r="W424" s="8">
        <f>Daten!O424</f>
        <v>500</v>
      </c>
      <c r="X424" s="22">
        <f t="shared" si="175"/>
        <v>18845</v>
      </c>
      <c r="Y424" s="8">
        <f t="shared" si="176"/>
        <v>64842.539903695368</v>
      </c>
      <c r="Z424" s="20">
        <f t="shared" si="177"/>
        <v>-45997.539903695368</v>
      </c>
      <c r="AA424" s="26">
        <f t="shared" si="178"/>
        <v>4599.753990369537</v>
      </c>
      <c r="AB424" s="31">
        <f t="shared" si="179"/>
        <v>-2677.6854183772584</v>
      </c>
      <c r="AC424" s="30">
        <f t="shared" si="180"/>
        <v>0</v>
      </c>
      <c r="AG424" s="25">
        <f t="shared" si="181"/>
        <v>0</v>
      </c>
      <c r="AH424" s="25">
        <f t="shared" si="182"/>
        <v>0</v>
      </c>
      <c r="AI424" s="25">
        <f t="shared" si="183"/>
        <v>0</v>
      </c>
      <c r="AJ424" s="25">
        <f t="shared" si="184"/>
        <v>1</v>
      </c>
      <c r="AK424" s="25">
        <f t="shared" si="185"/>
        <v>0</v>
      </c>
      <c r="AL424" s="25">
        <f t="shared" ca="1" si="186"/>
        <v>0</v>
      </c>
      <c r="AM424" s="25">
        <f t="shared" ca="1" si="187"/>
        <v>0</v>
      </c>
      <c r="AN424" s="25">
        <f ca="1">IF(AM424=0,0,COUNTIF($AM$19:AM424,C424*10+1))</f>
        <v>0</v>
      </c>
      <c r="AO424" s="20">
        <f t="shared" ca="1" si="188"/>
        <v>0</v>
      </c>
      <c r="AP424" s="32">
        <f t="shared" ca="1" si="189"/>
        <v>0</v>
      </c>
    </row>
    <row r="425" spans="1:42" x14ac:dyDescent="0.2">
      <c r="A425" s="14">
        <f>Daten!A425</f>
        <v>30803</v>
      </c>
      <c r="B425" s="7" t="str">
        <f>Daten!B425</f>
        <v>Angern an der March</v>
      </c>
      <c r="C425" s="14">
        <f t="shared" si="165"/>
        <v>3</v>
      </c>
      <c r="D425" s="9">
        <f>Daten!D425</f>
        <v>0</v>
      </c>
      <c r="E425" s="8">
        <f>Daten!E425</f>
        <v>3469</v>
      </c>
      <c r="F425" s="8">
        <f>Daten!F425</f>
        <v>3370</v>
      </c>
      <c r="G425" s="26">
        <f t="shared" si="166"/>
        <v>99</v>
      </c>
      <c r="H425" s="28">
        <f t="shared" si="167"/>
        <v>2.9376854599406529E-2</v>
      </c>
      <c r="I425" s="20">
        <f t="shared" si="168"/>
        <v>45.275269485100523</v>
      </c>
      <c r="J425" s="20">
        <f t="shared" si="169"/>
        <v>53.724730514899477</v>
      </c>
      <c r="K425" s="26">
        <f t="shared" si="170"/>
        <v>-26862.365257449739</v>
      </c>
      <c r="L425" s="15">
        <f>Daten!G425</f>
        <v>502</v>
      </c>
      <c r="M425" s="15">
        <f>Daten!H425</f>
        <v>2246</v>
      </c>
      <c r="N425" s="15">
        <f>Daten!I425</f>
        <v>721</v>
      </c>
      <c r="O425" s="27">
        <f t="shared" si="171"/>
        <v>0.54452359750667856</v>
      </c>
      <c r="P425" s="15">
        <f t="shared" si="172"/>
        <v>1275.2704034616984</v>
      </c>
      <c r="Q425" s="20">
        <f t="shared" si="173"/>
        <v>-52.270403461698379</v>
      </c>
      <c r="R425" s="26">
        <f t="shared" si="174"/>
        <v>-10454.080692339676</v>
      </c>
      <c r="S425" s="8">
        <f>Daten!K425</f>
        <v>32791</v>
      </c>
      <c r="T425" s="8">
        <f>Daten!L425</f>
        <v>157355</v>
      </c>
      <c r="U425" s="8">
        <f>Daten!M425</f>
        <v>376249</v>
      </c>
      <c r="V425" s="8">
        <f>Daten!N425</f>
        <v>500</v>
      </c>
      <c r="W425" s="8">
        <f>Daten!O425</f>
        <v>500</v>
      </c>
      <c r="X425" s="22">
        <f t="shared" si="175"/>
        <v>566395</v>
      </c>
      <c r="Y425" s="8">
        <f t="shared" si="176"/>
        <v>1330998.6445320663</v>
      </c>
      <c r="Z425" s="20">
        <f t="shared" si="177"/>
        <v>-764603.6445320663</v>
      </c>
      <c r="AA425" s="26">
        <f t="shared" si="178"/>
        <v>76460.364453206639</v>
      </c>
      <c r="AB425" s="31">
        <f t="shared" si="179"/>
        <v>39143.918503417226</v>
      </c>
      <c r="AC425" s="30">
        <f t="shared" si="180"/>
        <v>39143.918503417226</v>
      </c>
      <c r="AG425" s="25">
        <f t="shared" si="181"/>
        <v>-26862.365257449739</v>
      </c>
      <c r="AH425" s="25">
        <f t="shared" si="182"/>
        <v>76460.364453206639</v>
      </c>
      <c r="AI425" s="25">
        <f t="shared" si="183"/>
        <v>49597.9991957569</v>
      </c>
      <c r="AJ425" s="25">
        <f t="shared" si="184"/>
        <v>1</v>
      </c>
      <c r="AK425" s="25">
        <f t="shared" si="185"/>
        <v>49597.9991957569</v>
      </c>
      <c r="AL425" s="25">
        <f t="shared" ca="1" si="186"/>
        <v>139001</v>
      </c>
      <c r="AM425" s="25">
        <f t="shared" ca="1" si="187"/>
        <v>31</v>
      </c>
      <c r="AN425" s="25">
        <f ca="1">IF(AM425=0,0,COUNTIF($AM$19:AM425,C425*10+1))</f>
        <v>40</v>
      </c>
      <c r="AO425" s="20">
        <f t="shared" ca="1" si="188"/>
        <v>0</v>
      </c>
      <c r="AP425" s="32">
        <f t="shared" ca="1" si="189"/>
        <v>139001</v>
      </c>
    </row>
    <row r="426" spans="1:42" x14ac:dyDescent="0.2">
      <c r="A426" s="14">
        <f>Daten!A426</f>
        <v>30804</v>
      </c>
      <c r="B426" s="7" t="str">
        <f>Daten!B426</f>
        <v>Auersthal</v>
      </c>
      <c r="C426" s="14">
        <f t="shared" si="165"/>
        <v>3</v>
      </c>
      <c r="D426" s="9">
        <f>Daten!D426</f>
        <v>0</v>
      </c>
      <c r="E426" s="8">
        <f>Daten!E426</f>
        <v>1974</v>
      </c>
      <c r="F426" s="8">
        <f>Daten!F426</f>
        <v>1960</v>
      </c>
      <c r="G426" s="26">
        <f t="shared" si="166"/>
        <v>14</v>
      </c>
      <c r="H426" s="28">
        <f t="shared" si="167"/>
        <v>7.1428571428571426E-3</v>
      </c>
      <c r="I426" s="20">
        <f t="shared" si="168"/>
        <v>26.332204210918999</v>
      </c>
      <c r="J426" s="20">
        <f t="shared" si="169"/>
        <v>-12.332204210918999</v>
      </c>
      <c r="K426" s="26">
        <f t="shared" si="170"/>
        <v>6166.1021054594994</v>
      </c>
      <c r="L426" s="15">
        <f>Daten!G426</f>
        <v>291</v>
      </c>
      <c r="M426" s="15">
        <f>Daten!H426</f>
        <v>1282</v>
      </c>
      <c r="N426" s="15">
        <f>Daten!I426</f>
        <v>401</v>
      </c>
      <c r="O426" s="27">
        <f t="shared" si="171"/>
        <v>0.53978159126365055</v>
      </c>
      <c r="P426" s="15">
        <f t="shared" si="172"/>
        <v>727.91480731874333</v>
      </c>
      <c r="Q426" s="20">
        <f t="shared" si="173"/>
        <v>-35.914807318743328</v>
      </c>
      <c r="R426" s="26">
        <f t="shared" si="174"/>
        <v>-7182.9614637486657</v>
      </c>
      <c r="S426" s="8">
        <f>Daten!K426</f>
        <v>16867</v>
      </c>
      <c r="T426" s="8">
        <f>Daten!L426</f>
        <v>152818</v>
      </c>
      <c r="U426" s="8">
        <f>Daten!M426</f>
        <v>585464</v>
      </c>
      <c r="V426" s="8">
        <f>Daten!N426</f>
        <v>500</v>
      </c>
      <c r="W426" s="8">
        <f>Daten!O426</f>
        <v>500</v>
      </c>
      <c r="X426" s="22">
        <f t="shared" si="175"/>
        <v>755149</v>
      </c>
      <c r="Y426" s="8">
        <f t="shared" si="176"/>
        <v>757391.56076860742</v>
      </c>
      <c r="Z426" s="20">
        <f t="shared" si="177"/>
        <v>-2242.5607686074218</v>
      </c>
      <c r="AA426" s="26">
        <f t="shared" si="178"/>
        <v>224.25607686074218</v>
      </c>
      <c r="AB426" s="31">
        <f t="shared" si="179"/>
        <v>-792.60328142842411</v>
      </c>
      <c r="AC426" s="30">
        <f t="shared" si="180"/>
        <v>0</v>
      </c>
      <c r="AG426" s="25">
        <f t="shared" si="181"/>
        <v>0</v>
      </c>
      <c r="AH426" s="25">
        <f t="shared" si="182"/>
        <v>0</v>
      </c>
      <c r="AI426" s="25">
        <f t="shared" si="183"/>
        <v>0</v>
      </c>
      <c r="AJ426" s="25">
        <f t="shared" si="184"/>
        <v>1</v>
      </c>
      <c r="AK426" s="25">
        <f t="shared" si="185"/>
        <v>0</v>
      </c>
      <c r="AL426" s="25">
        <f t="shared" ca="1" si="186"/>
        <v>0</v>
      </c>
      <c r="AM426" s="25">
        <f t="shared" ca="1" si="187"/>
        <v>0</v>
      </c>
      <c r="AN426" s="25">
        <f ca="1">IF(AM426=0,0,COUNTIF($AM$19:AM426,C426*10+1))</f>
        <v>0</v>
      </c>
      <c r="AO426" s="20">
        <f t="shared" ca="1" si="188"/>
        <v>0</v>
      </c>
      <c r="AP426" s="32">
        <f t="shared" ca="1" si="189"/>
        <v>0</v>
      </c>
    </row>
    <row r="427" spans="1:42" x14ac:dyDescent="0.2">
      <c r="A427" s="14">
        <f>Daten!A427</f>
        <v>30805</v>
      </c>
      <c r="B427" s="7" t="str">
        <f>Daten!B427</f>
        <v>Bad Pirawarth</v>
      </c>
      <c r="C427" s="14">
        <f t="shared" si="165"/>
        <v>3</v>
      </c>
      <c r="D427" s="9">
        <f>Daten!D427</f>
        <v>0</v>
      </c>
      <c r="E427" s="8">
        <f>Daten!E427</f>
        <v>1785</v>
      </c>
      <c r="F427" s="8">
        <f>Daten!F427</f>
        <v>1671</v>
      </c>
      <c r="G427" s="26">
        <f t="shared" si="166"/>
        <v>114</v>
      </c>
      <c r="H427" s="28">
        <f t="shared" si="167"/>
        <v>6.8222621184919216E-2</v>
      </c>
      <c r="I427" s="20">
        <f t="shared" si="168"/>
        <v>22.449547569615124</v>
      </c>
      <c r="J427" s="20">
        <f t="shared" si="169"/>
        <v>91.55045243038488</v>
      </c>
      <c r="K427" s="26">
        <f t="shared" si="170"/>
        <v>-45775.226215192437</v>
      </c>
      <c r="L427" s="15">
        <f>Daten!G427</f>
        <v>293</v>
      </c>
      <c r="M427" s="15">
        <f>Daten!H427</f>
        <v>1094</v>
      </c>
      <c r="N427" s="15">
        <f>Daten!I427</f>
        <v>398</v>
      </c>
      <c r="O427" s="27">
        <f t="shared" si="171"/>
        <v>0.63162705667276053</v>
      </c>
      <c r="P427" s="15">
        <f t="shared" si="172"/>
        <v>621.16911014563584</v>
      </c>
      <c r="Q427" s="20">
        <f t="shared" si="173"/>
        <v>69.830889854364159</v>
      </c>
      <c r="R427" s="26">
        <f t="shared" si="174"/>
        <v>13966.177970872832</v>
      </c>
      <c r="S427" s="8">
        <f>Daten!K427</f>
        <v>26404</v>
      </c>
      <c r="T427" s="8">
        <f>Daten!L427</f>
        <v>109445</v>
      </c>
      <c r="U427" s="8">
        <f>Daten!M427</f>
        <v>592215</v>
      </c>
      <c r="V427" s="8">
        <f>Daten!N427</f>
        <v>500</v>
      </c>
      <c r="W427" s="8">
        <f>Daten!O427</f>
        <v>500</v>
      </c>
      <c r="X427" s="22">
        <f t="shared" si="175"/>
        <v>728064</v>
      </c>
      <c r="Y427" s="8">
        <f t="shared" si="176"/>
        <v>684875.347503528</v>
      </c>
      <c r="Z427" s="20">
        <f t="shared" si="177"/>
        <v>43188.652496472001</v>
      </c>
      <c r="AA427" s="26">
        <f t="shared" si="178"/>
        <v>-4318.8652496472005</v>
      </c>
      <c r="AB427" s="31">
        <f t="shared" si="179"/>
        <v>-36127.913493966807</v>
      </c>
      <c r="AC427" s="30">
        <f t="shared" si="180"/>
        <v>0</v>
      </c>
      <c r="AG427" s="25">
        <f t="shared" si="181"/>
        <v>0</v>
      </c>
      <c r="AH427" s="25">
        <f t="shared" si="182"/>
        <v>0</v>
      </c>
      <c r="AI427" s="25">
        <f t="shared" si="183"/>
        <v>0</v>
      </c>
      <c r="AJ427" s="25">
        <f t="shared" si="184"/>
        <v>1</v>
      </c>
      <c r="AK427" s="25">
        <f t="shared" si="185"/>
        <v>0</v>
      </c>
      <c r="AL427" s="25">
        <f t="shared" ca="1" si="186"/>
        <v>0</v>
      </c>
      <c r="AM427" s="25">
        <f t="shared" ca="1" si="187"/>
        <v>0</v>
      </c>
      <c r="AN427" s="25">
        <f ca="1">IF(AM427=0,0,COUNTIF($AM$19:AM427,C427*10+1))</f>
        <v>0</v>
      </c>
      <c r="AO427" s="20">
        <f t="shared" ca="1" si="188"/>
        <v>0</v>
      </c>
      <c r="AP427" s="32">
        <f t="shared" ca="1" si="189"/>
        <v>0</v>
      </c>
    </row>
    <row r="428" spans="1:42" x14ac:dyDescent="0.2">
      <c r="A428" s="14">
        <f>Daten!A428</f>
        <v>30808</v>
      </c>
      <c r="B428" s="7" t="str">
        <f>Daten!B428</f>
        <v>Deutsch-Wagram</v>
      </c>
      <c r="C428" s="14">
        <f t="shared" si="165"/>
        <v>3</v>
      </c>
      <c r="D428" s="9">
        <f>Daten!D428</f>
        <v>0</v>
      </c>
      <c r="E428" s="8">
        <f>Daten!E428</f>
        <v>9170</v>
      </c>
      <c r="F428" s="8">
        <f>Daten!F428</f>
        <v>8781</v>
      </c>
      <c r="G428" s="26">
        <f t="shared" si="166"/>
        <v>389</v>
      </c>
      <c r="H428" s="28">
        <f t="shared" si="167"/>
        <v>4.4300193599817787E-2</v>
      </c>
      <c r="I428" s="20">
        <f t="shared" si="168"/>
        <v>117.97096182453048</v>
      </c>
      <c r="J428" s="20">
        <f t="shared" si="169"/>
        <v>271.02903817546951</v>
      </c>
      <c r="K428" s="26">
        <f t="shared" si="170"/>
        <v>-135514.51908773475</v>
      </c>
      <c r="L428" s="15">
        <f>Daten!G428</f>
        <v>1437</v>
      </c>
      <c r="M428" s="15">
        <f>Daten!H428</f>
        <v>6071</v>
      </c>
      <c r="N428" s="15">
        <f>Daten!I428</f>
        <v>1662</v>
      </c>
      <c r="O428" s="27">
        <f t="shared" si="171"/>
        <v>0.51045956185142483</v>
      </c>
      <c r="P428" s="15">
        <f t="shared" si="172"/>
        <v>3447.0911039251878</v>
      </c>
      <c r="Q428" s="20">
        <f t="shared" si="173"/>
        <v>-348.09110392518778</v>
      </c>
      <c r="R428" s="26">
        <f t="shared" si="174"/>
        <v>-69618.220785037556</v>
      </c>
      <c r="S428" s="8">
        <f>Daten!K428</f>
        <v>22725</v>
      </c>
      <c r="T428" s="8">
        <f>Daten!L428</f>
        <v>626164</v>
      </c>
      <c r="U428" s="8">
        <f>Daten!M428</f>
        <v>2502180</v>
      </c>
      <c r="V428" s="8">
        <f>Daten!N428</f>
        <v>500</v>
      </c>
      <c r="W428" s="8">
        <f>Daten!O428</f>
        <v>500</v>
      </c>
      <c r="X428" s="22">
        <f t="shared" si="175"/>
        <v>3151069</v>
      </c>
      <c r="Y428" s="8">
        <f t="shared" si="176"/>
        <v>3518379.2361945948</v>
      </c>
      <c r="Z428" s="20">
        <f t="shared" si="177"/>
        <v>-367310.23619459476</v>
      </c>
      <c r="AA428" s="26">
        <f t="shared" si="178"/>
        <v>36731.023619459476</v>
      </c>
      <c r="AB428" s="31">
        <f t="shared" si="179"/>
        <v>-168401.71625331283</v>
      </c>
      <c r="AC428" s="30">
        <f t="shared" si="180"/>
        <v>0</v>
      </c>
      <c r="AG428" s="25">
        <f t="shared" si="181"/>
        <v>0</v>
      </c>
      <c r="AH428" s="25">
        <f t="shared" si="182"/>
        <v>0</v>
      </c>
      <c r="AI428" s="25">
        <f t="shared" si="183"/>
        <v>0</v>
      </c>
      <c r="AJ428" s="25">
        <f t="shared" si="184"/>
        <v>1</v>
      </c>
      <c r="AK428" s="25">
        <f t="shared" si="185"/>
        <v>0</v>
      </c>
      <c r="AL428" s="25">
        <f t="shared" ca="1" si="186"/>
        <v>0</v>
      </c>
      <c r="AM428" s="25">
        <f t="shared" ca="1" si="187"/>
        <v>0</v>
      </c>
      <c r="AN428" s="25">
        <f ca="1">IF(AM428=0,0,COUNTIF($AM$19:AM428,C428*10+1))</f>
        <v>0</v>
      </c>
      <c r="AO428" s="20">
        <f t="shared" ca="1" si="188"/>
        <v>0</v>
      </c>
      <c r="AP428" s="32">
        <f t="shared" ca="1" si="189"/>
        <v>0</v>
      </c>
    </row>
    <row r="429" spans="1:42" x14ac:dyDescent="0.2">
      <c r="A429" s="14">
        <f>Daten!A429</f>
        <v>30810</v>
      </c>
      <c r="B429" s="7" t="str">
        <f>Daten!B429</f>
        <v>Drösing</v>
      </c>
      <c r="C429" s="14">
        <f t="shared" si="165"/>
        <v>3</v>
      </c>
      <c r="D429" s="9">
        <f>Daten!D429</f>
        <v>0</v>
      </c>
      <c r="E429" s="8">
        <f>Daten!E429</f>
        <v>1125</v>
      </c>
      <c r="F429" s="8">
        <f>Daten!F429</f>
        <v>1114</v>
      </c>
      <c r="G429" s="26">
        <f t="shared" si="166"/>
        <v>11</v>
      </c>
      <c r="H429" s="28">
        <f t="shared" si="167"/>
        <v>9.8743267504488325E-3</v>
      </c>
      <c r="I429" s="20">
        <f t="shared" si="168"/>
        <v>14.966365046410084</v>
      </c>
      <c r="J429" s="20">
        <f t="shared" si="169"/>
        <v>-3.9663650464100844</v>
      </c>
      <c r="K429" s="26">
        <f t="shared" si="170"/>
        <v>1983.1825232050421</v>
      </c>
      <c r="L429" s="15">
        <f>Daten!G429</f>
        <v>140</v>
      </c>
      <c r="M429" s="15">
        <f>Daten!H429</f>
        <v>703</v>
      </c>
      <c r="N429" s="15">
        <f>Daten!I429</f>
        <v>282</v>
      </c>
      <c r="O429" s="27">
        <f t="shared" si="171"/>
        <v>0.60028449502133707</v>
      </c>
      <c r="P429" s="15">
        <f t="shared" si="172"/>
        <v>399.16077187603474</v>
      </c>
      <c r="Q429" s="20">
        <f t="shared" si="173"/>
        <v>22.839228123965256</v>
      </c>
      <c r="R429" s="26">
        <f t="shared" si="174"/>
        <v>4567.8456247930517</v>
      </c>
      <c r="S429" s="8">
        <f>Daten!K429</f>
        <v>20904</v>
      </c>
      <c r="T429" s="8">
        <f>Daten!L429</f>
        <v>54351</v>
      </c>
      <c r="U429" s="8">
        <f>Daten!M429</f>
        <v>61559</v>
      </c>
      <c r="V429" s="8">
        <f>Daten!N429</f>
        <v>500</v>
      </c>
      <c r="W429" s="8">
        <f>Daten!O429</f>
        <v>500</v>
      </c>
      <c r="X429" s="22">
        <f t="shared" si="175"/>
        <v>136814</v>
      </c>
      <c r="Y429" s="8">
        <f t="shared" si="176"/>
        <v>431644.12657785375</v>
      </c>
      <c r="Z429" s="20">
        <f t="shared" si="177"/>
        <v>-294830.12657785375</v>
      </c>
      <c r="AA429" s="26">
        <f t="shared" si="178"/>
        <v>29483.012657785377</v>
      </c>
      <c r="AB429" s="31">
        <f t="shared" si="179"/>
        <v>36034.040805783472</v>
      </c>
      <c r="AC429" s="30">
        <f t="shared" si="180"/>
        <v>36034.040805783472</v>
      </c>
      <c r="AG429" s="25">
        <f t="shared" si="181"/>
        <v>1983.1825232050421</v>
      </c>
      <c r="AH429" s="25">
        <f t="shared" si="182"/>
        <v>29483.012657785377</v>
      </c>
      <c r="AI429" s="25">
        <f t="shared" si="183"/>
        <v>31466.19518099042</v>
      </c>
      <c r="AJ429" s="25">
        <f t="shared" si="184"/>
        <v>1</v>
      </c>
      <c r="AK429" s="25">
        <f t="shared" si="185"/>
        <v>31466.19518099042</v>
      </c>
      <c r="AL429" s="25">
        <f t="shared" ca="1" si="186"/>
        <v>88185</v>
      </c>
      <c r="AM429" s="25">
        <f t="shared" ca="1" si="187"/>
        <v>31</v>
      </c>
      <c r="AN429" s="25">
        <f ca="1">IF(AM429=0,0,COUNTIF($AM$19:AM429,C429*10+1))</f>
        <v>41</v>
      </c>
      <c r="AO429" s="20">
        <f t="shared" ca="1" si="188"/>
        <v>0</v>
      </c>
      <c r="AP429" s="32">
        <f t="shared" ca="1" si="189"/>
        <v>88185</v>
      </c>
    </row>
    <row r="430" spans="1:42" x14ac:dyDescent="0.2">
      <c r="A430" s="14">
        <f>Daten!A430</f>
        <v>30811</v>
      </c>
      <c r="B430" s="7" t="str">
        <f>Daten!B430</f>
        <v>Dürnkrut</v>
      </c>
      <c r="C430" s="14">
        <f t="shared" si="165"/>
        <v>3</v>
      </c>
      <c r="D430" s="9">
        <f>Daten!D430</f>
        <v>0</v>
      </c>
      <c r="E430" s="8">
        <f>Daten!E430</f>
        <v>2247</v>
      </c>
      <c r="F430" s="8">
        <f>Daten!F430</f>
        <v>2225</v>
      </c>
      <c r="G430" s="26">
        <f t="shared" si="166"/>
        <v>22</v>
      </c>
      <c r="H430" s="28">
        <f t="shared" si="167"/>
        <v>9.8876404494382016E-3</v>
      </c>
      <c r="I430" s="20">
        <f t="shared" si="168"/>
        <v>29.892425698619782</v>
      </c>
      <c r="J430" s="20">
        <f t="shared" si="169"/>
        <v>-7.8924256986197818</v>
      </c>
      <c r="K430" s="26">
        <f t="shared" si="170"/>
        <v>3946.2128493098908</v>
      </c>
      <c r="L430" s="15">
        <f>Daten!G430</f>
        <v>299</v>
      </c>
      <c r="M430" s="15">
        <f>Daten!H430</f>
        <v>1420</v>
      </c>
      <c r="N430" s="15">
        <f>Daten!I430</f>
        <v>528</v>
      </c>
      <c r="O430" s="27">
        <f t="shared" si="171"/>
        <v>0.5823943661971831</v>
      </c>
      <c r="P430" s="15">
        <f t="shared" si="172"/>
        <v>806.27069141389666</v>
      </c>
      <c r="Q430" s="20">
        <f t="shared" si="173"/>
        <v>20.729308586103343</v>
      </c>
      <c r="R430" s="26">
        <f t="shared" si="174"/>
        <v>4145.8617172206687</v>
      </c>
      <c r="S430" s="8">
        <f>Daten!K430</f>
        <v>31524</v>
      </c>
      <c r="T430" s="8">
        <f>Daten!L430</f>
        <v>121091</v>
      </c>
      <c r="U430" s="8">
        <f>Daten!M430</f>
        <v>317235</v>
      </c>
      <c r="V430" s="8">
        <f>Daten!N430</f>
        <v>500</v>
      </c>
      <c r="W430" s="8">
        <f>Daten!O430</f>
        <v>500</v>
      </c>
      <c r="X430" s="22">
        <f t="shared" si="175"/>
        <v>469850</v>
      </c>
      <c r="Y430" s="8">
        <f t="shared" si="176"/>
        <v>862137.20215149992</v>
      </c>
      <c r="Z430" s="20">
        <f t="shared" si="177"/>
        <v>-392287.20215149992</v>
      </c>
      <c r="AA430" s="26">
        <f t="shared" si="178"/>
        <v>39228.720215149995</v>
      </c>
      <c r="AB430" s="31">
        <f t="shared" si="179"/>
        <v>47320.794781680554</v>
      </c>
      <c r="AC430" s="30">
        <f t="shared" si="180"/>
        <v>47320.794781680554</v>
      </c>
      <c r="AG430" s="25">
        <f t="shared" si="181"/>
        <v>3946.2128493098908</v>
      </c>
      <c r="AH430" s="25">
        <f t="shared" si="182"/>
        <v>39228.720215149995</v>
      </c>
      <c r="AI430" s="25">
        <f t="shared" si="183"/>
        <v>43174.933064459889</v>
      </c>
      <c r="AJ430" s="25">
        <f t="shared" si="184"/>
        <v>1</v>
      </c>
      <c r="AK430" s="25">
        <f t="shared" si="185"/>
        <v>43174.933064459889</v>
      </c>
      <c r="AL430" s="25">
        <f t="shared" ca="1" si="186"/>
        <v>121000</v>
      </c>
      <c r="AM430" s="25">
        <f t="shared" ca="1" si="187"/>
        <v>31</v>
      </c>
      <c r="AN430" s="25">
        <f ca="1">IF(AM430=0,0,COUNTIF($AM$19:AM430,C430*10+1))</f>
        <v>42</v>
      </c>
      <c r="AO430" s="20">
        <f t="shared" ca="1" si="188"/>
        <v>0</v>
      </c>
      <c r="AP430" s="32">
        <f t="shared" ca="1" si="189"/>
        <v>121000</v>
      </c>
    </row>
    <row r="431" spans="1:42" x14ac:dyDescent="0.2">
      <c r="A431" s="14">
        <f>Daten!A431</f>
        <v>30812</v>
      </c>
      <c r="B431" s="7" t="str">
        <f>Daten!B431</f>
        <v>Ebenthal</v>
      </c>
      <c r="C431" s="14">
        <f t="shared" si="165"/>
        <v>3</v>
      </c>
      <c r="D431" s="9">
        <f>Daten!D431</f>
        <v>0</v>
      </c>
      <c r="E431" s="8">
        <f>Daten!E431</f>
        <v>925</v>
      </c>
      <c r="F431" s="8">
        <f>Daten!F431</f>
        <v>911</v>
      </c>
      <c r="G431" s="26">
        <f t="shared" si="166"/>
        <v>14</v>
      </c>
      <c r="H431" s="28">
        <f t="shared" si="167"/>
        <v>1.5367727771679473E-2</v>
      </c>
      <c r="I431" s="20">
        <f t="shared" si="168"/>
        <v>12.239101038850617</v>
      </c>
      <c r="J431" s="20">
        <f t="shared" si="169"/>
        <v>1.7608989611493833</v>
      </c>
      <c r="K431" s="26">
        <f t="shared" si="170"/>
        <v>-880.44948057469162</v>
      </c>
      <c r="L431" s="15">
        <f>Daten!G431</f>
        <v>141</v>
      </c>
      <c r="M431" s="15">
        <f>Daten!H431</f>
        <v>616</v>
      </c>
      <c r="N431" s="15">
        <f>Daten!I431</f>
        <v>168</v>
      </c>
      <c r="O431" s="27">
        <f t="shared" si="171"/>
        <v>0.50162337662337664</v>
      </c>
      <c r="P431" s="15">
        <f t="shared" si="172"/>
        <v>349.76249712039458</v>
      </c>
      <c r="Q431" s="20">
        <f t="shared" si="173"/>
        <v>-40.762497120394585</v>
      </c>
      <c r="R431" s="26">
        <f t="shared" si="174"/>
        <v>-8152.4994240789165</v>
      </c>
      <c r="S431" s="8">
        <f>Daten!K431</f>
        <v>13368</v>
      </c>
      <c r="T431" s="8">
        <f>Daten!L431</f>
        <v>40739</v>
      </c>
      <c r="U431" s="8">
        <f>Daten!M431</f>
        <v>38486</v>
      </c>
      <c r="V431" s="8">
        <f>Daten!N431</f>
        <v>500</v>
      </c>
      <c r="W431" s="8">
        <f>Daten!O431</f>
        <v>500</v>
      </c>
      <c r="X431" s="22">
        <f t="shared" si="175"/>
        <v>92593</v>
      </c>
      <c r="Y431" s="8">
        <f t="shared" si="176"/>
        <v>354907.3929640131</v>
      </c>
      <c r="Z431" s="20">
        <f t="shared" si="177"/>
        <v>-262314.3929640131</v>
      </c>
      <c r="AA431" s="26">
        <f t="shared" si="178"/>
        <v>26231.43929640131</v>
      </c>
      <c r="AB431" s="31">
        <f t="shared" si="179"/>
        <v>17198.490391747702</v>
      </c>
      <c r="AC431" s="30">
        <f t="shared" si="180"/>
        <v>17198.490391747702</v>
      </c>
      <c r="AG431" s="25">
        <f t="shared" si="181"/>
        <v>-880.44948057469162</v>
      </c>
      <c r="AH431" s="25">
        <f t="shared" si="182"/>
        <v>26231.43929640131</v>
      </c>
      <c r="AI431" s="25">
        <f t="shared" si="183"/>
        <v>25350.989815826619</v>
      </c>
      <c r="AJ431" s="25">
        <f t="shared" si="184"/>
        <v>1</v>
      </c>
      <c r="AK431" s="25">
        <f t="shared" si="185"/>
        <v>25350.989815826619</v>
      </c>
      <c r="AL431" s="25">
        <f t="shared" ca="1" si="186"/>
        <v>71047</v>
      </c>
      <c r="AM431" s="25">
        <f t="shared" ca="1" si="187"/>
        <v>31</v>
      </c>
      <c r="AN431" s="25">
        <f ca="1">IF(AM431=0,0,COUNTIF($AM$19:AM431,C431*10+1))</f>
        <v>43</v>
      </c>
      <c r="AO431" s="20">
        <f t="shared" ca="1" si="188"/>
        <v>0</v>
      </c>
      <c r="AP431" s="32">
        <f t="shared" ca="1" si="189"/>
        <v>71047</v>
      </c>
    </row>
    <row r="432" spans="1:42" x14ac:dyDescent="0.2">
      <c r="A432" s="14">
        <f>Daten!A432</f>
        <v>30813</v>
      </c>
      <c r="B432" s="7" t="str">
        <f>Daten!B432</f>
        <v>Eckartsau</v>
      </c>
      <c r="C432" s="14">
        <f t="shared" si="165"/>
        <v>3</v>
      </c>
      <c r="D432" s="9">
        <f>Daten!D432</f>
        <v>0</v>
      </c>
      <c r="E432" s="8">
        <f>Daten!E432</f>
        <v>1333</v>
      </c>
      <c r="F432" s="8">
        <f>Daten!F432</f>
        <v>1271</v>
      </c>
      <c r="G432" s="26">
        <f t="shared" si="166"/>
        <v>62</v>
      </c>
      <c r="H432" s="28">
        <f t="shared" si="167"/>
        <v>4.878048780487805E-2</v>
      </c>
      <c r="I432" s="20">
        <f t="shared" si="168"/>
        <v>17.075628342896962</v>
      </c>
      <c r="J432" s="20">
        <f t="shared" si="169"/>
        <v>44.924371657103038</v>
      </c>
      <c r="K432" s="26">
        <f t="shared" si="170"/>
        <v>-22462.185828551519</v>
      </c>
      <c r="L432" s="15">
        <f>Daten!G432</f>
        <v>194</v>
      </c>
      <c r="M432" s="15">
        <f>Daten!H432</f>
        <v>861</v>
      </c>
      <c r="N432" s="15">
        <f>Daten!I432</f>
        <v>278</v>
      </c>
      <c r="O432" s="27">
        <f t="shared" si="171"/>
        <v>0.54819976771196288</v>
      </c>
      <c r="P432" s="15">
        <f t="shared" si="172"/>
        <v>488.8725812023697</v>
      </c>
      <c r="Q432" s="20">
        <f t="shared" si="173"/>
        <v>-16.872581202369702</v>
      </c>
      <c r="R432" s="26">
        <f t="shared" si="174"/>
        <v>-3374.5162404739403</v>
      </c>
      <c r="S432" s="8">
        <f>Daten!K432</f>
        <v>40772</v>
      </c>
      <c r="T432" s="8">
        <f>Daten!L432</f>
        <v>73854</v>
      </c>
      <c r="U432" s="8">
        <f>Daten!M432</f>
        <v>119368</v>
      </c>
      <c r="V432" s="8">
        <f>Daten!N432</f>
        <v>500</v>
      </c>
      <c r="W432" s="8">
        <f>Daten!O432</f>
        <v>500</v>
      </c>
      <c r="X432" s="22">
        <f t="shared" si="175"/>
        <v>233994</v>
      </c>
      <c r="Y432" s="8">
        <f t="shared" si="176"/>
        <v>511450.32953624806</v>
      </c>
      <c r="Z432" s="20">
        <f t="shared" si="177"/>
        <v>-277456.32953624806</v>
      </c>
      <c r="AA432" s="26">
        <f t="shared" si="178"/>
        <v>27745.632953624809</v>
      </c>
      <c r="AB432" s="31">
        <f t="shared" si="179"/>
        <v>1908.930884599351</v>
      </c>
      <c r="AC432" s="30">
        <f t="shared" si="180"/>
        <v>1908.930884599351</v>
      </c>
      <c r="AG432" s="25">
        <f t="shared" si="181"/>
        <v>-22462.185828551519</v>
      </c>
      <c r="AH432" s="25">
        <f t="shared" si="182"/>
        <v>27745.632953624809</v>
      </c>
      <c r="AI432" s="25">
        <f t="shared" si="183"/>
        <v>5283.4471250732895</v>
      </c>
      <c r="AJ432" s="25">
        <f t="shared" si="184"/>
        <v>1</v>
      </c>
      <c r="AK432" s="25">
        <f t="shared" si="185"/>
        <v>5283.4471250732895</v>
      </c>
      <c r="AL432" s="25">
        <f t="shared" ca="1" si="186"/>
        <v>14807</v>
      </c>
      <c r="AM432" s="25">
        <f t="shared" ca="1" si="187"/>
        <v>31</v>
      </c>
      <c r="AN432" s="25">
        <f ca="1">IF(AM432=0,0,COUNTIF($AM$19:AM432,C432*10+1))</f>
        <v>44</v>
      </c>
      <c r="AO432" s="20">
        <f t="shared" ca="1" si="188"/>
        <v>0</v>
      </c>
      <c r="AP432" s="32">
        <f t="shared" ca="1" si="189"/>
        <v>14807</v>
      </c>
    </row>
    <row r="433" spans="1:42" x14ac:dyDescent="0.2">
      <c r="A433" s="14">
        <f>Daten!A433</f>
        <v>30814</v>
      </c>
      <c r="B433" s="7" t="str">
        <f>Daten!B433</f>
        <v>Engelhartstetten</v>
      </c>
      <c r="C433" s="14">
        <f t="shared" si="165"/>
        <v>3</v>
      </c>
      <c r="D433" s="9">
        <f>Daten!D433</f>
        <v>0</v>
      </c>
      <c r="E433" s="8">
        <f>Daten!E433</f>
        <v>2181</v>
      </c>
      <c r="F433" s="8">
        <f>Daten!F433</f>
        <v>2072</v>
      </c>
      <c r="G433" s="26">
        <f t="shared" si="166"/>
        <v>109</v>
      </c>
      <c r="H433" s="28">
        <f t="shared" si="167"/>
        <v>5.2606177606177605E-2</v>
      </c>
      <c r="I433" s="20">
        <f t="shared" si="168"/>
        <v>27.836901594400082</v>
      </c>
      <c r="J433" s="20">
        <f t="shared" si="169"/>
        <v>81.163098405599925</v>
      </c>
      <c r="K433" s="26">
        <f t="shared" si="170"/>
        <v>-40581.549202799964</v>
      </c>
      <c r="L433" s="15">
        <f>Daten!G433</f>
        <v>361</v>
      </c>
      <c r="M433" s="15">
        <f>Daten!H433</f>
        <v>1364</v>
      </c>
      <c r="N433" s="15">
        <f>Daten!I433</f>
        <v>456</v>
      </c>
      <c r="O433" s="27">
        <f t="shared" si="171"/>
        <v>0.59897360703812319</v>
      </c>
      <c r="P433" s="15">
        <f t="shared" si="172"/>
        <v>774.47410076658798</v>
      </c>
      <c r="Q433" s="20">
        <f t="shared" si="173"/>
        <v>42.525899233412019</v>
      </c>
      <c r="R433" s="26">
        <f t="shared" si="174"/>
        <v>8505.1798466824039</v>
      </c>
      <c r="S433" s="8">
        <f>Daten!K433</f>
        <v>64347</v>
      </c>
      <c r="T433" s="8">
        <f>Daten!L433</f>
        <v>132099</v>
      </c>
      <c r="U433" s="8">
        <f>Daten!M433</f>
        <v>344492</v>
      </c>
      <c r="V433" s="8">
        <f>Daten!N433</f>
        <v>500</v>
      </c>
      <c r="W433" s="8">
        <f>Daten!O433</f>
        <v>500</v>
      </c>
      <c r="X433" s="22">
        <f t="shared" si="175"/>
        <v>540938</v>
      </c>
      <c r="Y433" s="8">
        <f t="shared" si="176"/>
        <v>836814.08005893254</v>
      </c>
      <c r="Z433" s="20">
        <f t="shared" si="177"/>
        <v>-295876.08005893254</v>
      </c>
      <c r="AA433" s="26">
        <f t="shared" si="178"/>
        <v>29587.608005893257</v>
      </c>
      <c r="AB433" s="31">
        <f t="shared" si="179"/>
        <v>-2488.7613502243039</v>
      </c>
      <c r="AC433" s="30">
        <f t="shared" si="180"/>
        <v>0</v>
      </c>
      <c r="AG433" s="25">
        <f t="shared" si="181"/>
        <v>0</v>
      </c>
      <c r="AH433" s="25">
        <f t="shared" si="182"/>
        <v>0</v>
      </c>
      <c r="AI433" s="25">
        <f t="shared" si="183"/>
        <v>0</v>
      </c>
      <c r="AJ433" s="25">
        <f t="shared" si="184"/>
        <v>1</v>
      </c>
      <c r="AK433" s="25">
        <f t="shared" si="185"/>
        <v>0</v>
      </c>
      <c r="AL433" s="25">
        <f t="shared" ca="1" si="186"/>
        <v>0</v>
      </c>
      <c r="AM433" s="25">
        <f t="shared" ca="1" si="187"/>
        <v>0</v>
      </c>
      <c r="AN433" s="25">
        <f ca="1">IF(AM433=0,0,COUNTIF($AM$19:AM433,C433*10+1))</f>
        <v>0</v>
      </c>
      <c r="AO433" s="20">
        <f t="shared" ca="1" si="188"/>
        <v>0</v>
      </c>
      <c r="AP433" s="32">
        <f t="shared" ca="1" si="189"/>
        <v>0</v>
      </c>
    </row>
    <row r="434" spans="1:42" x14ac:dyDescent="0.2">
      <c r="A434" s="14">
        <f>Daten!A434</f>
        <v>30817</v>
      </c>
      <c r="B434" s="7" t="str">
        <f>Daten!B434</f>
        <v>Gänserndorf</v>
      </c>
      <c r="C434" s="14">
        <f t="shared" si="165"/>
        <v>3</v>
      </c>
      <c r="D434" s="9">
        <f>Daten!D434</f>
        <v>0</v>
      </c>
      <c r="E434" s="8">
        <f>Daten!E434</f>
        <v>12035</v>
      </c>
      <c r="F434" s="8">
        <f>Daten!F434</f>
        <v>11569</v>
      </c>
      <c r="G434" s="26">
        <f t="shared" si="166"/>
        <v>466</v>
      </c>
      <c r="H434" s="28">
        <f t="shared" si="167"/>
        <v>4.0280058777768177E-2</v>
      </c>
      <c r="I434" s="20">
        <f t="shared" si="168"/>
        <v>155.42717883475606</v>
      </c>
      <c r="J434" s="20">
        <f t="shared" si="169"/>
        <v>310.57282116524391</v>
      </c>
      <c r="K434" s="26">
        <f t="shared" si="170"/>
        <v>-155286.41058262196</v>
      </c>
      <c r="L434" s="15">
        <f>Daten!G434</f>
        <v>2016</v>
      </c>
      <c r="M434" s="15">
        <f>Daten!H434</f>
        <v>7925</v>
      </c>
      <c r="N434" s="15">
        <f>Daten!I434</f>
        <v>2094</v>
      </c>
      <c r="O434" s="27">
        <f t="shared" si="171"/>
        <v>0.51861198738170344</v>
      </c>
      <c r="P434" s="15">
        <f t="shared" si="172"/>
        <v>4499.7853728557257</v>
      </c>
      <c r="Q434" s="20">
        <f t="shared" si="173"/>
        <v>-389.78537285572565</v>
      </c>
      <c r="R434" s="26">
        <f t="shared" si="174"/>
        <v>-77957.074571145131</v>
      </c>
      <c r="S434" s="8">
        <f>Daten!K434</f>
        <v>22439</v>
      </c>
      <c r="T434" s="8">
        <f>Daten!L434</f>
        <v>947066</v>
      </c>
      <c r="U434" s="8">
        <f>Daten!M434</f>
        <v>3696303</v>
      </c>
      <c r="V434" s="8">
        <f>Daten!N434</f>
        <v>500</v>
      </c>
      <c r="W434" s="8">
        <f>Daten!O434</f>
        <v>500</v>
      </c>
      <c r="X434" s="22">
        <f t="shared" si="175"/>
        <v>4665808</v>
      </c>
      <c r="Y434" s="8">
        <f t="shared" si="176"/>
        <v>4617632.9452128625</v>
      </c>
      <c r="Z434" s="20">
        <f t="shared" si="177"/>
        <v>48175.054787137546</v>
      </c>
      <c r="AA434" s="26">
        <f t="shared" si="178"/>
        <v>-4817.5054787137551</v>
      </c>
      <c r="AB434" s="31">
        <f t="shared" si="179"/>
        <v>-238060.99063248085</v>
      </c>
      <c r="AC434" s="30">
        <f t="shared" si="180"/>
        <v>0</v>
      </c>
      <c r="AG434" s="25">
        <f t="shared" si="181"/>
        <v>0</v>
      </c>
      <c r="AH434" s="25">
        <f t="shared" si="182"/>
        <v>0</v>
      </c>
      <c r="AI434" s="25">
        <f t="shared" si="183"/>
        <v>0</v>
      </c>
      <c r="AJ434" s="25">
        <f t="shared" si="184"/>
        <v>1</v>
      </c>
      <c r="AK434" s="25">
        <f t="shared" si="185"/>
        <v>0</v>
      </c>
      <c r="AL434" s="25">
        <f t="shared" ca="1" si="186"/>
        <v>0</v>
      </c>
      <c r="AM434" s="25">
        <f t="shared" ca="1" si="187"/>
        <v>0</v>
      </c>
      <c r="AN434" s="25">
        <f ca="1">IF(AM434=0,0,COUNTIF($AM$19:AM434,C434*10+1))</f>
        <v>0</v>
      </c>
      <c r="AO434" s="20">
        <f t="shared" ca="1" si="188"/>
        <v>0</v>
      </c>
      <c r="AP434" s="32">
        <f t="shared" ca="1" si="189"/>
        <v>0</v>
      </c>
    </row>
    <row r="435" spans="1:42" x14ac:dyDescent="0.2">
      <c r="A435" s="14">
        <f>Daten!A435</f>
        <v>30819</v>
      </c>
      <c r="B435" s="7" t="str">
        <f>Daten!B435</f>
        <v>Glinzendorf</v>
      </c>
      <c r="C435" s="14">
        <f t="shared" si="165"/>
        <v>3</v>
      </c>
      <c r="D435" s="9">
        <f>Daten!D435</f>
        <v>0</v>
      </c>
      <c r="E435" s="8">
        <f>Daten!E435</f>
        <v>351</v>
      </c>
      <c r="F435" s="8">
        <f>Daten!F435</f>
        <v>301</v>
      </c>
      <c r="G435" s="26">
        <f t="shared" si="166"/>
        <v>50</v>
      </c>
      <c r="H435" s="28">
        <f t="shared" si="167"/>
        <v>0.16611295681063123</v>
      </c>
      <c r="I435" s="20">
        <f t="shared" si="168"/>
        <v>4.0438742181054179</v>
      </c>
      <c r="J435" s="20">
        <f t="shared" si="169"/>
        <v>45.956125781894585</v>
      </c>
      <c r="K435" s="26">
        <f t="shared" si="170"/>
        <v>-22978.062890947291</v>
      </c>
      <c r="L435" s="15">
        <f>Daten!G435</f>
        <v>65</v>
      </c>
      <c r="M435" s="15">
        <f>Daten!H435</f>
        <v>235</v>
      </c>
      <c r="N435" s="15">
        <f>Daten!I435</f>
        <v>51</v>
      </c>
      <c r="O435" s="27">
        <f t="shared" si="171"/>
        <v>0.49361702127659574</v>
      </c>
      <c r="P435" s="15">
        <f t="shared" si="172"/>
        <v>133.4321214663843</v>
      </c>
      <c r="Q435" s="20">
        <f t="shared" si="173"/>
        <v>-17.432121466384302</v>
      </c>
      <c r="R435" s="26">
        <f t="shared" si="174"/>
        <v>-3486.4242932768602</v>
      </c>
      <c r="S435" s="8">
        <f>Daten!K435</f>
        <v>12522</v>
      </c>
      <c r="T435" s="8">
        <f>Daten!L435</f>
        <v>33000</v>
      </c>
      <c r="U435" s="8">
        <f>Daten!M435</f>
        <v>156028</v>
      </c>
      <c r="V435" s="8">
        <f>Daten!N435</f>
        <v>500</v>
      </c>
      <c r="W435" s="8">
        <f>Daten!O435</f>
        <v>500</v>
      </c>
      <c r="X435" s="22">
        <f t="shared" si="175"/>
        <v>201550</v>
      </c>
      <c r="Y435" s="8">
        <f t="shared" si="176"/>
        <v>134672.96749229037</v>
      </c>
      <c r="Z435" s="20">
        <f t="shared" si="177"/>
        <v>66877.032507709635</v>
      </c>
      <c r="AA435" s="26">
        <f t="shared" si="178"/>
        <v>-6687.7032507709637</v>
      </c>
      <c r="AB435" s="31">
        <f t="shared" si="179"/>
        <v>-33152.190434995115</v>
      </c>
      <c r="AC435" s="30">
        <f t="shared" si="180"/>
        <v>0</v>
      </c>
      <c r="AG435" s="25">
        <f t="shared" si="181"/>
        <v>0</v>
      </c>
      <c r="AH435" s="25">
        <f t="shared" si="182"/>
        <v>0</v>
      </c>
      <c r="AI435" s="25">
        <f t="shared" si="183"/>
        <v>0</v>
      </c>
      <c r="AJ435" s="25">
        <f t="shared" si="184"/>
        <v>1</v>
      </c>
      <c r="AK435" s="25">
        <f t="shared" si="185"/>
        <v>0</v>
      </c>
      <c r="AL435" s="25">
        <f t="shared" ca="1" si="186"/>
        <v>0</v>
      </c>
      <c r="AM435" s="25">
        <f t="shared" ca="1" si="187"/>
        <v>0</v>
      </c>
      <c r="AN435" s="25">
        <f ca="1">IF(AM435=0,0,COUNTIF($AM$19:AM435,C435*10+1))</f>
        <v>0</v>
      </c>
      <c r="AO435" s="20">
        <f t="shared" ca="1" si="188"/>
        <v>0</v>
      </c>
      <c r="AP435" s="32">
        <f t="shared" ca="1" si="189"/>
        <v>0</v>
      </c>
    </row>
    <row r="436" spans="1:42" x14ac:dyDescent="0.2">
      <c r="A436" s="14">
        <f>Daten!A436</f>
        <v>30821</v>
      </c>
      <c r="B436" s="7" t="str">
        <f>Daten!B436</f>
        <v>Groß-Enzersdorf</v>
      </c>
      <c r="C436" s="14">
        <f t="shared" si="165"/>
        <v>3</v>
      </c>
      <c r="D436" s="9">
        <f>Daten!D436</f>
        <v>0</v>
      </c>
      <c r="E436" s="8">
        <f>Daten!E436</f>
        <v>12036</v>
      </c>
      <c r="F436" s="8">
        <f>Daten!F436</f>
        <v>11366</v>
      </c>
      <c r="G436" s="26">
        <f t="shared" si="166"/>
        <v>670</v>
      </c>
      <c r="H436" s="28">
        <f t="shared" si="167"/>
        <v>5.8947738870314972E-2</v>
      </c>
      <c r="I436" s="20">
        <f t="shared" si="168"/>
        <v>152.69991482719661</v>
      </c>
      <c r="J436" s="20">
        <f t="shared" si="169"/>
        <v>517.30008517280339</v>
      </c>
      <c r="K436" s="26">
        <f t="shared" si="170"/>
        <v>-258650.04258640169</v>
      </c>
      <c r="L436" s="15">
        <f>Daten!G436</f>
        <v>1934</v>
      </c>
      <c r="M436" s="15">
        <f>Daten!H436</f>
        <v>7939</v>
      </c>
      <c r="N436" s="15">
        <f>Daten!I436</f>
        <v>2163</v>
      </c>
      <c r="O436" s="27">
        <f t="shared" si="171"/>
        <v>0.51605995717344755</v>
      </c>
      <c r="P436" s="15">
        <f t="shared" si="172"/>
        <v>4507.7345205175534</v>
      </c>
      <c r="Q436" s="20">
        <f t="shared" si="173"/>
        <v>-410.73452051755339</v>
      </c>
      <c r="R436" s="26">
        <f t="shared" si="174"/>
        <v>-82146.904103510678</v>
      </c>
      <c r="S436" s="8">
        <f>Daten!K436</f>
        <v>85073</v>
      </c>
      <c r="T436" s="8">
        <f>Daten!L436</f>
        <v>957772</v>
      </c>
      <c r="U436" s="8">
        <f>Daten!M436</f>
        <v>2994933</v>
      </c>
      <c r="V436" s="8">
        <f>Daten!N436</f>
        <v>500</v>
      </c>
      <c r="W436" s="8">
        <f>Daten!O436</f>
        <v>500</v>
      </c>
      <c r="X436" s="22">
        <f t="shared" si="175"/>
        <v>4037778</v>
      </c>
      <c r="Y436" s="8">
        <f t="shared" si="176"/>
        <v>4618016.6288809311</v>
      </c>
      <c r="Z436" s="20">
        <f t="shared" si="177"/>
        <v>-580238.62888093106</v>
      </c>
      <c r="AA436" s="26">
        <f t="shared" si="178"/>
        <v>58023.862888093106</v>
      </c>
      <c r="AB436" s="31">
        <f t="shared" si="179"/>
        <v>-282773.08380181924</v>
      </c>
      <c r="AC436" s="30">
        <f t="shared" si="180"/>
        <v>0</v>
      </c>
      <c r="AG436" s="25">
        <f t="shared" si="181"/>
        <v>0</v>
      </c>
      <c r="AH436" s="25">
        <f t="shared" si="182"/>
        <v>0</v>
      </c>
      <c r="AI436" s="25">
        <f t="shared" si="183"/>
        <v>0</v>
      </c>
      <c r="AJ436" s="25">
        <f t="shared" si="184"/>
        <v>1</v>
      </c>
      <c r="AK436" s="25">
        <f t="shared" si="185"/>
        <v>0</v>
      </c>
      <c r="AL436" s="25">
        <f t="shared" ca="1" si="186"/>
        <v>0</v>
      </c>
      <c r="AM436" s="25">
        <f t="shared" ca="1" si="187"/>
        <v>0</v>
      </c>
      <c r="AN436" s="25">
        <f ca="1">IF(AM436=0,0,COUNTIF($AM$19:AM436,C436*10+1))</f>
        <v>0</v>
      </c>
      <c r="AO436" s="20">
        <f t="shared" ca="1" si="188"/>
        <v>0</v>
      </c>
      <c r="AP436" s="32">
        <f t="shared" ca="1" si="189"/>
        <v>0</v>
      </c>
    </row>
    <row r="437" spans="1:42" x14ac:dyDescent="0.2">
      <c r="A437" s="14">
        <f>Daten!A437</f>
        <v>30822</v>
      </c>
      <c r="B437" s="7" t="str">
        <f>Daten!B437</f>
        <v>Großhofen</v>
      </c>
      <c r="C437" s="14">
        <f t="shared" si="165"/>
        <v>3</v>
      </c>
      <c r="D437" s="9">
        <f>Daten!D437</f>
        <v>0</v>
      </c>
      <c r="E437" s="8">
        <f>Daten!E437</f>
        <v>103</v>
      </c>
      <c r="F437" s="8">
        <f>Daten!F437</f>
        <v>98</v>
      </c>
      <c r="G437" s="26">
        <f t="shared" si="166"/>
        <v>5</v>
      </c>
      <c r="H437" s="28">
        <f t="shared" si="167"/>
        <v>5.1020408163265307E-2</v>
      </c>
      <c r="I437" s="20">
        <f t="shared" si="168"/>
        <v>1.3166102105459498</v>
      </c>
      <c r="J437" s="20">
        <f t="shared" si="169"/>
        <v>3.6833897894540502</v>
      </c>
      <c r="K437" s="26">
        <f t="shared" si="170"/>
        <v>-1841.694894727025</v>
      </c>
      <c r="L437" s="15">
        <f>Daten!G437</f>
        <v>21</v>
      </c>
      <c r="M437" s="15">
        <f>Daten!H437</f>
        <v>65</v>
      </c>
      <c r="N437" s="15">
        <f>Daten!I437</f>
        <v>17</v>
      </c>
      <c r="O437" s="27">
        <f t="shared" si="171"/>
        <v>0.58461538461538465</v>
      </c>
      <c r="P437" s="15">
        <f t="shared" si="172"/>
        <v>36.906757001340338</v>
      </c>
      <c r="Q437" s="20">
        <f t="shared" si="173"/>
        <v>1.0932429986596617</v>
      </c>
      <c r="R437" s="26">
        <f t="shared" si="174"/>
        <v>218.64859973193234</v>
      </c>
      <c r="S437" s="8">
        <f>Daten!K437</f>
        <v>6178</v>
      </c>
      <c r="T437" s="8">
        <f>Daten!L437</f>
        <v>2565</v>
      </c>
      <c r="U437" s="8">
        <f>Daten!M437</f>
        <v>32664</v>
      </c>
      <c r="V437" s="8">
        <f>Daten!N437</f>
        <v>500</v>
      </c>
      <c r="W437" s="8">
        <f>Daten!O437</f>
        <v>500</v>
      </c>
      <c r="X437" s="22">
        <f t="shared" si="175"/>
        <v>41407</v>
      </c>
      <c r="Y437" s="8">
        <f t="shared" si="176"/>
        <v>39519.417811127947</v>
      </c>
      <c r="Z437" s="20">
        <f t="shared" si="177"/>
        <v>1887.5821888720529</v>
      </c>
      <c r="AA437" s="26">
        <f t="shared" si="178"/>
        <v>-188.75821888720532</v>
      </c>
      <c r="AB437" s="31">
        <f t="shared" si="179"/>
        <v>-1811.8045138822981</v>
      </c>
      <c r="AC437" s="30">
        <f t="shared" si="180"/>
        <v>0</v>
      </c>
      <c r="AG437" s="25">
        <f t="shared" si="181"/>
        <v>0</v>
      </c>
      <c r="AH437" s="25">
        <f t="shared" si="182"/>
        <v>0</v>
      </c>
      <c r="AI437" s="25">
        <f t="shared" si="183"/>
        <v>0</v>
      </c>
      <c r="AJ437" s="25">
        <f t="shared" si="184"/>
        <v>1</v>
      </c>
      <c r="AK437" s="25">
        <f t="shared" si="185"/>
        <v>0</v>
      </c>
      <c r="AL437" s="25">
        <f t="shared" ca="1" si="186"/>
        <v>0</v>
      </c>
      <c r="AM437" s="25">
        <f t="shared" ca="1" si="187"/>
        <v>0</v>
      </c>
      <c r="AN437" s="25">
        <f ca="1">IF(AM437=0,0,COUNTIF($AM$19:AM437,C437*10+1))</f>
        <v>0</v>
      </c>
      <c r="AO437" s="20">
        <f t="shared" ca="1" si="188"/>
        <v>0</v>
      </c>
      <c r="AP437" s="32">
        <f t="shared" ca="1" si="189"/>
        <v>0</v>
      </c>
    </row>
    <row r="438" spans="1:42" x14ac:dyDescent="0.2">
      <c r="A438" s="14">
        <f>Daten!A438</f>
        <v>30824</v>
      </c>
      <c r="B438" s="7" t="str">
        <f>Daten!B438</f>
        <v>Groß-Schweinbarth</v>
      </c>
      <c r="C438" s="14">
        <f t="shared" si="165"/>
        <v>3</v>
      </c>
      <c r="D438" s="9">
        <f>Daten!D438</f>
        <v>0</v>
      </c>
      <c r="E438" s="8">
        <f>Daten!E438</f>
        <v>1338</v>
      </c>
      <c r="F438" s="8">
        <f>Daten!F438</f>
        <v>1270</v>
      </c>
      <c r="G438" s="26">
        <f t="shared" si="166"/>
        <v>68</v>
      </c>
      <c r="H438" s="28">
        <f t="shared" si="167"/>
        <v>5.3543307086614172E-2</v>
      </c>
      <c r="I438" s="20">
        <f t="shared" si="168"/>
        <v>17.062193544830166</v>
      </c>
      <c r="J438" s="20">
        <f t="shared" si="169"/>
        <v>50.937806455169834</v>
      </c>
      <c r="K438" s="26">
        <f t="shared" si="170"/>
        <v>-25468.903227584917</v>
      </c>
      <c r="L438" s="15">
        <f>Daten!G438</f>
        <v>206</v>
      </c>
      <c r="M438" s="15">
        <f>Daten!H438</f>
        <v>879</v>
      </c>
      <c r="N438" s="15">
        <f>Daten!I438</f>
        <v>253</v>
      </c>
      <c r="O438" s="27">
        <f t="shared" si="171"/>
        <v>0.52218430034129693</v>
      </c>
      <c r="P438" s="15">
        <f t="shared" si="172"/>
        <v>499.0929139104332</v>
      </c>
      <c r="Q438" s="20">
        <f t="shared" si="173"/>
        <v>-40.092913910433197</v>
      </c>
      <c r="R438" s="26">
        <f t="shared" si="174"/>
        <v>-8018.5827820866398</v>
      </c>
      <c r="S438" s="8">
        <f>Daten!K438</f>
        <v>18891</v>
      </c>
      <c r="T438" s="8">
        <f>Daten!L438</f>
        <v>70834</v>
      </c>
      <c r="U438" s="8">
        <f>Daten!M438</f>
        <v>210596</v>
      </c>
      <c r="V438" s="8">
        <f>Daten!N438</f>
        <v>500</v>
      </c>
      <c r="W438" s="8">
        <f>Daten!O438</f>
        <v>500</v>
      </c>
      <c r="X438" s="22">
        <f t="shared" si="175"/>
        <v>300321</v>
      </c>
      <c r="Y438" s="8">
        <f t="shared" si="176"/>
        <v>513368.74787659408</v>
      </c>
      <c r="Z438" s="20">
        <f t="shared" si="177"/>
        <v>-213047.74787659408</v>
      </c>
      <c r="AA438" s="26">
        <f t="shared" si="178"/>
        <v>21304.774787659408</v>
      </c>
      <c r="AB438" s="31">
        <f t="shared" si="179"/>
        <v>-12182.711222012149</v>
      </c>
      <c r="AC438" s="30">
        <f t="shared" si="180"/>
        <v>0</v>
      </c>
      <c r="AG438" s="25">
        <f t="shared" si="181"/>
        <v>0</v>
      </c>
      <c r="AH438" s="25">
        <f t="shared" si="182"/>
        <v>0</v>
      </c>
      <c r="AI438" s="25">
        <f t="shared" si="183"/>
        <v>0</v>
      </c>
      <c r="AJ438" s="25">
        <f t="shared" si="184"/>
        <v>1</v>
      </c>
      <c r="AK438" s="25">
        <f t="shared" si="185"/>
        <v>0</v>
      </c>
      <c r="AL438" s="25">
        <f t="shared" ca="1" si="186"/>
        <v>0</v>
      </c>
      <c r="AM438" s="25">
        <f t="shared" ca="1" si="187"/>
        <v>0</v>
      </c>
      <c r="AN438" s="25">
        <f ca="1">IF(AM438=0,0,COUNTIF($AM$19:AM438,C438*10+1))</f>
        <v>0</v>
      </c>
      <c r="AO438" s="20">
        <f t="shared" ca="1" si="188"/>
        <v>0</v>
      </c>
      <c r="AP438" s="32">
        <f t="shared" ca="1" si="189"/>
        <v>0</v>
      </c>
    </row>
    <row r="439" spans="1:42" x14ac:dyDescent="0.2">
      <c r="A439" s="14">
        <f>Daten!A439</f>
        <v>30825</v>
      </c>
      <c r="B439" s="7" t="str">
        <f>Daten!B439</f>
        <v>Haringsee</v>
      </c>
      <c r="C439" s="14">
        <f t="shared" si="165"/>
        <v>3</v>
      </c>
      <c r="D439" s="9">
        <f>Daten!D439</f>
        <v>0</v>
      </c>
      <c r="E439" s="8">
        <f>Daten!E439</f>
        <v>1180</v>
      </c>
      <c r="F439" s="8">
        <f>Daten!F439</f>
        <v>1181</v>
      </c>
      <c r="G439" s="26">
        <f t="shared" si="166"/>
        <v>-1</v>
      </c>
      <c r="H439" s="28">
        <f t="shared" si="167"/>
        <v>-8.4674005080440302E-4</v>
      </c>
      <c r="I439" s="20">
        <f t="shared" si="168"/>
        <v>15.866496516885377</v>
      </c>
      <c r="J439" s="20">
        <f t="shared" si="169"/>
        <v>-16.866496516885377</v>
      </c>
      <c r="K439" s="26">
        <f t="shared" si="170"/>
        <v>8433.2482584426889</v>
      </c>
      <c r="L439" s="15">
        <f>Daten!G439</f>
        <v>156</v>
      </c>
      <c r="M439" s="15">
        <f>Daten!H439</f>
        <v>771</v>
      </c>
      <c r="N439" s="15">
        <f>Daten!I439</f>
        <v>253</v>
      </c>
      <c r="O439" s="27">
        <f t="shared" si="171"/>
        <v>0.53047989623865111</v>
      </c>
      <c r="P439" s="15">
        <f t="shared" si="172"/>
        <v>437.77091766205234</v>
      </c>
      <c r="Q439" s="20">
        <f t="shared" si="173"/>
        <v>-28.770917662052341</v>
      </c>
      <c r="R439" s="26">
        <f t="shared" si="174"/>
        <v>-5754.1835324104686</v>
      </c>
      <c r="S439" s="8">
        <f>Daten!K439</f>
        <v>32378</v>
      </c>
      <c r="T439" s="8">
        <f>Daten!L439</f>
        <v>109351</v>
      </c>
      <c r="U439" s="8">
        <f>Daten!M439</f>
        <v>83770</v>
      </c>
      <c r="V439" s="8">
        <f>Daten!N439</f>
        <v>500</v>
      </c>
      <c r="W439" s="8">
        <f>Daten!O439</f>
        <v>500</v>
      </c>
      <c r="X439" s="22">
        <f t="shared" si="175"/>
        <v>225499</v>
      </c>
      <c r="Y439" s="8">
        <f t="shared" si="176"/>
        <v>452746.72832165996</v>
      </c>
      <c r="Z439" s="20">
        <f t="shared" si="177"/>
        <v>-227247.72832165996</v>
      </c>
      <c r="AA439" s="26">
        <f t="shared" si="178"/>
        <v>22724.772832165996</v>
      </c>
      <c r="AB439" s="31">
        <f t="shared" si="179"/>
        <v>25403.837558198218</v>
      </c>
      <c r="AC439" s="30">
        <f t="shared" si="180"/>
        <v>25403.837558198218</v>
      </c>
      <c r="AG439" s="25">
        <f t="shared" si="181"/>
        <v>8433.2482584426889</v>
      </c>
      <c r="AH439" s="25">
        <f t="shared" si="182"/>
        <v>22724.772832165996</v>
      </c>
      <c r="AI439" s="25">
        <f t="shared" si="183"/>
        <v>31158.021090608687</v>
      </c>
      <c r="AJ439" s="25">
        <f t="shared" si="184"/>
        <v>1</v>
      </c>
      <c r="AK439" s="25">
        <f t="shared" si="185"/>
        <v>31158.021090608687</v>
      </c>
      <c r="AL439" s="25">
        <f t="shared" ca="1" si="186"/>
        <v>87322</v>
      </c>
      <c r="AM439" s="25">
        <f t="shared" ca="1" si="187"/>
        <v>31</v>
      </c>
      <c r="AN439" s="25">
        <f ca="1">IF(AM439=0,0,COUNTIF($AM$19:AM439,C439*10+1))</f>
        <v>45</v>
      </c>
      <c r="AO439" s="20">
        <f t="shared" ca="1" si="188"/>
        <v>0</v>
      </c>
      <c r="AP439" s="32">
        <f t="shared" ca="1" si="189"/>
        <v>87322</v>
      </c>
    </row>
    <row r="440" spans="1:42" x14ac:dyDescent="0.2">
      <c r="A440" s="14">
        <f>Daten!A440</f>
        <v>30826</v>
      </c>
      <c r="B440" s="7" t="str">
        <f>Daten!B440</f>
        <v>Hauskirchen</v>
      </c>
      <c r="C440" s="14">
        <f t="shared" si="165"/>
        <v>3</v>
      </c>
      <c r="D440" s="9">
        <f>Daten!D440</f>
        <v>0</v>
      </c>
      <c r="E440" s="8">
        <f>Daten!E440</f>
        <v>1292</v>
      </c>
      <c r="F440" s="8">
        <f>Daten!F440</f>
        <v>1267</v>
      </c>
      <c r="G440" s="26">
        <f t="shared" si="166"/>
        <v>25</v>
      </c>
      <c r="H440" s="28">
        <f t="shared" si="167"/>
        <v>1.973164956590371E-2</v>
      </c>
      <c r="I440" s="20">
        <f t="shared" si="168"/>
        <v>17.021889150629782</v>
      </c>
      <c r="J440" s="20">
        <f t="shared" si="169"/>
        <v>7.9781108493702177</v>
      </c>
      <c r="K440" s="26">
        <f t="shared" si="170"/>
        <v>-3989.0554246851088</v>
      </c>
      <c r="L440" s="15">
        <f>Daten!G440</f>
        <v>186</v>
      </c>
      <c r="M440" s="15">
        <f>Daten!H440</f>
        <v>797</v>
      </c>
      <c r="N440" s="15">
        <f>Daten!I440</f>
        <v>309</v>
      </c>
      <c r="O440" s="27">
        <f t="shared" si="171"/>
        <v>0.62107904642409029</v>
      </c>
      <c r="P440" s="15">
        <f t="shared" si="172"/>
        <v>452.53362046258849</v>
      </c>
      <c r="Q440" s="20">
        <f t="shared" si="173"/>
        <v>42.466379537411513</v>
      </c>
      <c r="R440" s="26">
        <f t="shared" si="174"/>
        <v>8493.2759074823025</v>
      </c>
      <c r="S440" s="8">
        <f>Daten!K440</f>
        <v>20813</v>
      </c>
      <c r="T440" s="8">
        <f>Daten!L440</f>
        <v>55512</v>
      </c>
      <c r="U440" s="8">
        <f>Daten!M440</f>
        <v>71359</v>
      </c>
      <c r="V440" s="8">
        <f>Daten!N440</f>
        <v>500</v>
      </c>
      <c r="W440" s="8">
        <f>Daten!O440</f>
        <v>500</v>
      </c>
      <c r="X440" s="22">
        <f t="shared" si="175"/>
        <v>147684</v>
      </c>
      <c r="Y440" s="8">
        <f t="shared" si="176"/>
        <v>495719.29914541071</v>
      </c>
      <c r="Z440" s="20">
        <f t="shared" si="177"/>
        <v>-348035.29914541071</v>
      </c>
      <c r="AA440" s="26">
        <f t="shared" si="178"/>
        <v>34803.529914541075</v>
      </c>
      <c r="AB440" s="31">
        <f t="shared" si="179"/>
        <v>39307.75039733827</v>
      </c>
      <c r="AC440" s="30">
        <f t="shared" si="180"/>
        <v>39307.75039733827</v>
      </c>
      <c r="AG440" s="25">
        <f t="shared" si="181"/>
        <v>-3989.0554246851088</v>
      </c>
      <c r="AH440" s="25">
        <f t="shared" si="182"/>
        <v>34803.529914541075</v>
      </c>
      <c r="AI440" s="25">
        <f t="shared" si="183"/>
        <v>30814.474489855966</v>
      </c>
      <c r="AJ440" s="25">
        <f t="shared" si="184"/>
        <v>1</v>
      </c>
      <c r="AK440" s="25">
        <f t="shared" si="185"/>
        <v>30814.474489855966</v>
      </c>
      <c r="AL440" s="25">
        <f t="shared" ca="1" si="186"/>
        <v>86359</v>
      </c>
      <c r="AM440" s="25">
        <f t="shared" ca="1" si="187"/>
        <v>31</v>
      </c>
      <c r="AN440" s="25">
        <f ca="1">IF(AM440=0,0,COUNTIF($AM$19:AM440,C440*10+1))</f>
        <v>46</v>
      </c>
      <c r="AO440" s="20">
        <f t="shared" ca="1" si="188"/>
        <v>0</v>
      </c>
      <c r="AP440" s="32">
        <f t="shared" ca="1" si="189"/>
        <v>86359</v>
      </c>
    </row>
    <row r="441" spans="1:42" x14ac:dyDescent="0.2">
      <c r="A441" s="14">
        <f>Daten!A441</f>
        <v>30827</v>
      </c>
      <c r="B441" s="7" t="str">
        <f>Daten!B441</f>
        <v>Hohenau an der March</v>
      </c>
      <c r="C441" s="14">
        <f t="shared" si="165"/>
        <v>3</v>
      </c>
      <c r="D441" s="9">
        <f>Daten!D441</f>
        <v>0</v>
      </c>
      <c r="E441" s="8">
        <f>Daten!E441</f>
        <v>2792</v>
      </c>
      <c r="F441" s="8">
        <f>Daten!F441</f>
        <v>2738</v>
      </c>
      <c r="G441" s="26">
        <f t="shared" si="166"/>
        <v>54</v>
      </c>
      <c r="H441" s="28">
        <f t="shared" si="167"/>
        <v>1.9722425127830533E-2</v>
      </c>
      <c r="I441" s="20">
        <f t="shared" si="168"/>
        <v>36.784477106885824</v>
      </c>
      <c r="J441" s="20">
        <f t="shared" si="169"/>
        <v>17.215522893114176</v>
      </c>
      <c r="K441" s="26">
        <f t="shared" si="170"/>
        <v>-8607.7614465570878</v>
      </c>
      <c r="L441" s="15">
        <f>Daten!G441</f>
        <v>395</v>
      </c>
      <c r="M441" s="15">
        <f>Daten!H441</f>
        <v>1690</v>
      </c>
      <c r="N441" s="15">
        <f>Daten!I441</f>
        <v>707</v>
      </c>
      <c r="O441" s="27">
        <f t="shared" si="171"/>
        <v>0.65207100591715972</v>
      </c>
      <c r="P441" s="15">
        <f t="shared" si="172"/>
        <v>959.5756820348488</v>
      </c>
      <c r="Q441" s="20">
        <f t="shared" si="173"/>
        <v>142.4243179651512</v>
      </c>
      <c r="R441" s="26">
        <f t="shared" si="174"/>
        <v>28484.863593030241</v>
      </c>
      <c r="S441" s="8">
        <f>Daten!K441</f>
        <v>20472</v>
      </c>
      <c r="T441" s="8">
        <f>Daten!L441</f>
        <v>109182</v>
      </c>
      <c r="U441" s="8">
        <f>Daten!M441</f>
        <v>324902</v>
      </c>
      <c r="V441" s="8">
        <f>Daten!N441</f>
        <v>500</v>
      </c>
      <c r="W441" s="8">
        <f>Daten!O441</f>
        <v>500</v>
      </c>
      <c r="X441" s="22">
        <f t="shared" si="175"/>
        <v>454556</v>
      </c>
      <c r="Y441" s="8">
        <f t="shared" si="176"/>
        <v>1071244.8012492158</v>
      </c>
      <c r="Z441" s="20">
        <f t="shared" si="177"/>
        <v>-616688.80124921585</v>
      </c>
      <c r="AA441" s="26">
        <f t="shared" si="178"/>
        <v>61668.88012492159</v>
      </c>
      <c r="AB441" s="31">
        <f t="shared" si="179"/>
        <v>81545.982271394751</v>
      </c>
      <c r="AC441" s="30">
        <f t="shared" si="180"/>
        <v>81545.982271394751</v>
      </c>
      <c r="AG441" s="25">
        <f t="shared" si="181"/>
        <v>-8607.7614465570878</v>
      </c>
      <c r="AH441" s="25">
        <f t="shared" si="182"/>
        <v>61668.88012492159</v>
      </c>
      <c r="AI441" s="25">
        <f t="shared" si="183"/>
        <v>53061.118678364503</v>
      </c>
      <c r="AJ441" s="25">
        <f t="shared" si="184"/>
        <v>1</v>
      </c>
      <c r="AK441" s="25">
        <f t="shared" si="185"/>
        <v>53061.118678364503</v>
      </c>
      <c r="AL441" s="25">
        <f t="shared" ca="1" si="186"/>
        <v>148706</v>
      </c>
      <c r="AM441" s="25">
        <f t="shared" ca="1" si="187"/>
        <v>31</v>
      </c>
      <c r="AN441" s="25">
        <f ca="1">IF(AM441=0,0,COUNTIF($AM$19:AM441,C441*10+1))</f>
        <v>47</v>
      </c>
      <c r="AO441" s="20">
        <f t="shared" ca="1" si="188"/>
        <v>0</v>
      </c>
      <c r="AP441" s="32">
        <f t="shared" ca="1" si="189"/>
        <v>148706</v>
      </c>
    </row>
    <row r="442" spans="1:42" x14ac:dyDescent="0.2">
      <c r="A442" s="14">
        <f>Daten!A442</f>
        <v>30828</v>
      </c>
      <c r="B442" s="7" t="str">
        <f>Daten!B442</f>
        <v>Hohenruppersdorf</v>
      </c>
      <c r="C442" s="14">
        <f t="shared" si="165"/>
        <v>3</v>
      </c>
      <c r="D442" s="9">
        <f>Daten!D442</f>
        <v>0</v>
      </c>
      <c r="E442" s="8">
        <f>Daten!E442</f>
        <v>948</v>
      </c>
      <c r="F442" s="8">
        <f>Daten!F442</f>
        <v>912</v>
      </c>
      <c r="G442" s="26">
        <f t="shared" si="166"/>
        <v>36</v>
      </c>
      <c r="H442" s="28">
        <f t="shared" si="167"/>
        <v>3.9473684210526314E-2</v>
      </c>
      <c r="I442" s="20">
        <f t="shared" si="168"/>
        <v>12.252535836917412</v>
      </c>
      <c r="J442" s="20">
        <f t="shared" si="169"/>
        <v>23.74746416308259</v>
      </c>
      <c r="K442" s="26">
        <f t="shared" si="170"/>
        <v>-11873.732081541295</v>
      </c>
      <c r="L442" s="15">
        <f>Daten!G442</f>
        <v>135</v>
      </c>
      <c r="M442" s="15">
        <f>Daten!H442</f>
        <v>602</v>
      </c>
      <c r="N442" s="15">
        <f>Daten!I442</f>
        <v>211</v>
      </c>
      <c r="O442" s="27">
        <f t="shared" si="171"/>
        <v>0.57475083056478404</v>
      </c>
      <c r="P442" s="15">
        <f t="shared" si="172"/>
        <v>341.81334945856747</v>
      </c>
      <c r="Q442" s="20">
        <f t="shared" si="173"/>
        <v>4.1866505414325275</v>
      </c>
      <c r="R442" s="26">
        <f t="shared" si="174"/>
        <v>837.33010828650549</v>
      </c>
      <c r="S442" s="8">
        <f>Daten!K442</f>
        <v>18978</v>
      </c>
      <c r="T442" s="8">
        <f>Daten!L442</f>
        <v>72538</v>
      </c>
      <c r="U442" s="8">
        <f>Daten!M442</f>
        <v>171571</v>
      </c>
      <c r="V442" s="8">
        <f>Daten!N442</f>
        <v>500</v>
      </c>
      <c r="W442" s="8">
        <f>Daten!O442</f>
        <v>500</v>
      </c>
      <c r="X442" s="22">
        <f t="shared" si="175"/>
        <v>263087</v>
      </c>
      <c r="Y442" s="8">
        <f t="shared" si="176"/>
        <v>363732.11732960475</v>
      </c>
      <c r="Z442" s="20">
        <f t="shared" si="177"/>
        <v>-100645.11732960475</v>
      </c>
      <c r="AA442" s="26">
        <f t="shared" si="178"/>
        <v>10064.511732960476</v>
      </c>
      <c r="AB442" s="31">
        <f t="shared" si="179"/>
        <v>-971.89024029431312</v>
      </c>
      <c r="AC442" s="30">
        <f t="shared" si="180"/>
        <v>0</v>
      </c>
      <c r="AG442" s="25">
        <f t="shared" si="181"/>
        <v>0</v>
      </c>
      <c r="AH442" s="25">
        <f t="shared" si="182"/>
        <v>0</v>
      </c>
      <c r="AI442" s="25">
        <f t="shared" si="183"/>
        <v>0</v>
      </c>
      <c r="AJ442" s="25">
        <f t="shared" si="184"/>
        <v>1</v>
      </c>
      <c r="AK442" s="25">
        <f t="shared" si="185"/>
        <v>0</v>
      </c>
      <c r="AL442" s="25">
        <f t="shared" ca="1" si="186"/>
        <v>0</v>
      </c>
      <c r="AM442" s="25">
        <f t="shared" ca="1" si="187"/>
        <v>0</v>
      </c>
      <c r="AN442" s="25">
        <f ca="1">IF(AM442=0,0,COUNTIF($AM$19:AM442,C442*10+1))</f>
        <v>0</v>
      </c>
      <c r="AO442" s="20">
        <f t="shared" ca="1" si="188"/>
        <v>0</v>
      </c>
      <c r="AP442" s="32">
        <f t="shared" ca="1" si="189"/>
        <v>0</v>
      </c>
    </row>
    <row r="443" spans="1:42" x14ac:dyDescent="0.2">
      <c r="A443" s="14">
        <f>Daten!A443</f>
        <v>30829</v>
      </c>
      <c r="B443" s="7" t="str">
        <f>Daten!B443</f>
        <v>Jedenspeigen</v>
      </c>
      <c r="C443" s="14">
        <f t="shared" si="165"/>
        <v>3</v>
      </c>
      <c r="D443" s="9">
        <f>Daten!D443</f>
        <v>0</v>
      </c>
      <c r="E443" s="8">
        <f>Daten!E443</f>
        <v>1109</v>
      </c>
      <c r="F443" s="8">
        <f>Daten!F443</f>
        <v>1087</v>
      </c>
      <c r="G443" s="26">
        <f t="shared" si="166"/>
        <v>22</v>
      </c>
      <c r="H443" s="28">
        <f t="shared" si="167"/>
        <v>2.0239190432382703E-2</v>
      </c>
      <c r="I443" s="20">
        <f t="shared" si="168"/>
        <v>14.603625498606608</v>
      </c>
      <c r="J443" s="20">
        <f t="shared" si="169"/>
        <v>7.3963745013933924</v>
      </c>
      <c r="K443" s="26">
        <f t="shared" si="170"/>
        <v>-3698.1872506966961</v>
      </c>
      <c r="L443" s="15">
        <f>Daten!G443</f>
        <v>130</v>
      </c>
      <c r="M443" s="15">
        <f>Daten!H443</f>
        <v>676</v>
      </c>
      <c r="N443" s="15">
        <f>Daten!I443</f>
        <v>303</v>
      </c>
      <c r="O443" s="27">
        <f t="shared" si="171"/>
        <v>0.64053254437869822</v>
      </c>
      <c r="P443" s="15">
        <f t="shared" si="172"/>
        <v>383.83027281393953</v>
      </c>
      <c r="Q443" s="20">
        <f t="shared" si="173"/>
        <v>49.16972718606047</v>
      </c>
      <c r="R443" s="26">
        <f t="shared" si="174"/>
        <v>9833.9454372120945</v>
      </c>
      <c r="S443" s="8">
        <f>Daten!K443</f>
        <v>24438</v>
      </c>
      <c r="T443" s="8">
        <f>Daten!L443</f>
        <v>43940</v>
      </c>
      <c r="U443" s="8">
        <f>Daten!M443</f>
        <v>35524</v>
      </c>
      <c r="V443" s="8">
        <f>Daten!N443</f>
        <v>500</v>
      </c>
      <c r="W443" s="8">
        <f>Daten!O443</f>
        <v>500</v>
      </c>
      <c r="X443" s="22">
        <f t="shared" si="175"/>
        <v>103902</v>
      </c>
      <c r="Y443" s="8">
        <f t="shared" si="176"/>
        <v>425505.1878887465</v>
      </c>
      <c r="Z443" s="20">
        <f t="shared" si="177"/>
        <v>-321603.1878887465</v>
      </c>
      <c r="AA443" s="26">
        <f t="shared" si="178"/>
        <v>32160.318788874651</v>
      </c>
      <c r="AB443" s="31">
        <f t="shared" si="179"/>
        <v>38296.076975390053</v>
      </c>
      <c r="AC443" s="30">
        <f t="shared" si="180"/>
        <v>38296.076975390053</v>
      </c>
      <c r="AG443" s="25">
        <f t="shared" si="181"/>
        <v>-3698.1872506966961</v>
      </c>
      <c r="AH443" s="25">
        <f t="shared" si="182"/>
        <v>32160.318788874651</v>
      </c>
      <c r="AI443" s="25">
        <f t="shared" si="183"/>
        <v>28462.131538177953</v>
      </c>
      <c r="AJ443" s="25">
        <f t="shared" si="184"/>
        <v>1</v>
      </c>
      <c r="AK443" s="25">
        <f t="shared" si="185"/>
        <v>28462.131538177953</v>
      </c>
      <c r="AL443" s="25">
        <f t="shared" ca="1" si="186"/>
        <v>79766</v>
      </c>
      <c r="AM443" s="25">
        <f t="shared" ca="1" si="187"/>
        <v>31</v>
      </c>
      <c r="AN443" s="25">
        <f ca="1">IF(AM443=0,0,COUNTIF($AM$19:AM443,C443*10+1))</f>
        <v>48</v>
      </c>
      <c r="AO443" s="20">
        <f t="shared" ca="1" si="188"/>
        <v>0</v>
      </c>
      <c r="AP443" s="32">
        <f t="shared" ca="1" si="189"/>
        <v>79766</v>
      </c>
    </row>
    <row r="444" spans="1:42" x14ac:dyDescent="0.2">
      <c r="A444" s="14">
        <f>Daten!A444</f>
        <v>30830</v>
      </c>
      <c r="B444" s="7" t="str">
        <f>Daten!B444</f>
        <v>Lassee</v>
      </c>
      <c r="C444" s="14">
        <f t="shared" si="165"/>
        <v>3</v>
      </c>
      <c r="D444" s="9">
        <f>Daten!D444</f>
        <v>0</v>
      </c>
      <c r="E444" s="8">
        <f>Daten!E444</f>
        <v>3007</v>
      </c>
      <c r="F444" s="8">
        <f>Daten!F444</f>
        <v>2844</v>
      </c>
      <c r="G444" s="26">
        <f t="shared" si="166"/>
        <v>163</v>
      </c>
      <c r="H444" s="28">
        <f t="shared" si="167"/>
        <v>5.731364275668073E-2</v>
      </c>
      <c r="I444" s="20">
        <f t="shared" si="168"/>
        <v>38.208565701966137</v>
      </c>
      <c r="J444" s="20">
        <f t="shared" si="169"/>
        <v>124.79143429803386</v>
      </c>
      <c r="K444" s="26">
        <f t="shared" si="170"/>
        <v>-62395.717149016935</v>
      </c>
      <c r="L444" s="15">
        <f>Daten!G444</f>
        <v>438</v>
      </c>
      <c r="M444" s="15">
        <f>Daten!H444</f>
        <v>2020</v>
      </c>
      <c r="N444" s="15">
        <f>Daten!I444</f>
        <v>549</v>
      </c>
      <c r="O444" s="27">
        <f t="shared" si="171"/>
        <v>0.4886138613861386</v>
      </c>
      <c r="P444" s="15">
        <f t="shared" si="172"/>
        <v>1146.9484483493459</v>
      </c>
      <c r="Q444" s="20">
        <f t="shared" si="173"/>
        <v>-159.94844834934588</v>
      </c>
      <c r="R444" s="26">
        <f t="shared" si="174"/>
        <v>-31989.689669869178</v>
      </c>
      <c r="S444" s="8">
        <f>Daten!K444</f>
        <v>53217</v>
      </c>
      <c r="T444" s="8">
        <f>Daten!L444</f>
        <v>243337</v>
      </c>
      <c r="U444" s="8">
        <f>Daten!M444</f>
        <v>486130</v>
      </c>
      <c r="V444" s="8">
        <f>Daten!N444</f>
        <v>500</v>
      </c>
      <c r="W444" s="8">
        <f>Daten!O444</f>
        <v>500</v>
      </c>
      <c r="X444" s="22">
        <f t="shared" si="175"/>
        <v>782684</v>
      </c>
      <c r="Y444" s="8">
        <f t="shared" si="176"/>
        <v>1153736.7898840944</v>
      </c>
      <c r="Z444" s="20">
        <f t="shared" si="177"/>
        <v>-371052.78988409438</v>
      </c>
      <c r="AA444" s="26">
        <f t="shared" si="178"/>
        <v>37105.278988409438</v>
      </c>
      <c r="AB444" s="31">
        <f t="shared" si="179"/>
        <v>-57280.127830476675</v>
      </c>
      <c r="AC444" s="30">
        <f t="shared" si="180"/>
        <v>0</v>
      </c>
      <c r="AG444" s="25">
        <f t="shared" si="181"/>
        <v>0</v>
      </c>
      <c r="AH444" s="25">
        <f t="shared" si="182"/>
        <v>0</v>
      </c>
      <c r="AI444" s="25">
        <f t="shared" si="183"/>
        <v>0</v>
      </c>
      <c r="AJ444" s="25">
        <f t="shared" si="184"/>
        <v>1</v>
      </c>
      <c r="AK444" s="25">
        <f t="shared" si="185"/>
        <v>0</v>
      </c>
      <c r="AL444" s="25">
        <f t="shared" ca="1" si="186"/>
        <v>0</v>
      </c>
      <c r="AM444" s="25">
        <f t="shared" ca="1" si="187"/>
        <v>0</v>
      </c>
      <c r="AN444" s="25">
        <f ca="1">IF(AM444=0,0,COUNTIF($AM$19:AM444,C444*10+1))</f>
        <v>0</v>
      </c>
      <c r="AO444" s="20">
        <f t="shared" ca="1" si="188"/>
        <v>0</v>
      </c>
      <c r="AP444" s="32">
        <f t="shared" ca="1" si="189"/>
        <v>0</v>
      </c>
    </row>
    <row r="445" spans="1:42" x14ac:dyDescent="0.2">
      <c r="A445" s="14">
        <f>Daten!A445</f>
        <v>30831</v>
      </c>
      <c r="B445" s="7" t="str">
        <f>Daten!B445</f>
        <v>Leopoldsdorf im Marchfelde</v>
      </c>
      <c r="C445" s="14">
        <f t="shared" si="165"/>
        <v>3</v>
      </c>
      <c r="D445" s="9">
        <f>Daten!D445</f>
        <v>0</v>
      </c>
      <c r="E445" s="8">
        <f>Daten!E445</f>
        <v>2960</v>
      </c>
      <c r="F445" s="8">
        <f>Daten!F445</f>
        <v>2870</v>
      </c>
      <c r="G445" s="26">
        <f t="shared" si="166"/>
        <v>90</v>
      </c>
      <c r="H445" s="28">
        <f t="shared" si="167"/>
        <v>3.1358885017421602E-2</v>
      </c>
      <c r="I445" s="20">
        <f t="shared" si="168"/>
        <v>38.557870451702819</v>
      </c>
      <c r="J445" s="20">
        <f t="shared" si="169"/>
        <v>51.442129548297181</v>
      </c>
      <c r="K445" s="26">
        <f t="shared" si="170"/>
        <v>-25721.064774148592</v>
      </c>
      <c r="L445" s="15">
        <f>Daten!G445</f>
        <v>470</v>
      </c>
      <c r="M445" s="15">
        <f>Daten!H445</f>
        <v>1932</v>
      </c>
      <c r="N445" s="15">
        <f>Daten!I445</f>
        <v>558</v>
      </c>
      <c r="O445" s="27">
        <f t="shared" si="171"/>
        <v>0.53209109730848858</v>
      </c>
      <c r="P445" s="15">
        <f t="shared" si="172"/>
        <v>1096.9823773321466</v>
      </c>
      <c r="Q445" s="20">
        <f t="shared" si="173"/>
        <v>-68.982377332146598</v>
      </c>
      <c r="R445" s="26">
        <f t="shared" si="174"/>
        <v>-13796.47546642932</v>
      </c>
      <c r="S445" s="8">
        <f>Daten!K445</f>
        <v>34504</v>
      </c>
      <c r="T445" s="8">
        <f>Daten!L445</f>
        <v>173632</v>
      </c>
      <c r="U445" s="8">
        <f>Daten!M445</f>
        <v>662596</v>
      </c>
      <c r="V445" s="8">
        <f>Daten!N445</f>
        <v>500</v>
      </c>
      <c r="W445" s="8">
        <f>Daten!O445</f>
        <v>500</v>
      </c>
      <c r="X445" s="22">
        <f t="shared" si="175"/>
        <v>870732</v>
      </c>
      <c r="Y445" s="8">
        <f t="shared" si="176"/>
        <v>1135703.657484842</v>
      </c>
      <c r="Z445" s="20">
        <f t="shared" si="177"/>
        <v>-264971.657484842</v>
      </c>
      <c r="AA445" s="26">
        <f t="shared" si="178"/>
        <v>26497.1657484842</v>
      </c>
      <c r="AB445" s="31">
        <f t="shared" si="179"/>
        <v>-13020.37449209371</v>
      </c>
      <c r="AC445" s="30">
        <f t="shared" si="180"/>
        <v>0</v>
      </c>
      <c r="AG445" s="25">
        <f t="shared" si="181"/>
        <v>0</v>
      </c>
      <c r="AH445" s="25">
        <f t="shared" si="182"/>
        <v>0</v>
      </c>
      <c r="AI445" s="25">
        <f t="shared" si="183"/>
        <v>0</v>
      </c>
      <c r="AJ445" s="25">
        <f t="shared" si="184"/>
        <v>1</v>
      </c>
      <c r="AK445" s="25">
        <f t="shared" si="185"/>
        <v>0</v>
      </c>
      <c r="AL445" s="25">
        <f t="shared" ca="1" si="186"/>
        <v>0</v>
      </c>
      <c r="AM445" s="25">
        <f t="shared" ca="1" si="187"/>
        <v>0</v>
      </c>
      <c r="AN445" s="25">
        <f ca="1">IF(AM445=0,0,COUNTIF($AM$19:AM445,C445*10+1))</f>
        <v>0</v>
      </c>
      <c r="AO445" s="20">
        <f t="shared" ca="1" si="188"/>
        <v>0</v>
      </c>
      <c r="AP445" s="32">
        <f t="shared" ca="1" si="189"/>
        <v>0</v>
      </c>
    </row>
    <row r="446" spans="1:42" x14ac:dyDescent="0.2">
      <c r="A446" s="14">
        <f>Daten!A446</f>
        <v>30834</v>
      </c>
      <c r="B446" s="7" t="str">
        <f>Daten!B446</f>
        <v>Mannsdorf an der Donau</v>
      </c>
      <c r="C446" s="14">
        <f t="shared" si="165"/>
        <v>3</v>
      </c>
      <c r="D446" s="9">
        <f>Daten!D446</f>
        <v>0</v>
      </c>
      <c r="E446" s="8">
        <f>Daten!E446</f>
        <v>348</v>
      </c>
      <c r="F446" s="8">
        <f>Daten!F446</f>
        <v>364</v>
      </c>
      <c r="G446" s="26">
        <f t="shared" si="166"/>
        <v>-16</v>
      </c>
      <c r="H446" s="28">
        <f t="shared" si="167"/>
        <v>-4.3956043956043959E-2</v>
      </c>
      <c r="I446" s="20">
        <f t="shared" si="168"/>
        <v>4.8902664963135285</v>
      </c>
      <c r="J446" s="20">
        <f t="shared" si="169"/>
        <v>-20.890266496313529</v>
      </c>
      <c r="K446" s="26">
        <f t="shared" si="170"/>
        <v>10445.133248156764</v>
      </c>
      <c r="L446" s="15">
        <f>Daten!G446</f>
        <v>49</v>
      </c>
      <c r="M446" s="15">
        <f>Daten!H446</f>
        <v>221</v>
      </c>
      <c r="N446" s="15">
        <f>Daten!I446</f>
        <v>78</v>
      </c>
      <c r="O446" s="27">
        <f t="shared" si="171"/>
        <v>0.57466063348416285</v>
      </c>
      <c r="P446" s="15">
        <f t="shared" si="172"/>
        <v>125.48297380455715</v>
      </c>
      <c r="Q446" s="20">
        <f t="shared" si="173"/>
        <v>1.5170261954428526</v>
      </c>
      <c r="R446" s="26">
        <f t="shared" si="174"/>
        <v>303.40523908857051</v>
      </c>
      <c r="S446" s="8">
        <f>Daten!K446</f>
        <v>10836</v>
      </c>
      <c r="T446" s="8">
        <f>Daten!L446</f>
        <v>22040</v>
      </c>
      <c r="U446" s="8">
        <f>Daten!M446</f>
        <v>194733</v>
      </c>
      <c r="V446" s="8">
        <f>Daten!N446</f>
        <v>500</v>
      </c>
      <c r="W446" s="8">
        <f>Daten!O446</f>
        <v>500</v>
      </c>
      <c r="X446" s="22">
        <f t="shared" si="175"/>
        <v>227609</v>
      </c>
      <c r="Y446" s="8">
        <f t="shared" si="176"/>
        <v>133521.91648808276</v>
      </c>
      <c r="Z446" s="20">
        <f t="shared" si="177"/>
        <v>94087.083511917241</v>
      </c>
      <c r="AA446" s="26">
        <f t="shared" si="178"/>
        <v>-9408.7083511917244</v>
      </c>
      <c r="AB446" s="31">
        <f t="shared" si="179"/>
        <v>1339.8301360536097</v>
      </c>
      <c r="AC446" s="30">
        <f t="shared" si="180"/>
        <v>1339.8301360536097</v>
      </c>
      <c r="AG446" s="25">
        <f t="shared" si="181"/>
        <v>10445.133248156764</v>
      </c>
      <c r="AH446" s="25">
        <f t="shared" si="182"/>
        <v>-9408.7083511917244</v>
      </c>
      <c r="AI446" s="25">
        <f t="shared" si="183"/>
        <v>1036.4248969650398</v>
      </c>
      <c r="AJ446" s="25">
        <f t="shared" si="184"/>
        <v>1</v>
      </c>
      <c r="AK446" s="25">
        <f t="shared" si="185"/>
        <v>0</v>
      </c>
      <c r="AL446" s="25">
        <f t="shared" ca="1" si="186"/>
        <v>0</v>
      </c>
      <c r="AM446" s="25">
        <f t="shared" ca="1" si="187"/>
        <v>0</v>
      </c>
      <c r="AN446" s="25">
        <f ca="1">IF(AM446=0,0,COUNTIF($AM$19:AM446,C446*10+1))</f>
        <v>0</v>
      </c>
      <c r="AO446" s="20">
        <f t="shared" ca="1" si="188"/>
        <v>0</v>
      </c>
      <c r="AP446" s="32">
        <f t="shared" ca="1" si="189"/>
        <v>0</v>
      </c>
    </row>
    <row r="447" spans="1:42" x14ac:dyDescent="0.2">
      <c r="A447" s="14">
        <f>Daten!A447</f>
        <v>30835</v>
      </c>
      <c r="B447" s="7" t="str">
        <f>Daten!B447</f>
        <v>Marchegg</v>
      </c>
      <c r="C447" s="14">
        <f t="shared" si="165"/>
        <v>3</v>
      </c>
      <c r="D447" s="9">
        <f>Daten!D447</f>
        <v>0</v>
      </c>
      <c r="E447" s="8">
        <f>Daten!E447</f>
        <v>3100</v>
      </c>
      <c r="F447" s="8">
        <f>Daten!F447</f>
        <v>2973</v>
      </c>
      <c r="G447" s="26">
        <f t="shared" si="166"/>
        <v>127</v>
      </c>
      <c r="H447" s="28">
        <f t="shared" si="167"/>
        <v>4.2717793474604776E-2</v>
      </c>
      <c r="I447" s="20">
        <f t="shared" si="168"/>
        <v>39.941654652582748</v>
      </c>
      <c r="J447" s="20">
        <f t="shared" si="169"/>
        <v>87.058345347417259</v>
      </c>
      <c r="K447" s="26">
        <f t="shared" si="170"/>
        <v>-43529.172673708628</v>
      </c>
      <c r="L447" s="15">
        <f>Daten!G447</f>
        <v>425</v>
      </c>
      <c r="M447" s="15">
        <f>Daten!H447</f>
        <v>2028</v>
      </c>
      <c r="N447" s="15">
        <f>Daten!I447</f>
        <v>647</v>
      </c>
      <c r="O447" s="27">
        <f t="shared" si="171"/>
        <v>0.52859960552268248</v>
      </c>
      <c r="P447" s="15">
        <f t="shared" si="172"/>
        <v>1151.4908184418186</v>
      </c>
      <c r="Q447" s="20">
        <f t="shared" si="173"/>
        <v>-79.490818441818647</v>
      </c>
      <c r="R447" s="26">
        <f t="shared" si="174"/>
        <v>-15898.163688363729</v>
      </c>
      <c r="S447" s="8">
        <f>Daten!K447</f>
        <v>35382</v>
      </c>
      <c r="T447" s="8">
        <f>Daten!L447</f>
        <v>150023</v>
      </c>
      <c r="U447" s="8">
        <f>Daten!M447</f>
        <v>226648</v>
      </c>
      <c r="V447" s="8">
        <f>Daten!N447</f>
        <v>500</v>
      </c>
      <c r="W447" s="8">
        <f>Daten!O447</f>
        <v>500</v>
      </c>
      <c r="X447" s="22">
        <f t="shared" si="175"/>
        <v>412053</v>
      </c>
      <c r="Y447" s="8">
        <f t="shared" si="176"/>
        <v>1189419.3710145303</v>
      </c>
      <c r="Z447" s="20">
        <f t="shared" si="177"/>
        <v>-777366.3710145303</v>
      </c>
      <c r="AA447" s="26">
        <f t="shared" si="178"/>
        <v>77736.63710145303</v>
      </c>
      <c r="AB447" s="31">
        <f t="shared" si="179"/>
        <v>18309.300739380677</v>
      </c>
      <c r="AC447" s="30">
        <f t="shared" si="180"/>
        <v>18309.300739380677</v>
      </c>
      <c r="AG447" s="25">
        <f t="shared" si="181"/>
        <v>-43529.172673708628</v>
      </c>
      <c r="AH447" s="25">
        <f t="shared" si="182"/>
        <v>77736.63710145303</v>
      </c>
      <c r="AI447" s="25">
        <f t="shared" si="183"/>
        <v>34207.464427744402</v>
      </c>
      <c r="AJ447" s="25">
        <f t="shared" si="184"/>
        <v>1</v>
      </c>
      <c r="AK447" s="25">
        <f t="shared" si="185"/>
        <v>34207.464427744402</v>
      </c>
      <c r="AL447" s="25">
        <f t="shared" ca="1" si="186"/>
        <v>95868</v>
      </c>
      <c r="AM447" s="25">
        <f t="shared" ca="1" si="187"/>
        <v>31</v>
      </c>
      <c r="AN447" s="25">
        <f ca="1">IF(AM447=0,0,COUNTIF($AM$19:AM447,C447*10+1))</f>
        <v>49</v>
      </c>
      <c r="AO447" s="20">
        <f t="shared" ca="1" si="188"/>
        <v>0</v>
      </c>
      <c r="AP447" s="32">
        <f t="shared" ca="1" si="189"/>
        <v>95868</v>
      </c>
    </row>
    <row r="448" spans="1:42" x14ac:dyDescent="0.2">
      <c r="A448" s="14">
        <f>Daten!A448</f>
        <v>30836</v>
      </c>
      <c r="B448" s="7" t="str">
        <f>Daten!B448</f>
        <v>Markgrafneusiedl</v>
      </c>
      <c r="C448" s="14">
        <f t="shared" si="165"/>
        <v>3</v>
      </c>
      <c r="D448" s="9">
        <f>Daten!D448</f>
        <v>0</v>
      </c>
      <c r="E448" s="8">
        <f>Daten!E448</f>
        <v>897</v>
      </c>
      <c r="F448" s="8">
        <f>Daten!F448</f>
        <v>888</v>
      </c>
      <c r="G448" s="26">
        <f t="shared" si="166"/>
        <v>9</v>
      </c>
      <c r="H448" s="28">
        <f t="shared" si="167"/>
        <v>1.0135135135135136E-2</v>
      </c>
      <c r="I448" s="20">
        <f t="shared" si="168"/>
        <v>11.930100683314322</v>
      </c>
      <c r="J448" s="20">
        <f t="shared" si="169"/>
        <v>-2.9301006833143219</v>
      </c>
      <c r="K448" s="26">
        <f t="shared" si="170"/>
        <v>1465.050341657161</v>
      </c>
      <c r="L448" s="15">
        <f>Daten!G448</f>
        <v>113</v>
      </c>
      <c r="M448" s="15">
        <f>Daten!H448</f>
        <v>596</v>
      </c>
      <c r="N448" s="15">
        <f>Daten!I448</f>
        <v>188</v>
      </c>
      <c r="O448" s="27">
        <f t="shared" si="171"/>
        <v>0.50503355704697983</v>
      </c>
      <c r="P448" s="15">
        <f t="shared" si="172"/>
        <v>338.40657188921296</v>
      </c>
      <c r="Q448" s="20">
        <f t="shared" si="173"/>
        <v>-37.406571889212955</v>
      </c>
      <c r="R448" s="26">
        <f t="shared" si="174"/>
        <v>-7481.3143778425911</v>
      </c>
      <c r="S448" s="8">
        <f>Daten!K448</f>
        <v>16642</v>
      </c>
      <c r="T448" s="8">
        <f>Daten!L448</f>
        <v>128460</v>
      </c>
      <c r="U448" s="8">
        <f>Daten!M448</f>
        <v>666298</v>
      </c>
      <c r="V448" s="8">
        <f>Daten!N448</f>
        <v>500</v>
      </c>
      <c r="W448" s="8">
        <f>Daten!O448</f>
        <v>500</v>
      </c>
      <c r="X448" s="22">
        <f t="shared" si="175"/>
        <v>811400</v>
      </c>
      <c r="Y448" s="8">
        <f t="shared" si="176"/>
        <v>344164.25025807542</v>
      </c>
      <c r="Z448" s="20">
        <f t="shared" si="177"/>
        <v>467235.74974192458</v>
      </c>
      <c r="AA448" s="26">
        <f t="shared" si="178"/>
        <v>-46723.574974192459</v>
      </c>
      <c r="AB448" s="31">
        <f t="shared" si="179"/>
        <v>-52739.839010377887</v>
      </c>
      <c r="AC448" s="30">
        <f t="shared" si="180"/>
        <v>0</v>
      </c>
      <c r="AG448" s="25">
        <f t="shared" si="181"/>
        <v>0</v>
      </c>
      <c r="AH448" s="25">
        <f t="shared" si="182"/>
        <v>0</v>
      </c>
      <c r="AI448" s="25">
        <f t="shared" si="183"/>
        <v>0</v>
      </c>
      <c r="AJ448" s="25">
        <f t="shared" si="184"/>
        <v>1</v>
      </c>
      <c r="AK448" s="25">
        <f t="shared" si="185"/>
        <v>0</v>
      </c>
      <c r="AL448" s="25">
        <f t="shared" ca="1" si="186"/>
        <v>0</v>
      </c>
      <c r="AM448" s="25">
        <f t="shared" ca="1" si="187"/>
        <v>0</v>
      </c>
      <c r="AN448" s="25">
        <f ca="1">IF(AM448=0,0,COUNTIF($AM$19:AM448,C448*10+1))</f>
        <v>0</v>
      </c>
      <c r="AO448" s="20">
        <f t="shared" ca="1" si="188"/>
        <v>0</v>
      </c>
      <c r="AP448" s="32">
        <f t="shared" ca="1" si="189"/>
        <v>0</v>
      </c>
    </row>
    <row r="449" spans="1:42" x14ac:dyDescent="0.2">
      <c r="A449" s="14">
        <f>Daten!A449</f>
        <v>30838</v>
      </c>
      <c r="B449" s="7" t="str">
        <f>Daten!B449</f>
        <v>Matzen-Raggendorf</v>
      </c>
      <c r="C449" s="14">
        <f t="shared" si="165"/>
        <v>3</v>
      </c>
      <c r="D449" s="9">
        <f>Daten!D449</f>
        <v>0</v>
      </c>
      <c r="E449" s="8">
        <f>Daten!E449</f>
        <v>2875</v>
      </c>
      <c r="F449" s="8">
        <f>Daten!F449</f>
        <v>2812</v>
      </c>
      <c r="G449" s="26">
        <f t="shared" si="166"/>
        <v>63</v>
      </c>
      <c r="H449" s="28">
        <f t="shared" si="167"/>
        <v>2.2403982930298719E-2</v>
      </c>
      <c r="I449" s="20">
        <f t="shared" si="168"/>
        <v>37.778652163828689</v>
      </c>
      <c r="J449" s="20">
        <f t="shared" si="169"/>
        <v>25.221347836171311</v>
      </c>
      <c r="K449" s="26">
        <f t="shared" si="170"/>
        <v>-12610.673918085657</v>
      </c>
      <c r="L449" s="15">
        <f>Daten!G449</f>
        <v>444</v>
      </c>
      <c r="M449" s="15">
        <f>Daten!H449</f>
        <v>1894</v>
      </c>
      <c r="N449" s="15">
        <f>Daten!I449</f>
        <v>537</v>
      </c>
      <c r="O449" s="27">
        <f t="shared" si="171"/>
        <v>0.51795142555438223</v>
      </c>
      <c r="P449" s="15">
        <f t="shared" si="172"/>
        <v>1075.4061193929015</v>
      </c>
      <c r="Q449" s="20">
        <f t="shared" si="173"/>
        <v>-94.406119392901473</v>
      </c>
      <c r="R449" s="26">
        <f t="shared" si="174"/>
        <v>-18881.223878580295</v>
      </c>
      <c r="S449" s="8">
        <f>Daten!K449</f>
        <v>24237</v>
      </c>
      <c r="T449" s="8">
        <f>Daten!L449</f>
        <v>135510</v>
      </c>
      <c r="U449" s="8">
        <f>Daten!M449</f>
        <v>287541</v>
      </c>
      <c r="V449" s="8">
        <f>Daten!N449</f>
        <v>500</v>
      </c>
      <c r="W449" s="8">
        <f>Daten!O449</f>
        <v>500</v>
      </c>
      <c r="X449" s="22">
        <f t="shared" si="175"/>
        <v>447288</v>
      </c>
      <c r="Y449" s="8">
        <f t="shared" si="176"/>
        <v>1103090.5456989596</v>
      </c>
      <c r="Z449" s="20">
        <f t="shared" si="177"/>
        <v>-655802.54569895961</v>
      </c>
      <c r="AA449" s="26">
        <f t="shared" si="178"/>
        <v>65580.254569895958</v>
      </c>
      <c r="AB449" s="31">
        <f t="shared" si="179"/>
        <v>34088.356773230007</v>
      </c>
      <c r="AC449" s="30">
        <f t="shared" si="180"/>
        <v>34088.356773230007</v>
      </c>
      <c r="AG449" s="25">
        <f t="shared" si="181"/>
        <v>-12610.673918085657</v>
      </c>
      <c r="AH449" s="25">
        <f t="shared" si="182"/>
        <v>65580.254569895958</v>
      </c>
      <c r="AI449" s="25">
        <f t="shared" si="183"/>
        <v>52969.580651810305</v>
      </c>
      <c r="AJ449" s="25">
        <f t="shared" si="184"/>
        <v>1</v>
      </c>
      <c r="AK449" s="25">
        <f t="shared" si="185"/>
        <v>52969.580651810305</v>
      </c>
      <c r="AL449" s="25">
        <f t="shared" ca="1" si="186"/>
        <v>148450</v>
      </c>
      <c r="AM449" s="25">
        <f t="shared" ca="1" si="187"/>
        <v>31</v>
      </c>
      <c r="AN449" s="25">
        <f ca="1">IF(AM449=0,0,COUNTIF($AM$19:AM449,C449*10+1))</f>
        <v>50</v>
      </c>
      <c r="AO449" s="20">
        <f t="shared" ca="1" si="188"/>
        <v>0</v>
      </c>
      <c r="AP449" s="32">
        <f t="shared" ca="1" si="189"/>
        <v>148450</v>
      </c>
    </row>
    <row r="450" spans="1:42" x14ac:dyDescent="0.2">
      <c r="A450" s="14">
        <f>Daten!A450</f>
        <v>30841</v>
      </c>
      <c r="B450" s="7" t="str">
        <f>Daten!B450</f>
        <v>Neusiedl an der Zaya</v>
      </c>
      <c r="C450" s="14">
        <f t="shared" si="165"/>
        <v>3</v>
      </c>
      <c r="D450" s="9">
        <f>Daten!D450</f>
        <v>0</v>
      </c>
      <c r="E450" s="8">
        <f>Daten!E450</f>
        <v>1247</v>
      </c>
      <c r="F450" s="8">
        <f>Daten!F450</f>
        <v>1252</v>
      </c>
      <c r="G450" s="26">
        <f t="shared" si="166"/>
        <v>-5</v>
      </c>
      <c r="H450" s="28">
        <f t="shared" si="167"/>
        <v>-3.9936102236421724E-3</v>
      </c>
      <c r="I450" s="20">
        <f t="shared" si="168"/>
        <v>16.820367179627851</v>
      </c>
      <c r="J450" s="20">
        <f t="shared" si="169"/>
        <v>-21.820367179627851</v>
      </c>
      <c r="K450" s="26">
        <f t="shared" si="170"/>
        <v>10910.183589813925</v>
      </c>
      <c r="L450" s="15">
        <f>Daten!G450</f>
        <v>164</v>
      </c>
      <c r="M450" s="15">
        <f>Daten!H450</f>
        <v>782</v>
      </c>
      <c r="N450" s="15">
        <f>Daten!I450</f>
        <v>301</v>
      </c>
      <c r="O450" s="27">
        <f t="shared" si="171"/>
        <v>0.59462915601023014</v>
      </c>
      <c r="P450" s="15">
        <f t="shared" si="172"/>
        <v>444.01667653920225</v>
      </c>
      <c r="Q450" s="20">
        <f t="shared" si="173"/>
        <v>20.983323460797749</v>
      </c>
      <c r="R450" s="26">
        <f t="shared" si="174"/>
        <v>4196.6646921595493</v>
      </c>
      <c r="S450" s="8">
        <f>Daten!K450</f>
        <v>13233</v>
      </c>
      <c r="T450" s="8">
        <f>Daten!L450</f>
        <v>63787</v>
      </c>
      <c r="U450" s="8">
        <f>Daten!M450</f>
        <v>258994</v>
      </c>
      <c r="V450" s="8">
        <f>Daten!N450</f>
        <v>500</v>
      </c>
      <c r="W450" s="8">
        <f>Daten!O450</f>
        <v>500</v>
      </c>
      <c r="X450" s="22">
        <f t="shared" si="175"/>
        <v>336014</v>
      </c>
      <c r="Y450" s="8">
        <f t="shared" si="176"/>
        <v>478453.5340822966</v>
      </c>
      <c r="Z450" s="20">
        <f t="shared" si="177"/>
        <v>-142439.5340822966</v>
      </c>
      <c r="AA450" s="26">
        <f t="shared" si="178"/>
        <v>14243.95340822966</v>
      </c>
      <c r="AB450" s="31">
        <f t="shared" si="179"/>
        <v>29350.801690203134</v>
      </c>
      <c r="AC450" s="30">
        <f t="shared" si="180"/>
        <v>29350.801690203134</v>
      </c>
      <c r="AG450" s="25">
        <f t="shared" si="181"/>
        <v>10910.183589813925</v>
      </c>
      <c r="AH450" s="25">
        <f t="shared" si="182"/>
        <v>14243.95340822966</v>
      </c>
      <c r="AI450" s="25">
        <f t="shared" si="183"/>
        <v>25154.136998043585</v>
      </c>
      <c r="AJ450" s="25">
        <f t="shared" si="184"/>
        <v>1</v>
      </c>
      <c r="AK450" s="25">
        <f t="shared" si="185"/>
        <v>25154.136998043585</v>
      </c>
      <c r="AL450" s="25">
        <f t="shared" ca="1" si="186"/>
        <v>70496</v>
      </c>
      <c r="AM450" s="25">
        <f t="shared" ca="1" si="187"/>
        <v>31</v>
      </c>
      <c r="AN450" s="25">
        <f ca="1">IF(AM450=0,0,COUNTIF($AM$19:AM450,C450*10+1))</f>
        <v>51</v>
      </c>
      <c r="AO450" s="20">
        <f t="shared" ca="1" si="188"/>
        <v>0</v>
      </c>
      <c r="AP450" s="32">
        <f t="shared" ca="1" si="189"/>
        <v>70496</v>
      </c>
    </row>
    <row r="451" spans="1:42" x14ac:dyDescent="0.2">
      <c r="A451" s="14">
        <f>Daten!A451</f>
        <v>30842</v>
      </c>
      <c r="B451" s="7" t="str">
        <f>Daten!B451</f>
        <v>Obersiebenbrunn</v>
      </c>
      <c r="C451" s="14">
        <f t="shared" si="165"/>
        <v>3</v>
      </c>
      <c r="D451" s="9">
        <f>Daten!D451</f>
        <v>0</v>
      </c>
      <c r="E451" s="8">
        <f>Daten!E451</f>
        <v>1774</v>
      </c>
      <c r="F451" s="8">
        <f>Daten!F451</f>
        <v>1687</v>
      </c>
      <c r="G451" s="26">
        <f t="shared" si="166"/>
        <v>87</v>
      </c>
      <c r="H451" s="28">
        <f t="shared" si="167"/>
        <v>5.1570835803200946E-2</v>
      </c>
      <c r="I451" s="20">
        <f t="shared" si="168"/>
        <v>22.664504338683852</v>
      </c>
      <c r="J451" s="20">
        <f t="shared" si="169"/>
        <v>64.335495661316145</v>
      </c>
      <c r="K451" s="26">
        <f t="shared" si="170"/>
        <v>-32167.747830658074</v>
      </c>
      <c r="L451" s="15">
        <f>Daten!G451</f>
        <v>243</v>
      </c>
      <c r="M451" s="15">
        <f>Daten!H451</f>
        <v>1221</v>
      </c>
      <c r="N451" s="15">
        <f>Daten!I451</f>
        <v>310</v>
      </c>
      <c r="O451" s="27">
        <f t="shared" si="171"/>
        <v>0.45290745290745293</v>
      </c>
      <c r="P451" s="15">
        <f t="shared" si="172"/>
        <v>693.27923536363926</v>
      </c>
      <c r="Q451" s="20">
        <f t="shared" si="173"/>
        <v>-140.27923536363926</v>
      </c>
      <c r="R451" s="26">
        <f t="shared" si="174"/>
        <v>-28055.847072727851</v>
      </c>
      <c r="S451" s="8">
        <f>Daten!K451</f>
        <v>30447</v>
      </c>
      <c r="T451" s="8">
        <f>Daten!L451</f>
        <v>92165</v>
      </c>
      <c r="U451" s="8">
        <f>Daten!M451</f>
        <v>392558</v>
      </c>
      <c r="V451" s="8">
        <f>Daten!N451</f>
        <v>500</v>
      </c>
      <c r="W451" s="8">
        <f>Daten!O451</f>
        <v>500</v>
      </c>
      <c r="X451" s="22">
        <f t="shared" si="175"/>
        <v>515170</v>
      </c>
      <c r="Y451" s="8">
        <f t="shared" si="176"/>
        <v>680654.82715476677</v>
      </c>
      <c r="Z451" s="20">
        <f t="shared" si="177"/>
        <v>-165484.82715476677</v>
      </c>
      <c r="AA451" s="26">
        <f t="shared" si="178"/>
        <v>16548.482715476679</v>
      </c>
      <c r="AB451" s="31">
        <f t="shared" si="179"/>
        <v>-43675.112187909239</v>
      </c>
      <c r="AC451" s="30">
        <f t="shared" si="180"/>
        <v>0</v>
      </c>
      <c r="AG451" s="25">
        <f t="shared" si="181"/>
        <v>0</v>
      </c>
      <c r="AH451" s="25">
        <f t="shared" si="182"/>
        <v>0</v>
      </c>
      <c r="AI451" s="25">
        <f t="shared" si="183"/>
        <v>0</v>
      </c>
      <c r="AJ451" s="25">
        <f t="shared" si="184"/>
        <v>1</v>
      </c>
      <c r="AK451" s="25">
        <f t="shared" si="185"/>
        <v>0</v>
      </c>
      <c r="AL451" s="25">
        <f t="shared" ca="1" si="186"/>
        <v>0</v>
      </c>
      <c r="AM451" s="25">
        <f t="shared" ca="1" si="187"/>
        <v>0</v>
      </c>
      <c r="AN451" s="25">
        <f ca="1">IF(AM451=0,0,COUNTIF($AM$19:AM451,C451*10+1))</f>
        <v>0</v>
      </c>
      <c r="AO451" s="20">
        <f t="shared" ca="1" si="188"/>
        <v>0</v>
      </c>
      <c r="AP451" s="32">
        <f t="shared" ca="1" si="189"/>
        <v>0</v>
      </c>
    </row>
    <row r="452" spans="1:42" x14ac:dyDescent="0.2">
      <c r="A452" s="14">
        <f>Daten!A452</f>
        <v>30844</v>
      </c>
      <c r="B452" s="7" t="str">
        <f>Daten!B452</f>
        <v>Orth an der Donau</v>
      </c>
      <c r="C452" s="14">
        <f t="shared" si="165"/>
        <v>3</v>
      </c>
      <c r="D452" s="9">
        <f>Daten!D452</f>
        <v>0</v>
      </c>
      <c r="E452" s="8">
        <f>Daten!E452</f>
        <v>2179</v>
      </c>
      <c r="F452" s="8">
        <f>Daten!F452</f>
        <v>2115</v>
      </c>
      <c r="G452" s="26">
        <f t="shared" si="166"/>
        <v>64</v>
      </c>
      <c r="H452" s="28">
        <f t="shared" si="167"/>
        <v>3.0260047281323876E-2</v>
      </c>
      <c r="I452" s="20">
        <f t="shared" si="168"/>
        <v>28.414597911272285</v>
      </c>
      <c r="J452" s="20">
        <f t="shared" si="169"/>
        <v>35.585402088727719</v>
      </c>
      <c r="K452" s="26">
        <f t="shared" si="170"/>
        <v>-17792.701044363861</v>
      </c>
      <c r="L452" s="15">
        <f>Daten!G452</f>
        <v>327</v>
      </c>
      <c r="M452" s="15">
        <f>Daten!H452</f>
        <v>1331</v>
      </c>
      <c r="N452" s="15">
        <f>Daten!I452</f>
        <v>521</v>
      </c>
      <c r="O452" s="27">
        <f t="shared" si="171"/>
        <v>0.63711495116453798</v>
      </c>
      <c r="P452" s="15">
        <f t="shared" si="172"/>
        <v>755.73682413513836</v>
      </c>
      <c r="Q452" s="20">
        <f t="shared" si="173"/>
        <v>92.263175864861637</v>
      </c>
      <c r="R452" s="26">
        <f t="shared" si="174"/>
        <v>18452.635172972328</v>
      </c>
      <c r="S452" s="8">
        <f>Daten!K452</f>
        <v>24393</v>
      </c>
      <c r="T452" s="8">
        <f>Daten!L452</f>
        <v>222692</v>
      </c>
      <c r="U452" s="8">
        <f>Daten!M452</f>
        <v>1996159</v>
      </c>
      <c r="V452" s="8">
        <f>Daten!N452</f>
        <v>500</v>
      </c>
      <c r="W452" s="8">
        <f>Daten!O452</f>
        <v>500</v>
      </c>
      <c r="X452" s="22">
        <f t="shared" si="175"/>
        <v>2243244</v>
      </c>
      <c r="Y452" s="8">
        <f t="shared" si="176"/>
        <v>836046.71272279415</v>
      </c>
      <c r="Z452" s="20">
        <f t="shared" si="177"/>
        <v>1407197.2872772058</v>
      </c>
      <c r="AA452" s="26">
        <f t="shared" si="178"/>
        <v>-140719.72872772059</v>
      </c>
      <c r="AB452" s="31">
        <f t="shared" si="179"/>
        <v>-140059.79459911212</v>
      </c>
      <c r="AC452" s="30">
        <f t="shared" si="180"/>
        <v>0</v>
      </c>
      <c r="AG452" s="25">
        <f t="shared" si="181"/>
        <v>0</v>
      </c>
      <c r="AH452" s="25">
        <f t="shared" si="182"/>
        <v>0</v>
      </c>
      <c r="AI452" s="25">
        <f t="shared" si="183"/>
        <v>0</v>
      </c>
      <c r="AJ452" s="25">
        <f t="shared" si="184"/>
        <v>1</v>
      </c>
      <c r="AK452" s="25">
        <f t="shared" si="185"/>
        <v>0</v>
      </c>
      <c r="AL452" s="25">
        <f t="shared" ca="1" si="186"/>
        <v>0</v>
      </c>
      <c r="AM452" s="25">
        <f t="shared" ca="1" si="187"/>
        <v>0</v>
      </c>
      <c r="AN452" s="25">
        <f ca="1">IF(AM452=0,0,COUNTIF($AM$19:AM452,C452*10+1))</f>
        <v>0</v>
      </c>
      <c r="AO452" s="20">
        <f t="shared" ca="1" si="188"/>
        <v>0</v>
      </c>
      <c r="AP452" s="32">
        <f t="shared" ca="1" si="189"/>
        <v>0</v>
      </c>
    </row>
    <row r="453" spans="1:42" x14ac:dyDescent="0.2">
      <c r="A453" s="14">
        <f>Daten!A453</f>
        <v>30845</v>
      </c>
      <c r="B453" s="7" t="str">
        <f>Daten!B453</f>
        <v>Palterndorf-Dobermannsdorf</v>
      </c>
      <c r="C453" s="14">
        <f t="shared" si="165"/>
        <v>3</v>
      </c>
      <c r="D453" s="9">
        <f>Daten!D453</f>
        <v>0</v>
      </c>
      <c r="E453" s="8">
        <f>Daten!E453</f>
        <v>1362</v>
      </c>
      <c r="F453" s="8">
        <f>Daten!F453</f>
        <v>1347</v>
      </c>
      <c r="G453" s="26">
        <f t="shared" si="166"/>
        <v>15</v>
      </c>
      <c r="H453" s="28">
        <f t="shared" si="167"/>
        <v>1.1135857461024499E-2</v>
      </c>
      <c r="I453" s="20">
        <f t="shared" si="168"/>
        <v>18.096672995973414</v>
      </c>
      <c r="J453" s="20">
        <f t="shared" si="169"/>
        <v>-3.0966729959734138</v>
      </c>
      <c r="K453" s="26">
        <f t="shared" si="170"/>
        <v>1548.3364979867069</v>
      </c>
      <c r="L453" s="15">
        <f>Daten!G453</f>
        <v>214</v>
      </c>
      <c r="M453" s="15">
        <f>Daten!H453</f>
        <v>824</v>
      </c>
      <c r="N453" s="15">
        <f>Daten!I453</f>
        <v>324</v>
      </c>
      <c r="O453" s="27">
        <f t="shared" si="171"/>
        <v>0.65291262135922334</v>
      </c>
      <c r="P453" s="15">
        <f t="shared" si="172"/>
        <v>467.8641195246837</v>
      </c>
      <c r="Q453" s="20">
        <f t="shared" si="173"/>
        <v>70.135880475316299</v>
      </c>
      <c r="R453" s="26">
        <f t="shared" si="174"/>
        <v>14027.17609506326</v>
      </c>
      <c r="S453" s="8">
        <f>Daten!K453</f>
        <v>19284</v>
      </c>
      <c r="T453" s="8">
        <f>Daten!L453</f>
        <v>62501</v>
      </c>
      <c r="U453" s="8">
        <f>Daten!M453</f>
        <v>103499</v>
      </c>
      <c r="V453" s="8">
        <f>Daten!N453</f>
        <v>500</v>
      </c>
      <c r="W453" s="8">
        <f>Daten!O453</f>
        <v>500</v>
      </c>
      <c r="X453" s="22">
        <f t="shared" si="175"/>
        <v>185284</v>
      </c>
      <c r="Y453" s="8">
        <f t="shared" si="176"/>
        <v>522577.15591025498</v>
      </c>
      <c r="Z453" s="20">
        <f t="shared" si="177"/>
        <v>-337293.15591025498</v>
      </c>
      <c r="AA453" s="26">
        <f t="shared" si="178"/>
        <v>33729.315591025501</v>
      </c>
      <c r="AB453" s="31">
        <f t="shared" si="179"/>
        <v>49304.828184075464</v>
      </c>
      <c r="AC453" s="30">
        <f t="shared" si="180"/>
        <v>49304.828184075464</v>
      </c>
      <c r="AG453" s="25">
        <f t="shared" si="181"/>
        <v>1548.3364979867069</v>
      </c>
      <c r="AH453" s="25">
        <f t="shared" si="182"/>
        <v>33729.315591025501</v>
      </c>
      <c r="AI453" s="25">
        <f t="shared" si="183"/>
        <v>35277.652089012205</v>
      </c>
      <c r="AJ453" s="25">
        <f t="shared" si="184"/>
        <v>1</v>
      </c>
      <c r="AK453" s="25">
        <f t="shared" si="185"/>
        <v>35277.652089012205</v>
      </c>
      <c r="AL453" s="25">
        <f t="shared" ca="1" si="186"/>
        <v>98867</v>
      </c>
      <c r="AM453" s="25">
        <f t="shared" ca="1" si="187"/>
        <v>31</v>
      </c>
      <c r="AN453" s="25">
        <f ca="1">IF(AM453=0,0,COUNTIF($AM$19:AM453,C453*10+1))</f>
        <v>52</v>
      </c>
      <c r="AO453" s="20">
        <f t="shared" ca="1" si="188"/>
        <v>0</v>
      </c>
      <c r="AP453" s="32">
        <f t="shared" ca="1" si="189"/>
        <v>98867</v>
      </c>
    </row>
    <row r="454" spans="1:42" x14ac:dyDescent="0.2">
      <c r="A454" s="14">
        <f>Daten!A454</f>
        <v>30846</v>
      </c>
      <c r="B454" s="7" t="str">
        <f>Daten!B454</f>
        <v>Parbasdorf</v>
      </c>
      <c r="C454" s="14">
        <f t="shared" si="165"/>
        <v>3</v>
      </c>
      <c r="D454" s="9">
        <f>Daten!D454</f>
        <v>0</v>
      </c>
      <c r="E454" s="8">
        <f>Daten!E454</f>
        <v>174</v>
      </c>
      <c r="F454" s="8">
        <f>Daten!F454</f>
        <v>166</v>
      </c>
      <c r="G454" s="26">
        <f t="shared" si="166"/>
        <v>8</v>
      </c>
      <c r="H454" s="28">
        <f t="shared" si="167"/>
        <v>4.8192771084337352E-2</v>
      </c>
      <c r="I454" s="20">
        <f t="shared" si="168"/>
        <v>2.2301764790880374</v>
      </c>
      <c r="J454" s="20">
        <f t="shared" si="169"/>
        <v>5.769823520911963</v>
      </c>
      <c r="K454" s="26">
        <f t="shared" si="170"/>
        <v>-2884.9117604559815</v>
      </c>
      <c r="L454" s="15">
        <f>Daten!G454</f>
        <v>32</v>
      </c>
      <c r="M454" s="15">
        <f>Daten!H454</f>
        <v>112</v>
      </c>
      <c r="N454" s="15">
        <f>Daten!I454</f>
        <v>30</v>
      </c>
      <c r="O454" s="27">
        <f t="shared" si="171"/>
        <v>0.5535714285714286</v>
      </c>
      <c r="P454" s="15">
        <f t="shared" si="172"/>
        <v>63.593181294617196</v>
      </c>
      <c r="Q454" s="20">
        <f t="shared" si="173"/>
        <v>-1.5931812946171959</v>
      </c>
      <c r="R454" s="26">
        <f t="shared" si="174"/>
        <v>-318.63625892343919</v>
      </c>
      <c r="S454" s="8">
        <f>Daten!K454</f>
        <v>8772</v>
      </c>
      <c r="T454" s="8">
        <f>Daten!L454</f>
        <v>13224</v>
      </c>
      <c r="U454" s="8">
        <f>Daten!M454</f>
        <v>47080</v>
      </c>
      <c r="V454" s="8">
        <f>Daten!N454</f>
        <v>500</v>
      </c>
      <c r="W454" s="8">
        <f>Daten!O454</f>
        <v>500</v>
      </c>
      <c r="X454" s="22">
        <f t="shared" si="175"/>
        <v>69076</v>
      </c>
      <c r="Y454" s="8">
        <f t="shared" si="176"/>
        <v>66760.95824404138</v>
      </c>
      <c r="Z454" s="20">
        <f t="shared" si="177"/>
        <v>2315.0417559586203</v>
      </c>
      <c r="AA454" s="26">
        <f t="shared" si="178"/>
        <v>-231.50417559586205</v>
      </c>
      <c r="AB454" s="31">
        <f t="shared" si="179"/>
        <v>-3435.0521949752824</v>
      </c>
      <c r="AC454" s="30">
        <f t="shared" si="180"/>
        <v>0</v>
      </c>
      <c r="AG454" s="25">
        <f t="shared" si="181"/>
        <v>0</v>
      </c>
      <c r="AH454" s="25">
        <f t="shared" si="182"/>
        <v>0</v>
      </c>
      <c r="AI454" s="25">
        <f t="shared" si="183"/>
        <v>0</v>
      </c>
      <c r="AJ454" s="25">
        <f t="shared" si="184"/>
        <v>1</v>
      </c>
      <c r="AK454" s="25">
        <f t="shared" si="185"/>
        <v>0</v>
      </c>
      <c r="AL454" s="25">
        <f t="shared" ca="1" si="186"/>
        <v>0</v>
      </c>
      <c r="AM454" s="25">
        <f t="shared" ca="1" si="187"/>
        <v>0</v>
      </c>
      <c r="AN454" s="25">
        <f ca="1">IF(AM454=0,0,COUNTIF($AM$19:AM454,C454*10+1))</f>
        <v>0</v>
      </c>
      <c r="AO454" s="20">
        <f t="shared" ca="1" si="188"/>
        <v>0</v>
      </c>
      <c r="AP454" s="32">
        <f t="shared" ca="1" si="189"/>
        <v>0</v>
      </c>
    </row>
    <row r="455" spans="1:42" x14ac:dyDescent="0.2">
      <c r="A455" s="14">
        <f>Daten!A455</f>
        <v>30848</v>
      </c>
      <c r="B455" s="7" t="str">
        <f>Daten!B455</f>
        <v>Prottes</v>
      </c>
      <c r="C455" s="14">
        <f t="shared" si="165"/>
        <v>3</v>
      </c>
      <c r="D455" s="9">
        <f>Daten!D455</f>
        <v>0</v>
      </c>
      <c r="E455" s="8">
        <f>Daten!E455</f>
        <v>1445</v>
      </c>
      <c r="F455" s="8">
        <f>Daten!F455</f>
        <v>1419</v>
      </c>
      <c r="G455" s="26">
        <f t="shared" si="166"/>
        <v>26</v>
      </c>
      <c r="H455" s="28">
        <f t="shared" si="167"/>
        <v>1.8322762508809022E-2</v>
      </c>
      <c r="I455" s="20">
        <f t="shared" si="168"/>
        <v>19.063978456782682</v>
      </c>
      <c r="J455" s="20">
        <f t="shared" si="169"/>
        <v>6.9360215432173185</v>
      </c>
      <c r="K455" s="26">
        <f t="shared" si="170"/>
        <v>-3468.0107716086591</v>
      </c>
      <c r="L455" s="15">
        <f>Daten!G455</f>
        <v>219</v>
      </c>
      <c r="M455" s="15">
        <f>Daten!H455</f>
        <v>937</v>
      </c>
      <c r="N455" s="15">
        <f>Daten!I455</f>
        <v>289</v>
      </c>
      <c r="O455" s="27">
        <f t="shared" si="171"/>
        <v>0.5421558164354322</v>
      </c>
      <c r="P455" s="15">
        <f t="shared" si="172"/>
        <v>532.02509708085995</v>
      </c>
      <c r="Q455" s="20">
        <f t="shared" si="173"/>
        <v>-24.02509708085995</v>
      </c>
      <c r="R455" s="26">
        <f t="shared" si="174"/>
        <v>-4805.0194161719901</v>
      </c>
      <c r="S455" s="8">
        <f>Daten!K455</f>
        <v>11821</v>
      </c>
      <c r="T455" s="8">
        <f>Daten!L455</f>
        <v>74691</v>
      </c>
      <c r="U455" s="8">
        <f>Daten!M455</f>
        <v>334752</v>
      </c>
      <c r="V455" s="8">
        <f>Daten!N455</f>
        <v>500</v>
      </c>
      <c r="W455" s="8">
        <f>Daten!O455</f>
        <v>500</v>
      </c>
      <c r="X455" s="22">
        <f t="shared" si="175"/>
        <v>421264</v>
      </c>
      <c r="Y455" s="8">
        <f t="shared" si="176"/>
        <v>554422.90035999881</v>
      </c>
      <c r="Z455" s="20">
        <f t="shared" si="177"/>
        <v>-133158.90035999881</v>
      </c>
      <c r="AA455" s="26">
        <f t="shared" si="178"/>
        <v>13315.890035999881</v>
      </c>
      <c r="AB455" s="31">
        <f t="shared" si="179"/>
        <v>5042.8598482192319</v>
      </c>
      <c r="AC455" s="30">
        <f t="shared" si="180"/>
        <v>5042.8598482192319</v>
      </c>
      <c r="AG455" s="25">
        <f t="shared" si="181"/>
        <v>-3468.0107716086591</v>
      </c>
      <c r="AH455" s="25">
        <f t="shared" si="182"/>
        <v>13315.890035999881</v>
      </c>
      <c r="AI455" s="25">
        <f t="shared" si="183"/>
        <v>9847.879264391222</v>
      </c>
      <c r="AJ455" s="25">
        <f t="shared" si="184"/>
        <v>1</v>
      </c>
      <c r="AK455" s="25">
        <f t="shared" si="185"/>
        <v>9847.879264391222</v>
      </c>
      <c r="AL455" s="25">
        <f t="shared" ca="1" si="186"/>
        <v>27599</v>
      </c>
      <c r="AM455" s="25">
        <f t="shared" ca="1" si="187"/>
        <v>31</v>
      </c>
      <c r="AN455" s="25">
        <f ca="1">IF(AM455=0,0,COUNTIF($AM$19:AM455,C455*10+1))</f>
        <v>53</v>
      </c>
      <c r="AO455" s="20">
        <f t="shared" ca="1" si="188"/>
        <v>0</v>
      </c>
      <c r="AP455" s="32">
        <f t="shared" ca="1" si="189"/>
        <v>27599</v>
      </c>
    </row>
    <row r="456" spans="1:42" x14ac:dyDescent="0.2">
      <c r="A456" s="14">
        <f>Daten!A456</f>
        <v>30849</v>
      </c>
      <c r="B456" s="7" t="str">
        <f>Daten!B456</f>
        <v>Raasdorf</v>
      </c>
      <c r="C456" s="14">
        <f t="shared" si="165"/>
        <v>3</v>
      </c>
      <c r="D456" s="9">
        <f>Daten!D456</f>
        <v>0</v>
      </c>
      <c r="E456" s="8">
        <f>Daten!E456</f>
        <v>725</v>
      </c>
      <c r="F456" s="8">
        <f>Daten!F456</f>
        <v>647</v>
      </c>
      <c r="G456" s="26">
        <f t="shared" si="166"/>
        <v>78</v>
      </c>
      <c r="H456" s="28">
        <f t="shared" si="167"/>
        <v>0.12055641421947449</v>
      </c>
      <c r="I456" s="20">
        <f t="shared" si="168"/>
        <v>8.6923143492166286</v>
      </c>
      <c r="J456" s="20">
        <f t="shared" si="169"/>
        <v>69.30768565078337</v>
      </c>
      <c r="K456" s="26">
        <f t="shared" si="170"/>
        <v>-34653.842825391686</v>
      </c>
      <c r="L456" s="15">
        <f>Daten!G456</f>
        <v>125</v>
      </c>
      <c r="M456" s="15">
        <f>Daten!H456</f>
        <v>484</v>
      </c>
      <c r="N456" s="15">
        <f>Daten!I456</f>
        <v>116</v>
      </c>
      <c r="O456" s="27">
        <f t="shared" si="171"/>
        <v>0.49793388429752067</v>
      </c>
      <c r="P456" s="15">
        <f t="shared" si="172"/>
        <v>274.81339059459577</v>
      </c>
      <c r="Q456" s="20">
        <f t="shared" si="173"/>
        <v>-33.813390594595774</v>
      </c>
      <c r="R456" s="26">
        <f t="shared" si="174"/>
        <v>-6762.6781189191552</v>
      </c>
      <c r="S456" s="8">
        <f>Daten!K456</f>
        <v>26086</v>
      </c>
      <c r="T456" s="8">
        <f>Daten!L456</f>
        <v>75844</v>
      </c>
      <c r="U456" s="8">
        <f>Daten!M456</f>
        <v>592983</v>
      </c>
      <c r="V456" s="8">
        <f>Daten!N456</f>
        <v>500</v>
      </c>
      <c r="W456" s="8">
        <f>Daten!O456</f>
        <v>500</v>
      </c>
      <c r="X456" s="22">
        <f t="shared" si="175"/>
        <v>694913</v>
      </c>
      <c r="Y456" s="8">
        <f t="shared" si="176"/>
        <v>278170.65935017244</v>
      </c>
      <c r="Z456" s="20">
        <f t="shared" si="177"/>
        <v>416742.34064982756</v>
      </c>
      <c r="AA456" s="26">
        <f t="shared" si="178"/>
        <v>-41674.23406498276</v>
      </c>
      <c r="AB456" s="31">
        <f t="shared" si="179"/>
        <v>-83090.7550092936</v>
      </c>
      <c r="AC456" s="30">
        <f t="shared" si="180"/>
        <v>0</v>
      </c>
      <c r="AG456" s="25">
        <f t="shared" si="181"/>
        <v>0</v>
      </c>
      <c r="AH456" s="25">
        <f t="shared" si="182"/>
        <v>0</v>
      </c>
      <c r="AI456" s="25">
        <f t="shared" si="183"/>
        <v>0</v>
      </c>
      <c r="AJ456" s="25">
        <f t="shared" si="184"/>
        <v>1</v>
      </c>
      <c r="AK456" s="25">
        <f t="shared" si="185"/>
        <v>0</v>
      </c>
      <c r="AL456" s="25">
        <f t="shared" ca="1" si="186"/>
        <v>0</v>
      </c>
      <c r="AM456" s="25">
        <f t="shared" ca="1" si="187"/>
        <v>0</v>
      </c>
      <c r="AN456" s="25">
        <f ca="1">IF(AM456=0,0,COUNTIF($AM$19:AM456,C456*10+1))</f>
        <v>0</v>
      </c>
      <c r="AO456" s="20">
        <f t="shared" ca="1" si="188"/>
        <v>0</v>
      </c>
      <c r="AP456" s="32">
        <f t="shared" ca="1" si="189"/>
        <v>0</v>
      </c>
    </row>
    <row r="457" spans="1:42" x14ac:dyDescent="0.2">
      <c r="A457" s="14">
        <f>Daten!A457</f>
        <v>30850</v>
      </c>
      <c r="B457" s="7" t="str">
        <f>Daten!B457</f>
        <v>Ringelsdorf-Niederabsdorf</v>
      </c>
      <c r="C457" s="14">
        <f t="shared" si="165"/>
        <v>3</v>
      </c>
      <c r="D457" s="9">
        <f>Daten!D457</f>
        <v>0</v>
      </c>
      <c r="E457" s="8">
        <f>Daten!E457</f>
        <v>1285</v>
      </c>
      <c r="F457" s="8">
        <f>Daten!F457</f>
        <v>1257</v>
      </c>
      <c r="G457" s="26">
        <f t="shared" si="166"/>
        <v>28</v>
      </c>
      <c r="H457" s="28">
        <f t="shared" si="167"/>
        <v>2.2275258552108195E-2</v>
      </c>
      <c r="I457" s="20">
        <f t="shared" si="168"/>
        <v>16.887541169961828</v>
      </c>
      <c r="J457" s="20">
        <f t="shared" si="169"/>
        <v>11.112458830038172</v>
      </c>
      <c r="K457" s="26">
        <f t="shared" si="170"/>
        <v>-5556.2294150190855</v>
      </c>
      <c r="L457" s="15">
        <f>Daten!G457</f>
        <v>175</v>
      </c>
      <c r="M457" s="15">
        <f>Daten!H457</f>
        <v>810</v>
      </c>
      <c r="N457" s="15">
        <f>Daten!I457</f>
        <v>300</v>
      </c>
      <c r="O457" s="27">
        <f t="shared" si="171"/>
        <v>0.5864197530864198</v>
      </c>
      <c r="P457" s="15">
        <f t="shared" si="172"/>
        <v>459.91497186285653</v>
      </c>
      <c r="Q457" s="20">
        <f t="shared" si="173"/>
        <v>15.085028137143468</v>
      </c>
      <c r="R457" s="26">
        <f t="shared" si="174"/>
        <v>3017.0056274286935</v>
      </c>
      <c r="S457" s="8">
        <f>Daten!K457</f>
        <v>34377</v>
      </c>
      <c r="T457" s="8">
        <f>Daten!L457</f>
        <v>78996</v>
      </c>
      <c r="U457" s="8">
        <f>Daten!M457</f>
        <v>59890</v>
      </c>
      <c r="V457" s="8">
        <f>Daten!N457</f>
        <v>500</v>
      </c>
      <c r="W457" s="8">
        <f>Daten!O457</f>
        <v>500</v>
      </c>
      <c r="X457" s="22">
        <f t="shared" si="175"/>
        <v>173263</v>
      </c>
      <c r="Y457" s="8">
        <f t="shared" si="176"/>
        <v>493033.51346892631</v>
      </c>
      <c r="Z457" s="20">
        <f t="shared" si="177"/>
        <v>-319770.51346892631</v>
      </c>
      <c r="AA457" s="26">
        <f t="shared" si="178"/>
        <v>31977.051346892633</v>
      </c>
      <c r="AB457" s="31">
        <f t="shared" si="179"/>
        <v>29437.827559302241</v>
      </c>
      <c r="AC457" s="30">
        <f t="shared" si="180"/>
        <v>29437.827559302241</v>
      </c>
      <c r="AG457" s="25">
        <f t="shared" si="181"/>
        <v>-5556.2294150190855</v>
      </c>
      <c r="AH457" s="25">
        <f t="shared" si="182"/>
        <v>31977.051346892633</v>
      </c>
      <c r="AI457" s="25">
        <f t="shared" si="183"/>
        <v>26420.821931873546</v>
      </c>
      <c r="AJ457" s="25">
        <f t="shared" si="184"/>
        <v>1</v>
      </c>
      <c r="AK457" s="25">
        <f t="shared" si="185"/>
        <v>26420.821931873546</v>
      </c>
      <c r="AL457" s="25">
        <f t="shared" ca="1" si="186"/>
        <v>74046</v>
      </c>
      <c r="AM457" s="25">
        <f t="shared" ca="1" si="187"/>
        <v>31</v>
      </c>
      <c r="AN457" s="25">
        <f ca="1">IF(AM457=0,0,COUNTIF($AM$19:AM457,C457*10+1))</f>
        <v>54</v>
      </c>
      <c r="AO457" s="20">
        <f t="shared" ca="1" si="188"/>
        <v>0</v>
      </c>
      <c r="AP457" s="32">
        <f t="shared" ca="1" si="189"/>
        <v>74046</v>
      </c>
    </row>
    <row r="458" spans="1:42" x14ac:dyDescent="0.2">
      <c r="A458" s="14">
        <f>Daten!A458</f>
        <v>30852</v>
      </c>
      <c r="B458" s="7" t="str">
        <f>Daten!B458</f>
        <v>Schönkirchen-Reyersdorf</v>
      </c>
      <c r="C458" s="14">
        <f t="shared" si="165"/>
        <v>3</v>
      </c>
      <c r="D458" s="9">
        <f>Daten!D458</f>
        <v>0</v>
      </c>
      <c r="E458" s="8">
        <f>Daten!E458</f>
        <v>2008</v>
      </c>
      <c r="F458" s="8">
        <f>Daten!F458</f>
        <v>1951</v>
      </c>
      <c r="G458" s="26">
        <f t="shared" si="166"/>
        <v>57</v>
      </c>
      <c r="H458" s="28">
        <f t="shared" si="167"/>
        <v>2.92157867760123E-2</v>
      </c>
      <c r="I458" s="20">
        <f t="shared" si="168"/>
        <v>26.211291028317838</v>
      </c>
      <c r="J458" s="20">
        <f t="shared" si="169"/>
        <v>30.788708971682162</v>
      </c>
      <c r="K458" s="26">
        <f t="shared" si="170"/>
        <v>-15394.354485841081</v>
      </c>
      <c r="L458" s="15">
        <f>Daten!G458</f>
        <v>294</v>
      </c>
      <c r="M458" s="15">
        <f>Daten!H458</f>
        <v>1281</v>
      </c>
      <c r="N458" s="15">
        <f>Daten!I458</f>
        <v>433</v>
      </c>
      <c r="O458" s="27">
        <f t="shared" si="171"/>
        <v>0.56752537080405929</v>
      </c>
      <c r="P458" s="15">
        <f t="shared" si="172"/>
        <v>727.3470110571842</v>
      </c>
      <c r="Q458" s="20">
        <f t="shared" si="173"/>
        <v>-0.34701105718420422</v>
      </c>
      <c r="R458" s="26">
        <f t="shared" si="174"/>
        <v>-69.402211436840844</v>
      </c>
      <c r="S458" s="8">
        <f>Daten!K458</f>
        <v>19970</v>
      </c>
      <c r="T458" s="8">
        <f>Daten!L458</f>
        <v>122168</v>
      </c>
      <c r="U458" s="8">
        <f>Daten!M458</f>
        <v>499019</v>
      </c>
      <c r="V458" s="8">
        <f>Daten!N458</f>
        <v>500</v>
      </c>
      <c r="W458" s="8">
        <f>Daten!O458</f>
        <v>500</v>
      </c>
      <c r="X458" s="22">
        <f t="shared" si="175"/>
        <v>641157</v>
      </c>
      <c r="Y458" s="8">
        <f t="shared" si="176"/>
        <v>770436.80548296031</v>
      </c>
      <c r="Z458" s="20">
        <f t="shared" si="177"/>
        <v>-129279.80548296031</v>
      </c>
      <c r="AA458" s="26">
        <f t="shared" si="178"/>
        <v>12927.980548296031</v>
      </c>
      <c r="AB458" s="31">
        <f t="shared" si="179"/>
        <v>-2535.7761489818895</v>
      </c>
      <c r="AC458" s="30">
        <f t="shared" si="180"/>
        <v>0</v>
      </c>
      <c r="AG458" s="25">
        <f t="shared" si="181"/>
        <v>0</v>
      </c>
      <c r="AH458" s="25">
        <f t="shared" si="182"/>
        <v>0</v>
      </c>
      <c r="AI458" s="25">
        <f t="shared" si="183"/>
        <v>0</v>
      </c>
      <c r="AJ458" s="25">
        <f t="shared" si="184"/>
        <v>1</v>
      </c>
      <c r="AK458" s="25">
        <f t="shared" si="185"/>
        <v>0</v>
      </c>
      <c r="AL458" s="25">
        <f t="shared" ca="1" si="186"/>
        <v>0</v>
      </c>
      <c r="AM458" s="25">
        <f t="shared" ca="1" si="187"/>
        <v>0</v>
      </c>
      <c r="AN458" s="25">
        <f ca="1">IF(AM458=0,0,COUNTIF($AM$19:AM458,C458*10+1))</f>
        <v>0</v>
      </c>
      <c r="AO458" s="20">
        <f t="shared" ca="1" si="188"/>
        <v>0</v>
      </c>
      <c r="AP458" s="32">
        <f t="shared" ca="1" si="189"/>
        <v>0</v>
      </c>
    </row>
    <row r="459" spans="1:42" x14ac:dyDescent="0.2">
      <c r="A459" s="14">
        <f>Daten!A459</f>
        <v>30854</v>
      </c>
      <c r="B459" s="7" t="str">
        <f>Daten!B459</f>
        <v>Spannberg</v>
      </c>
      <c r="C459" s="14">
        <f t="shared" si="165"/>
        <v>3</v>
      </c>
      <c r="D459" s="9">
        <f>Daten!D459</f>
        <v>0</v>
      </c>
      <c r="E459" s="8">
        <f>Daten!E459</f>
        <v>985</v>
      </c>
      <c r="F459" s="8">
        <f>Daten!F459</f>
        <v>1011</v>
      </c>
      <c r="G459" s="26">
        <f t="shared" si="166"/>
        <v>-26</v>
      </c>
      <c r="H459" s="28">
        <f t="shared" si="167"/>
        <v>-2.5717111770524232E-2</v>
      </c>
      <c r="I459" s="20">
        <f t="shared" si="168"/>
        <v>13.582580845530156</v>
      </c>
      <c r="J459" s="20">
        <f t="shared" si="169"/>
        <v>-39.58258084553016</v>
      </c>
      <c r="K459" s="26">
        <f t="shared" si="170"/>
        <v>19791.29042276508</v>
      </c>
      <c r="L459" s="15">
        <f>Daten!G459</f>
        <v>153</v>
      </c>
      <c r="M459" s="15">
        <f>Daten!H459</f>
        <v>634</v>
      </c>
      <c r="N459" s="15">
        <f>Daten!I459</f>
        <v>198</v>
      </c>
      <c r="O459" s="27">
        <f t="shared" si="171"/>
        <v>0.55362776025236593</v>
      </c>
      <c r="P459" s="15">
        <f t="shared" si="172"/>
        <v>359.98282982845808</v>
      </c>
      <c r="Q459" s="20">
        <f t="shared" si="173"/>
        <v>-8.9828298284580796</v>
      </c>
      <c r="R459" s="26">
        <f t="shared" si="174"/>
        <v>-1796.5659656916159</v>
      </c>
      <c r="S459" s="8">
        <f>Daten!K459</f>
        <v>15499</v>
      </c>
      <c r="T459" s="8">
        <f>Daten!L459</f>
        <v>60538</v>
      </c>
      <c r="U459" s="8">
        <f>Daten!M459</f>
        <v>133054</v>
      </c>
      <c r="V459" s="8">
        <f>Daten!N459</f>
        <v>500</v>
      </c>
      <c r="W459" s="8">
        <f>Daten!O459</f>
        <v>500</v>
      </c>
      <c r="X459" s="22">
        <f t="shared" si="175"/>
        <v>209091</v>
      </c>
      <c r="Y459" s="8">
        <f t="shared" si="176"/>
        <v>377928.41304816533</v>
      </c>
      <c r="Z459" s="20">
        <f t="shared" si="177"/>
        <v>-168837.41304816533</v>
      </c>
      <c r="AA459" s="26">
        <f t="shared" si="178"/>
        <v>16883.741304816533</v>
      </c>
      <c r="AB459" s="31">
        <f t="shared" si="179"/>
        <v>34878.465761889995</v>
      </c>
      <c r="AC459" s="30">
        <f t="shared" si="180"/>
        <v>34878.465761889995</v>
      </c>
      <c r="AG459" s="25">
        <f t="shared" si="181"/>
        <v>19791.29042276508</v>
      </c>
      <c r="AH459" s="25">
        <f t="shared" si="182"/>
        <v>16883.741304816533</v>
      </c>
      <c r="AI459" s="25">
        <f t="shared" si="183"/>
        <v>36675.031727581612</v>
      </c>
      <c r="AJ459" s="25">
        <f t="shared" si="184"/>
        <v>1</v>
      </c>
      <c r="AK459" s="25">
        <f t="shared" si="185"/>
        <v>36675.031727581612</v>
      </c>
      <c r="AL459" s="25">
        <f t="shared" ca="1" si="186"/>
        <v>102783</v>
      </c>
      <c r="AM459" s="25">
        <f t="shared" ca="1" si="187"/>
        <v>31</v>
      </c>
      <c r="AN459" s="25">
        <f ca="1">IF(AM459=0,0,COUNTIF($AM$19:AM459,C459*10+1))</f>
        <v>55</v>
      </c>
      <c r="AO459" s="20">
        <f t="shared" ca="1" si="188"/>
        <v>0</v>
      </c>
      <c r="AP459" s="32">
        <f t="shared" ca="1" si="189"/>
        <v>102783</v>
      </c>
    </row>
    <row r="460" spans="1:42" x14ac:dyDescent="0.2">
      <c r="A460" s="14">
        <f>Daten!A460</f>
        <v>30856</v>
      </c>
      <c r="B460" s="7" t="str">
        <f>Daten!B460</f>
        <v>Strasshof an der Nordbahn</v>
      </c>
      <c r="C460" s="14">
        <f t="shared" si="165"/>
        <v>3</v>
      </c>
      <c r="D460" s="9">
        <f>Daten!D460</f>
        <v>0</v>
      </c>
      <c r="E460" s="8">
        <f>Daten!E460</f>
        <v>11778</v>
      </c>
      <c r="F460" s="8">
        <f>Daten!F460</f>
        <v>10332</v>
      </c>
      <c r="G460" s="26">
        <f t="shared" si="166"/>
        <v>1446</v>
      </c>
      <c r="H460" s="28">
        <f t="shared" si="167"/>
        <v>0.13995354239256677</v>
      </c>
      <c r="I460" s="20">
        <f t="shared" si="168"/>
        <v>138.80833362613015</v>
      </c>
      <c r="J460" s="20">
        <f t="shared" si="169"/>
        <v>1307.1916663738698</v>
      </c>
      <c r="K460" s="26">
        <f t="shared" si="170"/>
        <v>-653595.83318693493</v>
      </c>
      <c r="L460" s="15">
        <f>Daten!G460</f>
        <v>2181</v>
      </c>
      <c r="M460" s="15">
        <f>Daten!H460</f>
        <v>7648</v>
      </c>
      <c r="N460" s="15">
        <f>Daten!I460</f>
        <v>1949</v>
      </c>
      <c r="O460" s="27">
        <f t="shared" si="171"/>
        <v>0.54001046025104604</v>
      </c>
      <c r="P460" s="15">
        <f t="shared" si="172"/>
        <v>4342.5058084038601</v>
      </c>
      <c r="Q460" s="20">
        <f t="shared" si="173"/>
        <v>-212.5058084038601</v>
      </c>
      <c r="R460" s="26">
        <f t="shared" si="174"/>
        <v>-42501.16168077202</v>
      </c>
      <c r="S460" s="8">
        <f>Daten!K460</f>
        <v>1731</v>
      </c>
      <c r="T460" s="8">
        <f>Daten!L460</f>
        <v>774741</v>
      </c>
      <c r="U460" s="8">
        <f>Daten!M460</f>
        <v>1171269</v>
      </c>
      <c r="V460" s="8">
        <f>Daten!N460</f>
        <v>500</v>
      </c>
      <c r="W460" s="8">
        <f>Daten!O460</f>
        <v>500</v>
      </c>
      <c r="X460" s="22">
        <f t="shared" si="175"/>
        <v>1947741</v>
      </c>
      <c r="Y460" s="8">
        <f t="shared" si="176"/>
        <v>4519026.2425190769</v>
      </c>
      <c r="Z460" s="20">
        <f t="shared" si="177"/>
        <v>-2571285.2425190769</v>
      </c>
      <c r="AA460" s="26">
        <f t="shared" si="178"/>
        <v>257128.52425190771</v>
      </c>
      <c r="AB460" s="31">
        <f t="shared" si="179"/>
        <v>-438968.47061579919</v>
      </c>
      <c r="AC460" s="30">
        <f t="shared" si="180"/>
        <v>0</v>
      </c>
      <c r="AG460" s="25">
        <f t="shared" si="181"/>
        <v>0</v>
      </c>
      <c r="AH460" s="25">
        <f t="shared" si="182"/>
        <v>0</v>
      </c>
      <c r="AI460" s="25">
        <f t="shared" si="183"/>
        <v>0</v>
      </c>
      <c r="AJ460" s="25">
        <f t="shared" si="184"/>
        <v>1</v>
      </c>
      <c r="AK460" s="25">
        <f t="shared" si="185"/>
        <v>0</v>
      </c>
      <c r="AL460" s="25">
        <f t="shared" ca="1" si="186"/>
        <v>0</v>
      </c>
      <c r="AM460" s="25">
        <f t="shared" ca="1" si="187"/>
        <v>0</v>
      </c>
      <c r="AN460" s="25">
        <f ca="1">IF(AM460=0,0,COUNTIF($AM$19:AM460,C460*10+1))</f>
        <v>0</v>
      </c>
      <c r="AO460" s="20">
        <f t="shared" ca="1" si="188"/>
        <v>0</v>
      </c>
      <c r="AP460" s="32">
        <f t="shared" ca="1" si="189"/>
        <v>0</v>
      </c>
    </row>
    <row r="461" spans="1:42" x14ac:dyDescent="0.2">
      <c r="A461" s="14">
        <f>Daten!A461</f>
        <v>30857</v>
      </c>
      <c r="B461" s="7" t="str">
        <f>Daten!B461</f>
        <v>Sulz im Weinviertel</v>
      </c>
      <c r="C461" s="14">
        <f t="shared" si="165"/>
        <v>3</v>
      </c>
      <c r="D461" s="9">
        <f>Daten!D461</f>
        <v>0</v>
      </c>
      <c r="E461" s="8">
        <f>Daten!E461</f>
        <v>1245</v>
      </c>
      <c r="F461" s="8">
        <f>Daten!F461</f>
        <v>1203</v>
      </c>
      <c r="G461" s="26">
        <f t="shared" si="166"/>
        <v>42</v>
      </c>
      <c r="H461" s="28">
        <f t="shared" si="167"/>
        <v>3.4912718204488775E-2</v>
      </c>
      <c r="I461" s="20">
        <f t="shared" si="168"/>
        <v>16.162062074354875</v>
      </c>
      <c r="J461" s="20">
        <f t="shared" si="169"/>
        <v>25.837937925645125</v>
      </c>
      <c r="K461" s="26">
        <f t="shared" si="170"/>
        <v>-12918.968962822562</v>
      </c>
      <c r="L461" s="15">
        <f>Daten!G461</f>
        <v>161</v>
      </c>
      <c r="M461" s="15">
        <f>Daten!H461</f>
        <v>808</v>
      </c>
      <c r="N461" s="15">
        <f>Daten!I461</f>
        <v>276</v>
      </c>
      <c r="O461" s="27">
        <f t="shared" si="171"/>
        <v>0.54084158415841588</v>
      </c>
      <c r="P461" s="15">
        <f t="shared" si="172"/>
        <v>458.77937933973834</v>
      </c>
      <c r="Q461" s="20">
        <f t="shared" si="173"/>
        <v>-21.779379339738341</v>
      </c>
      <c r="R461" s="26">
        <f t="shared" si="174"/>
        <v>-4355.8758679476687</v>
      </c>
      <c r="S461" s="8">
        <f>Daten!K461</f>
        <v>35602</v>
      </c>
      <c r="T461" s="8">
        <f>Daten!L461</f>
        <v>92589</v>
      </c>
      <c r="U461" s="8">
        <f>Daten!M461</f>
        <v>124206</v>
      </c>
      <c r="V461" s="8">
        <f>Daten!N461</f>
        <v>500</v>
      </c>
      <c r="W461" s="8">
        <f>Daten!O461</f>
        <v>500</v>
      </c>
      <c r="X461" s="22">
        <f t="shared" si="175"/>
        <v>252397</v>
      </c>
      <c r="Y461" s="8">
        <f t="shared" si="176"/>
        <v>477686.16674615815</v>
      </c>
      <c r="Z461" s="20">
        <f t="shared" si="177"/>
        <v>-225289.16674615815</v>
      </c>
      <c r="AA461" s="26">
        <f t="shared" si="178"/>
        <v>22528.916674615815</v>
      </c>
      <c r="AB461" s="31">
        <f t="shared" si="179"/>
        <v>5254.0718438455842</v>
      </c>
      <c r="AC461" s="30">
        <f t="shared" si="180"/>
        <v>5254.0718438455842</v>
      </c>
      <c r="AG461" s="25">
        <f t="shared" si="181"/>
        <v>-12918.968962822562</v>
      </c>
      <c r="AH461" s="25">
        <f t="shared" si="182"/>
        <v>22528.916674615815</v>
      </c>
      <c r="AI461" s="25">
        <f t="shared" si="183"/>
        <v>9609.9477117932529</v>
      </c>
      <c r="AJ461" s="25">
        <f t="shared" si="184"/>
        <v>1</v>
      </c>
      <c r="AK461" s="25">
        <f t="shared" si="185"/>
        <v>9609.9477117932529</v>
      </c>
      <c r="AL461" s="25">
        <f t="shared" ca="1" si="186"/>
        <v>26932</v>
      </c>
      <c r="AM461" s="25">
        <f t="shared" ca="1" si="187"/>
        <v>31</v>
      </c>
      <c r="AN461" s="25">
        <f ca="1">IF(AM461=0,0,COUNTIF($AM$19:AM461,C461*10+1))</f>
        <v>56</v>
      </c>
      <c r="AO461" s="20">
        <f t="shared" ca="1" si="188"/>
        <v>0</v>
      </c>
      <c r="AP461" s="32">
        <f t="shared" ca="1" si="189"/>
        <v>26932</v>
      </c>
    </row>
    <row r="462" spans="1:42" x14ac:dyDescent="0.2">
      <c r="A462" s="14">
        <f>Daten!A462</f>
        <v>30858</v>
      </c>
      <c r="B462" s="7" t="str">
        <f>Daten!B462</f>
        <v>Untersiebenbrunn</v>
      </c>
      <c r="C462" s="14">
        <f t="shared" si="165"/>
        <v>3</v>
      </c>
      <c r="D462" s="9">
        <f>Daten!D462</f>
        <v>0</v>
      </c>
      <c r="E462" s="8">
        <f>Daten!E462</f>
        <v>1794</v>
      </c>
      <c r="F462" s="8">
        <f>Daten!F462</f>
        <v>1761</v>
      </c>
      <c r="G462" s="26">
        <f t="shared" si="166"/>
        <v>33</v>
      </c>
      <c r="H462" s="28">
        <f t="shared" si="167"/>
        <v>1.8739352640545145E-2</v>
      </c>
      <c r="I462" s="20">
        <f t="shared" si="168"/>
        <v>23.658679395626713</v>
      </c>
      <c r="J462" s="20">
        <f t="shared" si="169"/>
        <v>9.341320604373287</v>
      </c>
      <c r="K462" s="26">
        <f t="shared" si="170"/>
        <v>-4670.6603021866431</v>
      </c>
      <c r="L462" s="15">
        <f>Daten!G462</f>
        <v>272</v>
      </c>
      <c r="M462" s="15">
        <f>Daten!H462</f>
        <v>1200</v>
      </c>
      <c r="N462" s="15">
        <f>Daten!I462</f>
        <v>322</v>
      </c>
      <c r="O462" s="27">
        <f t="shared" si="171"/>
        <v>0.495</v>
      </c>
      <c r="P462" s="15">
        <f t="shared" si="172"/>
        <v>681.35551387089856</v>
      </c>
      <c r="Q462" s="20">
        <f t="shared" si="173"/>
        <v>-87.355513870898562</v>
      </c>
      <c r="R462" s="26">
        <f t="shared" si="174"/>
        <v>-17471.102774179712</v>
      </c>
      <c r="S462" s="8">
        <f>Daten!K462</f>
        <v>25490</v>
      </c>
      <c r="T462" s="8">
        <f>Daten!L462</f>
        <v>140680</v>
      </c>
      <c r="U462" s="8">
        <f>Daten!M462</f>
        <v>422457</v>
      </c>
      <c r="V462" s="8">
        <f>Daten!N462</f>
        <v>500</v>
      </c>
      <c r="W462" s="8">
        <f>Daten!O462</f>
        <v>500</v>
      </c>
      <c r="X462" s="22">
        <f t="shared" si="175"/>
        <v>588627</v>
      </c>
      <c r="Y462" s="8">
        <f t="shared" si="176"/>
        <v>688328.50051615085</v>
      </c>
      <c r="Z462" s="20">
        <f t="shared" si="177"/>
        <v>-99701.500516150845</v>
      </c>
      <c r="AA462" s="26">
        <f t="shared" si="178"/>
        <v>9970.1500516150845</v>
      </c>
      <c r="AB462" s="31">
        <f t="shared" si="179"/>
        <v>-12171.61302475127</v>
      </c>
      <c r="AC462" s="30">
        <f t="shared" si="180"/>
        <v>0</v>
      </c>
      <c r="AG462" s="25">
        <f t="shared" si="181"/>
        <v>0</v>
      </c>
      <c r="AH462" s="25">
        <f t="shared" si="182"/>
        <v>0</v>
      </c>
      <c r="AI462" s="25">
        <f t="shared" si="183"/>
        <v>0</v>
      </c>
      <c r="AJ462" s="25">
        <f t="shared" si="184"/>
        <v>1</v>
      </c>
      <c r="AK462" s="25">
        <f t="shared" si="185"/>
        <v>0</v>
      </c>
      <c r="AL462" s="25">
        <f t="shared" ca="1" si="186"/>
        <v>0</v>
      </c>
      <c r="AM462" s="25">
        <f t="shared" ca="1" si="187"/>
        <v>0</v>
      </c>
      <c r="AN462" s="25">
        <f ca="1">IF(AM462=0,0,COUNTIF($AM$19:AM462,C462*10+1))</f>
        <v>0</v>
      </c>
      <c r="AO462" s="20">
        <f t="shared" ca="1" si="188"/>
        <v>0</v>
      </c>
      <c r="AP462" s="32">
        <f t="shared" ca="1" si="189"/>
        <v>0</v>
      </c>
    </row>
    <row r="463" spans="1:42" x14ac:dyDescent="0.2">
      <c r="A463" s="14">
        <f>Daten!A463</f>
        <v>30859</v>
      </c>
      <c r="B463" s="7" t="str">
        <f>Daten!B463</f>
        <v>Velm-Götzendorf</v>
      </c>
      <c r="C463" s="14">
        <f t="shared" si="165"/>
        <v>3</v>
      </c>
      <c r="D463" s="9">
        <f>Daten!D463</f>
        <v>0</v>
      </c>
      <c r="E463" s="8">
        <f>Daten!E463</f>
        <v>784</v>
      </c>
      <c r="F463" s="8">
        <f>Daten!F463</f>
        <v>753</v>
      </c>
      <c r="G463" s="26">
        <f t="shared" si="166"/>
        <v>31</v>
      </c>
      <c r="H463" s="28">
        <f t="shared" si="167"/>
        <v>4.1168658698539175E-2</v>
      </c>
      <c r="I463" s="20">
        <f t="shared" si="168"/>
        <v>10.116402944296942</v>
      </c>
      <c r="J463" s="20">
        <f t="shared" si="169"/>
        <v>20.883597055703056</v>
      </c>
      <c r="K463" s="26">
        <f t="shared" si="170"/>
        <v>-10441.798527851528</v>
      </c>
      <c r="L463" s="15">
        <f>Daten!G463</f>
        <v>117</v>
      </c>
      <c r="M463" s="15">
        <f>Daten!H463</f>
        <v>466</v>
      </c>
      <c r="N463" s="15">
        <f>Daten!I463</f>
        <v>201</v>
      </c>
      <c r="O463" s="27">
        <f t="shared" si="171"/>
        <v>0.68240343347639487</v>
      </c>
      <c r="P463" s="15">
        <f t="shared" si="172"/>
        <v>264.59305788653228</v>
      </c>
      <c r="Q463" s="20">
        <f t="shared" si="173"/>
        <v>53.406942113467721</v>
      </c>
      <c r="R463" s="26">
        <f t="shared" si="174"/>
        <v>10681.388422693544</v>
      </c>
      <c r="S463" s="8">
        <f>Daten!K463</f>
        <v>19202</v>
      </c>
      <c r="T463" s="8">
        <f>Daten!L463</f>
        <v>40007</v>
      </c>
      <c r="U463" s="8">
        <f>Daten!M463</f>
        <v>47803</v>
      </c>
      <c r="V463" s="8">
        <f>Daten!N463</f>
        <v>500</v>
      </c>
      <c r="W463" s="8">
        <f>Daten!O463</f>
        <v>500</v>
      </c>
      <c r="X463" s="22">
        <f t="shared" si="175"/>
        <v>107012</v>
      </c>
      <c r="Y463" s="8">
        <f t="shared" si="176"/>
        <v>300807.99576625542</v>
      </c>
      <c r="Z463" s="20">
        <f t="shared" si="177"/>
        <v>-193795.99576625542</v>
      </c>
      <c r="AA463" s="26">
        <f t="shared" si="178"/>
        <v>19379.599576625544</v>
      </c>
      <c r="AB463" s="31">
        <f t="shared" si="179"/>
        <v>19619.189471467558</v>
      </c>
      <c r="AC463" s="30">
        <f t="shared" si="180"/>
        <v>19619.189471467558</v>
      </c>
      <c r="AG463" s="25">
        <f t="shared" si="181"/>
        <v>-10441.798527851528</v>
      </c>
      <c r="AH463" s="25">
        <f t="shared" si="182"/>
        <v>19379.599576625544</v>
      </c>
      <c r="AI463" s="25">
        <f t="shared" si="183"/>
        <v>8937.8010487740157</v>
      </c>
      <c r="AJ463" s="25">
        <f t="shared" si="184"/>
        <v>1</v>
      </c>
      <c r="AK463" s="25">
        <f t="shared" si="185"/>
        <v>8937.8010487740157</v>
      </c>
      <c r="AL463" s="25">
        <f t="shared" ca="1" si="186"/>
        <v>25049</v>
      </c>
      <c r="AM463" s="25">
        <f t="shared" ca="1" si="187"/>
        <v>31</v>
      </c>
      <c r="AN463" s="25">
        <f ca="1">IF(AM463=0,0,COUNTIF($AM$19:AM463,C463*10+1))</f>
        <v>57</v>
      </c>
      <c r="AO463" s="20">
        <f t="shared" ca="1" si="188"/>
        <v>0</v>
      </c>
      <c r="AP463" s="32">
        <f t="shared" ca="1" si="189"/>
        <v>25049</v>
      </c>
    </row>
    <row r="464" spans="1:42" x14ac:dyDescent="0.2">
      <c r="A464" s="14">
        <f>Daten!A464</f>
        <v>30860</v>
      </c>
      <c r="B464" s="7" t="str">
        <f>Daten!B464</f>
        <v>Weikendorf</v>
      </c>
      <c r="C464" s="14">
        <f t="shared" si="165"/>
        <v>3</v>
      </c>
      <c r="D464" s="9">
        <f>Daten!D464</f>
        <v>0</v>
      </c>
      <c r="E464" s="8">
        <f>Daten!E464</f>
        <v>2041</v>
      </c>
      <c r="F464" s="8">
        <f>Daten!F464</f>
        <v>2026</v>
      </c>
      <c r="G464" s="26">
        <f t="shared" si="166"/>
        <v>15</v>
      </c>
      <c r="H464" s="28">
        <f t="shared" si="167"/>
        <v>7.4037512339585393E-3</v>
      </c>
      <c r="I464" s="20">
        <f t="shared" si="168"/>
        <v>27.218900883327496</v>
      </c>
      <c r="J464" s="20">
        <f t="shared" si="169"/>
        <v>-12.218900883327496</v>
      </c>
      <c r="K464" s="26">
        <f t="shared" si="170"/>
        <v>6109.4504416637483</v>
      </c>
      <c r="L464" s="15">
        <f>Daten!G464</f>
        <v>319</v>
      </c>
      <c r="M464" s="15">
        <f>Daten!H464</f>
        <v>1280</v>
      </c>
      <c r="N464" s="15">
        <f>Daten!I464</f>
        <v>442</v>
      </c>
      <c r="O464" s="27">
        <f t="shared" si="171"/>
        <v>0.59453124999999996</v>
      </c>
      <c r="P464" s="15">
        <f t="shared" si="172"/>
        <v>726.77921479562519</v>
      </c>
      <c r="Q464" s="20">
        <f t="shared" si="173"/>
        <v>34.220785204374806</v>
      </c>
      <c r="R464" s="26">
        <f t="shared" si="174"/>
        <v>6844.1570408749612</v>
      </c>
      <c r="S464" s="8">
        <f>Daten!K464</f>
        <v>50534</v>
      </c>
      <c r="T464" s="8">
        <f>Daten!L464</f>
        <v>88347</v>
      </c>
      <c r="U464" s="8">
        <f>Daten!M464</f>
        <v>162328</v>
      </c>
      <c r="V464" s="8">
        <f>Daten!N464</f>
        <v>500</v>
      </c>
      <c r="W464" s="8">
        <f>Daten!O464</f>
        <v>500</v>
      </c>
      <c r="X464" s="22">
        <f t="shared" si="175"/>
        <v>301209</v>
      </c>
      <c r="Y464" s="8">
        <f t="shared" si="176"/>
        <v>783098.366529244</v>
      </c>
      <c r="Z464" s="20">
        <f t="shared" si="177"/>
        <v>-481889.366529244</v>
      </c>
      <c r="AA464" s="26">
        <f t="shared" si="178"/>
        <v>48188.9366529244</v>
      </c>
      <c r="AB464" s="31">
        <f t="shared" si="179"/>
        <v>61142.544135463111</v>
      </c>
      <c r="AC464" s="30">
        <f t="shared" si="180"/>
        <v>61142.544135463111</v>
      </c>
      <c r="AG464" s="25">
        <f t="shared" si="181"/>
        <v>6109.4504416637483</v>
      </c>
      <c r="AH464" s="25">
        <f t="shared" si="182"/>
        <v>48188.9366529244</v>
      </c>
      <c r="AI464" s="25">
        <f t="shared" si="183"/>
        <v>54298.38709458815</v>
      </c>
      <c r="AJ464" s="25">
        <f t="shared" si="184"/>
        <v>1</v>
      </c>
      <c r="AK464" s="25">
        <f t="shared" si="185"/>
        <v>54298.38709458815</v>
      </c>
      <c r="AL464" s="25">
        <f t="shared" ca="1" si="186"/>
        <v>152174</v>
      </c>
      <c r="AM464" s="25">
        <f t="shared" ca="1" si="187"/>
        <v>31</v>
      </c>
      <c r="AN464" s="25">
        <f ca="1">IF(AM464=0,0,COUNTIF($AM$19:AM464,C464*10+1))</f>
        <v>58</v>
      </c>
      <c r="AO464" s="20">
        <f t="shared" ca="1" si="188"/>
        <v>0</v>
      </c>
      <c r="AP464" s="32">
        <f t="shared" ca="1" si="189"/>
        <v>152174</v>
      </c>
    </row>
    <row r="465" spans="1:42" x14ac:dyDescent="0.2">
      <c r="A465" s="14">
        <f>Daten!A465</f>
        <v>30863</v>
      </c>
      <c r="B465" s="7" t="str">
        <f>Daten!B465</f>
        <v>Zistersdorf</v>
      </c>
      <c r="C465" s="14">
        <f t="shared" si="165"/>
        <v>3</v>
      </c>
      <c r="D465" s="9">
        <f>Daten!D465</f>
        <v>0</v>
      </c>
      <c r="E465" s="8">
        <f>Daten!E465</f>
        <v>5494</v>
      </c>
      <c r="F465" s="8">
        <f>Daten!F465</f>
        <v>5399</v>
      </c>
      <c r="G465" s="26">
        <f t="shared" si="166"/>
        <v>95</v>
      </c>
      <c r="H465" s="28">
        <f t="shared" si="167"/>
        <v>1.7595851083533988E-2</v>
      </c>
      <c r="I465" s="20">
        <f t="shared" si="168"/>
        <v>72.534474762628406</v>
      </c>
      <c r="J465" s="20">
        <f t="shared" si="169"/>
        <v>22.465525237371594</v>
      </c>
      <c r="K465" s="26">
        <f t="shared" si="170"/>
        <v>-11232.762618685796</v>
      </c>
      <c r="L465" s="15">
        <f>Daten!G465</f>
        <v>715</v>
      </c>
      <c r="M465" s="15">
        <f>Daten!H465</f>
        <v>3412</v>
      </c>
      <c r="N465" s="15">
        <f>Daten!I465</f>
        <v>1367</v>
      </c>
      <c r="O465" s="27">
        <f t="shared" si="171"/>
        <v>0.61019929660023442</v>
      </c>
      <c r="P465" s="15">
        <f t="shared" si="172"/>
        <v>1937.3208444395882</v>
      </c>
      <c r="Q465" s="20">
        <f t="shared" si="173"/>
        <v>144.6791555604118</v>
      </c>
      <c r="R465" s="26">
        <f t="shared" si="174"/>
        <v>28935.83111208236</v>
      </c>
      <c r="S465" s="8">
        <f>Daten!K465</f>
        <v>84716</v>
      </c>
      <c r="T465" s="8">
        <f>Daten!L465</f>
        <v>368495</v>
      </c>
      <c r="U465" s="8">
        <f>Daten!M465</f>
        <v>1027286</v>
      </c>
      <c r="V465" s="8">
        <f>Daten!N465</f>
        <v>500</v>
      </c>
      <c r="W465" s="8">
        <f>Daten!O465</f>
        <v>500</v>
      </c>
      <c r="X465" s="22">
        <f t="shared" si="175"/>
        <v>1480497</v>
      </c>
      <c r="Y465" s="8">
        <f t="shared" si="176"/>
        <v>2107958.0723722032</v>
      </c>
      <c r="Z465" s="20">
        <f t="shared" si="177"/>
        <v>-627461.07237220323</v>
      </c>
      <c r="AA465" s="26">
        <f t="shared" si="178"/>
        <v>62746.107237220327</v>
      </c>
      <c r="AB465" s="31">
        <f t="shared" si="179"/>
        <v>80449.175730616887</v>
      </c>
      <c r="AC465" s="30">
        <f t="shared" si="180"/>
        <v>80449.175730616887</v>
      </c>
      <c r="AG465" s="25">
        <f t="shared" si="181"/>
        <v>-11232.762618685796</v>
      </c>
      <c r="AH465" s="25">
        <f t="shared" si="182"/>
        <v>62746.107237220327</v>
      </c>
      <c r="AI465" s="25">
        <f t="shared" si="183"/>
        <v>51513.344618534531</v>
      </c>
      <c r="AJ465" s="25">
        <f t="shared" si="184"/>
        <v>1</v>
      </c>
      <c r="AK465" s="25">
        <f t="shared" si="185"/>
        <v>51513.344618534531</v>
      </c>
      <c r="AL465" s="25">
        <f t="shared" ca="1" si="186"/>
        <v>144369</v>
      </c>
      <c r="AM465" s="25">
        <f t="shared" ca="1" si="187"/>
        <v>31</v>
      </c>
      <c r="AN465" s="25">
        <f ca="1">IF(AM465=0,0,COUNTIF($AM$19:AM465,C465*10+1))</f>
        <v>59</v>
      </c>
      <c r="AO465" s="20">
        <f t="shared" ca="1" si="188"/>
        <v>0</v>
      </c>
      <c r="AP465" s="32">
        <f t="shared" ca="1" si="189"/>
        <v>144369</v>
      </c>
    </row>
    <row r="466" spans="1:42" x14ac:dyDescent="0.2">
      <c r="A466" s="14">
        <f>Daten!A466</f>
        <v>30865</v>
      </c>
      <c r="B466" s="7" t="str">
        <f>Daten!B466</f>
        <v>Weiden an der March</v>
      </c>
      <c r="C466" s="14">
        <f t="shared" si="165"/>
        <v>3</v>
      </c>
      <c r="D466" s="9">
        <f>Daten!D466</f>
        <v>0</v>
      </c>
      <c r="E466" s="8">
        <f>Daten!E466</f>
        <v>1008</v>
      </c>
      <c r="F466" s="8">
        <f>Daten!F466</f>
        <v>992</v>
      </c>
      <c r="G466" s="26">
        <f t="shared" si="166"/>
        <v>16</v>
      </c>
      <c r="H466" s="28">
        <f t="shared" si="167"/>
        <v>1.6129032258064516E-2</v>
      </c>
      <c r="I466" s="20">
        <f t="shared" si="168"/>
        <v>13.327319682261043</v>
      </c>
      <c r="J466" s="20">
        <f t="shared" si="169"/>
        <v>2.6726803177389566</v>
      </c>
      <c r="K466" s="26">
        <f t="shared" si="170"/>
        <v>-1336.3401588694783</v>
      </c>
      <c r="L466" s="15">
        <f>Daten!G466</f>
        <v>130</v>
      </c>
      <c r="M466" s="15">
        <f>Daten!H466</f>
        <v>667</v>
      </c>
      <c r="N466" s="15">
        <f>Daten!I466</f>
        <v>211</v>
      </c>
      <c r="O466" s="27">
        <f t="shared" si="171"/>
        <v>0.51124437781109444</v>
      </c>
      <c r="P466" s="15">
        <f t="shared" si="172"/>
        <v>378.72010645990781</v>
      </c>
      <c r="Q466" s="20">
        <f t="shared" si="173"/>
        <v>-37.720106459907811</v>
      </c>
      <c r="R466" s="26">
        <f t="shared" si="174"/>
        <v>-7544.0212919815622</v>
      </c>
      <c r="S466" s="8">
        <f>Daten!K466</f>
        <v>47273</v>
      </c>
      <c r="T466" s="8">
        <f>Daten!L466</f>
        <v>70146</v>
      </c>
      <c r="U466" s="8">
        <f>Daten!M466</f>
        <v>253410</v>
      </c>
      <c r="V466" s="8">
        <f>Daten!N466</f>
        <v>500</v>
      </c>
      <c r="W466" s="8">
        <f>Daten!O466</f>
        <v>500</v>
      </c>
      <c r="X466" s="22">
        <f t="shared" si="175"/>
        <v>370829</v>
      </c>
      <c r="Y466" s="8">
        <f t="shared" si="176"/>
        <v>386753.13741375698</v>
      </c>
      <c r="Z466" s="20">
        <f t="shared" si="177"/>
        <v>-15924.13741375698</v>
      </c>
      <c r="AA466" s="26">
        <f t="shared" si="178"/>
        <v>1592.413741375698</v>
      </c>
      <c r="AB466" s="31">
        <f t="shared" si="179"/>
        <v>-7287.947709475342</v>
      </c>
      <c r="AC466" s="30">
        <f t="shared" si="180"/>
        <v>0</v>
      </c>
      <c r="AG466" s="25">
        <f t="shared" si="181"/>
        <v>0</v>
      </c>
      <c r="AH466" s="25">
        <f t="shared" si="182"/>
        <v>0</v>
      </c>
      <c r="AI466" s="25">
        <f t="shared" si="183"/>
        <v>0</v>
      </c>
      <c r="AJ466" s="25">
        <f t="shared" si="184"/>
        <v>1</v>
      </c>
      <c r="AK466" s="25">
        <f t="shared" si="185"/>
        <v>0</v>
      </c>
      <c r="AL466" s="25">
        <f t="shared" ca="1" si="186"/>
        <v>0</v>
      </c>
      <c r="AM466" s="25">
        <f t="shared" ca="1" si="187"/>
        <v>0</v>
      </c>
      <c r="AN466" s="25">
        <f ca="1">IF(AM466=0,0,COUNTIF($AM$19:AM466,C466*10+1))</f>
        <v>0</v>
      </c>
      <c r="AO466" s="20">
        <f t="shared" ca="1" si="188"/>
        <v>0</v>
      </c>
      <c r="AP466" s="32">
        <f t="shared" ca="1" si="189"/>
        <v>0</v>
      </c>
    </row>
    <row r="467" spans="1:42" x14ac:dyDescent="0.2">
      <c r="A467" s="14">
        <f>Daten!A467</f>
        <v>30902</v>
      </c>
      <c r="B467" s="7" t="str">
        <f>Daten!B467</f>
        <v>Amaliendorf-Aalfang</v>
      </c>
      <c r="C467" s="14">
        <f t="shared" ref="C467:C530" si="190">INT(A467/10000)</f>
        <v>3</v>
      </c>
      <c r="D467" s="9">
        <f>Daten!D467</f>
        <v>0</v>
      </c>
      <c r="E467" s="8">
        <f>Daten!E467</f>
        <v>1111</v>
      </c>
      <c r="F467" s="8">
        <f>Daten!F467</f>
        <v>1109</v>
      </c>
      <c r="G467" s="26">
        <f t="shared" ref="G467:G530" si="191">E467-F467</f>
        <v>2</v>
      </c>
      <c r="H467" s="28">
        <f t="shared" ref="H467:H530" si="192">G467/F467</f>
        <v>1.8034265103697023E-3</v>
      </c>
      <c r="I467" s="20">
        <f t="shared" ref="I467:I530" si="193">F467*$I$6</f>
        <v>14.899191056076107</v>
      </c>
      <c r="J467" s="20">
        <f t="shared" ref="J467:J530" si="194">G467-I467</f>
        <v>-12.899191056076107</v>
      </c>
      <c r="K467" s="26">
        <f t="shared" ref="K467:K530" si="195">-J467*$K$5</f>
        <v>6449.595528038054</v>
      </c>
      <c r="L467" s="15">
        <f>Daten!G467</f>
        <v>142</v>
      </c>
      <c r="M467" s="15">
        <f>Daten!H467</f>
        <v>703</v>
      </c>
      <c r="N467" s="15">
        <f>Daten!I467</f>
        <v>266</v>
      </c>
      <c r="O467" s="27">
        <f t="shared" ref="O467:O530" si="196">(L467+N467)/M467</f>
        <v>0.58036984352773824</v>
      </c>
      <c r="P467" s="15">
        <f t="shared" ref="P467:P530" si="197">M467*$P$6</f>
        <v>399.16077187603474</v>
      </c>
      <c r="Q467" s="20">
        <f t="shared" ref="Q467:Q530" si="198">L467+N467-P467</f>
        <v>8.8392281239652561</v>
      </c>
      <c r="R467" s="26">
        <f t="shared" ref="R467:R530" si="199">Q467*$R$5</f>
        <v>1767.8456247930512</v>
      </c>
      <c r="S467" s="8">
        <f>Daten!K467</f>
        <v>6968</v>
      </c>
      <c r="T467" s="8">
        <f>Daten!L467</f>
        <v>82192</v>
      </c>
      <c r="U467" s="8">
        <f>Daten!M467</f>
        <v>138023</v>
      </c>
      <c r="V467" s="8">
        <f>Daten!N467</f>
        <v>500</v>
      </c>
      <c r="W467" s="8">
        <f>Daten!O467</f>
        <v>500</v>
      </c>
      <c r="X467" s="22">
        <f t="shared" ref="X467:X530" si="200">S467/V467*500+T467/W467*500+U467</f>
        <v>227183</v>
      </c>
      <c r="Y467" s="8">
        <f t="shared" ref="Y467:Y530" si="201">E467*$Y$6</f>
        <v>426272.55522488494</v>
      </c>
      <c r="Z467" s="20">
        <f t="shared" ref="Z467:Z530" si="202">X467-Y467</f>
        <v>-199089.55522488494</v>
      </c>
      <c r="AA467" s="26">
        <f t="shared" ref="AA467:AA530" si="203">-Z467*$AA$5</f>
        <v>19908.955522488497</v>
      </c>
      <c r="AB467" s="31">
        <f t="shared" ref="AB467:AB530" si="204">K467+R467+AA467</f>
        <v>28126.3966753196</v>
      </c>
      <c r="AC467" s="30">
        <f t="shared" ref="AC467:AC530" si="205">MAX(0,AB467)</f>
        <v>28126.3966753196</v>
      </c>
      <c r="AG467" s="25">
        <f t="shared" ref="AG467:AG530" si="206">IF(AB467&gt;0,K467,0)</f>
        <v>6449.595528038054</v>
      </c>
      <c r="AH467" s="25">
        <f t="shared" ref="AH467:AH530" si="207">IF(AB467&gt;0,AA467,0)</f>
        <v>19908.955522488497</v>
      </c>
      <c r="AI467" s="25">
        <f t="shared" ref="AI467:AI530" si="208">AG467+AH467</f>
        <v>26358.551050526552</v>
      </c>
      <c r="AJ467" s="25">
        <f t="shared" ref="AJ467:AJ530" si="209">IF(AND(V467=500,W467=500),1,0)</f>
        <v>1</v>
      </c>
      <c r="AK467" s="25">
        <f t="shared" ref="AK467:AK530" si="210">IF(AND(AJ467=1,AI467&gt;=E467*$AK$5),AI467,0)</f>
        <v>26358.551050526552</v>
      </c>
      <c r="AL467" s="25">
        <f t="shared" ref="AL467:AL530" ca="1" si="211">IF(OFFSET($AK$6,C467,0)=0,0,ROUND(AK467*OFFSET($AF$6,C467,0)/OFFSET($AK$6,C467,0),0))</f>
        <v>73871</v>
      </c>
      <c r="AM467" s="25">
        <f t="shared" ref="AM467:AM530" ca="1" si="212">IF(AL467&gt;0,C467*10+1,0)</f>
        <v>31</v>
      </c>
      <c r="AN467" s="25">
        <f ca="1">IF(AM467=0,0,COUNTIF($AM$19:AM467,C467*10+1))</f>
        <v>60</v>
      </c>
      <c r="AO467" s="20">
        <f t="shared" ref="AO467:AO530" ca="1" si="213">IF(AN467=1,OFFSET($AF$6,C467,0)-OFFSET($AL$6,C467,0),0)</f>
        <v>0</v>
      </c>
      <c r="AP467" s="32">
        <f t="shared" ref="AP467:AP530" ca="1" si="214">AL467+AO467</f>
        <v>73871</v>
      </c>
    </row>
    <row r="468" spans="1:42" x14ac:dyDescent="0.2">
      <c r="A468" s="14">
        <f>Daten!A468</f>
        <v>30903</v>
      </c>
      <c r="B468" s="7" t="str">
        <f>Daten!B468</f>
        <v>Brand-Nagelberg</v>
      </c>
      <c r="C468" s="14">
        <f t="shared" si="190"/>
        <v>3</v>
      </c>
      <c r="D468" s="9">
        <f>Daten!D468</f>
        <v>0</v>
      </c>
      <c r="E468" s="8">
        <f>Daten!E468</f>
        <v>1459</v>
      </c>
      <c r="F468" s="8">
        <f>Daten!F468</f>
        <v>1531</v>
      </c>
      <c r="G468" s="26">
        <f t="shared" si="191"/>
        <v>-72</v>
      </c>
      <c r="H468" s="28">
        <f t="shared" si="192"/>
        <v>-4.7028086218158065E-2</v>
      </c>
      <c r="I468" s="20">
        <f t="shared" si="193"/>
        <v>20.568675840263769</v>
      </c>
      <c r="J468" s="20">
        <f t="shared" si="194"/>
        <v>-92.568675840263765</v>
      </c>
      <c r="K468" s="26">
        <f t="shared" si="195"/>
        <v>46284.337920131882</v>
      </c>
      <c r="L468" s="15">
        <f>Daten!G468</f>
        <v>140</v>
      </c>
      <c r="M468" s="15">
        <f>Daten!H468</f>
        <v>904</v>
      </c>
      <c r="N468" s="15">
        <f>Daten!I468</f>
        <v>415</v>
      </c>
      <c r="O468" s="27">
        <f t="shared" si="196"/>
        <v>0.61393805309734517</v>
      </c>
      <c r="P468" s="15">
        <f t="shared" si="197"/>
        <v>513.28782044941022</v>
      </c>
      <c r="Q468" s="20">
        <f t="shared" si="198"/>
        <v>41.712179550589781</v>
      </c>
      <c r="R468" s="26">
        <f t="shared" si="199"/>
        <v>8342.4359101179562</v>
      </c>
      <c r="S468" s="8">
        <f>Daten!K468</f>
        <v>9302</v>
      </c>
      <c r="T468" s="8">
        <f>Daten!L468</f>
        <v>111668</v>
      </c>
      <c r="U468" s="8">
        <f>Daten!M468</f>
        <v>133350</v>
      </c>
      <c r="V468" s="8">
        <f>Daten!N468</f>
        <v>500</v>
      </c>
      <c r="W468" s="8">
        <f>Daten!O468</f>
        <v>500</v>
      </c>
      <c r="X468" s="22">
        <f t="shared" si="200"/>
        <v>254320</v>
      </c>
      <c r="Y468" s="8">
        <f t="shared" si="201"/>
        <v>559794.47171296773</v>
      </c>
      <c r="Z468" s="20">
        <f t="shared" si="202"/>
        <v>-305474.47171296773</v>
      </c>
      <c r="AA468" s="26">
        <f t="shared" si="203"/>
        <v>30547.447171296775</v>
      </c>
      <c r="AB468" s="31">
        <f t="shared" si="204"/>
        <v>85174.221001546612</v>
      </c>
      <c r="AC468" s="30">
        <f t="shared" si="205"/>
        <v>85174.221001546612</v>
      </c>
      <c r="AG468" s="25">
        <f t="shared" si="206"/>
        <v>46284.337920131882</v>
      </c>
      <c r="AH468" s="25">
        <f t="shared" si="207"/>
        <v>30547.447171296775</v>
      </c>
      <c r="AI468" s="25">
        <f t="shared" si="208"/>
        <v>76831.785091428654</v>
      </c>
      <c r="AJ468" s="25">
        <f t="shared" si="209"/>
        <v>1</v>
      </c>
      <c r="AK468" s="25">
        <f t="shared" si="210"/>
        <v>76831.785091428654</v>
      </c>
      <c r="AL468" s="25">
        <f t="shared" ca="1" si="211"/>
        <v>215325</v>
      </c>
      <c r="AM468" s="25">
        <f t="shared" ca="1" si="212"/>
        <v>31</v>
      </c>
      <c r="AN468" s="25">
        <f ca="1">IF(AM468=0,0,COUNTIF($AM$19:AM468,C468*10+1))</f>
        <v>61</v>
      </c>
      <c r="AO468" s="20">
        <f t="shared" ca="1" si="213"/>
        <v>0</v>
      </c>
      <c r="AP468" s="32">
        <f t="shared" ca="1" si="214"/>
        <v>215325</v>
      </c>
    </row>
    <row r="469" spans="1:42" x14ac:dyDescent="0.2">
      <c r="A469" s="14">
        <f>Daten!A469</f>
        <v>30904</v>
      </c>
      <c r="B469" s="7" t="str">
        <f>Daten!B469</f>
        <v>Eggern</v>
      </c>
      <c r="C469" s="14">
        <f t="shared" si="190"/>
        <v>3</v>
      </c>
      <c r="D469" s="9">
        <f>Daten!D469</f>
        <v>0</v>
      </c>
      <c r="E469" s="8">
        <f>Daten!E469</f>
        <v>678</v>
      </c>
      <c r="F469" s="8">
        <f>Daten!F469</f>
        <v>688</v>
      </c>
      <c r="G469" s="26">
        <f t="shared" si="191"/>
        <v>-10</v>
      </c>
      <c r="H469" s="28">
        <f t="shared" si="192"/>
        <v>-1.4534883720930232E-2</v>
      </c>
      <c r="I469" s="20">
        <f t="shared" si="193"/>
        <v>9.2431410699552394</v>
      </c>
      <c r="J469" s="20">
        <f t="shared" si="194"/>
        <v>-19.243141069955239</v>
      </c>
      <c r="K469" s="26">
        <f t="shared" si="195"/>
        <v>9621.5705349776199</v>
      </c>
      <c r="L469" s="15">
        <f>Daten!G469</f>
        <v>81</v>
      </c>
      <c r="M469" s="15">
        <f>Daten!H469</f>
        <v>441</v>
      </c>
      <c r="N469" s="15">
        <f>Daten!I469</f>
        <v>156</v>
      </c>
      <c r="O469" s="27">
        <f t="shared" si="196"/>
        <v>0.5374149659863946</v>
      </c>
      <c r="P469" s="15">
        <f t="shared" si="197"/>
        <v>250.39815134755523</v>
      </c>
      <c r="Q469" s="20">
        <f t="shared" si="198"/>
        <v>-13.398151347555228</v>
      </c>
      <c r="R469" s="26">
        <f t="shared" si="199"/>
        <v>-2679.6302695110453</v>
      </c>
      <c r="S469" s="8">
        <f>Daten!K469</f>
        <v>6660</v>
      </c>
      <c r="T469" s="8">
        <f>Daten!L469</f>
        <v>42537</v>
      </c>
      <c r="U469" s="8">
        <f>Daten!M469</f>
        <v>13067</v>
      </c>
      <c r="V469" s="8">
        <f>Daten!N469</f>
        <v>500</v>
      </c>
      <c r="W469" s="8">
        <f>Daten!O469</f>
        <v>500</v>
      </c>
      <c r="X469" s="22">
        <f t="shared" si="200"/>
        <v>62264</v>
      </c>
      <c r="Y469" s="8">
        <f t="shared" si="201"/>
        <v>260137.52695091988</v>
      </c>
      <c r="Z469" s="20">
        <f t="shared" si="202"/>
        <v>-197873.52695091988</v>
      </c>
      <c r="AA469" s="26">
        <f t="shared" si="203"/>
        <v>19787.352695091991</v>
      </c>
      <c r="AB469" s="31">
        <f t="shared" si="204"/>
        <v>26729.292960558567</v>
      </c>
      <c r="AC469" s="30">
        <f t="shared" si="205"/>
        <v>26729.292960558567</v>
      </c>
      <c r="AG469" s="25">
        <f t="shared" si="206"/>
        <v>9621.5705349776199</v>
      </c>
      <c r="AH469" s="25">
        <f t="shared" si="207"/>
        <v>19787.352695091991</v>
      </c>
      <c r="AI469" s="25">
        <f t="shared" si="208"/>
        <v>29408.923230069609</v>
      </c>
      <c r="AJ469" s="25">
        <f t="shared" si="209"/>
        <v>1</v>
      </c>
      <c r="AK469" s="25">
        <f t="shared" si="210"/>
        <v>29408.923230069609</v>
      </c>
      <c r="AL469" s="25">
        <f t="shared" ca="1" si="211"/>
        <v>82420</v>
      </c>
      <c r="AM469" s="25">
        <f t="shared" ca="1" si="212"/>
        <v>31</v>
      </c>
      <c r="AN469" s="25">
        <f ca="1">IF(AM469=0,0,COUNTIF($AM$19:AM469,C469*10+1))</f>
        <v>62</v>
      </c>
      <c r="AO469" s="20">
        <f t="shared" ca="1" si="213"/>
        <v>0</v>
      </c>
      <c r="AP469" s="32">
        <f t="shared" ca="1" si="214"/>
        <v>82420</v>
      </c>
    </row>
    <row r="470" spans="1:42" x14ac:dyDescent="0.2">
      <c r="A470" s="14">
        <f>Daten!A470</f>
        <v>30906</v>
      </c>
      <c r="B470" s="7" t="str">
        <f>Daten!B470</f>
        <v>Eisgarn</v>
      </c>
      <c r="C470" s="14">
        <f t="shared" si="190"/>
        <v>3</v>
      </c>
      <c r="D470" s="9">
        <f>Daten!D470</f>
        <v>0</v>
      </c>
      <c r="E470" s="8">
        <f>Daten!E470</f>
        <v>703</v>
      </c>
      <c r="F470" s="8">
        <f>Daten!F470</f>
        <v>675</v>
      </c>
      <c r="G470" s="26">
        <f t="shared" si="191"/>
        <v>28</v>
      </c>
      <c r="H470" s="28">
        <f t="shared" si="192"/>
        <v>4.148148148148148E-2</v>
      </c>
      <c r="I470" s="20">
        <f t="shared" si="193"/>
        <v>9.0684886950869004</v>
      </c>
      <c r="J470" s="20">
        <f t="shared" si="194"/>
        <v>18.931511304913101</v>
      </c>
      <c r="K470" s="26">
        <f t="shared" si="195"/>
        <v>-9465.7556524565516</v>
      </c>
      <c r="L470" s="15">
        <f>Daten!G470</f>
        <v>111</v>
      </c>
      <c r="M470" s="15">
        <f>Daten!H470</f>
        <v>402</v>
      </c>
      <c r="N470" s="15">
        <f>Daten!I470</f>
        <v>190</v>
      </c>
      <c r="O470" s="27">
        <f t="shared" si="196"/>
        <v>0.74875621890547261</v>
      </c>
      <c r="P470" s="15">
        <f t="shared" si="197"/>
        <v>228.25409714675101</v>
      </c>
      <c r="Q470" s="20">
        <f t="shared" si="198"/>
        <v>72.745902853248992</v>
      </c>
      <c r="R470" s="26">
        <f t="shared" si="199"/>
        <v>14549.180570649798</v>
      </c>
      <c r="S470" s="8">
        <f>Daten!K470</f>
        <v>8899</v>
      </c>
      <c r="T470" s="8">
        <f>Daten!L470</f>
        <v>40109</v>
      </c>
      <c r="U470" s="8">
        <f>Daten!M470</f>
        <v>43446</v>
      </c>
      <c r="V470" s="8">
        <f>Daten!N470</f>
        <v>500</v>
      </c>
      <c r="W470" s="8">
        <f>Daten!O470</f>
        <v>500</v>
      </c>
      <c r="X470" s="22">
        <f t="shared" si="200"/>
        <v>92454</v>
      </c>
      <c r="Y470" s="8">
        <f t="shared" si="201"/>
        <v>269729.61865264998</v>
      </c>
      <c r="Z470" s="20">
        <f t="shared" si="202"/>
        <v>-177275.61865264998</v>
      </c>
      <c r="AA470" s="26">
        <f t="shared" si="203"/>
        <v>17727.561865264997</v>
      </c>
      <c r="AB470" s="31">
        <f t="shared" si="204"/>
        <v>22810.986783458244</v>
      </c>
      <c r="AC470" s="30">
        <f t="shared" si="205"/>
        <v>22810.986783458244</v>
      </c>
      <c r="AG470" s="25">
        <f t="shared" si="206"/>
        <v>-9465.7556524565516</v>
      </c>
      <c r="AH470" s="25">
        <f t="shared" si="207"/>
        <v>17727.561865264997</v>
      </c>
      <c r="AI470" s="25">
        <f t="shared" si="208"/>
        <v>8261.8062128084457</v>
      </c>
      <c r="AJ470" s="25">
        <f t="shared" si="209"/>
        <v>1</v>
      </c>
      <c r="AK470" s="25">
        <f t="shared" si="210"/>
        <v>8261.8062128084457</v>
      </c>
      <c r="AL470" s="25">
        <f t="shared" ca="1" si="211"/>
        <v>23154</v>
      </c>
      <c r="AM470" s="25">
        <f t="shared" ca="1" si="212"/>
        <v>31</v>
      </c>
      <c r="AN470" s="25">
        <f ca="1">IF(AM470=0,0,COUNTIF($AM$19:AM470,C470*10+1))</f>
        <v>63</v>
      </c>
      <c r="AO470" s="20">
        <f t="shared" ca="1" si="213"/>
        <v>0</v>
      </c>
      <c r="AP470" s="32">
        <f t="shared" ca="1" si="214"/>
        <v>23154</v>
      </c>
    </row>
    <row r="471" spans="1:42" x14ac:dyDescent="0.2">
      <c r="A471" s="14">
        <f>Daten!A471</f>
        <v>30908</v>
      </c>
      <c r="B471" s="7" t="str">
        <f>Daten!B471</f>
        <v>Gmünd</v>
      </c>
      <c r="C471" s="14">
        <f t="shared" si="190"/>
        <v>3</v>
      </c>
      <c r="D471" s="9">
        <f>Daten!D471</f>
        <v>0</v>
      </c>
      <c r="E471" s="8">
        <f>Daten!E471</f>
        <v>5186</v>
      </c>
      <c r="F471" s="8">
        <f>Daten!F471</f>
        <v>5377</v>
      </c>
      <c r="G471" s="26">
        <f t="shared" si="191"/>
        <v>-191</v>
      </c>
      <c r="H471" s="28">
        <f t="shared" si="192"/>
        <v>-3.5521666356704479E-2</v>
      </c>
      <c r="I471" s="20">
        <f t="shared" si="193"/>
        <v>72.238909205158905</v>
      </c>
      <c r="J471" s="20">
        <f t="shared" si="194"/>
        <v>-263.2389092051589</v>
      </c>
      <c r="K471" s="26">
        <f t="shared" si="195"/>
        <v>131619.45460257944</v>
      </c>
      <c r="L471" s="15">
        <f>Daten!G471</f>
        <v>625</v>
      </c>
      <c r="M471" s="15">
        <f>Daten!H471</f>
        <v>3171</v>
      </c>
      <c r="N471" s="15">
        <f>Daten!I471</f>
        <v>1390</v>
      </c>
      <c r="O471" s="27">
        <f t="shared" si="196"/>
        <v>0.6354462314727215</v>
      </c>
      <c r="P471" s="15">
        <f t="shared" si="197"/>
        <v>1800.4819454038495</v>
      </c>
      <c r="Q471" s="20">
        <f t="shared" si="198"/>
        <v>214.51805459615048</v>
      </c>
      <c r="R471" s="26">
        <f t="shared" si="199"/>
        <v>42903.610919230094</v>
      </c>
      <c r="S471" s="8">
        <f>Daten!K471</f>
        <v>5952</v>
      </c>
      <c r="T471" s="8">
        <f>Daten!L471</f>
        <v>527446</v>
      </c>
      <c r="U471" s="8">
        <f>Daten!M471</f>
        <v>4269819</v>
      </c>
      <c r="V471" s="8">
        <f>Daten!N471</f>
        <v>500</v>
      </c>
      <c r="W471" s="8">
        <f>Daten!O471</f>
        <v>500</v>
      </c>
      <c r="X471" s="22">
        <f t="shared" si="200"/>
        <v>4803217</v>
      </c>
      <c r="Y471" s="8">
        <f t="shared" si="201"/>
        <v>1989783.5026068885</v>
      </c>
      <c r="Z471" s="20">
        <f t="shared" si="202"/>
        <v>2813433.4973931117</v>
      </c>
      <c r="AA471" s="26">
        <f t="shared" si="203"/>
        <v>-281343.3497393112</v>
      </c>
      <c r="AB471" s="31">
        <f t="shared" si="204"/>
        <v>-106820.28421750167</v>
      </c>
      <c r="AC471" s="30">
        <f t="shared" si="205"/>
        <v>0</v>
      </c>
      <c r="AG471" s="25">
        <f t="shared" si="206"/>
        <v>0</v>
      </c>
      <c r="AH471" s="25">
        <f t="shared" si="207"/>
        <v>0</v>
      </c>
      <c r="AI471" s="25">
        <f t="shared" si="208"/>
        <v>0</v>
      </c>
      <c r="AJ471" s="25">
        <f t="shared" si="209"/>
        <v>1</v>
      </c>
      <c r="AK471" s="25">
        <f t="shared" si="210"/>
        <v>0</v>
      </c>
      <c r="AL471" s="25">
        <f t="shared" ca="1" si="211"/>
        <v>0</v>
      </c>
      <c r="AM471" s="25">
        <f t="shared" ca="1" si="212"/>
        <v>0</v>
      </c>
      <c r="AN471" s="25">
        <f ca="1">IF(AM471=0,0,COUNTIF($AM$19:AM471,C471*10+1))</f>
        <v>0</v>
      </c>
      <c r="AO471" s="20">
        <f t="shared" ca="1" si="213"/>
        <v>0</v>
      </c>
      <c r="AP471" s="32">
        <f t="shared" ca="1" si="214"/>
        <v>0</v>
      </c>
    </row>
    <row r="472" spans="1:42" x14ac:dyDescent="0.2">
      <c r="A472" s="14">
        <f>Daten!A472</f>
        <v>30909</v>
      </c>
      <c r="B472" s="7" t="str">
        <f>Daten!B472</f>
        <v>Großdietmanns</v>
      </c>
      <c r="C472" s="14">
        <f t="shared" si="190"/>
        <v>3</v>
      </c>
      <c r="D472" s="9">
        <f>Daten!D472</f>
        <v>0</v>
      </c>
      <c r="E472" s="8">
        <f>Daten!E472</f>
        <v>2183</v>
      </c>
      <c r="F472" s="8">
        <f>Daten!F472</f>
        <v>2197</v>
      </c>
      <c r="G472" s="26">
        <f t="shared" si="191"/>
        <v>-14</v>
      </c>
      <c r="H472" s="28">
        <f t="shared" si="192"/>
        <v>-6.3723258989531175E-3</v>
      </c>
      <c r="I472" s="20">
        <f t="shared" si="193"/>
        <v>29.51625135274951</v>
      </c>
      <c r="J472" s="20">
        <f t="shared" si="194"/>
        <v>-43.516251352749507</v>
      </c>
      <c r="K472" s="26">
        <f t="shared" si="195"/>
        <v>21758.125676374751</v>
      </c>
      <c r="L472" s="15">
        <f>Daten!G472</f>
        <v>291</v>
      </c>
      <c r="M472" s="15">
        <f>Daten!H472</f>
        <v>1387</v>
      </c>
      <c r="N472" s="15">
        <f>Daten!I472</f>
        <v>505</v>
      </c>
      <c r="O472" s="27">
        <f t="shared" si="196"/>
        <v>0.57390050468637344</v>
      </c>
      <c r="P472" s="15">
        <f t="shared" si="197"/>
        <v>787.53341478244693</v>
      </c>
      <c r="Q472" s="20">
        <f t="shared" si="198"/>
        <v>8.4665852175530745</v>
      </c>
      <c r="R472" s="26">
        <f t="shared" si="199"/>
        <v>1693.3170435106149</v>
      </c>
      <c r="S472" s="8">
        <f>Daten!K472</f>
        <v>14690</v>
      </c>
      <c r="T472" s="8">
        <f>Daten!L472</f>
        <v>124927</v>
      </c>
      <c r="U472" s="8">
        <f>Daten!M472</f>
        <v>118472</v>
      </c>
      <c r="V472" s="8">
        <f>Daten!N472</f>
        <v>500</v>
      </c>
      <c r="W472" s="8">
        <f>Daten!O472</f>
        <v>500</v>
      </c>
      <c r="X472" s="22">
        <f t="shared" si="200"/>
        <v>258089</v>
      </c>
      <c r="Y472" s="8">
        <f t="shared" si="201"/>
        <v>837581.44739507092</v>
      </c>
      <c r="Z472" s="20">
        <f t="shared" si="202"/>
        <v>-579492.44739507092</v>
      </c>
      <c r="AA472" s="26">
        <f t="shared" si="203"/>
        <v>57949.244739507092</v>
      </c>
      <c r="AB472" s="31">
        <f t="shared" si="204"/>
        <v>81400.687459392459</v>
      </c>
      <c r="AC472" s="30">
        <f t="shared" si="205"/>
        <v>81400.687459392459</v>
      </c>
      <c r="AG472" s="25">
        <f t="shared" si="206"/>
        <v>21758.125676374751</v>
      </c>
      <c r="AH472" s="25">
        <f t="shared" si="207"/>
        <v>57949.244739507092</v>
      </c>
      <c r="AI472" s="25">
        <f t="shared" si="208"/>
        <v>79707.370415881844</v>
      </c>
      <c r="AJ472" s="25">
        <f t="shared" si="209"/>
        <v>1</v>
      </c>
      <c r="AK472" s="25">
        <f t="shared" si="210"/>
        <v>79707.370415881844</v>
      </c>
      <c r="AL472" s="25">
        <f t="shared" ca="1" si="211"/>
        <v>223384</v>
      </c>
      <c r="AM472" s="25">
        <f t="shared" ca="1" si="212"/>
        <v>31</v>
      </c>
      <c r="AN472" s="25">
        <f ca="1">IF(AM472=0,0,COUNTIF($AM$19:AM472,C472*10+1))</f>
        <v>64</v>
      </c>
      <c r="AO472" s="20">
        <f t="shared" ca="1" si="213"/>
        <v>0</v>
      </c>
      <c r="AP472" s="32">
        <f t="shared" ca="1" si="214"/>
        <v>223384</v>
      </c>
    </row>
    <row r="473" spans="1:42" x14ac:dyDescent="0.2">
      <c r="A473" s="14">
        <f>Daten!A473</f>
        <v>30910</v>
      </c>
      <c r="B473" s="7" t="str">
        <f>Daten!B473</f>
        <v>Bad Großpertholz</v>
      </c>
      <c r="C473" s="14">
        <f t="shared" si="190"/>
        <v>3</v>
      </c>
      <c r="D473" s="9">
        <f>Daten!D473</f>
        <v>0</v>
      </c>
      <c r="E473" s="8">
        <f>Daten!E473</f>
        <v>1300</v>
      </c>
      <c r="F473" s="8">
        <f>Daten!F473</f>
        <v>1328</v>
      </c>
      <c r="G473" s="26">
        <f t="shared" si="191"/>
        <v>-28</v>
      </c>
      <c r="H473" s="28">
        <f t="shared" si="192"/>
        <v>-2.1084337349397589E-2</v>
      </c>
      <c r="I473" s="20">
        <f t="shared" si="193"/>
        <v>17.841411832704299</v>
      </c>
      <c r="J473" s="20">
        <f t="shared" si="194"/>
        <v>-45.841411832704296</v>
      </c>
      <c r="K473" s="26">
        <f t="shared" si="195"/>
        <v>22920.705916352148</v>
      </c>
      <c r="L473" s="15">
        <f>Daten!G473</f>
        <v>179</v>
      </c>
      <c r="M473" s="15">
        <f>Daten!H473</f>
        <v>793</v>
      </c>
      <c r="N473" s="15">
        <f>Daten!I473</f>
        <v>328</v>
      </c>
      <c r="O473" s="27">
        <f t="shared" si="196"/>
        <v>0.63934426229508201</v>
      </c>
      <c r="P473" s="15">
        <f t="shared" si="197"/>
        <v>450.26243541635216</v>
      </c>
      <c r="Q473" s="20">
        <f t="shared" si="198"/>
        <v>56.737564583647838</v>
      </c>
      <c r="R473" s="26">
        <f t="shared" si="199"/>
        <v>11347.512916729567</v>
      </c>
      <c r="S473" s="8">
        <f>Daten!K473</f>
        <v>32501</v>
      </c>
      <c r="T473" s="8">
        <f>Daten!L473</f>
        <v>96327</v>
      </c>
      <c r="U473" s="8">
        <f>Daten!M473</f>
        <v>159616</v>
      </c>
      <c r="V473" s="8">
        <f>Daten!N473</f>
        <v>500</v>
      </c>
      <c r="W473" s="8">
        <f>Daten!O473</f>
        <v>500</v>
      </c>
      <c r="X473" s="22">
        <f t="shared" si="200"/>
        <v>288444</v>
      </c>
      <c r="Y473" s="8">
        <f t="shared" si="201"/>
        <v>498788.76848996436</v>
      </c>
      <c r="Z473" s="20">
        <f t="shared" si="202"/>
        <v>-210344.76848996436</v>
      </c>
      <c r="AA473" s="26">
        <f t="shared" si="203"/>
        <v>21034.476848996437</v>
      </c>
      <c r="AB473" s="31">
        <f t="shared" si="204"/>
        <v>55302.695682078149</v>
      </c>
      <c r="AC473" s="30">
        <f t="shared" si="205"/>
        <v>55302.695682078149</v>
      </c>
      <c r="AG473" s="25">
        <f t="shared" si="206"/>
        <v>22920.705916352148</v>
      </c>
      <c r="AH473" s="25">
        <f t="shared" si="207"/>
        <v>21034.476848996437</v>
      </c>
      <c r="AI473" s="25">
        <f t="shared" si="208"/>
        <v>43955.182765348582</v>
      </c>
      <c r="AJ473" s="25">
        <f t="shared" si="209"/>
        <v>1</v>
      </c>
      <c r="AK473" s="25">
        <f t="shared" si="210"/>
        <v>43955.182765348582</v>
      </c>
      <c r="AL473" s="25">
        <f t="shared" ca="1" si="211"/>
        <v>123186</v>
      </c>
      <c r="AM473" s="25">
        <f t="shared" ca="1" si="212"/>
        <v>31</v>
      </c>
      <c r="AN473" s="25">
        <f ca="1">IF(AM473=0,0,COUNTIF($AM$19:AM473,C473*10+1))</f>
        <v>65</v>
      </c>
      <c r="AO473" s="20">
        <f t="shared" ca="1" si="213"/>
        <v>0</v>
      </c>
      <c r="AP473" s="32">
        <f t="shared" ca="1" si="214"/>
        <v>123186</v>
      </c>
    </row>
    <row r="474" spans="1:42" x14ac:dyDescent="0.2">
      <c r="A474" s="14">
        <f>Daten!A474</f>
        <v>30912</v>
      </c>
      <c r="B474" s="7" t="str">
        <f>Daten!B474</f>
        <v>Großschönau</v>
      </c>
      <c r="C474" s="14">
        <f t="shared" si="190"/>
        <v>3</v>
      </c>
      <c r="D474" s="9">
        <f>Daten!D474</f>
        <v>0</v>
      </c>
      <c r="E474" s="8">
        <f>Daten!E474</f>
        <v>1219</v>
      </c>
      <c r="F474" s="8">
        <f>Daten!F474</f>
        <v>1216</v>
      </c>
      <c r="G474" s="26">
        <f t="shared" si="191"/>
        <v>3</v>
      </c>
      <c r="H474" s="28">
        <f t="shared" si="192"/>
        <v>2.4671052631578946E-3</v>
      </c>
      <c r="I474" s="20">
        <f t="shared" si="193"/>
        <v>16.336714449223216</v>
      </c>
      <c r="J474" s="20">
        <f t="shared" si="194"/>
        <v>-13.336714449223216</v>
      </c>
      <c r="K474" s="26">
        <f t="shared" si="195"/>
        <v>6668.3572246116082</v>
      </c>
      <c r="L474" s="15">
        <f>Daten!G474</f>
        <v>205</v>
      </c>
      <c r="M474" s="15">
        <f>Daten!H474</f>
        <v>762</v>
      </c>
      <c r="N474" s="15">
        <f>Daten!I474</f>
        <v>252</v>
      </c>
      <c r="O474" s="27">
        <f t="shared" si="196"/>
        <v>0.59973753280839892</v>
      </c>
      <c r="P474" s="15">
        <f t="shared" si="197"/>
        <v>432.66075130802056</v>
      </c>
      <c r="Q474" s="20">
        <f t="shared" si="198"/>
        <v>24.339248691979435</v>
      </c>
      <c r="R474" s="26">
        <f t="shared" si="199"/>
        <v>4867.8497383958875</v>
      </c>
      <c r="S474" s="8">
        <f>Daten!K474</f>
        <v>13468</v>
      </c>
      <c r="T474" s="8">
        <f>Daten!L474</f>
        <v>85064</v>
      </c>
      <c r="U474" s="8">
        <f>Daten!M474</f>
        <v>205670</v>
      </c>
      <c r="V474" s="8">
        <f>Daten!N474</f>
        <v>500</v>
      </c>
      <c r="W474" s="8">
        <f>Daten!O474</f>
        <v>500</v>
      </c>
      <c r="X474" s="22">
        <f t="shared" si="200"/>
        <v>304202</v>
      </c>
      <c r="Y474" s="8">
        <f t="shared" si="201"/>
        <v>467710.39137635886</v>
      </c>
      <c r="Z474" s="20">
        <f t="shared" si="202"/>
        <v>-163508.39137635886</v>
      </c>
      <c r="AA474" s="26">
        <f t="shared" si="203"/>
        <v>16350.839137635887</v>
      </c>
      <c r="AB474" s="31">
        <f t="shared" si="204"/>
        <v>27887.046100643383</v>
      </c>
      <c r="AC474" s="30">
        <f t="shared" si="205"/>
        <v>27887.046100643383</v>
      </c>
      <c r="AG474" s="25">
        <f t="shared" si="206"/>
        <v>6668.3572246116082</v>
      </c>
      <c r="AH474" s="25">
        <f t="shared" si="207"/>
        <v>16350.839137635887</v>
      </c>
      <c r="AI474" s="25">
        <f t="shared" si="208"/>
        <v>23019.196362247494</v>
      </c>
      <c r="AJ474" s="25">
        <f t="shared" si="209"/>
        <v>1</v>
      </c>
      <c r="AK474" s="25">
        <f t="shared" si="210"/>
        <v>23019.196362247494</v>
      </c>
      <c r="AL474" s="25">
        <f t="shared" ca="1" si="211"/>
        <v>64512</v>
      </c>
      <c r="AM474" s="25">
        <f t="shared" ca="1" si="212"/>
        <v>31</v>
      </c>
      <c r="AN474" s="25">
        <f ca="1">IF(AM474=0,0,COUNTIF($AM$19:AM474,C474*10+1))</f>
        <v>66</v>
      </c>
      <c r="AO474" s="20">
        <f t="shared" ca="1" si="213"/>
        <v>0</v>
      </c>
      <c r="AP474" s="32">
        <f t="shared" ca="1" si="214"/>
        <v>64512</v>
      </c>
    </row>
    <row r="475" spans="1:42" x14ac:dyDescent="0.2">
      <c r="A475" s="14">
        <f>Daten!A475</f>
        <v>30913</v>
      </c>
      <c r="B475" s="7" t="str">
        <f>Daten!B475</f>
        <v>Moorbad Harbach</v>
      </c>
      <c r="C475" s="14">
        <f t="shared" si="190"/>
        <v>3</v>
      </c>
      <c r="D475" s="9">
        <f>Daten!D475</f>
        <v>0</v>
      </c>
      <c r="E475" s="8">
        <f>Daten!E475</f>
        <v>715</v>
      </c>
      <c r="F475" s="8">
        <f>Daten!F475</f>
        <v>721</v>
      </c>
      <c r="G475" s="26">
        <f t="shared" si="191"/>
        <v>-6</v>
      </c>
      <c r="H475" s="28">
        <f t="shared" si="192"/>
        <v>-8.321775312066574E-3</v>
      </c>
      <c r="I475" s="20">
        <f t="shared" si="193"/>
        <v>9.6864894061594882</v>
      </c>
      <c r="J475" s="20">
        <f t="shared" si="194"/>
        <v>-15.686489406159488</v>
      </c>
      <c r="K475" s="26">
        <f t="shared" si="195"/>
        <v>7843.2447030797439</v>
      </c>
      <c r="L475" s="15">
        <f>Daten!G475</f>
        <v>95</v>
      </c>
      <c r="M475" s="15">
        <f>Daten!H475</f>
        <v>452</v>
      </c>
      <c r="N475" s="15">
        <f>Daten!I475</f>
        <v>168</v>
      </c>
      <c r="O475" s="27">
        <f t="shared" si="196"/>
        <v>0.58185840707964598</v>
      </c>
      <c r="P475" s="15">
        <f t="shared" si="197"/>
        <v>256.64391022470511</v>
      </c>
      <c r="Q475" s="20">
        <f t="shared" si="198"/>
        <v>6.3560897752948904</v>
      </c>
      <c r="R475" s="26">
        <f t="shared" si="199"/>
        <v>1271.2179550589781</v>
      </c>
      <c r="S475" s="8">
        <f>Daten!K475</f>
        <v>17636</v>
      </c>
      <c r="T475" s="8">
        <f>Daten!L475</f>
        <v>79090</v>
      </c>
      <c r="U475" s="8">
        <f>Daten!M475</f>
        <v>471982</v>
      </c>
      <c r="V475" s="8">
        <f>Daten!N475</f>
        <v>500</v>
      </c>
      <c r="W475" s="8">
        <f>Daten!O475</f>
        <v>500</v>
      </c>
      <c r="X475" s="22">
        <f t="shared" si="200"/>
        <v>568708</v>
      </c>
      <c r="Y475" s="8">
        <f t="shared" si="201"/>
        <v>274333.8226694804</v>
      </c>
      <c r="Z475" s="20">
        <f t="shared" si="202"/>
        <v>294374.1773305196</v>
      </c>
      <c r="AA475" s="26">
        <f t="shared" si="203"/>
        <v>-29437.41773305196</v>
      </c>
      <c r="AB475" s="31">
        <f t="shared" si="204"/>
        <v>-20322.95507491324</v>
      </c>
      <c r="AC475" s="30">
        <f t="shared" si="205"/>
        <v>0</v>
      </c>
      <c r="AG475" s="25">
        <f t="shared" si="206"/>
        <v>0</v>
      </c>
      <c r="AH475" s="25">
        <f t="shared" si="207"/>
        <v>0</v>
      </c>
      <c r="AI475" s="25">
        <f t="shared" si="208"/>
        <v>0</v>
      </c>
      <c r="AJ475" s="25">
        <f t="shared" si="209"/>
        <v>1</v>
      </c>
      <c r="AK475" s="25">
        <f t="shared" si="210"/>
        <v>0</v>
      </c>
      <c r="AL475" s="25">
        <f t="shared" ca="1" si="211"/>
        <v>0</v>
      </c>
      <c r="AM475" s="25">
        <f t="shared" ca="1" si="212"/>
        <v>0</v>
      </c>
      <c r="AN475" s="25">
        <f ca="1">IF(AM475=0,0,COUNTIF($AM$19:AM475,C475*10+1))</f>
        <v>0</v>
      </c>
      <c r="AO475" s="20">
        <f t="shared" ca="1" si="213"/>
        <v>0</v>
      </c>
      <c r="AP475" s="32">
        <f t="shared" ca="1" si="214"/>
        <v>0</v>
      </c>
    </row>
    <row r="476" spans="1:42" x14ac:dyDescent="0.2">
      <c r="A476" s="14">
        <f>Daten!A476</f>
        <v>30915</v>
      </c>
      <c r="B476" s="7" t="str">
        <f>Daten!B476</f>
        <v>Haugschlag</v>
      </c>
      <c r="C476" s="14">
        <f t="shared" si="190"/>
        <v>3</v>
      </c>
      <c r="D476" s="9">
        <f>Daten!D476</f>
        <v>0</v>
      </c>
      <c r="E476" s="8">
        <f>Daten!E476</f>
        <v>488</v>
      </c>
      <c r="F476" s="8">
        <f>Daten!F476</f>
        <v>489</v>
      </c>
      <c r="G476" s="26">
        <f t="shared" si="191"/>
        <v>-1</v>
      </c>
      <c r="H476" s="28">
        <f t="shared" si="192"/>
        <v>-2.0449897750511249E-3</v>
      </c>
      <c r="I476" s="20">
        <f t="shared" si="193"/>
        <v>6.5696162546629537</v>
      </c>
      <c r="J476" s="20">
        <f t="shared" si="194"/>
        <v>-7.5696162546629537</v>
      </c>
      <c r="K476" s="26">
        <f t="shared" si="195"/>
        <v>3784.808127331477</v>
      </c>
      <c r="L476" s="15">
        <f>Daten!G476</f>
        <v>69</v>
      </c>
      <c r="M476" s="15">
        <f>Daten!H476</f>
        <v>275</v>
      </c>
      <c r="N476" s="15">
        <f>Daten!I476</f>
        <v>144</v>
      </c>
      <c r="O476" s="27">
        <f t="shared" si="196"/>
        <v>0.77454545454545454</v>
      </c>
      <c r="P476" s="15">
        <f t="shared" si="197"/>
        <v>156.14397192874759</v>
      </c>
      <c r="Q476" s="20">
        <f t="shared" si="198"/>
        <v>56.85602807125241</v>
      </c>
      <c r="R476" s="26">
        <f t="shared" si="199"/>
        <v>11371.205614250483</v>
      </c>
      <c r="S476" s="8">
        <f>Daten!K476</f>
        <v>6857</v>
      </c>
      <c r="T476" s="8">
        <f>Daten!L476</f>
        <v>46045</v>
      </c>
      <c r="U476" s="8">
        <f>Daten!M476</f>
        <v>36134</v>
      </c>
      <c r="V476" s="8">
        <f>Daten!N476</f>
        <v>500</v>
      </c>
      <c r="W476" s="8">
        <f>Daten!O476</f>
        <v>500</v>
      </c>
      <c r="X476" s="22">
        <f t="shared" si="200"/>
        <v>89036</v>
      </c>
      <c r="Y476" s="8">
        <f t="shared" si="201"/>
        <v>187237.63001777124</v>
      </c>
      <c r="Z476" s="20">
        <f t="shared" si="202"/>
        <v>-98201.63001777124</v>
      </c>
      <c r="AA476" s="26">
        <f t="shared" si="203"/>
        <v>9820.163001777124</v>
      </c>
      <c r="AB476" s="31">
        <f t="shared" si="204"/>
        <v>24976.176743359083</v>
      </c>
      <c r="AC476" s="30">
        <f t="shared" si="205"/>
        <v>24976.176743359083</v>
      </c>
      <c r="AG476" s="25">
        <f t="shared" si="206"/>
        <v>3784.808127331477</v>
      </c>
      <c r="AH476" s="25">
        <f t="shared" si="207"/>
        <v>9820.163001777124</v>
      </c>
      <c r="AI476" s="25">
        <f t="shared" si="208"/>
        <v>13604.971129108601</v>
      </c>
      <c r="AJ476" s="25">
        <f t="shared" si="209"/>
        <v>1</v>
      </c>
      <c r="AK476" s="25">
        <f t="shared" si="210"/>
        <v>13604.971129108601</v>
      </c>
      <c r="AL476" s="25">
        <f t="shared" ca="1" si="211"/>
        <v>38129</v>
      </c>
      <c r="AM476" s="25">
        <f t="shared" ca="1" si="212"/>
        <v>31</v>
      </c>
      <c r="AN476" s="25">
        <f ca="1">IF(AM476=0,0,COUNTIF($AM$19:AM476,C476*10+1))</f>
        <v>67</v>
      </c>
      <c r="AO476" s="20">
        <f t="shared" ca="1" si="213"/>
        <v>0</v>
      </c>
      <c r="AP476" s="32">
        <f t="shared" ca="1" si="214"/>
        <v>38129</v>
      </c>
    </row>
    <row r="477" spans="1:42" x14ac:dyDescent="0.2">
      <c r="A477" s="14">
        <f>Daten!A477</f>
        <v>30916</v>
      </c>
      <c r="B477" s="7" t="str">
        <f>Daten!B477</f>
        <v>Heidenreichstein</v>
      </c>
      <c r="C477" s="14">
        <f t="shared" si="190"/>
        <v>3</v>
      </c>
      <c r="D477" s="9">
        <f>Daten!D477</f>
        <v>0</v>
      </c>
      <c r="E477" s="8">
        <f>Daten!E477</f>
        <v>3818</v>
      </c>
      <c r="F477" s="8">
        <f>Daten!F477</f>
        <v>3961</v>
      </c>
      <c r="G477" s="26">
        <f t="shared" si="191"/>
        <v>-143</v>
      </c>
      <c r="H477" s="28">
        <f t="shared" si="192"/>
        <v>-3.610199444584701E-2</v>
      </c>
      <c r="I477" s="20">
        <f t="shared" si="193"/>
        <v>53.21523514257661</v>
      </c>
      <c r="J477" s="20">
        <f t="shared" si="194"/>
        <v>-196.2152351425766</v>
      </c>
      <c r="K477" s="26">
        <f t="shared" si="195"/>
        <v>98107.617571288298</v>
      </c>
      <c r="L477" s="15">
        <f>Daten!G477</f>
        <v>418</v>
      </c>
      <c r="M477" s="15">
        <f>Daten!H477</f>
        <v>2290</v>
      </c>
      <c r="N477" s="15">
        <f>Daten!I477</f>
        <v>1110</v>
      </c>
      <c r="O477" s="27">
        <f t="shared" si="196"/>
        <v>0.66724890829694328</v>
      </c>
      <c r="P477" s="15">
        <f t="shared" si="197"/>
        <v>1300.253438970298</v>
      </c>
      <c r="Q477" s="20">
        <f t="shared" si="198"/>
        <v>227.74656102970198</v>
      </c>
      <c r="R477" s="26">
        <f t="shared" si="199"/>
        <v>45549.312205940398</v>
      </c>
      <c r="S477" s="8">
        <f>Daten!K477</f>
        <v>20809</v>
      </c>
      <c r="T477" s="8">
        <f>Daten!L477</f>
        <v>332693</v>
      </c>
      <c r="U477" s="8">
        <f>Daten!M477</f>
        <v>1245776</v>
      </c>
      <c r="V477" s="8">
        <f>Daten!N477</f>
        <v>500</v>
      </c>
      <c r="W477" s="8">
        <f>Daten!O477</f>
        <v>500</v>
      </c>
      <c r="X477" s="22">
        <f t="shared" si="200"/>
        <v>1599278</v>
      </c>
      <c r="Y477" s="8">
        <f t="shared" si="201"/>
        <v>1464904.2446882185</v>
      </c>
      <c r="Z477" s="20">
        <f t="shared" si="202"/>
        <v>134373.75531178154</v>
      </c>
      <c r="AA477" s="26">
        <f t="shared" si="203"/>
        <v>-13437.375531178155</v>
      </c>
      <c r="AB477" s="31">
        <f t="shared" si="204"/>
        <v>130219.55424605052</v>
      </c>
      <c r="AC477" s="30">
        <f t="shared" si="205"/>
        <v>130219.55424605052</v>
      </c>
      <c r="AG477" s="25">
        <f t="shared" si="206"/>
        <v>98107.617571288298</v>
      </c>
      <c r="AH477" s="25">
        <f t="shared" si="207"/>
        <v>-13437.375531178155</v>
      </c>
      <c r="AI477" s="25">
        <f t="shared" si="208"/>
        <v>84670.242040110141</v>
      </c>
      <c r="AJ477" s="25">
        <f t="shared" si="209"/>
        <v>1</v>
      </c>
      <c r="AK477" s="25">
        <f t="shared" si="210"/>
        <v>84670.242040110141</v>
      </c>
      <c r="AL477" s="25">
        <f t="shared" ca="1" si="211"/>
        <v>237292</v>
      </c>
      <c r="AM477" s="25">
        <f t="shared" ca="1" si="212"/>
        <v>31</v>
      </c>
      <c r="AN477" s="25">
        <f ca="1">IF(AM477=0,0,COUNTIF($AM$19:AM477,C477*10+1))</f>
        <v>68</v>
      </c>
      <c r="AO477" s="20">
        <f t="shared" ca="1" si="213"/>
        <v>0</v>
      </c>
      <c r="AP477" s="32">
        <f t="shared" ca="1" si="214"/>
        <v>237292</v>
      </c>
    </row>
    <row r="478" spans="1:42" x14ac:dyDescent="0.2">
      <c r="A478" s="14">
        <f>Daten!A478</f>
        <v>30917</v>
      </c>
      <c r="B478" s="7" t="str">
        <f>Daten!B478</f>
        <v>Hirschbach</v>
      </c>
      <c r="C478" s="14">
        <f t="shared" si="190"/>
        <v>3</v>
      </c>
      <c r="D478" s="9">
        <f>Daten!D478</f>
        <v>0</v>
      </c>
      <c r="E478" s="8">
        <f>Daten!E478</f>
        <v>586</v>
      </c>
      <c r="F478" s="8">
        <f>Daten!F478</f>
        <v>583</v>
      </c>
      <c r="G478" s="26">
        <f t="shared" si="191"/>
        <v>3</v>
      </c>
      <c r="H478" s="28">
        <f t="shared" si="192"/>
        <v>5.1457975986277877E-3</v>
      </c>
      <c r="I478" s="20">
        <f t="shared" si="193"/>
        <v>7.8324872729417221</v>
      </c>
      <c r="J478" s="20">
        <f t="shared" si="194"/>
        <v>-4.8324872729417221</v>
      </c>
      <c r="K478" s="26">
        <f t="shared" si="195"/>
        <v>2416.243636470861</v>
      </c>
      <c r="L478" s="15">
        <f>Daten!G478</f>
        <v>75</v>
      </c>
      <c r="M478" s="15">
        <f>Daten!H478</f>
        <v>386</v>
      </c>
      <c r="N478" s="15">
        <f>Daten!I478</f>
        <v>125</v>
      </c>
      <c r="O478" s="27">
        <f t="shared" si="196"/>
        <v>0.51813471502590669</v>
      </c>
      <c r="P478" s="15">
        <f t="shared" si="197"/>
        <v>219.1693569618057</v>
      </c>
      <c r="Q478" s="20">
        <f t="shared" si="198"/>
        <v>-19.169356961805704</v>
      </c>
      <c r="R478" s="26">
        <f t="shared" si="199"/>
        <v>-3833.8713923611408</v>
      </c>
      <c r="S478" s="8">
        <f>Daten!K478</f>
        <v>2896</v>
      </c>
      <c r="T478" s="8">
        <f>Daten!L478</f>
        <v>31973</v>
      </c>
      <c r="U478" s="8">
        <f>Daten!M478</f>
        <v>18870</v>
      </c>
      <c r="V478" s="8">
        <f>Daten!N478</f>
        <v>500</v>
      </c>
      <c r="W478" s="8">
        <f>Daten!O478</f>
        <v>500</v>
      </c>
      <c r="X478" s="22">
        <f t="shared" si="200"/>
        <v>53739</v>
      </c>
      <c r="Y478" s="8">
        <f t="shared" si="201"/>
        <v>224838.62948855315</v>
      </c>
      <c r="Z478" s="20">
        <f t="shared" si="202"/>
        <v>-171099.62948855315</v>
      </c>
      <c r="AA478" s="26">
        <f t="shared" si="203"/>
        <v>17109.962948855315</v>
      </c>
      <c r="AB478" s="31">
        <f t="shared" si="204"/>
        <v>15692.335192965034</v>
      </c>
      <c r="AC478" s="30">
        <f t="shared" si="205"/>
        <v>15692.335192965034</v>
      </c>
      <c r="AG478" s="25">
        <f t="shared" si="206"/>
        <v>2416.243636470861</v>
      </c>
      <c r="AH478" s="25">
        <f t="shared" si="207"/>
        <v>17109.962948855315</v>
      </c>
      <c r="AI478" s="25">
        <f t="shared" si="208"/>
        <v>19526.206585326174</v>
      </c>
      <c r="AJ478" s="25">
        <f t="shared" si="209"/>
        <v>1</v>
      </c>
      <c r="AK478" s="25">
        <f t="shared" si="210"/>
        <v>19526.206585326174</v>
      </c>
      <c r="AL478" s="25">
        <f t="shared" ca="1" si="211"/>
        <v>54723</v>
      </c>
      <c r="AM478" s="25">
        <f t="shared" ca="1" si="212"/>
        <v>31</v>
      </c>
      <c r="AN478" s="25">
        <f ca="1">IF(AM478=0,0,COUNTIF($AM$19:AM478,C478*10+1))</f>
        <v>69</v>
      </c>
      <c r="AO478" s="20">
        <f t="shared" ca="1" si="213"/>
        <v>0</v>
      </c>
      <c r="AP478" s="32">
        <f t="shared" ca="1" si="214"/>
        <v>54723</v>
      </c>
    </row>
    <row r="479" spans="1:42" x14ac:dyDescent="0.2">
      <c r="A479" s="14">
        <f>Daten!A479</f>
        <v>30920</v>
      </c>
      <c r="B479" s="7" t="str">
        <f>Daten!B479</f>
        <v>Hoheneich</v>
      </c>
      <c r="C479" s="14">
        <f t="shared" si="190"/>
        <v>3</v>
      </c>
      <c r="D479" s="9">
        <f>Daten!D479</f>
        <v>0</v>
      </c>
      <c r="E479" s="8">
        <f>Daten!E479</f>
        <v>1399</v>
      </c>
      <c r="F479" s="8">
        <f>Daten!F479</f>
        <v>1412</v>
      </c>
      <c r="G479" s="26">
        <f t="shared" si="191"/>
        <v>-13</v>
      </c>
      <c r="H479" s="28">
        <f t="shared" si="192"/>
        <v>-9.2067988668555235E-3</v>
      </c>
      <c r="I479" s="20">
        <f t="shared" si="193"/>
        <v>18.969934870315114</v>
      </c>
      <c r="J479" s="20">
        <f t="shared" si="194"/>
        <v>-31.969934870315114</v>
      </c>
      <c r="K479" s="26">
        <f t="shared" si="195"/>
        <v>15984.967435157558</v>
      </c>
      <c r="L479" s="15">
        <f>Daten!G479</f>
        <v>150</v>
      </c>
      <c r="M479" s="15">
        <f>Daten!H479</f>
        <v>861</v>
      </c>
      <c r="N479" s="15">
        <f>Daten!I479</f>
        <v>388</v>
      </c>
      <c r="O479" s="27">
        <f t="shared" si="196"/>
        <v>0.62485481997677117</v>
      </c>
      <c r="P479" s="15">
        <f t="shared" si="197"/>
        <v>488.8725812023697</v>
      </c>
      <c r="Q479" s="20">
        <f t="shared" si="198"/>
        <v>49.127418797630298</v>
      </c>
      <c r="R479" s="26">
        <f t="shared" si="199"/>
        <v>9825.4837595260597</v>
      </c>
      <c r="S479" s="8">
        <f>Daten!K479</f>
        <v>4182</v>
      </c>
      <c r="T479" s="8">
        <f>Daten!L479</f>
        <v>124218</v>
      </c>
      <c r="U479" s="8">
        <f>Daten!M479</f>
        <v>169979</v>
      </c>
      <c r="V479" s="8">
        <f>Daten!N479</f>
        <v>500</v>
      </c>
      <c r="W479" s="8">
        <f>Daten!O479</f>
        <v>500</v>
      </c>
      <c r="X479" s="22">
        <f t="shared" si="200"/>
        <v>298379</v>
      </c>
      <c r="Y479" s="8">
        <f t="shared" si="201"/>
        <v>536773.4516288155</v>
      </c>
      <c r="Z479" s="20">
        <f t="shared" si="202"/>
        <v>-238394.4516288155</v>
      </c>
      <c r="AA479" s="26">
        <f t="shared" si="203"/>
        <v>23839.445162881551</v>
      </c>
      <c r="AB479" s="31">
        <f t="shared" si="204"/>
        <v>49649.896357565172</v>
      </c>
      <c r="AC479" s="30">
        <f t="shared" si="205"/>
        <v>49649.896357565172</v>
      </c>
      <c r="AG479" s="25">
        <f t="shared" si="206"/>
        <v>15984.967435157558</v>
      </c>
      <c r="AH479" s="25">
        <f t="shared" si="207"/>
        <v>23839.445162881551</v>
      </c>
      <c r="AI479" s="25">
        <f t="shared" si="208"/>
        <v>39824.412598039111</v>
      </c>
      <c r="AJ479" s="25">
        <f t="shared" si="209"/>
        <v>1</v>
      </c>
      <c r="AK479" s="25">
        <f t="shared" si="210"/>
        <v>39824.412598039111</v>
      </c>
      <c r="AL479" s="25">
        <f t="shared" ca="1" si="211"/>
        <v>111610</v>
      </c>
      <c r="AM479" s="25">
        <f t="shared" ca="1" si="212"/>
        <v>31</v>
      </c>
      <c r="AN479" s="25">
        <f ca="1">IF(AM479=0,0,COUNTIF($AM$19:AM479,C479*10+1))</f>
        <v>70</v>
      </c>
      <c r="AO479" s="20">
        <f t="shared" ca="1" si="213"/>
        <v>0</v>
      </c>
      <c r="AP479" s="32">
        <f t="shared" ca="1" si="214"/>
        <v>111610</v>
      </c>
    </row>
    <row r="480" spans="1:42" x14ac:dyDescent="0.2">
      <c r="A480" s="14">
        <f>Daten!A480</f>
        <v>30921</v>
      </c>
      <c r="B480" s="7" t="str">
        <f>Daten!B480</f>
        <v>Kirchberg am Walde</v>
      </c>
      <c r="C480" s="14">
        <f t="shared" si="190"/>
        <v>3</v>
      </c>
      <c r="D480" s="9">
        <f>Daten!D480</f>
        <v>0</v>
      </c>
      <c r="E480" s="8">
        <f>Daten!E480</f>
        <v>1266</v>
      </c>
      <c r="F480" s="8">
        <f>Daten!F480</f>
        <v>1309</v>
      </c>
      <c r="G480" s="26">
        <f t="shared" si="191"/>
        <v>-43</v>
      </c>
      <c r="H480" s="28">
        <f t="shared" si="192"/>
        <v>-3.2849503437738729E-2</v>
      </c>
      <c r="I480" s="20">
        <f t="shared" si="193"/>
        <v>17.586150669435188</v>
      </c>
      <c r="J480" s="20">
        <f t="shared" si="194"/>
        <v>-60.586150669435185</v>
      </c>
      <c r="K480" s="26">
        <f t="shared" si="195"/>
        <v>30293.075334717592</v>
      </c>
      <c r="L480" s="15">
        <f>Daten!G480</f>
        <v>181</v>
      </c>
      <c r="M480" s="15">
        <f>Daten!H480</f>
        <v>776</v>
      </c>
      <c r="N480" s="15">
        <f>Daten!I480</f>
        <v>309</v>
      </c>
      <c r="O480" s="27">
        <f t="shared" si="196"/>
        <v>0.63144329896907214</v>
      </c>
      <c r="P480" s="15">
        <f t="shared" si="197"/>
        <v>440.60989896984773</v>
      </c>
      <c r="Q480" s="20">
        <f t="shared" si="198"/>
        <v>49.390101030152266</v>
      </c>
      <c r="R480" s="26">
        <f t="shared" si="199"/>
        <v>9878.0202060304528</v>
      </c>
      <c r="S480" s="8">
        <f>Daten!K480</f>
        <v>16685</v>
      </c>
      <c r="T480" s="8">
        <f>Daten!L480</f>
        <v>53194</v>
      </c>
      <c r="U480" s="8">
        <f>Daten!M480</f>
        <v>98504</v>
      </c>
      <c r="V480" s="8">
        <f>Daten!N480</f>
        <v>500</v>
      </c>
      <c r="W480" s="8">
        <f>Daten!O480</f>
        <v>500</v>
      </c>
      <c r="X480" s="22">
        <f t="shared" si="200"/>
        <v>168383</v>
      </c>
      <c r="Y480" s="8">
        <f t="shared" si="201"/>
        <v>485743.52377561142</v>
      </c>
      <c r="Z480" s="20">
        <f t="shared" si="202"/>
        <v>-317360.52377561142</v>
      </c>
      <c r="AA480" s="26">
        <f t="shared" si="203"/>
        <v>31736.052377561144</v>
      </c>
      <c r="AB480" s="31">
        <f t="shared" si="204"/>
        <v>71907.147918309187</v>
      </c>
      <c r="AC480" s="30">
        <f t="shared" si="205"/>
        <v>71907.147918309187</v>
      </c>
      <c r="AG480" s="25">
        <f t="shared" si="206"/>
        <v>30293.075334717592</v>
      </c>
      <c r="AH480" s="25">
        <f t="shared" si="207"/>
        <v>31736.052377561144</v>
      </c>
      <c r="AI480" s="25">
        <f t="shared" si="208"/>
        <v>62029.127712278736</v>
      </c>
      <c r="AJ480" s="25">
        <f t="shared" si="209"/>
        <v>1</v>
      </c>
      <c r="AK480" s="25">
        <f t="shared" si="210"/>
        <v>62029.127712278736</v>
      </c>
      <c r="AL480" s="25">
        <f t="shared" ca="1" si="211"/>
        <v>173839</v>
      </c>
      <c r="AM480" s="25">
        <f t="shared" ca="1" si="212"/>
        <v>31</v>
      </c>
      <c r="AN480" s="25">
        <f ca="1">IF(AM480=0,0,COUNTIF($AM$19:AM480,C480*10+1))</f>
        <v>71</v>
      </c>
      <c r="AO480" s="20">
        <f t="shared" ca="1" si="213"/>
        <v>0</v>
      </c>
      <c r="AP480" s="32">
        <f t="shared" ca="1" si="214"/>
        <v>173839</v>
      </c>
    </row>
    <row r="481" spans="1:42" x14ac:dyDescent="0.2">
      <c r="A481" s="14">
        <f>Daten!A481</f>
        <v>30925</v>
      </c>
      <c r="B481" s="7" t="str">
        <f>Daten!B481</f>
        <v>Litschau</v>
      </c>
      <c r="C481" s="14">
        <f t="shared" si="190"/>
        <v>3</v>
      </c>
      <c r="D481" s="9">
        <f>Daten!D481</f>
        <v>0</v>
      </c>
      <c r="E481" s="8">
        <f>Daten!E481</f>
        <v>2135</v>
      </c>
      <c r="F481" s="8">
        <f>Daten!F481</f>
        <v>2251</v>
      </c>
      <c r="G481" s="26">
        <f t="shared" si="191"/>
        <v>-116</v>
      </c>
      <c r="H481" s="28">
        <f t="shared" si="192"/>
        <v>-5.1532652154597958E-2</v>
      </c>
      <c r="I481" s="20">
        <f t="shared" si="193"/>
        <v>30.241730448356464</v>
      </c>
      <c r="J481" s="20">
        <f t="shared" si="194"/>
        <v>-146.24173044835646</v>
      </c>
      <c r="K481" s="26">
        <f t="shared" si="195"/>
        <v>73120.865224178226</v>
      </c>
      <c r="L481" s="15">
        <f>Daten!G481</f>
        <v>202</v>
      </c>
      <c r="M481" s="15">
        <f>Daten!H481</f>
        <v>1240</v>
      </c>
      <c r="N481" s="15">
        <f>Daten!I481</f>
        <v>693</v>
      </c>
      <c r="O481" s="27">
        <f t="shared" si="196"/>
        <v>0.72177419354838712</v>
      </c>
      <c r="P481" s="15">
        <f t="shared" si="197"/>
        <v>704.06736433326182</v>
      </c>
      <c r="Q481" s="20">
        <f t="shared" si="198"/>
        <v>190.93263566673818</v>
      </c>
      <c r="R481" s="26">
        <f t="shared" si="199"/>
        <v>38186.527133347634</v>
      </c>
      <c r="S481" s="8">
        <f>Daten!K481</f>
        <v>28342</v>
      </c>
      <c r="T481" s="8">
        <f>Daten!L481</f>
        <v>187489</v>
      </c>
      <c r="U481" s="8">
        <f>Daten!M481</f>
        <v>395245</v>
      </c>
      <c r="V481" s="8">
        <f>Daten!N481</f>
        <v>500</v>
      </c>
      <c r="W481" s="8">
        <f>Daten!O481</f>
        <v>500</v>
      </c>
      <c r="X481" s="22">
        <f t="shared" si="200"/>
        <v>611076</v>
      </c>
      <c r="Y481" s="8">
        <f t="shared" si="201"/>
        <v>819164.63132774911</v>
      </c>
      <c r="Z481" s="20">
        <f t="shared" si="202"/>
        <v>-208088.63132774911</v>
      </c>
      <c r="AA481" s="26">
        <f t="shared" si="203"/>
        <v>20808.863132774914</v>
      </c>
      <c r="AB481" s="31">
        <f t="shared" si="204"/>
        <v>132116.25549030077</v>
      </c>
      <c r="AC481" s="30">
        <f t="shared" si="205"/>
        <v>132116.25549030077</v>
      </c>
      <c r="AG481" s="25">
        <f t="shared" si="206"/>
        <v>73120.865224178226</v>
      </c>
      <c r="AH481" s="25">
        <f t="shared" si="207"/>
        <v>20808.863132774914</v>
      </c>
      <c r="AI481" s="25">
        <f t="shared" si="208"/>
        <v>93929.728356953143</v>
      </c>
      <c r="AJ481" s="25">
        <f t="shared" si="209"/>
        <v>1</v>
      </c>
      <c r="AK481" s="25">
        <f t="shared" si="210"/>
        <v>93929.728356953143</v>
      </c>
      <c r="AL481" s="25">
        <f t="shared" ca="1" si="211"/>
        <v>263242</v>
      </c>
      <c r="AM481" s="25">
        <f t="shared" ca="1" si="212"/>
        <v>31</v>
      </c>
      <c r="AN481" s="25">
        <f ca="1">IF(AM481=0,0,COUNTIF($AM$19:AM481,C481*10+1))</f>
        <v>72</v>
      </c>
      <c r="AO481" s="20">
        <f t="shared" ca="1" si="213"/>
        <v>0</v>
      </c>
      <c r="AP481" s="32">
        <f t="shared" ca="1" si="214"/>
        <v>263242</v>
      </c>
    </row>
    <row r="482" spans="1:42" x14ac:dyDescent="0.2">
      <c r="A482" s="14">
        <f>Daten!A482</f>
        <v>30929</v>
      </c>
      <c r="B482" s="7" t="str">
        <f>Daten!B482</f>
        <v>Reingers</v>
      </c>
      <c r="C482" s="14">
        <f t="shared" si="190"/>
        <v>3</v>
      </c>
      <c r="D482" s="9">
        <f>Daten!D482</f>
        <v>0</v>
      </c>
      <c r="E482" s="8">
        <f>Daten!E482</f>
        <v>615</v>
      </c>
      <c r="F482" s="8">
        <f>Daten!F482</f>
        <v>631</v>
      </c>
      <c r="G482" s="26">
        <f t="shared" si="191"/>
        <v>-16</v>
      </c>
      <c r="H482" s="28">
        <f t="shared" si="192"/>
        <v>-2.5356576862123614E-2</v>
      </c>
      <c r="I482" s="20">
        <f t="shared" si="193"/>
        <v>8.4773575801479026</v>
      </c>
      <c r="J482" s="20">
        <f t="shared" si="194"/>
        <v>-24.477357580147903</v>
      </c>
      <c r="K482" s="26">
        <f t="shared" si="195"/>
        <v>12238.678790073951</v>
      </c>
      <c r="L482" s="15">
        <f>Daten!G482</f>
        <v>78</v>
      </c>
      <c r="M482" s="15">
        <f>Daten!H482</f>
        <v>395</v>
      </c>
      <c r="N482" s="15">
        <f>Daten!I482</f>
        <v>142</v>
      </c>
      <c r="O482" s="27">
        <f t="shared" si="196"/>
        <v>0.55696202531645567</v>
      </c>
      <c r="P482" s="15">
        <f t="shared" si="197"/>
        <v>224.27952331583745</v>
      </c>
      <c r="Q482" s="20">
        <f t="shared" si="198"/>
        <v>-4.2795233158374515</v>
      </c>
      <c r="R482" s="26">
        <f t="shared" si="199"/>
        <v>-855.9046631674903</v>
      </c>
      <c r="S482" s="8">
        <f>Daten!K482</f>
        <v>8035</v>
      </c>
      <c r="T482" s="8">
        <f>Daten!L482</f>
        <v>35483</v>
      </c>
      <c r="U482" s="8">
        <f>Daten!M482</f>
        <v>40702</v>
      </c>
      <c r="V482" s="8">
        <f>Daten!N482</f>
        <v>500</v>
      </c>
      <c r="W482" s="8">
        <f>Daten!O482</f>
        <v>500</v>
      </c>
      <c r="X482" s="22">
        <f t="shared" si="200"/>
        <v>84220</v>
      </c>
      <c r="Y482" s="8">
        <f t="shared" si="201"/>
        <v>235965.45586256005</v>
      </c>
      <c r="Z482" s="20">
        <f t="shared" si="202"/>
        <v>-151745.45586256005</v>
      </c>
      <c r="AA482" s="26">
        <f t="shared" si="203"/>
        <v>15174.545586256005</v>
      </c>
      <c r="AB482" s="31">
        <f t="shared" si="204"/>
        <v>26557.319713162466</v>
      </c>
      <c r="AC482" s="30">
        <f t="shared" si="205"/>
        <v>26557.319713162466</v>
      </c>
      <c r="AG482" s="25">
        <f t="shared" si="206"/>
        <v>12238.678790073951</v>
      </c>
      <c r="AH482" s="25">
        <f t="shared" si="207"/>
        <v>15174.545586256005</v>
      </c>
      <c r="AI482" s="25">
        <f t="shared" si="208"/>
        <v>27413.224376329956</v>
      </c>
      <c r="AJ482" s="25">
        <f t="shared" si="209"/>
        <v>1</v>
      </c>
      <c r="AK482" s="25">
        <f t="shared" si="210"/>
        <v>27413.224376329956</v>
      </c>
      <c r="AL482" s="25">
        <f t="shared" ca="1" si="211"/>
        <v>76827</v>
      </c>
      <c r="AM482" s="25">
        <f t="shared" ca="1" si="212"/>
        <v>31</v>
      </c>
      <c r="AN482" s="25">
        <f ca="1">IF(AM482=0,0,COUNTIF($AM$19:AM482,C482*10+1))</f>
        <v>73</v>
      </c>
      <c r="AO482" s="20">
        <f t="shared" ca="1" si="213"/>
        <v>0</v>
      </c>
      <c r="AP482" s="32">
        <f t="shared" ca="1" si="214"/>
        <v>76827</v>
      </c>
    </row>
    <row r="483" spans="1:42" x14ac:dyDescent="0.2">
      <c r="A483" s="14">
        <f>Daten!A483</f>
        <v>30932</v>
      </c>
      <c r="B483" s="7" t="str">
        <f>Daten!B483</f>
        <v>St. Martin</v>
      </c>
      <c r="C483" s="14">
        <f t="shared" si="190"/>
        <v>3</v>
      </c>
      <c r="D483" s="9">
        <f>Daten!D483</f>
        <v>0</v>
      </c>
      <c r="E483" s="8">
        <f>Daten!E483</f>
        <v>1066</v>
      </c>
      <c r="F483" s="8">
        <f>Daten!F483</f>
        <v>1122</v>
      </c>
      <c r="G483" s="26">
        <f t="shared" si="191"/>
        <v>-56</v>
      </c>
      <c r="H483" s="28">
        <f t="shared" si="192"/>
        <v>-4.9910873440285206E-2</v>
      </c>
      <c r="I483" s="20">
        <f t="shared" si="193"/>
        <v>15.073843430944446</v>
      </c>
      <c r="J483" s="20">
        <f t="shared" si="194"/>
        <v>-71.07384343094445</v>
      </c>
      <c r="K483" s="26">
        <f t="shared" si="195"/>
        <v>35536.921715472228</v>
      </c>
      <c r="L483" s="15">
        <f>Daten!G483</f>
        <v>155</v>
      </c>
      <c r="M483" s="15">
        <f>Daten!H483</f>
        <v>693</v>
      </c>
      <c r="N483" s="15">
        <f>Daten!I483</f>
        <v>218</v>
      </c>
      <c r="O483" s="27">
        <f t="shared" si="196"/>
        <v>0.53823953823953818</v>
      </c>
      <c r="P483" s="15">
        <f t="shared" si="197"/>
        <v>393.4828092604439</v>
      </c>
      <c r="Q483" s="20">
        <f t="shared" si="198"/>
        <v>-20.482809260443901</v>
      </c>
      <c r="R483" s="26">
        <f t="shared" si="199"/>
        <v>-4096.5618520887801</v>
      </c>
      <c r="S483" s="8">
        <f>Daten!K483</f>
        <v>16678</v>
      </c>
      <c r="T483" s="8">
        <f>Daten!L483</f>
        <v>62090</v>
      </c>
      <c r="U483" s="8">
        <f>Daten!M483</f>
        <v>86231</v>
      </c>
      <c r="V483" s="8">
        <f>Daten!N483</f>
        <v>500</v>
      </c>
      <c r="W483" s="8">
        <f>Daten!O483</f>
        <v>500</v>
      </c>
      <c r="X483" s="22">
        <f t="shared" si="200"/>
        <v>164999</v>
      </c>
      <c r="Y483" s="8">
        <f t="shared" si="201"/>
        <v>409006.79016177077</v>
      </c>
      <c r="Z483" s="20">
        <f t="shared" si="202"/>
        <v>-244007.79016177077</v>
      </c>
      <c r="AA483" s="26">
        <f t="shared" si="203"/>
        <v>24400.779016177079</v>
      </c>
      <c r="AB483" s="31">
        <f t="shared" si="204"/>
        <v>55841.138879560531</v>
      </c>
      <c r="AC483" s="30">
        <f t="shared" si="205"/>
        <v>55841.138879560531</v>
      </c>
      <c r="AG483" s="25">
        <f t="shared" si="206"/>
        <v>35536.921715472228</v>
      </c>
      <c r="AH483" s="25">
        <f t="shared" si="207"/>
        <v>24400.779016177079</v>
      </c>
      <c r="AI483" s="25">
        <f t="shared" si="208"/>
        <v>59937.700731649311</v>
      </c>
      <c r="AJ483" s="25">
        <f t="shared" si="209"/>
        <v>1</v>
      </c>
      <c r="AK483" s="25">
        <f t="shared" si="210"/>
        <v>59937.700731649311</v>
      </c>
      <c r="AL483" s="25">
        <f t="shared" ca="1" si="211"/>
        <v>167978</v>
      </c>
      <c r="AM483" s="25">
        <f t="shared" ca="1" si="212"/>
        <v>31</v>
      </c>
      <c r="AN483" s="25">
        <f ca="1">IF(AM483=0,0,COUNTIF($AM$19:AM483,C483*10+1))</f>
        <v>74</v>
      </c>
      <c r="AO483" s="20">
        <f t="shared" ca="1" si="213"/>
        <v>0</v>
      </c>
      <c r="AP483" s="32">
        <f t="shared" ca="1" si="214"/>
        <v>167978</v>
      </c>
    </row>
    <row r="484" spans="1:42" x14ac:dyDescent="0.2">
      <c r="A484" s="14">
        <f>Daten!A484</f>
        <v>30935</v>
      </c>
      <c r="B484" s="7" t="str">
        <f>Daten!B484</f>
        <v>Schrems</v>
      </c>
      <c r="C484" s="14">
        <f t="shared" si="190"/>
        <v>3</v>
      </c>
      <c r="D484" s="9">
        <f>Daten!D484</f>
        <v>0</v>
      </c>
      <c r="E484" s="8">
        <f>Daten!E484</f>
        <v>5303</v>
      </c>
      <c r="F484" s="8">
        <f>Daten!F484</f>
        <v>5417</v>
      </c>
      <c r="G484" s="26">
        <f t="shared" si="191"/>
        <v>-114</v>
      </c>
      <c r="H484" s="28">
        <f t="shared" si="192"/>
        <v>-2.1044858777921359E-2</v>
      </c>
      <c r="I484" s="20">
        <f t="shared" si="193"/>
        <v>72.77630112783072</v>
      </c>
      <c r="J484" s="20">
        <f t="shared" si="194"/>
        <v>-186.77630112783072</v>
      </c>
      <c r="K484" s="26">
        <f t="shared" si="195"/>
        <v>93388.150563915362</v>
      </c>
      <c r="L484" s="15">
        <f>Daten!G484</f>
        <v>646</v>
      </c>
      <c r="M484" s="15">
        <f>Daten!H484</f>
        <v>3251</v>
      </c>
      <c r="N484" s="15">
        <f>Daten!I484</f>
        <v>1406</v>
      </c>
      <c r="O484" s="27">
        <f t="shared" si="196"/>
        <v>0.6311904029529376</v>
      </c>
      <c r="P484" s="15">
        <f t="shared" si="197"/>
        <v>1845.905646328576</v>
      </c>
      <c r="Q484" s="20">
        <f t="shared" si="198"/>
        <v>206.09435367142396</v>
      </c>
      <c r="R484" s="26">
        <f t="shared" si="199"/>
        <v>41218.870734284792</v>
      </c>
      <c r="S484" s="8">
        <f>Daten!K484</f>
        <v>16678</v>
      </c>
      <c r="T484" s="8">
        <f>Daten!L484</f>
        <v>482526</v>
      </c>
      <c r="U484" s="8">
        <f>Daten!M484</f>
        <v>3488034</v>
      </c>
      <c r="V484" s="8">
        <f>Daten!N484</f>
        <v>500</v>
      </c>
      <c r="W484" s="8">
        <f>Daten!O484</f>
        <v>500</v>
      </c>
      <c r="X484" s="22">
        <f t="shared" si="200"/>
        <v>3987238</v>
      </c>
      <c r="Y484" s="8">
        <f t="shared" si="201"/>
        <v>2034674.4917709853</v>
      </c>
      <c r="Z484" s="20">
        <f t="shared" si="202"/>
        <v>1952563.5082290147</v>
      </c>
      <c r="AA484" s="26">
        <f t="shared" si="203"/>
        <v>-195256.35082290147</v>
      </c>
      <c r="AB484" s="31">
        <f t="shared" si="204"/>
        <v>-60649.329524701316</v>
      </c>
      <c r="AC484" s="30">
        <f t="shared" si="205"/>
        <v>0</v>
      </c>
      <c r="AG484" s="25">
        <f t="shared" si="206"/>
        <v>0</v>
      </c>
      <c r="AH484" s="25">
        <f t="shared" si="207"/>
        <v>0</v>
      </c>
      <c r="AI484" s="25">
        <f t="shared" si="208"/>
        <v>0</v>
      </c>
      <c r="AJ484" s="25">
        <f t="shared" si="209"/>
        <v>1</v>
      </c>
      <c r="AK484" s="25">
        <f t="shared" si="210"/>
        <v>0</v>
      </c>
      <c r="AL484" s="25">
        <f t="shared" ca="1" si="211"/>
        <v>0</v>
      </c>
      <c r="AM484" s="25">
        <f t="shared" ca="1" si="212"/>
        <v>0</v>
      </c>
      <c r="AN484" s="25">
        <f ca="1">IF(AM484=0,0,COUNTIF($AM$19:AM484,C484*10+1))</f>
        <v>0</v>
      </c>
      <c r="AO484" s="20">
        <f t="shared" ca="1" si="213"/>
        <v>0</v>
      </c>
      <c r="AP484" s="32">
        <f t="shared" ca="1" si="214"/>
        <v>0</v>
      </c>
    </row>
    <row r="485" spans="1:42" x14ac:dyDescent="0.2">
      <c r="A485" s="14">
        <f>Daten!A485</f>
        <v>30939</v>
      </c>
      <c r="B485" s="7" t="str">
        <f>Daten!B485</f>
        <v>Unserfrau-Altweitra</v>
      </c>
      <c r="C485" s="14">
        <f t="shared" si="190"/>
        <v>3</v>
      </c>
      <c r="D485" s="9">
        <f>Daten!D485</f>
        <v>0</v>
      </c>
      <c r="E485" s="8">
        <f>Daten!E485</f>
        <v>999</v>
      </c>
      <c r="F485" s="8">
        <f>Daten!F485</f>
        <v>1002</v>
      </c>
      <c r="G485" s="26">
        <f t="shared" si="191"/>
        <v>-3</v>
      </c>
      <c r="H485" s="28">
        <f t="shared" si="192"/>
        <v>-2.9940119760479044E-3</v>
      </c>
      <c r="I485" s="20">
        <f t="shared" si="193"/>
        <v>13.461667662928997</v>
      </c>
      <c r="J485" s="20">
        <f t="shared" si="194"/>
        <v>-16.461667662928996</v>
      </c>
      <c r="K485" s="26">
        <f t="shared" si="195"/>
        <v>8230.8338314644971</v>
      </c>
      <c r="L485" s="15">
        <f>Daten!G485</f>
        <v>150</v>
      </c>
      <c r="M485" s="15">
        <f>Daten!H485</f>
        <v>636</v>
      </c>
      <c r="N485" s="15">
        <f>Daten!I485</f>
        <v>213</v>
      </c>
      <c r="O485" s="27">
        <f t="shared" si="196"/>
        <v>0.57075471698113212</v>
      </c>
      <c r="P485" s="15">
        <f t="shared" si="197"/>
        <v>361.11842235157621</v>
      </c>
      <c r="Q485" s="20">
        <f t="shared" si="198"/>
        <v>1.8815776484237858</v>
      </c>
      <c r="R485" s="26">
        <f t="shared" si="199"/>
        <v>376.31552968475717</v>
      </c>
      <c r="S485" s="8">
        <f>Daten!K485</f>
        <v>12539</v>
      </c>
      <c r="T485" s="8">
        <f>Daten!L485</f>
        <v>49964</v>
      </c>
      <c r="U485" s="8">
        <f>Daten!M485</f>
        <v>80139</v>
      </c>
      <c r="V485" s="8">
        <f>Daten!N485</f>
        <v>500</v>
      </c>
      <c r="W485" s="8">
        <f>Daten!O485</f>
        <v>500</v>
      </c>
      <c r="X485" s="22">
        <f t="shared" si="200"/>
        <v>142642</v>
      </c>
      <c r="Y485" s="8">
        <f t="shared" si="201"/>
        <v>383299.98440113413</v>
      </c>
      <c r="Z485" s="20">
        <f t="shared" si="202"/>
        <v>-240657.98440113413</v>
      </c>
      <c r="AA485" s="26">
        <f t="shared" si="203"/>
        <v>24065.798440113416</v>
      </c>
      <c r="AB485" s="31">
        <f t="shared" si="204"/>
        <v>32672.947801262671</v>
      </c>
      <c r="AC485" s="30">
        <f t="shared" si="205"/>
        <v>32672.947801262671</v>
      </c>
      <c r="AG485" s="25">
        <f t="shared" si="206"/>
        <v>8230.8338314644971</v>
      </c>
      <c r="AH485" s="25">
        <f t="shared" si="207"/>
        <v>24065.798440113416</v>
      </c>
      <c r="AI485" s="25">
        <f t="shared" si="208"/>
        <v>32296.632271577913</v>
      </c>
      <c r="AJ485" s="25">
        <f t="shared" si="209"/>
        <v>1</v>
      </c>
      <c r="AK485" s="25">
        <f t="shared" si="210"/>
        <v>32296.632271577913</v>
      </c>
      <c r="AL485" s="25">
        <f t="shared" ca="1" si="211"/>
        <v>90513</v>
      </c>
      <c r="AM485" s="25">
        <f t="shared" ca="1" si="212"/>
        <v>31</v>
      </c>
      <c r="AN485" s="25">
        <f ca="1">IF(AM485=0,0,COUNTIF($AM$19:AM485,C485*10+1))</f>
        <v>75</v>
      </c>
      <c r="AO485" s="20">
        <f t="shared" ca="1" si="213"/>
        <v>0</v>
      </c>
      <c r="AP485" s="32">
        <f t="shared" ca="1" si="214"/>
        <v>90513</v>
      </c>
    </row>
    <row r="486" spans="1:42" x14ac:dyDescent="0.2">
      <c r="A486" s="14">
        <f>Daten!A486</f>
        <v>30940</v>
      </c>
      <c r="B486" s="7" t="str">
        <f>Daten!B486</f>
        <v>Waldenstein</v>
      </c>
      <c r="C486" s="14">
        <f t="shared" si="190"/>
        <v>3</v>
      </c>
      <c r="D486" s="9">
        <f>Daten!D486</f>
        <v>0</v>
      </c>
      <c r="E486" s="8">
        <f>Daten!E486</f>
        <v>1176</v>
      </c>
      <c r="F486" s="8">
        <f>Daten!F486</f>
        <v>1196</v>
      </c>
      <c r="G486" s="26">
        <f t="shared" si="191"/>
        <v>-20</v>
      </c>
      <c r="H486" s="28">
        <f t="shared" si="192"/>
        <v>-1.6722408026755852E-2</v>
      </c>
      <c r="I486" s="20">
        <f t="shared" si="193"/>
        <v>16.068018487887308</v>
      </c>
      <c r="J486" s="20">
        <f t="shared" si="194"/>
        <v>-36.068018487887308</v>
      </c>
      <c r="K486" s="26">
        <f t="shared" si="195"/>
        <v>18034.009243943652</v>
      </c>
      <c r="L486" s="15">
        <f>Daten!G486</f>
        <v>182</v>
      </c>
      <c r="M486" s="15">
        <f>Daten!H486</f>
        <v>796</v>
      </c>
      <c r="N486" s="15">
        <f>Daten!I486</f>
        <v>198</v>
      </c>
      <c r="O486" s="27">
        <f t="shared" si="196"/>
        <v>0.47738693467336685</v>
      </c>
      <c r="P486" s="15">
        <f t="shared" si="197"/>
        <v>451.96582420102936</v>
      </c>
      <c r="Q486" s="20">
        <f t="shared" si="198"/>
        <v>-71.965824201029363</v>
      </c>
      <c r="R486" s="26">
        <f t="shared" si="199"/>
        <v>-14393.164840205873</v>
      </c>
      <c r="S486" s="8">
        <f>Daten!K486</f>
        <v>9638</v>
      </c>
      <c r="T486" s="8">
        <f>Daten!L486</f>
        <v>61245</v>
      </c>
      <c r="U486" s="8">
        <f>Daten!M486</f>
        <v>20358</v>
      </c>
      <c r="V486" s="8">
        <f>Daten!N486</f>
        <v>500</v>
      </c>
      <c r="W486" s="8">
        <f>Daten!O486</f>
        <v>500</v>
      </c>
      <c r="X486" s="22">
        <f t="shared" si="200"/>
        <v>91241</v>
      </c>
      <c r="Y486" s="8">
        <f t="shared" si="201"/>
        <v>451211.99364938313</v>
      </c>
      <c r="Z486" s="20">
        <f t="shared" si="202"/>
        <v>-359970.99364938313</v>
      </c>
      <c r="AA486" s="26">
        <f t="shared" si="203"/>
        <v>35997.099364938316</v>
      </c>
      <c r="AB486" s="31">
        <f t="shared" si="204"/>
        <v>39637.943768676094</v>
      </c>
      <c r="AC486" s="30">
        <f t="shared" si="205"/>
        <v>39637.943768676094</v>
      </c>
      <c r="AG486" s="25">
        <f t="shared" si="206"/>
        <v>18034.009243943652</v>
      </c>
      <c r="AH486" s="25">
        <f t="shared" si="207"/>
        <v>35997.099364938316</v>
      </c>
      <c r="AI486" s="25">
        <f t="shared" si="208"/>
        <v>54031.108608881972</v>
      </c>
      <c r="AJ486" s="25">
        <f t="shared" si="209"/>
        <v>1</v>
      </c>
      <c r="AK486" s="25">
        <f t="shared" si="210"/>
        <v>54031.108608881972</v>
      </c>
      <c r="AL486" s="25">
        <f t="shared" ca="1" si="211"/>
        <v>151425</v>
      </c>
      <c r="AM486" s="25">
        <f t="shared" ca="1" si="212"/>
        <v>31</v>
      </c>
      <c r="AN486" s="25">
        <f ca="1">IF(AM486=0,0,COUNTIF($AM$19:AM486,C486*10+1))</f>
        <v>76</v>
      </c>
      <c r="AO486" s="20">
        <f t="shared" ca="1" si="213"/>
        <v>0</v>
      </c>
      <c r="AP486" s="32">
        <f t="shared" ca="1" si="214"/>
        <v>151425</v>
      </c>
    </row>
    <row r="487" spans="1:42" x14ac:dyDescent="0.2">
      <c r="A487" s="14">
        <f>Daten!A487</f>
        <v>30942</v>
      </c>
      <c r="B487" s="7" t="str">
        <f>Daten!B487</f>
        <v>Weitra</v>
      </c>
      <c r="C487" s="14">
        <f t="shared" si="190"/>
        <v>3</v>
      </c>
      <c r="D487" s="9">
        <f>Daten!D487</f>
        <v>0</v>
      </c>
      <c r="E487" s="8">
        <f>Daten!E487</f>
        <v>2604</v>
      </c>
      <c r="F487" s="8">
        <f>Daten!F487</f>
        <v>2665</v>
      </c>
      <c r="G487" s="26">
        <f t="shared" si="191"/>
        <v>-61</v>
      </c>
      <c r="H487" s="28">
        <f t="shared" si="192"/>
        <v>-2.2889305816135085E-2</v>
      </c>
      <c r="I487" s="20">
        <f t="shared" si="193"/>
        <v>35.803736848009763</v>
      </c>
      <c r="J487" s="20">
        <f t="shared" si="194"/>
        <v>-96.803736848009763</v>
      </c>
      <c r="K487" s="26">
        <f t="shared" si="195"/>
        <v>48401.868424004882</v>
      </c>
      <c r="L487" s="15">
        <f>Daten!G487</f>
        <v>329</v>
      </c>
      <c r="M487" s="15">
        <f>Daten!H487</f>
        <v>1580</v>
      </c>
      <c r="N487" s="15">
        <f>Daten!I487</f>
        <v>695</v>
      </c>
      <c r="O487" s="27">
        <f t="shared" si="196"/>
        <v>0.64810126582278482</v>
      </c>
      <c r="P487" s="15">
        <f t="shared" si="197"/>
        <v>897.11809326334981</v>
      </c>
      <c r="Q487" s="20">
        <f t="shared" si="198"/>
        <v>126.88190673665019</v>
      </c>
      <c r="R487" s="26">
        <f t="shared" si="199"/>
        <v>25376.38134733004</v>
      </c>
      <c r="S487" s="8">
        <f>Daten!K487</f>
        <v>16511</v>
      </c>
      <c r="T487" s="8">
        <f>Daten!L487</f>
        <v>207719</v>
      </c>
      <c r="U487" s="8">
        <f>Daten!M487</f>
        <v>592426</v>
      </c>
      <c r="V487" s="8">
        <f>Daten!N487</f>
        <v>500</v>
      </c>
      <c r="W487" s="8">
        <f>Daten!O487</f>
        <v>500</v>
      </c>
      <c r="X487" s="22">
        <f t="shared" si="200"/>
        <v>816656</v>
      </c>
      <c r="Y487" s="8">
        <f t="shared" si="201"/>
        <v>999112.2716522055</v>
      </c>
      <c r="Z487" s="20">
        <f t="shared" si="202"/>
        <v>-182456.2716522055</v>
      </c>
      <c r="AA487" s="26">
        <f t="shared" si="203"/>
        <v>18245.627165220551</v>
      </c>
      <c r="AB487" s="31">
        <f t="shared" si="204"/>
        <v>92023.876936555476</v>
      </c>
      <c r="AC487" s="30">
        <f t="shared" si="205"/>
        <v>92023.876936555476</v>
      </c>
      <c r="AG487" s="25">
        <f t="shared" si="206"/>
        <v>48401.868424004882</v>
      </c>
      <c r="AH487" s="25">
        <f t="shared" si="207"/>
        <v>18245.627165220551</v>
      </c>
      <c r="AI487" s="25">
        <f t="shared" si="208"/>
        <v>66647.495589225437</v>
      </c>
      <c r="AJ487" s="25">
        <f t="shared" si="209"/>
        <v>1</v>
      </c>
      <c r="AK487" s="25">
        <f t="shared" si="210"/>
        <v>66647.495589225437</v>
      </c>
      <c r="AL487" s="25">
        <f t="shared" ca="1" si="211"/>
        <v>186783</v>
      </c>
      <c r="AM487" s="25">
        <f t="shared" ca="1" si="212"/>
        <v>31</v>
      </c>
      <c r="AN487" s="25">
        <f ca="1">IF(AM487=0,0,COUNTIF($AM$19:AM487,C487*10+1))</f>
        <v>77</v>
      </c>
      <c r="AO487" s="20">
        <f t="shared" ca="1" si="213"/>
        <v>0</v>
      </c>
      <c r="AP487" s="32">
        <f t="shared" ca="1" si="214"/>
        <v>186783</v>
      </c>
    </row>
    <row r="488" spans="1:42" x14ac:dyDescent="0.2">
      <c r="A488" s="14">
        <f>Daten!A488</f>
        <v>31001</v>
      </c>
      <c r="B488" s="7" t="str">
        <f>Daten!B488</f>
        <v>Alberndorf im Pulkautal</v>
      </c>
      <c r="C488" s="14">
        <f t="shared" si="190"/>
        <v>3</v>
      </c>
      <c r="D488" s="9">
        <f>Daten!D488</f>
        <v>0</v>
      </c>
      <c r="E488" s="8">
        <f>Daten!E488</f>
        <v>726</v>
      </c>
      <c r="F488" s="8">
        <f>Daten!F488</f>
        <v>737</v>
      </c>
      <c r="G488" s="26">
        <f t="shared" si="191"/>
        <v>-11</v>
      </c>
      <c r="H488" s="28">
        <f t="shared" si="192"/>
        <v>-1.4925373134328358E-2</v>
      </c>
      <c r="I488" s="20">
        <f t="shared" si="193"/>
        <v>9.9014461752282159</v>
      </c>
      <c r="J488" s="20">
        <f t="shared" si="194"/>
        <v>-20.901446175228216</v>
      </c>
      <c r="K488" s="26">
        <f t="shared" si="195"/>
        <v>10450.723087614107</v>
      </c>
      <c r="L488" s="15">
        <f>Daten!G488</f>
        <v>107</v>
      </c>
      <c r="M488" s="15">
        <f>Daten!H488</f>
        <v>435</v>
      </c>
      <c r="N488" s="15">
        <f>Daten!I488</f>
        <v>184</v>
      </c>
      <c r="O488" s="27">
        <f t="shared" si="196"/>
        <v>0.66896551724137931</v>
      </c>
      <c r="P488" s="15">
        <f t="shared" si="197"/>
        <v>246.99137377820074</v>
      </c>
      <c r="Q488" s="20">
        <f t="shared" si="198"/>
        <v>44.008626221799261</v>
      </c>
      <c r="R488" s="26">
        <f t="shared" si="199"/>
        <v>8801.7252443598518</v>
      </c>
      <c r="S488" s="8">
        <f>Daten!K488</f>
        <v>12319</v>
      </c>
      <c r="T488" s="8">
        <f>Daten!L488</f>
        <v>51218</v>
      </c>
      <c r="U488" s="8">
        <f>Daten!M488</f>
        <v>33088</v>
      </c>
      <c r="V488" s="8">
        <f>Daten!N488</f>
        <v>500</v>
      </c>
      <c r="W488" s="8">
        <f>Daten!O488</f>
        <v>500</v>
      </c>
      <c r="X488" s="22">
        <f t="shared" si="200"/>
        <v>96625</v>
      </c>
      <c r="Y488" s="8">
        <f t="shared" si="201"/>
        <v>278554.34301824163</v>
      </c>
      <c r="Z488" s="20">
        <f t="shared" si="202"/>
        <v>-181929.34301824163</v>
      </c>
      <c r="AA488" s="26">
        <f t="shared" si="203"/>
        <v>18192.934301824163</v>
      </c>
      <c r="AB488" s="31">
        <f t="shared" si="204"/>
        <v>37445.382633798123</v>
      </c>
      <c r="AC488" s="30">
        <f t="shared" si="205"/>
        <v>37445.382633798123</v>
      </c>
      <c r="AG488" s="25">
        <f t="shared" si="206"/>
        <v>10450.723087614107</v>
      </c>
      <c r="AH488" s="25">
        <f t="shared" si="207"/>
        <v>18192.934301824163</v>
      </c>
      <c r="AI488" s="25">
        <f t="shared" si="208"/>
        <v>28643.657389438271</v>
      </c>
      <c r="AJ488" s="25">
        <f t="shared" si="209"/>
        <v>1</v>
      </c>
      <c r="AK488" s="25">
        <f t="shared" si="210"/>
        <v>28643.657389438271</v>
      </c>
      <c r="AL488" s="25">
        <f t="shared" ca="1" si="211"/>
        <v>80275</v>
      </c>
      <c r="AM488" s="25">
        <f t="shared" ca="1" si="212"/>
        <v>31</v>
      </c>
      <c r="AN488" s="25">
        <f ca="1">IF(AM488=0,0,COUNTIF($AM$19:AM488,C488*10+1))</f>
        <v>78</v>
      </c>
      <c r="AO488" s="20">
        <f t="shared" ca="1" si="213"/>
        <v>0</v>
      </c>
      <c r="AP488" s="32">
        <f t="shared" ca="1" si="214"/>
        <v>80275</v>
      </c>
    </row>
    <row r="489" spans="1:42" x14ac:dyDescent="0.2">
      <c r="A489" s="14">
        <f>Daten!A489</f>
        <v>31008</v>
      </c>
      <c r="B489" s="7" t="str">
        <f>Daten!B489</f>
        <v>Göllersdorf</v>
      </c>
      <c r="C489" s="14">
        <f t="shared" si="190"/>
        <v>3</v>
      </c>
      <c r="D489" s="9">
        <f>Daten!D489</f>
        <v>0</v>
      </c>
      <c r="E489" s="8">
        <f>Daten!E489</f>
        <v>3214</v>
      </c>
      <c r="F489" s="8">
        <f>Daten!F489</f>
        <v>3011</v>
      </c>
      <c r="G489" s="26">
        <f t="shared" si="191"/>
        <v>203</v>
      </c>
      <c r="H489" s="28">
        <f t="shared" si="192"/>
        <v>6.741946197276652E-2</v>
      </c>
      <c r="I489" s="20">
        <f t="shared" si="193"/>
        <v>40.452176979120971</v>
      </c>
      <c r="J489" s="20">
        <f t="shared" si="194"/>
        <v>162.54782302087904</v>
      </c>
      <c r="K489" s="26">
        <f t="shared" si="195"/>
        <v>-81273.911510439517</v>
      </c>
      <c r="L489" s="15">
        <f>Daten!G489</f>
        <v>435</v>
      </c>
      <c r="M489" s="15">
        <f>Daten!H489</f>
        <v>2118</v>
      </c>
      <c r="N489" s="15">
        <f>Daten!I489</f>
        <v>661</v>
      </c>
      <c r="O489" s="27">
        <f t="shared" si="196"/>
        <v>0.51746931067044377</v>
      </c>
      <c r="P489" s="15">
        <f t="shared" si="197"/>
        <v>1202.592481982136</v>
      </c>
      <c r="Q489" s="20">
        <f t="shared" si="198"/>
        <v>-106.59248198213595</v>
      </c>
      <c r="R489" s="26">
        <f t="shared" si="199"/>
        <v>-21318.496396427188</v>
      </c>
      <c r="S489" s="8">
        <f>Daten!K489</f>
        <v>37937</v>
      </c>
      <c r="T489" s="8">
        <f>Daten!L489</f>
        <v>208988</v>
      </c>
      <c r="U489" s="8">
        <f>Daten!M489</f>
        <v>507160</v>
      </c>
      <c r="V489" s="8">
        <f>Daten!N489</f>
        <v>500</v>
      </c>
      <c r="W489" s="8">
        <f>Daten!O489</f>
        <v>500</v>
      </c>
      <c r="X489" s="22">
        <f t="shared" si="200"/>
        <v>754085</v>
      </c>
      <c r="Y489" s="8">
        <f t="shared" si="201"/>
        <v>1233159.3091744196</v>
      </c>
      <c r="Z489" s="20">
        <f t="shared" si="202"/>
        <v>-479074.30917441961</v>
      </c>
      <c r="AA489" s="26">
        <f t="shared" si="203"/>
        <v>47907.430917441961</v>
      </c>
      <c r="AB489" s="31">
        <f t="shared" si="204"/>
        <v>-54684.976989424744</v>
      </c>
      <c r="AC489" s="30">
        <f t="shared" si="205"/>
        <v>0</v>
      </c>
      <c r="AG489" s="25">
        <f t="shared" si="206"/>
        <v>0</v>
      </c>
      <c r="AH489" s="25">
        <f t="shared" si="207"/>
        <v>0</v>
      </c>
      <c r="AI489" s="25">
        <f t="shared" si="208"/>
        <v>0</v>
      </c>
      <c r="AJ489" s="25">
        <f t="shared" si="209"/>
        <v>1</v>
      </c>
      <c r="AK489" s="25">
        <f t="shared" si="210"/>
        <v>0</v>
      </c>
      <c r="AL489" s="25">
        <f t="shared" ca="1" si="211"/>
        <v>0</v>
      </c>
      <c r="AM489" s="25">
        <f t="shared" ca="1" si="212"/>
        <v>0</v>
      </c>
      <c r="AN489" s="25">
        <f ca="1">IF(AM489=0,0,COUNTIF($AM$19:AM489,C489*10+1))</f>
        <v>0</v>
      </c>
      <c r="AO489" s="20">
        <f t="shared" ca="1" si="213"/>
        <v>0</v>
      </c>
      <c r="AP489" s="32">
        <f t="shared" ca="1" si="214"/>
        <v>0</v>
      </c>
    </row>
    <row r="490" spans="1:42" x14ac:dyDescent="0.2">
      <c r="A490" s="14">
        <f>Daten!A490</f>
        <v>31009</v>
      </c>
      <c r="B490" s="7" t="str">
        <f>Daten!B490</f>
        <v>Grabern</v>
      </c>
      <c r="C490" s="14">
        <f t="shared" si="190"/>
        <v>3</v>
      </c>
      <c r="D490" s="9">
        <f>Daten!D490</f>
        <v>0</v>
      </c>
      <c r="E490" s="8">
        <f>Daten!E490</f>
        <v>1729</v>
      </c>
      <c r="F490" s="8">
        <f>Daten!F490</f>
        <v>1666</v>
      </c>
      <c r="G490" s="26">
        <f t="shared" si="191"/>
        <v>63</v>
      </c>
      <c r="H490" s="28">
        <f t="shared" si="192"/>
        <v>3.7815126050420166E-2</v>
      </c>
      <c r="I490" s="20">
        <f t="shared" si="193"/>
        <v>22.382373579281147</v>
      </c>
      <c r="J490" s="20">
        <f t="shared" si="194"/>
        <v>40.61762642071885</v>
      </c>
      <c r="K490" s="26">
        <f t="shared" si="195"/>
        <v>-20308.813210359425</v>
      </c>
      <c r="L490" s="15">
        <f>Daten!G490</f>
        <v>287</v>
      </c>
      <c r="M490" s="15">
        <f>Daten!H490</f>
        <v>1129</v>
      </c>
      <c r="N490" s="15">
        <f>Daten!I490</f>
        <v>313</v>
      </c>
      <c r="O490" s="27">
        <f t="shared" si="196"/>
        <v>0.53144375553587242</v>
      </c>
      <c r="P490" s="15">
        <f t="shared" si="197"/>
        <v>641.04197930020371</v>
      </c>
      <c r="Q490" s="20">
        <f t="shared" si="198"/>
        <v>-41.041979300203707</v>
      </c>
      <c r="R490" s="26">
        <f t="shared" si="199"/>
        <v>-8208.3958600407423</v>
      </c>
      <c r="S490" s="8">
        <f>Daten!K490</f>
        <v>36120</v>
      </c>
      <c r="T490" s="8">
        <f>Daten!L490</f>
        <v>94919</v>
      </c>
      <c r="U490" s="8">
        <f>Daten!M490</f>
        <v>72418</v>
      </c>
      <c r="V490" s="8">
        <f>Daten!N490</f>
        <v>500</v>
      </c>
      <c r="W490" s="8">
        <f>Daten!O490</f>
        <v>500</v>
      </c>
      <c r="X490" s="22">
        <f t="shared" si="200"/>
        <v>203457</v>
      </c>
      <c r="Y490" s="8">
        <f t="shared" si="201"/>
        <v>663389.06209165254</v>
      </c>
      <c r="Z490" s="20">
        <f t="shared" si="202"/>
        <v>-459932.06209165254</v>
      </c>
      <c r="AA490" s="26">
        <f t="shared" si="203"/>
        <v>45993.206209165255</v>
      </c>
      <c r="AB490" s="31">
        <f t="shared" si="204"/>
        <v>17475.997138765088</v>
      </c>
      <c r="AC490" s="30">
        <f t="shared" si="205"/>
        <v>17475.997138765088</v>
      </c>
      <c r="AG490" s="25">
        <f t="shared" si="206"/>
        <v>-20308.813210359425</v>
      </c>
      <c r="AH490" s="25">
        <f t="shared" si="207"/>
        <v>45993.206209165255</v>
      </c>
      <c r="AI490" s="25">
        <f t="shared" si="208"/>
        <v>25684.39299880583</v>
      </c>
      <c r="AJ490" s="25">
        <f t="shared" si="209"/>
        <v>1</v>
      </c>
      <c r="AK490" s="25">
        <f t="shared" si="210"/>
        <v>25684.39299880583</v>
      </c>
      <c r="AL490" s="25">
        <f t="shared" ca="1" si="211"/>
        <v>71982</v>
      </c>
      <c r="AM490" s="25">
        <f t="shared" ca="1" si="212"/>
        <v>31</v>
      </c>
      <c r="AN490" s="25">
        <f ca="1">IF(AM490=0,0,COUNTIF($AM$19:AM490,C490*10+1))</f>
        <v>79</v>
      </c>
      <c r="AO490" s="20">
        <f t="shared" ca="1" si="213"/>
        <v>0</v>
      </c>
      <c r="AP490" s="32">
        <f t="shared" ca="1" si="214"/>
        <v>71982</v>
      </c>
    </row>
    <row r="491" spans="1:42" x14ac:dyDescent="0.2">
      <c r="A491" s="14">
        <f>Daten!A491</f>
        <v>31014</v>
      </c>
      <c r="B491" s="7" t="str">
        <f>Daten!B491</f>
        <v>Guntersdorf</v>
      </c>
      <c r="C491" s="14">
        <f t="shared" si="190"/>
        <v>3</v>
      </c>
      <c r="D491" s="9">
        <f>Daten!D491</f>
        <v>0</v>
      </c>
      <c r="E491" s="8">
        <f>Daten!E491</f>
        <v>1176</v>
      </c>
      <c r="F491" s="8">
        <f>Daten!F491</f>
        <v>1146</v>
      </c>
      <c r="G491" s="26">
        <f t="shared" si="191"/>
        <v>30</v>
      </c>
      <c r="H491" s="28">
        <f t="shared" si="192"/>
        <v>2.6178010471204188E-2</v>
      </c>
      <c r="I491" s="20">
        <f t="shared" si="193"/>
        <v>15.396278584547536</v>
      </c>
      <c r="J491" s="20">
        <f t="shared" si="194"/>
        <v>14.603721415452464</v>
      </c>
      <c r="K491" s="26">
        <f t="shared" si="195"/>
        <v>-7301.8607077262322</v>
      </c>
      <c r="L491" s="15">
        <f>Daten!G491</f>
        <v>156</v>
      </c>
      <c r="M491" s="15">
        <f>Daten!H491</f>
        <v>773</v>
      </c>
      <c r="N491" s="15">
        <f>Daten!I491</f>
        <v>247</v>
      </c>
      <c r="O491" s="27">
        <f t="shared" si="196"/>
        <v>0.5213454075032341</v>
      </c>
      <c r="P491" s="15">
        <f t="shared" si="197"/>
        <v>438.90651018517048</v>
      </c>
      <c r="Q491" s="20">
        <f t="shared" si="198"/>
        <v>-35.906510185170475</v>
      </c>
      <c r="R491" s="26">
        <f t="shared" si="199"/>
        <v>-7181.3020370340946</v>
      </c>
      <c r="S491" s="8">
        <f>Daten!K491</f>
        <v>38009</v>
      </c>
      <c r="T491" s="8">
        <f>Daten!L491</f>
        <v>64106</v>
      </c>
      <c r="U491" s="8">
        <f>Daten!M491</f>
        <v>94270</v>
      </c>
      <c r="V491" s="8">
        <f>Daten!N491</f>
        <v>500</v>
      </c>
      <c r="W491" s="8">
        <f>Daten!O491</f>
        <v>500</v>
      </c>
      <c r="X491" s="22">
        <f t="shared" si="200"/>
        <v>196385</v>
      </c>
      <c r="Y491" s="8">
        <f t="shared" si="201"/>
        <v>451211.99364938313</v>
      </c>
      <c r="Z491" s="20">
        <f t="shared" si="202"/>
        <v>-254826.99364938313</v>
      </c>
      <c r="AA491" s="26">
        <f t="shared" si="203"/>
        <v>25482.699364938315</v>
      </c>
      <c r="AB491" s="31">
        <f t="shared" si="204"/>
        <v>10999.536620177987</v>
      </c>
      <c r="AC491" s="30">
        <f t="shared" si="205"/>
        <v>10999.536620177987</v>
      </c>
      <c r="AG491" s="25">
        <f t="shared" si="206"/>
        <v>-7301.8607077262322</v>
      </c>
      <c r="AH491" s="25">
        <f t="shared" si="207"/>
        <v>25482.699364938315</v>
      </c>
      <c r="AI491" s="25">
        <f t="shared" si="208"/>
        <v>18180.838657212083</v>
      </c>
      <c r="AJ491" s="25">
        <f t="shared" si="209"/>
        <v>1</v>
      </c>
      <c r="AK491" s="25">
        <f t="shared" si="210"/>
        <v>18180.838657212083</v>
      </c>
      <c r="AL491" s="25">
        <f t="shared" ca="1" si="211"/>
        <v>50953</v>
      </c>
      <c r="AM491" s="25">
        <f t="shared" ca="1" si="212"/>
        <v>31</v>
      </c>
      <c r="AN491" s="25">
        <f ca="1">IF(AM491=0,0,COUNTIF($AM$19:AM491,C491*10+1))</f>
        <v>80</v>
      </c>
      <c r="AO491" s="20">
        <f t="shared" ca="1" si="213"/>
        <v>0</v>
      </c>
      <c r="AP491" s="32">
        <f t="shared" ca="1" si="214"/>
        <v>50953</v>
      </c>
    </row>
    <row r="492" spans="1:42" x14ac:dyDescent="0.2">
      <c r="A492" s="14">
        <f>Daten!A492</f>
        <v>31015</v>
      </c>
      <c r="B492" s="7" t="str">
        <f>Daten!B492</f>
        <v>Hadres</v>
      </c>
      <c r="C492" s="14">
        <f t="shared" si="190"/>
        <v>3</v>
      </c>
      <c r="D492" s="9">
        <f>Daten!D492</f>
        <v>0</v>
      </c>
      <c r="E492" s="8">
        <f>Daten!E492</f>
        <v>1757</v>
      </c>
      <c r="F492" s="8">
        <f>Daten!F492</f>
        <v>1695</v>
      </c>
      <c r="G492" s="26">
        <f t="shared" si="191"/>
        <v>62</v>
      </c>
      <c r="H492" s="28">
        <f t="shared" si="192"/>
        <v>3.6578171091445427E-2</v>
      </c>
      <c r="I492" s="20">
        <f t="shared" si="193"/>
        <v>22.771982723218215</v>
      </c>
      <c r="J492" s="20">
        <f t="shared" si="194"/>
        <v>39.228017276781785</v>
      </c>
      <c r="K492" s="26">
        <f t="shared" si="195"/>
        <v>-19614.008638390893</v>
      </c>
      <c r="L492" s="15">
        <f>Daten!G492</f>
        <v>244</v>
      </c>
      <c r="M492" s="15">
        <f>Daten!H492</f>
        <v>1086</v>
      </c>
      <c r="N492" s="15">
        <f>Daten!I492</f>
        <v>427</v>
      </c>
      <c r="O492" s="27">
        <f t="shared" si="196"/>
        <v>0.61786372007366486</v>
      </c>
      <c r="P492" s="15">
        <f t="shared" si="197"/>
        <v>616.62674005316319</v>
      </c>
      <c r="Q492" s="20">
        <f t="shared" si="198"/>
        <v>54.373259946836811</v>
      </c>
      <c r="R492" s="26">
        <f t="shared" si="199"/>
        <v>10874.651989367361</v>
      </c>
      <c r="S492" s="8">
        <f>Daten!K492</f>
        <v>48925</v>
      </c>
      <c r="T492" s="8">
        <f>Daten!L492</f>
        <v>82111</v>
      </c>
      <c r="U492" s="8">
        <f>Daten!M492</f>
        <v>121437</v>
      </c>
      <c r="V492" s="8">
        <f>Daten!N492</f>
        <v>500</v>
      </c>
      <c r="W492" s="8">
        <f>Daten!O492</f>
        <v>500</v>
      </c>
      <c r="X492" s="22">
        <f t="shared" si="200"/>
        <v>252473</v>
      </c>
      <c r="Y492" s="8">
        <f t="shared" si="201"/>
        <v>674132.20479759027</v>
      </c>
      <c r="Z492" s="20">
        <f t="shared" si="202"/>
        <v>-421659.20479759027</v>
      </c>
      <c r="AA492" s="26">
        <f t="shared" si="203"/>
        <v>42165.920479759028</v>
      </c>
      <c r="AB492" s="31">
        <f t="shared" si="204"/>
        <v>33426.563830735497</v>
      </c>
      <c r="AC492" s="30">
        <f t="shared" si="205"/>
        <v>33426.563830735497</v>
      </c>
      <c r="AG492" s="25">
        <f t="shared" si="206"/>
        <v>-19614.008638390893</v>
      </c>
      <c r="AH492" s="25">
        <f t="shared" si="207"/>
        <v>42165.920479759028</v>
      </c>
      <c r="AI492" s="25">
        <f t="shared" si="208"/>
        <v>22551.911841368135</v>
      </c>
      <c r="AJ492" s="25">
        <f t="shared" si="209"/>
        <v>1</v>
      </c>
      <c r="AK492" s="25">
        <f t="shared" si="210"/>
        <v>22551.911841368135</v>
      </c>
      <c r="AL492" s="25">
        <f t="shared" ca="1" si="211"/>
        <v>63203</v>
      </c>
      <c r="AM492" s="25">
        <f t="shared" ca="1" si="212"/>
        <v>31</v>
      </c>
      <c r="AN492" s="25">
        <f ca="1">IF(AM492=0,0,COUNTIF($AM$19:AM492,C492*10+1))</f>
        <v>81</v>
      </c>
      <c r="AO492" s="20">
        <f t="shared" ca="1" si="213"/>
        <v>0</v>
      </c>
      <c r="AP492" s="32">
        <f t="shared" ca="1" si="214"/>
        <v>63203</v>
      </c>
    </row>
    <row r="493" spans="1:42" x14ac:dyDescent="0.2">
      <c r="A493" s="14">
        <f>Daten!A493</f>
        <v>31016</v>
      </c>
      <c r="B493" s="7" t="str">
        <f>Daten!B493</f>
        <v>Hardegg</v>
      </c>
      <c r="C493" s="14">
        <f t="shared" si="190"/>
        <v>3</v>
      </c>
      <c r="D493" s="9">
        <f>Daten!D493</f>
        <v>0</v>
      </c>
      <c r="E493" s="8">
        <f>Daten!E493</f>
        <v>1311</v>
      </c>
      <c r="F493" s="8">
        <f>Daten!F493</f>
        <v>1303</v>
      </c>
      <c r="G493" s="26">
        <f t="shared" si="191"/>
        <v>8</v>
      </c>
      <c r="H493" s="28">
        <f t="shared" si="192"/>
        <v>6.1396776669224865E-3</v>
      </c>
      <c r="I493" s="20">
        <f t="shared" si="193"/>
        <v>17.505541881034414</v>
      </c>
      <c r="J493" s="20">
        <f t="shared" si="194"/>
        <v>-9.5055418810344143</v>
      </c>
      <c r="K493" s="26">
        <f t="shared" si="195"/>
        <v>4752.7709405172072</v>
      </c>
      <c r="L493" s="15">
        <f>Daten!G493</f>
        <v>153</v>
      </c>
      <c r="M493" s="15">
        <f>Daten!H493</f>
        <v>786</v>
      </c>
      <c r="N493" s="15">
        <f>Daten!I493</f>
        <v>372</v>
      </c>
      <c r="O493" s="27">
        <f t="shared" si="196"/>
        <v>0.66793893129770987</v>
      </c>
      <c r="P493" s="15">
        <f t="shared" si="197"/>
        <v>446.28786158543858</v>
      </c>
      <c r="Q493" s="20">
        <f t="shared" si="198"/>
        <v>78.712138414561423</v>
      </c>
      <c r="R493" s="26">
        <f t="shared" si="199"/>
        <v>15742.427682912285</v>
      </c>
      <c r="S493" s="8">
        <f>Daten!K493</f>
        <v>23272</v>
      </c>
      <c r="T493" s="8">
        <f>Daten!L493</f>
        <v>81739</v>
      </c>
      <c r="U493" s="8">
        <f>Daten!M493</f>
        <v>146312</v>
      </c>
      <c r="V493" s="8">
        <f>Daten!N493</f>
        <v>500</v>
      </c>
      <c r="W493" s="8">
        <f>Daten!O493</f>
        <v>500</v>
      </c>
      <c r="X493" s="22">
        <f t="shared" si="200"/>
        <v>251323</v>
      </c>
      <c r="Y493" s="8">
        <f t="shared" si="201"/>
        <v>503009.2888387256</v>
      </c>
      <c r="Z493" s="20">
        <f t="shared" si="202"/>
        <v>-251686.2888387256</v>
      </c>
      <c r="AA493" s="26">
        <f t="shared" si="203"/>
        <v>25168.62888387256</v>
      </c>
      <c r="AB493" s="31">
        <f t="shared" si="204"/>
        <v>45663.827507302049</v>
      </c>
      <c r="AC493" s="30">
        <f t="shared" si="205"/>
        <v>45663.827507302049</v>
      </c>
      <c r="AG493" s="25">
        <f t="shared" si="206"/>
        <v>4752.7709405172072</v>
      </c>
      <c r="AH493" s="25">
        <f t="shared" si="207"/>
        <v>25168.62888387256</v>
      </c>
      <c r="AI493" s="25">
        <f t="shared" si="208"/>
        <v>29921.399824389766</v>
      </c>
      <c r="AJ493" s="25">
        <f t="shared" si="209"/>
        <v>1</v>
      </c>
      <c r="AK493" s="25">
        <f t="shared" si="210"/>
        <v>29921.399824389766</v>
      </c>
      <c r="AL493" s="25">
        <f t="shared" ca="1" si="211"/>
        <v>83856</v>
      </c>
      <c r="AM493" s="25">
        <f t="shared" ca="1" si="212"/>
        <v>31</v>
      </c>
      <c r="AN493" s="25">
        <f ca="1">IF(AM493=0,0,COUNTIF($AM$19:AM493,C493*10+1))</f>
        <v>82</v>
      </c>
      <c r="AO493" s="20">
        <f t="shared" ca="1" si="213"/>
        <v>0</v>
      </c>
      <c r="AP493" s="32">
        <f t="shared" ca="1" si="214"/>
        <v>83856</v>
      </c>
    </row>
    <row r="494" spans="1:42" x14ac:dyDescent="0.2">
      <c r="A494" s="14">
        <f>Daten!A494</f>
        <v>31018</v>
      </c>
      <c r="B494" s="7" t="str">
        <f>Daten!B494</f>
        <v>Haugsdorf</v>
      </c>
      <c r="C494" s="14">
        <f t="shared" si="190"/>
        <v>3</v>
      </c>
      <c r="D494" s="9">
        <f>Daten!D494</f>
        <v>0</v>
      </c>
      <c r="E494" s="8">
        <f>Daten!E494</f>
        <v>1606</v>
      </c>
      <c r="F494" s="8">
        <f>Daten!F494</f>
        <v>1571</v>
      </c>
      <c r="G494" s="26">
        <f t="shared" si="191"/>
        <v>35</v>
      </c>
      <c r="H494" s="28">
        <f t="shared" si="192"/>
        <v>2.2278803309993635E-2</v>
      </c>
      <c r="I494" s="20">
        <f t="shared" si="193"/>
        <v>21.106067762935584</v>
      </c>
      <c r="J494" s="20">
        <f t="shared" si="194"/>
        <v>13.893932237064416</v>
      </c>
      <c r="K494" s="26">
        <f t="shared" si="195"/>
        <v>-6946.9661185322075</v>
      </c>
      <c r="L494" s="15">
        <f>Daten!G494</f>
        <v>230</v>
      </c>
      <c r="M494" s="15">
        <f>Daten!H494</f>
        <v>952</v>
      </c>
      <c r="N494" s="15">
        <f>Daten!I494</f>
        <v>424</v>
      </c>
      <c r="O494" s="27">
        <f t="shared" si="196"/>
        <v>0.68697478991596639</v>
      </c>
      <c r="P494" s="15">
        <f t="shared" si="197"/>
        <v>540.54204100424624</v>
      </c>
      <c r="Q494" s="20">
        <f t="shared" si="198"/>
        <v>113.45795899575376</v>
      </c>
      <c r="R494" s="26">
        <f t="shared" si="199"/>
        <v>22691.591799150752</v>
      </c>
      <c r="S494" s="8">
        <f>Daten!K494</f>
        <v>23838</v>
      </c>
      <c r="T494" s="8">
        <f>Daten!L494</f>
        <v>94874</v>
      </c>
      <c r="U494" s="8">
        <f>Daten!M494</f>
        <v>204766</v>
      </c>
      <c r="V494" s="8">
        <f>Daten!N494</f>
        <v>500</v>
      </c>
      <c r="W494" s="8">
        <f>Daten!O494</f>
        <v>500</v>
      </c>
      <c r="X494" s="22">
        <f t="shared" si="200"/>
        <v>323478</v>
      </c>
      <c r="Y494" s="8">
        <f t="shared" si="201"/>
        <v>616195.97091914061</v>
      </c>
      <c r="Z494" s="20">
        <f t="shared" si="202"/>
        <v>-292717.97091914061</v>
      </c>
      <c r="AA494" s="26">
        <f t="shared" si="203"/>
        <v>29271.797091914064</v>
      </c>
      <c r="AB494" s="31">
        <f t="shared" si="204"/>
        <v>45016.422772532605</v>
      </c>
      <c r="AC494" s="30">
        <f t="shared" si="205"/>
        <v>45016.422772532605</v>
      </c>
      <c r="AG494" s="25">
        <f t="shared" si="206"/>
        <v>-6946.9661185322075</v>
      </c>
      <c r="AH494" s="25">
        <f t="shared" si="207"/>
        <v>29271.797091914064</v>
      </c>
      <c r="AI494" s="25">
        <f t="shared" si="208"/>
        <v>22324.830973381857</v>
      </c>
      <c r="AJ494" s="25">
        <f t="shared" si="209"/>
        <v>1</v>
      </c>
      <c r="AK494" s="25">
        <f t="shared" si="210"/>
        <v>22324.830973381857</v>
      </c>
      <c r="AL494" s="25">
        <f t="shared" ca="1" si="211"/>
        <v>62566</v>
      </c>
      <c r="AM494" s="25">
        <f t="shared" ca="1" si="212"/>
        <v>31</v>
      </c>
      <c r="AN494" s="25">
        <f ca="1">IF(AM494=0,0,COUNTIF($AM$19:AM494,C494*10+1))</f>
        <v>83</v>
      </c>
      <c r="AO494" s="20">
        <f t="shared" ca="1" si="213"/>
        <v>0</v>
      </c>
      <c r="AP494" s="32">
        <f t="shared" ca="1" si="214"/>
        <v>62566</v>
      </c>
    </row>
    <row r="495" spans="1:42" x14ac:dyDescent="0.2">
      <c r="A495" s="14">
        <f>Daten!A495</f>
        <v>31019</v>
      </c>
      <c r="B495" s="7" t="str">
        <f>Daten!B495</f>
        <v>Heldenberg</v>
      </c>
      <c r="C495" s="14">
        <f t="shared" si="190"/>
        <v>3</v>
      </c>
      <c r="D495" s="9">
        <f>Daten!D495</f>
        <v>0</v>
      </c>
      <c r="E495" s="8">
        <f>Daten!E495</f>
        <v>1458</v>
      </c>
      <c r="F495" s="8">
        <f>Daten!F495</f>
        <v>1317</v>
      </c>
      <c r="G495" s="26">
        <f t="shared" si="191"/>
        <v>141</v>
      </c>
      <c r="H495" s="28">
        <f t="shared" si="192"/>
        <v>0.1070615034168565</v>
      </c>
      <c r="I495" s="20">
        <f t="shared" si="193"/>
        <v>17.693629053969552</v>
      </c>
      <c r="J495" s="20">
        <f t="shared" si="194"/>
        <v>123.30637094603046</v>
      </c>
      <c r="K495" s="26">
        <f t="shared" si="195"/>
        <v>-61653.185473015226</v>
      </c>
      <c r="L495" s="15">
        <f>Daten!G495</f>
        <v>264</v>
      </c>
      <c r="M495" s="15">
        <f>Daten!H495</f>
        <v>944</v>
      </c>
      <c r="N495" s="15">
        <f>Daten!I495</f>
        <v>250</v>
      </c>
      <c r="O495" s="27">
        <f t="shared" si="196"/>
        <v>0.54449152542372881</v>
      </c>
      <c r="P495" s="15">
        <f t="shared" si="197"/>
        <v>535.99967091177359</v>
      </c>
      <c r="Q495" s="20">
        <f t="shared" si="198"/>
        <v>-21.999670911773592</v>
      </c>
      <c r="R495" s="26">
        <f t="shared" si="199"/>
        <v>-4399.9341823547184</v>
      </c>
      <c r="S495" s="8">
        <f>Daten!K495</f>
        <v>23130</v>
      </c>
      <c r="T495" s="8">
        <f>Daten!L495</f>
        <v>76351</v>
      </c>
      <c r="U495" s="8">
        <f>Daten!M495</f>
        <v>103273</v>
      </c>
      <c r="V495" s="8">
        <f>Daten!N495</f>
        <v>500</v>
      </c>
      <c r="W495" s="8">
        <f>Daten!O495</f>
        <v>500</v>
      </c>
      <c r="X495" s="22">
        <f t="shared" si="200"/>
        <v>202754</v>
      </c>
      <c r="Y495" s="8">
        <f t="shared" si="201"/>
        <v>559410.78804489854</v>
      </c>
      <c r="Z495" s="20">
        <f t="shared" si="202"/>
        <v>-356656.78804489854</v>
      </c>
      <c r="AA495" s="26">
        <f t="shared" si="203"/>
        <v>35665.678804489857</v>
      </c>
      <c r="AB495" s="31">
        <f t="shared" si="204"/>
        <v>-30387.440850880084</v>
      </c>
      <c r="AC495" s="30">
        <f t="shared" si="205"/>
        <v>0</v>
      </c>
      <c r="AG495" s="25">
        <f t="shared" si="206"/>
        <v>0</v>
      </c>
      <c r="AH495" s="25">
        <f t="shared" si="207"/>
        <v>0</v>
      </c>
      <c r="AI495" s="25">
        <f t="shared" si="208"/>
        <v>0</v>
      </c>
      <c r="AJ495" s="25">
        <f t="shared" si="209"/>
        <v>1</v>
      </c>
      <c r="AK495" s="25">
        <f t="shared" si="210"/>
        <v>0</v>
      </c>
      <c r="AL495" s="25">
        <f t="shared" ca="1" si="211"/>
        <v>0</v>
      </c>
      <c r="AM495" s="25">
        <f t="shared" ca="1" si="212"/>
        <v>0</v>
      </c>
      <c r="AN495" s="25">
        <f ca="1">IF(AM495=0,0,COUNTIF($AM$19:AM495,C495*10+1))</f>
        <v>0</v>
      </c>
      <c r="AO495" s="20">
        <f t="shared" ca="1" si="213"/>
        <v>0</v>
      </c>
      <c r="AP495" s="32">
        <f t="shared" ca="1" si="214"/>
        <v>0</v>
      </c>
    </row>
    <row r="496" spans="1:42" x14ac:dyDescent="0.2">
      <c r="A496" s="14">
        <f>Daten!A496</f>
        <v>31021</v>
      </c>
      <c r="B496" s="7" t="str">
        <f>Daten!B496</f>
        <v>Hohenwarth-Mühlbach a.M.</v>
      </c>
      <c r="C496" s="14">
        <f t="shared" si="190"/>
        <v>3</v>
      </c>
      <c r="D496" s="9">
        <f>Daten!D496</f>
        <v>0</v>
      </c>
      <c r="E496" s="8">
        <f>Daten!E496</f>
        <v>1309</v>
      </c>
      <c r="F496" s="8">
        <f>Daten!F496</f>
        <v>1305</v>
      </c>
      <c r="G496" s="26">
        <f t="shared" si="191"/>
        <v>4</v>
      </c>
      <c r="H496" s="28">
        <f t="shared" si="192"/>
        <v>3.0651340996168583E-3</v>
      </c>
      <c r="I496" s="20">
        <f t="shared" si="193"/>
        <v>17.532411477168008</v>
      </c>
      <c r="J496" s="20">
        <f t="shared" si="194"/>
        <v>-13.532411477168008</v>
      </c>
      <c r="K496" s="26">
        <f t="shared" si="195"/>
        <v>6766.2057385840044</v>
      </c>
      <c r="L496" s="15">
        <f>Daten!G496</f>
        <v>157</v>
      </c>
      <c r="M496" s="15">
        <f>Daten!H496</f>
        <v>827</v>
      </c>
      <c r="N496" s="15">
        <f>Daten!I496</f>
        <v>325</v>
      </c>
      <c r="O496" s="27">
        <f t="shared" si="196"/>
        <v>0.5828295042321644</v>
      </c>
      <c r="P496" s="15">
        <f t="shared" si="197"/>
        <v>469.5675083093609</v>
      </c>
      <c r="Q496" s="20">
        <f t="shared" si="198"/>
        <v>12.432491690639097</v>
      </c>
      <c r="R496" s="26">
        <f t="shared" si="199"/>
        <v>2486.4983381278194</v>
      </c>
      <c r="S496" s="8">
        <f>Daten!K496</f>
        <v>36243</v>
      </c>
      <c r="T496" s="8">
        <f>Daten!L496</f>
        <v>67283</v>
      </c>
      <c r="U496" s="8">
        <f>Daten!M496</f>
        <v>88855</v>
      </c>
      <c r="V496" s="8">
        <f>Daten!N496</f>
        <v>500</v>
      </c>
      <c r="W496" s="8">
        <f>Daten!O496</f>
        <v>500</v>
      </c>
      <c r="X496" s="22">
        <f t="shared" si="200"/>
        <v>192381</v>
      </c>
      <c r="Y496" s="8">
        <f t="shared" si="201"/>
        <v>502241.92150258721</v>
      </c>
      <c r="Z496" s="20">
        <f t="shared" si="202"/>
        <v>-309860.92150258721</v>
      </c>
      <c r="AA496" s="26">
        <f t="shared" si="203"/>
        <v>30986.092150258723</v>
      </c>
      <c r="AB496" s="31">
        <f t="shared" si="204"/>
        <v>40238.796226970546</v>
      </c>
      <c r="AC496" s="30">
        <f t="shared" si="205"/>
        <v>40238.796226970546</v>
      </c>
      <c r="AG496" s="25">
        <f t="shared" si="206"/>
        <v>6766.2057385840044</v>
      </c>
      <c r="AH496" s="25">
        <f t="shared" si="207"/>
        <v>30986.092150258723</v>
      </c>
      <c r="AI496" s="25">
        <f t="shared" si="208"/>
        <v>37752.297888842724</v>
      </c>
      <c r="AJ496" s="25">
        <f t="shared" si="209"/>
        <v>1</v>
      </c>
      <c r="AK496" s="25">
        <f t="shared" si="210"/>
        <v>37752.297888842724</v>
      </c>
      <c r="AL496" s="25">
        <f t="shared" ca="1" si="211"/>
        <v>105803</v>
      </c>
      <c r="AM496" s="25">
        <f t="shared" ca="1" si="212"/>
        <v>31</v>
      </c>
      <c r="AN496" s="25">
        <f ca="1">IF(AM496=0,0,COUNTIF($AM$19:AM496,C496*10+1))</f>
        <v>84</v>
      </c>
      <c r="AO496" s="20">
        <f t="shared" ca="1" si="213"/>
        <v>0</v>
      </c>
      <c r="AP496" s="32">
        <f t="shared" ca="1" si="214"/>
        <v>105803</v>
      </c>
    </row>
    <row r="497" spans="1:42" x14ac:dyDescent="0.2">
      <c r="A497" s="14">
        <f>Daten!A497</f>
        <v>31022</v>
      </c>
      <c r="B497" s="7" t="str">
        <f>Daten!B497</f>
        <v>Hollabrunn</v>
      </c>
      <c r="C497" s="14">
        <f t="shared" si="190"/>
        <v>3</v>
      </c>
      <c r="D497" s="9">
        <f>Daten!D497</f>
        <v>0</v>
      </c>
      <c r="E497" s="8">
        <f>Daten!E497</f>
        <v>12221</v>
      </c>
      <c r="F497" s="8">
        <f>Daten!F497</f>
        <v>11751</v>
      </c>
      <c r="G497" s="26">
        <f t="shared" si="191"/>
        <v>470</v>
      </c>
      <c r="H497" s="28">
        <f t="shared" si="192"/>
        <v>3.999659603438005E-2</v>
      </c>
      <c r="I497" s="20">
        <f t="shared" si="193"/>
        <v>157.87231208291283</v>
      </c>
      <c r="J497" s="20">
        <f t="shared" si="194"/>
        <v>312.1276879170872</v>
      </c>
      <c r="K497" s="26">
        <f t="shared" si="195"/>
        <v>-156063.84395854361</v>
      </c>
      <c r="L497" s="15">
        <f>Daten!G497</f>
        <v>1689</v>
      </c>
      <c r="M497" s="15">
        <f>Daten!H497</f>
        <v>7938</v>
      </c>
      <c r="N497" s="15">
        <f>Daten!I497</f>
        <v>2594</v>
      </c>
      <c r="O497" s="27">
        <f t="shared" si="196"/>
        <v>0.53955656336608715</v>
      </c>
      <c r="P497" s="15">
        <f t="shared" si="197"/>
        <v>4507.1667242559943</v>
      </c>
      <c r="Q497" s="20">
        <f t="shared" si="198"/>
        <v>-224.16672425599427</v>
      </c>
      <c r="R497" s="26">
        <f t="shared" si="199"/>
        <v>-44833.344851198854</v>
      </c>
      <c r="S497" s="8">
        <f>Daten!K497</f>
        <v>111466</v>
      </c>
      <c r="T497" s="8">
        <f>Daten!L497</f>
        <v>1105930</v>
      </c>
      <c r="U497" s="8">
        <f>Daten!M497</f>
        <v>3880366</v>
      </c>
      <c r="V497" s="8">
        <f>Daten!N497</f>
        <v>500</v>
      </c>
      <c r="W497" s="8">
        <f>Daten!O497</f>
        <v>500</v>
      </c>
      <c r="X497" s="22">
        <f t="shared" si="200"/>
        <v>5097762</v>
      </c>
      <c r="Y497" s="8">
        <f t="shared" si="201"/>
        <v>4688998.1074737338</v>
      </c>
      <c r="Z497" s="20">
        <f t="shared" si="202"/>
        <v>408763.89252626617</v>
      </c>
      <c r="AA497" s="26">
        <f t="shared" si="203"/>
        <v>-40876.389252626621</v>
      </c>
      <c r="AB497" s="31">
        <f t="shared" si="204"/>
        <v>-241773.57806236908</v>
      </c>
      <c r="AC497" s="30">
        <f t="shared" si="205"/>
        <v>0</v>
      </c>
      <c r="AG497" s="25">
        <f t="shared" si="206"/>
        <v>0</v>
      </c>
      <c r="AH497" s="25">
        <f t="shared" si="207"/>
        <v>0</v>
      </c>
      <c r="AI497" s="25">
        <f t="shared" si="208"/>
        <v>0</v>
      </c>
      <c r="AJ497" s="25">
        <f t="shared" si="209"/>
        <v>1</v>
      </c>
      <c r="AK497" s="25">
        <f t="shared" si="210"/>
        <v>0</v>
      </c>
      <c r="AL497" s="25">
        <f t="shared" ca="1" si="211"/>
        <v>0</v>
      </c>
      <c r="AM497" s="25">
        <f t="shared" ca="1" si="212"/>
        <v>0</v>
      </c>
      <c r="AN497" s="25">
        <f ca="1">IF(AM497=0,0,COUNTIF($AM$19:AM497,C497*10+1))</f>
        <v>0</v>
      </c>
      <c r="AO497" s="20">
        <f t="shared" ca="1" si="213"/>
        <v>0</v>
      </c>
      <c r="AP497" s="32">
        <f t="shared" ca="1" si="214"/>
        <v>0</v>
      </c>
    </row>
    <row r="498" spans="1:42" x14ac:dyDescent="0.2">
      <c r="A498" s="14">
        <f>Daten!A498</f>
        <v>31025</v>
      </c>
      <c r="B498" s="7" t="str">
        <f>Daten!B498</f>
        <v>Mailberg</v>
      </c>
      <c r="C498" s="14">
        <f t="shared" si="190"/>
        <v>3</v>
      </c>
      <c r="D498" s="9">
        <f>Daten!D498</f>
        <v>0</v>
      </c>
      <c r="E498" s="8">
        <f>Daten!E498</f>
        <v>560</v>
      </c>
      <c r="F498" s="8">
        <f>Daten!F498</f>
        <v>563</v>
      </c>
      <c r="G498" s="26">
        <f t="shared" si="191"/>
        <v>-3</v>
      </c>
      <c r="H498" s="28">
        <f t="shared" si="192"/>
        <v>-5.3285968028419185E-3</v>
      </c>
      <c r="I498" s="20">
        <f t="shared" si="193"/>
        <v>7.5637913116058142</v>
      </c>
      <c r="J498" s="20">
        <f t="shared" si="194"/>
        <v>-10.563791311605815</v>
      </c>
      <c r="K498" s="26">
        <f t="shared" si="195"/>
        <v>5281.8956558029076</v>
      </c>
      <c r="L498" s="15">
        <f>Daten!G498</f>
        <v>66</v>
      </c>
      <c r="M498" s="15">
        <f>Daten!H498</f>
        <v>338</v>
      </c>
      <c r="N498" s="15">
        <f>Daten!I498</f>
        <v>156</v>
      </c>
      <c r="O498" s="27">
        <f t="shared" si="196"/>
        <v>0.65680473372781067</v>
      </c>
      <c r="P498" s="15">
        <f t="shared" si="197"/>
        <v>191.91513640696976</v>
      </c>
      <c r="Q498" s="20">
        <f t="shared" si="198"/>
        <v>30.084863593030235</v>
      </c>
      <c r="R498" s="26">
        <f t="shared" si="199"/>
        <v>6016.9727186060472</v>
      </c>
      <c r="S498" s="8">
        <f>Daten!K498</f>
        <v>13215</v>
      </c>
      <c r="T498" s="8">
        <f>Daten!L498</f>
        <v>26585</v>
      </c>
      <c r="U498" s="8">
        <f>Daten!M498</f>
        <v>69821</v>
      </c>
      <c r="V498" s="8">
        <f>Daten!N498</f>
        <v>500</v>
      </c>
      <c r="W498" s="8">
        <f>Daten!O498</f>
        <v>500</v>
      </c>
      <c r="X498" s="22">
        <f t="shared" si="200"/>
        <v>109621</v>
      </c>
      <c r="Y498" s="8">
        <f t="shared" si="201"/>
        <v>214862.85411875386</v>
      </c>
      <c r="Z498" s="20">
        <f t="shared" si="202"/>
        <v>-105241.85411875386</v>
      </c>
      <c r="AA498" s="26">
        <f t="shared" si="203"/>
        <v>10524.185411875387</v>
      </c>
      <c r="AB498" s="31">
        <f t="shared" si="204"/>
        <v>21823.053786284341</v>
      </c>
      <c r="AC498" s="30">
        <f t="shared" si="205"/>
        <v>21823.053786284341</v>
      </c>
      <c r="AG498" s="25">
        <f t="shared" si="206"/>
        <v>5281.8956558029076</v>
      </c>
      <c r="AH498" s="25">
        <f t="shared" si="207"/>
        <v>10524.185411875387</v>
      </c>
      <c r="AI498" s="25">
        <f t="shared" si="208"/>
        <v>15806.081067678295</v>
      </c>
      <c r="AJ498" s="25">
        <f t="shared" si="209"/>
        <v>1</v>
      </c>
      <c r="AK498" s="25">
        <f t="shared" si="210"/>
        <v>15806.081067678295</v>
      </c>
      <c r="AL498" s="25">
        <f t="shared" ca="1" si="211"/>
        <v>44297</v>
      </c>
      <c r="AM498" s="25">
        <f t="shared" ca="1" si="212"/>
        <v>31</v>
      </c>
      <c r="AN498" s="25">
        <f ca="1">IF(AM498=0,0,COUNTIF($AM$19:AM498,C498*10+1))</f>
        <v>85</v>
      </c>
      <c r="AO498" s="20">
        <f t="shared" ca="1" si="213"/>
        <v>0</v>
      </c>
      <c r="AP498" s="32">
        <f t="shared" ca="1" si="214"/>
        <v>44297</v>
      </c>
    </row>
    <row r="499" spans="1:42" x14ac:dyDescent="0.2">
      <c r="A499" s="14">
        <f>Daten!A499</f>
        <v>31026</v>
      </c>
      <c r="B499" s="7" t="str">
        <f>Daten!B499</f>
        <v>Maissau</v>
      </c>
      <c r="C499" s="14">
        <f t="shared" si="190"/>
        <v>3</v>
      </c>
      <c r="D499" s="9">
        <f>Daten!D499</f>
        <v>0</v>
      </c>
      <c r="E499" s="8">
        <f>Daten!E499</f>
        <v>1953</v>
      </c>
      <c r="F499" s="8">
        <f>Daten!F499</f>
        <v>1937</v>
      </c>
      <c r="G499" s="26">
        <f t="shared" si="191"/>
        <v>16</v>
      </c>
      <c r="H499" s="28">
        <f t="shared" si="192"/>
        <v>8.2601961796592675E-3</v>
      </c>
      <c r="I499" s="20">
        <f t="shared" si="193"/>
        <v>26.023203855382704</v>
      </c>
      <c r="J499" s="20">
        <f t="shared" si="194"/>
        <v>-10.023203855382704</v>
      </c>
      <c r="K499" s="26">
        <f t="shared" si="195"/>
        <v>5011.6019276913521</v>
      </c>
      <c r="L499" s="15">
        <f>Daten!G499</f>
        <v>259</v>
      </c>
      <c r="M499" s="15">
        <f>Daten!H499</f>
        <v>1212</v>
      </c>
      <c r="N499" s="15">
        <f>Daten!I499</f>
        <v>482</v>
      </c>
      <c r="O499" s="27">
        <f t="shared" si="196"/>
        <v>0.61138613861386137</v>
      </c>
      <c r="P499" s="15">
        <f t="shared" si="197"/>
        <v>688.1690690096076</v>
      </c>
      <c r="Q499" s="20">
        <f t="shared" si="198"/>
        <v>52.830930990392403</v>
      </c>
      <c r="R499" s="26">
        <f t="shared" si="199"/>
        <v>10566.186198078482</v>
      </c>
      <c r="S499" s="8">
        <f>Daten!K499</f>
        <v>40239</v>
      </c>
      <c r="T499" s="8">
        <f>Daten!L499</f>
        <v>148324</v>
      </c>
      <c r="U499" s="8">
        <f>Daten!M499</f>
        <v>295645</v>
      </c>
      <c r="V499" s="8">
        <f>Daten!N499</f>
        <v>500</v>
      </c>
      <c r="W499" s="8">
        <f>Daten!O499</f>
        <v>500</v>
      </c>
      <c r="X499" s="22">
        <f t="shared" si="200"/>
        <v>484208</v>
      </c>
      <c r="Y499" s="8">
        <f t="shared" si="201"/>
        <v>749334.20373915415</v>
      </c>
      <c r="Z499" s="20">
        <f t="shared" si="202"/>
        <v>-265126.20373915415</v>
      </c>
      <c r="AA499" s="26">
        <f t="shared" si="203"/>
        <v>26512.620373915415</v>
      </c>
      <c r="AB499" s="31">
        <f t="shared" si="204"/>
        <v>42090.408499685247</v>
      </c>
      <c r="AC499" s="30">
        <f t="shared" si="205"/>
        <v>42090.408499685247</v>
      </c>
      <c r="AG499" s="25">
        <f t="shared" si="206"/>
        <v>5011.6019276913521</v>
      </c>
      <c r="AH499" s="25">
        <f t="shared" si="207"/>
        <v>26512.620373915415</v>
      </c>
      <c r="AI499" s="25">
        <f t="shared" si="208"/>
        <v>31524.222301606766</v>
      </c>
      <c r="AJ499" s="25">
        <f t="shared" si="209"/>
        <v>1</v>
      </c>
      <c r="AK499" s="25">
        <f t="shared" si="210"/>
        <v>31524.222301606766</v>
      </c>
      <c r="AL499" s="25">
        <f t="shared" ca="1" si="211"/>
        <v>88348</v>
      </c>
      <c r="AM499" s="25">
        <f t="shared" ca="1" si="212"/>
        <v>31</v>
      </c>
      <c r="AN499" s="25">
        <f ca="1">IF(AM499=0,0,COUNTIF($AM$19:AM499,C499*10+1))</f>
        <v>86</v>
      </c>
      <c r="AO499" s="20">
        <f t="shared" ca="1" si="213"/>
        <v>0</v>
      </c>
      <c r="AP499" s="32">
        <f t="shared" ca="1" si="214"/>
        <v>88348</v>
      </c>
    </row>
    <row r="500" spans="1:42" x14ac:dyDescent="0.2">
      <c r="A500" s="14">
        <f>Daten!A500</f>
        <v>31028</v>
      </c>
      <c r="B500" s="7" t="str">
        <f>Daten!B500</f>
        <v>Nappersdorf-Kammersdorf</v>
      </c>
      <c r="C500" s="14">
        <f t="shared" si="190"/>
        <v>3</v>
      </c>
      <c r="D500" s="9">
        <f>Daten!D500</f>
        <v>0</v>
      </c>
      <c r="E500" s="8">
        <f>Daten!E500</f>
        <v>1192</v>
      </c>
      <c r="F500" s="8">
        <f>Daten!F500</f>
        <v>1227</v>
      </c>
      <c r="G500" s="26">
        <f t="shared" si="191"/>
        <v>-35</v>
      </c>
      <c r="H500" s="28">
        <f t="shared" si="192"/>
        <v>-2.8524857375713121E-2</v>
      </c>
      <c r="I500" s="20">
        <f t="shared" si="193"/>
        <v>16.484497227957966</v>
      </c>
      <c r="J500" s="20">
        <f t="shared" si="194"/>
        <v>-51.484497227957966</v>
      </c>
      <c r="K500" s="26">
        <f t="shared" si="195"/>
        <v>25742.248613978983</v>
      </c>
      <c r="L500" s="15">
        <f>Daten!G500</f>
        <v>124</v>
      </c>
      <c r="M500" s="15">
        <f>Daten!H500</f>
        <v>751</v>
      </c>
      <c r="N500" s="15">
        <f>Daten!I500</f>
        <v>317</v>
      </c>
      <c r="O500" s="27">
        <f t="shared" si="196"/>
        <v>0.5872170439414115</v>
      </c>
      <c r="P500" s="15">
        <f t="shared" si="197"/>
        <v>426.41499243087071</v>
      </c>
      <c r="Q500" s="20">
        <f t="shared" si="198"/>
        <v>14.585007569129289</v>
      </c>
      <c r="R500" s="26">
        <f t="shared" si="199"/>
        <v>2917.0015138258577</v>
      </c>
      <c r="S500" s="8">
        <f>Daten!K500</f>
        <v>43371</v>
      </c>
      <c r="T500" s="8">
        <f>Daten!L500</f>
        <v>76698</v>
      </c>
      <c r="U500" s="8">
        <f>Daten!M500</f>
        <v>135900</v>
      </c>
      <c r="V500" s="8">
        <f>Daten!N500</f>
        <v>500</v>
      </c>
      <c r="W500" s="8">
        <f>Daten!O500</f>
        <v>500</v>
      </c>
      <c r="X500" s="22">
        <f t="shared" si="200"/>
        <v>255969</v>
      </c>
      <c r="Y500" s="8">
        <f t="shared" si="201"/>
        <v>457350.93233849038</v>
      </c>
      <c r="Z500" s="20">
        <f t="shared" si="202"/>
        <v>-201381.93233849038</v>
      </c>
      <c r="AA500" s="26">
        <f t="shared" si="203"/>
        <v>20138.193233849041</v>
      </c>
      <c r="AB500" s="31">
        <f t="shared" si="204"/>
        <v>48797.443361653881</v>
      </c>
      <c r="AC500" s="30">
        <f t="shared" si="205"/>
        <v>48797.443361653881</v>
      </c>
      <c r="AG500" s="25">
        <f t="shared" si="206"/>
        <v>25742.248613978983</v>
      </c>
      <c r="AH500" s="25">
        <f t="shared" si="207"/>
        <v>20138.193233849041</v>
      </c>
      <c r="AI500" s="25">
        <f t="shared" si="208"/>
        <v>45880.441847828028</v>
      </c>
      <c r="AJ500" s="25">
        <f t="shared" si="209"/>
        <v>1</v>
      </c>
      <c r="AK500" s="25">
        <f t="shared" si="210"/>
        <v>45880.441847828028</v>
      </c>
      <c r="AL500" s="25">
        <f t="shared" ca="1" si="211"/>
        <v>128582</v>
      </c>
      <c r="AM500" s="25">
        <f t="shared" ca="1" si="212"/>
        <v>31</v>
      </c>
      <c r="AN500" s="25">
        <f ca="1">IF(AM500=0,0,COUNTIF($AM$19:AM500,C500*10+1))</f>
        <v>87</v>
      </c>
      <c r="AO500" s="20">
        <f t="shared" ca="1" si="213"/>
        <v>0</v>
      </c>
      <c r="AP500" s="32">
        <f t="shared" ca="1" si="214"/>
        <v>128582</v>
      </c>
    </row>
    <row r="501" spans="1:42" x14ac:dyDescent="0.2">
      <c r="A501" s="14">
        <f>Daten!A501</f>
        <v>31033</v>
      </c>
      <c r="B501" s="7" t="str">
        <f>Daten!B501</f>
        <v>Pernersdorf</v>
      </c>
      <c r="C501" s="14">
        <f t="shared" si="190"/>
        <v>3</v>
      </c>
      <c r="D501" s="9">
        <f>Daten!D501</f>
        <v>0</v>
      </c>
      <c r="E501" s="8">
        <f>Daten!E501</f>
        <v>1079</v>
      </c>
      <c r="F501" s="8">
        <f>Daten!F501</f>
        <v>1023</v>
      </c>
      <c r="G501" s="26">
        <f t="shared" si="191"/>
        <v>56</v>
      </c>
      <c r="H501" s="28">
        <f t="shared" si="192"/>
        <v>5.4740957966764418E-2</v>
      </c>
      <c r="I501" s="20">
        <f t="shared" si="193"/>
        <v>13.743798422331702</v>
      </c>
      <c r="J501" s="20">
        <f t="shared" si="194"/>
        <v>42.2562015776683</v>
      </c>
      <c r="K501" s="26">
        <f t="shared" si="195"/>
        <v>-21128.100788834148</v>
      </c>
      <c r="L501" s="15">
        <f>Daten!G501</f>
        <v>165</v>
      </c>
      <c r="M501" s="15">
        <f>Daten!H501</f>
        <v>654</v>
      </c>
      <c r="N501" s="15">
        <f>Daten!I501</f>
        <v>260</v>
      </c>
      <c r="O501" s="27">
        <f t="shared" si="196"/>
        <v>0.64984709480122327</v>
      </c>
      <c r="P501" s="15">
        <f t="shared" si="197"/>
        <v>371.33875505963971</v>
      </c>
      <c r="Q501" s="20">
        <f t="shared" si="198"/>
        <v>53.661244940360291</v>
      </c>
      <c r="R501" s="26">
        <f t="shared" si="199"/>
        <v>10732.248988072059</v>
      </c>
      <c r="S501" s="8">
        <f>Daten!K501</f>
        <v>28474</v>
      </c>
      <c r="T501" s="8">
        <f>Daten!L501</f>
        <v>42828</v>
      </c>
      <c r="U501" s="8">
        <f>Daten!M501</f>
        <v>41212</v>
      </c>
      <c r="V501" s="8">
        <f>Daten!N501</f>
        <v>500</v>
      </c>
      <c r="W501" s="8">
        <f>Daten!O501</f>
        <v>500</v>
      </c>
      <c r="X501" s="22">
        <f t="shared" si="200"/>
        <v>112514</v>
      </c>
      <c r="Y501" s="8">
        <f t="shared" si="201"/>
        <v>413994.67784667044</v>
      </c>
      <c r="Z501" s="20">
        <f t="shared" si="202"/>
        <v>-301480.67784667044</v>
      </c>
      <c r="AA501" s="26">
        <f t="shared" si="203"/>
        <v>30148.067784667044</v>
      </c>
      <c r="AB501" s="31">
        <f t="shared" si="204"/>
        <v>19752.215983904956</v>
      </c>
      <c r="AC501" s="30">
        <f t="shared" si="205"/>
        <v>19752.215983904956</v>
      </c>
      <c r="AG501" s="25">
        <f t="shared" si="206"/>
        <v>-21128.100788834148</v>
      </c>
      <c r="AH501" s="25">
        <f t="shared" si="207"/>
        <v>30148.067784667044</v>
      </c>
      <c r="AI501" s="25">
        <f t="shared" si="208"/>
        <v>9019.9669958328959</v>
      </c>
      <c r="AJ501" s="25">
        <f t="shared" si="209"/>
        <v>1</v>
      </c>
      <c r="AK501" s="25">
        <f t="shared" si="210"/>
        <v>9019.9669958328959</v>
      </c>
      <c r="AL501" s="25">
        <f t="shared" ca="1" si="211"/>
        <v>25279</v>
      </c>
      <c r="AM501" s="25">
        <f t="shared" ca="1" si="212"/>
        <v>31</v>
      </c>
      <c r="AN501" s="25">
        <f ca="1">IF(AM501=0,0,COUNTIF($AM$19:AM501,C501*10+1))</f>
        <v>88</v>
      </c>
      <c r="AO501" s="20">
        <f t="shared" ca="1" si="213"/>
        <v>0</v>
      </c>
      <c r="AP501" s="32">
        <f t="shared" ca="1" si="214"/>
        <v>25279</v>
      </c>
    </row>
    <row r="502" spans="1:42" x14ac:dyDescent="0.2">
      <c r="A502" s="14">
        <f>Daten!A502</f>
        <v>31035</v>
      </c>
      <c r="B502" s="7" t="str">
        <f>Daten!B502</f>
        <v>Pulkau</v>
      </c>
      <c r="C502" s="14">
        <f t="shared" si="190"/>
        <v>3</v>
      </c>
      <c r="D502" s="9">
        <f>Daten!D502</f>
        <v>0</v>
      </c>
      <c r="E502" s="8">
        <f>Daten!E502</f>
        <v>1520</v>
      </c>
      <c r="F502" s="8">
        <f>Daten!F502</f>
        <v>1550</v>
      </c>
      <c r="G502" s="26">
        <f t="shared" si="191"/>
        <v>-30</v>
      </c>
      <c r="H502" s="28">
        <f t="shared" si="192"/>
        <v>-1.935483870967742E-2</v>
      </c>
      <c r="I502" s="20">
        <f t="shared" si="193"/>
        <v>20.82393700353288</v>
      </c>
      <c r="J502" s="20">
        <f t="shared" si="194"/>
        <v>-50.823937003532876</v>
      </c>
      <c r="K502" s="26">
        <f t="shared" si="195"/>
        <v>25411.968501766438</v>
      </c>
      <c r="L502" s="15">
        <f>Daten!G502</f>
        <v>198</v>
      </c>
      <c r="M502" s="15">
        <f>Daten!H502</f>
        <v>910</v>
      </c>
      <c r="N502" s="15">
        <f>Daten!I502</f>
        <v>412</v>
      </c>
      <c r="O502" s="27">
        <f t="shared" si="196"/>
        <v>0.67032967032967028</v>
      </c>
      <c r="P502" s="15">
        <f t="shared" si="197"/>
        <v>516.69459801876474</v>
      </c>
      <c r="Q502" s="20">
        <f t="shared" si="198"/>
        <v>93.305401981235264</v>
      </c>
      <c r="R502" s="26">
        <f t="shared" si="199"/>
        <v>18661.080396247053</v>
      </c>
      <c r="S502" s="8">
        <f>Daten!K502</f>
        <v>29820</v>
      </c>
      <c r="T502" s="8">
        <f>Daten!L502</f>
        <v>91198</v>
      </c>
      <c r="U502" s="8">
        <f>Daten!M502</f>
        <v>235118</v>
      </c>
      <c r="V502" s="8">
        <f>Daten!N502</f>
        <v>500</v>
      </c>
      <c r="W502" s="8">
        <f>Daten!O502</f>
        <v>500</v>
      </c>
      <c r="X502" s="22">
        <f t="shared" si="200"/>
        <v>356136</v>
      </c>
      <c r="Y502" s="8">
        <f t="shared" si="201"/>
        <v>583199.17546518904</v>
      </c>
      <c r="Z502" s="20">
        <f t="shared" si="202"/>
        <v>-227063.17546518904</v>
      </c>
      <c r="AA502" s="26">
        <f t="shared" si="203"/>
        <v>22706.317546518905</v>
      </c>
      <c r="AB502" s="31">
        <f t="shared" si="204"/>
        <v>66779.366444532396</v>
      </c>
      <c r="AC502" s="30">
        <f t="shared" si="205"/>
        <v>66779.366444532396</v>
      </c>
      <c r="AG502" s="25">
        <f t="shared" si="206"/>
        <v>25411.968501766438</v>
      </c>
      <c r="AH502" s="25">
        <f t="shared" si="207"/>
        <v>22706.317546518905</v>
      </c>
      <c r="AI502" s="25">
        <f t="shared" si="208"/>
        <v>48118.286048285343</v>
      </c>
      <c r="AJ502" s="25">
        <f t="shared" si="209"/>
        <v>1</v>
      </c>
      <c r="AK502" s="25">
        <f t="shared" si="210"/>
        <v>48118.286048285343</v>
      </c>
      <c r="AL502" s="25">
        <f t="shared" ca="1" si="211"/>
        <v>134854</v>
      </c>
      <c r="AM502" s="25">
        <f t="shared" ca="1" si="212"/>
        <v>31</v>
      </c>
      <c r="AN502" s="25">
        <f ca="1">IF(AM502=0,0,COUNTIF($AM$19:AM502,C502*10+1))</f>
        <v>89</v>
      </c>
      <c r="AO502" s="20">
        <f t="shared" ca="1" si="213"/>
        <v>0</v>
      </c>
      <c r="AP502" s="32">
        <f t="shared" ca="1" si="214"/>
        <v>134854</v>
      </c>
    </row>
    <row r="503" spans="1:42" x14ac:dyDescent="0.2">
      <c r="A503" s="14">
        <f>Daten!A503</f>
        <v>31036</v>
      </c>
      <c r="B503" s="7" t="str">
        <f>Daten!B503</f>
        <v>Ravelsbach</v>
      </c>
      <c r="C503" s="14">
        <f t="shared" si="190"/>
        <v>3</v>
      </c>
      <c r="D503" s="9">
        <f>Daten!D503</f>
        <v>0</v>
      </c>
      <c r="E503" s="8">
        <f>Daten!E503</f>
        <v>1637</v>
      </c>
      <c r="F503" s="8">
        <f>Daten!F503</f>
        <v>1584</v>
      </c>
      <c r="G503" s="26">
        <f t="shared" si="191"/>
        <v>53</v>
      </c>
      <c r="H503" s="28">
        <f t="shared" si="192"/>
        <v>3.345959595959596E-2</v>
      </c>
      <c r="I503" s="20">
        <f t="shared" si="193"/>
        <v>21.280720137803925</v>
      </c>
      <c r="J503" s="20">
        <f t="shared" si="194"/>
        <v>31.719279862196075</v>
      </c>
      <c r="K503" s="26">
        <f t="shared" si="195"/>
        <v>-15859.639931098038</v>
      </c>
      <c r="L503" s="15">
        <f>Daten!G503</f>
        <v>197</v>
      </c>
      <c r="M503" s="15">
        <f>Daten!H503</f>
        <v>1056</v>
      </c>
      <c r="N503" s="15">
        <f>Daten!I503</f>
        <v>384</v>
      </c>
      <c r="O503" s="27">
        <f t="shared" si="196"/>
        <v>0.55018939393939392</v>
      </c>
      <c r="P503" s="15">
        <f t="shared" si="197"/>
        <v>599.59285220639072</v>
      </c>
      <c r="Q503" s="20">
        <f t="shared" si="198"/>
        <v>-18.592852206390717</v>
      </c>
      <c r="R503" s="26">
        <f t="shared" si="199"/>
        <v>-3718.5704412781433</v>
      </c>
      <c r="S503" s="8">
        <f>Daten!K503</f>
        <v>26160</v>
      </c>
      <c r="T503" s="8">
        <f>Daten!L503</f>
        <v>82549</v>
      </c>
      <c r="U503" s="8">
        <f>Daten!M503</f>
        <v>134709</v>
      </c>
      <c r="V503" s="8">
        <f>Daten!N503</f>
        <v>500</v>
      </c>
      <c r="W503" s="8">
        <f>Daten!O503</f>
        <v>500</v>
      </c>
      <c r="X503" s="22">
        <f t="shared" si="200"/>
        <v>243418</v>
      </c>
      <c r="Y503" s="8">
        <f t="shared" si="201"/>
        <v>628090.16462928592</v>
      </c>
      <c r="Z503" s="20">
        <f t="shared" si="202"/>
        <v>-384672.16462928592</v>
      </c>
      <c r="AA503" s="26">
        <f t="shared" si="203"/>
        <v>38467.216462928591</v>
      </c>
      <c r="AB503" s="31">
        <f t="shared" si="204"/>
        <v>18889.006090552408</v>
      </c>
      <c r="AC503" s="30">
        <f t="shared" si="205"/>
        <v>18889.006090552408</v>
      </c>
      <c r="AG503" s="25">
        <f t="shared" si="206"/>
        <v>-15859.639931098038</v>
      </c>
      <c r="AH503" s="25">
        <f t="shared" si="207"/>
        <v>38467.216462928591</v>
      </c>
      <c r="AI503" s="25">
        <f t="shared" si="208"/>
        <v>22607.576531830553</v>
      </c>
      <c r="AJ503" s="25">
        <f t="shared" si="209"/>
        <v>1</v>
      </c>
      <c r="AK503" s="25">
        <f t="shared" si="210"/>
        <v>22607.576531830553</v>
      </c>
      <c r="AL503" s="25">
        <f t="shared" ca="1" si="211"/>
        <v>63359</v>
      </c>
      <c r="AM503" s="25">
        <f t="shared" ca="1" si="212"/>
        <v>31</v>
      </c>
      <c r="AN503" s="25">
        <f ca="1">IF(AM503=0,0,COUNTIF($AM$19:AM503,C503*10+1))</f>
        <v>90</v>
      </c>
      <c r="AO503" s="20">
        <f t="shared" ca="1" si="213"/>
        <v>0</v>
      </c>
      <c r="AP503" s="32">
        <f t="shared" ca="1" si="214"/>
        <v>63359</v>
      </c>
    </row>
    <row r="504" spans="1:42" x14ac:dyDescent="0.2">
      <c r="A504" s="14">
        <f>Daten!A504</f>
        <v>31037</v>
      </c>
      <c r="B504" s="7" t="str">
        <f>Daten!B504</f>
        <v>Retz</v>
      </c>
      <c r="C504" s="14">
        <f t="shared" si="190"/>
        <v>3</v>
      </c>
      <c r="D504" s="9">
        <f>Daten!D504</f>
        <v>0</v>
      </c>
      <c r="E504" s="8">
        <f>Daten!E504</f>
        <v>4286</v>
      </c>
      <c r="F504" s="8">
        <f>Daten!F504</f>
        <v>4239</v>
      </c>
      <c r="G504" s="26">
        <f t="shared" si="191"/>
        <v>47</v>
      </c>
      <c r="H504" s="28">
        <f t="shared" si="192"/>
        <v>1.108752064166077E-2</v>
      </c>
      <c r="I504" s="20">
        <f t="shared" si="193"/>
        <v>56.950109005145734</v>
      </c>
      <c r="J504" s="20">
        <f t="shared" si="194"/>
        <v>-9.9501090051457339</v>
      </c>
      <c r="K504" s="26">
        <f t="shared" si="195"/>
        <v>4975.054502572867</v>
      </c>
      <c r="L504" s="15">
        <f>Daten!G504</f>
        <v>488</v>
      </c>
      <c r="M504" s="15">
        <f>Daten!H504</f>
        <v>2666</v>
      </c>
      <c r="N504" s="15">
        <f>Daten!I504</f>
        <v>1132</v>
      </c>
      <c r="O504" s="27">
        <f t="shared" si="196"/>
        <v>0.60765191297824461</v>
      </c>
      <c r="P504" s="15">
        <f t="shared" si="197"/>
        <v>1513.744833316513</v>
      </c>
      <c r="Q504" s="20">
        <f t="shared" si="198"/>
        <v>106.255166683487</v>
      </c>
      <c r="R504" s="26">
        <f t="shared" si="199"/>
        <v>21251.033336697401</v>
      </c>
      <c r="S504" s="8">
        <f>Daten!K504</f>
        <v>46873</v>
      </c>
      <c r="T504" s="8">
        <f>Daten!L504</f>
        <v>290289</v>
      </c>
      <c r="U504" s="8">
        <f>Daten!M504</f>
        <v>1131504</v>
      </c>
      <c r="V504" s="8">
        <f>Daten!N504</f>
        <v>500</v>
      </c>
      <c r="W504" s="8">
        <f>Daten!O504</f>
        <v>500</v>
      </c>
      <c r="X504" s="22">
        <f t="shared" si="200"/>
        <v>1468666</v>
      </c>
      <c r="Y504" s="8">
        <f t="shared" si="201"/>
        <v>1644468.2013446055</v>
      </c>
      <c r="Z504" s="20">
        <f t="shared" si="202"/>
        <v>-175802.20134460554</v>
      </c>
      <c r="AA504" s="26">
        <f t="shared" si="203"/>
        <v>17580.220134460553</v>
      </c>
      <c r="AB504" s="31">
        <f t="shared" si="204"/>
        <v>43806.307973730822</v>
      </c>
      <c r="AC504" s="30">
        <f t="shared" si="205"/>
        <v>43806.307973730822</v>
      </c>
      <c r="AG504" s="25">
        <f t="shared" si="206"/>
        <v>4975.054502572867</v>
      </c>
      <c r="AH504" s="25">
        <f t="shared" si="207"/>
        <v>17580.220134460553</v>
      </c>
      <c r="AI504" s="25">
        <f t="shared" si="208"/>
        <v>22555.274637033421</v>
      </c>
      <c r="AJ504" s="25">
        <f t="shared" si="209"/>
        <v>1</v>
      </c>
      <c r="AK504" s="25">
        <f t="shared" si="210"/>
        <v>22555.274637033421</v>
      </c>
      <c r="AL504" s="25">
        <f t="shared" ca="1" si="211"/>
        <v>63212</v>
      </c>
      <c r="AM504" s="25">
        <f t="shared" ca="1" si="212"/>
        <v>31</v>
      </c>
      <c r="AN504" s="25">
        <f ca="1">IF(AM504=0,0,COUNTIF($AM$19:AM504,C504*10+1))</f>
        <v>91</v>
      </c>
      <c r="AO504" s="20">
        <f t="shared" ca="1" si="213"/>
        <v>0</v>
      </c>
      <c r="AP504" s="32">
        <f t="shared" ca="1" si="214"/>
        <v>63212</v>
      </c>
    </row>
    <row r="505" spans="1:42" x14ac:dyDescent="0.2">
      <c r="A505" s="14">
        <f>Daten!A505</f>
        <v>31038</v>
      </c>
      <c r="B505" s="7" t="str">
        <f>Daten!B505</f>
        <v>Retzbach</v>
      </c>
      <c r="C505" s="14">
        <f t="shared" si="190"/>
        <v>3</v>
      </c>
      <c r="D505" s="9">
        <f>Daten!D505</f>
        <v>0</v>
      </c>
      <c r="E505" s="8">
        <f>Daten!E505</f>
        <v>1011</v>
      </c>
      <c r="F505" s="8">
        <f>Daten!F505</f>
        <v>988</v>
      </c>
      <c r="G505" s="26">
        <f t="shared" si="191"/>
        <v>23</v>
      </c>
      <c r="H505" s="28">
        <f t="shared" si="192"/>
        <v>2.3279352226720649E-2</v>
      </c>
      <c r="I505" s="20">
        <f t="shared" si="193"/>
        <v>13.273580489993863</v>
      </c>
      <c r="J505" s="20">
        <f t="shared" si="194"/>
        <v>9.7264195100061368</v>
      </c>
      <c r="K505" s="26">
        <f t="shared" si="195"/>
        <v>-4863.2097550030685</v>
      </c>
      <c r="L505" s="15">
        <f>Daten!G505</f>
        <v>127</v>
      </c>
      <c r="M505" s="15">
        <f>Daten!H505</f>
        <v>611</v>
      </c>
      <c r="N505" s="15">
        <f>Daten!I505</f>
        <v>273</v>
      </c>
      <c r="O505" s="27">
        <f t="shared" si="196"/>
        <v>0.65466448445171854</v>
      </c>
      <c r="P505" s="15">
        <f t="shared" si="197"/>
        <v>346.92351581259919</v>
      </c>
      <c r="Q505" s="20">
        <f t="shared" si="198"/>
        <v>53.076484187400808</v>
      </c>
      <c r="R505" s="26">
        <f t="shared" si="199"/>
        <v>10615.296837480162</v>
      </c>
      <c r="S505" s="8">
        <f>Daten!K505</f>
        <v>22782</v>
      </c>
      <c r="T505" s="8">
        <f>Daten!L505</f>
        <v>51626</v>
      </c>
      <c r="U505" s="8">
        <f>Daten!M505</f>
        <v>91407</v>
      </c>
      <c r="V505" s="8">
        <f>Daten!N505</f>
        <v>500</v>
      </c>
      <c r="W505" s="8">
        <f>Daten!O505</f>
        <v>500</v>
      </c>
      <c r="X505" s="22">
        <f t="shared" si="200"/>
        <v>165815</v>
      </c>
      <c r="Y505" s="8">
        <f t="shared" si="201"/>
        <v>387904.18841796461</v>
      </c>
      <c r="Z505" s="20">
        <f t="shared" si="202"/>
        <v>-222089.18841796461</v>
      </c>
      <c r="AA505" s="26">
        <f t="shared" si="203"/>
        <v>22208.918841796461</v>
      </c>
      <c r="AB505" s="31">
        <f t="shared" si="204"/>
        <v>27961.005924273555</v>
      </c>
      <c r="AC505" s="30">
        <f t="shared" si="205"/>
        <v>27961.005924273555</v>
      </c>
      <c r="AG505" s="25">
        <f t="shared" si="206"/>
        <v>-4863.2097550030685</v>
      </c>
      <c r="AH505" s="25">
        <f t="shared" si="207"/>
        <v>22208.918841796461</v>
      </c>
      <c r="AI505" s="25">
        <f t="shared" si="208"/>
        <v>17345.709086793395</v>
      </c>
      <c r="AJ505" s="25">
        <f t="shared" si="209"/>
        <v>1</v>
      </c>
      <c r="AK505" s="25">
        <f t="shared" si="210"/>
        <v>17345.709086793395</v>
      </c>
      <c r="AL505" s="25">
        <f t="shared" ca="1" si="211"/>
        <v>48612</v>
      </c>
      <c r="AM505" s="25">
        <f t="shared" ca="1" si="212"/>
        <v>31</v>
      </c>
      <c r="AN505" s="25">
        <f ca="1">IF(AM505=0,0,COUNTIF($AM$19:AM505,C505*10+1))</f>
        <v>92</v>
      </c>
      <c r="AO505" s="20">
        <f t="shared" ca="1" si="213"/>
        <v>0</v>
      </c>
      <c r="AP505" s="32">
        <f t="shared" ca="1" si="214"/>
        <v>48612</v>
      </c>
    </row>
    <row r="506" spans="1:42" x14ac:dyDescent="0.2">
      <c r="A506" s="14">
        <f>Daten!A506</f>
        <v>31041</v>
      </c>
      <c r="B506" s="7" t="str">
        <f>Daten!B506</f>
        <v>Schrattenthal</v>
      </c>
      <c r="C506" s="14">
        <f t="shared" si="190"/>
        <v>3</v>
      </c>
      <c r="D506" s="9">
        <f>Daten!D506</f>
        <v>0</v>
      </c>
      <c r="E506" s="8">
        <f>Daten!E506</f>
        <v>892</v>
      </c>
      <c r="F506" s="8">
        <f>Daten!F506</f>
        <v>871</v>
      </c>
      <c r="G506" s="26">
        <f t="shared" si="191"/>
        <v>21</v>
      </c>
      <c r="H506" s="28">
        <f t="shared" si="192"/>
        <v>2.4110218140068886E-2</v>
      </c>
      <c r="I506" s="20">
        <f t="shared" si="193"/>
        <v>11.701709116178799</v>
      </c>
      <c r="J506" s="20">
        <f t="shared" si="194"/>
        <v>9.2982908838212008</v>
      </c>
      <c r="K506" s="26">
        <f t="shared" si="195"/>
        <v>-4649.1454419106003</v>
      </c>
      <c r="L506" s="15">
        <f>Daten!G506</f>
        <v>128</v>
      </c>
      <c r="M506" s="15">
        <f>Daten!H506</f>
        <v>544</v>
      </c>
      <c r="N506" s="15">
        <f>Daten!I506</f>
        <v>220</v>
      </c>
      <c r="O506" s="27">
        <f t="shared" si="196"/>
        <v>0.63970588235294112</v>
      </c>
      <c r="P506" s="15">
        <f t="shared" si="197"/>
        <v>308.88116628814066</v>
      </c>
      <c r="Q506" s="20">
        <f t="shared" si="198"/>
        <v>39.118833711859338</v>
      </c>
      <c r="R506" s="26">
        <f t="shared" si="199"/>
        <v>7823.7667423718676</v>
      </c>
      <c r="S506" s="8">
        <f>Daten!K506</f>
        <v>22848</v>
      </c>
      <c r="T506" s="8">
        <f>Daten!L506</f>
        <v>31997</v>
      </c>
      <c r="U506" s="8">
        <f>Daten!M506</f>
        <v>52589</v>
      </c>
      <c r="V506" s="8">
        <f>Daten!N506</f>
        <v>500</v>
      </c>
      <c r="W506" s="8">
        <f>Daten!O506</f>
        <v>500</v>
      </c>
      <c r="X506" s="22">
        <f t="shared" si="200"/>
        <v>107434</v>
      </c>
      <c r="Y506" s="8">
        <f t="shared" si="201"/>
        <v>342245.8319177294</v>
      </c>
      <c r="Z506" s="20">
        <f t="shared" si="202"/>
        <v>-234811.8319177294</v>
      </c>
      <c r="AA506" s="26">
        <f t="shared" si="203"/>
        <v>23481.183191772943</v>
      </c>
      <c r="AB506" s="31">
        <f t="shared" si="204"/>
        <v>26655.804492234209</v>
      </c>
      <c r="AC506" s="30">
        <f t="shared" si="205"/>
        <v>26655.804492234209</v>
      </c>
      <c r="AG506" s="25">
        <f t="shared" si="206"/>
        <v>-4649.1454419106003</v>
      </c>
      <c r="AH506" s="25">
        <f t="shared" si="207"/>
        <v>23481.183191772943</v>
      </c>
      <c r="AI506" s="25">
        <f t="shared" si="208"/>
        <v>18832.037749862342</v>
      </c>
      <c r="AJ506" s="25">
        <f t="shared" si="209"/>
        <v>1</v>
      </c>
      <c r="AK506" s="25">
        <f t="shared" si="210"/>
        <v>18832.037749862342</v>
      </c>
      <c r="AL506" s="25">
        <f t="shared" ca="1" si="211"/>
        <v>52778</v>
      </c>
      <c r="AM506" s="25">
        <f t="shared" ca="1" si="212"/>
        <v>31</v>
      </c>
      <c r="AN506" s="25">
        <f ca="1">IF(AM506=0,0,COUNTIF($AM$19:AM506,C506*10+1))</f>
        <v>93</v>
      </c>
      <c r="AO506" s="20">
        <f t="shared" ca="1" si="213"/>
        <v>0</v>
      </c>
      <c r="AP506" s="32">
        <f t="shared" ca="1" si="214"/>
        <v>52778</v>
      </c>
    </row>
    <row r="507" spans="1:42" x14ac:dyDescent="0.2">
      <c r="A507" s="14">
        <f>Daten!A507</f>
        <v>31042</v>
      </c>
      <c r="B507" s="7" t="str">
        <f>Daten!B507</f>
        <v>Seefeld-Kadolz</v>
      </c>
      <c r="C507" s="14">
        <f t="shared" si="190"/>
        <v>3</v>
      </c>
      <c r="D507" s="9">
        <f>Daten!D507</f>
        <v>0</v>
      </c>
      <c r="E507" s="8">
        <f>Daten!E507</f>
        <v>961</v>
      </c>
      <c r="F507" s="8">
        <f>Daten!F507</f>
        <v>935</v>
      </c>
      <c r="G507" s="26">
        <f t="shared" si="191"/>
        <v>26</v>
      </c>
      <c r="H507" s="28">
        <f t="shared" si="192"/>
        <v>2.7807486631016044E-2</v>
      </c>
      <c r="I507" s="20">
        <f t="shared" si="193"/>
        <v>12.561536192453707</v>
      </c>
      <c r="J507" s="20">
        <f t="shared" si="194"/>
        <v>13.438463807546293</v>
      </c>
      <c r="K507" s="26">
        <f t="shared" si="195"/>
        <v>-6719.2319037731468</v>
      </c>
      <c r="L507" s="15">
        <f>Daten!G507</f>
        <v>111</v>
      </c>
      <c r="M507" s="15">
        <f>Daten!H507</f>
        <v>573</v>
      </c>
      <c r="N507" s="15">
        <f>Daten!I507</f>
        <v>277</v>
      </c>
      <c r="O507" s="27">
        <f t="shared" si="196"/>
        <v>0.67713787085514832</v>
      </c>
      <c r="P507" s="15">
        <f t="shared" si="197"/>
        <v>325.34725787335407</v>
      </c>
      <c r="Q507" s="20">
        <f t="shared" si="198"/>
        <v>62.652742126645933</v>
      </c>
      <c r="R507" s="26">
        <f t="shared" si="199"/>
        <v>12530.548425329187</v>
      </c>
      <c r="S507" s="8">
        <f>Daten!K507</f>
        <v>31970</v>
      </c>
      <c r="T507" s="8">
        <f>Daten!L507</f>
        <v>49470</v>
      </c>
      <c r="U507" s="8">
        <f>Daten!M507</f>
        <v>112412</v>
      </c>
      <c r="V507" s="8">
        <f>Daten!N507</f>
        <v>500</v>
      </c>
      <c r="W507" s="8">
        <f>Daten!O507</f>
        <v>500</v>
      </c>
      <c r="X507" s="22">
        <f t="shared" si="200"/>
        <v>193852</v>
      </c>
      <c r="Y507" s="8">
        <f t="shared" si="201"/>
        <v>368720.00501450442</v>
      </c>
      <c r="Z507" s="20">
        <f t="shared" si="202"/>
        <v>-174868.00501450442</v>
      </c>
      <c r="AA507" s="26">
        <f t="shared" si="203"/>
        <v>17486.800501450442</v>
      </c>
      <c r="AB507" s="31">
        <f t="shared" si="204"/>
        <v>23298.117023006482</v>
      </c>
      <c r="AC507" s="30">
        <f t="shared" si="205"/>
        <v>23298.117023006482</v>
      </c>
      <c r="AG507" s="25">
        <f t="shared" si="206"/>
        <v>-6719.2319037731468</v>
      </c>
      <c r="AH507" s="25">
        <f t="shared" si="207"/>
        <v>17486.800501450442</v>
      </c>
      <c r="AI507" s="25">
        <f t="shared" si="208"/>
        <v>10767.568597677295</v>
      </c>
      <c r="AJ507" s="25">
        <f t="shared" si="209"/>
        <v>1</v>
      </c>
      <c r="AK507" s="25">
        <f t="shared" si="210"/>
        <v>10767.568597677295</v>
      </c>
      <c r="AL507" s="25">
        <f t="shared" ca="1" si="211"/>
        <v>30177</v>
      </c>
      <c r="AM507" s="25">
        <f t="shared" ca="1" si="212"/>
        <v>31</v>
      </c>
      <c r="AN507" s="25">
        <f ca="1">IF(AM507=0,0,COUNTIF($AM$19:AM507,C507*10+1))</f>
        <v>94</v>
      </c>
      <c r="AO507" s="20">
        <f t="shared" ca="1" si="213"/>
        <v>0</v>
      </c>
      <c r="AP507" s="32">
        <f t="shared" ca="1" si="214"/>
        <v>30177</v>
      </c>
    </row>
    <row r="508" spans="1:42" x14ac:dyDescent="0.2">
      <c r="A508" s="14">
        <f>Daten!A508</f>
        <v>31043</v>
      </c>
      <c r="B508" s="7" t="str">
        <f>Daten!B508</f>
        <v>Sitzendorf an der Schmida</v>
      </c>
      <c r="C508" s="14">
        <f t="shared" si="190"/>
        <v>3</v>
      </c>
      <c r="D508" s="9">
        <f>Daten!D508</f>
        <v>0</v>
      </c>
      <c r="E508" s="8">
        <f>Daten!E508</f>
        <v>2163</v>
      </c>
      <c r="F508" s="8">
        <f>Daten!F508</f>
        <v>2154</v>
      </c>
      <c r="G508" s="26">
        <f t="shared" si="191"/>
        <v>9</v>
      </c>
      <c r="H508" s="28">
        <f t="shared" si="192"/>
        <v>4.178272980501393E-3</v>
      </c>
      <c r="I508" s="20">
        <f t="shared" si="193"/>
        <v>28.938555035877307</v>
      </c>
      <c r="J508" s="20">
        <f t="shared" si="194"/>
        <v>-19.938555035877307</v>
      </c>
      <c r="K508" s="26">
        <f t="shared" si="195"/>
        <v>9969.2775179386535</v>
      </c>
      <c r="L508" s="15">
        <f>Daten!G508</f>
        <v>287</v>
      </c>
      <c r="M508" s="15">
        <f>Daten!H508</f>
        <v>1345</v>
      </c>
      <c r="N508" s="15">
        <f>Daten!I508</f>
        <v>531</v>
      </c>
      <c r="O508" s="27">
        <f t="shared" si="196"/>
        <v>0.60817843866171006</v>
      </c>
      <c r="P508" s="15">
        <f t="shared" si="197"/>
        <v>763.68597179696553</v>
      </c>
      <c r="Q508" s="20">
        <f t="shared" si="198"/>
        <v>54.314028203034468</v>
      </c>
      <c r="R508" s="26">
        <f t="shared" si="199"/>
        <v>10862.805640606894</v>
      </c>
      <c r="S508" s="8">
        <f>Daten!K508</f>
        <v>70058</v>
      </c>
      <c r="T508" s="8">
        <f>Daten!L508</f>
        <v>124180</v>
      </c>
      <c r="U508" s="8">
        <f>Daten!M508</f>
        <v>172767</v>
      </c>
      <c r="V508" s="8">
        <f>Daten!N508</f>
        <v>500</v>
      </c>
      <c r="W508" s="8">
        <f>Daten!O508</f>
        <v>500</v>
      </c>
      <c r="X508" s="22">
        <f t="shared" si="200"/>
        <v>367005</v>
      </c>
      <c r="Y508" s="8">
        <f t="shared" si="201"/>
        <v>829907.77403368684</v>
      </c>
      <c r="Z508" s="20">
        <f t="shared" si="202"/>
        <v>-462902.77403368684</v>
      </c>
      <c r="AA508" s="26">
        <f t="shared" si="203"/>
        <v>46290.277403368687</v>
      </c>
      <c r="AB508" s="31">
        <f t="shared" si="204"/>
        <v>67122.360561914233</v>
      </c>
      <c r="AC508" s="30">
        <f t="shared" si="205"/>
        <v>67122.360561914233</v>
      </c>
      <c r="AG508" s="25">
        <f t="shared" si="206"/>
        <v>9969.2775179386535</v>
      </c>
      <c r="AH508" s="25">
        <f t="shared" si="207"/>
        <v>46290.277403368687</v>
      </c>
      <c r="AI508" s="25">
        <f t="shared" si="208"/>
        <v>56259.554921307339</v>
      </c>
      <c r="AJ508" s="25">
        <f t="shared" si="209"/>
        <v>1</v>
      </c>
      <c r="AK508" s="25">
        <f t="shared" si="210"/>
        <v>56259.554921307339</v>
      </c>
      <c r="AL508" s="25">
        <f t="shared" ca="1" si="211"/>
        <v>157670</v>
      </c>
      <c r="AM508" s="25">
        <f t="shared" ca="1" si="212"/>
        <v>31</v>
      </c>
      <c r="AN508" s="25">
        <f ca="1">IF(AM508=0,0,COUNTIF($AM$19:AM508,C508*10+1))</f>
        <v>95</v>
      </c>
      <c r="AO508" s="20">
        <f t="shared" ca="1" si="213"/>
        <v>0</v>
      </c>
      <c r="AP508" s="32">
        <f t="shared" ca="1" si="214"/>
        <v>157670</v>
      </c>
    </row>
    <row r="509" spans="1:42" x14ac:dyDescent="0.2">
      <c r="A509" s="14">
        <f>Daten!A509</f>
        <v>31051</v>
      </c>
      <c r="B509" s="7" t="str">
        <f>Daten!B509</f>
        <v>Wullersdorf</v>
      </c>
      <c r="C509" s="14">
        <f t="shared" si="190"/>
        <v>3</v>
      </c>
      <c r="D509" s="9">
        <f>Daten!D509</f>
        <v>0</v>
      </c>
      <c r="E509" s="8">
        <f>Daten!E509</f>
        <v>2446</v>
      </c>
      <c r="F509" s="8">
        <f>Daten!F509</f>
        <v>2375</v>
      </c>
      <c r="G509" s="26">
        <f t="shared" si="191"/>
        <v>71</v>
      </c>
      <c r="H509" s="28">
        <f t="shared" si="192"/>
        <v>2.9894736842105262E-2</v>
      </c>
      <c r="I509" s="20">
        <f t="shared" si="193"/>
        <v>31.907645408639091</v>
      </c>
      <c r="J509" s="20">
        <f t="shared" si="194"/>
        <v>39.092354591360909</v>
      </c>
      <c r="K509" s="26">
        <f t="shared" si="195"/>
        <v>-19546.177295680456</v>
      </c>
      <c r="L509" s="15">
        <f>Daten!G509</f>
        <v>350</v>
      </c>
      <c r="M509" s="15">
        <f>Daten!H509</f>
        <v>1583</v>
      </c>
      <c r="N509" s="15">
        <f>Daten!I509</f>
        <v>513</v>
      </c>
      <c r="O509" s="27">
        <f t="shared" si="196"/>
        <v>0.54516740366392924</v>
      </c>
      <c r="P509" s="15">
        <f t="shared" si="197"/>
        <v>898.82148204802706</v>
      </c>
      <c r="Q509" s="20">
        <f t="shared" si="198"/>
        <v>-35.821482048027065</v>
      </c>
      <c r="R509" s="26">
        <f t="shared" si="199"/>
        <v>-7164.2964096054129</v>
      </c>
      <c r="S509" s="8">
        <f>Daten!K509</f>
        <v>80681</v>
      </c>
      <c r="T509" s="8">
        <f>Daten!L509</f>
        <v>139263</v>
      </c>
      <c r="U509" s="8">
        <f>Daten!M509</f>
        <v>258507</v>
      </c>
      <c r="V509" s="8">
        <f>Daten!N509</f>
        <v>500</v>
      </c>
      <c r="W509" s="8">
        <f>Daten!O509</f>
        <v>500</v>
      </c>
      <c r="X509" s="22">
        <f t="shared" si="200"/>
        <v>478451</v>
      </c>
      <c r="Y509" s="8">
        <f t="shared" si="201"/>
        <v>938490.25209727138</v>
      </c>
      <c r="Z509" s="20">
        <f t="shared" si="202"/>
        <v>-460039.25209727138</v>
      </c>
      <c r="AA509" s="26">
        <f t="shared" si="203"/>
        <v>46003.925209727138</v>
      </c>
      <c r="AB509" s="31">
        <f t="shared" si="204"/>
        <v>19293.451504441269</v>
      </c>
      <c r="AC509" s="30">
        <f t="shared" si="205"/>
        <v>19293.451504441269</v>
      </c>
      <c r="AG509" s="25">
        <f t="shared" si="206"/>
        <v>-19546.177295680456</v>
      </c>
      <c r="AH509" s="25">
        <f t="shared" si="207"/>
        <v>46003.925209727138</v>
      </c>
      <c r="AI509" s="25">
        <f t="shared" si="208"/>
        <v>26457.747914046682</v>
      </c>
      <c r="AJ509" s="25">
        <f t="shared" si="209"/>
        <v>1</v>
      </c>
      <c r="AK509" s="25">
        <f t="shared" si="210"/>
        <v>26457.747914046682</v>
      </c>
      <c r="AL509" s="25">
        <f t="shared" ca="1" si="211"/>
        <v>74149</v>
      </c>
      <c r="AM509" s="25">
        <f t="shared" ca="1" si="212"/>
        <v>31</v>
      </c>
      <c r="AN509" s="25">
        <f ca="1">IF(AM509=0,0,COUNTIF($AM$19:AM509,C509*10+1))</f>
        <v>96</v>
      </c>
      <c r="AO509" s="20">
        <f t="shared" ca="1" si="213"/>
        <v>0</v>
      </c>
      <c r="AP509" s="32">
        <f t="shared" ca="1" si="214"/>
        <v>74149</v>
      </c>
    </row>
    <row r="510" spans="1:42" x14ac:dyDescent="0.2">
      <c r="A510" s="14">
        <f>Daten!A510</f>
        <v>31052</v>
      </c>
      <c r="B510" s="7" t="str">
        <f>Daten!B510</f>
        <v>Zellerndorf</v>
      </c>
      <c r="C510" s="14">
        <f t="shared" si="190"/>
        <v>3</v>
      </c>
      <c r="D510" s="9">
        <f>Daten!D510</f>
        <v>0</v>
      </c>
      <c r="E510" s="8">
        <f>Daten!E510</f>
        <v>2418</v>
      </c>
      <c r="F510" s="8">
        <f>Daten!F510</f>
        <v>2445</v>
      </c>
      <c r="G510" s="26">
        <f t="shared" si="191"/>
        <v>-27</v>
      </c>
      <c r="H510" s="28">
        <f t="shared" si="192"/>
        <v>-1.1042944785276074E-2</v>
      </c>
      <c r="I510" s="20">
        <f t="shared" si="193"/>
        <v>32.848081273314769</v>
      </c>
      <c r="J510" s="20">
        <f t="shared" si="194"/>
        <v>-59.848081273314769</v>
      </c>
      <c r="K510" s="26">
        <f t="shared" si="195"/>
        <v>29924.040636657384</v>
      </c>
      <c r="L510" s="15">
        <f>Daten!G510</f>
        <v>311</v>
      </c>
      <c r="M510" s="15">
        <f>Daten!H510</f>
        <v>1499</v>
      </c>
      <c r="N510" s="15">
        <f>Daten!I510</f>
        <v>608</v>
      </c>
      <c r="O510" s="27">
        <f t="shared" si="196"/>
        <v>0.61307538358905933</v>
      </c>
      <c r="P510" s="15">
        <f t="shared" si="197"/>
        <v>851.12659607706416</v>
      </c>
      <c r="Q510" s="20">
        <f t="shared" si="198"/>
        <v>67.873403922935836</v>
      </c>
      <c r="R510" s="26">
        <f t="shared" si="199"/>
        <v>13574.680784587166</v>
      </c>
      <c r="S510" s="8">
        <f>Daten!K510</f>
        <v>50762</v>
      </c>
      <c r="T510" s="8">
        <f>Daten!L510</f>
        <v>122047</v>
      </c>
      <c r="U510" s="8">
        <f>Daten!M510</f>
        <v>141479</v>
      </c>
      <c r="V510" s="8">
        <f>Daten!N510</f>
        <v>500</v>
      </c>
      <c r="W510" s="8">
        <f>Daten!O510</f>
        <v>500</v>
      </c>
      <c r="X510" s="22">
        <f t="shared" si="200"/>
        <v>314288</v>
      </c>
      <c r="Y510" s="8">
        <f t="shared" si="201"/>
        <v>927747.10939133365</v>
      </c>
      <c r="Z510" s="20">
        <f t="shared" si="202"/>
        <v>-613459.10939133365</v>
      </c>
      <c r="AA510" s="26">
        <f t="shared" si="203"/>
        <v>61345.91093913337</v>
      </c>
      <c r="AB510" s="31">
        <f t="shared" si="204"/>
        <v>104844.63236037793</v>
      </c>
      <c r="AC510" s="30">
        <f t="shared" si="205"/>
        <v>104844.63236037793</v>
      </c>
      <c r="AG510" s="25">
        <f t="shared" si="206"/>
        <v>29924.040636657384</v>
      </c>
      <c r="AH510" s="25">
        <f t="shared" si="207"/>
        <v>61345.91093913337</v>
      </c>
      <c r="AI510" s="25">
        <f t="shared" si="208"/>
        <v>91269.95157579075</v>
      </c>
      <c r="AJ510" s="25">
        <f t="shared" si="209"/>
        <v>1</v>
      </c>
      <c r="AK510" s="25">
        <f t="shared" si="210"/>
        <v>91269.95157579075</v>
      </c>
      <c r="AL510" s="25">
        <f t="shared" ca="1" si="211"/>
        <v>255788</v>
      </c>
      <c r="AM510" s="25">
        <f t="shared" ca="1" si="212"/>
        <v>31</v>
      </c>
      <c r="AN510" s="25">
        <f ca="1">IF(AM510=0,0,COUNTIF($AM$19:AM510,C510*10+1))</f>
        <v>97</v>
      </c>
      <c r="AO510" s="20">
        <f t="shared" ca="1" si="213"/>
        <v>0</v>
      </c>
      <c r="AP510" s="32">
        <f t="shared" ca="1" si="214"/>
        <v>255788</v>
      </c>
    </row>
    <row r="511" spans="1:42" x14ac:dyDescent="0.2">
      <c r="A511" s="14">
        <f>Daten!A511</f>
        <v>31053</v>
      </c>
      <c r="B511" s="7" t="str">
        <f>Daten!B511</f>
        <v>Ziersdorf</v>
      </c>
      <c r="C511" s="14">
        <f t="shared" si="190"/>
        <v>3</v>
      </c>
      <c r="D511" s="9">
        <f>Daten!D511</f>
        <v>0</v>
      </c>
      <c r="E511" s="8">
        <f>Daten!E511</f>
        <v>3406</v>
      </c>
      <c r="F511" s="8">
        <f>Daten!F511</f>
        <v>3421</v>
      </c>
      <c r="G511" s="26">
        <f t="shared" si="191"/>
        <v>-15</v>
      </c>
      <c r="H511" s="28">
        <f t="shared" si="192"/>
        <v>-4.3846828412744815E-3</v>
      </c>
      <c r="I511" s="20">
        <f t="shared" si="193"/>
        <v>45.96044418650709</v>
      </c>
      <c r="J511" s="20">
        <f t="shared" si="194"/>
        <v>-60.96044418650709</v>
      </c>
      <c r="K511" s="26">
        <f t="shared" si="195"/>
        <v>30480.222093253546</v>
      </c>
      <c r="L511" s="15">
        <f>Daten!G511</f>
        <v>461</v>
      </c>
      <c r="M511" s="15">
        <f>Daten!H511</f>
        <v>2242</v>
      </c>
      <c r="N511" s="15">
        <f>Daten!I511</f>
        <v>703</v>
      </c>
      <c r="O511" s="27">
        <f t="shared" si="196"/>
        <v>0.5191793041926851</v>
      </c>
      <c r="P511" s="15">
        <f t="shared" si="197"/>
        <v>1272.9992184154621</v>
      </c>
      <c r="Q511" s="20">
        <f t="shared" si="198"/>
        <v>-108.99921841546211</v>
      </c>
      <c r="R511" s="26">
        <f t="shared" si="199"/>
        <v>-21799.843683092422</v>
      </c>
      <c r="S511" s="8">
        <f>Daten!K511</f>
        <v>42061</v>
      </c>
      <c r="T511" s="8">
        <f>Daten!L511</f>
        <v>225566</v>
      </c>
      <c r="U511" s="8">
        <f>Daten!M511</f>
        <v>282252</v>
      </c>
      <c r="V511" s="8">
        <f>Daten!N511</f>
        <v>500</v>
      </c>
      <c r="W511" s="8">
        <f>Daten!O511</f>
        <v>500</v>
      </c>
      <c r="X511" s="22">
        <f t="shared" si="200"/>
        <v>549879</v>
      </c>
      <c r="Y511" s="8">
        <f t="shared" si="201"/>
        <v>1306826.5734437066</v>
      </c>
      <c r="Z511" s="20">
        <f t="shared" si="202"/>
        <v>-756947.57344370661</v>
      </c>
      <c r="AA511" s="26">
        <f t="shared" si="203"/>
        <v>75694.757344370664</v>
      </c>
      <c r="AB511" s="31">
        <f t="shared" si="204"/>
        <v>84375.135754531788</v>
      </c>
      <c r="AC511" s="30">
        <f t="shared" si="205"/>
        <v>84375.135754531788</v>
      </c>
      <c r="AG511" s="25">
        <f t="shared" si="206"/>
        <v>30480.222093253546</v>
      </c>
      <c r="AH511" s="25">
        <f t="shared" si="207"/>
        <v>75694.757344370664</v>
      </c>
      <c r="AI511" s="25">
        <f t="shared" si="208"/>
        <v>106174.97943762421</v>
      </c>
      <c r="AJ511" s="25">
        <f t="shared" si="209"/>
        <v>1</v>
      </c>
      <c r="AK511" s="25">
        <f t="shared" si="210"/>
        <v>106174.97943762421</v>
      </c>
      <c r="AL511" s="25">
        <f t="shared" ca="1" si="211"/>
        <v>297560</v>
      </c>
      <c r="AM511" s="25">
        <f t="shared" ca="1" si="212"/>
        <v>31</v>
      </c>
      <c r="AN511" s="25">
        <f ca="1">IF(AM511=0,0,COUNTIF($AM$19:AM511,C511*10+1))</f>
        <v>98</v>
      </c>
      <c r="AO511" s="20">
        <f t="shared" ca="1" si="213"/>
        <v>0</v>
      </c>
      <c r="AP511" s="32">
        <f t="shared" ca="1" si="214"/>
        <v>297560</v>
      </c>
    </row>
    <row r="512" spans="1:42" x14ac:dyDescent="0.2">
      <c r="A512" s="14">
        <f>Daten!A512</f>
        <v>31101</v>
      </c>
      <c r="B512" s="7" t="str">
        <f>Daten!B512</f>
        <v>Altenburg</v>
      </c>
      <c r="C512" s="14">
        <f t="shared" si="190"/>
        <v>3</v>
      </c>
      <c r="D512" s="9">
        <f>Daten!D512</f>
        <v>0</v>
      </c>
      <c r="E512" s="8">
        <f>Daten!E512</f>
        <v>845</v>
      </c>
      <c r="F512" s="8">
        <f>Daten!F512</f>
        <v>823</v>
      </c>
      <c r="G512" s="26">
        <f t="shared" si="191"/>
        <v>22</v>
      </c>
      <c r="H512" s="28">
        <f t="shared" si="192"/>
        <v>2.6731470230862697E-2</v>
      </c>
      <c r="I512" s="20">
        <f t="shared" si="193"/>
        <v>11.05683880897262</v>
      </c>
      <c r="J512" s="20">
        <f t="shared" si="194"/>
        <v>10.94316119102738</v>
      </c>
      <c r="K512" s="26">
        <f t="shared" si="195"/>
        <v>-5471.5805955136902</v>
      </c>
      <c r="L512" s="15">
        <f>Daten!G512</f>
        <v>123</v>
      </c>
      <c r="M512" s="15">
        <f>Daten!H512</f>
        <v>554</v>
      </c>
      <c r="N512" s="15">
        <f>Daten!I512</f>
        <v>168</v>
      </c>
      <c r="O512" s="27">
        <f t="shared" si="196"/>
        <v>0.52527075812274371</v>
      </c>
      <c r="P512" s="15">
        <f t="shared" si="197"/>
        <v>314.55912890373151</v>
      </c>
      <c r="Q512" s="20">
        <f t="shared" si="198"/>
        <v>-23.559128903731505</v>
      </c>
      <c r="R512" s="26">
        <f t="shared" si="199"/>
        <v>-4711.8257807463015</v>
      </c>
      <c r="S512" s="8">
        <f>Daten!K512</f>
        <v>15131</v>
      </c>
      <c r="T512" s="8">
        <f>Daten!L512</f>
        <v>45975</v>
      </c>
      <c r="U512" s="8">
        <f>Daten!M512</f>
        <v>67996</v>
      </c>
      <c r="V512" s="8">
        <f>Daten!N512</f>
        <v>500</v>
      </c>
      <c r="W512" s="8">
        <f>Daten!O512</f>
        <v>500</v>
      </c>
      <c r="X512" s="22">
        <f t="shared" si="200"/>
        <v>129102</v>
      </c>
      <c r="Y512" s="8">
        <f t="shared" si="201"/>
        <v>324212.69951847685</v>
      </c>
      <c r="Z512" s="20">
        <f t="shared" si="202"/>
        <v>-195110.69951847685</v>
      </c>
      <c r="AA512" s="26">
        <f t="shared" si="203"/>
        <v>19511.069951847687</v>
      </c>
      <c r="AB512" s="31">
        <f t="shared" si="204"/>
        <v>9327.663575587696</v>
      </c>
      <c r="AC512" s="30">
        <f t="shared" si="205"/>
        <v>9327.663575587696</v>
      </c>
      <c r="AG512" s="25">
        <f t="shared" si="206"/>
        <v>-5471.5805955136902</v>
      </c>
      <c r="AH512" s="25">
        <f t="shared" si="207"/>
        <v>19511.069951847687</v>
      </c>
      <c r="AI512" s="25">
        <f t="shared" si="208"/>
        <v>14039.489356333997</v>
      </c>
      <c r="AJ512" s="25">
        <f t="shared" si="209"/>
        <v>1</v>
      </c>
      <c r="AK512" s="25">
        <f t="shared" si="210"/>
        <v>14039.489356333997</v>
      </c>
      <c r="AL512" s="25">
        <f t="shared" ca="1" si="211"/>
        <v>39346</v>
      </c>
      <c r="AM512" s="25">
        <f t="shared" ca="1" si="212"/>
        <v>31</v>
      </c>
      <c r="AN512" s="25">
        <f ca="1">IF(AM512=0,0,COUNTIF($AM$19:AM512,C512*10+1))</f>
        <v>99</v>
      </c>
      <c r="AO512" s="20">
        <f t="shared" ca="1" si="213"/>
        <v>0</v>
      </c>
      <c r="AP512" s="32">
        <f t="shared" ca="1" si="214"/>
        <v>39346</v>
      </c>
    </row>
    <row r="513" spans="1:42" x14ac:dyDescent="0.2">
      <c r="A513" s="14">
        <f>Daten!A513</f>
        <v>31102</v>
      </c>
      <c r="B513" s="7" t="str">
        <f>Daten!B513</f>
        <v>Brunn an der Wild</v>
      </c>
      <c r="C513" s="14">
        <f t="shared" si="190"/>
        <v>3</v>
      </c>
      <c r="D513" s="9">
        <f>Daten!D513</f>
        <v>0</v>
      </c>
      <c r="E513" s="8">
        <f>Daten!E513</f>
        <v>832</v>
      </c>
      <c r="F513" s="8">
        <f>Daten!F513</f>
        <v>831</v>
      </c>
      <c r="G513" s="26">
        <f t="shared" si="191"/>
        <v>1</v>
      </c>
      <c r="H513" s="28">
        <f t="shared" si="192"/>
        <v>1.2033694344163659E-3</v>
      </c>
      <c r="I513" s="20">
        <f t="shared" si="193"/>
        <v>11.164317193506983</v>
      </c>
      <c r="J513" s="20">
        <f t="shared" si="194"/>
        <v>-10.164317193506983</v>
      </c>
      <c r="K513" s="26">
        <f t="shared" si="195"/>
        <v>5082.158596753492</v>
      </c>
      <c r="L513" s="15">
        <f>Daten!G513</f>
        <v>137</v>
      </c>
      <c r="M513" s="15">
        <f>Daten!H513</f>
        <v>512</v>
      </c>
      <c r="N513" s="15">
        <f>Daten!I513</f>
        <v>183</v>
      </c>
      <c r="O513" s="27">
        <f t="shared" si="196"/>
        <v>0.625</v>
      </c>
      <c r="P513" s="15">
        <f t="shared" si="197"/>
        <v>290.71168591825005</v>
      </c>
      <c r="Q513" s="20">
        <f t="shared" si="198"/>
        <v>29.288314081749945</v>
      </c>
      <c r="R513" s="26">
        <f t="shared" si="199"/>
        <v>5857.662816349989</v>
      </c>
      <c r="S513" s="8">
        <f>Daten!K513</f>
        <v>16207</v>
      </c>
      <c r="T513" s="8">
        <f>Daten!L513</f>
        <v>52124</v>
      </c>
      <c r="U513" s="8">
        <f>Daten!M513</f>
        <v>209878</v>
      </c>
      <c r="V513" s="8">
        <f>Daten!N513</f>
        <v>500</v>
      </c>
      <c r="W513" s="8">
        <f>Daten!O513</f>
        <v>500</v>
      </c>
      <c r="X513" s="22">
        <f t="shared" si="200"/>
        <v>278209</v>
      </c>
      <c r="Y513" s="8">
        <f t="shared" si="201"/>
        <v>319224.81183357717</v>
      </c>
      <c r="Z513" s="20">
        <f t="shared" si="202"/>
        <v>-41015.811833577172</v>
      </c>
      <c r="AA513" s="26">
        <f t="shared" si="203"/>
        <v>4101.5811833577172</v>
      </c>
      <c r="AB513" s="31">
        <f t="shared" si="204"/>
        <v>15041.402596461197</v>
      </c>
      <c r="AC513" s="30">
        <f t="shared" si="205"/>
        <v>15041.402596461197</v>
      </c>
      <c r="AG513" s="25">
        <f t="shared" si="206"/>
        <v>5082.158596753492</v>
      </c>
      <c r="AH513" s="25">
        <f t="shared" si="207"/>
        <v>4101.5811833577172</v>
      </c>
      <c r="AI513" s="25">
        <f t="shared" si="208"/>
        <v>9183.7397801112093</v>
      </c>
      <c r="AJ513" s="25">
        <f t="shared" si="209"/>
        <v>1</v>
      </c>
      <c r="AK513" s="25">
        <f t="shared" si="210"/>
        <v>9183.7397801112093</v>
      </c>
      <c r="AL513" s="25">
        <f t="shared" ca="1" si="211"/>
        <v>25738</v>
      </c>
      <c r="AM513" s="25">
        <f t="shared" ca="1" si="212"/>
        <v>31</v>
      </c>
      <c r="AN513" s="25">
        <f ca="1">IF(AM513=0,0,COUNTIF($AM$19:AM513,C513*10+1))</f>
        <v>100</v>
      </c>
      <c r="AO513" s="20">
        <f t="shared" ca="1" si="213"/>
        <v>0</v>
      </c>
      <c r="AP513" s="32">
        <f t="shared" ca="1" si="214"/>
        <v>25738</v>
      </c>
    </row>
    <row r="514" spans="1:42" x14ac:dyDescent="0.2">
      <c r="A514" s="14">
        <f>Daten!A514</f>
        <v>31103</v>
      </c>
      <c r="B514" s="7" t="str">
        <f>Daten!B514</f>
        <v>Burgschleinitz-Kühnring</v>
      </c>
      <c r="C514" s="14">
        <f t="shared" si="190"/>
        <v>3</v>
      </c>
      <c r="D514" s="9">
        <f>Daten!D514</f>
        <v>0</v>
      </c>
      <c r="E514" s="8">
        <f>Daten!E514</f>
        <v>1323</v>
      </c>
      <c r="F514" s="8">
        <f>Daten!F514</f>
        <v>1349</v>
      </c>
      <c r="G514" s="26">
        <f t="shared" si="191"/>
        <v>-26</v>
      </c>
      <c r="H514" s="28">
        <f t="shared" si="192"/>
        <v>-1.9273535952557451E-2</v>
      </c>
      <c r="I514" s="20">
        <f t="shared" si="193"/>
        <v>18.123542592107004</v>
      </c>
      <c r="J514" s="20">
        <f t="shared" si="194"/>
        <v>-44.123542592107</v>
      </c>
      <c r="K514" s="26">
        <f t="shared" si="195"/>
        <v>22061.771296053499</v>
      </c>
      <c r="L514" s="15">
        <f>Daten!G514</f>
        <v>173</v>
      </c>
      <c r="M514" s="15">
        <f>Daten!H514</f>
        <v>879</v>
      </c>
      <c r="N514" s="15">
        <f>Daten!I514</f>
        <v>271</v>
      </c>
      <c r="O514" s="27">
        <f t="shared" si="196"/>
        <v>0.50511945392491464</v>
      </c>
      <c r="P514" s="15">
        <f t="shared" si="197"/>
        <v>499.0929139104332</v>
      </c>
      <c r="Q514" s="20">
        <f t="shared" si="198"/>
        <v>-55.092913910433197</v>
      </c>
      <c r="R514" s="26">
        <f t="shared" si="199"/>
        <v>-11018.58278208664</v>
      </c>
      <c r="S514" s="8">
        <f>Daten!K514</f>
        <v>32704</v>
      </c>
      <c r="T514" s="8">
        <f>Daten!L514</f>
        <v>83179</v>
      </c>
      <c r="U514" s="8">
        <f>Daten!M514</f>
        <v>190992</v>
      </c>
      <c r="V514" s="8">
        <f>Daten!N514</f>
        <v>500</v>
      </c>
      <c r="W514" s="8">
        <f>Daten!O514</f>
        <v>500</v>
      </c>
      <c r="X514" s="22">
        <f t="shared" si="200"/>
        <v>306875</v>
      </c>
      <c r="Y514" s="8">
        <f t="shared" si="201"/>
        <v>507613.49285555602</v>
      </c>
      <c r="Z514" s="20">
        <f t="shared" si="202"/>
        <v>-200738.49285555602</v>
      </c>
      <c r="AA514" s="26">
        <f t="shared" si="203"/>
        <v>20073.849285555603</v>
      </c>
      <c r="AB514" s="31">
        <f t="shared" si="204"/>
        <v>31117.037799522463</v>
      </c>
      <c r="AC514" s="30">
        <f t="shared" si="205"/>
        <v>31117.037799522463</v>
      </c>
      <c r="AG514" s="25">
        <f t="shared" si="206"/>
        <v>22061.771296053499</v>
      </c>
      <c r="AH514" s="25">
        <f t="shared" si="207"/>
        <v>20073.849285555603</v>
      </c>
      <c r="AI514" s="25">
        <f t="shared" si="208"/>
        <v>42135.620581609102</v>
      </c>
      <c r="AJ514" s="25">
        <f t="shared" si="209"/>
        <v>1</v>
      </c>
      <c r="AK514" s="25">
        <f t="shared" si="210"/>
        <v>42135.620581609102</v>
      </c>
      <c r="AL514" s="25">
        <f t="shared" ca="1" si="211"/>
        <v>118087</v>
      </c>
      <c r="AM514" s="25">
        <f t="shared" ca="1" si="212"/>
        <v>31</v>
      </c>
      <c r="AN514" s="25">
        <f ca="1">IF(AM514=0,0,COUNTIF($AM$19:AM514,C514*10+1))</f>
        <v>101</v>
      </c>
      <c r="AO514" s="20">
        <f t="shared" ca="1" si="213"/>
        <v>0</v>
      </c>
      <c r="AP514" s="32">
        <f t="shared" ca="1" si="214"/>
        <v>118087</v>
      </c>
    </row>
    <row r="515" spans="1:42" x14ac:dyDescent="0.2">
      <c r="A515" s="14">
        <f>Daten!A515</f>
        <v>31104</v>
      </c>
      <c r="B515" s="7" t="str">
        <f>Daten!B515</f>
        <v>Drosendorf-Zissersdorf</v>
      </c>
      <c r="C515" s="14">
        <f t="shared" si="190"/>
        <v>3</v>
      </c>
      <c r="D515" s="9">
        <f>Daten!D515</f>
        <v>0</v>
      </c>
      <c r="E515" s="8">
        <f>Daten!E515</f>
        <v>1202</v>
      </c>
      <c r="F515" s="8">
        <f>Daten!F515</f>
        <v>1204</v>
      </c>
      <c r="G515" s="26">
        <f t="shared" si="191"/>
        <v>-2</v>
      </c>
      <c r="H515" s="28">
        <f t="shared" si="192"/>
        <v>-1.6611295681063123E-3</v>
      </c>
      <c r="I515" s="20">
        <f t="shared" si="193"/>
        <v>16.175496872421672</v>
      </c>
      <c r="J515" s="20">
        <f t="shared" si="194"/>
        <v>-18.175496872421672</v>
      </c>
      <c r="K515" s="26">
        <f t="shared" si="195"/>
        <v>9087.7484362108353</v>
      </c>
      <c r="L515" s="15">
        <f>Daten!G515</f>
        <v>152</v>
      </c>
      <c r="M515" s="15">
        <f>Daten!H515</f>
        <v>698</v>
      </c>
      <c r="N515" s="15">
        <f>Daten!I515</f>
        <v>352</v>
      </c>
      <c r="O515" s="27">
        <f t="shared" si="196"/>
        <v>0.72206303724928367</v>
      </c>
      <c r="P515" s="15">
        <f t="shared" si="197"/>
        <v>396.32179056823935</v>
      </c>
      <c r="Q515" s="20">
        <f t="shared" si="198"/>
        <v>107.67820943176065</v>
      </c>
      <c r="R515" s="26">
        <f t="shared" si="199"/>
        <v>21535.641886352128</v>
      </c>
      <c r="S515" s="8">
        <f>Daten!K515</f>
        <v>25366</v>
      </c>
      <c r="T515" s="8">
        <f>Daten!L515</f>
        <v>83635</v>
      </c>
      <c r="U515" s="8">
        <f>Daten!M515</f>
        <v>114861</v>
      </c>
      <c r="V515" s="8">
        <f>Daten!N515</f>
        <v>500</v>
      </c>
      <c r="W515" s="8">
        <f>Daten!O515</f>
        <v>500</v>
      </c>
      <c r="X515" s="22">
        <f t="shared" si="200"/>
        <v>223862</v>
      </c>
      <c r="Y515" s="8">
        <f t="shared" si="201"/>
        <v>461187.76901918242</v>
      </c>
      <c r="Z515" s="20">
        <f t="shared" si="202"/>
        <v>-237325.76901918242</v>
      </c>
      <c r="AA515" s="26">
        <f t="shared" si="203"/>
        <v>23732.576901918244</v>
      </c>
      <c r="AB515" s="31">
        <f t="shared" si="204"/>
        <v>54355.96722448121</v>
      </c>
      <c r="AC515" s="30">
        <f t="shared" si="205"/>
        <v>54355.96722448121</v>
      </c>
      <c r="AG515" s="25">
        <f t="shared" si="206"/>
        <v>9087.7484362108353</v>
      </c>
      <c r="AH515" s="25">
        <f t="shared" si="207"/>
        <v>23732.576901918244</v>
      </c>
      <c r="AI515" s="25">
        <f t="shared" si="208"/>
        <v>32820.325338129078</v>
      </c>
      <c r="AJ515" s="25">
        <f t="shared" si="209"/>
        <v>1</v>
      </c>
      <c r="AK515" s="25">
        <f t="shared" si="210"/>
        <v>32820.325338129078</v>
      </c>
      <c r="AL515" s="25">
        <f t="shared" ca="1" si="211"/>
        <v>91980</v>
      </c>
      <c r="AM515" s="25">
        <f t="shared" ca="1" si="212"/>
        <v>31</v>
      </c>
      <c r="AN515" s="25">
        <f ca="1">IF(AM515=0,0,COUNTIF($AM$19:AM515,C515*10+1))</f>
        <v>102</v>
      </c>
      <c r="AO515" s="20">
        <f t="shared" ca="1" si="213"/>
        <v>0</v>
      </c>
      <c r="AP515" s="32">
        <f t="shared" ca="1" si="214"/>
        <v>91980</v>
      </c>
    </row>
    <row r="516" spans="1:42" x14ac:dyDescent="0.2">
      <c r="A516" s="14">
        <f>Daten!A516</f>
        <v>31105</v>
      </c>
      <c r="B516" s="7" t="str">
        <f>Daten!B516</f>
        <v>Eggenburg</v>
      </c>
      <c r="C516" s="14">
        <f t="shared" si="190"/>
        <v>3</v>
      </c>
      <c r="D516" s="9">
        <f>Daten!D516</f>
        <v>0</v>
      </c>
      <c r="E516" s="8">
        <f>Daten!E516</f>
        <v>3544</v>
      </c>
      <c r="F516" s="8">
        <f>Daten!F516</f>
        <v>3510</v>
      </c>
      <c r="G516" s="26">
        <f t="shared" si="191"/>
        <v>34</v>
      </c>
      <c r="H516" s="28">
        <f t="shared" si="192"/>
        <v>9.6866096866096863E-3</v>
      </c>
      <c r="I516" s="20">
        <f t="shared" si="193"/>
        <v>47.156141214451878</v>
      </c>
      <c r="J516" s="20">
        <f t="shared" si="194"/>
        <v>-13.156141214451878</v>
      </c>
      <c r="K516" s="26">
        <f t="shared" si="195"/>
        <v>6578.0706072259391</v>
      </c>
      <c r="L516" s="15">
        <f>Daten!G516</f>
        <v>455</v>
      </c>
      <c r="M516" s="15">
        <f>Daten!H516</f>
        <v>2144</v>
      </c>
      <c r="N516" s="15">
        <f>Daten!I516</f>
        <v>945</v>
      </c>
      <c r="O516" s="27">
        <f t="shared" si="196"/>
        <v>0.65298507462686572</v>
      </c>
      <c r="P516" s="15">
        <f t="shared" si="197"/>
        <v>1217.355184782672</v>
      </c>
      <c r="Q516" s="20">
        <f t="shared" si="198"/>
        <v>182.64481521732796</v>
      </c>
      <c r="R516" s="26">
        <f t="shared" si="199"/>
        <v>36528.963043465592</v>
      </c>
      <c r="S516" s="8">
        <f>Daten!K516</f>
        <v>23069</v>
      </c>
      <c r="T516" s="8">
        <f>Daten!L516</f>
        <v>312842</v>
      </c>
      <c r="U516" s="8">
        <f>Daten!M516</f>
        <v>1335161</v>
      </c>
      <c r="V516" s="8">
        <f>Daten!N516</f>
        <v>500</v>
      </c>
      <c r="W516" s="8">
        <f>Daten!O516</f>
        <v>500</v>
      </c>
      <c r="X516" s="22">
        <f t="shared" si="200"/>
        <v>1671072</v>
      </c>
      <c r="Y516" s="8">
        <f t="shared" si="201"/>
        <v>1359774.9196372568</v>
      </c>
      <c r="Z516" s="20">
        <f t="shared" si="202"/>
        <v>311297.08036274323</v>
      </c>
      <c r="AA516" s="26">
        <f t="shared" si="203"/>
        <v>-31129.708036274325</v>
      </c>
      <c r="AB516" s="31">
        <f t="shared" si="204"/>
        <v>11977.325614417208</v>
      </c>
      <c r="AC516" s="30">
        <f t="shared" si="205"/>
        <v>11977.325614417208</v>
      </c>
      <c r="AG516" s="25">
        <f t="shared" si="206"/>
        <v>6578.0706072259391</v>
      </c>
      <c r="AH516" s="25">
        <f t="shared" si="207"/>
        <v>-31129.708036274325</v>
      </c>
      <c r="AI516" s="25">
        <f t="shared" si="208"/>
        <v>-24551.637429048387</v>
      </c>
      <c r="AJ516" s="25">
        <f t="shared" si="209"/>
        <v>1</v>
      </c>
      <c r="AK516" s="25">
        <f t="shared" si="210"/>
        <v>0</v>
      </c>
      <c r="AL516" s="25">
        <f t="shared" ca="1" si="211"/>
        <v>0</v>
      </c>
      <c r="AM516" s="25">
        <f t="shared" ca="1" si="212"/>
        <v>0</v>
      </c>
      <c r="AN516" s="25">
        <f ca="1">IF(AM516=0,0,COUNTIF($AM$19:AM516,C516*10+1))</f>
        <v>0</v>
      </c>
      <c r="AO516" s="20">
        <f t="shared" ca="1" si="213"/>
        <v>0</v>
      </c>
      <c r="AP516" s="32">
        <f t="shared" ca="1" si="214"/>
        <v>0</v>
      </c>
    </row>
    <row r="517" spans="1:42" x14ac:dyDescent="0.2">
      <c r="A517" s="14">
        <f>Daten!A517</f>
        <v>31106</v>
      </c>
      <c r="B517" s="7" t="str">
        <f>Daten!B517</f>
        <v>Gars am Kamp</v>
      </c>
      <c r="C517" s="14">
        <f t="shared" si="190"/>
        <v>3</v>
      </c>
      <c r="D517" s="9">
        <f>Daten!D517</f>
        <v>0</v>
      </c>
      <c r="E517" s="8">
        <f>Daten!E517</f>
        <v>3486</v>
      </c>
      <c r="F517" s="8">
        <f>Daten!F517</f>
        <v>3528</v>
      </c>
      <c r="G517" s="26">
        <f t="shared" si="191"/>
        <v>-42</v>
      </c>
      <c r="H517" s="28">
        <f t="shared" si="192"/>
        <v>-1.1904761904761904E-2</v>
      </c>
      <c r="I517" s="20">
        <f t="shared" si="193"/>
        <v>47.3979675796542</v>
      </c>
      <c r="J517" s="20">
        <f t="shared" si="194"/>
        <v>-89.397967579654193</v>
      </c>
      <c r="K517" s="26">
        <f t="shared" si="195"/>
        <v>44698.9837898271</v>
      </c>
      <c r="L517" s="15">
        <f>Daten!G517</f>
        <v>424</v>
      </c>
      <c r="M517" s="15">
        <f>Daten!H517</f>
        <v>2139</v>
      </c>
      <c r="N517" s="15">
        <f>Daten!I517</f>
        <v>923</v>
      </c>
      <c r="O517" s="27">
        <f t="shared" si="196"/>
        <v>0.6297335203366059</v>
      </c>
      <c r="P517" s="15">
        <f t="shared" si="197"/>
        <v>1214.5162034748766</v>
      </c>
      <c r="Q517" s="20">
        <f t="shared" si="198"/>
        <v>132.48379652512335</v>
      </c>
      <c r="R517" s="26">
        <f t="shared" si="199"/>
        <v>26496.759305024672</v>
      </c>
      <c r="S517" s="8">
        <f>Daten!K517</f>
        <v>27775</v>
      </c>
      <c r="T517" s="8">
        <f>Daten!L517</f>
        <v>329853</v>
      </c>
      <c r="U517" s="8">
        <f>Daten!M517</f>
        <v>1299359</v>
      </c>
      <c r="V517" s="8">
        <f>Daten!N517</f>
        <v>500</v>
      </c>
      <c r="W517" s="8">
        <f>Daten!O517</f>
        <v>500</v>
      </c>
      <c r="X517" s="22">
        <f t="shared" si="200"/>
        <v>1656987</v>
      </c>
      <c r="Y517" s="8">
        <f t="shared" si="201"/>
        <v>1337521.2668892429</v>
      </c>
      <c r="Z517" s="20">
        <f t="shared" si="202"/>
        <v>319465.73311075708</v>
      </c>
      <c r="AA517" s="26">
        <f t="shared" si="203"/>
        <v>-31946.57331107571</v>
      </c>
      <c r="AB517" s="31">
        <f t="shared" si="204"/>
        <v>39249.169783776058</v>
      </c>
      <c r="AC517" s="30">
        <f t="shared" si="205"/>
        <v>39249.169783776058</v>
      </c>
      <c r="AG517" s="25">
        <f t="shared" si="206"/>
        <v>44698.9837898271</v>
      </c>
      <c r="AH517" s="25">
        <f t="shared" si="207"/>
        <v>-31946.57331107571</v>
      </c>
      <c r="AI517" s="25">
        <f t="shared" si="208"/>
        <v>12752.41047875139</v>
      </c>
      <c r="AJ517" s="25">
        <f t="shared" si="209"/>
        <v>1</v>
      </c>
      <c r="AK517" s="25">
        <f t="shared" si="210"/>
        <v>12752.41047875139</v>
      </c>
      <c r="AL517" s="25">
        <f t="shared" ca="1" si="211"/>
        <v>35739</v>
      </c>
      <c r="AM517" s="25">
        <f t="shared" ca="1" si="212"/>
        <v>31</v>
      </c>
      <c r="AN517" s="25">
        <f ca="1">IF(AM517=0,0,COUNTIF($AM$19:AM517,C517*10+1))</f>
        <v>103</v>
      </c>
      <c r="AO517" s="20">
        <f t="shared" ca="1" si="213"/>
        <v>0</v>
      </c>
      <c r="AP517" s="32">
        <f t="shared" ca="1" si="214"/>
        <v>35739</v>
      </c>
    </row>
    <row r="518" spans="1:42" x14ac:dyDescent="0.2">
      <c r="A518" s="14">
        <f>Daten!A518</f>
        <v>31107</v>
      </c>
      <c r="B518" s="7" t="str">
        <f>Daten!B518</f>
        <v>Geras</v>
      </c>
      <c r="C518" s="14">
        <f t="shared" si="190"/>
        <v>3</v>
      </c>
      <c r="D518" s="9">
        <f>Daten!D518</f>
        <v>0</v>
      </c>
      <c r="E518" s="8">
        <f>Daten!E518</f>
        <v>1285</v>
      </c>
      <c r="F518" s="8">
        <f>Daten!F518</f>
        <v>1330</v>
      </c>
      <c r="G518" s="26">
        <f t="shared" si="191"/>
        <v>-45</v>
      </c>
      <c r="H518" s="28">
        <f t="shared" si="192"/>
        <v>-3.3834586466165412E-2</v>
      </c>
      <c r="I518" s="20">
        <f t="shared" si="193"/>
        <v>17.868281428837893</v>
      </c>
      <c r="J518" s="20">
        <f t="shared" si="194"/>
        <v>-62.868281428837889</v>
      </c>
      <c r="K518" s="26">
        <f t="shared" si="195"/>
        <v>31434.140714418943</v>
      </c>
      <c r="L518" s="15">
        <f>Daten!G518</f>
        <v>169</v>
      </c>
      <c r="M518" s="15">
        <f>Daten!H518</f>
        <v>802</v>
      </c>
      <c r="N518" s="15">
        <f>Daten!I518</f>
        <v>314</v>
      </c>
      <c r="O518" s="27">
        <f t="shared" si="196"/>
        <v>0.60224438902743138</v>
      </c>
      <c r="P518" s="15">
        <f t="shared" si="197"/>
        <v>455.37260177038388</v>
      </c>
      <c r="Q518" s="20">
        <f t="shared" si="198"/>
        <v>27.627398229616119</v>
      </c>
      <c r="R518" s="26">
        <f t="shared" si="199"/>
        <v>5525.4796459232239</v>
      </c>
      <c r="S518" s="8">
        <f>Daten!K518</f>
        <v>37881</v>
      </c>
      <c r="T518" s="8">
        <f>Daten!L518</f>
        <v>86004</v>
      </c>
      <c r="U518" s="8">
        <f>Daten!M518</f>
        <v>316480</v>
      </c>
      <c r="V518" s="8">
        <f>Daten!N518</f>
        <v>500</v>
      </c>
      <c r="W518" s="8">
        <f>Daten!O518</f>
        <v>500</v>
      </c>
      <c r="X518" s="22">
        <f t="shared" si="200"/>
        <v>440365</v>
      </c>
      <c r="Y518" s="8">
        <f t="shared" si="201"/>
        <v>493033.51346892631</v>
      </c>
      <c r="Z518" s="20">
        <f t="shared" si="202"/>
        <v>-52668.513468926307</v>
      </c>
      <c r="AA518" s="26">
        <f t="shared" si="203"/>
        <v>5266.8513468926312</v>
      </c>
      <c r="AB518" s="31">
        <f t="shared" si="204"/>
        <v>42226.471707234799</v>
      </c>
      <c r="AC518" s="30">
        <f t="shared" si="205"/>
        <v>42226.471707234799</v>
      </c>
      <c r="AG518" s="25">
        <f t="shared" si="206"/>
        <v>31434.140714418943</v>
      </c>
      <c r="AH518" s="25">
        <f t="shared" si="207"/>
        <v>5266.8513468926312</v>
      </c>
      <c r="AI518" s="25">
        <f t="shared" si="208"/>
        <v>36700.992061311576</v>
      </c>
      <c r="AJ518" s="25">
        <f t="shared" si="209"/>
        <v>1</v>
      </c>
      <c r="AK518" s="25">
        <f t="shared" si="210"/>
        <v>36700.992061311576</v>
      </c>
      <c r="AL518" s="25">
        <f t="shared" ca="1" si="211"/>
        <v>102856</v>
      </c>
      <c r="AM518" s="25">
        <f t="shared" ca="1" si="212"/>
        <v>31</v>
      </c>
      <c r="AN518" s="25">
        <f ca="1">IF(AM518=0,0,COUNTIF($AM$19:AM518,C518*10+1))</f>
        <v>104</v>
      </c>
      <c r="AO518" s="20">
        <f t="shared" ca="1" si="213"/>
        <v>0</v>
      </c>
      <c r="AP518" s="32">
        <f t="shared" ca="1" si="214"/>
        <v>102856</v>
      </c>
    </row>
    <row r="519" spans="1:42" x14ac:dyDescent="0.2">
      <c r="A519" s="14">
        <f>Daten!A519</f>
        <v>31109</v>
      </c>
      <c r="B519" s="7" t="str">
        <f>Daten!B519</f>
        <v>Horn</v>
      </c>
      <c r="C519" s="14">
        <f t="shared" si="190"/>
        <v>3</v>
      </c>
      <c r="D519" s="9">
        <f>Daten!D519</f>
        <v>0</v>
      </c>
      <c r="E519" s="8">
        <f>Daten!E519</f>
        <v>6497</v>
      </c>
      <c r="F519" s="8">
        <f>Daten!F519</f>
        <v>6465</v>
      </c>
      <c r="G519" s="26">
        <f t="shared" si="191"/>
        <v>32</v>
      </c>
      <c r="H519" s="28">
        <f t="shared" si="192"/>
        <v>4.9497293116782673E-3</v>
      </c>
      <c r="I519" s="20">
        <f t="shared" si="193"/>
        <v>86.855969501832305</v>
      </c>
      <c r="J519" s="20">
        <f t="shared" si="194"/>
        <v>-54.855969501832305</v>
      </c>
      <c r="K519" s="26">
        <f t="shared" si="195"/>
        <v>27427.984750916152</v>
      </c>
      <c r="L519" s="15">
        <f>Daten!G519</f>
        <v>808</v>
      </c>
      <c r="M519" s="15">
        <f>Daten!H519</f>
        <v>4072</v>
      </c>
      <c r="N519" s="15">
        <f>Daten!I519</f>
        <v>1617</v>
      </c>
      <c r="O519" s="27">
        <f t="shared" si="196"/>
        <v>0.59553045186640474</v>
      </c>
      <c r="P519" s="15">
        <f t="shared" si="197"/>
        <v>2312.0663770685824</v>
      </c>
      <c r="Q519" s="20">
        <f t="shared" si="198"/>
        <v>112.93362293141763</v>
      </c>
      <c r="R519" s="26">
        <f t="shared" si="199"/>
        <v>22586.724586283526</v>
      </c>
      <c r="S519" s="8">
        <f>Daten!K519</f>
        <v>24410</v>
      </c>
      <c r="T519" s="8">
        <f>Daten!L519</f>
        <v>790279</v>
      </c>
      <c r="U519" s="8">
        <f>Daten!M519</f>
        <v>3874584</v>
      </c>
      <c r="V519" s="8">
        <f>Daten!N519</f>
        <v>500</v>
      </c>
      <c r="W519" s="8">
        <f>Daten!O519</f>
        <v>500</v>
      </c>
      <c r="X519" s="22">
        <f t="shared" si="200"/>
        <v>4689273</v>
      </c>
      <c r="Y519" s="8">
        <f t="shared" si="201"/>
        <v>2492792.7914456143</v>
      </c>
      <c r="Z519" s="20">
        <f t="shared" si="202"/>
        <v>2196480.2085543857</v>
      </c>
      <c r="AA519" s="26">
        <f t="shared" si="203"/>
        <v>-219648.02085543858</v>
      </c>
      <c r="AB519" s="31">
        <f t="shared" si="204"/>
        <v>-169633.31151823892</v>
      </c>
      <c r="AC519" s="30">
        <f t="shared" si="205"/>
        <v>0</v>
      </c>
      <c r="AG519" s="25">
        <f t="shared" si="206"/>
        <v>0</v>
      </c>
      <c r="AH519" s="25">
        <f t="shared" si="207"/>
        <v>0</v>
      </c>
      <c r="AI519" s="25">
        <f t="shared" si="208"/>
        <v>0</v>
      </c>
      <c r="AJ519" s="25">
        <f t="shared" si="209"/>
        <v>1</v>
      </c>
      <c r="AK519" s="25">
        <f t="shared" si="210"/>
        <v>0</v>
      </c>
      <c r="AL519" s="25">
        <f t="shared" ca="1" si="211"/>
        <v>0</v>
      </c>
      <c r="AM519" s="25">
        <f t="shared" ca="1" si="212"/>
        <v>0</v>
      </c>
      <c r="AN519" s="25">
        <f ca="1">IF(AM519=0,0,COUNTIF($AM$19:AM519,C519*10+1))</f>
        <v>0</v>
      </c>
      <c r="AO519" s="20">
        <f t="shared" ca="1" si="213"/>
        <v>0</v>
      </c>
      <c r="AP519" s="32">
        <f t="shared" ca="1" si="214"/>
        <v>0</v>
      </c>
    </row>
    <row r="520" spans="1:42" x14ac:dyDescent="0.2">
      <c r="A520" s="14">
        <f>Daten!A520</f>
        <v>31110</v>
      </c>
      <c r="B520" s="7" t="str">
        <f>Daten!B520</f>
        <v>Irnfritz-Messern</v>
      </c>
      <c r="C520" s="14">
        <f t="shared" si="190"/>
        <v>3</v>
      </c>
      <c r="D520" s="9">
        <f>Daten!D520</f>
        <v>0</v>
      </c>
      <c r="E520" s="8">
        <f>Daten!E520</f>
        <v>1433</v>
      </c>
      <c r="F520" s="8">
        <f>Daten!F520</f>
        <v>1422</v>
      </c>
      <c r="G520" s="26">
        <f t="shared" si="191"/>
        <v>11</v>
      </c>
      <c r="H520" s="28">
        <f t="shared" si="192"/>
        <v>7.7355836849507739E-3</v>
      </c>
      <c r="I520" s="20">
        <f t="shared" si="193"/>
        <v>19.104282850983068</v>
      </c>
      <c r="J520" s="20">
        <f t="shared" si="194"/>
        <v>-8.1042828509830684</v>
      </c>
      <c r="K520" s="26">
        <f t="shared" si="195"/>
        <v>4052.1414254915344</v>
      </c>
      <c r="L520" s="15">
        <f>Daten!G520</f>
        <v>221</v>
      </c>
      <c r="M520" s="15">
        <f>Daten!H520</f>
        <v>918</v>
      </c>
      <c r="N520" s="15">
        <f>Daten!I520</f>
        <v>294</v>
      </c>
      <c r="O520" s="27">
        <f t="shared" si="196"/>
        <v>0.56100217864923752</v>
      </c>
      <c r="P520" s="15">
        <f t="shared" si="197"/>
        <v>521.23696811123739</v>
      </c>
      <c r="Q520" s="20">
        <f t="shared" si="198"/>
        <v>-6.2369681112373883</v>
      </c>
      <c r="R520" s="26">
        <f t="shared" si="199"/>
        <v>-1247.3936222474777</v>
      </c>
      <c r="S520" s="8">
        <f>Daten!K520</f>
        <v>29392</v>
      </c>
      <c r="T520" s="8">
        <f>Daten!L520</f>
        <v>71495</v>
      </c>
      <c r="U520" s="8">
        <f>Daten!M520</f>
        <v>235535</v>
      </c>
      <c r="V520" s="8">
        <f>Daten!N520</f>
        <v>500</v>
      </c>
      <c r="W520" s="8">
        <f>Daten!O520</f>
        <v>500</v>
      </c>
      <c r="X520" s="22">
        <f t="shared" si="200"/>
        <v>336422</v>
      </c>
      <c r="Y520" s="8">
        <f t="shared" si="201"/>
        <v>549818.69634316838</v>
      </c>
      <c r="Z520" s="20">
        <f t="shared" si="202"/>
        <v>-213396.69634316838</v>
      </c>
      <c r="AA520" s="26">
        <f t="shared" si="203"/>
        <v>21339.669634316841</v>
      </c>
      <c r="AB520" s="31">
        <f t="shared" si="204"/>
        <v>24144.417437560896</v>
      </c>
      <c r="AC520" s="30">
        <f t="shared" si="205"/>
        <v>24144.417437560896</v>
      </c>
      <c r="AG520" s="25">
        <f t="shared" si="206"/>
        <v>4052.1414254915344</v>
      </c>
      <c r="AH520" s="25">
        <f t="shared" si="207"/>
        <v>21339.669634316841</v>
      </c>
      <c r="AI520" s="25">
        <f t="shared" si="208"/>
        <v>25391.811059808373</v>
      </c>
      <c r="AJ520" s="25">
        <f t="shared" si="209"/>
        <v>1</v>
      </c>
      <c r="AK520" s="25">
        <f t="shared" si="210"/>
        <v>25391.811059808373</v>
      </c>
      <c r="AL520" s="25">
        <f t="shared" ca="1" si="211"/>
        <v>71162</v>
      </c>
      <c r="AM520" s="25">
        <f t="shared" ca="1" si="212"/>
        <v>31</v>
      </c>
      <c r="AN520" s="25">
        <f ca="1">IF(AM520=0,0,COUNTIF($AM$19:AM520,C520*10+1))</f>
        <v>105</v>
      </c>
      <c r="AO520" s="20">
        <f t="shared" ca="1" si="213"/>
        <v>0</v>
      </c>
      <c r="AP520" s="32">
        <f t="shared" ca="1" si="214"/>
        <v>71162</v>
      </c>
    </row>
    <row r="521" spans="1:42" x14ac:dyDescent="0.2">
      <c r="A521" s="14">
        <f>Daten!A521</f>
        <v>31111</v>
      </c>
      <c r="B521" s="7" t="str">
        <f>Daten!B521</f>
        <v>Japons</v>
      </c>
      <c r="C521" s="14">
        <f t="shared" si="190"/>
        <v>3</v>
      </c>
      <c r="D521" s="9">
        <f>Daten!D521</f>
        <v>0</v>
      </c>
      <c r="E521" s="8">
        <f>Daten!E521</f>
        <v>699</v>
      </c>
      <c r="F521" s="8">
        <f>Daten!F521</f>
        <v>724</v>
      </c>
      <c r="G521" s="26">
        <f t="shared" si="191"/>
        <v>-25</v>
      </c>
      <c r="H521" s="28">
        <f t="shared" si="192"/>
        <v>-3.4530386740331494E-2</v>
      </c>
      <c r="I521" s="20">
        <f t="shared" si="193"/>
        <v>9.7267938003598751</v>
      </c>
      <c r="J521" s="20">
        <f t="shared" si="194"/>
        <v>-34.726793800359872</v>
      </c>
      <c r="K521" s="26">
        <f t="shared" si="195"/>
        <v>17363.396900179934</v>
      </c>
      <c r="L521" s="15">
        <f>Daten!G521</f>
        <v>91</v>
      </c>
      <c r="M521" s="15">
        <f>Daten!H521</f>
        <v>454</v>
      </c>
      <c r="N521" s="15">
        <f>Daten!I521</f>
        <v>154</v>
      </c>
      <c r="O521" s="27">
        <f t="shared" si="196"/>
        <v>0.53964757709251099</v>
      </c>
      <c r="P521" s="15">
        <f t="shared" si="197"/>
        <v>257.7795027478233</v>
      </c>
      <c r="Q521" s="20">
        <f t="shared" si="198"/>
        <v>-12.779502747823301</v>
      </c>
      <c r="R521" s="26">
        <f t="shared" si="199"/>
        <v>-2555.9005495646602</v>
      </c>
      <c r="S521" s="8">
        <f>Daten!K521</f>
        <v>18589</v>
      </c>
      <c r="T521" s="8">
        <f>Daten!L521</f>
        <v>31561</v>
      </c>
      <c r="U521" s="8">
        <f>Daten!M521</f>
        <v>26946</v>
      </c>
      <c r="V521" s="8">
        <f>Daten!N521</f>
        <v>500</v>
      </c>
      <c r="W521" s="8">
        <f>Daten!O521</f>
        <v>500</v>
      </c>
      <c r="X521" s="22">
        <f t="shared" si="200"/>
        <v>77096</v>
      </c>
      <c r="Y521" s="8">
        <f t="shared" si="201"/>
        <v>268194.88398037315</v>
      </c>
      <c r="Z521" s="20">
        <f t="shared" si="202"/>
        <v>-191098.88398037315</v>
      </c>
      <c r="AA521" s="26">
        <f t="shared" si="203"/>
        <v>19109.888398037318</v>
      </c>
      <c r="AB521" s="31">
        <f t="shared" si="204"/>
        <v>33917.384748652592</v>
      </c>
      <c r="AC521" s="30">
        <f t="shared" si="205"/>
        <v>33917.384748652592</v>
      </c>
      <c r="AG521" s="25">
        <f t="shared" si="206"/>
        <v>17363.396900179934</v>
      </c>
      <c r="AH521" s="25">
        <f t="shared" si="207"/>
        <v>19109.888398037318</v>
      </c>
      <c r="AI521" s="25">
        <f t="shared" si="208"/>
        <v>36473.285298217248</v>
      </c>
      <c r="AJ521" s="25">
        <f t="shared" si="209"/>
        <v>1</v>
      </c>
      <c r="AK521" s="25">
        <f t="shared" si="210"/>
        <v>36473.285298217248</v>
      </c>
      <c r="AL521" s="25">
        <f t="shared" ca="1" si="211"/>
        <v>102218</v>
      </c>
      <c r="AM521" s="25">
        <f t="shared" ca="1" si="212"/>
        <v>31</v>
      </c>
      <c r="AN521" s="25">
        <f ca="1">IF(AM521=0,0,COUNTIF($AM$19:AM521,C521*10+1))</f>
        <v>106</v>
      </c>
      <c r="AO521" s="20">
        <f t="shared" ca="1" si="213"/>
        <v>0</v>
      </c>
      <c r="AP521" s="32">
        <f t="shared" ca="1" si="214"/>
        <v>102218</v>
      </c>
    </row>
    <row r="522" spans="1:42" x14ac:dyDescent="0.2">
      <c r="A522" s="14">
        <f>Daten!A522</f>
        <v>31113</v>
      </c>
      <c r="B522" s="7" t="str">
        <f>Daten!B522</f>
        <v>Langau</v>
      </c>
      <c r="C522" s="14">
        <f t="shared" si="190"/>
        <v>3</v>
      </c>
      <c r="D522" s="9">
        <f>Daten!D522</f>
        <v>0</v>
      </c>
      <c r="E522" s="8">
        <f>Daten!E522</f>
        <v>699</v>
      </c>
      <c r="F522" s="8">
        <f>Daten!F522</f>
        <v>671</v>
      </c>
      <c r="G522" s="26">
        <f t="shared" si="191"/>
        <v>28</v>
      </c>
      <c r="H522" s="28">
        <f t="shared" si="192"/>
        <v>4.1728763040238454E-2</v>
      </c>
      <c r="I522" s="20">
        <f t="shared" si="193"/>
        <v>9.0147495028197184</v>
      </c>
      <c r="J522" s="20">
        <f t="shared" si="194"/>
        <v>18.985250497180282</v>
      </c>
      <c r="K522" s="26">
        <f t="shared" si="195"/>
        <v>-9492.6252485901405</v>
      </c>
      <c r="L522" s="15">
        <f>Daten!G522</f>
        <v>87</v>
      </c>
      <c r="M522" s="15">
        <f>Daten!H522</f>
        <v>405</v>
      </c>
      <c r="N522" s="15">
        <f>Daten!I522</f>
        <v>207</v>
      </c>
      <c r="O522" s="27">
        <f t="shared" si="196"/>
        <v>0.72592592592592597</v>
      </c>
      <c r="P522" s="15">
        <f t="shared" si="197"/>
        <v>229.95748593142827</v>
      </c>
      <c r="Q522" s="20">
        <f t="shared" si="198"/>
        <v>64.042514068571734</v>
      </c>
      <c r="R522" s="26">
        <f t="shared" si="199"/>
        <v>12808.502813714347</v>
      </c>
      <c r="S522" s="8">
        <f>Daten!K522</f>
        <v>12833</v>
      </c>
      <c r="T522" s="8">
        <f>Daten!L522</f>
        <v>43356</v>
      </c>
      <c r="U522" s="8">
        <f>Daten!M522</f>
        <v>62486</v>
      </c>
      <c r="V522" s="8">
        <f>Daten!N522</f>
        <v>500</v>
      </c>
      <c r="W522" s="8">
        <f>Daten!O522</f>
        <v>500</v>
      </c>
      <c r="X522" s="22">
        <f t="shared" si="200"/>
        <v>118675</v>
      </c>
      <c r="Y522" s="8">
        <f t="shared" si="201"/>
        <v>268194.88398037315</v>
      </c>
      <c r="Z522" s="20">
        <f t="shared" si="202"/>
        <v>-149519.88398037315</v>
      </c>
      <c r="AA522" s="26">
        <f t="shared" si="203"/>
        <v>14951.988398037316</v>
      </c>
      <c r="AB522" s="31">
        <f t="shared" si="204"/>
        <v>18267.865963161523</v>
      </c>
      <c r="AC522" s="30">
        <f t="shared" si="205"/>
        <v>18267.865963161523</v>
      </c>
      <c r="AG522" s="25">
        <f t="shared" si="206"/>
        <v>-9492.6252485901405</v>
      </c>
      <c r="AH522" s="25">
        <f t="shared" si="207"/>
        <v>14951.988398037316</v>
      </c>
      <c r="AI522" s="25">
        <f t="shared" si="208"/>
        <v>5459.3631494471756</v>
      </c>
      <c r="AJ522" s="25">
        <f t="shared" si="209"/>
        <v>1</v>
      </c>
      <c r="AK522" s="25">
        <f t="shared" si="210"/>
        <v>5459.3631494471756</v>
      </c>
      <c r="AL522" s="25">
        <f t="shared" ca="1" si="211"/>
        <v>15300</v>
      </c>
      <c r="AM522" s="25">
        <f t="shared" ca="1" si="212"/>
        <v>31</v>
      </c>
      <c r="AN522" s="25">
        <f ca="1">IF(AM522=0,0,COUNTIF($AM$19:AM522,C522*10+1))</f>
        <v>107</v>
      </c>
      <c r="AO522" s="20">
        <f t="shared" ca="1" si="213"/>
        <v>0</v>
      </c>
      <c r="AP522" s="32">
        <f t="shared" ca="1" si="214"/>
        <v>15300</v>
      </c>
    </row>
    <row r="523" spans="1:42" x14ac:dyDescent="0.2">
      <c r="A523" s="14">
        <f>Daten!A523</f>
        <v>31114</v>
      </c>
      <c r="B523" s="7" t="str">
        <f>Daten!B523</f>
        <v>Meiseldorf</v>
      </c>
      <c r="C523" s="14">
        <f t="shared" si="190"/>
        <v>3</v>
      </c>
      <c r="D523" s="9">
        <f>Daten!D523</f>
        <v>0</v>
      </c>
      <c r="E523" s="8">
        <f>Daten!E523</f>
        <v>856</v>
      </c>
      <c r="F523" s="8">
        <f>Daten!F523</f>
        <v>873</v>
      </c>
      <c r="G523" s="26">
        <f t="shared" si="191"/>
        <v>-17</v>
      </c>
      <c r="H523" s="28">
        <f t="shared" si="192"/>
        <v>-1.9473081328751432E-2</v>
      </c>
      <c r="I523" s="20">
        <f t="shared" si="193"/>
        <v>11.728578712312391</v>
      </c>
      <c r="J523" s="20">
        <f t="shared" si="194"/>
        <v>-28.728578712312391</v>
      </c>
      <c r="K523" s="26">
        <f t="shared" si="195"/>
        <v>14364.289356156196</v>
      </c>
      <c r="L523" s="15">
        <f>Daten!G523</f>
        <v>111</v>
      </c>
      <c r="M523" s="15">
        <f>Daten!H523</f>
        <v>557</v>
      </c>
      <c r="N523" s="15">
        <f>Daten!I523</f>
        <v>188</v>
      </c>
      <c r="O523" s="27">
        <f t="shared" si="196"/>
        <v>0.53680430879712748</v>
      </c>
      <c r="P523" s="15">
        <f t="shared" si="197"/>
        <v>316.26251768840876</v>
      </c>
      <c r="Q523" s="20">
        <f t="shared" si="198"/>
        <v>-17.262517688408764</v>
      </c>
      <c r="R523" s="26">
        <f t="shared" si="199"/>
        <v>-3452.5035376817527</v>
      </c>
      <c r="S523" s="8">
        <f>Daten!K523</f>
        <v>27457</v>
      </c>
      <c r="T523" s="8">
        <f>Daten!L523</f>
        <v>42914</v>
      </c>
      <c r="U523" s="8">
        <f>Daten!M523</f>
        <v>46626</v>
      </c>
      <c r="V523" s="8">
        <f>Daten!N523</f>
        <v>500</v>
      </c>
      <c r="W523" s="8">
        <f>Daten!O523</f>
        <v>500</v>
      </c>
      <c r="X523" s="22">
        <f t="shared" si="200"/>
        <v>116997</v>
      </c>
      <c r="Y523" s="8">
        <f t="shared" si="201"/>
        <v>328433.21986723808</v>
      </c>
      <c r="Z523" s="20">
        <f t="shared" si="202"/>
        <v>-211436.21986723808</v>
      </c>
      <c r="AA523" s="26">
        <f t="shared" si="203"/>
        <v>21143.621986723811</v>
      </c>
      <c r="AB523" s="31">
        <f t="shared" si="204"/>
        <v>32055.407805198254</v>
      </c>
      <c r="AC523" s="30">
        <f t="shared" si="205"/>
        <v>32055.407805198254</v>
      </c>
      <c r="AG523" s="25">
        <f t="shared" si="206"/>
        <v>14364.289356156196</v>
      </c>
      <c r="AH523" s="25">
        <f t="shared" si="207"/>
        <v>21143.621986723811</v>
      </c>
      <c r="AI523" s="25">
        <f t="shared" si="208"/>
        <v>35507.911342880005</v>
      </c>
      <c r="AJ523" s="25">
        <f t="shared" si="209"/>
        <v>1</v>
      </c>
      <c r="AK523" s="25">
        <f t="shared" si="210"/>
        <v>35507.911342880005</v>
      </c>
      <c r="AL523" s="25">
        <f t="shared" ca="1" si="211"/>
        <v>99513</v>
      </c>
      <c r="AM523" s="25">
        <f t="shared" ca="1" si="212"/>
        <v>31</v>
      </c>
      <c r="AN523" s="25">
        <f ca="1">IF(AM523=0,0,COUNTIF($AM$19:AM523,C523*10+1))</f>
        <v>108</v>
      </c>
      <c r="AO523" s="20">
        <f t="shared" ca="1" si="213"/>
        <v>0</v>
      </c>
      <c r="AP523" s="32">
        <f t="shared" ca="1" si="214"/>
        <v>99513</v>
      </c>
    </row>
    <row r="524" spans="1:42" x14ac:dyDescent="0.2">
      <c r="A524" s="14">
        <f>Daten!A524</f>
        <v>31117</v>
      </c>
      <c r="B524" s="7" t="str">
        <f>Daten!B524</f>
        <v>Pernegg</v>
      </c>
      <c r="C524" s="14">
        <f t="shared" si="190"/>
        <v>3</v>
      </c>
      <c r="D524" s="9">
        <f>Daten!D524</f>
        <v>0</v>
      </c>
      <c r="E524" s="8">
        <f>Daten!E524</f>
        <v>682</v>
      </c>
      <c r="F524" s="8">
        <f>Daten!F524</f>
        <v>706</v>
      </c>
      <c r="G524" s="26">
        <f t="shared" si="191"/>
        <v>-24</v>
      </c>
      <c r="H524" s="28">
        <f t="shared" si="192"/>
        <v>-3.39943342776204E-2</v>
      </c>
      <c r="I524" s="20">
        <f t="shared" si="193"/>
        <v>9.4849674351575572</v>
      </c>
      <c r="J524" s="20">
        <f t="shared" si="194"/>
        <v>-33.484967435157557</v>
      </c>
      <c r="K524" s="26">
        <f t="shared" si="195"/>
        <v>16742.48371757878</v>
      </c>
      <c r="L524" s="15">
        <f>Daten!G524</f>
        <v>100</v>
      </c>
      <c r="M524" s="15">
        <f>Daten!H524</f>
        <v>423</v>
      </c>
      <c r="N524" s="15">
        <f>Daten!I524</f>
        <v>159</v>
      </c>
      <c r="O524" s="27">
        <f t="shared" si="196"/>
        <v>0.61229314420803782</v>
      </c>
      <c r="P524" s="15">
        <f t="shared" si="197"/>
        <v>240.17781863949173</v>
      </c>
      <c r="Q524" s="20">
        <f t="shared" si="198"/>
        <v>18.822181360508267</v>
      </c>
      <c r="R524" s="26">
        <f t="shared" si="199"/>
        <v>3764.4362721016532</v>
      </c>
      <c r="S524" s="8">
        <f>Daten!K524</f>
        <v>15515</v>
      </c>
      <c r="T524" s="8">
        <f>Daten!L524</f>
        <v>25560</v>
      </c>
      <c r="U524" s="8">
        <f>Daten!M524</f>
        <v>84146</v>
      </c>
      <c r="V524" s="8">
        <f>Daten!N524</f>
        <v>500</v>
      </c>
      <c r="W524" s="8">
        <f>Daten!O524</f>
        <v>500</v>
      </c>
      <c r="X524" s="22">
        <f t="shared" si="200"/>
        <v>125221</v>
      </c>
      <c r="Y524" s="8">
        <f t="shared" si="201"/>
        <v>261672.26162319668</v>
      </c>
      <c r="Z524" s="20">
        <f t="shared" si="202"/>
        <v>-136451.26162319668</v>
      </c>
      <c r="AA524" s="26">
        <f t="shared" si="203"/>
        <v>13645.12616231967</v>
      </c>
      <c r="AB524" s="31">
        <f t="shared" si="204"/>
        <v>34152.046152000104</v>
      </c>
      <c r="AC524" s="30">
        <f t="shared" si="205"/>
        <v>34152.046152000104</v>
      </c>
      <c r="AG524" s="25">
        <f t="shared" si="206"/>
        <v>16742.48371757878</v>
      </c>
      <c r="AH524" s="25">
        <f t="shared" si="207"/>
        <v>13645.12616231967</v>
      </c>
      <c r="AI524" s="25">
        <f t="shared" si="208"/>
        <v>30387.609879898449</v>
      </c>
      <c r="AJ524" s="25">
        <f t="shared" si="209"/>
        <v>1</v>
      </c>
      <c r="AK524" s="25">
        <f t="shared" si="210"/>
        <v>30387.609879898449</v>
      </c>
      <c r="AL524" s="25">
        <f t="shared" ca="1" si="211"/>
        <v>85163</v>
      </c>
      <c r="AM524" s="25">
        <f t="shared" ca="1" si="212"/>
        <v>31</v>
      </c>
      <c r="AN524" s="25">
        <f ca="1">IF(AM524=0,0,COUNTIF($AM$19:AM524,C524*10+1))</f>
        <v>109</v>
      </c>
      <c r="AO524" s="20">
        <f t="shared" ca="1" si="213"/>
        <v>0</v>
      </c>
      <c r="AP524" s="32">
        <f t="shared" ca="1" si="214"/>
        <v>85163</v>
      </c>
    </row>
    <row r="525" spans="1:42" x14ac:dyDescent="0.2">
      <c r="A525" s="14">
        <f>Daten!A525</f>
        <v>31119</v>
      </c>
      <c r="B525" s="7" t="str">
        <f>Daten!B525</f>
        <v>Röhrenbach</v>
      </c>
      <c r="C525" s="14">
        <f t="shared" si="190"/>
        <v>3</v>
      </c>
      <c r="D525" s="9">
        <f>Daten!D525</f>
        <v>0</v>
      </c>
      <c r="E525" s="8">
        <f>Daten!E525</f>
        <v>498</v>
      </c>
      <c r="F525" s="8">
        <f>Daten!F525</f>
        <v>523</v>
      </c>
      <c r="G525" s="26">
        <f t="shared" si="191"/>
        <v>-25</v>
      </c>
      <c r="H525" s="28">
        <f t="shared" si="192"/>
        <v>-4.780114722753346E-2</v>
      </c>
      <c r="I525" s="20">
        <f t="shared" si="193"/>
        <v>7.0263993889339984</v>
      </c>
      <c r="J525" s="20">
        <f t="shared" si="194"/>
        <v>-32.026399388933996</v>
      </c>
      <c r="K525" s="26">
        <f t="shared" si="195"/>
        <v>16013.199694466997</v>
      </c>
      <c r="L525" s="15">
        <f>Daten!G525</f>
        <v>61</v>
      </c>
      <c r="M525" s="15">
        <f>Daten!H525</f>
        <v>315</v>
      </c>
      <c r="N525" s="15">
        <f>Daten!I525</f>
        <v>122</v>
      </c>
      <c r="O525" s="27">
        <f t="shared" si="196"/>
        <v>0.580952380952381</v>
      </c>
      <c r="P525" s="15">
        <f t="shared" si="197"/>
        <v>178.85582239111088</v>
      </c>
      <c r="Q525" s="20">
        <f t="shared" si="198"/>
        <v>4.1441776088891231</v>
      </c>
      <c r="R525" s="26">
        <f t="shared" si="199"/>
        <v>828.83552177782462</v>
      </c>
      <c r="S525" s="8">
        <f>Daten!K525</f>
        <v>15905</v>
      </c>
      <c r="T525" s="8">
        <f>Daten!L525</f>
        <v>20848</v>
      </c>
      <c r="U525" s="8">
        <f>Daten!M525</f>
        <v>24053</v>
      </c>
      <c r="V525" s="8">
        <f>Daten!N525</f>
        <v>500</v>
      </c>
      <c r="W525" s="8">
        <f>Daten!O525</f>
        <v>500</v>
      </c>
      <c r="X525" s="22">
        <f t="shared" si="200"/>
        <v>60806</v>
      </c>
      <c r="Y525" s="8">
        <f t="shared" si="201"/>
        <v>191074.46669846328</v>
      </c>
      <c r="Z525" s="20">
        <f t="shared" si="202"/>
        <v>-130268.46669846328</v>
      </c>
      <c r="AA525" s="26">
        <f t="shared" si="203"/>
        <v>13026.846669846329</v>
      </c>
      <c r="AB525" s="31">
        <f t="shared" si="204"/>
        <v>29868.881886091149</v>
      </c>
      <c r="AC525" s="30">
        <f t="shared" si="205"/>
        <v>29868.881886091149</v>
      </c>
      <c r="AG525" s="25">
        <f t="shared" si="206"/>
        <v>16013.199694466997</v>
      </c>
      <c r="AH525" s="25">
        <f t="shared" si="207"/>
        <v>13026.846669846329</v>
      </c>
      <c r="AI525" s="25">
        <f t="shared" si="208"/>
        <v>29040.046364313326</v>
      </c>
      <c r="AJ525" s="25">
        <f t="shared" si="209"/>
        <v>1</v>
      </c>
      <c r="AK525" s="25">
        <f t="shared" si="210"/>
        <v>29040.046364313326</v>
      </c>
      <c r="AL525" s="25">
        <f t="shared" ca="1" si="211"/>
        <v>81386</v>
      </c>
      <c r="AM525" s="25">
        <f t="shared" ca="1" si="212"/>
        <v>31</v>
      </c>
      <c r="AN525" s="25">
        <f ca="1">IF(AM525=0,0,COUNTIF($AM$19:AM525,C525*10+1))</f>
        <v>110</v>
      </c>
      <c r="AO525" s="20">
        <f t="shared" ca="1" si="213"/>
        <v>0</v>
      </c>
      <c r="AP525" s="32">
        <f t="shared" ca="1" si="214"/>
        <v>81386</v>
      </c>
    </row>
    <row r="526" spans="1:42" x14ac:dyDescent="0.2">
      <c r="A526" s="14">
        <f>Daten!A526</f>
        <v>31120</v>
      </c>
      <c r="B526" s="7" t="str">
        <f>Daten!B526</f>
        <v>Röschitz</v>
      </c>
      <c r="C526" s="14">
        <f t="shared" si="190"/>
        <v>3</v>
      </c>
      <c r="D526" s="9">
        <f>Daten!D526</f>
        <v>0</v>
      </c>
      <c r="E526" s="8">
        <f>Daten!E526</f>
        <v>1098</v>
      </c>
      <c r="F526" s="8">
        <f>Daten!F526</f>
        <v>1047</v>
      </c>
      <c r="G526" s="26">
        <f t="shared" si="191"/>
        <v>51</v>
      </c>
      <c r="H526" s="28">
        <f t="shared" si="192"/>
        <v>4.8710601719197708E-2</v>
      </c>
      <c r="I526" s="20">
        <f t="shared" si="193"/>
        <v>14.066233575934792</v>
      </c>
      <c r="J526" s="20">
        <f t="shared" si="194"/>
        <v>36.933766424065212</v>
      </c>
      <c r="K526" s="26">
        <f t="shared" si="195"/>
        <v>-18466.883212032604</v>
      </c>
      <c r="L526" s="15">
        <f>Daten!G526</f>
        <v>154</v>
      </c>
      <c r="M526" s="15">
        <f>Daten!H526</f>
        <v>689</v>
      </c>
      <c r="N526" s="15">
        <f>Daten!I526</f>
        <v>255</v>
      </c>
      <c r="O526" s="27">
        <f t="shared" si="196"/>
        <v>0.59361393323657474</v>
      </c>
      <c r="P526" s="15">
        <f t="shared" si="197"/>
        <v>391.21162421420757</v>
      </c>
      <c r="Q526" s="20">
        <f t="shared" si="198"/>
        <v>17.788375785792425</v>
      </c>
      <c r="R526" s="26">
        <f t="shared" si="199"/>
        <v>3557.675157158485</v>
      </c>
      <c r="S526" s="8">
        <f>Daten!K526</f>
        <v>24216</v>
      </c>
      <c r="T526" s="8">
        <f>Daten!L526</f>
        <v>53532</v>
      </c>
      <c r="U526" s="8">
        <f>Daten!M526</f>
        <v>144429</v>
      </c>
      <c r="V526" s="8">
        <f>Daten!N526</f>
        <v>500</v>
      </c>
      <c r="W526" s="8">
        <f>Daten!O526</f>
        <v>500</v>
      </c>
      <c r="X526" s="22">
        <f t="shared" si="200"/>
        <v>222177</v>
      </c>
      <c r="Y526" s="8">
        <f t="shared" si="201"/>
        <v>421284.66753998527</v>
      </c>
      <c r="Z526" s="20">
        <f t="shared" si="202"/>
        <v>-199107.66753998527</v>
      </c>
      <c r="AA526" s="26">
        <f t="shared" si="203"/>
        <v>19910.766753998527</v>
      </c>
      <c r="AB526" s="31">
        <f t="shared" si="204"/>
        <v>5001.5586991244072</v>
      </c>
      <c r="AC526" s="30">
        <f t="shared" si="205"/>
        <v>5001.5586991244072</v>
      </c>
      <c r="AG526" s="25">
        <f t="shared" si="206"/>
        <v>-18466.883212032604</v>
      </c>
      <c r="AH526" s="25">
        <f t="shared" si="207"/>
        <v>19910.766753998527</v>
      </c>
      <c r="AI526" s="25">
        <f t="shared" si="208"/>
        <v>1443.8835419659226</v>
      </c>
      <c r="AJ526" s="25">
        <f t="shared" si="209"/>
        <v>1</v>
      </c>
      <c r="AK526" s="25">
        <f t="shared" si="210"/>
        <v>0</v>
      </c>
      <c r="AL526" s="25">
        <f t="shared" ca="1" si="211"/>
        <v>0</v>
      </c>
      <c r="AM526" s="25">
        <f t="shared" ca="1" si="212"/>
        <v>0</v>
      </c>
      <c r="AN526" s="25">
        <f ca="1">IF(AM526=0,0,COUNTIF($AM$19:AM526,C526*10+1))</f>
        <v>0</v>
      </c>
      <c r="AO526" s="20">
        <f t="shared" ca="1" si="213"/>
        <v>0</v>
      </c>
      <c r="AP526" s="32">
        <f t="shared" ca="1" si="214"/>
        <v>0</v>
      </c>
    </row>
    <row r="527" spans="1:42" x14ac:dyDescent="0.2">
      <c r="A527" s="14">
        <f>Daten!A527</f>
        <v>31121</v>
      </c>
      <c r="B527" s="7" t="str">
        <f>Daten!B527</f>
        <v>Rosenburg-Mold</v>
      </c>
      <c r="C527" s="14">
        <f t="shared" si="190"/>
        <v>3</v>
      </c>
      <c r="D527" s="9">
        <f>Daten!D527</f>
        <v>0</v>
      </c>
      <c r="E527" s="8">
        <f>Daten!E527</f>
        <v>884</v>
      </c>
      <c r="F527" s="8">
        <f>Daten!F527</f>
        <v>846</v>
      </c>
      <c r="G527" s="26">
        <f t="shared" si="191"/>
        <v>38</v>
      </c>
      <c r="H527" s="28">
        <f t="shared" si="192"/>
        <v>4.4917257683215132E-2</v>
      </c>
      <c r="I527" s="20">
        <f t="shared" si="193"/>
        <v>11.365839164508914</v>
      </c>
      <c r="J527" s="20">
        <f t="shared" si="194"/>
        <v>26.634160835491087</v>
      </c>
      <c r="K527" s="26">
        <f t="shared" si="195"/>
        <v>-13317.080417745543</v>
      </c>
      <c r="L527" s="15">
        <f>Daten!G527</f>
        <v>138</v>
      </c>
      <c r="M527" s="15">
        <f>Daten!H527</f>
        <v>549</v>
      </c>
      <c r="N527" s="15">
        <f>Daten!I527</f>
        <v>197</v>
      </c>
      <c r="O527" s="27">
        <f t="shared" si="196"/>
        <v>0.61020036429872493</v>
      </c>
      <c r="P527" s="15">
        <f t="shared" si="197"/>
        <v>311.72014759593611</v>
      </c>
      <c r="Q527" s="20">
        <f t="shared" si="198"/>
        <v>23.279852404063888</v>
      </c>
      <c r="R527" s="26">
        <f t="shared" si="199"/>
        <v>4655.9704808127772</v>
      </c>
      <c r="S527" s="8">
        <f>Daten!K527</f>
        <v>20215</v>
      </c>
      <c r="T527" s="8">
        <f>Daten!L527</f>
        <v>74475</v>
      </c>
      <c r="U527" s="8">
        <f>Daten!M527</f>
        <v>282481</v>
      </c>
      <c r="V527" s="8">
        <f>Daten!N527</f>
        <v>500</v>
      </c>
      <c r="W527" s="8">
        <f>Daten!O527</f>
        <v>500</v>
      </c>
      <c r="X527" s="22">
        <f t="shared" si="200"/>
        <v>377171</v>
      </c>
      <c r="Y527" s="8">
        <f t="shared" si="201"/>
        <v>339176.36257317575</v>
      </c>
      <c r="Z527" s="20">
        <f t="shared" si="202"/>
        <v>37994.637426824251</v>
      </c>
      <c r="AA527" s="26">
        <f t="shared" si="203"/>
        <v>-3799.4637426824252</v>
      </c>
      <c r="AB527" s="31">
        <f t="shared" si="204"/>
        <v>-12460.57367961519</v>
      </c>
      <c r="AC527" s="30">
        <f t="shared" si="205"/>
        <v>0</v>
      </c>
      <c r="AG527" s="25">
        <f t="shared" si="206"/>
        <v>0</v>
      </c>
      <c r="AH527" s="25">
        <f t="shared" si="207"/>
        <v>0</v>
      </c>
      <c r="AI527" s="25">
        <f t="shared" si="208"/>
        <v>0</v>
      </c>
      <c r="AJ527" s="25">
        <f t="shared" si="209"/>
        <v>1</v>
      </c>
      <c r="AK527" s="25">
        <f t="shared" si="210"/>
        <v>0</v>
      </c>
      <c r="AL527" s="25">
        <f t="shared" ca="1" si="211"/>
        <v>0</v>
      </c>
      <c r="AM527" s="25">
        <f t="shared" ca="1" si="212"/>
        <v>0</v>
      </c>
      <c r="AN527" s="25">
        <f ca="1">IF(AM527=0,0,COUNTIF($AM$19:AM527,C527*10+1))</f>
        <v>0</v>
      </c>
      <c r="AO527" s="20">
        <f t="shared" ca="1" si="213"/>
        <v>0</v>
      </c>
      <c r="AP527" s="32">
        <f t="shared" ca="1" si="214"/>
        <v>0</v>
      </c>
    </row>
    <row r="528" spans="1:42" x14ac:dyDescent="0.2">
      <c r="A528" s="14">
        <f>Daten!A528</f>
        <v>31123</v>
      </c>
      <c r="B528" s="7" t="str">
        <f>Daten!B528</f>
        <v>St. Bernhard-Frauenhofen</v>
      </c>
      <c r="C528" s="14">
        <f t="shared" si="190"/>
        <v>3</v>
      </c>
      <c r="D528" s="9">
        <f>Daten!D528</f>
        <v>0</v>
      </c>
      <c r="E528" s="8">
        <f>Daten!E528</f>
        <v>1283</v>
      </c>
      <c r="F528" s="8">
        <f>Daten!F528</f>
        <v>1301</v>
      </c>
      <c r="G528" s="26">
        <f t="shared" si="191"/>
        <v>-18</v>
      </c>
      <c r="H528" s="28">
        <f t="shared" si="192"/>
        <v>-1.3835511145272867E-2</v>
      </c>
      <c r="I528" s="20">
        <f t="shared" si="193"/>
        <v>17.478672284900824</v>
      </c>
      <c r="J528" s="20">
        <f t="shared" si="194"/>
        <v>-35.478672284900824</v>
      </c>
      <c r="K528" s="26">
        <f t="shared" si="195"/>
        <v>17739.336142450411</v>
      </c>
      <c r="L528" s="15">
        <f>Daten!G528</f>
        <v>171</v>
      </c>
      <c r="M528" s="15">
        <f>Daten!H528</f>
        <v>839</v>
      </c>
      <c r="N528" s="15">
        <f>Daten!I528</f>
        <v>273</v>
      </c>
      <c r="O528" s="27">
        <f t="shared" si="196"/>
        <v>0.52920143027413591</v>
      </c>
      <c r="P528" s="15">
        <f t="shared" si="197"/>
        <v>476.38106344806994</v>
      </c>
      <c r="Q528" s="20">
        <f t="shared" si="198"/>
        <v>-32.381063448069938</v>
      </c>
      <c r="R528" s="26">
        <f t="shared" si="199"/>
        <v>-6476.2126896139871</v>
      </c>
      <c r="S528" s="8">
        <f>Daten!K528</f>
        <v>24687</v>
      </c>
      <c r="T528" s="8">
        <f>Daten!L528</f>
        <v>107891</v>
      </c>
      <c r="U528" s="8">
        <f>Daten!M528</f>
        <v>520539</v>
      </c>
      <c r="V528" s="8">
        <f>Daten!N528</f>
        <v>500</v>
      </c>
      <c r="W528" s="8">
        <f>Daten!O528</f>
        <v>500</v>
      </c>
      <c r="X528" s="22">
        <f t="shared" si="200"/>
        <v>653117</v>
      </c>
      <c r="Y528" s="8">
        <f t="shared" si="201"/>
        <v>492266.14613278792</v>
      </c>
      <c r="Z528" s="20">
        <f t="shared" si="202"/>
        <v>160850.85386721208</v>
      </c>
      <c r="AA528" s="26">
        <f t="shared" si="203"/>
        <v>-16085.085386721208</v>
      </c>
      <c r="AB528" s="31">
        <f t="shared" si="204"/>
        <v>-4821.9619338847842</v>
      </c>
      <c r="AC528" s="30">
        <f t="shared" si="205"/>
        <v>0</v>
      </c>
      <c r="AG528" s="25">
        <f t="shared" si="206"/>
        <v>0</v>
      </c>
      <c r="AH528" s="25">
        <f t="shared" si="207"/>
        <v>0</v>
      </c>
      <c r="AI528" s="25">
        <f t="shared" si="208"/>
        <v>0</v>
      </c>
      <c r="AJ528" s="25">
        <f t="shared" si="209"/>
        <v>1</v>
      </c>
      <c r="AK528" s="25">
        <f t="shared" si="210"/>
        <v>0</v>
      </c>
      <c r="AL528" s="25">
        <f t="shared" ca="1" si="211"/>
        <v>0</v>
      </c>
      <c r="AM528" s="25">
        <f t="shared" ca="1" si="212"/>
        <v>0</v>
      </c>
      <c r="AN528" s="25">
        <f ca="1">IF(AM528=0,0,COUNTIF($AM$19:AM528,C528*10+1))</f>
        <v>0</v>
      </c>
      <c r="AO528" s="20">
        <f t="shared" ca="1" si="213"/>
        <v>0</v>
      </c>
      <c r="AP528" s="32">
        <f t="shared" ca="1" si="214"/>
        <v>0</v>
      </c>
    </row>
    <row r="529" spans="1:42" x14ac:dyDescent="0.2">
      <c r="A529" s="14">
        <f>Daten!A529</f>
        <v>31124</v>
      </c>
      <c r="B529" s="7" t="str">
        <f>Daten!B529</f>
        <v>Sigmundsherberg</v>
      </c>
      <c r="C529" s="14">
        <f t="shared" si="190"/>
        <v>3</v>
      </c>
      <c r="D529" s="9">
        <f>Daten!D529</f>
        <v>0</v>
      </c>
      <c r="E529" s="8">
        <f>Daten!E529</f>
        <v>1703</v>
      </c>
      <c r="F529" s="8">
        <f>Daten!F529</f>
        <v>1628</v>
      </c>
      <c r="G529" s="26">
        <f t="shared" si="191"/>
        <v>75</v>
      </c>
      <c r="H529" s="28">
        <f t="shared" si="192"/>
        <v>4.6068796068796068E-2</v>
      </c>
      <c r="I529" s="20">
        <f t="shared" si="193"/>
        <v>21.871851252742925</v>
      </c>
      <c r="J529" s="20">
        <f t="shared" si="194"/>
        <v>53.128148747257072</v>
      </c>
      <c r="K529" s="26">
        <f t="shared" si="195"/>
        <v>-26564.074373628537</v>
      </c>
      <c r="L529" s="15">
        <f>Daten!G529</f>
        <v>237</v>
      </c>
      <c r="M529" s="15">
        <f>Daten!H529</f>
        <v>1072</v>
      </c>
      <c r="N529" s="15">
        <f>Daten!I529</f>
        <v>394</v>
      </c>
      <c r="O529" s="27">
        <f t="shared" si="196"/>
        <v>0.58861940298507465</v>
      </c>
      <c r="P529" s="15">
        <f t="shared" si="197"/>
        <v>608.67759239133602</v>
      </c>
      <c r="Q529" s="20">
        <f t="shared" si="198"/>
        <v>22.32240760866398</v>
      </c>
      <c r="R529" s="26">
        <f t="shared" si="199"/>
        <v>4464.481521732796</v>
      </c>
      <c r="S529" s="8">
        <f>Daten!K529</f>
        <v>33021</v>
      </c>
      <c r="T529" s="8">
        <f>Daten!L529</f>
        <v>93247</v>
      </c>
      <c r="U529" s="8">
        <f>Daten!M529</f>
        <v>192030</v>
      </c>
      <c r="V529" s="8">
        <f>Daten!N529</f>
        <v>500</v>
      </c>
      <c r="W529" s="8">
        <f>Daten!O529</f>
        <v>500</v>
      </c>
      <c r="X529" s="22">
        <f t="shared" si="200"/>
        <v>318298</v>
      </c>
      <c r="Y529" s="8">
        <f t="shared" si="201"/>
        <v>653413.28672185331</v>
      </c>
      <c r="Z529" s="20">
        <f t="shared" si="202"/>
        <v>-335115.28672185331</v>
      </c>
      <c r="AA529" s="26">
        <f t="shared" si="203"/>
        <v>33511.528672185334</v>
      </c>
      <c r="AB529" s="31">
        <f t="shared" si="204"/>
        <v>11411.935820289593</v>
      </c>
      <c r="AC529" s="30">
        <f t="shared" si="205"/>
        <v>11411.935820289593</v>
      </c>
      <c r="AG529" s="25">
        <f t="shared" si="206"/>
        <v>-26564.074373628537</v>
      </c>
      <c r="AH529" s="25">
        <f t="shared" si="207"/>
        <v>33511.528672185334</v>
      </c>
      <c r="AI529" s="25">
        <f t="shared" si="208"/>
        <v>6947.4542985567969</v>
      </c>
      <c r="AJ529" s="25">
        <f t="shared" si="209"/>
        <v>1</v>
      </c>
      <c r="AK529" s="25">
        <f t="shared" si="210"/>
        <v>6947.4542985567969</v>
      </c>
      <c r="AL529" s="25">
        <f t="shared" ca="1" si="211"/>
        <v>19471</v>
      </c>
      <c r="AM529" s="25">
        <f t="shared" ca="1" si="212"/>
        <v>31</v>
      </c>
      <c r="AN529" s="25">
        <f ca="1">IF(AM529=0,0,COUNTIF($AM$19:AM529,C529*10+1))</f>
        <v>111</v>
      </c>
      <c r="AO529" s="20">
        <f t="shared" ca="1" si="213"/>
        <v>0</v>
      </c>
      <c r="AP529" s="32">
        <f t="shared" ca="1" si="214"/>
        <v>19471</v>
      </c>
    </row>
    <row r="530" spans="1:42" x14ac:dyDescent="0.2">
      <c r="A530" s="14">
        <f>Daten!A530</f>
        <v>31129</v>
      </c>
      <c r="B530" s="7" t="str">
        <f>Daten!B530</f>
        <v>Weitersfeld</v>
      </c>
      <c r="C530" s="14">
        <f t="shared" si="190"/>
        <v>3</v>
      </c>
      <c r="D530" s="9">
        <f>Daten!D530</f>
        <v>0</v>
      </c>
      <c r="E530" s="8">
        <f>Daten!E530</f>
        <v>1521</v>
      </c>
      <c r="F530" s="8">
        <f>Daten!F530</f>
        <v>1594</v>
      </c>
      <c r="G530" s="26">
        <f t="shared" si="191"/>
        <v>-73</v>
      </c>
      <c r="H530" s="28">
        <f t="shared" si="192"/>
        <v>-4.5796737766624844E-2</v>
      </c>
      <c r="I530" s="20">
        <f t="shared" si="193"/>
        <v>21.415068118471879</v>
      </c>
      <c r="J530" s="20">
        <f t="shared" si="194"/>
        <v>-94.415068118471879</v>
      </c>
      <c r="K530" s="26">
        <f t="shared" si="195"/>
        <v>47207.534059235943</v>
      </c>
      <c r="L530" s="15">
        <f>Daten!G530</f>
        <v>206</v>
      </c>
      <c r="M530" s="15">
        <f>Daten!H530</f>
        <v>892</v>
      </c>
      <c r="N530" s="15">
        <f>Daten!I530</f>
        <v>423</v>
      </c>
      <c r="O530" s="27">
        <f t="shared" si="196"/>
        <v>0.70515695067264572</v>
      </c>
      <c r="P530" s="15">
        <f t="shared" si="197"/>
        <v>506.47426531070124</v>
      </c>
      <c r="Q530" s="20">
        <f t="shared" si="198"/>
        <v>122.52573468929876</v>
      </c>
      <c r="R530" s="26">
        <f t="shared" si="199"/>
        <v>24505.14693785975</v>
      </c>
      <c r="S530" s="8">
        <f>Daten!K530</f>
        <v>66123</v>
      </c>
      <c r="T530" s="8">
        <f>Daten!L530</f>
        <v>94844</v>
      </c>
      <c r="U530" s="8">
        <f>Daten!M530</f>
        <v>188678</v>
      </c>
      <c r="V530" s="8">
        <f>Daten!N530</f>
        <v>500</v>
      </c>
      <c r="W530" s="8">
        <f>Daten!O530</f>
        <v>500</v>
      </c>
      <c r="X530" s="22">
        <f t="shared" si="200"/>
        <v>349645</v>
      </c>
      <c r="Y530" s="8">
        <f t="shared" si="201"/>
        <v>583582.85913325835</v>
      </c>
      <c r="Z530" s="20">
        <f t="shared" si="202"/>
        <v>-233937.85913325835</v>
      </c>
      <c r="AA530" s="26">
        <f t="shared" si="203"/>
        <v>23393.785913325835</v>
      </c>
      <c r="AB530" s="31">
        <f t="shared" si="204"/>
        <v>95106.466910421528</v>
      </c>
      <c r="AC530" s="30">
        <f t="shared" si="205"/>
        <v>95106.466910421528</v>
      </c>
      <c r="AG530" s="25">
        <f t="shared" si="206"/>
        <v>47207.534059235943</v>
      </c>
      <c r="AH530" s="25">
        <f t="shared" si="207"/>
        <v>23393.785913325835</v>
      </c>
      <c r="AI530" s="25">
        <f t="shared" si="208"/>
        <v>70601.319972561774</v>
      </c>
      <c r="AJ530" s="25">
        <f t="shared" si="209"/>
        <v>1</v>
      </c>
      <c r="AK530" s="25">
        <f t="shared" si="210"/>
        <v>70601.319972561774</v>
      </c>
      <c r="AL530" s="25">
        <f t="shared" ca="1" si="211"/>
        <v>197863</v>
      </c>
      <c r="AM530" s="25">
        <f t="shared" ca="1" si="212"/>
        <v>31</v>
      </c>
      <c r="AN530" s="25">
        <f ca="1">IF(AM530=0,0,COUNTIF($AM$19:AM530,C530*10+1))</f>
        <v>112</v>
      </c>
      <c r="AO530" s="20">
        <f t="shared" ca="1" si="213"/>
        <v>0</v>
      </c>
      <c r="AP530" s="32">
        <f t="shared" ca="1" si="214"/>
        <v>197863</v>
      </c>
    </row>
    <row r="531" spans="1:42" x14ac:dyDescent="0.2">
      <c r="A531" s="14">
        <f>Daten!A531</f>
        <v>31130</v>
      </c>
      <c r="B531" s="7" t="str">
        <f>Daten!B531</f>
        <v>Straning-Grafenberg</v>
      </c>
      <c r="C531" s="14">
        <f t="shared" ref="C531:C594" si="215">INT(A531/10000)</f>
        <v>3</v>
      </c>
      <c r="D531" s="9">
        <f>Daten!D531</f>
        <v>0</v>
      </c>
      <c r="E531" s="8">
        <f>Daten!E531</f>
        <v>693</v>
      </c>
      <c r="F531" s="8">
        <f>Daten!F531</f>
        <v>763</v>
      </c>
      <c r="G531" s="26">
        <f t="shared" ref="G531:G594" si="216">E531-F531</f>
        <v>-70</v>
      </c>
      <c r="H531" s="28">
        <f t="shared" ref="H531:H594" si="217">G531/F531</f>
        <v>-9.1743119266055051E-2</v>
      </c>
      <c r="I531" s="20">
        <f t="shared" ref="I531:I594" si="218">F531*$I$6</f>
        <v>10.250750924964896</v>
      </c>
      <c r="J531" s="20">
        <f t="shared" ref="J531:J594" si="219">G531-I531</f>
        <v>-80.25075092496489</v>
      </c>
      <c r="K531" s="26">
        <f t="shared" ref="K531:K594" si="220">-J531*$K$5</f>
        <v>40125.375462482443</v>
      </c>
      <c r="L531" s="15">
        <f>Daten!G531</f>
        <v>91</v>
      </c>
      <c r="M531" s="15">
        <f>Daten!H531</f>
        <v>431</v>
      </c>
      <c r="N531" s="15">
        <f>Daten!I531</f>
        <v>171</v>
      </c>
      <c r="O531" s="27">
        <f t="shared" ref="O531:O594" si="221">(L531+N531)/M531</f>
        <v>0.60788863109048719</v>
      </c>
      <c r="P531" s="15">
        <f t="shared" ref="P531:P594" si="222">M531*$P$6</f>
        <v>244.72018873196441</v>
      </c>
      <c r="Q531" s="20">
        <f t="shared" ref="Q531:Q594" si="223">L531+N531-P531</f>
        <v>17.279811268035587</v>
      </c>
      <c r="R531" s="26">
        <f t="shared" ref="R531:R594" si="224">Q531*$R$5</f>
        <v>3455.9622536071174</v>
      </c>
      <c r="S531" s="8">
        <f>Daten!K531</f>
        <v>24238</v>
      </c>
      <c r="T531" s="8">
        <f>Daten!L531</f>
        <v>20526</v>
      </c>
      <c r="U531" s="8">
        <f>Daten!M531</f>
        <v>50561</v>
      </c>
      <c r="V531" s="8">
        <f>Daten!N531</f>
        <v>500</v>
      </c>
      <c r="W531" s="8">
        <f>Daten!O531</f>
        <v>500</v>
      </c>
      <c r="X531" s="22">
        <f t="shared" ref="X531:X594" si="225">S531/V531*500+T531/W531*500+U531</f>
        <v>95325</v>
      </c>
      <c r="Y531" s="8">
        <f t="shared" ref="Y531:Y594" si="226">E531*$Y$6</f>
        <v>265892.78197195794</v>
      </c>
      <c r="Z531" s="20">
        <f t="shared" ref="Z531:Z594" si="227">X531-Y531</f>
        <v>-170567.78197195794</v>
      </c>
      <c r="AA531" s="26">
        <f t="shared" ref="AA531:AA594" si="228">-Z531*$AA$5</f>
        <v>17056.778197195796</v>
      </c>
      <c r="AB531" s="31">
        <f t="shared" ref="AB531:AB594" si="229">K531+R531+AA531</f>
        <v>60638.115913285357</v>
      </c>
      <c r="AC531" s="30">
        <f t="shared" ref="AC531:AC594" si="230">MAX(0,AB531)</f>
        <v>60638.115913285357</v>
      </c>
      <c r="AG531" s="25">
        <f t="shared" ref="AG531:AG594" si="231">IF(AB531&gt;0,K531,0)</f>
        <v>40125.375462482443</v>
      </c>
      <c r="AH531" s="25">
        <f t="shared" ref="AH531:AH594" si="232">IF(AB531&gt;0,AA531,0)</f>
        <v>17056.778197195796</v>
      </c>
      <c r="AI531" s="25">
        <f t="shared" ref="AI531:AI594" si="233">AG531+AH531</f>
        <v>57182.153659678239</v>
      </c>
      <c r="AJ531" s="25">
        <f t="shared" ref="AJ531:AJ594" si="234">IF(AND(V531=500,W531=500),1,0)</f>
        <v>1</v>
      </c>
      <c r="AK531" s="25">
        <f t="shared" ref="AK531:AK594" si="235">IF(AND(AJ531=1,AI531&gt;=E531*$AK$5),AI531,0)</f>
        <v>57182.153659678239</v>
      </c>
      <c r="AL531" s="25">
        <f t="shared" ref="AL531:AL594" ca="1" si="236">IF(OFFSET($AK$6,C531,0)=0,0,ROUND(AK531*OFFSET($AF$6,C531,0)/OFFSET($AK$6,C531,0),0))</f>
        <v>160256</v>
      </c>
      <c r="AM531" s="25">
        <f t="shared" ref="AM531:AM594" ca="1" si="237">IF(AL531&gt;0,C531*10+1,0)</f>
        <v>31</v>
      </c>
      <c r="AN531" s="25">
        <f ca="1">IF(AM531=0,0,COUNTIF($AM$19:AM531,C531*10+1))</f>
        <v>113</v>
      </c>
      <c r="AO531" s="20">
        <f t="shared" ref="AO531:AO594" ca="1" si="238">IF(AN531=1,OFFSET($AF$6,C531,0)-OFFSET($AL$6,C531,0),0)</f>
        <v>0</v>
      </c>
      <c r="AP531" s="32">
        <f t="shared" ref="AP531:AP594" ca="1" si="239">AL531+AO531</f>
        <v>160256</v>
      </c>
    </row>
    <row r="532" spans="1:42" x14ac:dyDescent="0.2">
      <c r="A532" s="14">
        <f>Daten!A532</f>
        <v>31201</v>
      </c>
      <c r="B532" s="7" t="str">
        <f>Daten!B532</f>
        <v>Bisamberg</v>
      </c>
      <c r="C532" s="14">
        <f t="shared" si="215"/>
        <v>3</v>
      </c>
      <c r="D532" s="9">
        <f>Daten!D532</f>
        <v>0</v>
      </c>
      <c r="E532" s="8">
        <f>Daten!E532</f>
        <v>4853</v>
      </c>
      <c r="F532" s="8">
        <f>Daten!F532</f>
        <v>4755</v>
      </c>
      <c r="G532" s="26">
        <f t="shared" si="216"/>
        <v>98</v>
      </c>
      <c r="H532" s="28">
        <f t="shared" si="217"/>
        <v>2.0609884332281808E-2</v>
      </c>
      <c r="I532" s="20">
        <f t="shared" si="218"/>
        <v>63.882464807612159</v>
      </c>
      <c r="J532" s="20">
        <f t="shared" si="219"/>
        <v>34.117535192387841</v>
      </c>
      <c r="K532" s="26">
        <f t="shared" si="220"/>
        <v>-17058.76759619392</v>
      </c>
      <c r="L532" s="15">
        <f>Daten!G532</f>
        <v>759</v>
      </c>
      <c r="M532" s="15">
        <f>Daten!H532</f>
        <v>3038</v>
      </c>
      <c r="N532" s="15">
        <f>Daten!I532</f>
        <v>1056</v>
      </c>
      <c r="O532" s="27">
        <f t="shared" si="221"/>
        <v>0.59743252139565506</v>
      </c>
      <c r="P532" s="15">
        <f t="shared" si="222"/>
        <v>1724.9650426164915</v>
      </c>
      <c r="Q532" s="20">
        <f t="shared" si="223"/>
        <v>90.034957383508527</v>
      </c>
      <c r="R532" s="26">
        <f t="shared" si="224"/>
        <v>18006.991476701704</v>
      </c>
      <c r="S532" s="8">
        <f>Daten!K532</f>
        <v>7151</v>
      </c>
      <c r="T532" s="8">
        <f>Daten!L532</f>
        <v>454816</v>
      </c>
      <c r="U532" s="8">
        <f>Daten!M532</f>
        <v>866953</v>
      </c>
      <c r="V532" s="8">
        <f>Daten!N532</f>
        <v>500</v>
      </c>
      <c r="W532" s="8">
        <f>Daten!O532</f>
        <v>500</v>
      </c>
      <c r="X532" s="22">
        <f t="shared" si="225"/>
        <v>1328920</v>
      </c>
      <c r="Y532" s="8">
        <f t="shared" si="226"/>
        <v>1862016.8411398439</v>
      </c>
      <c r="Z532" s="20">
        <f t="shared" si="227"/>
        <v>-533096.84113984392</v>
      </c>
      <c r="AA532" s="26">
        <f t="shared" si="228"/>
        <v>53309.684113984396</v>
      </c>
      <c r="AB532" s="31">
        <f t="shared" si="229"/>
        <v>54257.907994492183</v>
      </c>
      <c r="AC532" s="30">
        <f t="shared" si="230"/>
        <v>54257.907994492183</v>
      </c>
      <c r="AG532" s="25">
        <f t="shared" si="231"/>
        <v>-17058.76759619392</v>
      </c>
      <c r="AH532" s="25">
        <f t="shared" si="232"/>
        <v>53309.684113984396</v>
      </c>
      <c r="AI532" s="25">
        <f t="shared" si="233"/>
        <v>36250.91651779048</v>
      </c>
      <c r="AJ532" s="25">
        <f t="shared" si="234"/>
        <v>1</v>
      </c>
      <c r="AK532" s="25">
        <f t="shared" si="235"/>
        <v>36250.91651779048</v>
      </c>
      <c r="AL532" s="25">
        <f t="shared" ca="1" si="236"/>
        <v>101595</v>
      </c>
      <c r="AM532" s="25">
        <f t="shared" ca="1" si="237"/>
        <v>31</v>
      </c>
      <c r="AN532" s="25">
        <f ca="1">IF(AM532=0,0,COUNTIF($AM$19:AM532,C532*10+1))</f>
        <v>114</v>
      </c>
      <c r="AO532" s="20">
        <f t="shared" ca="1" si="238"/>
        <v>0</v>
      </c>
      <c r="AP532" s="32">
        <f t="shared" ca="1" si="239"/>
        <v>101595</v>
      </c>
    </row>
    <row r="533" spans="1:42" x14ac:dyDescent="0.2">
      <c r="A533" s="14">
        <f>Daten!A533</f>
        <v>31202</v>
      </c>
      <c r="B533" s="7" t="str">
        <f>Daten!B533</f>
        <v>Enzersfeld im Weinviertel</v>
      </c>
      <c r="C533" s="14">
        <f t="shared" si="215"/>
        <v>3</v>
      </c>
      <c r="D533" s="9">
        <f>Daten!D533</f>
        <v>0</v>
      </c>
      <c r="E533" s="8">
        <f>Daten!E533</f>
        <v>1824</v>
      </c>
      <c r="F533" s="8">
        <f>Daten!F533</f>
        <v>1729</v>
      </c>
      <c r="G533" s="26">
        <f t="shared" si="216"/>
        <v>95</v>
      </c>
      <c r="H533" s="28">
        <f t="shared" si="217"/>
        <v>5.4945054945054944E-2</v>
      </c>
      <c r="I533" s="20">
        <f t="shared" si="218"/>
        <v>23.228765857489257</v>
      </c>
      <c r="J533" s="20">
        <f t="shared" si="219"/>
        <v>71.771234142510735</v>
      </c>
      <c r="K533" s="26">
        <f t="shared" si="220"/>
        <v>-35885.617071255365</v>
      </c>
      <c r="L533" s="15">
        <f>Daten!G533</f>
        <v>283</v>
      </c>
      <c r="M533" s="15">
        <f>Daten!H533</f>
        <v>1174</v>
      </c>
      <c r="N533" s="15">
        <f>Daten!I533</f>
        <v>367</v>
      </c>
      <c r="O533" s="27">
        <f t="shared" si="221"/>
        <v>0.55366269165247017</v>
      </c>
      <c r="P533" s="15">
        <f t="shared" si="222"/>
        <v>666.59281107036247</v>
      </c>
      <c r="Q533" s="20">
        <f t="shared" si="223"/>
        <v>-16.592811070362472</v>
      </c>
      <c r="R533" s="26">
        <f t="shared" si="224"/>
        <v>-3318.5622140724945</v>
      </c>
      <c r="S533" s="8">
        <f>Daten!K533</f>
        <v>9324</v>
      </c>
      <c r="T533" s="8">
        <f>Daten!L533</f>
        <v>165143</v>
      </c>
      <c r="U533" s="8">
        <f>Daten!M533</f>
        <v>254275</v>
      </c>
      <c r="V533" s="8">
        <f>Daten!N533</f>
        <v>500</v>
      </c>
      <c r="W533" s="8">
        <f>Daten!O533</f>
        <v>500</v>
      </c>
      <c r="X533" s="22">
        <f t="shared" si="225"/>
        <v>428742</v>
      </c>
      <c r="Y533" s="8">
        <f t="shared" si="226"/>
        <v>699839.01055822696</v>
      </c>
      <c r="Z533" s="20">
        <f t="shared" si="227"/>
        <v>-271097.01055822696</v>
      </c>
      <c r="AA533" s="26">
        <f t="shared" si="228"/>
        <v>27109.701055822698</v>
      </c>
      <c r="AB533" s="31">
        <f t="shared" si="229"/>
        <v>-12094.478229505163</v>
      </c>
      <c r="AC533" s="30">
        <f t="shared" si="230"/>
        <v>0</v>
      </c>
      <c r="AG533" s="25">
        <f t="shared" si="231"/>
        <v>0</v>
      </c>
      <c r="AH533" s="25">
        <f t="shared" si="232"/>
        <v>0</v>
      </c>
      <c r="AI533" s="25">
        <f t="shared" si="233"/>
        <v>0</v>
      </c>
      <c r="AJ533" s="25">
        <f t="shared" si="234"/>
        <v>1</v>
      </c>
      <c r="AK533" s="25">
        <f t="shared" si="235"/>
        <v>0</v>
      </c>
      <c r="AL533" s="25">
        <f t="shared" ca="1" si="236"/>
        <v>0</v>
      </c>
      <c r="AM533" s="25">
        <f t="shared" ca="1" si="237"/>
        <v>0</v>
      </c>
      <c r="AN533" s="25">
        <f ca="1">IF(AM533=0,0,COUNTIF($AM$19:AM533,C533*10+1))</f>
        <v>0</v>
      </c>
      <c r="AO533" s="20">
        <f t="shared" ca="1" si="238"/>
        <v>0</v>
      </c>
      <c r="AP533" s="32">
        <f t="shared" ca="1" si="239"/>
        <v>0</v>
      </c>
    </row>
    <row r="534" spans="1:42" x14ac:dyDescent="0.2">
      <c r="A534" s="14">
        <f>Daten!A534</f>
        <v>31203</v>
      </c>
      <c r="B534" s="7" t="str">
        <f>Daten!B534</f>
        <v>Ernstbrunn</v>
      </c>
      <c r="C534" s="14">
        <f t="shared" si="215"/>
        <v>3</v>
      </c>
      <c r="D534" s="9">
        <f>Daten!D534</f>
        <v>0</v>
      </c>
      <c r="E534" s="8">
        <f>Daten!E534</f>
        <v>3310</v>
      </c>
      <c r="F534" s="8">
        <f>Daten!F534</f>
        <v>3189</v>
      </c>
      <c r="G534" s="26">
        <f t="shared" si="216"/>
        <v>121</v>
      </c>
      <c r="H534" s="28">
        <f t="shared" si="217"/>
        <v>3.7942928817811229E-2</v>
      </c>
      <c r="I534" s="20">
        <f t="shared" si="218"/>
        <v>42.843571035010555</v>
      </c>
      <c r="J534" s="20">
        <f t="shared" si="219"/>
        <v>78.156428964989445</v>
      </c>
      <c r="K534" s="26">
        <f t="shared" si="220"/>
        <v>-39078.214482494725</v>
      </c>
      <c r="L534" s="15">
        <f>Daten!G534</f>
        <v>496</v>
      </c>
      <c r="M534" s="15">
        <f>Daten!H534</f>
        <v>2132</v>
      </c>
      <c r="N534" s="15">
        <f>Daten!I534</f>
        <v>682</v>
      </c>
      <c r="O534" s="27">
        <f t="shared" si="221"/>
        <v>0.55253283302063794</v>
      </c>
      <c r="P534" s="15">
        <f t="shared" si="222"/>
        <v>1210.541629643963</v>
      </c>
      <c r="Q534" s="20">
        <f t="shared" si="223"/>
        <v>-32.541629643963006</v>
      </c>
      <c r="R534" s="26">
        <f t="shared" si="224"/>
        <v>-6508.3259287926012</v>
      </c>
      <c r="S534" s="8">
        <f>Daten!K534</f>
        <v>63010</v>
      </c>
      <c r="T534" s="8">
        <f>Daten!L534</f>
        <v>249814</v>
      </c>
      <c r="U534" s="8">
        <f>Daten!M534</f>
        <v>815072</v>
      </c>
      <c r="V534" s="8">
        <f>Daten!N534</f>
        <v>500</v>
      </c>
      <c r="W534" s="8">
        <f>Daten!O534</f>
        <v>500</v>
      </c>
      <c r="X534" s="22">
        <f t="shared" si="225"/>
        <v>1127896</v>
      </c>
      <c r="Y534" s="8">
        <f t="shared" si="226"/>
        <v>1269992.941309063</v>
      </c>
      <c r="Z534" s="20">
        <f t="shared" si="227"/>
        <v>-142096.941309063</v>
      </c>
      <c r="AA534" s="26">
        <f t="shared" si="228"/>
        <v>14209.6941309063</v>
      </c>
      <c r="AB534" s="31">
        <f t="shared" si="229"/>
        <v>-31376.846280381022</v>
      </c>
      <c r="AC534" s="30">
        <f t="shared" si="230"/>
        <v>0</v>
      </c>
      <c r="AG534" s="25">
        <f t="shared" si="231"/>
        <v>0</v>
      </c>
      <c r="AH534" s="25">
        <f t="shared" si="232"/>
        <v>0</v>
      </c>
      <c r="AI534" s="25">
        <f t="shared" si="233"/>
        <v>0</v>
      </c>
      <c r="AJ534" s="25">
        <f t="shared" si="234"/>
        <v>1</v>
      </c>
      <c r="AK534" s="25">
        <f t="shared" si="235"/>
        <v>0</v>
      </c>
      <c r="AL534" s="25">
        <f t="shared" ca="1" si="236"/>
        <v>0</v>
      </c>
      <c r="AM534" s="25">
        <f t="shared" ca="1" si="237"/>
        <v>0</v>
      </c>
      <c r="AN534" s="25">
        <f ca="1">IF(AM534=0,0,COUNTIF($AM$19:AM534,C534*10+1))</f>
        <v>0</v>
      </c>
      <c r="AO534" s="20">
        <f t="shared" ca="1" si="238"/>
        <v>0</v>
      </c>
      <c r="AP534" s="32">
        <f t="shared" ca="1" si="239"/>
        <v>0</v>
      </c>
    </row>
    <row r="535" spans="1:42" x14ac:dyDescent="0.2">
      <c r="A535" s="14">
        <f>Daten!A535</f>
        <v>31204</v>
      </c>
      <c r="B535" s="7" t="str">
        <f>Daten!B535</f>
        <v>Großmugl</v>
      </c>
      <c r="C535" s="14">
        <f t="shared" si="215"/>
        <v>3</v>
      </c>
      <c r="D535" s="9">
        <f>Daten!D535</f>
        <v>0</v>
      </c>
      <c r="E535" s="8">
        <f>Daten!E535</f>
        <v>1656</v>
      </c>
      <c r="F535" s="8">
        <f>Daten!F535</f>
        <v>1597</v>
      </c>
      <c r="G535" s="26">
        <f t="shared" si="216"/>
        <v>59</v>
      </c>
      <c r="H535" s="28">
        <f t="shared" si="217"/>
        <v>3.6944270507201005E-2</v>
      </c>
      <c r="I535" s="20">
        <f t="shared" si="218"/>
        <v>21.455372512672266</v>
      </c>
      <c r="J535" s="20">
        <f t="shared" si="219"/>
        <v>37.54462748732773</v>
      </c>
      <c r="K535" s="26">
        <f t="shared" si="220"/>
        <v>-18772.313743663864</v>
      </c>
      <c r="L535" s="15">
        <f>Daten!G535</f>
        <v>231</v>
      </c>
      <c r="M535" s="15">
        <f>Daten!H535</f>
        <v>1102</v>
      </c>
      <c r="N535" s="15">
        <f>Daten!I535</f>
        <v>323</v>
      </c>
      <c r="O535" s="27">
        <f t="shared" si="221"/>
        <v>0.50272232304900177</v>
      </c>
      <c r="P535" s="15">
        <f t="shared" si="222"/>
        <v>625.71148023810849</v>
      </c>
      <c r="Q535" s="20">
        <f t="shared" si="223"/>
        <v>-71.711480238108493</v>
      </c>
      <c r="R535" s="26">
        <f t="shared" si="224"/>
        <v>-14342.296047621698</v>
      </c>
      <c r="S535" s="8">
        <f>Daten!K535</f>
        <v>51217</v>
      </c>
      <c r="T535" s="8">
        <f>Daten!L535</f>
        <v>100658</v>
      </c>
      <c r="U535" s="8">
        <f>Daten!M535</f>
        <v>102494</v>
      </c>
      <c r="V535" s="8">
        <f>Daten!N535</f>
        <v>500</v>
      </c>
      <c r="W535" s="8">
        <f>Daten!O535</f>
        <v>500</v>
      </c>
      <c r="X535" s="22">
        <f t="shared" si="225"/>
        <v>254369</v>
      </c>
      <c r="Y535" s="8">
        <f t="shared" si="226"/>
        <v>635380.15432260069</v>
      </c>
      <c r="Z535" s="20">
        <f t="shared" si="227"/>
        <v>-381011.15432260069</v>
      </c>
      <c r="AA535" s="26">
        <f t="shared" si="228"/>
        <v>38101.115432260071</v>
      </c>
      <c r="AB535" s="31">
        <f t="shared" si="229"/>
        <v>4986.5056409745084</v>
      </c>
      <c r="AC535" s="30">
        <f t="shared" si="230"/>
        <v>4986.5056409745084</v>
      </c>
      <c r="AG535" s="25">
        <f t="shared" si="231"/>
        <v>-18772.313743663864</v>
      </c>
      <c r="AH535" s="25">
        <f t="shared" si="232"/>
        <v>38101.115432260071</v>
      </c>
      <c r="AI535" s="25">
        <f t="shared" si="233"/>
        <v>19328.801688596206</v>
      </c>
      <c r="AJ535" s="25">
        <f t="shared" si="234"/>
        <v>1</v>
      </c>
      <c r="AK535" s="25">
        <f t="shared" si="235"/>
        <v>19328.801688596206</v>
      </c>
      <c r="AL535" s="25">
        <f t="shared" ca="1" si="236"/>
        <v>54170</v>
      </c>
      <c r="AM535" s="25">
        <f t="shared" ca="1" si="237"/>
        <v>31</v>
      </c>
      <c r="AN535" s="25">
        <f ca="1">IF(AM535=0,0,COUNTIF($AM$19:AM535,C535*10+1))</f>
        <v>115</v>
      </c>
      <c r="AO535" s="20">
        <f t="shared" ca="1" si="238"/>
        <v>0</v>
      </c>
      <c r="AP535" s="32">
        <f t="shared" ca="1" si="239"/>
        <v>54170</v>
      </c>
    </row>
    <row r="536" spans="1:42" x14ac:dyDescent="0.2">
      <c r="A536" s="14">
        <f>Daten!A536</f>
        <v>31205</v>
      </c>
      <c r="B536" s="7" t="str">
        <f>Daten!B536</f>
        <v>Großrußbach</v>
      </c>
      <c r="C536" s="14">
        <f t="shared" si="215"/>
        <v>3</v>
      </c>
      <c r="D536" s="9">
        <f>Daten!D536</f>
        <v>0</v>
      </c>
      <c r="E536" s="8">
        <f>Daten!E536</f>
        <v>2249</v>
      </c>
      <c r="F536" s="8">
        <f>Daten!F536</f>
        <v>2224</v>
      </c>
      <c r="G536" s="26">
        <f t="shared" si="216"/>
        <v>25</v>
      </c>
      <c r="H536" s="28">
        <f t="shared" si="217"/>
        <v>1.1241007194244604E-2</v>
      </c>
      <c r="I536" s="20">
        <f t="shared" si="218"/>
        <v>29.878990900552985</v>
      </c>
      <c r="J536" s="20">
        <f t="shared" si="219"/>
        <v>-4.878990900552985</v>
      </c>
      <c r="K536" s="26">
        <f t="shared" si="220"/>
        <v>2439.4954502764926</v>
      </c>
      <c r="L536" s="15">
        <f>Daten!G536</f>
        <v>338</v>
      </c>
      <c r="M536" s="15">
        <f>Daten!H536</f>
        <v>1466</v>
      </c>
      <c r="N536" s="15">
        <f>Daten!I536</f>
        <v>445</v>
      </c>
      <c r="O536" s="27">
        <f t="shared" si="221"/>
        <v>0.53410641200545705</v>
      </c>
      <c r="P536" s="15">
        <f t="shared" si="222"/>
        <v>832.38931944561443</v>
      </c>
      <c r="Q536" s="20">
        <f t="shared" si="223"/>
        <v>-49.389319445614433</v>
      </c>
      <c r="R536" s="26">
        <f t="shared" si="224"/>
        <v>-9877.8638891228875</v>
      </c>
      <c r="S536" s="8">
        <f>Daten!K536</f>
        <v>32987</v>
      </c>
      <c r="T536" s="8">
        <f>Daten!L536</f>
        <v>151962</v>
      </c>
      <c r="U536" s="8">
        <f>Daten!M536</f>
        <v>143079</v>
      </c>
      <c r="V536" s="8">
        <f>Daten!N536</f>
        <v>500</v>
      </c>
      <c r="W536" s="8">
        <f>Daten!O536</f>
        <v>500</v>
      </c>
      <c r="X536" s="22">
        <f t="shared" si="225"/>
        <v>328028</v>
      </c>
      <c r="Y536" s="8">
        <f t="shared" si="226"/>
        <v>862904.56948763831</v>
      </c>
      <c r="Z536" s="20">
        <f t="shared" si="227"/>
        <v>-534876.56948763831</v>
      </c>
      <c r="AA536" s="26">
        <f t="shared" si="228"/>
        <v>53487.656948763833</v>
      </c>
      <c r="AB536" s="31">
        <f t="shared" si="229"/>
        <v>46049.288509917438</v>
      </c>
      <c r="AC536" s="30">
        <f t="shared" si="230"/>
        <v>46049.288509917438</v>
      </c>
      <c r="AG536" s="25">
        <f t="shared" si="231"/>
        <v>2439.4954502764926</v>
      </c>
      <c r="AH536" s="25">
        <f t="shared" si="232"/>
        <v>53487.656948763833</v>
      </c>
      <c r="AI536" s="25">
        <f t="shared" si="233"/>
        <v>55927.152399040329</v>
      </c>
      <c r="AJ536" s="25">
        <f t="shared" si="234"/>
        <v>1</v>
      </c>
      <c r="AK536" s="25">
        <f t="shared" si="235"/>
        <v>55927.152399040329</v>
      </c>
      <c r="AL536" s="25">
        <f t="shared" ca="1" si="236"/>
        <v>156738</v>
      </c>
      <c r="AM536" s="25">
        <f t="shared" ca="1" si="237"/>
        <v>31</v>
      </c>
      <c r="AN536" s="25">
        <f ca="1">IF(AM536=0,0,COUNTIF($AM$19:AM536,C536*10+1))</f>
        <v>116</v>
      </c>
      <c r="AO536" s="20">
        <f t="shared" ca="1" si="238"/>
        <v>0</v>
      </c>
      <c r="AP536" s="32">
        <f t="shared" ca="1" si="239"/>
        <v>156738</v>
      </c>
    </row>
    <row r="537" spans="1:42" x14ac:dyDescent="0.2">
      <c r="A537" s="14">
        <f>Daten!A537</f>
        <v>31206</v>
      </c>
      <c r="B537" s="7" t="str">
        <f>Daten!B537</f>
        <v>Hagenbrunn</v>
      </c>
      <c r="C537" s="14">
        <f t="shared" si="215"/>
        <v>3</v>
      </c>
      <c r="D537" s="9">
        <f>Daten!D537</f>
        <v>0</v>
      </c>
      <c r="E537" s="8">
        <f>Daten!E537</f>
        <v>2412</v>
      </c>
      <c r="F537" s="8">
        <f>Daten!F537</f>
        <v>2196</v>
      </c>
      <c r="G537" s="26">
        <f t="shared" si="216"/>
        <v>216</v>
      </c>
      <c r="H537" s="28">
        <f t="shared" si="217"/>
        <v>9.8360655737704916E-2</v>
      </c>
      <c r="I537" s="20">
        <f t="shared" si="218"/>
        <v>29.502816554682713</v>
      </c>
      <c r="J537" s="20">
        <f t="shared" si="219"/>
        <v>186.49718344531729</v>
      </c>
      <c r="K537" s="26">
        <f t="shared" si="220"/>
        <v>-93248.591722658646</v>
      </c>
      <c r="L537" s="15">
        <f>Daten!G537</f>
        <v>394</v>
      </c>
      <c r="M537" s="15">
        <f>Daten!H537</f>
        <v>1606</v>
      </c>
      <c r="N537" s="15">
        <f>Daten!I537</f>
        <v>412</v>
      </c>
      <c r="O537" s="27">
        <f t="shared" si="221"/>
        <v>0.50186799501867996</v>
      </c>
      <c r="P537" s="15">
        <f t="shared" si="222"/>
        <v>911.8807960638859</v>
      </c>
      <c r="Q537" s="20">
        <f t="shared" si="223"/>
        <v>-105.8807960638859</v>
      </c>
      <c r="R537" s="26">
        <f t="shared" si="224"/>
        <v>-21176.15921277718</v>
      </c>
      <c r="S537" s="8">
        <f>Daten!K537</f>
        <v>10663</v>
      </c>
      <c r="T537" s="8">
        <f>Daten!L537</f>
        <v>609880</v>
      </c>
      <c r="U537" s="8">
        <f>Daten!M537</f>
        <v>2580335</v>
      </c>
      <c r="V537" s="8">
        <f>Daten!N537</f>
        <v>500</v>
      </c>
      <c r="W537" s="8">
        <f>Daten!O537</f>
        <v>500</v>
      </c>
      <c r="X537" s="22">
        <f t="shared" si="225"/>
        <v>3200878</v>
      </c>
      <c r="Y537" s="8">
        <f t="shared" si="226"/>
        <v>925445.0073829185</v>
      </c>
      <c r="Z537" s="20">
        <f t="shared" si="227"/>
        <v>2275432.9926170814</v>
      </c>
      <c r="AA537" s="26">
        <f t="shared" si="228"/>
        <v>-227543.29926170816</v>
      </c>
      <c r="AB537" s="31">
        <f t="shared" si="229"/>
        <v>-341968.05019714398</v>
      </c>
      <c r="AC537" s="30">
        <f t="shared" si="230"/>
        <v>0</v>
      </c>
      <c r="AG537" s="25">
        <f t="shared" si="231"/>
        <v>0</v>
      </c>
      <c r="AH537" s="25">
        <f t="shared" si="232"/>
        <v>0</v>
      </c>
      <c r="AI537" s="25">
        <f t="shared" si="233"/>
        <v>0</v>
      </c>
      <c r="AJ537" s="25">
        <f t="shared" si="234"/>
        <v>1</v>
      </c>
      <c r="AK537" s="25">
        <f t="shared" si="235"/>
        <v>0</v>
      </c>
      <c r="AL537" s="25">
        <f t="shared" ca="1" si="236"/>
        <v>0</v>
      </c>
      <c r="AM537" s="25">
        <f t="shared" ca="1" si="237"/>
        <v>0</v>
      </c>
      <c r="AN537" s="25">
        <f ca="1">IF(AM537=0,0,COUNTIF($AM$19:AM537,C537*10+1))</f>
        <v>0</v>
      </c>
      <c r="AO537" s="20">
        <f t="shared" ca="1" si="238"/>
        <v>0</v>
      </c>
      <c r="AP537" s="32">
        <f t="shared" ca="1" si="239"/>
        <v>0</v>
      </c>
    </row>
    <row r="538" spans="1:42" x14ac:dyDescent="0.2">
      <c r="A538" s="14">
        <f>Daten!A538</f>
        <v>31207</v>
      </c>
      <c r="B538" s="7" t="str">
        <f>Daten!B538</f>
        <v>Harmannsdorf</v>
      </c>
      <c r="C538" s="14">
        <f t="shared" si="215"/>
        <v>3</v>
      </c>
      <c r="D538" s="9">
        <f>Daten!D538</f>
        <v>0</v>
      </c>
      <c r="E538" s="8">
        <f>Daten!E538</f>
        <v>4091</v>
      </c>
      <c r="F538" s="8">
        <f>Daten!F538</f>
        <v>4004</v>
      </c>
      <c r="G538" s="26">
        <f t="shared" si="216"/>
        <v>87</v>
      </c>
      <c r="H538" s="28">
        <f t="shared" si="217"/>
        <v>2.1728271728271728E-2</v>
      </c>
      <c r="I538" s="20">
        <f t="shared" si="218"/>
        <v>53.792931459448809</v>
      </c>
      <c r="J538" s="20">
        <f t="shared" si="219"/>
        <v>33.207068540551191</v>
      </c>
      <c r="K538" s="26">
        <f t="shared" si="220"/>
        <v>-16603.534270275595</v>
      </c>
      <c r="L538" s="15">
        <f>Daten!G538</f>
        <v>631</v>
      </c>
      <c r="M538" s="15">
        <f>Daten!H538</f>
        <v>2568</v>
      </c>
      <c r="N538" s="15">
        <f>Daten!I538</f>
        <v>892</v>
      </c>
      <c r="O538" s="27">
        <f t="shared" si="221"/>
        <v>0.5930685358255452</v>
      </c>
      <c r="P538" s="15">
        <f t="shared" si="222"/>
        <v>1458.1007996837229</v>
      </c>
      <c r="Q538" s="20">
        <f t="shared" si="223"/>
        <v>64.899200316277074</v>
      </c>
      <c r="R538" s="26">
        <f t="shared" si="224"/>
        <v>12979.840063255415</v>
      </c>
      <c r="S538" s="8">
        <f>Daten!K538</f>
        <v>45606</v>
      </c>
      <c r="T538" s="8">
        <f>Daten!L538</f>
        <v>289754</v>
      </c>
      <c r="U538" s="8">
        <f>Daten!M538</f>
        <v>739507</v>
      </c>
      <c r="V538" s="8">
        <f>Daten!N538</f>
        <v>500</v>
      </c>
      <c r="W538" s="8">
        <f>Daten!O538</f>
        <v>500</v>
      </c>
      <c r="X538" s="22">
        <f t="shared" si="225"/>
        <v>1074867</v>
      </c>
      <c r="Y538" s="8">
        <f t="shared" si="226"/>
        <v>1569649.8860711108</v>
      </c>
      <c r="Z538" s="20">
        <f t="shared" si="227"/>
        <v>-494782.88607111084</v>
      </c>
      <c r="AA538" s="26">
        <f t="shared" si="228"/>
        <v>49478.288607111084</v>
      </c>
      <c r="AB538" s="31">
        <f t="shared" si="229"/>
        <v>45854.594400090908</v>
      </c>
      <c r="AC538" s="30">
        <f t="shared" si="230"/>
        <v>45854.594400090908</v>
      </c>
      <c r="AG538" s="25">
        <f t="shared" si="231"/>
        <v>-16603.534270275595</v>
      </c>
      <c r="AH538" s="25">
        <f t="shared" si="232"/>
        <v>49478.288607111084</v>
      </c>
      <c r="AI538" s="25">
        <f t="shared" si="233"/>
        <v>32874.754336835489</v>
      </c>
      <c r="AJ538" s="25">
        <f t="shared" si="234"/>
        <v>1</v>
      </c>
      <c r="AK538" s="25">
        <f t="shared" si="235"/>
        <v>32874.754336835489</v>
      </c>
      <c r="AL538" s="25">
        <f t="shared" ca="1" si="236"/>
        <v>92133</v>
      </c>
      <c r="AM538" s="25">
        <f t="shared" ca="1" si="237"/>
        <v>31</v>
      </c>
      <c r="AN538" s="25">
        <f ca="1">IF(AM538=0,0,COUNTIF($AM$19:AM538,C538*10+1))</f>
        <v>117</v>
      </c>
      <c r="AO538" s="20">
        <f t="shared" ca="1" si="238"/>
        <v>0</v>
      </c>
      <c r="AP538" s="32">
        <f t="shared" ca="1" si="239"/>
        <v>92133</v>
      </c>
    </row>
    <row r="539" spans="1:42" x14ac:dyDescent="0.2">
      <c r="A539" s="14">
        <f>Daten!A539</f>
        <v>31208</v>
      </c>
      <c r="B539" s="7" t="str">
        <f>Daten!B539</f>
        <v>Hausleiten</v>
      </c>
      <c r="C539" s="14">
        <f t="shared" si="215"/>
        <v>3</v>
      </c>
      <c r="D539" s="9">
        <f>Daten!D539</f>
        <v>0</v>
      </c>
      <c r="E539" s="8">
        <f>Daten!E539</f>
        <v>3832</v>
      </c>
      <c r="F539" s="8">
        <f>Daten!F539</f>
        <v>3752</v>
      </c>
      <c r="G539" s="26">
        <f t="shared" si="216"/>
        <v>80</v>
      </c>
      <c r="H539" s="28">
        <f t="shared" si="217"/>
        <v>2.1321961620469083E-2</v>
      </c>
      <c r="I539" s="20">
        <f t="shared" si="218"/>
        <v>50.407362346616367</v>
      </c>
      <c r="J539" s="20">
        <f t="shared" si="219"/>
        <v>29.592637653383633</v>
      </c>
      <c r="K539" s="26">
        <f t="shared" si="220"/>
        <v>-14796.318826691817</v>
      </c>
      <c r="L539" s="15">
        <f>Daten!G539</f>
        <v>602</v>
      </c>
      <c r="M539" s="15">
        <f>Daten!H539</f>
        <v>2599</v>
      </c>
      <c r="N539" s="15">
        <f>Daten!I539</f>
        <v>631</v>
      </c>
      <c r="O539" s="27">
        <f t="shared" si="221"/>
        <v>0.47441323585994616</v>
      </c>
      <c r="P539" s="15">
        <f t="shared" si="222"/>
        <v>1475.7024837920544</v>
      </c>
      <c r="Q539" s="20">
        <f t="shared" si="223"/>
        <v>-242.70248379205441</v>
      </c>
      <c r="R539" s="26">
        <f t="shared" si="224"/>
        <v>-48540.496758410882</v>
      </c>
      <c r="S539" s="8">
        <f>Daten!K539</f>
        <v>70583</v>
      </c>
      <c r="T539" s="8">
        <f>Daten!L539</f>
        <v>296562</v>
      </c>
      <c r="U539" s="8">
        <f>Daten!M539</f>
        <v>452958</v>
      </c>
      <c r="V539" s="8">
        <f>Daten!N539</f>
        <v>500</v>
      </c>
      <c r="W539" s="8">
        <f>Daten!O539</f>
        <v>500</v>
      </c>
      <c r="X539" s="22">
        <f t="shared" si="225"/>
        <v>820103</v>
      </c>
      <c r="Y539" s="8">
        <f t="shared" si="226"/>
        <v>1470275.8160411872</v>
      </c>
      <c r="Z539" s="20">
        <f t="shared" si="227"/>
        <v>-650172.81604118715</v>
      </c>
      <c r="AA539" s="26">
        <f t="shared" si="228"/>
        <v>65017.281604118718</v>
      </c>
      <c r="AB539" s="31">
        <f t="shared" si="229"/>
        <v>1680.4660190160212</v>
      </c>
      <c r="AC539" s="30">
        <f t="shared" si="230"/>
        <v>1680.4660190160212</v>
      </c>
      <c r="AG539" s="25">
        <f t="shared" si="231"/>
        <v>-14796.318826691817</v>
      </c>
      <c r="AH539" s="25">
        <f t="shared" si="232"/>
        <v>65017.281604118718</v>
      </c>
      <c r="AI539" s="25">
        <f t="shared" si="233"/>
        <v>50220.962777426903</v>
      </c>
      <c r="AJ539" s="25">
        <f t="shared" si="234"/>
        <v>1</v>
      </c>
      <c r="AK539" s="25">
        <f t="shared" si="235"/>
        <v>50220.962777426903</v>
      </c>
      <c r="AL539" s="25">
        <f t="shared" ca="1" si="236"/>
        <v>140747</v>
      </c>
      <c r="AM539" s="25">
        <f t="shared" ca="1" si="237"/>
        <v>31</v>
      </c>
      <c r="AN539" s="25">
        <f ca="1">IF(AM539=0,0,COUNTIF($AM$19:AM539,C539*10+1))</f>
        <v>118</v>
      </c>
      <c r="AO539" s="20">
        <f t="shared" ca="1" si="238"/>
        <v>0</v>
      </c>
      <c r="AP539" s="32">
        <f t="shared" ca="1" si="239"/>
        <v>140747</v>
      </c>
    </row>
    <row r="540" spans="1:42" x14ac:dyDescent="0.2">
      <c r="A540" s="14">
        <f>Daten!A540</f>
        <v>31213</v>
      </c>
      <c r="B540" s="7" t="str">
        <f>Daten!B540</f>
        <v>Korneuburg</v>
      </c>
      <c r="C540" s="14">
        <f t="shared" si="215"/>
        <v>3</v>
      </c>
      <c r="D540" s="9">
        <f>Daten!D540</f>
        <v>0</v>
      </c>
      <c r="E540" s="8">
        <f>Daten!E540</f>
        <v>13654</v>
      </c>
      <c r="F540" s="8">
        <f>Daten!F540</f>
        <v>13231</v>
      </c>
      <c r="G540" s="26">
        <f t="shared" si="216"/>
        <v>423</v>
      </c>
      <c r="H540" s="28">
        <f t="shared" si="217"/>
        <v>3.1970372609780064E-2</v>
      </c>
      <c r="I540" s="20">
        <f t="shared" si="218"/>
        <v>177.75581322177004</v>
      </c>
      <c r="J540" s="20">
        <f t="shared" si="219"/>
        <v>245.24418677822996</v>
      </c>
      <c r="K540" s="26">
        <f t="shared" si="220"/>
        <v>-122622.09338911498</v>
      </c>
      <c r="L540" s="15">
        <f>Daten!G540</f>
        <v>1859</v>
      </c>
      <c r="M540" s="15">
        <f>Daten!H540</f>
        <v>9280</v>
      </c>
      <c r="N540" s="15">
        <f>Daten!I540</f>
        <v>2515</v>
      </c>
      <c r="O540" s="27">
        <f t="shared" si="221"/>
        <v>0.4713362068965517</v>
      </c>
      <c r="P540" s="15">
        <f t="shared" si="222"/>
        <v>5269.1493072682824</v>
      </c>
      <c r="Q540" s="20">
        <f t="shared" si="223"/>
        <v>-895.14930726828243</v>
      </c>
      <c r="R540" s="26">
        <f t="shared" si="224"/>
        <v>-179029.86145365649</v>
      </c>
      <c r="S540" s="8">
        <f>Daten!K540</f>
        <v>2561</v>
      </c>
      <c r="T540" s="8">
        <f>Daten!L540</f>
        <v>1280562</v>
      </c>
      <c r="U540" s="8">
        <f>Daten!M540</f>
        <v>8183371</v>
      </c>
      <c r="V540" s="8">
        <f>Daten!N540</f>
        <v>500</v>
      </c>
      <c r="W540" s="8">
        <f>Daten!O540</f>
        <v>500</v>
      </c>
      <c r="X540" s="22">
        <f t="shared" si="225"/>
        <v>9466494</v>
      </c>
      <c r="Y540" s="8">
        <f t="shared" si="226"/>
        <v>5238816.8038169025</v>
      </c>
      <c r="Z540" s="20">
        <f t="shared" si="227"/>
        <v>4227677.1961830975</v>
      </c>
      <c r="AA540" s="26">
        <f t="shared" si="228"/>
        <v>-422767.71961830975</v>
      </c>
      <c r="AB540" s="31">
        <f t="shared" si="229"/>
        <v>-724419.67446108116</v>
      </c>
      <c r="AC540" s="30">
        <f t="shared" si="230"/>
        <v>0</v>
      </c>
      <c r="AG540" s="25">
        <f t="shared" si="231"/>
        <v>0</v>
      </c>
      <c r="AH540" s="25">
        <f t="shared" si="232"/>
        <v>0</v>
      </c>
      <c r="AI540" s="25">
        <f t="shared" si="233"/>
        <v>0</v>
      </c>
      <c r="AJ540" s="25">
        <f t="shared" si="234"/>
        <v>1</v>
      </c>
      <c r="AK540" s="25">
        <f t="shared" si="235"/>
        <v>0</v>
      </c>
      <c r="AL540" s="25">
        <f t="shared" ca="1" si="236"/>
        <v>0</v>
      </c>
      <c r="AM540" s="25">
        <f t="shared" ca="1" si="237"/>
        <v>0</v>
      </c>
      <c r="AN540" s="25">
        <f ca="1">IF(AM540=0,0,COUNTIF($AM$19:AM540,C540*10+1))</f>
        <v>0</v>
      </c>
      <c r="AO540" s="20">
        <f t="shared" ca="1" si="238"/>
        <v>0</v>
      </c>
      <c r="AP540" s="32">
        <f t="shared" ca="1" si="239"/>
        <v>0</v>
      </c>
    </row>
    <row r="541" spans="1:42" x14ac:dyDescent="0.2">
      <c r="A541" s="14">
        <f>Daten!A541</f>
        <v>31214</v>
      </c>
      <c r="B541" s="7" t="str">
        <f>Daten!B541</f>
        <v>Langenzersdorf</v>
      </c>
      <c r="C541" s="14">
        <f t="shared" si="215"/>
        <v>3</v>
      </c>
      <c r="D541" s="9">
        <f>Daten!D541</f>
        <v>0</v>
      </c>
      <c r="E541" s="8">
        <f>Daten!E541</f>
        <v>8013</v>
      </c>
      <c r="F541" s="8">
        <f>Daten!F541</f>
        <v>8133</v>
      </c>
      <c r="G541" s="26">
        <f t="shared" si="216"/>
        <v>-120</v>
      </c>
      <c r="H541" s="28">
        <f t="shared" si="217"/>
        <v>-1.4754703061600885E-2</v>
      </c>
      <c r="I541" s="20">
        <f t="shared" si="218"/>
        <v>109.26521267724705</v>
      </c>
      <c r="J541" s="20">
        <f t="shared" si="219"/>
        <v>-229.26521267724706</v>
      </c>
      <c r="K541" s="26">
        <f t="shared" si="220"/>
        <v>114632.60633862353</v>
      </c>
      <c r="L541" s="15">
        <f>Daten!G541</f>
        <v>1065</v>
      </c>
      <c r="M541" s="15">
        <f>Daten!H541</f>
        <v>4992</v>
      </c>
      <c r="N541" s="15">
        <f>Daten!I541</f>
        <v>1956</v>
      </c>
      <c r="O541" s="27">
        <f t="shared" si="221"/>
        <v>0.60516826923076927</v>
      </c>
      <c r="P541" s="15">
        <f t="shared" si="222"/>
        <v>2834.4389377029379</v>
      </c>
      <c r="Q541" s="20">
        <f t="shared" si="223"/>
        <v>186.56106229706211</v>
      </c>
      <c r="R541" s="26">
        <f t="shared" si="224"/>
        <v>37312.212459412418</v>
      </c>
      <c r="S541" s="8">
        <f>Daten!K541</f>
        <v>6358</v>
      </c>
      <c r="T541" s="8">
        <f>Daten!L541</f>
        <v>871038</v>
      </c>
      <c r="U541" s="8">
        <f>Daten!M541</f>
        <v>2028259</v>
      </c>
      <c r="V541" s="8">
        <f>Daten!N541</f>
        <v>500</v>
      </c>
      <c r="W541" s="8">
        <f>Daten!O541</f>
        <v>500</v>
      </c>
      <c r="X541" s="22">
        <f t="shared" si="225"/>
        <v>2905655</v>
      </c>
      <c r="Y541" s="8">
        <f t="shared" si="226"/>
        <v>3074457.2322385265</v>
      </c>
      <c r="Z541" s="20">
        <f t="shared" si="227"/>
        <v>-168802.23223852646</v>
      </c>
      <c r="AA541" s="26">
        <f t="shared" si="228"/>
        <v>16880.223223852645</v>
      </c>
      <c r="AB541" s="31">
        <f t="shared" si="229"/>
        <v>168825.0420218886</v>
      </c>
      <c r="AC541" s="30">
        <f t="shared" si="230"/>
        <v>168825.0420218886</v>
      </c>
      <c r="AG541" s="25">
        <f t="shared" si="231"/>
        <v>114632.60633862353</v>
      </c>
      <c r="AH541" s="25">
        <f t="shared" si="232"/>
        <v>16880.223223852645</v>
      </c>
      <c r="AI541" s="25">
        <f t="shared" si="233"/>
        <v>131512.82956247617</v>
      </c>
      <c r="AJ541" s="25">
        <f t="shared" si="234"/>
        <v>1</v>
      </c>
      <c r="AK541" s="25">
        <f t="shared" si="235"/>
        <v>131512.82956247617</v>
      </c>
      <c r="AL541" s="25">
        <f t="shared" ca="1" si="236"/>
        <v>368571</v>
      </c>
      <c r="AM541" s="25">
        <f t="shared" ca="1" si="237"/>
        <v>31</v>
      </c>
      <c r="AN541" s="25">
        <f ca="1">IF(AM541=0,0,COUNTIF($AM$19:AM541,C541*10+1))</f>
        <v>119</v>
      </c>
      <c r="AO541" s="20">
        <f t="shared" ca="1" si="238"/>
        <v>0</v>
      </c>
      <c r="AP541" s="32">
        <f t="shared" ca="1" si="239"/>
        <v>368571</v>
      </c>
    </row>
    <row r="542" spans="1:42" x14ac:dyDescent="0.2">
      <c r="A542" s="14">
        <f>Daten!A542</f>
        <v>31215</v>
      </c>
      <c r="B542" s="7" t="str">
        <f>Daten!B542</f>
        <v>Leitzersdorf</v>
      </c>
      <c r="C542" s="14">
        <f t="shared" si="215"/>
        <v>3</v>
      </c>
      <c r="D542" s="9">
        <f>Daten!D542</f>
        <v>0</v>
      </c>
      <c r="E542" s="8">
        <f>Daten!E542</f>
        <v>1179</v>
      </c>
      <c r="F542" s="8">
        <f>Daten!F542</f>
        <v>1192</v>
      </c>
      <c r="G542" s="26">
        <f t="shared" si="216"/>
        <v>-13</v>
      </c>
      <c r="H542" s="28">
        <f t="shared" si="217"/>
        <v>-1.0906040268456376E-2</v>
      </c>
      <c r="I542" s="20">
        <f t="shared" si="218"/>
        <v>16.014279295620124</v>
      </c>
      <c r="J542" s="20">
        <f t="shared" si="219"/>
        <v>-29.014279295620124</v>
      </c>
      <c r="K542" s="26">
        <f t="shared" si="220"/>
        <v>14507.139647810061</v>
      </c>
      <c r="L542" s="15">
        <f>Daten!G542</f>
        <v>145</v>
      </c>
      <c r="M542" s="15">
        <f>Daten!H542</f>
        <v>798</v>
      </c>
      <c r="N542" s="15">
        <f>Daten!I542</f>
        <v>236</v>
      </c>
      <c r="O542" s="27">
        <f t="shared" si="221"/>
        <v>0.47744360902255639</v>
      </c>
      <c r="P542" s="15">
        <f t="shared" si="222"/>
        <v>453.10141672414755</v>
      </c>
      <c r="Q542" s="20">
        <f t="shared" si="223"/>
        <v>-72.101416724147555</v>
      </c>
      <c r="R542" s="26">
        <f t="shared" si="224"/>
        <v>-14420.283344829511</v>
      </c>
      <c r="S542" s="8">
        <f>Daten!K542</f>
        <v>33400</v>
      </c>
      <c r="T542" s="8">
        <f>Daten!L542</f>
        <v>84173</v>
      </c>
      <c r="U542" s="8">
        <f>Daten!M542</f>
        <v>149196</v>
      </c>
      <c r="V542" s="8">
        <f>Daten!N542</f>
        <v>500</v>
      </c>
      <c r="W542" s="8">
        <f>Daten!O542</f>
        <v>500</v>
      </c>
      <c r="X542" s="22">
        <f t="shared" si="225"/>
        <v>266769</v>
      </c>
      <c r="Y542" s="8">
        <f t="shared" si="226"/>
        <v>452363.04465359077</v>
      </c>
      <c r="Z542" s="20">
        <f t="shared" si="227"/>
        <v>-185594.04465359077</v>
      </c>
      <c r="AA542" s="26">
        <f t="shared" si="228"/>
        <v>18559.404465359079</v>
      </c>
      <c r="AB542" s="31">
        <f t="shared" si="229"/>
        <v>18646.260768339627</v>
      </c>
      <c r="AC542" s="30">
        <f t="shared" si="230"/>
        <v>18646.260768339627</v>
      </c>
      <c r="AG542" s="25">
        <f t="shared" si="231"/>
        <v>14507.139647810061</v>
      </c>
      <c r="AH542" s="25">
        <f t="shared" si="232"/>
        <v>18559.404465359079</v>
      </c>
      <c r="AI542" s="25">
        <f t="shared" si="233"/>
        <v>33066.54411316914</v>
      </c>
      <c r="AJ542" s="25">
        <f t="shared" si="234"/>
        <v>1</v>
      </c>
      <c r="AK542" s="25">
        <f t="shared" si="235"/>
        <v>33066.54411316914</v>
      </c>
      <c r="AL542" s="25">
        <f t="shared" ca="1" si="236"/>
        <v>92671</v>
      </c>
      <c r="AM542" s="25">
        <f t="shared" ca="1" si="237"/>
        <v>31</v>
      </c>
      <c r="AN542" s="25">
        <f ca="1">IF(AM542=0,0,COUNTIF($AM$19:AM542,C542*10+1))</f>
        <v>120</v>
      </c>
      <c r="AO542" s="20">
        <f t="shared" ca="1" si="238"/>
        <v>0</v>
      </c>
      <c r="AP542" s="32">
        <f t="shared" ca="1" si="239"/>
        <v>92671</v>
      </c>
    </row>
    <row r="543" spans="1:42" x14ac:dyDescent="0.2">
      <c r="A543" s="14">
        <f>Daten!A543</f>
        <v>31216</v>
      </c>
      <c r="B543" s="7" t="str">
        <f>Daten!B543</f>
        <v>Leobendorf</v>
      </c>
      <c r="C543" s="14">
        <f t="shared" si="215"/>
        <v>3</v>
      </c>
      <c r="D543" s="9">
        <f>Daten!D543</f>
        <v>0</v>
      </c>
      <c r="E543" s="8">
        <f>Daten!E543</f>
        <v>5098</v>
      </c>
      <c r="F543" s="8">
        <f>Daten!F543</f>
        <v>4876</v>
      </c>
      <c r="G543" s="26">
        <f t="shared" si="216"/>
        <v>222</v>
      </c>
      <c r="H543" s="28">
        <f t="shared" si="217"/>
        <v>4.5529122231337163E-2</v>
      </c>
      <c r="I543" s="20">
        <f t="shared" si="218"/>
        <v>65.50807537369441</v>
      </c>
      <c r="J543" s="20">
        <f t="shared" si="219"/>
        <v>156.4919246263056</v>
      </c>
      <c r="K543" s="26">
        <f t="shared" si="220"/>
        <v>-78245.962313152806</v>
      </c>
      <c r="L543" s="15">
        <f>Daten!G543</f>
        <v>735</v>
      </c>
      <c r="M543" s="15">
        <f>Daten!H543</f>
        <v>3282</v>
      </c>
      <c r="N543" s="15">
        <f>Daten!I543</f>
        <v>1081</v>
      </c>
      <c r="O543" s="27">
        <f t="shared" si="221"/>
        <v>0.55332114564290069</v>
      </c>
      <c r="P543" s="15">
        <f t="shared" si="222"/>
        <v>1863.5073304369075</v>
      </c>
      <c r="Q543" s="20">
        <f t="shared" si="223"/>
        <v>-47.507330436907523</v>
      </c>
      <c r="R543" s="26">
        <f t="shared" si="224"/>
        <v>-9501.4660873815046</v>
      </c>
      <c r="S543" s="8">
        <f>Daten!K543</f>
        <v>27156</v>
      </c>
      <c r="T543" s="8">
        <f>Daten!L543</f>
        <v>429764</v>
      </c>
      <c r="U543" s="8">
        <f>Daten!M543</f>
        <v>4195517</v>
      </c>
      <c r="V543" s="8">
        <f>Daten!N543</f>
        <v>500</v>
      </c>
      <c r="W543" s="8">
        <f>Daten!O543</f>
        <v>500</v>
      </c>
      <c r="X543" s="22">
        <f t="shared" si="225"/>
        <v>4652437</v>
      </c>
      <c r="Y543" s="8">
        <f t="shared" si="226"/>
        <v>1956019.3398167987</v>
      </c>
      <c r="Z543" s="20">
        <f t="shared" si="227"/>
        <v>2696417.6601832015</v>
      </c>
      <c r="AA543" s="26">
        <f t="shared" si="228"/>
        <v>-269641.76601832017</v>
      </c>
      <c r="AB543" s="31">
        <f t="shared" si="229"/>
        <v>-357389.19441885449</v>
      </c>
      <c r="AC543" s="30">
        <f t="shared" si="230"/>
        <v>0</v>
      </c>
      <c r="AG543" s="25">
        <f t="shared" si="231"/>
        <v>0</v>
      </c>
      <c r="AH543" s="25">
        <f t="shared" si="232"/>
        <v>0</v>
      </c>
      <c r="AI543" s="25">
        <f t="shared" si="233"/>
        <v>0</v>
      </c>
      <c r="AJ543" s="25">
        <f t="shared" si="234"/>
        <v>1</v>
      </c>
      <c r="AK543" s="25">
        <f t="shared" si="235"/>
        <v>0</v>
      </c>
      <c r="AL543" s="25">
        <f t="shared" ca="1" si="236"/>
        <v>0</v>
      </c>
      <c r="AM543" s="25">
        <f t="shared" ca="1" si="237"/>
        <v>0</v>
      </c>
      <c r="AN543" s="25">
        <f ca="1">IF(AM543=0,0,COUNTIF($AM$19:AM543,C543*10+1))</f>
        <v>0</v>
      </c>
      <c r="AO543" s="20">
        <f t="shared" ca="1" si="238"/>
        <v>0</v>
      </c>
      <c r="AP543" s="32">
        <f t="shared" ca="1" si="239"/>
        <v>0</v>
      </c>
    </row>
    <row r="544" spans="1:42" x14ac:dyDescent="0.2">
      <c r="A544" s="14">
        <f>Daten!A544</f>
        <v>31224</v>
      </c>
      <c r="B544" s="7" t="str">
        <f>Daten!B544</f>
        <v>Rußbach</v>
      </c>
      <c r="C544" s="14">
        <f t="shared" si="215"/>
        <v>3</v>
      </c>
      <c r="D544" s="9">
        <f>Daten!D544</f>
        <v>0</v>
      </c>
      <c r="E544" s="8">
        <f>Daten!E544</f>
        <v>1389</v>
      </c>
      <c r="F544" s="8">
        <f>Daten!F544</f>
        <v>1445</v>
      </c>
      <c r="G544" s="26">
        <f t="shared" si="216"/>
        <v>-56</v>
      </c>
      <c r="H544" s="28">
        <f t="shared" si="217"/>
        <v>-3.8754325259515568E-2</v>
      </c>
      <c r="I544" s="20">
        <f t="shared" si="218"/>
        <v>19.413283206519363</v>
      </c>
      <c r="J544" s="20">
        <f t="shared" si="219"/>
        <v>-75.413283206519367</v>
      </c>
      <c r="K544" s="26">
        <f t="shared" si="220"/>
        <v>37706.641603259683</v>
      </c>
      <c r="L544" s="15">
        <f>Daten!G544</f>
        <v>209</v>
      </c>
      <c r="M544" s="15">
        <f>Daten!H544</f>
        <v>906</v>
      </c>
      <c r="N544" s="15">
        <f>Daten!I544</f>
        <v>274</v>
      </c>
      <c r="O544" s="27">
        <f t="shared" si="221"/>
        <v>0.5331125827814569</v>
      </c>
      <c r="P544" s="15">
        <f t="shared" si="222"/>
        <v>514.42341297252847</v>
      </c>
      <c r="Q544" s="20">
        <f t="shared" si="223"/>
        <v>-31.423412972528467</v>
      </c>
      <c r="R544" s="26">
        <f t="shared" si="224"/>
        <v>-6284.6825945056935</v>
      </c>
      <c r="S544" s="8">
        <f>Daten!K544</f>
        <v>28051</v>
      </c>
      <c r="T544" s="8">
        <f>Daten!L544</f>
        <v>100138</v>
      </c>
      <c r="U544" s="8">
        <f>Daten!M544</f>
        <v>108832</v>
      </c>
      <c r="V544" s="8">
        <f>Daten!N544</f>
        <v>500</v>
      </c>
      <c r="W544" s="8">
        <f>Daten!O544</f>
        <v>500</v>
      </c>
      <c r="X544" s="22">
        <f t="shared" si="225"/>
        <v>237021</v>
      </c>
      <c r="Y544" s="8">
        <f t="shared" si="226"/>
        <v>532936.61494812346</v>
      </c>
      <c r="Z544" s="20">
        <f t="shared" si="227"/>
        <v>-295915.61494812346</v>
      </c>
      <c r="AA544" s="26">
        <f t="shared" si="228"/>
        <v>29591.561494812348</v>
      </c>
      <c r="AB544" s="31">
        <f t="shared" si="229"/>
        <v>61013.520503566338</v>
      </c>
      <c r="AC544" s="30">
        <f t="shared" si="230"/>
        <v>61013.520503566338</v>
      </c>
      <c r="AG544" s="25">
        <f t="shared" si="231"/>
        <v>37706.641603259683</v>
      </c>
      <c r="AH544" s="25">
        <f t="shared" si="232"/>
        <v>29591.561494812348</v>
      </c>
      <c r="AI544" s="25">
        <f t="shared" si="233"/>
        <v>67298.20309807203</v>
      </c>
      <c r="AJ544" s="25">
        <f t="shared" si="234"/>
        <v>1</v>
      </c>
      <c r="AK544" s="25">
        <f t="shared" si="235"/>
        <v>67298.20309807203</v>
      </c>
      <c r="AL544" s="25">
        <f t="shared" ca="1" si="236"/>
        <v>188606</v>
      </c>
      <c r="AM544" s="25">
        <f t="shared" ca="1" si="237"/>
        <v>31</v>
      </c>
      <c r="AN544" s="25">
        <f ca="1">IF(AM544=0,0,COUNTIF($AM$19:AM544,C544*10+1))</f>
        <v>121</v>
      </c>
      <c r="AO544" s="20">
        <f t="shared" ca="1" si="238"/>
        <v>0</v>
      </c>
      <c r="AP544" s="32">
        <f t="shared" ca="1" si="239"/>
        <v>188606</v>
      </c>
    </row>
    <row r="545" spans="1:42" x14ac:dyDescent="0.2">
      <c r="A545" s="14">
        <f>Daten!A545</f>
        <v>31226</v>
      </c>
      <c r="B545" s="7" t="str">
        <f>Daten!B545</f>
        <v>Sierndorf</v>
      </c>
      <c r="C545" s="14">
        <f t="shared" si="215"/>
        <v>3</v>
      </c>
      <c r="D545" s="9">
        <f>Daten!D545</f>
        <v>0</v>
      </c>
      <c r="E545" s="8">
        <f>Daten!E545</f>
        <v>3961</v>
      </c>
      <c r="F545" s="8">
        <f>Daten!F545</f>
        <v>3949</v>
      </c>
      <c r="G545" s="26">
        <f t="shared" si="216"/>
        <v>12</v>
      </c>
      <c r="H545" s="28">
        <f t="shared" si="217"/>
        <v>3.0387439858191949E-3</v>
      </c>
      <c r="I545" s="20">
        <f t="shared" si="218"/>
        <v>53.054017565775062</v>
      </c>
      <c r="J545" s="20">
        <f t="shared" si="219"/>
        <v>-41.054017565775062</v>
      </c>
      <c r="K545" s="26">
        <f t="shared" si="220"/>
        <v>20527.008782887529</v>
      </c>
      <c r="L545" s="15">
        <f>Daten!G545</f>
        <v>609</v>
      </c>
      <c r="M545" s="15">
        <f>Daten!H545</f>
        <v>2563</v>
      </c>
      <c r="N545" s="15">
        <f>Daten!I545</f>
        <v>789</v>
      </c>
      <c r="O545" s="27">
        <f t="shared" si="221"/>
        <v>0.54545454545454541</v>
      </c>
      <c r="P545" s="15">
        <f t="shared" si="222"/>
        <v>1455.2618183759275</v>
      </c>
      <c r="Q545" s="20">
        <f t="shared" si="223"/>
        <v>-57.261818375927533</v>
      </c>
      <c r="R545" s="26">
        <f t="shared" si="224"/>
        <v>-11452.363675185507</v>
      </c>
      <c r="S545" s="8">
        <f>Daten!K545</f>
        <v>65187</v>
      </c>
      <c r="T545" s="8">
        <f>Daten!L545</f>
        <v>233069</v>
      </c>
      <c r="U545" s="8">
        <f>Daten!M545</f>
        <v>504752</v>
      </c>
      <c r="V545" s="8">
        <f>Daten!N545</f>
        <v>500</v>
      </c>
      <c r="W545" s="8">
        <f>Daten!O545</f>
        <v>500</v>
      </c>
      <c r="X545" s="22">
        <f t="shared" si="225"/>
        <v>803008</v>
      </c>
      <c r="Y545" s="8">
        <f t="shared" si="226"/>
        <v>1519771.0092221145</v>
      </c>
      <c r="Z545" s="20">
        <f t="shared" si="227"/>
        <v>-716763.00922211446</v>
      </c>
      <c r="AA545" s="26">
        <f t="shared" si="228"/>
        <v>71676.300922211449</v>
      </c>
      <c r="AB545" s="31">
        <f t="shared" si="229"/>
        <v>80750.946029913466</v>
      </c>
      <c r="AC545" s="30">
        <f t="shared" si="230"/>
        <v>80750.946029913466</v>
      </c>
      <c r="AG545" s="25">
        <f t="shared" si="231"/>
        <v>20527.008782887529</v>
      </c>
      <c r="AH545" s="25">
        <f t="shared" si="232"/>
        <v>71676.300922211449</v>
      </c>
      <c r="AI545" s="25">
        <f t="shared" si="233"/>
        <v>92203.309705098975</v>
      </c>
      <c r="AJ545" s="25">
        <f t="shared" si="234"/>
        <v>1</v>
      </c>
      <c r="AK545" s="25">
        <f t="shared" si="235"/>
        <v>92203.309705098975</v>
      </c>
      <c r="AL545" s="25">
        <f t="shared" ca="1" si="236"/>
        <v>258404</v>
      </c>
      <c r="AM545" s="25">
        <f t="shared" ca="1" si="237"/>
        <v>31</v>
      </c>
      <c r="AN545" s="25">
        <f ca="1">IF(AM545=0,0,COUNTIF($AM$19:AM545,C545*10+1))</f>
        <v>122</v>
      </c>
      <c r="AO545" s="20">
        <f t="shared" ca="1" si="238"/>
        <v>0</v>
      </c>
      <c r="AP545" s="32">
        <f t="shared" ca="1" si="239"/>
        <v>258404</v>
      </c>
    </row>
    <row r="546" spans="1:42" x14ac:dyDescent="0.2">
      <c r="A546" s="14">
        <f>Daten!A546</f>
        <v>31227</v>
      </c>
      <c r="B546" s="7" t="str">
        <f>Daten!B546</f>
        <v>Spillern</v>
      </c>
      <c r="C546" s="14">
        <f t="shared" si="215"/>
        <v>3</v>
      </c>
      <c r="D546" s="9">
        <f>Daten!D546</f>
        <v>0</v>
      </c>
      <c r="E546" s="8">
        <f>Daten!E546</f>
        <v>2513</v>
      </c>
      <c r="F546" s="8">
        <f>Daten!F546</f>
        <v>2278</v>
      </c>
      <c r="G546" s="26">
        <f t="shared" si="216"/>
        <v>235</v>
      </c>
      <c r="H546" s="28">
        <f t="shared" si="217"/>
        <v>0.10316066725197541</v>
      </c>
      <c r="I546" s="20">
        <f t="shared" si="218"/>
        <v>30.604469996159938</v>
      </c>
      <c r="J546" s="20">
        <f t="shared" si="219"/>
        <v>204.39553000384007</v>
      </c>
      <c r="K546" s="26">
        <f t="shared" si="220"/>
        <v>-102197.76500192004</v>
      </c>
      <c r="L546" s="15">
        <f>Daten!G546</f>
        <v>376</v>
      </c>
      <c r="M546" s="15">
        <f>Daten!H546</f>
        <v>1733</v>
      </c>
      <c r="N546" s="15">
        <f>Daten!I546</f>
        <v>404</v>
      </c>
      <c r="O546" s="27">
        <f t="shared" si="221"/>
        <v>0.45008655510675127</v>
      </c>
      <c r="P546" s="15">
        <f t="shared" si="222"/>
        <v>983.99092128188931</v>
      </c>
      <c r="Q546" s="20">
        <f t="shared" si="223"/>
        <v>-203.99092128188931</v>
      </c>
      <c r="R546" s="26">
        <f t="shared" si="224"/>
        <v>-40798.184256377863</v>
      </c>
      <c r="S546" s="8">
        <f>Daten!K546</f>
        <v>6784</v>
      </c>
      <c r="T546" s="8">
        <f>Daten!L546</f>
        <v>174249</v>
      </c>
      <c r="U546" s="8">
        <f>Daten!M546</f>
        <v>606250</v>
      </c>
      <c r="V546" s="8">
        <f>Daten!N546</f>
        <v>500</v>
      </c>
      <c r="W546" s="8">
        <f>Daten!O546</f>
        <v>500</v>
      </c>
      <c r="X546" s="22">
        <f t="shared" si="225"/>
        <v>787283</v>
      </c>
      <c r="Y546" s="8">
        <f t="shared" si="226"/>
        <v>964197.05785790808</v>
      </c>
      <c r="Z546" s="20">
        <f t="shared" si="227"/>
        <v>-176914.05785790808</v>
      </c>
      <c r="AA546" s="26">
        <f t="shared" si="228"/>
        <v>17691.405785790808</v>
      </c>
      <c r="AB546" s="31">
        <f t="shared" si="229"/>
        <v>-125304.54347250711</v>
      </c>
      <c r="AC546" s="30">
        <f t="shared" si="230"/>
        <v>0</v>
      </c>
      <c r="AG546" s="25">
        <f t="shared" si="231"/>
        <v>0</v>
      </c>
      <c r="AH546" s="25">
        <f t="shared" si="232"/>
        <v>0</v>
      </c>
      <c r="AI546" s="25">
        <f t="shared" si="233"/>
        <v>0</v>
      </c>
      <c r="AJ546" s="25">
        <f t="shared" si="234"/>
        <v>1</v>
      </c>
      <c r="AK546" s="25">
        <f t="shared" si="235"/>
        <v>0</v>
      </c>
      <c r="AL546" s="25">
        <f t="shared" ca="1" si="236"/>
        <v>0</v>
      </c>
      <c r="AM546" s="25">
        <f t="shared" ca="1" si="237"/>
        <v>0</v>
      </c>
      <c r="AN546" s="25">
        <f ca="1">IF(AM546=0,0,COUNTIF($AM$19:AM546,C546*10+1))</f>
        <v>0</v>
      </c>
      <c r="AO546" s="20">
        <f t="shared" ca="1" si="238"/>
        <v>0</v>
      </c>
      <c r="AP546" s="32">
        <f t="shared" ca="1" si="239"/>
        <v>0</v>
      </c>
    </row>
    <row r="547" spans="1:42" x14ac:dyDescent="0.2">
      <c r="A547" s="14">
        <f>Daten!A547</f>
        <v>31228</v>
      </c>
      <c r="B547" s="7" t="str">
        <f>Daten!B547</f>
        <v>Stetteldorf am Wagram</v>
      </c>
      <c r="C547" s="14">
        <f t="shared" si="215"/>
        <v>3</v>
      </c>
      <c r="D547" s="9">
        <f>Daten!D547</f>
        <v>0</v>
      </c>
      <c r="E547" s="8">
        <f>Daten!E547</f>
        <v>1079</v>
      </c>
      <c r="F547" s="8">
        <f>Daten!F547</f>
        <v>1030</v>
      </c>
      <c r="G547" s="26">
        <f t="shared" si="216"/>
        <v>49</v>
      </c>
      <c r="H547" s="28">
        <f t="shared" si="217"/>
        <v>4.7572815533980579E-2</v>
      </c>
      <c r="I547" s="20">
        <f t="shared" si="218"/>
        <v>13.837842008799269</v>
      </c>
      <c r="J547" s="20">
        <f t="shared" si="219"/>
        <v>35.162157991200729</v>
      </c>
      <c r="K547" s="26">
        <f t="shared" si="220"/>
        <v>-17581.078995600365</v>
      </c>
      <c r="L547" s="15">
        <f>Daten!G547</f>
        <v>172</v>
      </c>
      <c r="M547" s="15">
        <f>Daten!H547</f>
        <v>701</v>
      </c>
      <c r="N547" s="15">
        <f>Daten!I547</f>
        <v>206</v>
      </c>
      <c r="O547" s="27">
        <f t="shared" si="221"/>
        <v>0.53922967189728954</v>
      </c>
      <c r="P547" s="15">
        <f t="shared" si="222"/>
        <v>398.02517935291655</v>
      </c>
      <c r="Q547" s="20">
        <f t="shared" si="223"/>
        <v>-20.025179352916552</v>
      </c>
      <c r="R547" s="26">
        <f t="shared" si="224"/>
        <v>-4005.0358705833105</v>
      </c>
      <c r="S547" s="8">
        <f>Daten!K547</f>
        <v>33391</v>
      </c>
      <c r="T547" s="8">
        <f>Daten!L547</f>
        <v>66958</v>
      </c>
      <c r="U547" s="8">
        <f>Daten!M547</f>
        <v>75703</v>
      </c>
      <c r="V547" s="8">
        <f>Daten!N547</f>
        <v>500</v>
      </c>
      <c r="W547" s="8">
        <f>Daten!O547</f>
        <v>500</v>
      </c>
      <c r="X547" s="22">
        <f t="shared" si="225"/>
        <v>176052</v>
      </c>
      <c r="Y547" s="8">
        <f t="shared" si="226"/>
        <v>413994.67784667044</v>
      </c>
      <c r="Z547" s="20">
        <f t="shared" si="227"/>
        <v>-237942.67784667044</v>
      </c>
      <c r="AA547" s="26">
        <f t="shared" si="228"/>
        <v>23794.267784667045</v>
      </c>
      <c r="AB547" s="31">
        <f t="shared" si="229"/>
        <v>2208.1529184833707</v>
      </c>
      <c r="AC547" s="30">
        <f t="shared" si="230"/>
        <v>2208.1529184833707</v>
      </c>
      <c r="AG547" s="25">
        <f t="shared" si="231"/>
        <v>-17581.078995600365</v>
      </c>
      <c r="AH547" s="25">
        <f t="shared" si="232"/>
        <v>23794.267784667045</v>
      </c>
      <c r="AI547" s="25">
        <f t="shared" si="233"/>
        <v>6213.1887890666803</v>
      </c>
      <c r="AJ547" s="25">
        <f t="shared" si="234"/>
        <v>1</v>
      </c>
      <c r="AK547" s="25">
        <f t="shared" si="235"/>
        <v>6213.1887890666803</v>
      </c>
      <c r="AL547" s="25">
        <f t="shared" ca="1" si="236"/>
        <v>17413</v>
      </c>
      <c r="AM547" s="25">
        <f t="shared" ca="1" si="237"/>
        <v>31</v>
      </c>
      <c r="AN547" s="25">
        <f ca="1">IF(AM547=0,0,COUNTIF($AM$19:AM547,C547*10+1))</f>
        <v>123</v>
      </c>
      <c r="AO547" s="20">
        <f t="shared" ca="1" si="238"/>
        <v>0</v>
      </c>
      <c r="AP547" s="32">
        <f t="shared" ca="1" si="239"/>
        <v>17413</v>
      </c>
    </row>
    <row r="548" spans="1:42" x14ac:dyDescent="0.2">
      <c r="A548" s="14">
        <f>Daten!A548</f>
        <v>31229</v>
      </c>
      <c r="B548" s="7" t="str">
        <f>Daten!B548</f>
        <v>Stetten</v>
      </c>
      <c r="C548" s="14">
        <f t="shared" si="215"/>
        <v>3</v>
      </c>
      <c r="D548" s="9">
        <f>Daten!D548</f>
        <v>0</v>
      </c>
      <c r="E548" s="8">
        <f>Daten!E548</f>
        <v>1362</v>
      </c>
      <c r="F548" s="8">
        <f>Daten!F548</f>
        <v>1361</v>
      </c>
      <c r="G548" s="26">
        <f t="shared" si="216"/>
        <v>1</v>
      </c>
      <c r="H548" s="28">
        <f t="shared" si="217"/>
        <v>7.347538574577516E-4</v>
      </c>
      <c r="I548" s="20">
        <f t="shared" si="218"/>
        <v>18.284760168908548</v>
      </c>
      <c r="J548" s="20">
        <f t="shared" si="219"/>
        <v>-17.284760168908548</v>
      </c>
      <c r="K548" s="26">
        <f t="shared" si="220"/>
        <v>8642.3800844542748</v>
      </c>
      <c r="L548" s="15">
        <f>Daten!G548</f>
        <v>212</v>
      </c>
      <c r="M548" s="15">
        <f>Daten!H548</f>
        <v>888</v>
      </c>
      <c r="N548" s="15">
        <f>Daten!I548</f>
        <v>262</v>
      </c>
      <c r="O548" s="27">
        <f t="shared" si="221"/>
        <v>0.53378378378378377</v>
      </c>
      <c r="P548" s="15">
        <f t="shared" si="222"/>
        <v>504.20308026446492</v>
      </c>
      <c r="Q548" s="20">
        <f t="shared" si="223"/>
        <v>-30.203080264464916</v>
      </c>
      <c r="R548" s="26">
        <f t="shared" si="224"/>
        <v>-6040.6160528929831</v>
      </c>
      <c r="S548" s="8">
        <f>Daten!K548</f>
        <v>6611</v>
      </c>
      <c r="T548" s="8">
        <f>Daten!L548</f>
        <v>109092</v>
      </c>
      <c r="U548" s="8">
        <f>Daten!M548</f>
        <v>597358</v>
      </c>
      <c r="V548" s="8">
        <f>Daten!N548</f>
        <v>500</v>
      </c>
      <c r="W548" s="8">
        <f>Daten!O548</f>
        <v>500</v>
      </c>
      <c r="X548" s="22">
        <f t="shared" si="225"/>
        <v>713061</v>
      </c>
      <c r="Y548" s="8">
        <f t="shared" si="226"/>
        <v>522577.15591025498</v>
      </c>
      <c r="Z548" s="20">
        <f t="shared" si="227"/>
        <v>190483.84408974502</v>
      </c>
      <c r="AA548" s="26">
        <f t="shared" si="228"/>
        <v>-19048.384408974503</v>
      </c>
      <c r="AB548" s="31">
        <f t="shared" si="229"/>
        <v>-16446.620377413212</v>
      </c>
      <c r="AC548" s="30">
        <f t="shared" si="230"/>
        <v>0</v>
      </c>
      <c r="AG548" s="25">
        <f t="shared" si="231"/>
        <v>0</v>
      </c>
      <c r="AH548" s="25">
        <f t="shared" si="232"/>
        <v>0</v>
      </c>
      <c r="AI548" s="25">
        <f t="shared" si="233"/>
        <v>0</v>
      </c>
      <c r="AJ548" s="25">
        <f t="shared" si="234"/>
        <v>1</v>
      </c>
      <c r="AK548" s="25">
        <f t="shared" si="235"/>
        <v>0</v>
      </c>
      <c r="AL548" s="25">
        <f t="shared" ca="1" si="236"/>
        <v>0</v>
      </c>
      <c r="AM548" s="25">
        <f t="shared" ca="1" si="237"/>
        <v>0</v>
      </c>
      <c r="AN548" s="25">
        <f ca="1">IF(AM548=0,0,COUNTIF($AM$19:AM548,C548*10+1))</f>
        <v>0</v>
      </c>
      <c r="AO548" s="20">
        <f t="shared" ca="1" si="238"/>
        <v>0</v>
      </c>
      <c r="AP548" s="32">
        <f t="shared" ca="1" si="239"/>
        <v>0</v>
      </c>
    </row>
    <row r="549" spans="1:42" x14ac:dyDescent="0.2">
      <c r="A549" s="14">
        <f>Daten!A549</f>
        <v>31230</v>
      </c>
      <c r="B549" s="7" t="str">
        <f>Daten!B549</f>
        <v>Stockerau</v>
      </c>
      <c r="C549" s="14">
        <f t="shared" si="215"/>
        <v>3</v>
      </c>
      <c r="D549" s="9">
        <f>Daten!D549</f>
        <v>0</v>
      </c>
      <c r="E549" s="8">
        <f>Daten!E549</f>
        <v>16895</v>
      </c>
      <c r="F549" s="8">
        <f>Daten!F549</f>
        <v>16987</v>
      </c>
      <c r="G549" s="26">
        <f t="shared" si="216"/>
        <v>-92</v>
      </c>
      <c r="H549" s="28">
        <f t="shared" si="217"/>
        <v>-5.4159062812739155E-3</v>
      </c>
      <c r="I549" s="20">
        <f t="shared" si="218"/>
        <v>228.21691476065359</v>
      </c>
      <c r="J549" s="20">
        <f t="shared" si="219"/>
        <v>-320.21691476065359</v>
      </c>
      <c r="K549" s="26">
        <f t="shared" si="220"/>
        <v>160108.45738032678</v>
      </c>
      <c r="L549" s="15">
        <f>Daten!G549</f>
        <v>2301</v>
      </c>
      <c r="M549" s="15">
        <f>Daten!H549</f>
        <v>11161</v>
      </c>
      <c r="N549" s="15">
        <f>Daten!I549</f>
        <v>3433</v>
      </c>
      <c r="O549" s="27">
        <f t="shared" si="221"/>
        <v>0.51375324791685328</v>
      </c>
      <c r="P549" s="15">
        <f t="shared" si="222"/>
        <v>6337.1740752609157</v>
      </c>
      <c r="Q549" s="20">
        <f t="shared" si="223"/>
        <v>-603.17407526091574</v>
      </c>
      <c r="R549" s="26">
        <f t="shared" si="224"/>
        <v>-120634.81505218314</v>
      </c>
      <c r="S549" s="8">
        <f>Daten!K549</f>
        <v>23135</v>
      </c>
      <c r="T549" s="8">
        <f>Daten!L549</f>
        <v>1507090</v>
      </c>
      <c r="U549" s="8">
        <f>Daten!M549</f>
        <v>7016955</v>
      </c>
      <c r="V549" s="8">
        <f>Daten!N549</f>
        <v>500</v>
      </c>
      <c r="W549" s="8">
        <f>Daten!O549</f>
        <v>500</v>
      </c>
      <c r="X549" s="22">
        <f t="shared" si="225"/>
        <v>8547180</v>
      </c>
      <c r="Y549" s="8">
        <f t="shared" si="226"/>
        <v>6482335.5720291901</v>
      </c>
      <c r="Z549" s="20">
        <f t="shared" si="227"/>
        <v>2064844.4279708099</v>
      </c>
      <c r="AA549" s="26">
        <f t="shared" si="228"/>
        <v>-206484.44279708099</v>
      </c>
      <c r="AB549" s="31">
        <f t="shared" si="229"/>
        <v>-167010.80046893735</v>
      </c>
      <c r="AC549" s="30">
        <f t="shared" si="230"/>
        <v>0</v>
      </c>
      <c r="AG549" s="25">
        <f t="shared" si="231"/>
        <v>0</v>
      </c>
      <c r="AH549" s="25">
        <f t="shared" si="232"/>
        <v>0</v>
      </c>
      <c r="AI549" s="25">
        <f t="shared" si="233"/>
        <v>0</v>
      </c>
      <c r="AJ549" s="25">
        <f t="shared" si="234"/>
        <v>1</v>
      </c>
      <c r="AK549" s="25">
        <f t="shared" si="235"/>
        <v>0</v>
      </c>
      <c r="AL549" s="25">
        <f t="shared" ca="1" si="236"/>
        <v>0</v>
      </c>
      <c r="AM549" s="25">
        <f t="shared" ca="1" si="237"/>
        <v>0</v>
      </c>
      <c r="AN549" s="25">
        <f ca="1">IF(AM549=0,0,COUNTIF($AM$19:AM549,C549*10+1))</f>
        <v>0</v>
      </c>
      <c r="AO549" s="20">
        <f t="shared" ca="1" si="238"/>
        <v>0</v>
      </c>
      <c r="AP549" s="32">
        <f t="shared" ca="1" si="239"/>
        <v>0</v>
      </c>
    </row>
    <row r="550" spans="1:42" x14ac:dyDescent="0.2">
      <c r="A550" s="14">
        <f>Daten!A550</f>
        <v>31234</v>
      </c>
      <c r="B550" s="7" t="str">
        <f>Daten!B550</f>
        <v>Niederhollabrunn</v>
      </c>
      <c r="C550" s="14">
        <f t="shared" si="215"/>
        <v>3</v>
      </c>
      <c r="D550" s="9">
        <f>Daten!D550</f>
        <v>0</v>
      </c>
      <c r="E550" s="8">
        <f>Daten!E550</f>
        <v>1515</v>
      </c>
      <c r="F550" s="8">
        <f>Daten!F550</f>
        <v>1542</v>
      </c>
      <c r="G550" s="26">
        <f t="shared" si="216"/>
        <v>-27</v>
      </c>
      <c r="H550" s="28">
        <f t="shared" si="217"/>
        <v>-1.7509727626459144E-2</v>
      </c>
      <c r="I550" s="20">
        <f t="shared" si="218"/>
        <v>20.716458618998519</v>
      </c>
      <c r="J550" s="20">
        <f t="shared" si="219"/>
        <v>-47.716458618998516</v>
      </c>
      <c r="K550" s="26">
        <f t="shared" si="220"/>
        <v>23858.229309499256</v>
      </c>
      <c r="L550" s="15">
        <f>Daten!G550</f>
        <v>203</v>
      </c>
      <c r="M550" s="15">
        <f>Daten!H550</f>
        <v>1006</v>
      </c>
      <c r="N550" s="15">
        <f>Daten!I550</f>
        <v>306</v>
      </c>
      <c r="O550" s="27">
        <f t="shared" si="221"/>
        <v>0.50596421471172959</v>
      </c>
      <c r="P550" s="15">
        <f t="shared" si="222"/>
        <v>571.20303912843667</v>
      </c>
      <c r="Q550" s="20">
        <f t="shared" si="223"/>
        <v>-62.203039128436671</v>
      </c>
      <c r="R550" s="26">
        <f t="shared" si="224"/>
        <v>-12440.607825687333</v>
      </c>
      <c r="S550" s="8">
        <f>Daten!K550</f>
        <v>48825</v>
      </c>
      <c r="T550" s="8">
        <f>Daten!L550</f>
        <v>127230</v>
      </c>
      <c r="U550" s="8">
        <f>Daten!M550</f>
        <v>169177</v>
      </c>
      <c r="V550" s="8">
        <f>Daten!N550</f>
        <v>500</v>
      </c>
      <c r="W550" s="8">
        <f>Daten!O550</f>
        <v>500</v>
      </c>
      <c r="X550" s="22">
        <f t="shared" si="225"/>
        <v>345232</v>
      </c>
      <c r="Y550" s="8">
        <f t="shared" si="226"/>
        <v>581280.75712484308</v>
      </c>
      <c r="Z550" s="20">
        <f t="shared" si="227"/>
        <v>-236048.75712484308</v>
      </c>
      <c r="AA550" s="26">
        <f t="shared" si="228"/>
        <v>23604.87571248431</v>
      </c>
      <c r="AB550" s="31">
        <f t="shared" si="229"/>
        <v>35022.49719629623</v>
      </c>
      <c r="AC550" s="30">
        <f t="shared" si="230"/>
        <v>35022.49719629623</v>
      </c>
      <c r="AG550" s="25">
        <f t="shared" si="231"/>
        <v>23858.229309499256</v>
      </c>
      <c r="AH550" s="25">
        <f t="shared" si="232"/>
        <v>23604.87571248431</v>
      </c>
      <c r="AI550" s="25">
        <f t="shared" si="233"/>
        <v>47463.105021983567</v>
      </c>
      <c r="AJ550" s="25">
        <f t="shared" si="234"/>
        <v>1</v>
      </c>
      <c r="AK550" s="25">
        <f t="shared" si="235"/>
        <v>47463.105021983567</v>
      </c>
      <c r="AL550" s="25">
        <f t="shared" ca="1" si="236"/>
        <v>133018</v>
      </c>
      <c r="AM550" s="25">
        <f t="shared" ca="1" si="237"/>
        <v>31</v>
      </c>
      <c r="AN550" s="25">
        <f ca="1">IF(AM550=0,0,COUNTIF($AM$19:AM550,C550*10+1))</f>
        <v>124</v>
      </c>
      <c r="AO550" s="20">
        <f t="shared" ca="1" si="238"/>
        <v>0</v>
      </c>
      <c r="AP550" s="32">
        <f t="shared" ca="1" si="239"/>
        <v>133018</v>
      </c>
    </row>
    <row r="551" spans="1:42" x14ac:dyDescent="0.2">
      <c r="A551" s="14">
        <f>Daten!A551</f>
        <v>31235</v>
      </c>
      <c r="B551" s="7" t="str">
        <f>Daten!B551</f>
        <v>Gerasdorf bei Wien</v>
      </c>
      <c r="C551" s="14">
        <f t="shared" si="215"/>
        <v>3</v>
      </c>
      <c r="D551" s="9">
        <f>Daten!D551</f>
        <v>0</v>
      </c>
      <c r="E551" s="8">
        <f>Daten!E551</f>
        <v>11834</v>
      </c>
      <c r="F551" s="8">
        <f>Daten!F551</f>
        <v>11259</v>
      </c>
      <c r="G551" s="26">
        <f t="shared" si="216"/>
        <v>575</v>
      </c>
      <c r="H551" s="28">
        <f t="shared" si="217"/>
        <v>5.1070254907185364E-2</v>
      </c>
      <c r="I551" s="20">
        <f t="shared" si="218"/>
        <v>151.26239143404948</v>
      </c>
      <c r="J551" s="20">
        <f t="shared" si="219"/>
        <v>423.7376085659505</v>
      </c>
      <c r="K551" s="26">
        <f t="shared" si="220"/>
        <v>-211868.80428297524</v>
      </c>
      <c r="L551" s="15">
        <f>Daten!G551</f>
        <v>1776</v>
      </c>
      <c r="M551" s="15">
        <f>Daten!H551</f>
        <v>7765</v>
      </c>
      <c r="N551" s="15">
        <f>Daten!I551</f>
        <v>2293</v>
      </c>
      <c r="O551" s="27">
        <f t="shared" si="221"/>
        <v>0.52401802962009014</v>
      </c>
      <c r="P551" s="15">
        <f t="shared" si="222"/>
        <v>4408.9379710062731</v>
      </c>
      <c r="Q551" s="20">
        <f t="shared" si="223"/>
        <v>-339.93797100627307</v>
      </c>
      <c r="R551" s="26">
        <f t="shared" si="224"/>
        <v>-67987.594201254615</v>
      </c>
      <c r="S551" s="8">
        <f>Daten!K551</f>
        <v>17053</v>
      </c>
      <c r="T551" s="8">
        <f>Daten!L551</f>
        <v>1420486</v>
      </c>
      <c r="U551" s="8">
        <f>Daten!M551</f>
        <v>4371586</v>
      </c>
      <c r="V551" s="8">
        <f>Daten!N551</f>
        <v>500</v>
      </c>
      <c r="W551" s="8">
        <f>Daten!O551</f>
        <v>500</v>
      </c>
      <c r="X551" s="22">
        <f t="shared" si="225"/>
        <v>5809125</v>
      </c>
      <c r="Y551" s="8">
        <f t="shared" si="226"/>
        <v>4540512.5279309526</v>
      </c>
      <c r="Z551" s="20">
        <f t="shared" si="227"/>
        <v>1268612.4720690474</v>
      </c>
      <c r="AA551" s="26">
        <f t="shared" si="228"/>
        <v>-126861.24720690475</v>
      </c>
      <c r="AB551" s="31">
        <f t="shared" si="229"/>
        <v>-406717.64569113462</v>
      </c>
      <c r="AC551" s="30">
        <f t="shared" si="230"/>
        <v>0</v>
      </c>
      <c r="AG551" s="25">
        <f t="shared" si="231"/>
        <v>0</v>
      </c>
      <c r="AH551" s="25">
        <f t="shared" si="232"/>
        <v>0</v>
      </c>
      <c r="AI551" s="25">
        <f t="shared" si="233"/>
        <v>0</v>
      </c>
      <c r="AJ551" s="25">
        <f t="shared" si="234"/>
        <v>1</v>
      </c>
      <c r="AK551" s="25">
        <f t="shared" si="235"/>
        <v>0</v>
      </c>
      <c r="AL551" s="25">
        <f t="shared" ca="1" si="236"/>
        <v>0</v>
      </c>
      <c r="AM551" s="25">
        <f t="shared" ca="1" si="237"/>
        <v>0</v>
      </c>
      <c r="AN551" s="25">
        <f ca="1">IF(AM551=0,0,COUNTIF($AM$19:AM551,C551*10+1))</f>
        <v>0</v>
      </c>
      <c r="AO551" s="20">
        <f t="shared" ca="1" si="238"/>
        <v>0</v>
      </c>
      <c r="AP551" s="32">
        <f t="shared" ca="1" si="239"/>
        <v>0</v>
      </c>
    </row>
    <row r="552" spans="1:42" x14ac:dyDescent="0.2">
      <c r="A552" s="14">
        <f>Daten!A552</f>
        <v>31301</v>
      </c>
      <c r="B552" s="7" t="str">
        <f>Daten!B552</f>
        <v>Aggsbach</v>
      </c>
      <c r="C552" s="14">
        <f t="shared" si="215"/>
        <v>3</v>
      </c>
      <c r="D552" s="9">
        <f>Daten!D552</f>
        <v>0</v>
      </c>
      <c r="E552" s="8">
        <f>Daten!E552</f>
        <v>618</v>
      </c>
      <c r="F552" s="8">
        <f>Daten!F552</f>
        <v>647</v>
      </c>
      <c r="G552" s="26">
        <f t="shared" si="216"/>
        <v>-29</v>
      </c>
      <c r="H552" s="28">
        <f t="shared" si="217"/>
        <v>-4.482225656877898E-2</v>
      </c>
      <c r="I552" s="20">
        <f t="shared" si="218"/>
        <v>8.6923143492166286</v>
      </c>
      <c r="J552" s="20">
        <f t="shared" si="219"/>
        <v>-37.69231434921663</v>
      </c>
      <c r="K552" s="26">
        <f t="shared" si="220"/>
        <v>18846.157174608314</v>
      </c>
      <c r="L552" s="15">
        <f>Daten!G552</f>
        <v>62</v>
      </c>
      <c r="M552" s="15">
        <f>Daten!H552</f>
        <v>381</v>
      </c>
      <c r="N552" s="15">
        <f>Daten!I552</f>
        <v>175</v>
      </c>
      <c r="O552" s="27">
        <f t="shared" si="221"/>
        <v>0.62204724409448819</v>
      </c>
      <c r="P552" s="15">
        <f t="shared" si="222"/>
        <v>216.33037565401028</v>
      </c>
      <c r="Q552" s="20">
        <f t="shared" si="223"/>
        <v>20.669624345989718</v>
      </c>
      <c r="R552" s="26">
        <f t="shared" si="224"/>
        <v>4133.9248691979437</v>
      </c>
      <c r="S552" s="8">
        <f>Daten!K552</f>
        <v>461</v>
      </c>
      <c r="T552" s="8">
        <f>Daten!L552</f>
        <v>43391</v>
      </c>
      <c r="U552" s="8">
        <f>Daten!M552</f>
        <v>63786</v>
      </c>
      <c r="V552" s="8">
        <f>Daten!N552</f>
        <v>500</v>
      </c>
      <c r="W552" s="8">
        <f>Daten!O552</f>
        <v>500</v>
      </c>
      <c r="X552" s="22">
        <f t="shared" si="225"/>
        <v>107638</v>
      </c>
      <c r="Y552" s="8">
        <f t="shared" si="226"/>
        <v>237116.50686676768</v>
      </c>
      <c r="Z552" s="20">
        <f t="shared" si="227"/>
        <v>-129478.50686676768</v>
      </c>
      <c r="AA552" s="26">
        <f t="shared" si="228"/>
        <v>12947.850686676769</v>
      </c>
      <c r="AB552" s="31">
        <f t="shared" si="229"/>
        <v>35927.932730483029</v>
      </c>
      <c r="AC552" s="30">
        <f t="shared" si="230"/>
        <v>35927.932730483029</v>
      </c>
      <c r="AG552" s="25">
        <f t="shared" si="231"/>
        <v>18846.157174608314</v>
      </c>
      <c r="AH552" s="25">
        <f t="shared" si="232"/>
        <v>12947.850686676769</v>
      </c>
      <c r="AI552" s="25">
        <f t="shared" si="233"/>
        <v>31794.007861285085</v>
      </c>
      <c r="AJ552" s="25">
        <f t="shared" si="234"/>
        <v>1</v>
      </c>
      <c r="AK552" s="25">
        <f t="shared" si="235"/>
        <v>31794.007861285085</v>
      </c>
      <c r="AL552" s="25">
        <f t="shared" ca="1" si="236"/>
        <v>89104</v>
      </c>
      <c r="AM552" s="25">
        <f t="shared" ca="1" si="237"/>
        <v>31</v>
      </c>
      <c r="AN552" s="25">
        <f ca="1">IF(AM552=0,0,COUNTIF($AM$19:AM552,C552*10+1))</f>
        <v>125</v>
      </c>
      <c r="AO552" s="20">
        <f t="shared" ca="1" si="238"/>
        <v>0</v>
      </c>
      <c r="AP552" s="32">
        <f t="shared" ca="1" si="239"/>
        <v>89104</v>
      </c>
    </row>
    <row r="553" spans="1:42" x14ac:dyDescent="0.2">
      <c r="A553" s="14">
        <f>Daten!A553</f>
        <v>31302</v>
      </c>
      <c r="B553" s="7" t="str">
        <f>Daten!B553</f>
        <v>Albrechtsberg an der Großen Krems</v>
      </c>
      <c r="C553" s="14">
        <f t="shared" si="215"/>
        <v>3</v>
      </c>
      <c r="D553" s="9">
        <f>Daten!D553</f>
        <v>0</v>
      </c>
      <c r="E553" s="8">
        <f>Daten!E553</f>
        <v>1013</v>
      </c>
      <c r="F553" s="8">
        <f>Daten!F553</f>
        <v>1022</v>
      </c>
      <c r="G553" s="26">
        <f t="shared" si="216"/>
        <v>-9</v>
      </c>
      <c r="H553" s="28">
        <f t="shared" si="217"/>
        <v>-8.8062622309197647E-3</v>
      </c>
      <c r="I553" s="20">
        <f t="shared" si="218"/>
        <v>13.730363624264907</v>
      </c>
      <c r="J553" s="20">
        <f t="shared" si="219"/>
        <v>-22.730363624264907</v>
      </c>
      <c r="K553" s="26">
        <f t="shared" si="220"/>
        <v>11365.181812132454</v>
      </c>
      <c r="L553" s="15">
        <f>Daten!G553</f>
        <v>123</v>
      </c>
      <c r="M553" s="15">
        <f>Daten!H553</f>
        <v>650</v>
      </c>
      <c r="N553" s="15">
        <f>Daten!I553</f>
        <v>240</v>
      </c>
      <c r="O553" s="27">
        <f t="shared" si="221"/>
        <v>0.55846153846153845</v>
      </c>
      <c r="P553" s="15">
        <f t="shared" si="222"/>
        <v>369.06757001340338</v>
      </c>
      <c r="Q553" s="20">
        <f t="shared" si="223"/>
        <v>-6.0675700134033832</v>
      </c>
      <c r="R553" s="26">
        <f t="shared" si="224"/>
        <v>-1213.5140026806766</v>
      </c>
      <c r="S553" s="8">
        <f>Daten!K553</f>
        <v>10319</v>
      </c>
      <c r="T553" s="8">
        <f>Daten!L553</f>
        <v>47104</v>
      </c>
      <c r="U553" s="8">
        <f>Daten!M553</f>
        <v>78377</v>
      </c>
      <c r="V553" s="8">
        <f>Daten!N553</f>
        <v>500</v>
      </c>
      <c r="W553" s="8">
        <f>Daten!O553</f>
        <v>500</v>
      </c>
      <c r="X553" s="22">
        <f t="shared" si="225"/>
        <v>135800</v>
      </c>
      <c r="Y553" s="8">
        <f t="shared" si="226"/>
        <v>388671.555754103</v>
      </c>
      <c r="Z553" s="20">
        <f t="shared" si="227"/>
        <v>-252871.555754103</v>
      </c>
      <c r="AA553" s="26">
        <f t="shared" si="228"/>
        <v>25287.155575410303</v>
      </c>
      <c r="AB553" s="31">
        <f t="shared" si="229"/>
        <v>35438.82338486208</v>
      </c>
      <c r="AC553" s="30">
        <f t="shared" si="230"/>
        <v>35438.82338486208</v>
      </c>
      <c r="AG553" s="25">
        <f t="shared" si="231"/>
        <v>11365.181812132454</v>
      </c>
      <c r="AH553" s="25">
        <f t="shared" si="232"/>
        <v>25287.155575410303</v>
      </c>
      <c r="AI553" s="25">
        <f t="shared" si="233"/>
        <v>36652.337387542757</v>
      </c>
      <c r="AJ553" s="25">
        <f t="shared" si="234"/>
        <v>1</v>
      </c>
      <c r="AK553" s="25">
        <f t="shared" si="235"/>
        <v>36652.337387542757</v>
      </c>
      <c r="AL553" s="25">
        <f t="shared" ca="1" si="236"/>
        <v>102720</v>
      </c>
      <c r="AM553" s="25">
        <f t="shared" ca="1" si="237"/>
        <v>31</v>
      </c>
      <c r="AN553" s="25">
        <f ca="1">IF(AM553=0,0,COUNTIF($AM$19:AM553,C553*10+1))</f>
        <v>126</v>
      </c>
      <c r="AO553" s="20">
        <f t="shared" ca="1" si="238"/>
        <v>0</v>
      </c>
      <c r="AP553" s="32">
        <f t="shared" ca="1" si="239"/>
        <v>102720</v>
      </c>
    </row>
    <row r="554" spans="1:42" x14ac:dyDescent="0.2">
      <c r="A554" s="14">
        <f>Daten!A554</f>
        <v>31303</v>
      </c>
      <c r="B554" s="7" t="str">
        <f>Daten!B554</f>
        <v>Bergern im Dunkelsteinerwald</v>
      </c>
      <c r="C554" s="14">
        <f t="shared" si="215"/>
        <v>3</v>
      </c>
      <c r="D554" s="9">
        <f>Daten!D554</f>
        <v>0</v>
      </c>
      <c r="E554" s="8">
        <f>Daten!E554</f>
        <v>1326</v>
      </c>
      <c r="F554" s="8">
        <f>Daten!F554</f>
        <v>1261</v>
      </c>
      <c r="G554" s="26">
        <f t="shared" si="216"/>
        <v>65</v>
      </c>
      <c r="H554" s="28">
        <f t="shared" si="217"/>
        <v>5.1546391752577317E-2</v>
      </c>
      <c r="I554" s="20">
        <f t="shared" si="218"/>
        <v>16.941280362229008</v>
      </c>
      <c r="J554" s="20">
        <f t="shared" si="219"/>
        <v>48.058719637770992</v>
      </c>
      <c r="K554" s="26">
        <f t="shared" si="220"/>
        <v>-24029.359818885496</v>
      </c>
      <c r="L554" s="15">
        <f>Daten!G554</f>
        <v>209</v>
      </c>
      <c r="M554" s="15">
        <f>Daten!H554</f>
        <v>847</v>
      </c>
      <c r="N554" s="15">
        <f>Daten!I554</f>
        <v>270</v>
      </c>
      <c r="O554" s="27">
        <f t="shared" si="221"/>
        <v>0.56552538370720185</v>
      </c>
      <c r="P554" s="15">
        <f t="shared" si="222"/>
        <v>480.92343354054259</v>
      </c>
      <c r="Q554" s="20">
        <f t="shared" si="223"/>
        <v>-1.9234335405425895</v>
      </c>
      <c r="R554" s="26">
        <f t="shared" si="224"/>
        <v>-384.68670810851791</v>
      </c>
      <c r="S554" s="8">
        <f>Daten!K554</f>
        <v>12804</v>
      </c>
      <c r="T554" s="8">
        <f>Daten!L554</f>
        <v>83292</v>
      </c>
      <c r="U554" s="8">
        <f>Daten!M554</f>
        <v>45996</v>
      </c>
      <c r="V554" s="8">
        <f>Daten!N554</f>
        <v>500</v>
      </c>
      <c r="W554" s="8">
        <f>Daten!O554</f>
        <v>500</v>
      </c>
      <c r="X554" s="22">
        <f t="shared" si="225"/>
        <v>142092</v>
      </c>
      <c r="Y554" s="8">
        <f t="shared" si="226"/>
        <v>508764.54385976365</v>
      </c>
      <c r="Z554" s="20">
        <f t="shared" si="227"/>
        <v>-366672.54385976365</v>
      </c>
      <c r="AA554" s="26">
        <f t="shared" si="228"/>
        <v>36667.254385976368</v>
      </c>
      <c r="AB554" s="31">
        <f t="shared" si="229"/>
        <v>12253.207858982354</v>
      </c>
      <c r="AC554" s="30">
        <f t="shared" si="230"/>
        <v>12253.207858982354</v>
      </c>
      <c r="AG554" s="25">
        <f t="shared" si="231"/>
        <v>-24029.359818885496</v>
      </c>
      <c r="AH554" s="25">
        <f t="shared" si="232"/>
        <v>36667.254385976368</v>
      </c>
      <c r="AI554" s="25">
        <f t="shared" si="233"/>
        <v>12637.894567090872</v>
      </c>
      <c r="AJ554" s="25">
        <f t="shared" si="234"/>
        <v>1</v>
      </c>
      <c r="AK554" s="25">
        <f t="shared" si="235"/>
        <v>12637.894567090872</v>
      </c>
      <c r="AL554" s="25">
        <f t="shared" ca="1" si="236"/>
        <v>35418</v>
      </c>
      <c r="AM554" s="25">
        <f t="shared" ca="1" si="237"/>
        <v>31</v>
      </c>
      <c r="AN554" s="25">
        <f ca="1">IF(AM554=0,0,COUNTIF($AM$19:AM554,C554*10+1))</f>
        <v>127</v>
      </c>
      <c r="AO554" s="20">
        <f t="shared" ca="1" si="238"/>
        <v>0</v>
      </c>
      <c r="AP554" s="32">
        <f t="shared" ca="1" si="239"/>
        <v>35418</v>
      </c>
    </row>
    <row r="555" spans="1:42" x14ac:dyDescent="0.2">
      <c r="A555" s="14">
        <f>Daten!A555</f>
        <v>31304</v>
      </c>
      <c r="B555" s="7" t="str">
        <f>Daten!B555</f>
        <v>Dürnstein</v>
      </c>
      <c r="C555" s="14">
        <f t="shared" si="215"/>
        <v>3</v>
      </c>
      <c r="D555" s="9">
        <f>Daten!D555</f>
        <v>0</v>
      </c>
      <c r="E555" s="8">
        <f>Daten!E555</f>
        <v>798</v>
      </c>
      <c r="F555" s="8">
        <f>Daten!F555</f>
        <v>854</v>
      </c>
      <c r="G555" s="26">
        <f t="shared" si="216"/>
        <v>-56</v>
      </c>
      <c r="H555" s="28">
        <f t="shared" si="217"/>
        <v>-6.5573770491803282E-2</v>
      </c>
      <c r="I555" s="20">
        <f t="shared" si="218"/>
        <v>11.473317549043278</v>
      </c>
      <c r="J555" s="20">
        <f t="shared" si="219"/>
        <v>-67.473317549043273</v>
      </c>
      <c r="K555" s="26">
        <f t="shared" si="220"/>
        <v>33736.658774521638</v>
      </c>
      <c r="L555" s="15">
        <f>Daten!G555</f>
        <v>99</v>
      </c>
      <c r="M555" s="15">
        <f>Daten!H555</f>
        <v>475</v>
      </c>
      <c r="N555" s="15">
        <f>Daten!I555</f>
        <v>224</v>
      </c>
      <c r="O555" s="27">
        <f t="shared" si="221"/>
        <v>0.68</v>
      </c>
      <c r="P555" s="15">
        <f t="shared" si="222"/>
        <v>269.703224240564</v>
      </c>
      <c r="Q555" s="20">
        <f t="shared" si="223"/>
        <v>53.296775759436002</v>
      </c>
      <c r="R555" s="26">
        <f t="shared" si="224"/>
        <v>10659.355151887201</v>
      </c>
      <c r="S555" s="8">
        <f>Daten!K555</f>
        <v>5065</v>
      </c>
      <c r="T555" s="8">
        <f>Daten!L555</f>
        <v>82709</v>
      </c>
      <c r="U555" s="8">
        <f>Daten!M555</f>
        <v>375044</v>
      </c>
      <c r="V555" s="8">
        <f>Daten!N555</f>
        <v>500</v>
      </c>
      <c r="W555" s="8">
        <f>Daten!O555</f>
        <v>500</v>
      </c>
      <c r="X555" s="22">
        <f t="shared" si="225"/>
        <v>462818</v>
      </c>
      <c r="Y555" s="8">
        <f t="shared" si="226"/>
        <v>306179.56711922429</v>
      </c>
      <c r="Z555" s="20">
        <f t="shared" si="227"/>
        <v>156638.43288077571</v>
      </c>
      <c r="AA555" s="26">
        <f t="shared" si="228"/>
        <v>-15663.843288077573</v>
      </c>
      <c r="AB555" s="31">
        <f t="shared" si="229"/>
        <v>28732.170638331263</v>
      </c>
      <c r="AC555" s="30">
        <f t="shared" si="230"/>
        <v>28732.170638331263</v>
      </c>
      <c r="AG555" s="25">
        <f t="shared" si="231"/>
        <v>33736.658774521638</v>
      </c>
      <c r="AH555" s="25">
        <f t="shared" si="232"/>
        <v>-15663.843288077573</v>
      </c>
      <c r="AI555" s="25">
        <f t="shared" si="233"/>
        <v>18072.815486444066</v>
      </c>
      <c r="AJ555" s="25">
        <f t="shared" si="234"/>
        <v>1</v>
      </c>
      <c r="AK555" s="25">
        <f t="shared" si="235"/>
        <v>18072.815486444066</v>
      </c>
      <c r="AL555" s="25">
        <f t="shared" ca="1" si="236"/>
        <v>50650</v>
      </c>
      <c r="AM555" s="25">
        <f t="shared" ca="1" si="237"/>
        <v>31</v>
      </c>
      <c r="AN555" s="25">
        <f ca="1">IF(AM555=0,0,COUNTIF($AM$19:AM555,C555*10+1))</f>
        <v>128</v>
      </c>
      <c r="AO555" s="20">
        <f t="shared" ca="1" si="238"/>
        <v>0</v>
      </c>
      <c r="AP555" s="32">
        <f t="shared" ca="1" si="239"/>
        <v>50650</v>
      </c>
    </row>
    <row r="556" spans="1:42" x14ac:dyDescent="0.2">
      <c r="A556" s="14">
        <f>Daten!A556</f>
        <v>31308</v>
      </c>
      <c r="B556" s="7" t="str">
        <f>Daten!B556</f>
        <v>Grafenegg</v>
      </c>
      <c r="C556" s="14">
        <f t="shared" si="215"/>
        <v>3</v>
      </c>
      <c r="D556" s="9">
        <f>Daten!D556</f>
        <v>0</v>
      </c>
      <c r="E556" s="8">
        <f>Daten!E556</f>
        <v>3271</v>
      </c>
      <c r="F556" s="8">
        <f>Daten!F556</f>
        <v>3088</v>
      </c>
      <c r="G556" s="26">
        <f t="shared" si="216"/>
        <v>183</v>
      </c>
      <c r="H556" s="28">
        <f t="shared" si="217"/>
        <v>5.9261658031088085E-2</v>
      </c>
      <c r="I556" s="20">
        <f t="shared" si="218"/>
        <v>41.486656430264219</v>
      </c>
      <c r="J556" s="20">
        <f t="shared" si="219"/>
        <v>141.51334356973578</v>
      </c>
      <c r="K556" s="26">
        <f t="shared" si="220"/>
        <v>-70756.671784867896</v>
      </c>
      <c r="L556" s="15">
        <f>Daten!G556</f>
        <v>511</v>
      </c>
      <c r="M556" s="15">
        <f>Daten!H556</f>
        <v>2129</v>
      </c>
      <c r="N556" s="15">
        <f>Daten!I556</f>
        <v>631</v>
      </c>
      <c r="O556" s="27">
        <f t="shared" si="221"/>
        <v>0.5364020666979803</v>
      </c>
      <c r="P556" s="15">
        <f t="shared" si="222"/>
        <v>1208.8382408592859</v>
      </c>
      <c r="Q556" s="20">
        <f t="shared" si="223"/>
        <v>-66.838240859285861</v>
      </c>
      <c r="R556" s="26">
        <f t="shared" si="224"/>
        <v>-13367.648171857172</v>
      </c>
      <c r="S556" s="8">
        <f>Daten!K556</f>
        <v>32781</v>
      </c>
      <c r="T556" s="8">
        <f>Daten!L556</f>
        <v>236403</v>
      </c>
      <c r="U556" s="8">
        <f>Daten!M556</f>
        <v>626679</v>
      </c>
      <c r="V556" s="8">
        <f>Daten!N556</f>
        <v>500</v>
      </c>
      <c r="W556" s="8">
        <f>Daten!O556</f>
        <v>500</v>
      </c>
      <c r="X556" s="22">
        <f t="shared" si="225"/>
        <v>895863</v>
      </c>
      <c r="Y556" s="8">
        <f t="shared" si="226"/>
        <v>1255029.2782543642</v>
      </c>
      <c r="Z556" s="20">
        <f t="shared" si="227"/>
        <v>-359166.27825436415</v>
      </c>
      <c r="AA556" s="26">
        <f t="shared" si="228"/>
        <v>35916.627825436415</v>
      </c>
      <c r="AB556" s="31">
        <f t="shared" si="229"/>
        <v>-48207.692131288655</v>
      </c>
      <c r="AC556" s="30">
        <f t="shared" si="230"/>
        <v>0</v>
      </c>
      <c r="AG556" s="25">
        <f t="shared" si="231"/>
        <v>0</v>
      </c>
      <c r="AH556" s="25">
        <f t="shared" si="232"/>
        <v>0</v>
      </c>
      <c r="AI556" s="25">
        <f t="shared" si="233"/>
        <v>0</v>
      </c>
      <c r="AJ556" s="25">
        <f t="shared" si="234"/>
        <v>1</v>
      </c>
      <c r="AK556" s="25">
        <f t="shared" si="235"/>
        <v>0</v>
      </c>
      <c r="AL556" s="25">
        <f t="shared" ca="1" si="236"/>
        <v>0</v>
      </c>
      <c r="AM556" s="25">
        <f t="shared" ca="1" si="237"/>
        <v>0</v>
      </c>
      <c r="AN556" s="25">
        <f ca="1">IF(AM556=0,0,COUNTIF($AM$19:AM556,C556*10+1))</f>
        <v>0</v>
      </c>
      <c r="AO556" s="20">
        <f t="shared" ca="1" si="238"/>
        <v>0</v>
      </c>
      <c r="AP556" s="32">
        <f t="shared" ca="1" si="239"/>
        <v>0</v>
      </c>
    </row>
    <row r="557" spans="1:42" x14ac:dyDescent="0.2">
      <c r="A557" s="14">
        <f>Daten!A557</f>
        <v>31309</v>
      </c>
      <c r="B557" s="7" t="str">
        <f>Daten!B557</f>
        <v>Furth bei Göttweig</v>
      </c>
      <c r="C557" s="14">
        <f t="shared" si="215"/>
        <v>3</v>
      </c>
      <c r="D557" s="9">
        <f>Daten!D557</f>
        <v>0</v>
      </c>
      <c r="E557" s="8">
        <f>Daten!E557</f>
        <v>3060</v>
      </c>
      <c r="F557" s="8">
        <f>Daten!F557</f>
        <v>2952</v>
      </c>
      <c r="G557" s="26">
        <f t="shared" si="216"/>
        <v>108</v>
      </c>
      <c r="H557" s="28">
        <f t="shared" si="217"/>
        <v>3.6585365853658534E-2</v>
      </c>
      <c r="I557" s="20">
        <f t="shared" si="218"/>
        <v>39.659523893180044</v>
      </c>
      <c r="J557" s="20">
        <f t="shared" si="219"/>
        <v>68.340476106819949</v>
      </c>
      <c r="K557" s="26">
        <f t="shared" si="220"/>
        <v>-34170.238053409972</v>
      </c>
      <c r="L557" s="15">
        <f>Daten!G557</f>
        <v>435</v>
      </c>
      <c r="M557" s="15">
        <f>Daten!H557</f>
        <v>1967</v>
      </c>
      <c r="N557" s="15">
        <f>Daten!I557</f>
        <v>658</v>
      </c>
      <c r="O557" s="27">
        <f t="shared" si="221"/>
        <v>0.55566853075749878</v>
      </c>
      <c r="P557" s="15">
        <f t="shared" si="222"/>
        <v>1116.8552464867146</v>
      </c>
      <c r="Q557" s="20">
        <f t="shared" si="223"/>
        <v>-23.855246486714577</v>
      </c>
      <c r="R557" s="26">
        <f t="shared" si="224"/>
        <v>-4771.0492973429155</v>
      </c>
      <c r="S557" s="8">
        <f>Daten!K557</f>
        <v>13383</v>
      </c>
      <c r="T557" s="8">
        <f>Daten!L557</f>
        <v>208914</v>
      </c>
      <c r="U557" s="8">
        <f>Daten!M557</f>
        <v>391347</v>
      </c>
      <c r="V557" s="8">
        <f>Daten!N557</f>
        <v>500</v>
      </c>
      <c r="W557" s="8">
        <f>Daten!O557</f>
        <v>500</v>
      </c>
      <c r="X557" s="22">
        <f t="shared" si="225"/>
        <v>613644</v>
      </c>
      <c r="Y557" s="8">
        <f t="shared" si="226"/>
        <v>1174072.0242917622</v>
      </c>
      <c r="Z557" s="20">
        <f t="shared" si="227"/>
        <v>-560428.02429176215</v>
      </c>
      <c r="AA557" s="26">
        <f t="shared" si="228"/>
        <v>56042.802429176219</v>
      </c>
      <c r="AB557" s="31">
        <f t="shared" si="229"/>
        <v>17101.515078423334</v>
      </c>
      <c r="AC557" s="30">
        <f t="shared" si="230"/>
        <v>17101.515078423334</v>
      </c>
      <c r="AG557" s="25">
        <f t="shared" si="231"/>
        <v>-34170.238053409972</v>
      </c>
      <c r="AH557" s="25">
        <f t="shared" si="232"/>
        <v>56042.802429176219</v>
      </c>
      <c r="AI557" s="25">
        <f t="shared" si="233"/>
        <v>21872.564375766247</v>
      </c>
      <c r="AJ557" s="25">
        <f t="shared" si="234"/>
        <v>1</v>
      </c>
      <c r="AK557" s="25">
        <f t="shared" si="235"/>
        <v>21872.564375766247</v>
      </c>
      <c r="AL557" s="25">
        <f t="shared" ca="1" si="236"/>
        <v>61299</v>
      </c>
      <c r="AM557" s="25">
        <f t="shared" ca="1" si="237"/>
        <v>31</v>
      </c>
      <c r="AN557" s="25">
        <f ca="1">IF(AM557=0,0,COUNTIF($AM$19:AM557,C557*10+1))</f>
        <v>129</v>
      </c>
      <c r="AO557" s="20">
        <f t="shared" ca="1" si="238"/>
        <v>0</v>
      </c>
      <c r="AP557" s="32">
        <f t="shared" ca="1" si="239"/>
        <v>61299</v>
      </c>
    </row>
    <row r="558" spans="1:42" x14ac:dyDescent="0.2">
      <c r="A558" s="14">
        <f>Daten!A558</f>
        <v>31310</v>
      </c>
      <c r="B558" s="7" t="str">
        <f>Daten!B558</f>
        <v>Gedersdorf</v>
      </c>
      <c r="C558" s="14">
        <f t="shared" si="215"/>
        <v>3</v>
      </c>
      <c r="D558" s="9">
        <f>Daten!D558</f>
        <v>0</v>
      </c>
      <c r="E558" s="8">
        <f>Daten!E558</f>
        <v>2136</v>
      </c>
      <c r="F558" s="8">
        <f>Daten!F558</f>
        <v>2174</v>
      </c>
      <c r="G558" s="26">
        <f t="shared" si="216"/>
        <v>-38</v>
      </c>
      <c r="H558" s="28">
        <f t="shared" si="217"/>
        <v>-1.7479300827966882E-2</v>
      </c>
      <c r="I558" s="20">
        <f t="shared" si="218"/>
        <v>29.207250997213215</v>
      </c>
      <c r="J558" s="20">
        <f t="shared" si="219"/>
        <v>-67.207250997213208</v>
      </c>
      <c r="K558" s="26">
        <f t="shared" si="220"/>
        <v>33603.625498606605</v>
      </c>
      <c r="L558" s="15">
        <f>Daten!G558</f>
        <v>263</v>
      </c>
      <c r="M558" s="15">
        <f>Daten!H558</f>
        <v>1409</v>
      </c>
      <c r="N558" s="15">
        <f>Daten!I558</f>
        <v>464</v>
      </c>
      <c r="O558" s="27">
        <f t="shared" si="221"/>
        <v>0.51596877217885029</v>
      </c>
      <c r="P558" s="15">
        <f t="shared" si="222"/>
        <v>800.02493253674675</v>
      </c>
      <c r="Q558" s="20">
        <f t="shared" si="223"/>
        <v>-73.024932536746746</v>
      </c>
      <c r="R558" s="26">
        <f t="shared" si="224"/>
        <v>-14604.986507349349</v>
      </c>
      <c r="S558" s="8">
        <f>Daten!K558</f>
        <v>22936</v>
      </c>
      <c r="T558" s="8">
        <f>Daten!L558</f>
        <v>188901</v>
      </c>
      <c r="U558" s="8">
        <f>Daten!M558</f>
        <v>587537</v>
      </c>
      <c r="V558" s="8">
        <f>Daten!N558</f>
        <v>500</v>
      </c>
      <c r="W558" s="8">
        <f>Daten!O558</f>
        <v>500</v>
      </c>
      <c r="X558" s="22">
        <f t="shared" si="225"/>
        <v>799374</v>
      </c>
      <c r="Y558" s="8">
        <f t="shared" si="226"/>
        <v>819548.31499581831</v>
      </c>
      <c r="Z558" s="20">
        <f t="shared" si="227"/>
        <v>-20174.314995818306</v>
      </c>
      <c r="AA558" s="26">
        <f t="shared" si="228"/>
        <v>2017.4314995818306</v>
      </c>
      <c r="AB558" s="31">
        <f t="shared" si="229"/>
        <v>21016.070490839087</v>
      </c>
      <c r="AC558" s="30">
        <f t="shared" si="230"/>
        <v>21016.070490839087</v>
      </c>
      <c r="AG558" s="25">
        <f t="shared" si="231"/>
        <v>33603.625498606605</v>
      </c>
      <c r="AH558" s="25">
        <f t="shared" si="232"/>
        <v>2017.4314995818306</v>
      </c>
      <c r="AI558" s="25">
        <f t="shared" si="233"/>
        <v>35621.056998188433</v>
      </c>
      <c r="AJ558" s="25">
        <f t="shared" si="234"/>
        <v>1</v>
      </c>
      <c r="AK558" s="25">
        <f t="shared" si="235"/>
        <v>35621.056998188433</v>
      </c>
      <c r="AL558" s="25">
        <f t="shared" ca="1" si="236"/>
        <v>99830</v>
      </c>
      <c r="AM558" s="25">
        <f t="shared" ca="1" si="237"/>
        <v>31</v>
      </c>
      <c r="AN558" s="25">
        <f ca="1">IF(AM558=0,0,COUNTIF($AM$19:AM558,C558*10+1))</f>
        <v>130</v>
      </c>
      <c r="AO558" s="20">
        <f t="shared" ca="1" si="238"/>
        <v>0</v>
      </c>
      <c r="AP558" s="32">
        <f t="shared" ca="1" si="239"/>
        <v>99830</v>
      </c>
    </row>
    <row r="559" spans="1:42" x14ac:dyDescent="0.2">
      <c r="A559" s="14">
        <f>Daten!A559</f>
        <v>31311</v>
      </c>
      <c r="B559" s="7" t="str">
        <f>Daten!B559</f>
        <v>Gföhl</v>
      </c>
      <c r="C559" s="14">
        <f t="shared" si="215"/>
        <v>3</v>
      </c>
      <c r="D559" s="9">
        <f>Daten!D559</f>
        <v>0</v>
      </c>
      <c r="E559" s="8">
        <f>Daten!E559</f>
        <v>3803</v>
      </c>
      <c r="F559" s="8">
        <f>Daten!F559</f>
        <v>3782</v>
      </c>
      <c r="G559" s="26">
        <f t="shared" si="216"/>
        <v>21</v>
      </c>
      <c r="H559" s="28">
        <f t="shared" si="217"/>
        <v>5.5526176626123748E-3</v>
      </c>
      <c r="I559" s="20">
        <f t="shared" si="218"/>
        <v>50.810406288620229</v>
      </c>
      <c r="J559" s="20">
        <f t="shared" si="219"/>
        <v>-29.810406288620229</v>
      </c>
      <c r="K559" s="26">
        <f t="shared" si="220"/>
        <v>14905.203144310115</v>
      </c>
      <c r="L559" s="15">
        <f>Daten!G559</f>
        <v>519</v>
      </c>
      <c r="M559" s="15">
        <f>Daten!H559</f>
        <v>2444</v>
      </c>
      <c r="N559" s="15">
        <f>Daten!I559</f>
        <v>840</v>
      </c>
      <c r="O559" s="27">
        <f t="shared" si="221"/>
        <v>0.55605564648117844</v>
      </c>
      <c r="P559" s="15">
        <f t="shared" si="222"/>
        <v>1387.6940632503968</v>
      </c>
      <c r="Q559" s="20">
        <f t="shared" si="223"/>
        <v>-28.694063250396766</v>
      </c>
      <c r="R559" s="26">
        <f t="shared" si="224"/>
        <v>-5738.8126500793533</v>
      </c>
      <c r="S559" s="8">
        <f>Daten!K559</f>
        <v>35077</v>
      </c>
      <c r="T559" s="8">
        <f>Daten!L559</f>
        <v>280304</v>
      </c>
      <c r="U559" s="8">
        <f>Daten!M559</f>
        <v>576509</v>
      </c>
      <c r="V559" s="8">
        <f>Daten!N559</f>
        <v>500</v>
      </c>
      <c r="W559" s="8">
        <f>Daten!O559</f>
        <v>500</v>
      </c>
      <c r="X559" s="22">
        <f t="shared" si="225"/>
        <v>891890</v>
      </c>
      <c r="Y559" s="8">
        <f t="shared" si="226"/>
        <v>1459148.9896671802</v>
      </c>
      <c r="Z559" s="20">
        <f t="shared" si="227"/>
        <v>-567258.98966718023</v>
      </c>
      <c r="AA559" s="26">
        <f t="shared" si="228"/>
        <v>56725.898966718029</v>
      </c>
      <c r="AB559" s="31">
        <f t="shared" si="229"/>
        <v>65892.289460948785</v>
      </c>
      <c r="AC559" s="30">
        <f t="shared" si="230"/>
        <v>65892.289460948785</v>
      </c>
      <c r="AG559" s="25">
        <f t="shared" si="231"/>
        <v>14905.203144310115</v>
      </c>
      <c r="AH559" s="25">
        <f t="shared" si="232"/>
        <v>56725.898966718029</v>
      </c>
      <c r="AI559" s="25">
        <f t="shared" si="233"/>
        <v>71631.102111028144</v>
      </c>
      <c r="AJ559" s="25">
        <f t="shared" si="234"/>
        <v>1</v>
      </c>
      <c r="AK559" s="25">
        <f t="shared" si="235"/>
        <v>71631.102111028144</v>
      </c>
      <c r="AL559" s="25">
        <f t="shared" ca="1" si="236"/>
        <v>200749</v>
      </c>
      <c r="AM559" s="25">
        <f t="shared" ca="1" si="237"/>
        <v>31</v>
      </c>
      <c r="AN559" s="25">
        <f ca="1">IF(AM559=0,0,COUNTIF($AM$19:AM559,C559*10+1))</f>
        <v>131</v>
      </c>
      <c r="AO559" s="20">
        <f t="shared" ca="1" si="238"/>
        <v>0</v>
      </c>
      <c r="AP559" s="32">
        <f t="shared" ca="1" si="239"/>
        <v>200749</v>
      </c>
    </row>
    <row r="560" spans="1:42" x14ac:dyDescent="0.2">
      <c r="A560" s="14">
        <f>Daten!A560</f>
        <v>31315</v>
      </c>
      <c r="B560" s="7" t="str">
        <f>Daten!B560</f>
        <v>Hadersdorf-Kammern</v>
      </c>
      <c r="C560" s="14">
        <f t="shared" si="215"/>
        <v>3</v>
      </c>
      <c r="D560" s="9">
        <f>Daten!D560</f>
        <v>0</v>
      </c>
      <c r="E560" s="8">
        <f>Daten!E560</f>
        <v>1961</v>
      </c>
      <c r="F560" s="8">
        <f>Daten!F560</f>
        <v>1988</v>
      </c>
      <c r="G560" s="26">
        <f t="shared" si="216"/>
        <v>-27</v>
      </c>
      <c r="H560" s="28">
        <f t="shared" si="217"/>
        <v>-1.358148893360161E-2</v>
      </c>
      <c r="I560" s="20">
        <f t="shared" si="218"/>
        <v>26.70837855678927</v>
      </c>
      <c r="J560" s="20">
        <f t="shared" si="219"/>
        <v>-53.70837855678927</v>
      </c>
      <c r="K560" s="26">
        <f t="shared" si="220"/>
        <v>26854.189278394635</v>
      </c>
      <c r="L560" s="15">
        <f>Daten!G560</f>
        <v>251</v>
      </c>
      <c r="M560" s="15">
        <f>Daten!H560</f>
        <v>1241</v>
      </c>
      <c r="N560" s="15">
        <f>Daten!I560</f>
        <v>469</v>
      </c>
      <c r="O560" s="27">
        <f t="shared" si="221"/>
        <v>0.58017727639000805</v>
      </c>
      <c r="P560" s="15">
        <f t="shared" si="222"/>
        <v>704.63516059482095</v>
      </c>
      <c r="Q560" s="20">
        <f t="shared" si="223"/>
        <v>15.364839405179055</v>
      </c>
      <c r="R560" s="26">
        <f t="shared" si="224"/>
        <v>3072.9678810358109</v>
      </c>
      <c r="S560" s="8">
        <f>Daten!K560</f>
        <v>4746</v>
      </c>
      <c r="T560" s="8">
        <f>Daten!L560</f>
        <v>141849</v>
      </c>
      <c r="U560" s="8">
        <f>Daten!M560</f>
        <v>474011</v>
      </c>
      <c r="V560" s="8">
        <f>Daten!N560</f>
        <v>500</v>
      </c>
      <c r="W560" s="8">
        <f>Daten!O560</f>
        <v>500</v>
      </c>
      <c r="X560" s="22">
        <f t="shared" si="225"/>
        <v>620606</v>
      </c>
      <c r="Y560" s="8">
        <f t="shared" si="226"/>
        <v>752403.67308370781</v>
      </c>
      <c r="Z560" s="20">
        <f t="shared" si="227"/>
        <v>-131797.67308370781</v>
      </c>
      <c r="AA560" s="26">
        <f t="shared" si="228"/>
        <v>13179.767308370781</v>
      </c>
      <c r="AB560" s="31">
        <f t="shared" si="229"/>
        <v>43106.924467801233</v>
      </c>
      <c r="AC560" s="30">
        <f t="shared" si="230"/>
        <v>43106.924467801233</v>
      </c>
      <c r="AG560" s="25">
        <f t="shared" si="231"/>
        <v>26854.189278394635</v>
      </c>
      <c r="AH560" s="25">
        <f t="shared" si="232"/>
        <v>13179.767308370781</v>
      </c>
      <c r="AI560" s="25">
        <f t="shared" si="233"/>
        <v>40033.956586765416</v>
      </c>
      <c r="AJ560" s="25">
        <f t="shared" si="234"/>
        <v>1</v>
      </c>
      <c r="AK560" s="25">
        <f t="shared" si="235"/>
        <v>40033.956586765416</v>
      </c>
      <c r="AL560" s="25">
        <f t="shared" ca="1" si="236"/>
        <v>112197</v>
      </c>
      <c r="AM560" s="25">
        <f t="shared" ca="1" si="237"/>
        <v>31</v>
      </c>
      <c r="AN560" s="25">
        <f ca="1">IF(AM560=0,0,COUNTIF($AM$19:AM560,C560*10+1))</f>
        <v>132</v>
      </c>
      <c r="AO560" s="20">
        <f t="shared" ca="1" si="238"/>
        <v>0</v>
      </c>
      <c r="AP560" s="32">
        <f t="shared" ca="1" si="239"/>
        <v>112197</v>
      </c>
    </row>
    <row r="561" spans="1:42" x14ac:dyDescent="0.2">
      <c r="A561" s="14">
        <f>Daten!A561</f>
        <v>31319</v>
      </c>
      <c r="B561" s="7" t="str">
        <f>Daten!B561</f>
        <v>Jaidhof</v>
      </c>
      <c r="C561" s="14">
        <f t="shared" si="215"/>
        <v>3</v>
      </c>
      <c r="D561" s="9">
        <f>Daten!D561</f>
        <v>0</v>
      </c>
      <c r="E561" s="8">
        <f>Daten!E561</f>
        <v>1248</v>
      </c>
      <c r="F561" s="8">
        <f>Daten!F561</f>
        <v>1222</v>
      </c>
      <c r="G561" s="26">
        <f t="shared" si="216"/>
        <v>26</v>
      </c>
      <c r="H561" s="28">
        <f t="shared" si="217"/>
        <v>2.1276595744680851E-2</v>
      </c>
      <c r="I561" s="20">
        <f t="shared" si="218"/>
        <v>16.417323237623986</v>
      </c>
      <c r="J561" s="20">
        <f t="shared" si="219"/>
        <v>9.5826767623760141</v>
      </c>
      <c r="K561" s="26">
        <f t="shared" si="220"/>
        <v>-4791.3383811880067</v>
      </c>
      <c r="L561" s="15">
        <f>Daten!G561</f>
        <v>210</v>
      </c>
      <c r="M561" s="15">
        <f>Daten!H561</f>
        <v>844</v>
      </c>
      <c r="N561" s="15">
        <f>Daten!I561</f>
        <v>194</v>
      </c>
      <c r="O561" s="27">
        <f t="shared" si="221"/>
        <v>0.47867298578199052</v>
      </c>
      <c r="P561" s="15">
        <f t="shared" si="222"/>
        <v>479.22004475586533</v>
      </c>
      <c r="Q561" s="20">
        <f t="shared" si="223"/>
        <v>-75.220044755865331</v>
      </c>
      <c r="R561" s="26">
        <f t="shared" si="224"/>
        <v>-15044.008951173066</v>
      </c>
      <c r="S561" s="8">
        <f>Daten!K561</f>
        <v>9994</v>
      </c>
      <c r="T561" s="8">
        <f>Daten!L561</f>
        <v>55560</v>
      </c>
      <c r="U561" s="8">
        <f>Daten!M561</f>
        <v>127899</v>
      </c>
      <c r="V561" s="8">
        <f>Daten!N561</f>
        <v>500</v>
      </c>
      <c r="W561" s="8">
        <f>Daten!O561</f>
        <v>500</v>
      </c>
      <c r="X561" s="22">
        <f t="shared" si="225"/>
        <v>193453</v>
      </c>
      <c r="Y561" s="8">
        <f t="shared" si="226"/>
        <v>478837.21775036579</v>
      </c>
      <c r="Z561" s="20">
        <f t="shared" si="227"/>
        <v>-285384.21775036579</v>
      </c>
      <c r="AA561" s="26">
        <f t="shared" si="228"/>
        <v>28538.421775036579</v>
      </c>
      <c r="AB561" s="31">
        <f t="shared" si="229"/>
        <v>8703.0744426755045</v>
      </c>
      <c r="AC561" s="30">
        <f t="shared" si="230"/>
        <v>8703.0744426755045</v>
      </c>
      <c r="AG561" s="25">
        <f t="shared" si="231"/>
        <v>-4791.3383811880067</v>
      </c>
      <c r="AH561" s="25">
        <f t="shared" si="232"/>
        <v>28538.421775036579</v>
      </c>
      <c r="AI561" s="25">
        <f t="shared" si="233"/>
        <v>23747.083393848574</v>
      </c>
      <c r="AJ561" s="25">
        <f t="shared" si="234"/>
        <v>1</v>
      </c>
      <c r="AK561" s="25">
        <f t="shared" si="235"/>
        <v>23747.083393848574</v>
      </c>
      <c r="AL561" s="25">
        <f t="shared" ca="1" si="236"/>
        <v>66552</v>
      </c>
      <c r="AM561" s="25">
        <f t="shared" ca="1" si="237"/>
        <v>31</v>
      </c>
      <c r="AN561" s="25">
        <f ca="1">IF(AM561=0,0,COUNTIF($AM$19:AM561,C561*10+1))</f>
        <v>133</v>
      </c>
      <c r="AO561" s="20">
        <f t="shared" ca="1" si="238"/>
        <v>0</v>
      </c>
      <c r="AP561" s="32">
        <f t="shared" ca="1" si="239"/>
        <v>66552</v>
      </c>
    </row>
    <row r="562" spans="1:42" x14ac:dyDescent="0.2">
      <c r="A562" s="14">
        <f>Daten!A562</f>
        <v>31321</v>
      </c>
      <c r="B562" s="7" t="str">
        <f>Daten!B562</f>
        <v>Krumau am Kamp</v>
      </c>
      <c r="C562" s="14">
        <f t="shared" si="215"/>
        <v>3</v>
      </c>
      <c r="D562" s="9">
        <f>Daten!D562</f>
        <v>0</v>
      </c>
      <c r="E562" s="8">
        <f>Daten!E562</f>
        <v>752</v>
      </c>
      <c r="F562" s="8">
        <f>Daten!F562</f>
        <v>758</v>
      </c>
      <c r="G562" s="26">
        <f t="shared" si="216"/>
        <v>-6</v>
      </c>
      <c r="H562" s="28">
        <f t="shared" si="217"/>
        <v>-7.9155672823219003E-3</v>
      </c>
      <c r="I562" s="20">
        <f t="shared" si="218"/>
        <v>10.183576934630919</v>
      </c>
      <c r="J562" s="20">
        <f t="shared" si="219"/>
        <v>-16.183576934630921</v>
      </c>
      <c r="K562" s="26">
        <f t="shared" si="220"/>
        <v>8091.7884673154604</v>
      </c>
      <c r="L562" s="15">
        <f>Daten!G562</f>
        <v>98</v>
      </c>
      <c r="M562" s="15">
        <f>Daten!H562</f>
        <v>426</v>
      </c>
      <c r="N562" s="15">
        <f>Daten!I562</f>
        <v>228</v>
      </c>
      <c r="O562" s="27">
        <f t="shared" si="221"/>
        <v>0.76525821596244137</v>
      </c>
      <c r="P562" s="15">
        <f t="shared" si="222"/>
        <v>241.88120742416899</v>
      </c>
      <c r="Q562" s="20">
        <f t="shared" si="223"/>
        <v>84.118792575831009</v>
      </c>
      <c r="R562" s="26">
        <f t="shared" si="224"/>
        <v>16823.758515166202</v>
      </c>
      <c r="S562" s="8">
        <f>Daten!K562</f>
        <v>6271</v>
      </c>
      <c r="T562" s="8">
        <f>Daten!L562</f>
        <v>47686</v>
      </c>
      <c r="U562" s="8">
        <f>Daten!M562</f>
        <v>23539</v>
      </c>
      <c r="V562" s="8">
        <f>Daten!N562</f>
        <v>500</v>
      </c>
      <c r="W562" s="8">
        <f>Daten!O562</f>
        <v>500</v>
      </c>
      <c r="X562" s="22">
        <f t="shared" si="225"/>
        <v>77496</v>
      </c>
      <c r="Y562" s="8">
        <f t="shared" si="226"/>
        <v>288530.11838804092</v>
      </c>
      <c r="Z562" s="20">
        <f t="shared" si="227"/>
        <v>-211034.11838804092</v>
      </c>
      <c r="AA562" s="26">
        <f t="shared" si="228"/>
        <v>21103.411838804095</v>
      </c>
      <c r="AB562" s="31">
        <f t="shared" si="229"/>
        <v>46018.958821285756</v>
      </c>
      <c r="AC562" s="30">
        <f t="shared" si="230"/>
        <v>46018.958821285756</v>
      </c>
      <c r="AG562" s="25">
        <f t="shared" si="231"/>
        <v>8091.7884673154604</v>
      </c>
      <c r="AH562" s="25">
        <f t="shared" si="232"/>
        <v>21103.411838804095</v>
      </c>
      <c r="AI562" s="25">
        <f t="shared" si="233"/>
        <v>29195.200306119557</v>
      </c>
      <c r="AJ562" s="25">
        <f t="shared" si="234"/>
        <v>1</v>
      </c>
      <c r="AK562" s="25">
        <f t="shared" si="235"/>
        <v>29195.200306119557</v>
      </c>
      <c r="AL562" s="25">
        <f t="shared" ca="1" si="236"/>
        <v>81821</v>
      </c>
      <c r="AM562" s="25">
        <f t="shared" ca="1" si="237"/>
        <v>31</v>
      </c>
      <c r="AN562" s="25">
        <f ca="1">IF(AM562=0,0,COUNTIF($AM$19:AM562,C562*10+1))</f>
        <v>134</v>
      </c>
      <c r="AO562" s="20">
        <f t="shared" ca="1" si="238"/>
        <v>0</v>
      </c>
      <c r="AP562" s="32">
        <f t="shared" ca="1" si="239"/>
        <v>81821</v>
      </c>
    </row>
    <row r="563" spans="1:42" x14ac:dyDescent="0.2">
      <c r="A563" s="14">
        <f>Daten!A563</f>
        <v>31322</v>
      </c>
      <c r="B563" s="7" t="str">
        <f>Daten!B563</f>
        <v>Langenlois</v>
      </c>
      <c r="C563" s="14">
        <f t="shared" si="215"/>
        <v>3</v>
      </c>
      <c r="D563" s="9">
        <f>Daten!D563</f>
        <v>0</v>
      </c>
      <c r="E563" s="8">
        <f>Daten!E563</f>
        <v>7614</v>
      </c>
      <c r="F563" s="8">
        <f>Daten!F563</f>
        <v>7631</v>
      </c>
      <c r="G563" s="26">
        <f t="shared" si="216"/>
        <v>-17</v>
      </c>
      <c r="H563" s="28">
        <f t="shared" si="217"/>
        <v>-2.2277552090158564E-3</v>
      </c>
      <c r="I563" s="20">
        <f t="shared" si="218"/>
        <v>102.52094404771576</v>
      </c>
      <c r="J563" s="20">
        <f t="shared" si="219"/>
        <v>-119.52094404771576</v>
      </c>
      <c r="K563" s="26">
        <f t="shared" si="220"/>
        <v>59760.472023857881</v>
      </c>
      <c r="L563" s="15">
        <f>Daten!G563</f>
        <v>1057</v>
      </c>
      <c r="M563" s="15">
        <f>Daten!H563</f>
        <v>4853</v>
      </c>
      <c r="N563" s="15">
        <f>Daten!I563</f>
        <v>1704</v>
      </c>
      <c r="O563" s="27">
        <f t="shared" si="221"/>
        <v>0.56892643725530601</v>
      </c>
      <c r="P563" s="15">
        <f t="shared" si="222"/>
        <v>2755.5152573462256</v>
      </c>
      <c r="Q563" s="20">
        <f t="shared" si="223"/>
        <v>5.4847426537744468</v>
      </c>
      <c r="R563" s="26">
        <f t="shared" si="224"/>
        <v>1096.9485307548894</v>
      </c>
      <c r="S563" s="8">
        <f>Daten!K563</f>
        <v>78380</v>
      </c>
      <c r="T563" s="8">
        <f>Daten!L563</f>
        <v>513109</v>
      </c>
      <c r="U563" s="8">
        <f>Daten!M563</f>
        <v>2104513</v>
      </c>
      <c r="V563" s="8">
        <f>Daten!N563</f>
        <v>500</v>
      </c>
      <c r="W563" s="8">
        <f>Daten!O563</f>
        <v>500</v>
      </c>
      <c r="X563" s="22">
        <f t="shared" si="225"/>
        <v>2696002</v>
      </c>
      <c r="Y563" s="8">
        <f t="shared" si="226"/>
        <v>2921367.4486789145</v>
      </c>
      <c r="Z563" s="20">
        <f t="shared" si="227"/>
        <v>-225365.44867891446</v>
      </c>
      <c r="AA563" s="26">
        <f t="shared" si="228"/>
        <v>22536.544867891447</v>
      </c>
      <c r="AB563" s="31">
        <f t="shared" si="229"/>
        <v>83393.965422504218</v>
      </c>
      <c r="AC563" s="30">
        <f t="shared" si="230"/>
        <v>83393.965422504218</v>
      </c>
      <c r="AG563" s="25">
        <f t="shared" si="231"/>
        <v>59760.472023857881</v>
      </c>
      <c r="AH563" s="25">
        <f t="shared" si="232"/>
        <v>22536.544867891447</v>
      </c>
      <c r="AI563" s="25">
        <f t="shared" si="233"/>
        <v>82297.016891749328</v>
      </c>
      <c r="AJ563" s="25">
        <f t="shared" si="234"/>
        <v>1</v>
      </c>
      <c r="AK563" s="25">
        <f t="shared" si="235"/>
        <v>82297.016891749328</v>
      </c>
      <c r="AL563" s="25">
        <f t="shared" ca="1" si="236"/>
        <v>230641</v>
      </c>
      <c r="AM563" s="25">
        <f t="shared" ca="1" si="237"/>
        <v>31</v>
      </c>
      <c r="AN563" s="25">
        <f ca="1">IF(AM563=0,0,COUNTIF($AM$19:AM563,C563*10+1))</f>
        <v>135</v>
      </c>
      <c r="AO563" s="20">
        <f t="shared" ca="1" si="238"/>
        <v>0</v>
      </c>
      <c r="AP563" s="32">
        <f t="shared" ca="1" si="239"/>
        <v>230641</v>
      </c>
    </row>
    <row r="564" spans="1:42" x14ac:dyDescent="0.2">
      <c r="A564" s="14">
        <f>Daten!A564</f>
        <v>31323</v>
      </c>
      <c r="B564" s="7" t="str">
        <f>Daten!B564</f>
        <v>Lengenfeld</v>
      </c>
      <c r="C564" s="14">
        <f t="shared" si="215"/>
        <v>3</v>
      </c>
      <c r="D564" s="9">
        <f>Daten!D564</f>
        <v>0</v>
      </c>
      <c r="E564" s="8">
        <f>Daten!E564</f>
        <v>1410</v>
      </c>
      <c r="F564" s="8">
        <f>Daten!F564</f>
        <v>1412</v>
      </c>
      <c r="G564" s="26">
        <f t="shared" si="216"/>
        <v>-2</v>
      </c>
      <c r="H564" s="28">
        <f t="shared" si="217"/>
        <v>-1.4164305949008499E-3</v>
      </c>
      <c r="I564" s="20">
        <f t="shared" si="218"/>
        <v>18.969934870315114</v>
      </c>
      <c r="J564" s="20">
        <f t="shared" si="219"/>
        <v>-20.969934870315114</v>
      </c>
      <c r="K564" s="26">
        <f t="shared" si="220"/>
        <v>10484.967435157558</v>
      </c>
      <c r="L564" s="15">
        <f>Daten!G564</f>
        <v>212</v>
      </c>
      <c r="M564" s="15">
        <f>Daten!H564</f>
        <v>914</v>
      </c>
      <c r="N564" s="15">
        <f>Daten!I564</f>
        <v>284</v>
      </c>
      <c r="O564" s="27">
        <f t="shared" si="221"/>
        <v>0.54266958424507661</v>
      </c>
      <c r="P564" s="15">
        <f t="shared" si="222"/>
        <v>518.96578306500112</v>
      </c>
      <c r="Q564" s="20">
        <f t="shared" si="223"/>
        <v>-22.965783065001119</v>
      </c>
      <c r="R564" s="26">
        <f t="shared" si="224"/>
        <v>-4593.1566130002238</v>
      </c>
      <c r="S564" s="8">
        <f>Daten!K564</f>
        <v>18689</v>
      </c>
      <c r="T564" s="8">
        <f>Daten!L564</f>
        <v>129678</v>
      </c>
      <c r="U564" s="8">
        <f>Daten!M564</f>
        <v>80483</v>
      </c>
      <c r="V564" s="8">
        <f>Daten!N564</f>
        <v>500</v>
      </c>
      <c r="W564" s="8">
        <f>Daten!O564</f>
        <v>500</v>
      </c>
      <c r="X564" s="22">
        <f t="shared" si="225"/>
        <v>228850</v>
      </c>
      <c r="Y564" s="8">
        <f t="shared" si="226"/>
        <v>540993.97197757673</v>
      </c>
      <c r="Z564" s="20">
        <f t="shared" si="227"/>
        <v>-312143.97197757673</v>
      </c>
      <c r="AA564" s="26">
        <f t="shared" si="228"/>
        <v>31214.397197757673</v>
      </c>
      <c r="AB564" s="31">
        <f t="shared" si="229"/>
        <v>37106.208019915008</v>
      </c>
      <c r="AC564" s="30">
        <f t="shared" si="230"/>
        <v>37106.208019915008</v>
      </c>
      <c r="AG564" s="25">
        <f t="shared" si="231"/>
        <v>10484.967435157558</v>
      </c>
      <c r="AH564" s="25">
        <f t="shared" si="232"/>
        <v>31214.397197757673</v>
      </c>
      <c r="AI564" s="25">
        <f t="shared" si="233"/>
        <v>41699.364632915233</v>
      </c>
      <c r="AJ564" s="25">
        <f t="shared" si="234"/>
        <v>1</v>
      </c>
      <c r="AK564" s="25">
        <f t="shared" si="235"/>
        <v>41699.364632915233</v>
      </c>
      <c r="AL564" s="25">
        <f t="shared" ca="1" si="236"/>
        <v>116864</v>
      </c>
      <c r="AM564" s="25">
        <f t="shared" ca="1" si="237"/>
        <v>31</v>
      </c>
      <c r="AN564" s="25">
        <f ca="1">IF(AM564=0,0,COUNTIF($AM$19:AM564,C564*10+1))</f>
        <v>136</v>
      </c>
      <c r="AO564" s="20">
        <f t="shared" ca="1" si="238"/>
        <v>0</v>
      </c>
      <c r="AP564" s="32">
        <f t="shared" ca="1" si="239"/>
        <v>116864</v>
      </c>
    </row>
    <row r="565" spans="1:42" x14ac:dyDescent="0.2">
      <c r="A565" s="14">
        <f>Daten!A565</f>
        <v>31324</v>
      </c>
      <c r="B565" s="7" t="str">
        <f>Daten!B565</f>
        <v>Lichtenau im Waldviertel</v>
      </c>
      <c r="C565" s="14">
        <f t="shared" si="215"/>
        <v>3</v>
      </c>
      <c r="D565" s="9">
        <f>Daten!D565</f>
        <v>0</v>
      </c>
      <c r="E565" s="8">
        <f>Daten!E565</f>
        <v>2060</v>
      </c>
      <c r="F565" s="8">
        <f>Daten!F565</f>
        <v>2040</v>
      </c>
      <c r="G565" s="26">
        <f t="shared" si="216"/>
        <v>20</v>
      </c>
      <c r="H565" s="28">
        <f t="shared" si="217"/>
        <v>9.8039215686274508E-3</v>
      </c>
      <c r="I565" s="20">
        <f t="shared" si="218"/>
        <v>27.40698805626263</v>
      </c>
      <c r="J565" s="20">
        <f t="shared" si="219"/>
        <v>-7.4069880562626302</v>
      </c>
      <c r="K565" s="26">
        <f t="shared" si="220"/>
        <v>3703.4940281313152</v>
      </c>
      <c r="L565" s="15">
        <f>Daten!G565</f>
        <v>294</v>
      </c>
      <c r="M565" s="15">
        <f>Daten!H565</f>
        <v>1349</v>
      </c>
      <c r="N565" s="15">
        <f>Daten!I565</f>
        <v>417</v>
      </c>
      <c r="O565" s="27">
        <f t="shared" si="221"/>
        <v>0.52705707931801338</v>
      </c>
      <c r="P565" s="15">
        <f t="shared" si="222"/>
        <v>765.9571568432018</v>
      </c>
      <c r="Q565" s="20">
        <f t="shared" si="223"/>
        <v>-54.957156843201801</v>
      </c>
      <c r="R565" s="26">
        <f t="shared" si="224"/>
        <v>-10991.43136864036</v>
      </c>
      <c r="S565" s="8">
        <f>Daten!K565</f>
        <v>24171</v>
      </c>
      <c r="T565" s="8">
        <f>Daten!L565</f>
        <v>109345</v>
      </c>
      <c r="U565" s="8">
        <f>Daten!M565</f>
        <v>272791</v>
      </c>
      <c r="V565" s="8">
        <f>Daten!N565</f>
        <v>500</v>
      </c>
      <c r="W565" s="8">
        <f>Daten!O565</f>
        <v>500</v>
      </c>
      <c r="X565" s="22">
        <f t="shared" si="225"/>
        <v>406307</v>
      </c>
      <c r="Y565" s="8">
        <f t="shared" si="226"/>
        <v>790388.35622255888</v>
      </c>
      <c r="Z565" s="20">
        <f t="shared" si="227"/>
        <v>-384081.35622255888</v>
      </c>
      <c r="AA565" s="26">
        <f t="shared" si="228"/>
        <v>38408.13562225589</v>
      </c>
      <c r="AB565" s="31">
        <f t="shared" si="229"/>
        <v>31120.198281746845</v>
      </c>
      <c r="AC565" s="30">
        <f t="shared" si="230"/>
        <v>31120.198281746845</v>
      </c>
      <c r="AG565" s="25">
        <f t="shared" si="231"/>
        <v>3703.4940281313152</v>
      </c>
      <c r="AH565" s="25">
        <f t="shared" si="232"/>
        <v>38408.13562225589</v>
      </c>
      <c r="AI565" s="25">
        <f t="shared" si="233"/>
        <v>42111.629650387207</v>
      </c>
      <c r="AJ565" s="25">
        <f t="shared" si="234"/>
        <v>1</v>
      </c>
      <c r="AK565" s="25">
        <f t="shared" si="235"/>
        <v>42111.629650387207</v>
      </c>
      <c r="AL565" s="25">
        <f t="shared" ca="1" si="236"/>
        <v>118020</v>
      </c>
      <c r="AM565" s="25">
        <f t="shared" ca="1" si="237"/>
        <v>31</v>
      </c>
      <c r="AN565" s="25">
        <f ca="1">IF(AM565=0,0,COUNTIF($AM$19:AM565,C565*10+1))</f>
        <v>137</v>
      </c>
      <c r="AO565" s="20">
        <f t="shared" ca="1" si="238"/>
        <v>0</v>
      </c>
      <c r="AP565" s="32">
        <f t="shared" ca="1" si="239"/>
        <v>118020</v>
      </c>
    </row>
    <row r="566" spans="1:42" x14ac:dyDescent="0.2">
      <c r="A566" s="14">
        <f>Daten!A566</f>
        <v>31326</v>
      </c>
      <c r="B566" s="7" t="str">
        <f>Daten!B566</f>
        <v>Maria Laach am Jauerling</v>
      </c>
      <c r="C566" s="14">
        <f t="shared" si="215"/>
        <v>3</v>
      </c>
      <c r="D566" s="9">
        <f>Daten!D566</f>
        <v>0</v>
      </c>
      <c r="E566" s="8">
        <f>Daten!E566</f>
        <v>909</v>
      </c>
      <c r="F566" s="8">
        <f>Daten!F566</f>
        <v>915</v>
      </c>
      <c r="G566" s="26">
        <f t="shared" si="216"/>
        <v>-6</v>
      </c>
      <c r="H566" s="28">
        <f t="shared" si="217"/>
        <v>-6.5573770491803279E-3</v>
      </c>
      <c r="I566" s="20">
        <f t="shared" si="218"/>
        <v>12.292840231117797</v>
      </c>
      <c r="J566" s="20">
        <f t="shared" si="219"/>
        <v>-18.292840231117797</v>
      </c>
      <c r="K566" s="26">
        <f t="shared" si="220"/>
        <v>9146.420115558898</v>
      </c>
      <c r="L566" s="15">
        <f>Daten!G566</f>
        <v>122</v>
      </c>
      <c r="M566" s="15">
        <f>Daten!H566</f>
        <v>574</v>
      </c>
      <c r="N566" s="15">
        <f>Daten!I566</f>
        <v>213</v>
      </c>
      <c r="O566" s="27">
        <f t="shared" si="221"/>
        <v>0.58362369337979092</v>
      </c>
      <c r="P566" s="15">
        <f t="shared" si="222"/>
        <v>325.91505413491313</v>
      </c>
      <c r="Q566" s="20">
        <f t="shared" si="223"/>
        <v>9.0849458650868655</v>
      </c>
      <c r="R566" s="26">
        <f t="shared" si="224"/>
        <v>1816.9891730173731</v>
      </c>
      <c r="S566" s="8">
        <f>Daten!K566</f>
        <v>7214</v>
      </c>
      <c r="T566" s="8">
        <f>Daten!L566</f>
        <v>38880</v>
      </c>
      <c r="U566" s="8">
        <f>Daten!M566</f>
        <v>58307</v>
      </c>
      <c r="V566" s="8">
        <f>Daten!N566</f>
        <v>500</v>
      </c>
      <c r="W566" s="8">
        <f>Daten!O566</f>
        <v>500</v>
      </c>
      <c r="X566" s="22">
        <f t="shared" si="225"/>
        <v>104401</v>
      </c>
      <c r="Y566" s="8">
        <f t="shared" si="226"/>
        <v>348768.45427490585</v>
      </c>
      <c r="Z566" s="20">
        <f t="shared" si="227"/>
        <v>-244367.45427490585</v>
      </c>
      <c r="AA566" s="26">
        <f t="shared" si="228"/>
        <v>24436.745427490587</v>
      </c>
      <c r="AB566" s="31">
        <f t="shared" si="229"/>
        <v>35400.154716066856</v>
      </c>
      <c r="AC566" s="30">
        <f t="shared" si="230"/>
        <v>35400.154716066856</v>
      </c>
      <c r="AG566" s="25">
        <f t="shared" si="231"/>
        <v>9146.420115558898</v>
      </c>
      <c r="AH566" s="25">
        <f t="shared" si="232"/>
        <v>24436.745427490587</v>
      </c>
      <c r="AI566" s="25">
        <f t="shared" si="233"/>
        <v>33583.165543049487</v>
      </c>
      <c r="AJ566" s="25">
        <f t="shared" si="234"/>
        <v>1</v>
      </c>
      <c r="AK566" s="25">
        <f t="shared" si="235"/>
        <v>33583.165543049487</v>
      </c>
      <c r="AL566" s="25">
        <f t="shared" ca="1" si="236"/>
        <v>94118</v>
      </c>
      <c r="AM566" s="25">
        <f t="shared" ca="1" si="237"/>
        <v>31</v>
      </c>
      <c r="AN566" s="25">
        <f ca="1">IF(AM566=0,0,COUNTIF($AM$19:AM566,C566*10+1))</f>
        <v>138</v>
      </c>
      <c r="AO566" s="20">
        <f t="shared" ca="1" si="238"/>
        <v>0</v>
      </c>
      <c r="AP566" s="32">
        <f t="shared" ca="1" si="239"/>
        <v>94118</v>
      </c>
    </row>
    <row r="567" spans="1:42" x14ac:dyDescent="0.2">
      <c r="A567" s="14">
        <f>Daten!A567</f>
        <v>31327</v>
      </c>
      <c r="B567" s="7" t="str">
        <f>Daten!B567</f>
        <v>Mautern an der Donau</v>
      </c>
      <c r="C567" s="14">
        <f t="shared" si="215"/>
        <v>3</v>
      </c>
      <c r="D567" s="9">
        <f>Daten!D567</f>
        <v>0</v>
      </c>
      <c r="E567" s="8">
        <f>Daten!E567</f>
        <v>3419</v>
      </c>
      <c r="F567" s="8">
        <f>Daten!F567</f>
        <v>3566</v>
      </c>
      <c r="G567" s="26">
        <f t="shared" si="216"/>
        <v>-147</v>
      </c>
      <c r="H567" s="28">
        <f t="shared" si="217"/>
        <v>-4.1222658440830062E-2</v>
      </c>
      <c r="I567" s="20">
        <f t="shared" si="218"/>
        <v>47.908489906192422</v>
      </c>
      <c r="J567" s="20">
        <f t="shared" si="219"/>
        <v>-194.90848990619241</v>
      </c>
      <c r="K567" s="26">
        <f t="shared" si="220"/>
        <v>97454.244953096204</v>
      </c>
      <c r="L567" s="15">
        <f>Daten!G567</f>
        <v>416</v>
      </c>
      <c r="M567" s="15">
        <f>Daten!H567</f>
        <v>2138</v>
      </c>
      <c r="N567" s="15">
        <f>Daten!I567</f>
        <v>865</v>
      </c>
      <c r="O567" s="27">
        <f t="shared" si="221"/>
        <v>0.5991580916744621</v>
      </c>
      <c r="P567" s="15">
        <f t="shared" si="222"/>
        <v>1213.9484072133175</v>
      </c>
      <c r="Q567" s="20">
        <f t="shared" si="223"/>
        <v>67.051592786682477</v>
      </c>
      <c r="R567" s="26">
        <f t="shared" si="224"/>
        <v>13410.318557336495</v>
      </c>
      <c r="S567" s="8">
        <f>Daten!K567</f>
        <v>8649</v>
      </c>
      <c r="T567" s="8">
        <f>Daten!L567</f>
        <v>268305</v>
      </c>
      <c r="U567" s="8">
        <f>Daten!M567</f>
        <v>569385</v>
      </c>
      <c r="V567" s="8">
        <f>Daten!N567</f>
        <v>500</v>
      </c>
      <c r="W567" s="8">
        <f>Daten!O567</f>
        <v>500</v>
      </c>
      <c r="X567" s="22">
        <f t="shared" si="225"/>
        <v>846339</v>
      </c>
      <c r="Y567" s="8">
        <f t="shared" si="226"/>
        <v>1311814.4611286062</v>
      </c>
      <c r="Z567" s="20">
        <f t="shared" si="227"/>
        <v>-465475.46112860623</v>
      </c>
      <c r="AA567" s="26">
        <f t="shared" si="228"/>
        <v>46547.546112860626</v>
      </c>
      <c r="AB567" s="31">
        <f t="shared" si="229"/>
        <v>157412.10962329333</v>
      </c>
      <c r="AC567" s="30">
        <f t="shared" si="230"/>
        <v>157412.10962329333</v>
      </c>
      <c r="AG567" s="25">
        <f t="shared" si="231"/>
        <v>97454.244953096204</v>
      </c>
      <c r="AH567" s="25">
        <f t="shared" si="232"/>
        <v>46547.546112860626</v>
      </c>
      <c r="AI567" s="25">
        <f t="shared" si="233"/>
        <v>144001.79106595682</v>
      </c>
      <c r="AJ567" s="25">
        <f t="shared" si="234"/>
        <v>1</v>
      </c>
      <c r="AK567" s="25">
        <f t="shared" si="235"/>
        <v>144001.79106595682</v>
      </c>
      <c r="AL567" s="25">
        <f t="shared" ca="1" si="236"/>
        <v>403572</v>
      </c>
      <c r="AM567" s="25">
        <f t="shared" ca="1" si="237"/>
        <v>31</v>
      </c>
      <c r="AN567" s="25">
        <f ca="1">IF(AM567=0,0,COUNTIF($AM$19:AM567,C567*10+1))</f>
        <v>139</v>
      </c>
      <c r="AO567" s="20">
        <f t="shared" ca="1" si="238"/>
        <v>0</v>
      </c>
      <c r="AP567" s="32">
        <f t="shared" ca="1" si="239"/>
        <v>403572</v>
      </c>
    </row>
    <row r="568" spans="1:42" x14ac:dyDescent="0.2">
      <c r="A568" s="14">
        <f>Daten!A568</f>
        <v>31330</v>
      </c>
      <c r="B568" s="7" t="str">
        <f>Daten!B568</f>
        <v>Mühldorf</v>
      </c>
      <c r="C568" s="14">
        <f t="shared" si="215"/>
        <v>3</v>
      </c>
      <c r="D568" s="9">
        <f>Daten!D568</f>
        <v>0</v>
      </c>
      <c r="E568" s="8">
        <f>Daten!E568</f>
        <v>1271</v>
      </c>
      <c r="F568" s="8">
        <f>Daten!F568</f>
        <v>1301</v>
      </c>
      <c r="G568" s="26">
        <f t="shared" si="216"/>
        <v>-30</v>
      </c>
      <c r="H568" s="28">
        <f t="shared" si="217"/>
        <v>-2.3059185242121444E-2</v>
      </c>
      <c r="I568" s="20">
        <f t="shared" si="218"/>
        <v>17.478672284900824</v>
      </c>
      <c r="J568" s="20">
        <f t="shared" si="219"/>
        <v>-47.478672284900824</v>
      </c>
      <c r="K568" s="26">
        <f t="shared" si="220"/>
        <v>23739.336142450411</v>
      </c>
      <c r="L568" s="15">
        <f>Daten!G568</f>
        <v>152</v>
      </c>
      <c r="M568" s="15">
        <f>Daten!H568</f>
        <v>795</v>
      </c>
      <c r="N568" s="15">
        <f>Daten!I568</f>
        <v>324</v>
      </c>
      <c r="O568" s="27">
        <f t="shared" si="221"/>
        <v>0.59874213836477985</v>
      </c>
      <c r="P568" s="15">
        <f t="shared" si="222"/>
        <v>451.3980279394703</v>
      </c>
      <c r="Q568" s="20">
        <f t="shared" si="223"/>
        <v>24.601972060529704</v>
      </c>
      <c r="R568" s="26">
        <f t="shared" si="224"/>
        <v>4920.3944121059412</v>
      </c>
      <c r="S568" s="8">
        <f>Daten!K568</f>
        <v>7223</v>
      </c>
      <c r="T568" s="8">
        <f>Daten!L568</f>
        <v>73709</v>
      </c>
      <c r="U568" s="8">
        <f>Daten!M568</f>
        <v>91946</v>
      </c>
      <c r="V568" s="8">
        <f>Daten!N568</f>
        <v>500</v>
      </c>
      <c r="W568" s="8">
        <f>Daten!O568</f>
        <v>500</v>
      </c>
      <c r="X568" s="22">
        <f t="shared" si="225"/>
        <v>172878</v>
      </c>
      <c r="Y568" s="8">
        <f t="shared" si="226"/>
        <v>487661.94211595744</v>
      </c>
      <c r="Z568" s="20">
        <f t="shared" si="227"/>
        <v>-314783.94211595744</v>
      </c>
      <c r="AA568" s="26">
        <f t="shared" si="228"/>
        <v>31478.394211595747</v>
      </c>
      <c r="AB568" s="31">
        <f t="shared" si="229"/>
        <v>60138.124766152097</v>
      </c>
      <c r="AC568" s="30">
        <f t="shared" si="230"/>
        <v>60138.124766152097</v>
      </c>
      <c r="AG568" s="25">
        <f t="shared" si="231"/>
        <v>23739.336142450411</v>
      </c>
      <c r="AH568" s="25">
        <f t="shared" si="232"/>
        <v>31478.394211595747</v>
      </c>
      <c r="AI568" s="25">
        <f t="shared" si="233"/>
        <v>55217.730354046158</v>
      </c>
      <c r="AJ568" s="25">
        <f t="shared" si="234"/>
        <v>1</v>
      </c>
      <c r="AK568" s="25">
        <f t="shared" si="235"/>
        <v>55217.730354046158</v>
      </c>
      <c r="AL568" s="25">
        <f t="shared" ca="1" si="236"/>
        <v>154750</v>
      </c>
      <c r="AM568" s="25">
        <f t="shared" ca="1" si="237"/>
        <v>31</v>
      </c>
      <c r="AN568" s="25">
        <f ca="1">IF(AM568=0,0,COUNTIF($AM$19:AM568,C568*10+1))</f>
        <v>140</v>
      </c>
      <c r="AO568" s="20">
        <f t="shared" ca="1" si="238"/>
        <v>0</v>
      </c>
      <c r="AP568" s="32">
        <f t="shared" ca="1" si="239"/>
        <v>154750</v>
      </c>
    </row>
    <row r="569" spans="1:42" x14ac:dyDescent="0.2">
      <c r="A569" s="14">
        <f>Daten!A569</f>
        <v>31333</v>
      </c>
      <c r="B569" s="7" t="str">
        <f>Daten!B569</f>
        <v>Paudorf</v>
      </c>
      <c r="C569" s="14">
        <f t="shared" si="215"/>
        <v>3</v>
      </c>
      <c r="D569" s="9">
        <f>Daten!D569</f>
        <v>0</v>
      </c>
      <c r="E569" s="8">
        <f>Daten!E569</f>
        <v>2690</v>
      </c>
      <c r="F569" s="8">
        <f>Daten!F569</f>
        <v>2592</v>
      </c>
      <c r="G569" s="26">
        <f t="shared" si="216"/>
        <v>98</v>
      </c>
      <c r="H569" s="28">
        <f t="shared" si="217"/>
        <v>3.7808641975308643E-2</v>
      </c>
      <c r="I569" s="20">
        <f t="shared" si="218"/>
        <v>34.822996589133695</v>
      </c>
      <c r="J569" s="20">
        <f t="shared" si="219"/>
        <v>63.177003410866305</v>
      </c>
      <c r="K569" s="26">
        <f t="shared" si="220"/>
        <v>-31588.501705433151</v>
      </c>
      <c r="L569" s="15">
        <f>Daten!G569</f>
        <v>384</v>
      </c>
      <c r="M569" s="15">
        <f>Daten!H569</f>
        <v>1716</v>
      </c>
      <c r="N569" s="15">
        <f>Daten!I569</f>
        <v>590</v>
      </c>
      <c r="O569" s="27">
        <f t="shared" si="221"/>
        <v>0.56759906759906764</v>
      </c>
      <c r="P569" s="15">
        <f t="shared" si="222"/>
        <v>974.338384835385</v>
      </c>
      <c r="Q569" s="20">
        <f t="shared" si="223"/>
        <v>-0.33838483538499986</v>
      </c>
      <c r="R569" s="26">
        <f t="shared" si="224"/>
        <v>-67.676967076999972</v>
      </c>
      <c r="S569" s="8">
        <f>Daten!K569</f>
        <v>14370</v>
      </c>
      <c r="T569" s="8">
        <f>Daten!L569</f>
        <v>164915</v>
      </c>
      <c r="U569" s="8">
        <f>Daten!M569</f>
        <v>259136</v>
      </c>
      <c r="V569" s="8">
        <f>Daten!N569</f>
        <v>500</v>
      </c>
      <c r="W569" s="8">
        <f>Daten!O569</f>
        <v>500</v>
      </c>
      <c r="X569" s="22">
        <f t="shared" si="225"/>
        <v>438421</v>
      </c>
      <c r="Y569" s="8">
        <f t="shared" si="226"/>
        <v>1032109.067106157</v>
      </c>
      <c r="Z569" s="20">
        <f t="shared" si="227"/>
        <v>-593688.06710615696</v>
      </c>
      <c r="AA569" s="26">
        <f t="shared" si="228"/>
        <v>59368.806710615696</v>
      </c>
      <c r="AB569" s="31">
        <f t="shared" si="229"/>
        <v>27712.628038105544</v>
      </c>
      <c r="AC569" s="30">
        <f t="shared" si="230"/>
        <v>27712.628038105544</v>
      </c>
      <c r="AG569" s="25">
        <f t="shared" si="231"/>
        <v>-31588.501705433151</v>
      </c>
      <c r="AH569" s="25">
        <f t="shared" si="232"/>
        <v>59368.806710615696</v>
      </c>
      <c r="AI569" s="25">
        <f t="shared" si="233"/>
        <v>27780.305005182545</v>
      </c>
      <c r="AJ569" s="25">
        <f t="shared" si="234"/>
        <v>1</v>
      </c>
      <c r="AK569" s="25">
        <f t="shared" si="235"/>
        <v>27780.305005182545</v>
      </c>
      <c r="AL569" s="25">
        <f t="shared" ca="1" si="236"/>
        <v>77856</v>
      </c>
      <c r="AM569" s="25">
        <f t="shared" ca="1" si="237"/>
        <v>31</v>
      </c>
      <c r="AN569" s="25">
        <f ca="1">IF(AM569=0,0,COUNTIF($AM$19:AM569,C569*10+1))</f>
        <v>141</v>
      </c>
      <c r="AO569" s="20">
        <f t="shared" ca="1" si="238"/>
        <v>0</v>
      </c>
      <c r="AP569" s="32">
        <f t="shared" ca="1" si="239"/>
        <v>77856</v>
      </c>
    </row>
    <row r="570" spans="1:42" x14ac:dyDescent="0.2">
      <c r="A570" s="14">
        <f>Daten!A570</f>
        <v>31336</v>
      </c>
      <c r="B570" s="7" t="str">
        <f>Daten!B570</f>
        <v>Rastenfeld</v>
      </c>
      <c r="C570" s="14">
        <f t="shared" si="215"/>
        <v>3</v>
      </c>
      <c r="D570" s="9">
        <f>Daten!D570</f>
        <v>0</v>
      </c>
      <c r="E570" s="8">
        <f>Daten!E570</f>
        <v>1610</v>
      </c>
      <c r="F570" s="8">
        <f>Daten!F570</f>
        <v>1537</v>
      </c>
      <c r="G570" s="26">
        <f t="shared" si="216"/>
        <v>73</v>
      </c>
      <c r="H570" s="28">
        <f t="shared" si="217"/>
        <v>4.7495120364346131E-2</v>
      </c>
      <c r="I570" s="20">
        <f t="shared" si="218"/>
        <v>20.649284628664542</v>
      </c>
      <c r="J570" s="20">
        <f t="shared" si="219"/>
        <v>52.350715371335454</v>
      </c>
      <c r="K570" s="26">
        <f t="shared" si="220"/>
        <v>-26175.357685667728</v>
      </c>
      <c r="L570" s="15">
        <f>Daten!G570</f>
        <v>264</v>
      </c>
      <c r="M570" s="15">
        <f>Daten!H570</f>
        <v>1020</v>
      </c>
      <c r="N570" s="15">
        <f>Daten!I570</f>
        <v>326</v>
      </c>
      <c r="O570" s="27">
        <f t="shared" si="221"/>
        <v>0.57843137254901966</v>
      </c>
      <c r="P570" s="15">
        <f t="shared" si="222"/>
        <v>579.15218679026373</v>
      </c>
      <c r="Q570" s="20">
        <f t="shared" si="223"/>
        <v>10.847813209736273</v>
      </c>
      <c r="R570" s="26">
        <f t="shared" si="224"/>
        <v>2169.5626419472546</v>
      </c>
      <c r="S570" s="8">
        <f>Daten!K570</f>
        <v>18080</v>
      </c>
      <c r="T570" s="8">
        <f>Daten!L570</f>
        <v>125814</v>
      </c>
      <c r="U570" s="8">
        <f>Daten!M570</f>
        <v>748329</v>
      </c>
      <c r="V570" s="8">
        <f>Daten!N570</f>
        <v>500</v>
      </c>
      <c r="W570" s="8">
        <f>Daten!O570</f>
        <v>500</v>
      </c>
      <c r="X570" s="22">
        <f t="shared" si="225"/>
        <v>892223</v>
      </c>
      <c r="Y570" s="8">
        <f t="shared" si="226"/>
        <v>617730.70559141738</v>
      </c>
      <c r="Z570" s="20">
        <f t="shared" si="227"/>
        <v>274492.29440858262</v>
      </c>
      <c r="AA570" s="26">
        <f t="shared" si="228"/>
        <v>-27449.229440858264</v>
      </c>
      <c r="AB570" s="31">
        <f t="shared" si="229"/>
        <v>-51455.024484578738</v>
      </c>
      <c r="AC570" s="30">
        <f t="shared" si="230"/>
        <v>0</v>
      </c>
      <c r="AG570" s="25">
        <f t="shared" si="231"/>
        <v>0</v>
      </c>
      <c r="AH570" s="25">
        <f t="shared" si="232"/>
        <v>0</v>
      </c>
      <c r="AI570" s="25">
        <f t="shared" si="233"/>
        <v>0</v>
      </c>
      <c r="AJ570" s="25">
        <f t="shared" si="234"/>
        <v>1</v>
      </c>
      <c r="AK570" s="25">
        <f t="shared" si="235"/>
        <v>0</v>
      </c>
      <c r="AL570" s="25">
        <f t="shared" ca="1" si="236"/>
        <v>0</v>
      </c>
      <c r="AM570" s="25">
        <f t="shared" ca="1" si="237"/>
        <v>0</v>
      </c>
      <c r="AN570" s="25">
        <f ca="1">IF(AM570=0,0,COUNTIF($AM$19:AM570,C570*10+1))</f>
        <v>0</v>
      </c>
      <c r="AO570" s="20">
        <f t="shared" ca="1" si="238"/>
        <v>0</v>
      </c>
      <c r="AP570" s="32">
        <f t="shared" ca="1" si="239"/>
        <v>0</v>
      </c>
    </row>
    <row r="571" spans="1:42" x14ac:dyDescent="0.2">
      <c r="A571" s="14">
        <f>Daten!A571</f>
        <v>31337</v>
      </c>
      <c r="B571" s="7" t="str">
        <f>Daten!B571</f>
        <v>Rohrendorf bei Krems</v>
      </c>
      <c r="C571" s="14">
        <f t="shared" si="215"/>
        <v>3</v>
      </c>
      <c r="D571" s="9">
        <f>Daten!D571</f>
        <v>0</v>
      </c>
      <c r="E571" s="8">
        <f>Daten!E571</f>
        <v>2084</v>
      </c>
      <c r="F571" s="8">
        <f>Daten!F571</f>
        <v>2087</v>
      </c>
      <c r="G571" s="26">
        <f t="shared" si="216"/>
        <v>-3</v>
      </c>
      <c r="H571" s="28">
        <f t="shared" si="217"/>
        <v>-1.4374700527072352E-3</v>
      </c>
      <c r="I571" s="20">
        <f t="shared" si="218"/>
        <v>28.038423565402017</v>
      </c>
      <c r="J571" s="20">
        <f t="shared" si="219"/>
        <v>-31.038423565402017</v>
      </c>
      <c r="K571" s="26">
        <f t="shared" si="220"/>
        <v>15519.211782701008</v>
      </c>
      <c r="L571" s="15">
        <f>Daten!G571</f>
        <v>317</v>
      </c>
      <c r="M571" s="15">
        <f>Daten!H571</f>
        <v>1371</v>
      </c>
      <c r="N571" s="15">
        <f>Daten!I571</f>
        <v>396</v>
      </c>
      <c r="O571" s="27">
        <f t="shared" si="221"/>
        <v>0.52005835156819835</v>
      </c>
      <c r="P571" s="15">
        <f t="shared" si="222"/>
        <v>778.44867459750162</v>
      </c>
      <c r="Q571" s="20">
        <f t="shared" si="223"/>
        <v>-65.448674597501622</v>
      </c>
      <c r="R571" s="26">
        <f t="shared" si="224"/>
        <v>-13089.734919500324</v>
      </c>
      <c r="S571" s="8">
        <f>Daten!K571</f>
        <v>17002</v>
      </c>
      <c r="T571" s="8">
        <f>Daten!L571</f>
        <v>154750</v>
      </c>
      <c r="U571" s="8">
        <f>Daten!M571</f>
        <v>321675</v>
      </c>
      <c r="V571" s="8">
        <f>Daten!N571</f>
        <v>500</v>
      </c>
      <c r="W571" s="8">
        <f>Daten!O571</f>
        <v>500</v>
      </c>
      <c r="X571" s="22">
        <f t="shared" si="225"/>
        <v>493427</v>
      </c>
      <c r="Y571" s="8">
        <f t="shared" si="226"/>
        <v>799596.76425621973</v>
      </c>
      <c r="Z571" s="20">
        <f t="shared" si="227"/>
        <v>-306169.76425621973</v>
      </c>
      <c r="AA571" s="26">
        <f t="shared" si="228"/>
        <v>30616.976425621975</v>
      </c>
      <c r="AB571" s="31">
        <f t="shared" si="229"/>
        <v>33046.45328882266</v>
      </c>
      <c r="AC571" s="30">
        <f t="shared" si="230"/>
        <v>33046.45328882266</v>
      </c>
      <c r="AG571" s="25">
        <f t="shared" si="231"/>
        <v>15519.211782701008</v>
      </c>
      <c r="AH571" s="25">
        <f t="shared" si="232"/>
        <v>30616.976425621975</v>
      </c>
      <c r="AI571" s="25">
        <f t="shared" si="233"/>
        <v>46136.188208322987</v>
      </c>
      <c r="AJ571" s="25">
        <f t="shared" si="234"/>
        <v>1</v>
      </c>
      <c r="AK571" s="25">
        <f t="shared" si="235"/>
        <v>46136.188208322987</v>
      </c>
      <c r="AL571" s="25">
        <f t="shared" ca="1" si="236"/>
        <v>129299</v>
      </c>
      <c r="AM571" s="25">
        <f t="shared" ca="1" si="237"/>
        <v>31</v>
      </c>
      <c r="AN571" s="25">
        <f ca="1">IF(AM571=0,0,COUNTIF($AM$19:AM571,C571*10+1))</f>
        <v>142</v>
      </c>
      <c r="AO571" s="20">
        <f t="shared" ca="1" si="238"/>
        <v>0</v>
      </c>
      <c r="AP571" s="32">
        <f t="shared" ca="1" si="239"/>
        <v>129299</v>
      </c>
    </row>
    <row r="572" spans="1:42" x14ac:dyDescent="0.2">
      <c r="A572" s="14">
        <f>Daten!A572</f>
        <v>31338</v>
      </c>
      <c r="B572" s="7" t="str">
        <f>Daten!B572</f>
        <v>Rossatz-Arnsdorf</v>
      </c>
      <c r="C572" s="14">
        <f t="shared" si="215"/>
        <v>3</v>
      </c>
      <c r="D572" s="9">
        <f>Daten!D572</f>
        <v>0</v>
      </c>
      <c r="E572" s="8">
        <f>Daten!E572</f>
        <v>1083</v>
      </c>
      <c r="F572" s="8">
        <f>Daten!F572</f>
        <v>1067</v>
      </c>
      <c r="G572" s="26">
        <f t="shared" si="216"/>
        <v>16</v>
      </c>
      <c r="H572" s="28">
        <f t="shared" si="217"/>
        <v>1.499531396438613E-2</v>
      </c>
      <c r="I572" s="20">
        <f t="shared" si="218"/>
        <v>14.3349295372707</v>
      </c>
      <c r="J572" s="20">
        <f t="shared" si="219"/>
        <v>1.6650704627293003</v>
      </c>
      <c r="K572" s="26">
        <f t="shared" si="220"/>
        <v>-832.53523136465014</v>
      </c>
      <c r="L572" s="15">
        <f>Daten!G572</f>
        <v>144</v>
      </c>
      <c r="M572" s="15">
        <f>Daten!H572</f>
        <v>651</v>
      </c>
      <c r="N572" s="15">
        <f>Daten!I572</f>
        <v>288</v>
      </c>
      <c r="O572" s="27">
        <f t="shared" si="221"/>
        <v>0.66359447004608296</v>
      </c>
      <c r="P572" s="15">
        <f t="shared" si="222"/>
        <v>369.63536627496245</v>
      </c>
      <c r="Q572" s="20">
        <f t="shared" si="223"/>
        <v>62.36463372503755</v>
      </c>
      <c r="R572" s="26">
        <f t="shared" si="224"/>
        <v>12472.926745007509</v>
      </c>
      <c r="S572" s="8">
        <f>Daten!K572</f>
        <v>13773</v>
      </c>
      <c r="T572" s="8">
        <f>Daten!L572</f>
        <v>70736</v>
      </c>
      <c r="U572" s="8">
        <f>Daten!M572</f>
        <v>103782</v>
      </c>
      <c r="V572" s="8">
        <f>Daten!N572</f>
        <v>500</v>
      </c>
      <c r="W572" s="8">
        <f>Daten!O572</f>
        <v>500</v>
      </c>
      <c r="X572" s="22">
        <f t="shared" si="225"/>
        <v>188291</v>
      </c>
      <c r="Y572" s="8">
        <f t="shared" si="226"/>
        <v>415529.41251894721</v>
      </c>
      <c r="Z572" s="20">
        <f t="shared" si="227"/>
        <v>-227238.41251894721</v>
      </c>
      <c r="AA572" s="26">
        <f t="shared" si="228"/>
        <v>22723.841251894723</v>
      </c>
      <c r="AB572" s="31">
        <f t="shared" si="229"/>
        <v>34364.232765537585</v>
      </c>
      <c r="AC572" s="30">
        <f t="shared" si="230"/>
        <v>34364.232765537585</v>
      </c>
      <c r="AG572" s="25">
        <f t="shared" si="231"/>
        <v>-832.53523136465014</v>
      </c>
      <c r="AH572" s="25">
        <f t="shared" si="232"/>
        <v>22723.841251894723</v>
      </c>
      <c r="AI572" s="25">
        <f t="shared" si="233"/>
        <v>21891.306020530072</v>
      </c>
      <c r="AJ572" s="25">
        <f t="shared" si="234"/>
        <v>1</v>
      </c>
      <c r="AK572" s="25">
        <f t="shared" si="235"/>
        <v>21891.306020530072</v>
      </c>
      <c r="AL572" s="25">
        <f t="shared" ca="1" si="236"/>
        <v>61351</v>
      </c>
      <c r="AM572" s="25">
        <f t="shared" ca="1" si="237"/>
        <v>31</v>
      </c>
      <c r="AN572" s="25">
        <f ca="1">IF(AM572=0,0,COUNTIF($AM$19:AM572,C572*10+1))</f>
        <v>143</v>
      </c>
      <c r="AO572" s="20">
        <f t="shared" ca="1" si="238"/>
        <v>0</v>
      </c>
      <c r="AP572" s="32">
        <f t="shared" ca="1" si="239"/>
        <v>61351</v>
      </c>
    </row>
    <row r="573" spans="1:42" x14ac:dyDescent="0.2">
      <c r="A573" s="14">
        <f>Daten!A573</f>
        <v>31340</v>
      </c>
      <c r="B573" s="7" t="str">
        <f>Daten!B573</f>
        <v>St. Leonhard am Hornerwald</v>
      </c>
      <c r="C573" s="14">
        <f t="shared" si="215"/>
        <v>3</v>
      </c>
      <c r="D573" s="9">
        <f>Daten!D573</f>
        <v>0</v>
      </c>
      <c r="E573" s="8">
        <f>Daten!E573</f>
        <v>1109</v>
      </c>
      <c r="F573" s="8">
        <f>Daten!F573</f>
        <v>1109</v>
      </c>
      <c r="G573" s="26">
        <f t="shared" si="216"/>
        <v>0</v>
      </c>
      <c r="H573" s="28">
        <f t="shared" si="217"/>
        <v>0</v>
      </c>
      <c r="I573" s="20">
        <f t="shared" si="218"/>
        <v>14.899191056076107</v>
      </c>
      <c r="J573" s="20">
        <f t="shared" si="219"/>
        <v>-14.899191056076107</v>
      </c>
      <c r="K573" s="26">
        <f t="shared" si="220"/>
        <v>7449.595528038054</v>
      </c>
      <c r="L573" s="15">
        <f>Daten!G573</f>
        <v>156</v>
      </c>
      <c r="M573" s="15">
        <f>Daten!H573</f>
        <v>716</v>
      </c>
      <c r="N573" s="15">
        <f>Daten!I573</f>
        <v>237</v>
      </c>
      <c r="O573" s="27">
        <f t="shared" si="221"/>
        <v>0.5488826815642458</v>
      </c>
      <c r="P573" s="15">
        <f t="shared" si="222"/>
        <v>406.54212327630279</v>
      </c>
      <c r="Q573" s="20">
        <f t="shared" si="223"/>
        <v>-13.542123276302789</v>
      </c>
      <c r="R573" s="26">
        <f t="shared" si="224"/>
        <v>-2708.4246552605578</v>
      </c>
      <c r="S573" s="8">
        <f>Daten!K573</f>
        <v>11265</v>
      </c>
      <c r="T573" s="8">
        <f>Daten!L573</f>
        <v>45261</v>
      </c>
      <c r="U573" s="8">
        <f>Daten!M573</f>
        <v>137437</v>
      </c>
      <c r="V573" s="8">
        <f>Daten!N573</f>
        <v>500</v>
      </c>
      <c r="W573" s="8">
        <f>Daten!O573</f>
        <v>500</v>
      </c>
      <c r="X573" s="22">
        <f t="shared" si="225"/>
        <v>193963</v>
      </c>
      <c r="Y573" s="8">
        <f t="shared" si="226"/>
        <v>425505.1878887465</v>
      </c>
      <c r="Z573" s="20">
        <f t="shared" si="227"/>
        <v>-231542.1878887465</v>
      </c>
      <c r="AA573" s="26">
        <f t="shared" si="228"/>
        <v>23154.218788874652</v>
      </c>
      <c r="AB573" s="31">
        <f t="shared" si="229"/>
        <v>27895.389661652149</v>
      </c>
      <c r="AC573" s="30">
        <f t="shared" si="230"/>
        <v>27895.389661652149</v>
      </c>
      <c r="AG573" s="25">
        <f t="shared" si="231"/>
        <v>7449.595528038054</v>
      </c>
      <c r="AH573" s="25">
        <f t="shared" si="232"/>
        <v>23154.218788874652</v>
      </c>
      <c r="AI573" s="25">
        <f t="shared" si="233"/>
        <v>30603.814316912707</v>
      </c>
      <c r="AJ573" s="25">
        <f t="shared" si="234"/>
        <v>1</v>
      </c>
      <c r="AK573" s="25">
        <f t="shared" si="235"/>
        <v>30603.814316912707</v>
      </c>
      <c r="AL573" s="25">
        <f t="shared" ca="1" si="236"/>
        <v>85769</v>
      </c>
      <c r="AM573" s="25">
        <f t="shared" ca="1" si="237"/>
        <v>31</v>
      </c>
      <c r="AN573" s="25">
        <f ca="1">IF(AM573=0,0,COUNTIF($AM$19:AM573,C573*10+1))</f>
        <v>144</v>
      </c>
      <c r="AO573" s="20">
        <f t="shared" ca="1" si="238"/>
        <v>0</v>
      </c>
      <c r="AP573" s="32">
        <f t="shared" ca="1" si="239"/>
        <v>85769</v>
      </c>
    </row>
    <row r="574" spans="1:42" x14ac:dyDescent="0.2">
      <c r="A574" s="14">
        <f>Daten!A574</f>
        <v>31343</v>
      </c>
      <c r="B574" s="7" t="str">
        <f>Daten!B574</f>
        <v>Senftenberg</v>
      </c>
      <c r="C574" s="14">
        <f t="shared" si="215"/>
        <v>3</v>
      </c>
      <c r="D574" s="9">
        <f>Daten!D574</f>
        <v>0</v>
      </c>
      <c r="E574" s="8">
        <f>Daten!E574</f>
        <v>1926</v>
      </c>
      <c r="F574" s="8">
        <f>Daten!F574</f>
        <v>1985</v>
      </c>
      <c r="G574" s="26">
        <f t="shared" si="216"/>
        <v>-59</v>
      </c>
      <c r="H574" s="28">
        <f t="shared" si="217"/>
        <v>-2.9722921914357683E-2</v>
      </c>
      <c r="I574" s="20">
        <f t="shared" si="218"/>
        <v>26.668074162588884</v>
      </c>
      <c r="J574" s="20">
        <f t="shared" si="219"/>
        <v>-85.66807416258888</v>
      </c>
      <c r="K574" s="26">
        <f t="shared" si="220"/>
        <v>42834.037081294438</v>
      </c>
      <c r="L574" s="15">
        <f>Daten!G574</f>
        <v>263</v>
      </c>
      <c r="M574" s="15">
        <f>Daten!H574</f>
        <v>1172</v>
      </c>
      <c r="N574" s="15">
        <f>Daten!I574</f>
        <v>491</v>
      </c>
      <c r="O574" s="27">
        <f t="shared" si="221"/>
        <v>0.64334470989761094</v>
      </c>
      <c r="P574" s="15">
        <f t="shared" si="222"/>
        <v>665.45721854724422</v>
      </c>
      <c r="Q574" s="20">
        <f t="shared" si="223"/>
        <v>88.542781452755776</v>
      </c>
      <c r="R574" s="26">
        <f t="shared" si="224"/>
        <v>17708.556290551154</v>
      </c>
      <c r="S574" s="8">
        <f>Daten!K574</f>
        <v>30963</v>
      </c>
      <c r="T574" s="8">
        <f>Daten!L574</f>
        <v>145409</v>
      </c>
      <c r="U574" s="8">
        <f>Daten!M574</f>
        <v>255785</v>
      </c>
      <c r="V574" s="8">
        <f>Daten!N574</f>
        <v>500</v>
      </c>
      <c r="W574" s="8">
        <f>Daten!O574</f>
        <v>500</v>
      </c>
      <c r="X574" s="22">
        <f t="shared" si="225"/>
        <v>432157</v>
      </c>
      <c r="Y574" s="8">
        <f t="shared" si="226"/>
        <v>738974.74470128561</v>
      </c>
      <c r="Z574" s="20">
        <f t="shared" si="227"/>
        <v>-306817.74470128561</v>
      </c>
      <c r="AA574" s="26">
        <f t="shared" si="228"/>
        <v>30681.774470128563</v>
      </c>
      <c r="AB574" s="31">
        <f t="shared" si="229"/>
        <v>91224.367841974163</v>
      </c>
      <c r="AC574" s="30">
        <f t="shared" si="230"/>
        <v>91224.367841974163</v>
      </c>
      <c r="AG574" s="25">
        <f t="shared" si="231"/>
        <v>42834.037081294438</v>
      </c>
      <c r="AH574" s="25">
        <f t="shared" si="232"/>
        <v>30681.774470128563</v>
      </c>
      <c r="AI574" s="25">
        <f t="shared" si="233"/>
        <v>73515.811551423001</v>
      </c>
      <c r="AJ574" s="25">
        <f t="shared" si="234"/>
        <v>1</v>
      </c>
      <c r="AK574" s="25">
        <f t="shared" si="235"/>
        <v>73515.811551423001</v>
      </c>
      <c r="AL574" s="25">
        <f t="shared" ca="1" si="236"/>
        <v>206031</v>
      </c>
      <c r="AM574" s="25">
        <f t="shared" ca="1" si="237"/>
        <v>31</v>
      </c>
      <c r="AN574" s="25">
        <f ca="1">IF(AM574=0,0,COUNTIF($AM$19:AM574,C574*10+1))</f>
        <v>145</v>
      </c>
      <c r="AO574" s="20">
        <f t="shared" ca="1" si="238"/>
        <v>0</v>
      </c>
      <c r="AP574" s="32">
        <f t="shared" ca="1" si="239"/>
        <v>206031</v>
      </c>
    </row>
    <row r="575" spans="1:42" x14ac:dyDescent="0.2">
      <c r="A575" s="14">
        <f>Daten!A575</f>
        <v>31344</v>
      </c>
      <c r="B575" s="7" t="str">
        <f>Daten!B575</f>
        <v>Spitz</v>
      </c>
      <c r="C575" s="14">
        <f t="shared" si="215"/>
        <v>3</v>
      </c>
      <c r="D575" s="9">
        <f>Daten!D575</f>
        <v>0</v>
      </c>
      <c r="E575" s="8">
        <f>Daten!E575</f>
        <v>1571</v>
      </c>
      <c r="F575" s="8">
        <f>Daten!F575</f>
        <v>1581</v>
      </c>
      <c r="G575" s="26">
        <f t="shared" si="216"/>
        <v>-10</v>
      </c>
      <c r="H575" s="28">
        <f t="shared" si="217"/>
        <v>-6.3251106894370648E-3</v>
      </c>
      <c r="I575" s="20">
        <f t="shared" si="218"/>
        <v>21.240415743603538</v>
      </c>
      <c r="J575" s="20">
        <f t="shared" si="219"/>
        <v>-31.240415743603538</v>
      </c>
      <c r="K575" s="26">
        <f t="shared" si="220"/>
        <v>15620.207871801769</v>
      </c>
      <c r="L575" s="15">
        <f>Daten!G575</f>
        <v>176</v>
      </c>
      <c r="M575" s="15">
        <f>Daten!H575</f>
        <v>982</v>
      </c>
      <c r="N575" s="15">
        <f>Daten!I575</f>
        <v>413</v>
      </c>
      <c r="O575" s="27">
        <f t="shared" si="221"/>
        <v>0.59979633401221999</v>
      </c>
      <c r="P575" s="15">
        <f t="shared" si="222"/>
        <v>557.57592885101872</v>
      </c>
      <c r="Q575" s="20">
        <f t="shared" si="223"/>
        <v>31.424071148981284</v>
      </c>
      <c r="R575" s="26">
        <f t="shared" si="224"/>
        <v>6284.8142297962568</v>
      </c>
      <c r="S575" s="8">
        <f>Daten!K575</f>
        <v>7410</v>
      </c>
      <c r="T575" s="8">
        <f>Daten!L575</f>
        <v>97311</v>
      </c>
      <c r="U575" s="8">
        <f>Daten!M575</f>
        <v>275271</v>
      </c>
      <c r="V575" s="8">
        <f>Daten!N575</f>
        <v>500</v>
      </c>
      <c r="W575" s="8">
        <f>Daten!O575</f>
        <v>500</v>
      </c>
      <c r="X575" s="22">
        <f t="shared" si="225"/>
        <v>379992</v>
      </c>
      <c r="Y575" s="8">
        <f t="shared" si="226"/>
        <v>602767.04253671842</v>
      </c>
      <c r="Z575" s="20">
        <f t="shared" si="227"/>
        <v>-222775.04253671842</v>
      </c>
      <c r="AA575" s="26">
        <f t="shared" si="228"/>
        <v>22277.504253671843</v>
      </c>
      <c r="AB575" s="31">
        <f t="shared" si="229"/>
        <v>44182.526355269874</v>
      </c>
      <c r="AC575" s="30">
        <f t="shared" si="230"/>
        <v>44182.526355269874</v>
      </c>
      <c r="AG575" s="25">
        <f t="shared" si="231"/>
        <v>15620.207871801769</v>
      </c>
      <c r="AH575" s="25">
        <f t="shared" si="232"/>
        <v>22277.504253671843</v>
      </c>
      <c r="AI575" s="25">
        <f t="shared" si="233"/>
        <v>37897.712125473612</v>
      </c>
      <c r="AJ575" s="25">
        <f t="shared" si="234"/>
        <v>1</v>
      </c>
      <c r="AK575" s="25">
        <f t="shared" si="235"/>
        <v>37897.712125473612</v>
      </c>
      <c r="AL575" s="25">
        <f t="shared" ca="1" si="236"/>
        <v>106210</v>
      </c>
      <c r="AM575" s="25">
        <f t="shared" ca="1" si="237"/>
        <v>31</v>
      </c>
      <c r="AN575" s="25">
        <f ca="1">IF(AM575=0,0,COUNTIF($AM$19:AM575,C575*10+1))</f>
        <v>146</v>
      </c>
      <c r="AO575" s="20">
        <f t="shared" ca="1" si="238"/>
        <v>0</v>
      </c>
      <c r="AP575" s="32">
        <f t="shared" ca="1" si="239"/>
        <v>106210</v>
      </c>
    </row>
    <row r="576" spans="1:42" x14ac:dyDescent="0.2">
      <c r="A576" s="14">
        <f>Daten!A576</f>
        <v>31346</v>
      </c>
      <c r="B576" s="7" t="str">
        <f>Daten!B576</f>
        <v>Straß im Straßertale</v>
      </c>
      <c r="C576" s="14">
        <f t="shared" si="215"/>
        <v>3</v>
      </c>
      <c r="D576" s="9">
        <f>Daten!D576</f>
        <v>0</v>
      </c>
      <c r="E576" s="8">
        <f>Daten!E576</f>
        <v>1779</v>
      </c>
      <c r="F576" s="8">
        <f>Daten!F576</f>
        <v>1717</v>
      </c>
      <c r="G576" s="26">
        <f t="shared" si="216"/>
        <v>62</v>
      </c>
      <c r="H576" s="28">
        <f t="shared" si="217"/>
        <v>3.6109493302271402E-2</v>
      </c>
      <c r="I576" s="20">
        <f t="shared" si="218"/>
        <v>23.067548280687713</v>
      </c>
      <c r="J576" s="20">
        <f t="shared" si="219"/>
        <v>38.932451719312283</v>
      </c>
      <c r="K576" s="26">
        <f t="shared" si="220"/>
        <v>-19466.225859656141</v>
      </c>
      <c r="L576" s="15">
        <f>Daten!G576</f>
        <v>271</v>
      </c>
      <c r="M576" s="15">
        <f>Daten!H576</f>
        <v>1137</v>
      </c>
      <c r="N576" s="15">
        <f>Daten!I576</f>
        <v>371</v>
      </c>
      <c r="O576" s="27">
        <f t="shared" si="221"/>
        <v>0.56464379947229548</v>
      </c>
      <c r="P576" s="15">
        <f t="shared" si="222"/>
        <v>645.58434939267636</v>
      </c>
      <c r="Q576" s="20">
        <f t="shared" si="223"/>
        <v>-3.5843493926763585</v>
      </c>
      <c r="R576" s="26">
        <f t="shared" si="224"/>
        <v>-716.86987853527171</v>
      </c>
      <c r="S576" s="8">
        <f>Daten!K576</f>
        <v>18607</v>
      </c>
      <c r="T576" s="8">
        <f>Daten!L576</f>
        <v>109762</v>
      </c>
      <c r="U576" s="8">
        <f>Daten!M576</f>
        <v>114163</v>
      </c>
      <c r="V576" s="8">
        <f>Daten!N576</f>
        <v>500</v>
      </c>
      <c r="W576" s="8">
        <f>Daten!O576</f>
        <v>500</v>
      </c>
      <c r="X576" s="22">
        <f t="shared" si="225"/>
        <v>242532</v>
      </c>
      <c r="Y576" s="8">
        <f t="shared" si="226"/>
        <v>682573.24549511273</v>
      </c>
      <c r="Z576" s="20">
        <f t="shared" si="227"/>
        <v>-440041.24549511273</v>
      </c>
      <c r="AA576" s="26">
        <f t="shared" si="228"/>
        <v>44004.124549511274</v>
      </c>
      <c r="AB576" s="31">
        <f t="shared" si="229"/>
        <v>23821.028811319862</v>
      </c>
      <c r="AC576" s="30">
        <f t="shared" si="230"/>
        <v>23821.028811319862</v>
      </c>
      <c r="AG576" s="25">
        <f t="shared" si="231"/>
        <v>-19466.225859656141</v>
      </c>
      <c r="AH576" s="25">
        <f t="shared" si="232"/>
        <v>44004.124549511274</v>
      </c>
      <c r="AI576" s="25">
        <f t="shared" si="233"/>
        <v>24537.898689855134</v>
      </c>
      <c r="AJ576" s="25">
        <f t="shared" si="234"/>
        <v>1</v>
      </c>
      <c r="AK576" s="25">
        <f t="shared" si="235"/>
        <v>24537.898689855134</v>
      </c>
      <c r="AL576" s="25">
        <f t="shared" ca="1" si="236"/>
        <v>68769</v>
      </c>
      <c r="AM576" s="25">
        <f t="shared" ca="1" si="237"/>
        <v>31</v>
      </c>
      <c r="AN576" s="25">
        <f ca="1">IF(AM576=0,0,COUNTIF($AM$19:AM576,C576*10+1))</f>
        <v>147</v>
      </c>
      <c r="AO576" s="20">
        <f t="shared" ca="1" si="238"/>
        <v>0</v>
      </c>
      <c r="AP576" s="32">
        <f t="shared" ca="1" si="239"/>
        <v>68769</v>
      </c>
    </row>
    <row r="577" spans="1:42" x14ac:dyDescent="0.2">
      <c r="A577" s="14">
        <f>Daten!A577</f>
        <v>31347</v>
      </c>
      <c r="B577" s="7" t="str">
        <f>Daten!B577</f>
        <v>Stratzing</v>
      </c>
      <c r="C577" s="14">
        <f t="shared" si="215"/>
        <v>3</v>
      </c>
      <c r="D577" s="9">
        <f>Daten!D577</f>
        <v>0</v>
      </c>
      <c r="E577" s="8">
        <f>Daten!E577</f>
        <v>893</v>
      </c>
      <c r="F577" s="8">
        <f>Daten!F577</f>
        <v>837</v>
      </c>
      <c r="G577" s="26">
        <f t="shared" si="216"/>
        <v>56</v>
      </c>
      <c r="H577" s="28">
        <f t="shared" si="217"/>
        <v>6.6905615292712065E-2</v>
      </c>
      <c r="I577" s="20">
        <f t="shared" si="218"/>
        <v>11.244925981907755</v>
      </c>
      <c r="J577" s="20">
        <f t="shared" si="219"/>
        <v>44.755074018092245</v>
      </c>
      <c r="K577" s="26">
        <f t="shared" si="220"/>
        <v>-22377.537009046122</v>
      </c>
      <c r="L577" s="15">
        <f>Daten!G577</f>
        <v>123</v>
      </c>
      <c r="M577" s="15">
        <f>Daten!H577</f>
        <v>607</v>
      </c>
      <c r="N577" s="15">
        <f>Daten!I577</f>
        <v>163</v>
      </c>
      <c r="O577" s="27">
        <f t="shared" si="221"/>
        <v>0.47116968698517298</v>
      </c>
      <c r="P577" s="15">
        <f t="shared" si="222"/>
        <v>344.65233076636287</v>
      </c>
      <c r="Q577" s="20">
        <f t="shared" si="223"/>
        <v>-58.652330766362866</v>
      </c>
      <c r="R577" s="26">
        <f t="shared" si="224"/>
        <v>-11730.466153272573</v>
      </c>
      <c r="S577" s="8">
        <f>Daten!K577</f>
        <v>7744</v>
      </c>
      <c r="T577" s="8">
        <f>Daten!L577</f>
        <v>60417</v>
      </c>
      <c r="U577" s="8">
        <f>Daten!M577</f>
        <v>51130</v>
      </c>
      <c r="V577" s="8">
        <f>Daten!N577</f>
        <v>500</v>
      </c>
      <c r="W577" s="8">
        <f>Daten!O577</f>
        <v>500</v>
      </c>
      <c r="X577" s="22">
        <f t="shared" si="225"/>
        <v>119291</v>
      </c>
      <c r="Y577" s="8">
        <f t="shared" si="226"/>
        <v>342629.5155857986</v>
      </c>
      <c r="Z577" s="20">
        <f t="shared" si="227"/>
        <v>-223338.5155857986</v>
      </c>
      <c r="AA577" s="26">
        <f t="shared" si="228"/>
        <v>22333.85155857986</v>
      </c>
      <c r="AB577" s="31">
        <f t="shared" si="229"/>
        <v>-11774.151603738836</v>
      </c>
      <c r="AC577" s="30">
        <f t="shared" si="230"/>
        <v>0</v>
      </c>
      <c r="AG577" s="25">
        <f t="shared" si="231"/>
        <v>0</v>
      </c>
      <c r="AH577" s="25">
        <f t="shared" si="232"/>
        <v>0</v>
      </c>
      <c r="AI577" s="25">
        <f t="shared" si="233"/>
        <v>0</v>
      </c>
      <c r="AJ577" s="25">
        <f t="shared" si="234"/>
        <v>1</v>
      </c>
      <c r="AK577" s="25">
        <f t="shared" si="235"/>
        <v>0</v>
      </c>
      <c r="AL577" s="25">
        <f t="shared" ca="1" si="236"/>
        <v>0</v>
      </c>
      <c r="AM577" s="25">
        <f t="shared" ca="1" si="237"/>
        <v>0</v>
      </c>
      <c r="AN577" s="25">
        <f ca="1">IF(AM577=0,0,COUNTIF($AM$19:AM577,C577*10+1))</f>
        <v>0</v>
      </c>
      <c r="AO577" s="20">
        <f t="shared" ca="1" si="238"/>
        <v>0</v>
      </c>
      <c r="AP577" s="32">
        <f t="shared" ca="1" si="239"/>
        <v>0</v>
      </c>
    </row>
    <row r="578" spans="1:42" x14ac:dyDescent="0.2">
      <c r="A578" s="14">
        <f>Daten!A578</f>
        <v>31350</v>
      </c>
      <c r="B578" s="7" t="str">
        <f>Daten!B578</f>
        <v>Weinzierl am Walde</v>
      </c>
      <c r="C578" s="14">
        <f t="shared" si="215"/>
        <v>3</v>
      </c>
      <c r="D578" s="9">
        <f>Daten!D578</f>
        <v>0</v>
      </c>
      <c r="E578" s="8">
        <f>Daten!E578</f>
        <v>1216</v>
      </c>
      <c r="F578" s="8">
        <f>Daten!F578</f>
        <v>1247</v>
      </c>
      <c r="G578" s="26">
        <f t="shared" si="216"/>
        <v>-31</v>
      </c>
      <c r="H578" s="28">
        <f t="shared" si="217"/>
        <v>-2.4859663191659984E-2</v>
      </c>
      <c r="I578" s="20">
        <f t="shared" si="218"/>
        <v>16.753193189293874</v>
      </c>
      <c r="J578" s="20">
        <f t="shared" si="219"/>
        <v>-47.753193189293874</v>
      </c>
      <c r="K578" s="26">
        <f t="shared" si="220"/>
        <v>23876.596594646937</v>
      </c>
      <c r="L578" s="15">
        <f>Daten!G578</f>
        <v>154</v>
      </c>
      <c r="M578" s="15">
        <f>Daten!H578</f>
        <v>776</v>
      </c>
      <c r="N578" s="15">
        <f>Daten!I578</f>
        <v>286</v>
      </c>
      <c r="O578" s="27">
        <f t="shared" si="221"/>
        <v>0.5670103092783505</v>
      </c>
      <c r="P578" s="15">
        <f t="shared" si="222"/>
        <v>440.60989896984773</v>
      </c>
      <c r="Q578" s="20">
        <f t="shared" si="223"/>
        <v>-0.60989896984773395</v>
      </c>
      <c r="R578" s="26">
        <f t="shared" si="224"/>
        <v>-121.97979396954679</v>
      </c>
      <c r="S578" s="8">
        <f>Daten!K578</f>
        <v>11789</v>
      </c>
      <c r="T578" s="8">
        <f>Daten!L578</f>
        <v>67036</v>
      </c>
      <c r="U578" s="8">
        <f>Daten!M578</f>
        <v>43341</v>
      </c>
      <c r="V578" s="8">
        <f>Daten!N578</f>
        <v>500</v>
      </c>
      <c r="W578" s="8">
        <f>Daten!O578</f>
        <v>500</v>
      </c>
      <c r="X578" s="22">
        <f t="shared" si="225"/>
        <v>122166</v>
      </c>
      <c r="Y578" s="8">
        <f t="shared" si="226"/>
        <v>466559.34037215129</v>
      </c>
      <c r="Z578" s="20">
        <f t="shared" si="227"/>
        <v>-344393.34037215129</v>
      </c>
      <c r="AA578" s="26">
        <f t="shared" si="228"/>
        <v>34439.334037215129</v>
      </c>
      <c r="AB578" s="31">
        <f t="shared" si="229"/>
        <v>58193.950837892524</v>
      </c>
      <c r="AC578" s="30">
        <f t="shared" si="230"/>
        <v>58193.950837892524</v>
      </c>
      <c r="AG578" s="25">
        <f t="shared" si="231"/>
        <v>23876.596594646937</v>
      </c>
      <c r="AH578" s="25">
        <f t="shared" si="232"/>
        <v>34439.334037215129</v>
      </c>
      <c r="AI578" s="25">
        <f t="shared" si="233"/>
        <v>58315.930631862066</v>
      </c>
      <c r="AJ578" s="25">
        <f t="shared" si="234"/>
        <v>1</v>
      </c>
      <c r="AK578" s="25">
        <f t="shared" si="235"/>
        <v>58315.930631862066</v>
      </c>
      <c r="AL578" s="25">
        <f t="shared" ca="1" si="236"/>
        <v>163433</v>
      </c>
      <c r="AM578" s="25">
        <f t="shared" ca="1" si="237"/>
        <v>31</v>
      </c>
      <c r="AN578" s="25">
        <f ca="1">IF(AM578=0,0,COUNTIF($AM$19:AM578,C578*10+1))</f>
        <v>148</v>
      </c>
      <c r="AO578" s="20">
        <f t="shared" ca="1" si="238"/>
        <v>0</v>
      </c>
      <c r="AP578" s="32">
        <f t="shared" ca="1" si="239"/>
        <v>163433</v>
      </c>
    </row>
    <row r="579" spans="1:42" x14ac:dyDescent="0.2">
      <c r="A579" s="14">
        <f>Daten!A579</f>
        <v>31351</v>
      </c>
      <c r="B579" s="7" t="str">
        <f>Daten!B579</f>
        <v>Weißenkirchen in der Wachau</v>
      </c>
      <c r="C579" s="14">
        <f t="shared" si="215"/>
        <v>3</v>
      </c>
      <c r="D579" s="9">
        <f>Daten!D579</f>
        <v>0</v>
      </c>
      <c r="E579" s="8">
        <f>Daten!E579</f>
        <v>1403</v>
      </c>
      <c r="F579" s="8">
        <f>Daten!F579</f>
        <v>1427</v>
      </c>
      <c r="G579" s="26">
        <f t="shared" si="216"/>
        <v>-24</v>
      </c>
      <c r="H579" s="28">
        <f t="shared" si="217"/>
        <v>-1.6818500350385426E-2</v>
      </c>
      <c r="I579" s="20">
        <f t="shared" si="218"/>
        <v>19.171456841317045</v>
      </c>
      <c r="J579" s="20">
        <f t="shared" si="219"/>
        <v>-43.171456841317045</v>
      </c>
      <c r="K579" s="26">
        <f t="shared" si="220"/>
        <v>21585.728420658521</v>
      </c>
      <c r="L579" s="15">
        <f>Daten!G579</f>
        <v>170</v>
      </c>
      <c r="M579" s="15">
        <f>Daten!H579</f>
        <v>851</v>
      </c>
      <c r="N579" s="15">
        <f>Daten!I579</f>
        <v>382</v>
      </c>
      <c r="O579" s="27">
        <f t="shared" si="221"/>
        <v>0.64864864864864868</v>
      </c>
      <c r="P579" s="15">
        <f t="shared" si="222"/>
        <v>483.19461858677892</v>
      </c>
      <c r="Q579" s="20">
        <f t="shared" si="223"/>
        <v>68.805381413221085</v>
      </c>
      <c r="R579" s="26">
        <f t="shared" si="224"/>
        <v>13761.076282644217</v>
      </c>
      <c r="S579" s="8">
        <f>Daten!K579</f>
        <v>10785</v>
      </c>
      <c r="T579" s="8">
        <f>Daten!L579</f>
        <v>86624</v>
      </c>
      <c r="U579" s="8">
        <f>Daten!M579</f>
        <v>355190</v>
      </c>
      <c r="V579" s="8">
        <f>Daten!N579</f>
        <v>500</v>
      </c>
      <c r="W579" s="8">
        <f>Daten!O579</f>
        <v>500</v>
      </c>
      <c r="X579" s="22">
        <f t="shared" si="225"/>
        <v>452599</v>
      </c>
      <c r="Y579" s="8">
        <f t="shared" si="226"/>
        <v>538308.18630109227</v>
      </c>
      <c r="Z579" s="20">
        <f t="shared" si="227"/>
        <v>-85709.186301092268</v>
      </c>
      <c r="AA579" s="26">
        <f t="shared" si="228"/>
        <v>8570.9186301092268</v>
      </c>
      <c r="AB579" s="31">
        <f t="shared" si="229"/>
        <v>43917.723333411966</v>
      </c>
      <c r="AC579" s="30">
        <f t="shared" si="230"/>
        <v>43917.723333411966</v>
      </c>
      <c r="AG579" s="25">
        <f t="shared" si="231"/>
        <v>21585.728420658521</v>
      </c>
      <c r="AH579" s="25">
        <f t="shared" si="232"/>
        <v>8570.9186301092268</v>
      </c>
      <c r="AI579" s="25">
        <f t="shared" si="233"/>
        <v>30156.647050767748</v>
      </c>
      <c r="AJ579" s="25">
        <f t="shared" si="234"/>
        <v>1</v>
      </c>
      <c r="AK579" s="25">
        <f t="shared" si="235"/>
        <v>30156.647050767748</v>
      </c>
      <c r="AL579" s="25">
        <f t="shared" ca="1" si="236"/>
        <v>84515</v>
      </c>
      <c r="AM579" s="25">
        <f t="shared" ca="1" si="237"/>
        <v>31</v>
      </c>
      <c r="AN579" s="25">
        <f ca="1">IF(AM579=0,0,COUNTIF($AM$19:AM579,C579*10+1))</f>
        <v>149</v>
      </c>
      <c r="AO579" s="20">
        <f t="shared" ca="1" si="238"/>
        <v>0</v>
      </c>
      <c r="AP579" s="32">
        <f t="shared" ca="1" si="239"/>
        <v>84515</v>
      </c>
    </row>
    <row r="580" spans="1:42" x14ac:dyDescent="0.2">
      <c r="A580" s="14">
        <f>Daten!A580</f>
        <v>31355</v>
      </c>
      <c r="B580" s="7" t="str">
        <f>Daten!B580</f>
        <v>Schönberg am Kamp</v>
      </c>
      <c r="C580" s="14">
        <f t="shared" si="215"/>
        <v>3</v>
      </c>
      <c r="D580" s="9">
        <f>Daten!D580</f>
        <v>0</v>
      </c>
      <c r="E580" s="8">
        <f>Daten!E580</f>
        <v>1855</v>
      </c>
      <c r="F580" s="8">
        <f>Daten!F580</f>
        <v>1876</v>
      </c>
      <c r="G580" s="26">
        <f t="shared" si="216"/>
        <v>-21</v>
      </c>
      <c r="H580" s="28">
        <f t="shared" si="217"/>
        <v>-1.1194029850746268E-2</v>
      </c>
      <c r="I580" s="20">
        <f t="shared" si="218"/>
        <v>25.203681173308183</v>
      </c>
      <c r="J580" s="20">
        <f t="shared" si="219"/>
        <v>-46.203681173308183</v>
      </c>
      <c r="K580" s="26">
        <f t="shared" si="220"/>
        <v>23101.840586654092</v>
      </c>
      <c r="L580" s="15">
        <f>Daten!G580</f>
        <v>228</v>
      </c>
      <c r="M580" s="15">
        <f>Daten!H580</f>
        <v>1162</v>
      </c>
      <c r="N580" s="15">
        <f>Daten!I580</f>
        <v>465</v>
      </c>
      <c r="O580" s="27">
        <f t="shared" si="221"/>
        <v>0.59638554216867468</v>
      </c>
      <c r="P580" s="15">
        <f t="shared" si="222"/>
        <v>659.77925593165344</v>
      </c>
      <c r="Q580" s="20">
        <f t="shared" si="223"/>
        <v>33.220744068346562</v>
      </c>
      <c r="R580" s="26">
        <f t="shared" si="224"/>
        <v>6644.1488136693124</v>
      </c>
      <c r="S580" s="8">
        <f>Daten!K580</f>
        <v>24984</v>
      </c>
      <c r="T580" s="8">
        <f>Daten!L580</f>
        <v>112624</v>
      </c>
      <c r="U580" s="8">
        <f>Daten!M580</f>
        <v>159412</v>
      </c>
      <c r="V580" s="8">
        <f>Daten!N580</f>
        <v>500</v>
      </c>
      <c r="W580" s="8">
        <f>Daten!O580</f>
        <v>500</v>
      </c>
      <c r="X580" s="22">
        <f t="shared" si="225"/>
        <v>297020</v>
      </c>
      <c r="Y580" s="8">
        <f t="shared" si="226"/>
        <v>711733.20426837227</v>
      </c>
      <c r="Z580" s="20">
        <f t="shared" si="227"/>
        <v>-414713.20426837227</v>
      </c>
      <c r="AA580" s="26">
        <f t="shared" si="228"/>
        <v>41471.320426837228</v>
      </c>
      <c r="AB580" s="31">
        <f t="shared" si="229"/>
        <v>71217.309827160629</v>
      </c>
      <c r="AC580" s="30">
        <f t="shared" si="230"/>
        <v>71217.309827160629</v>
      </c>
      <c r="AG580" s="25">
        <f t="shared" si="231"/>
        <v>23101.840586654092</v>
      </c>
      <c r="AH580" s="25">
        <f t="shared" si="232"/>
        <v>41471.320426837228</v>
      </c>
      <c r="AI580" s="25">
        <f t="shared" si="233"/>
        <v>64573.161013491321</v>
      </c>
      <c r="AJ580" s="25">
        <f t="shared" si="234"/>
        <v>1</v>
      </c>
      <c r="AK580" s="25">
        <f t="shared" si="235"/>
        <v>64573.161013491321</v>
      </c>
      <c r="AL580" s="25">
        <f t="shared" ca="1" si="236"/>
        <v>180969</v>
      </c>
      <c r="AM580" s="25">
        <f t="shared" ca="1" si="237"/>
        <v>31</v>
      </c>
      <c r="AN580" s="25">
        <f ca="1">IF(AM580=0,0,COUNTIF($AM$19:AM580,C580*10+1))</f>
        <v>150</v>
      </c>
      <c r="AO580" s="20">
        <f t="shared" ca="1" si="238"/>
        <v>0</v>
      </c>
      <c r="AP580" s="32">
        <f t="shared" ca="1" si="239"/>
        <v>180969</v>
      </c>
    </row>
    <row r="581" spans="1:42" x14ac:dyDescent="0.2">
      <c r="A581" s="14">
        <f>Daten!A581</f>
        <v>31356</v>
      </c>
      <c r="B581" s="7" t="str">
        <f>Daten!B581</f>
        <v>Droß</v>
      </c>
      <c r="C581" s="14">
        <f t="shared" si="215"/>
        <v>3</v>
      </c>
      <c r="D581" s="9">
        <f>Daten!D581</f>
        <v>0</v>
      </c>
      <c r="E581" s="8">
        <f>Daten!E581</f>
        <v>1025</v>
      </c>
      <c r="F581" s="8">
        <f>Daten!F581</f>
        <v>1016</v>
      </c>
      <c r="G581" s="26">
        <f t="shared" si="216"/>
        <v>9</v>
      </c>
      <c r="H581" s="28">
        <f t="shared" si="217"/>
        <v>8.8582677165354329E-3</v>
      </c>
      <c r="I581" s="20">
        <f t="shared" si="218"/>
        <v>13.649754835864133</v>
      </c>
      <c r="J581" s="20">
        <f t="shared" si="219"/>
        <v>-4.6497548358641332</v>
      </c>
      <c r="K581" s="26">
        <f t="shared" si="220"/>
        <v>2324.8774179320667</v>
      </c>
      <c r="L581" s="15">
        <f>Daten!G581</f>
        <v>179</v>
      </c>
      <c r="M581" s="15">
        <f>Daten!H581</f>
        <v>661</v>
      </c>
      <c r="N581" s="15">
        <f>Daten!I581</f>
        <v>185</v>
      </c>
      <c r="O581" s="27">
        <f t="shared" si="221"/>
        <v>0.55068078668683818</v>
      </c>
      <c r="P581" s="15">
        <f t="shared" si="222"/>
        <v>375.31332889055329</v>
      </c>
      <c r="Q581" s="20">
        <f t="shared" si="223"/>
        <v>-11.313328890553294</v>
      </c>
      <c r="R581" s="26">
        <f t="shared" si="224"/>
        <v>-2262.6657781106587</v>
      </c>
      <c r="S581" s="8">
        <f>Daten!K581</f>
        <v>7838</v>
      </c>
      <c r="T581" s="8">
        <f>Daten!L581</f>
        <v>70864</v>
      </c>
      <c r="U581" s="8">
        <f>Daten!M581</f>
        <v>32886</v>
      </c>
      <c r="V581" s="8">
        <f>Daten!N581</f>
        <v>500</v>
      </c>
      <c r="W581" s="8">
        <f>Daten!O581</f>
        <v>500</v>
      </c>
      <c r="X581" s="22">
        <f t="shared" si="225"/>
        <v>111588</v>
      </c>
      <c r="Y581" s="8">
        <f t="shared" si="226"/>
        <v>393275.75977093342</v>
      </c>
      <c r="Z581" s="20">
        <f t="shared" si="227"/>
        <v>-281687.75977093342</v>
      </c>
      <c r="AA581" s="26">
        <f t="shared" si="228"/>
        <v>28168.775977093344</v>
      </c>
      <c r="AB581" s="31">
        <f t="shared" si="229"/>
        <v>28230.987616914754</v>
      </c>
      <c r="AC581" s="30">
        <f t="shared" si="230"/>
        <v>28230.987616914754</v>
      </c>
      <c r="AG581" s="25">
        <f t="shared" si="231"/>
        <v>2324.8774179320667</v>
      </c>
      <c r="AH581" s="25">
        <f t="shared" si="232"/>
        <v>28168.775977093344</v>
      </c>
      <c r="AI581" s="25">
        <f t="shared" si="233"/>
        <v>30493.653395025412</v>
      </c>
      <c r="AJ581" s="25">
        <f t="shared" si="234"/>
        <v>1</v>
      </c>
      <c r="AK581" s="25">
        <f t="shared" si="235"/>
        <v>30493.653395025412</v>
      </c>
      <c r="AL581" s="25">
        <f t="shared" ca="1" si="236"/>
        <v>85460</v>
      </c>
      <c r="AM581" s="25">
        <f t="shared" ca="1" si="237"/>
        <v>31</v>
      </c>
      <c r="AN581" s="25">
        <f ca="1">IF(AM581=0,0,COUNTIF($AM$19:AM581,C581*10+1))</f>
        <v>151</v>
      </c>
      <c r="AO581" s="20">
        <f t="shared" ca="1" si="238"/>
        <v>0</v>
      </c>
      <c r="AP581" s="32">
        <f t="shared" ca="1" si="239"/>
        <v>85460</v>
      </c>
    </row>
    <row r="582" spans="1:42" x14ac:dyDescent="0.2">
      <c r="A582" s="14">
        <f>Daten!A582</f>
        <v>31401</v>
      </c>
      <c r="B582" s="7" t="str">
        <f>Daten!B582</f>
        <v>Annaberg</v>
      </c>
      <c r="C582" s="14">
        <f t="shared" si="215"/>
        <v>3</v>
      </c>
      <c r="D582" s="9">
        <f>Daten!D582</f>
        <v>0</v>
      </c>
      <c r="E582" s="8">
        <f>Daten!E582</f>
        <v>511</v>
      </c>
      <c r="F582" s="8">
        <f>Daten!F582</f>
        <v>514</v>
      </c>
      <c r="G582" s="26">
        <f t="shared" si="216"/>
        <v>-3</v>
      </c>
      <c r="H582" s="28">
        <f t="shared" si="217"/>
        <v>-5.8365758754863814E-3</v>
      </c>
      <c r="I582" s="20">
        <f t="shared" si="218"/>
        <v>6.9054862063328395</v>
      </c>
      <c r="J582" s="20">
        <f t="shared" si="219"/>
        <v>-9.9054862063328386</v>
      </c>
      <c r="K582" s="26">
        <f t="shared" si="220"/>
        <v>4952.7431031664191</v>
      </c>
      <c r="L582" s="15">
        <f>Daten!G582</f>
        <v>72</v>
      </c>
      <c r="M582" s="15">
        <f>Daten!H582</f>
        <v>289</v>
      </c>
      <c r="N582" s="15">
        <f>Daten!I582</f>
        <v>150</v>
      </c>
      <c r="O582" s="27">
        <f t="shared" si="221"/>
        <v>0.76816608996539792</v>
      </c>
      <c r="P582" s="15">
        <f t="shared" si="222"/>
        <v>164.09311959057473</v>
      </c>
      <c r="Q582" s="20">
        <f t="shared" si="223"/>
        <v>57.90688040942527</v>
      </c>
      <c r="R582" s="26">
        <f t="shared" si="224"/>
        <v>11581.376081885053</v>
      </c>
      <c r="S582" s="8">
        <f>Daten!K582</f>
        <v>15576</v>
      </c>
      <c r="T582" s="8">
        <f>Daten!L582</f>
        <v>46286</v>
      </c>
      <c r="U582" s="8">
        <f>Daten!M582</f>
        <v>108190</v>
      </c>
      <c r="V582" s="8">
        <f>Daten!N582</f>
        <v>500</v>
      </c>
      <c r="W582" s="8">
        <f>Daten!O582</f>
        <v>500</v>
      </c>
      <c r="X582" s="22">
        <f t="shared" si="225"/>
        <v>170052</v>
      </c>
      <c r="Y582" s="8">
        <f t="shared" si="226"/>
        <v>196062.35438336292</v>
      </c>
      <c r="Z582" s="20">
        <f t="shared" si="227"/>
        <v>-26010.354383362923</v>
      </c>
      <c r="AA582" s="26">
        <f t="shared" si="228"/>
        <v>2601.0354383362924</v>
      </c>
      <c r="AB582" s="31">
        <f t="shared" si="229"/>
        <v>19135.154623387767</v>
      </c>
      <c r="AC582" s="30">
        <f t="shared" si="230"/>
        <v>19135.154623387767</v>
      </c>
      <c r="AG582" s="25">
        <f t="shared" si="231"/>
        <v>4952.7431031664191</v>
      </c>
      <c r="AH582" s="25">
        <f t="shared" si="232"/>
        <v>2601.0354383362924</v>
      </c>
      <c r="AI582" s="25">
        <f t="shared" si="233"/>
        <v>7553.778541502712</v>
      </c>
      <c r="AJ582" s="25">
        <f t="shared" si="234"/>
        <v>1</v>
      </c>
      <c r="AK582" s="25">
        <f t="shared" si="235"/>
        <v>7553.778541502712</v>
      </c>
      <c r="AL582" s="25">
        <f t="shared" ca="1" si="236"/>
        <v>21170</v>
      </c>
      <c r="AM582" s="25">
        <f t="shared" ca="1" si="237"/>
        <v>31</v>
      </c>
      <c r="AN582" s="25">
        <f ca="1">IF(AM582=0,0,COUNTIF($AM$19:AM582,C582*10+1))</f>
        <v>152</v>
      </c>
      <c r="AO582" s="20">
        <f t="shared" ca="1" si="238"/>
        <v>0</v>
      </c>
      <c r="AP582" s="32">
        <f t="shared" ca="1" si="239"/>
        <v>21170</v>
      </c>
    </row>
    <row r="583" spans="1:42" x14ac:dyDescent="0.2">
      <c r="A583" s="14">
        <f>Daten!A583</f>
        <v>31402</v>
      </c>
      <c r="B583" s="7" t="str">
        <f>Daten!B583</f>
        <v>Eschenau</v>
      </c>
      <c r="C583" s="14">
        <f t="shared" si="215"/>
        <v>3</v>
      </c>
      <c r="D583" s="9">
        <f>Daten!D583</f>
        <v>0</v>
      </c>
      <c r="E583" s="8">
        <f>Daten!E583</f>
        <v>1300</v>
      </c>
      <c r="F583" s="8">
        <f>Daten!F583</f>
        <v>1330</v>
      </c>
      <c r="G583" s="26">
        <f t="shared" si="216"/>
        <v>-30</v>
      </c>
      <c r="H583" s="28">
        <f t="shared" si="217"/>
        <v>-2.2556390977443608E-2</v>
      </c>
      <c r="I583" s="20">
        <f t="shared" si="218"/>
        <v>17.868281428837893</v>
      </c>
      <c r="J583" s="20">
        <f t="shared" si="219"/>
        <v>-47.868281428837889</v>
      </c>
      <c r="K583" s="26">
        <f t="shared" si="220"/>
        <v>23934.140714418943</v>
      </c>
      <c r="L583" s="15">
        <f>Daten!G583</f>
        <v>196</v>
      </c>
      <c r="M583" s="15">
        <f>Daten!H583</f>
        <v>850</v>
      </c>
      <c r="N583" s="15">
        <f>Daten!I583</f>
        <v>254</v>
      </c>
      <c r="O583" s="27">
        <f t="shared" si="221"/>
        <v>0.52941176470588236</v>
      </c>
      <c r="P583" s="15">
        <f t="shared" si="222"/>
        <v>482.62682232521979</v>
      </c>
      <c r="Q583" s="20">
        <f t="shared" si="223"/>
        <v>-32.626822325219791</v>
      </c>
      <c r="R583" s="26">
        <f t="shared" si="224"/>
        <v>-6525.3644650439583</v>
      </c>
      <c r="S583" s="8">
        <f>Daten!K583</f>
        <v>6509</v>
      </c>
      <c r="T583" s="8">
        <f>Daten!L583</f>
        <v>62343</v>
      </c>
      <c r="U583" s="8">
        <f>Daten!M583</f>
        <v>236900</v>
      </c>
      <c r="V583" s="8">
        <f>Daten!N583</f>
        <v>500</v>
      </c>
      <c r="W583" s="8">
        <f>Daten!O583</f>
        <v>500</v>
      </c>
      <c r="X583" s="22">
        <f t="shared" si="225"/>
        <v>305752</v>
      </c>
      <c r="Y583" s="8">
        <f t="shared" si="226"/>
        <v>498788.76848996436</v>
      </c>
      <c r="Z583" s="20">
        <f t="shared" si="227"/>
        <v>-193036.76848996436</v>
      </c>
      <c r="AA583" s="26">
        <f t="shared" si="228"/>
        <v>19303.676848996438</v>
      </c>
      <c r="AB583" s="31">
        <f t="shared" si="229"/>
        <v>36712.453098371421</v>
      </c>
      <c r="AC583" s="30">
        <f t="shared" si="230"/>
        <v>36712.453098371421</v>
      </c>
      <c r="AG583" s="25">
        <f t="shared" si="231"/>
        <v>23934.140714418943</v>
      </c>
      <c r="AH583" s="25">
        <f t="shared" si="232"/>
        <v>19303.676848996438</v>
      </c>
      <c r="AI583" s="25">
        <f t="shared" si="233"/>
        <v>43237.817563415381</v>
      </c>
      <c r="AJ583" s="25">
        <f t="shared" si="234"/>
        <v>1</v>
      </c>
      <c r="AK583" s="25">
        <f t="shared" si="235"/>
        <v>43237.817563415381</v>
      </c>
      <c r="AL583" s="25">
        <f t="shared" ca="1" si="236"/>
        <v>121176</v>
      </c>
      <c r="AM583" s="25">
        <f t="shared" ca="1" si="237"/>
        <v>31</v>
      </c>
      <c r="AN583" s="25">
        <f ca="1">IF(AM583=0,0,COUNTIF($AM$19:AM583,C583*10+1))</f>
        <v>153</v>
      </c>
      <c r="AO583" s="20">
        <f t="shared" ca="1" si="238"/>
        <v>0</v>
      </c>
      <c r="AP583" s="32">
        <f t="shared" ca="1" si="239"/>
        <v>121176</v>
      </c>
    </row>
    <row r="584" spans="1:42" x14ac:dyDescent="0.2">
      <c r="A584" s="14">
        <f>Daten!A584</f>
        <v>31403</v>
      </c>
      <c r="B584" s="7" t="str">
        <f>Daten!B584</f>
        <v>Hainfeld</v>
      </c>
      <c r="C584" s="14">
        <f t="shared" si="215"/>
        <v>3</v>
      </c>
      <c r="D584" s="9">
        <f>Daten!D584</f>
        <v>0</v>
      </c>
      <c r="E584" s="8">
        <f>Daten!E584</f>
        <v>3826</v>
      </c>
      <c r="F584" s="8">
        <f>Daten!F584</f>
        <v>3787</v>
      </c>
      <c r="G584" s="26">
        <f t="shared" si="216"/>
        <v>39</v>
      </c>
      <c r="H584" s="28">
        <f t="shared" si="217"/>
        <v>1.0298389226300502E-2</v>
      </c>
      <c r="I584" s="20">
        <f t="shared" si="218"/>
        <v>50.877580278954206</v>
      </c>
      <c r="J584" s="20">
        <f t="shared" si="219"/>
        <v>-11.877580278954206</v>
      </c>
      <c r="K584" s="26">
        <f t="shared" si="220"/>
        <v>5938.7901394771025</v>
      </c>
      <c r="L584" s="15">
        <f>Daten!G584</f>
        <v>509</v>
      </c>
      <c r="M584" s="15">
        <f>Daten!H584</f>
        <v>2354</v>
      </c>
      <c r="N584" s="15">
        <f>Daten!I584</f>
        <v>963</v>
      </c>
      <c r="O584" s="27">
        <f t="shared" si="221"/>
        <v>0.62531860662701788</v>
      </c>
      <c r="P584" s="15">
        <f t="shared" si="222"/>
        <v>1336.5923997100795</v>
      </c>
      <c r="Q584" s="20">
        <f t="shared" si="223"/>
        <v>135.40760028992054</v>
      </c>
      <c r="R584" s="26">
        <f t="shared" si="224"/>
        <v>27081.520057984108</v>
      </c>
      <c r="S584" s="8">
        <f>Daten!K584</f>
        <v>18047</v>
      </c>
      <c r="T584" s="8">
        <f>Daten!L584</f>
        <v>229788</v>
      </c>
      <c r="U584" s="8">
        <f>Daten!M584</f>
        <v>3088976</v>
      </c>
      <c r="V584" s="8">
        <f>Daten!N584</f>
        <v>500</v>
      </c>
      <c r="W584" s="8">
        <f>Daten!O584</f>
        <v>500</v>
      </c>
      <c r="X584" s="22">
        <f t="shared" si="225"/>
        <v>3336811</v>
      </c>
      <c r="Y584" s="8">
        <f t="shared" si="226"/>
        <v>1467973.714032772</v>
      </c>
      <c r="Z584" s="20">
        <f t="shared" si="227"/>
        <v>1868837.285967228</v>
      </c>
      <c r="AA584" s="26">
        <f t="shared" si="228"/>
        <v>-186883.72859672282</v>
      </c>
      <c r="AB584" s="31">
        <f t="shared" si="229"/>
        <v>-153863.4183992616</v>
      </c>
      <c r="AC584" s="30">
        <f t="shared" si="230"/>
        <v>0</v>
      </c>
      <c r="AG584" s="25">
        <f t="shared" si="231"/>
        <v>0</v>
      </c>
      <c r="AH584" s="25">
        <f t="shared" si="232"/>
        <v>0</v>
      </c>
      <c r="AI584" s="25">
        <f t="shared" si="233"/>
        <v>0</v>
      </c>
      <c r="AJ584" s="25">
        <f t="shared" si="234"/>
        <v>1</v>
      </c>
      <c r="AK584" s="25">
        <f t="shared" si="235"/>
        <v>0</v>
      </c>
      <c r="AL584" s="25">
        <f t="shared" ca="1" si="236"/>
        <v>0</v>
      </c>
      <c r="AM584" s="25">
        <f t="shared" ca="1" si="237"/>
        <v>0</v>
      </c>
      <c r="AN584" s="25">
        <f ca="1">IF(AM584=0,0,COUNTIF($AM$19:AM584,C584*10+1))</f>
        <v>0</v>
      </c>
      <c r="AO584" s="20">
        <f t="shared" ca="1" si="238"/>
        <v>0</v>
      </c>
      <c r="AP584" s="32">
        <f t="shared" ca="1" si="239"/>
        <v>0</v>
      </c>
    </row>
    <row r="585" spans="1:42" x14ac:dyDescent="0.2">
      <c r="A585" s="14">
        <f>Daten!A585</f>
        <v>31404</v>
      </c>
      <c r="B585" s="7" t="str">
        <f>Daten!B585</f>
        <v>Hohenberg</v>
      </c>
      <c r="C585" s="14">
        <f t="shared" si="215"/>
        <v>3</v>
      </c>
      <c r="D585" s="9">
        <f>Daten!D585</f>
        <v>0</v>
      </c>
      <c r="E585" s="8">
        <f>Daten!E585</f>
        <v>1434</v>
      </c>
      <c r="F585" s="8">
        <f>Daten!F585</f>
        <v>1512</v>
      </c>
      <c r="G585" s="26">
        <f t="shared" si="216"/>
        <v>-78</v>
      </c>
      <c r="H585" s="28">
        <f t="shared" si="217"/>
        <v>-5.1587301587301584E-2</v>
      </c>
      <c r="I585" s="20">
        <f t="shared" si="218"/>
        <v>20.313414676994658</v>
      </c>
      <c r="J585" s="20">
        <f t="shared" si="219"/>
        <v>-98.313414676994654</v>
      </c>
      <c r="K585" s="26">
        <f t="shared" si="220"/>
        <v>49156.707338497326</v>
      </c>
      <c r="L585" s="15">
        <f>Daten!G585</f>
        <v>180</v>
      </c>
      <c r="M585" s="15">
        <f>Daten!H585</f>
        <v>871</v>
      </c>
      <c r="N585" s="15">
        <f>Daten!I585</f>
        <v>383</v>
      </c>
      <c r="O585" s="27">
        <f t="shared" si="221"/>
        <v>0.64638346727898965</v>
      </c>
      <c r="P585" s="15">
        <f t="shared" si="222"/>
        <v>494.55054381796054</v>
      </c>
      <c r="Q585" s="20">
        <f t="shared" si="223"/>
        <v>68.449456182039455</v>
      </c>
      <c r="R585" s="26">
        <f t="shared" si="224"/>
        <v>13689.891236407891</v>
      </c>
      <c r="S585" s="8">
        <f>Daten!K585</f>
        <v>14485</v>
      </c>
      <c r="T585" s="8">
        <f>Daten!L585</f>
        <v>80588</v>
      </c>
      <c r="U585" s="8">
        <f>Daten!M585</f>
        <v>533696</v>
      </c>
      <c r="V585" s="8">
        <f>Daten!N585</f>
        <v>500</v>
      </c>
      <c r="W585" s="8">
        <f>Daten!O585</f>
        <v>500</v>
      </c>
      <c r="X585" s="22">
        <f t="shared" si="225"/>
        <v>628769</v>
      </c>
      <c r="Y585" s="8">
        <f t="shared" si="226"/>
        <v>550202.38001123758</v>
      </c>
      <c r="Z585" s="20">
        <f t="shared" si="227"/>
        <v>78566.619988762424</v>
      </c>
      <c r="AA585" s="26">
        <f t="shared" si="228"/>
        <v>-7856.6619988762432</v>
      </c>
      <c r="AB585" s="31">
        <f t="shared" si="229"/>
        <v>54989.93657602898</v>
      </c>
      <c r="AC585" s="30">
        <f t="shared" si="230"/>
        <v>54989.93657602898</v>
      </c>
      <c r="AG585" s="25">
        <f t="shared" si="231"/>
        <v>49156.707338497326</v>
      </c>
      <c r="AH585" s="25">
        <f t="shared" si="232"/>
        <v>-7856.6619988762432</v>
      </c>
      <c r="AI585" s="25">
        <f t="shared" si="233"/>
        <v>41300.04533962108</v>
      </c>
      <c r="AJ585" s="25">
        <f t="shared" si="234"/>
        <v>1</v>
      </c>
      <c r="AK585" s="25">
        <f t="shared" si="235"/>
        <v>41300.04533962108</v>
      </c>
      <c r="AL585" s="25">
        <f t="shared" ca="1" si="236"/>
        <v>115745</v>
      </c>
      <c r="AM585" s="25">
        <f t="shared" ca="1" si="237"/>
        <v>31</v>
      </c>
      <c r="AN585" s="25">
        <f ca="1">IF(AM585=0,0,COUNTIF($AM$19:AM585,C585*10+1))</f>
        <v>154</v>
      </c>
      <c r="AO585" s="20">
        <f t="shared" ca="1" si="238"/>
        <v>0</v>
      </c>
      <c r="AP585" s="32">
        <f t="shared" ca="1" si="239"/>
        <v>115745</v>
      </c>
    </row>
    <row r="586" spans="1:42" x14ac:dyDescent="0.2">
      <c r="A586" s="14">
        <f>Daten!A586</f>
        <v>31405</v>
      </c>
      <c r="B586" s="7" t="str">
        <f>Daten!B586</f>
        <v>Kaumberg</v>
      </c>
      <c r="C586" s="14">
        <f t="shared" si="215"/>
        <v>3</v>
      </c>
      <c r="D586" s="9">
        <f>Daten!D586</f>
        <v>0</v>
      </c>
      <c r="E586" s="8">
        <f>Daten!E586</f>
        <v>1066</v>
      </c>
      <c r="F586" s="8">
        <f>Daten!F586</f>
        <v>1046</v>
      </c>
      <c r="G586" s="26">
        <f t="shared" si="216"/>
        <v>20</v>
      </c>
      <c r="H586" s="28">
        <f t="shared" si="217"/>
        <v>1.9120458891013385E-2</v>
      </c>
      <c r="I586" s="20">
        <f t="shared" si="218"/>
        <v>14.052798777867997</v>
      </c>
      <c r="J586" s="20">
        <f t="shared" si="219"/>
        <v>5.9472012221320032</v>
      </c>
      <c r="K586" s="26">
        <f t="shared" si="220"/>
        <v>-2973.6006110660014</v>
      </c>
      <c r="L586" s="15">
        <f>Daten!G586</f>
        <v>150</v>
      </c>
      <c r="M586" s="15">
        <f>Daten!H586</f>
        <v>694</v>
      </c>
      <c r="N586" s="15">
        <f>Daten!I586</f>
        <v>222</v>
      </c>
      <c r="O586" s="27">
        <f t="shared" si="221"/>
        <v>0.53602305475504319</v>
      </c>
      <c r="P586" s="15">
        <f t="shared" si="222"/>
        <v>394.05060552200302</v>
      </c>
      <c r="Q586" s="20">
        <f t="shared" si="223"/>
        <v>-22.050605522003025</v>
      </c>
      <c r="R586" s="26">
        <f t="shared" si="224"/>
        <v>-4410.121104400605</v>
      </c>
      <c r="S586" s="8">
        <f>Daten!K586</f>
        <v>15460</v>
      </c>
      <c r="T586" s="8">
        <f>Daten!L586</f>
        <v>78475</v>
      </c>
      <c r="U586" s="8">
        <f>Daten!M586</f>
        <v>96248</v>
      </c>
      <c r="V586" s="8">
        <f>Daten!N586</f>
        <v>500</v>
      </c>
      <c r="W586" s="8">
        <f>Daten!O586</f>
        <v>500</v>
      </c>
      <c r="X586" s="22">
        <f t="shared" si="225"/>
        <v>190183</v>
      </c>
      <c r="Y586" s="8">
        <f t="shared" si="226"/>
        <v>409006.79016177077</v>
      </c>
      <c r="Z586" s="20">
        <f t="shared" si="227"/>
        <v>-218823.79016177077</v>
      </c>
      <c r="AA586" s="26">
        <f t="shared" si="228"/>
        <v>21882.379016177078</v>
      </c>
      <c r="AB586" s="31">
        <f t="shared" si="229"/>
        <v>14498.657300710471</v>
      </c>
      <c r="AC586" s="30">
        <f t="shared" si="230"/>
        <v>14498.657300710471</v>
      </c>
      <c r="AG586" s="25">
        <f t="shared" si="231"/>
        <v>-2973.6006110660014</v>
      </c>
      <c r="AH586" s="25">
        <f t="shared" si="232"/>
        <v>21882.379016177078</v>
      </c>
      <c r="AI586" s="25">
        <f t="shared" si="233"/>
        <v>18908.778405111076</v>
      </c>
      <c r="AJ586" s="25">
        <f t="shared" si="234"/>
        <v>1</v>
      </c>
      <c r="AK586" s="25">
        <f t="shared" si="235"/>
        <v>18908.778405111076</v>
      </c>
      <c r="AL586" s="25">
        <f t="shared" ca="1" si="236"/>
        <v>52993</v>
      </c>
      <c r="AM586" s="25">
        <f t="shared" ca="1" si="237"/>
        <v>31</v>
      </c>
      <c r="AN586" s="25">
        <f ca="1">IF(AM586=0,0,COUNTIF($AM$19:AM586,C586*10+1))</f>
        <v>155</v>
      </c>
      <c r="AO586" s="20">
        <f t="shared" ca="1" si="238"/>
        <v>0</v>
      </c>
      <c r="AP586" s="32">
        <f t="shared" ca="1" si="239"/>
        <v>52993</v>
      </c>
    </row>
    <row r="587" spans="1:42" x14ac:dyDescent="0.2">
      <c r="A587" s="14">
        <f>Daten!A587</f>
        <v>31406</v>
      </c>
      <c r="B587" s="7" t="str">
        <f>Daten!B587</f>
        <v>Kleinzell</v>
      </c>
      <c r="C587" s="14">
        <f t="shared" si="215"/>
        <v>3</v>
      </c>
      <c r="D587" s="9">
        <f>Daten!D587</f>
        <v>0</v>
      </c>
      <c r="E587" s="8">
        <f>Daten!E587</f>
        <v>890</v>
      </c>
      <c r="F587" s="8">
        <f>Daten!F587</f>
        <v>865</v>
      </c>
      <c r="G587" s="26">
        <f t="shared" si="216"/>
        <v>25</v>
      </c>
      <c r="H587" s="28">
        <f t="shared" si="217"/>
        <v>2.8901734104046242E-2</v>
      </c>
      <c r="I587" s="20">
        <f t="shared" si="218"/>
        <v>11.621100327778027</v>
      </c>
      <c r="J587" s="20">
        <f t="shared" si="219"/>
        <v>13.378899672221973</v>
      </c>
      <c r="K587" s="26">
        <f t="shared" si="220"/>
        <v>-6689.4498361109863</v>
      </c>
      <c r="L587" s="15">
        <f>Daten!G587</f>
        <v>141</v>
      </c>
      <c r="M587" s="15">
        <f>Daten!H587</f>
        <v>550</v>
      </c>
      <c r="N587" s="15">
        <f>Daten!I587</f>
        <v>199</v>
      </c>
      <c r="O587" s="27">
        <f t="shared" si="221"/>
        <v>0.61818181818181817</v>
      </c>
      <c r="P587" s="15">
        <f t="shared" si="222"/>
        <v>312.28794385749518</v>
      </c>
      <c r="Q587" s="20">
        <f t="shared" si="223"/>
        <v>27.712056142504821</v>
      </c>
      <c r="R587" s="26">
        <f t="shared" si="224"/>
        <v>5542.4112285009642</v>
      </c>
      <c r="S587" s="8">
        <f>Daten!K587</f>
        <v>17256</v>
      </c>
      <c r="T587" s="8">
        <f>Daten!L587</f>
        <v>45798</v>
      </c>
      <c r="U587" s="8">
        <f>Daten!M587</f>
        <v>114881</v>
      </c>
      <c r="V587" s="8">
        <f>Daten!N587</f>
        <v>500</v>
      </c>
      <c r="W587" s="8">
        <f>Daten!O587</f>
        <v>500</v>
      </c>
      <c r="X587" s="22">
        <f t="shared" si="225"/>
        <v>177935</v>
      </c>
      <c r="Y587" s="8">
        <f t="shared" si="226"/>
        <v>341478.46458159096</v>
      </c>
      <c r="Z587" s="20">
        <f t="shared" si="227"/>
        <v>-163543.46458159096</v>
      </c>
      <c r="AA587" s="26">
        <f t="shared" si="228"/>
        <v>16354.346458159096</v>
      </c>
      <c r="AB587" s="31">
        <f t="shared" si="229"/>
        <v>15207.307850549074</v>
      </c>
      <c r="AC587" s="30">
        <f t="shared" si="230"/>
        <v>15207.307850549074</v>
      </c>
      <c r="AG587" s="25">
        <f t="shared" si="231"/>
        <v>-6689.4498361109863</v>
      </c>
      <c r="AH587" s="25">
        <f t="shared" si="232"/>
        <v>16354.346458159096</v>
      </c>
      <c r="AI587" s="25">
        <f t="shared" si="233"/>
        <v>9664.8966220481088</v>
      </c>
      <c r="AJ587" s="25">
        <f t="shared" si="234"/>
        <v>1</v>
      </c>
      <c r="AK587" s="25">
        <f t="shared" si="235"/>
        <v>9664.8966220481088</v>
      </c>
      <c r="AL587" s="25">
        <f t="shared" ca="1" si="236"/>
        <v>27086</v>
      </c>
      <c r="AM587" s="25">
        <f t="shared" ca="1" si="237"/>
        <v>31</v>
      </c>
      <c r="AN587" s="25">
        <f ca="1">IF(AM587=0,0,COUNTIF($AM$19:AM587,C587*10+1))</f>
        <v>156</v>
      </c>
      <c r="AO587" s="20">
        <f t="shared" ca="1" si="238"/>
        <v>0</v>
      </c>
      <c r="AP587" s="32">
        <f t="shared" ca="1" si="239"/>
        <v>27086</v>
      </c>
    </row>
    <row r="588" spans="1:42" x14ac:dyDescent="0.2">
      <c r="A588" s="14">
        <f>Daten!A588</f>
        <v>31407</v>
      </c>
      <c r="B588" s="7" t="str">
        <f>Daten!B588</f>
        <v>Lilienfeld</v>
      </c>
      <c r="C588" s="14">
        <f t="shared" si="215"/>
        <v>3</v>
      </c>
      <c r="D588" s="9">
        <f>Daten!D588</f>
        <v>0</v>
      </c>
      <c r="E588" s="8">
        <f>Daten!E588</f>
        <v>2648</v>
      </c>
      <c r="F588" s="8">
        <f>Daten!F588</f>
        <v>2778</v>
      </c>
      <c r="G588" s="26">
        <f t="shared" si="216"/>
        <v>-130</v>
      </c>
      <c r="H588" s="28">
        <f t="shared" si="217"/>
        <v>-4.679625629949604E-2</v>
      </c>
      <c r="I588" s="20">
        <f t="shared" si="218"/>
        <v>37.321869029557639</v>
      </c>
      <c r="J588" s="20">
        <f t="shared" si="219"/>
        <v>-167.32186902955763</v>
      </c>
      <c r="K588" s="26">
        <f t="shared" si="220"/>
        <v>83660.934514778812</v>
      </c>
      <c r="L588" s="15">
        <f>Daten!G588</f>
        <v>362</v>
      </c>
      <c r="M588" s="15">
        <f>Daten!H588</f>
        <v>1700</v>
      </c>
      <c r="N588" s="15">
        <f>Daten!I588</f>
        <v>586</v>
      </c>
      <c r="O588" s="27">
        <f t="shared" si="221"/>
        <v>0.55764705882352938</v>
      </c>
      <c r="P588" s="15">
        <f t="shared" si="222"/>
        <v>965.25364465043958</v>
      </c>
      <c r="Q588" s="20">
        <f t="shared" si="223"/>
        <v>-17.253644650439583</v>
      </c>
      <c r="R588" s="26">
        <f t="shared" si="224"/>
        <v>-3450.7289300879165</v>
      </c>
      <c r="S588" s="8">
        <f>Daten!K588</f>
        <v>10181</v>
      </c>
      <c r="T588" s="8">
        <f>Daten!L588</f>
        <v>217070</v>
      </c>
      <c r="U588" s="8">
        <f>Daten!M588</f>
        <v>2115354</v>
      </c>
      <c r="V588" s="8">
        <f>Daten!N588</f>
        <v>500</v>
      </c>
      <c r="W588" s="8">
        <f>Daten!O588</f>
        <v>500</v>
      </c>
      <c r="X588" s="22">
        <f t="shared" si="225"/>
        <v>2342605</v>
      </c>
      <c r="Y588" s="8">
        <f t="shared" si="226"/>
        <v>1015994.3530472504</v>
      </c>
      <c r="Z588" s="20">
        <f t="shared" si="227"/>
        <v>1326610.6469527497</v>
      </c>
      <c r="AA588" s="26">
        <f t="shared" si="228"/>
        <v>-132661.06469527498</v>
      </c>
      <c r="AB588" s="31">
        <f t="shared" si="229"/>
        <v>-52450.85911058409</v>
      </c>
      <c r="AC588" s="30">
        <f t="shared" si="230"/>
        <v>0</v>
      </c>
      <c r="AG588" s="25">
        <f t="shared" si="231"/>
        <v>0</v>
      </c>
      <c r="AH588" s="25">
        <f t="shared" si="232"/>
        <v>0</v>
      </c>
      <c r="AI588" s="25">
        <f t="shared" si="233"/>
        <v>0</v>
      </c>
      <c r="AJ588" s="25">
        <f t="shared" si="234"/>
        <v>1</v>
      </c>
      <c r="AK588" s="25">
        <f t="shared" si="235"/>
        <v>0</v>
      </c>
      <c r="AL588" s="25">
        <f t="shared" ca="1" si="236"/>
        <v>0</v>
      </c>
      <c r="AM588" s="25">
        <f t="shared" ca="1" si="237"/>
        <v>0</v>
      </c>
      <c r="AN588" s="25">
        <f ca="1">IF(AM588=0,0,COUNTIF($AM$19:AM588,C588*10+1))</f>
        <v>0</v>
      </c>
      <c r="AO588" s="20">
        <f t="shared" ca="1" si="238"/>
        <v>0</v>
      </c>
      <c r="AP588" s="32">
        <f t="shared" ca="1" si="239"/>
        <v>0</v>
      </c>
    </row>
    <row r="589" spans="1:42" x14ac:dyDescent="0.2">
      <c r="A589" s="14">
        <f>Daten!A589</f>
        <v>31408</v>
      </c>
      <c r="B589" s="7" t="str">
        <f>Daten!B589</f>
        <v>Mitterbach am Erlaufsee</v>
      </c>
      <c r="C589" s="14">
        <f t="shared" si="215"/>
        <v>3</v>
      </c>
      <c r="D589" s="9">
        <f>Daten!D589</f>
        <v>0</v>
      </c>
      <c r="E589" s="8">
        <f>Daten!E589</f>
        <v>460</v>
      </c>
      <c r="F589" s="8">
        <f>Daten!F589</f>
        <v>485</v>
      </c>
      <c r="G589" s="26">
        <f t="shared" si="216"/>
        <v>-25</v>
      </c>
      <c r="H589" s="28">
        <f t="shared" si="217"/>
        <v>-5.1546391752577317E-2</v>
      </c>
      <c r="I589" s="20">
        <f t="shared" si="218"/>
        <v>6.5158770623957727</v>
      </c>
      <c r="J589" s="20">
        <f t="shared" si="219"/>
        <v>-31.515877062395774</v>
      </c>
      <c r="K589" s="26">
        <f t="shared" si="220"/>
        <v>15757.938531197888</v>
      </c>
      <c r="L589" s="15">
        <f>Daten!G589</f>
        <v>34</v>
      </c>
      <c r="M589" s="15">
        <f>Daten!H589</f>
        <v>278</v>
      </c>
      <c r="N589" s="15">
        <f>Daten!I589</f>
        <v>148</v>
      </c>
      <c r="O589" s="27">
        <f t="shared" si="221"/>
        <v>0.65467625899280579</v>
      </c>
      <c r="P589" s="15">
        <f t="shared" si="222"/>
        <v>157.84736071342485</v>
      </c>
      <c r="Q589" s="20">
        <f t="shared" si="223"/>
        <v>24.152639286575152</v>
      </c>
      <c r="R589" s="26">
        <f t="shared" si="224"/>
        <v>4830.5278573150299</v>
      </c>
      <c r="S589" s="8">
        <f>Daten!K589</f>
        <v>14413</v>
      </c>
      <c r="T589" s="8">
        <f>Daten!L589</f>
        <v>43476</v>
      </c>
      <c r="U589" s="8">
        <f>Daten!M589</f>
        <v>88735</v>
      </c>
      <c r="V589" s="8">
        <f>Daten!N589</f>
        <v>500</v>
      </c>
      <c r="W589" s="8">
        <f>Daten!O589</f>
        <v>500</v>
      </c>
      <c r="X589" s="22">
        <f t="shared" si="225"/>
        <v>146624</v>
      </c>
      <c r="Y589" s="8">
        <f t="shared" si="226"/>
        <v>176494.48731183354</v>
      </c>
      <c r="Z589" s="20">
        <f t="shared" si="227"/>
        <v>-29870.487311833538</v>
      </c>
      <c r="AA589" s="26">
        <f t="shared" si="228"/>
        <v>2987.048731183354</v>
      </c>
      <c r="AB589" s="31">
        <f t="shared" si="229"/>
        <v>23575.515119696272</v>
      </c>
      <c r="AC589" s="30">
        <f t="shared" si="230"/>
        <v>23575.515119696272</v>
      </c>
      <c r="AG589" s="25">
        <f t="shared" si="231"/>
        <v>15757.938531197888</v>
      </c>
      <c r="AH589" s="25">
        <f t="shared" si="232"/>
        <v>2987.048731183354</v>
      </c>
      <c r="AI589" s="25">
        <f t="shared" si="233"/>
        <v>18744.987262381241</v>
      </c>
      <c r="AJ589" s="25">
        <f t="shared" si="234"/>
        <v>1</v>
      </c>
      <c r="AK589" s="25">
        <f t="shared" si="235"/>
        <v>18744.987262381241</v>
      </c>
      <c r="AL589" s="25">
        <f t="shared" ca="1" si="236"/>
        <v>52534</v>
      </c>
      <c r="AM589" s="25">
        <f t="shared" ca="1" si="237"/>
        <v>31</v>
      </c>
      <c r="AN589" s="25">
        <f ca="1">IF(AM589=0,0,COUNTIF($AM$19:AM589,C589*10+1))</f>
        <v>157</v>
      </c>
      <c r="AO589" s="20">
        <f t="shared" ca="1" si="238"/>
        <v>0</v>
      </c>
      <c r="AP589" s="32">
        <f t="shared" ca="1" si="239"/>
        <v>52534</v>
      </c>
    </row>
    <row r="590" spans="1:42" x14ac:dyDescent="0.2">
      <c r="A590" s="14">
        <f>Daten!A590</f>
        <v>31409</v>
      </c>
      <c r="B590" s="7" t="str">
        <f>Daten!B590</f>
        <v>Ramsau</v>
      </c>
      <c r="C590" s="14">
        <f t="shared" si="215"/>
        <v>3</v>
      </c>
      <c r="D590" s="9">
        <f>Daten!D590</f>
        <v>0</v>
      </c>
      <c r="E590" s="8">
        <f>Daten!E590</f>
        <v>826</v>
      </c>
      <c r="F590" s="8">
        <f>Daten!F590</f>
        <v>855</v>
      </c>
      <c r="G590" s="26">
        <f t="shared" si="216"/>
        <v>-29</v>
      </c>
      <c r="H590" s="28">
        <f t="shared" si="217"/>
        <v>-3.3918128654970757E-2</v>
      </c>
      <c r="I590" s="20">
        <f t="shared" si="218"/>
        <v>11.486752347110073</v>
      </c>
      <c r="J590" s="20">
        <f t="shared" si="219"/>
        <v>-40.48675234711007</v>
      </c>
      <c r="K590" s="26">
        <f t="shared" si="220"/>
        <v>20243.376173555036</v>
      </c>
      <c r="L590" s="15">
        <f>Daten!G590</f>
        <v>115</v>
      </c>
      <c r="M590" s="15">
        <f>Daten!H590</f>
        <v>522</v>
      </c>
      <c r="N590" s="15">
        <f>Daten!I590</f>
        <v>189</v>
      </c>
      <c r="O590" s="27">
        <f t="shared" si="221"/>
        <v>0.58237547892720309</v>
      </c>
      <c r="P590" s="15">
        <f t="shared" si="222"/>
        <v>296.3896485338409</v>
      </c>
      <c r="Q590" s="20">
        <f t="shared" si="223"/>
        <v>7.6103514661591021</v>
      </c>
      <c r="R590" s="26">
        <f t="shared" si="224"/>
        <v>1522.0702932318204</v>
      </c>
      <c r="S590" s="8">
        <f>Daten!K590</f>
        <v>16512</v>
      </c>
      <c r="T590" s="8">
        <f>Daten!L590</f>
        <v>62911</v>
      </c>
      <c r="U590" s="8">
        <f>Daten!M590</f>
        <v>223306</v>
      </c>
      <c r="V590" s="8">
        <f>Daten!N590</f>
        <v>500</v>
      </c>
      <c r="W590" s="8">
        <f>Daten!O590</f>
        <v>500</v>
      </c>
      <c r="X590" s="22">
        <f t="shared" si="225"/>
        <v>302729</v>
      </c>
      <c r="Y590" s="8">
        <f t="shared" si="226"/>
        <v>316922.70982516196</v>
      </c>
      <c r="Z590" s="20">
        <f t="shared" si="227"/>
        <v>-14193.709825161961</v>
      </c>
      <c r="AA590" s="26">
        <f t="shared" si="228"/>
        <v>1419.3709825161961</v>
      </c>
      <c r="AB590" s="31">
        <f t="shared" si="229"/>
        <v>23184.817449303053</v>
      </c>
      <c r="AC590" s="30">
        <f t="shared" si="230"/>
        <v>23184.817449303053</v>
      </c>
      <c r="AG590" s="25">
        <f t="shared" si="231"/>
        <v>20243.376173555036</v>
      </c>
      <c r="AH590" s="25">
        <f t="shared" si="232"/>
        <v>1419.3709825161961</v>
      </c>
      <c r="AI590" s="25">
        <f t="shared" si="233"/>
        <v>21662.747156071233</v>
      </c>
      <c r="AJ590" s="25">
        <f t="shared" si="234"/>
        <v>1</v>
      </c>
      <c r="AK590" s="25">
        <f t="shared" si="235"/>
        <v>21662.747156071233</v>
      </c>
      <c r="AL590" s="25">
        <f t="shared" ca="1" si="236"/>
        <v>60711</v>
      </c>
      <c r="AM590" s="25">
        <f t="shared" ca="1" si="237"/>
        <v>31</v>
      </c>
      <c r="AN590" s="25">
        <f ca="1">IF(AM590=0,0,COUNTIF($AM$19:AM590,C590*10+1))</f>
        <v>158</v>
      </c>
      <c r="AO590" s="20">
        <f t="shared" ca="1" si="238"/>
        <v>0</v>
      </c>
      <c r="AP590" s="32">
        <f t="shared" ca="1" si="239"/>
        <v>60711</v>
      </c>
    </row>
    <row r="591" spans="1:42" x14ac:dyDescent="0.2">
      <c r="A591" s="14">
        <f>Daten!A591</f>
        <v>31410</v>
      </c>
      <c r="B591" s="7" t="str">
        <f>Daten!B591</f>
        <v>Rohrbach an der Gölsen</v>
      </c>
      <c r="C591" s="14">
        <f t="shared" si="215"/>
        <v>3</v>
      </c>
      <c r="D591" s="9">
        <f>Daten!D591</f>
        <v>0</v>
      </c>
      <c r="E591" s="8">
        <f>Daten!E591</f>
        <v>1524</v>
      </c>
      <c r="F591" s="8">
        <f>Daten!F591</f>
        <v>1550</v>
      </c>
      <c r="G591" s="26">
        <f t="shared" si="216"/>
        <v>-26</v>
      </c>
      <c r="H591" s="28">
        <f t="shared" si="217"/>
        <v>-1.6774193548387096E-2</v>
      </c>
      <c r="I591" s="20">
        <f t="shared" si="218"/>
        <v>20.82393700353288</v>
      </c>
      <c r="J591" s="20">
        <f t="shared" si="219"/>
        <v>-46.823937003532876</v>
      </c>
      <c r="K591" s="26">
        <f t="shared" si="220"/>
        <v>23411.968501766438</v>
      </c>
      <c r="L591" s="15">
        <f>Daten!G591</f>
        <v>231</v>
      </c>
      <c r="M591" s="15">
        <f>Daten!H591</f>
        <v>982</v>
      </c>
      <c r="N591" s="15">
        <f>Daten!I591</f>
        <v>311</v>
      </c>
      <c r="O591" s="27">
        <f t="shared" si="221"/>
        <v>0.55193482688391038</v>
      </c>
      <c r="P591" s="15">
        <f t="shared" si="222"/>
        <v>557.57592885101872</v>
      </c>
      <c r="Q591" s="20">
        <f t="shared" si="223"/>
        <v>-15.575928851018716</v>
      </c>
      <c r="R591" s="26">
        <f t="shared" si="224"/>
        <v>-3115.1857702037432</v>
      </c>
      <c r="S591" s="8">
        <f>Daten!K591</f>
        <v>5633</v>
      </c>
      <c r="T591" s="8">
        <f>Daten!L591</f>
        <v>99072</v>
      </c>
      <c r="U591" s="8">
        <f>Daten!M591</f>
        <v>1014574</v>
      </c>
      <c r="V591" s="8">
        <f>Daten!N591</f>
        <v>500</v>
      </c>
      <c r="W591" s="8">
        <f>Daten!O591</f>
        <v>500</v>
      </c>
      <c r="X591" s="22">
        <f t="shared" si="225"/>
        <v>1119279</v>
      </c>
      <c r="Y591" s="8">
        <f t="shared" si="226"/>
        <v>584733.91013746592</v>
      </c>
      <c r="Z591" s="20">
        <f t="shared" si="227"/>
        <v>534545.08986253408</v>
      </c>
      <c r="AA591" s="26">
        <f t="shared" si="228"/>
        <v>-53454.508986253408</v>
      </c>
      <c r="AB591" s="31">
        <f t="shared" si="229"/>
        <v>-33157.726254690715</v>
      </c>
      <c r="AC591" s="30">
        <f t="shared" si="230"/>
        <v>0</v>
      </c>
      <c r="AG591" s="25">
        <f t="shared" si="231"/>
        <v>0</v>
      </c>
      <c r="AH591" s="25">
        <f t="shared" si="232"/>
        <v>0</v>
      </c>
      <c r="AI591" s="25">
        <f t="shared" si="233"/>
        <v>0</v>
      </c>
      <c r="AJ591" s="25">
        <f t="shared" si="234"/>
        <v>1</v>
      </c>
      <c r="AK591" s="25">
        <f t="shared" si="235"/>
        <v>0</v>
      </c>
      <c r="AL591" s="25">
        <f t="shared" ca="1" si="236"/>
        <v>0</v>
      </c>
      <c r="AM591" s="25">
        <f t="shared" ca="1" si="237"/>
        <v>0</v>
      </c>
      <c r="AN591" s="25">
        <f ca="1">IF(AM591=0,0,COUNTIF($AM$19:AM591,C591*10+1))</f>
        <v>0</v>
      </c>
      <c r="AO591" s="20">
        <f t="shared" ca="1" si="238"/>
        <v>0</v>
      </c>
      <c r="AP591" s="32">
        <f t="shared" ca="1" si="239"/>
        <v>0</v>
      </c>
    </row>
    <row r="592" spans="1:42" x14ac:dyDescent="0.2">
      <c r="A592" s="14">
        <f>Daten!A592</f>
        <v>31411</v>
      </c>
      <c r="B592" s="7" t="str">
        <f>Daten!B592</f>
        <v>St. Aegyd am Neuwalde</v>
      </c>
      <c r="C592" s="14">
        <f t="shared" si="215"/>
        <v>3</v>
      </c>
      <c r="D592" s="9">
        <f>Daten!D592</f>
        <v>0</v>
      </c>
      <c r="E592" s="8">
        <f>Daten!E592</f>
        <v>1803</v>
      </c>
      <c r="F592" s="8">
        <f>Daten!F592</f>
        <v>1867</v>
      </c>
      <c r="G592" s="26">
        <f t="shared" si="216"/>
        <v>-64</v>
      </c>
      <c r="H592" s="28">
        <f t="shared" si="217"/>
        <v>-3.4279592929833957E-2</v>
      </c>
      <c r="I592" s="20">
        <f t="shared" si="218"/>
        <v>25.082767990707026</v>
      </c>
      <c r="J592" s="20">
        <f t="shared" si="219"/>
        <v>-89.082767990707026</v>
      </c>
      <c r="K592" s="26">
        <f t="shared" si="220"/>
        <v>44541.383995353513</v>
      </c>
      <c r="L592" s="15">
        <f>Daten!G592</f>
        <v>231</v>
      </c>
      <c r="M592" s="15">
        <f>Daten!H592</f>
        <v>1010</v>
      </c>
      <c r="N592" s="15">
        <f>Daten!I592</f>
        <v>562</v>
      </c>
      <c r="O592" s="27">
        <f t="shared" si="221"/>
        <v>0.78514851485148518</v>
      </c>
      <c r="P592" s="15">
        <f t="shared" si="222"/>
        <v>573.47422417467294</v>
      </c>
      <c r="Q592" s="20">
        <f t="shared" si="223"/>
        <v>219.52577582532706</v>
      </c>
      <c r="R592" s="26">
        <f t="shared" si="224"/>
        <v>43905.155165065415</v>
      </c>
      <c r="S592" s="8">
        <f>Daten!K592</f>
        <v>36778</v>
      </c>
      <c r="T592" s="8">
        <f>Daten!L592</f>
        <v>112290</v>
      </c>
      <c r="U592" s="8">
        <f>Daten!M592</f>
        <v>520809</v>
      </c>
      <c r="V592" s="8">
        <f>Daten!N592</f>
        <v>500</v>
      </c>
      <c r="W592" s="8">
        <f>Daten!O592</f>
        <v>500</v>
      </c>
      <c r="X592" s="22">
        <f t="shared" si="225"/>
        <v>669877</v>
      </c>
      <c r="Y592" s="8">
        <f t="shared" si="226"/>
        <v>691781.65352877369</v>
      </c>
      <c r="Z592" s="20">
        <f t="shared" si="227"/>
        <v>-21904.653528773692</v>
      </c>
      <c r="AA592" s="26">
        <f t="shared" si="228"/>
        <v>2190.4653528773692</v>
      </c>
      <c r="AB592" s="31">
        <f t="shared" si="229"/>
        <v>90637.004513296299</v>
      </c>
      <c r="AC592" s="30">
        <f t="shared" si="230"/>
        <v>90637.004513296299</v>
      </c>
      <c r="AG592" s="25">
        <f t="shared" si="231"/>
        <v>44541.383995353513</v>
      </c>
      <c r="AH592" s="25">
        <f t="shared" si="232"/>
        <v>2190.4653528773692</v>
      </c>
      <c r="AI592" s="25">
        <f t="shared" si="233"/>
        <v>46731.849348230884</v>
      </c>
      <c r="AJ592" s="25">
        <f t="shared" si="234"/>
        <v>1</v>
      </c>
      <c r="AK592" s="25">
        <f t="shared" si="235"/>
        <v>46731.849348230884</v>
      </c>
      <c r="AL592" s="25">
        <f t="shared" ca="1" si="236"/>
        <v>130968</v>
      </c>
      <c r="AM592" s="25">
        <f t="shared" ca="1" si="237"/>
        <v>31</v>
      </c>
      <c r="AN592" s="25">
        <f ca="1">IF(AM592=0,0,COUNTIF($AM$19:AM592,C592*10+1))</f>
        <v>159</v>
      </c>
      <c r="AO592" s="20">
        <f t="shared" ca="1" si="238"/>
        <v>0</v>
      </c>
      <c r="AP592" s="32">
        <f t="shared" ca="1" si="239"/>
        <v>130968</v>
      </c>
    </row>
    <row r="593" spans="1:42" x14ac:dyDescent="0.2">
      <c r="A593" s="14">
        <f>Daten!A593</f>
        <v>31412</v>
      </c>
      <c r="B593" s="7" t="str">
        <f>Daten!B593</f>
        <v>St. Veit an der Gölsen</v>
      </c>
      <c r="C593" s="14">
        <f t="shared" si="215"/>
        <v>3</v>
      </c>
      <c r="D593" s="9">
        <f>Daten!D593</f>
        <v>0</v>
      </c>
      <c r="E593" s="8">
        <f>Daten!E593</f>
        <v>3841</v>
      </c>
      <c r="F593" s="8">
        <f>Daten!F593</f>
        <v>3905</v>
      </c>
      <c r="G593" s="26">
        <f t="shared" si="216"/>
        <v>-64</v>
      </c>
      <c r="H593" s="28">
        <f t="shared" si="217"/>
        <v>-1.6389244558258641E-2</v>
      </c>
      <c r="I593" s="20">
        <f t="shared" si="218"/>
        <v>52.462886450836066</v>
      </c>
      <c r="J593" s="20">
        <f t="shared" si="219"/>
        <v>-116.46288645083607</v>
      </c>
      <c r="K593" s="26">
        <f t="shared" si="220"/>
        <v>58231.443225418036</v>
      </c>
      <c r="L593" s="15">
        <f>Daten!G593</f>
        <v>599</v>
      </c>
      <c r="M593" s="15">
        <f>Daten!H593</f>
        <v>2449</v>
      </c>
      <c r="N593" s="15">
        <f>Daten!I593</f>
        <v>793</v>
      </c>
      <c r="O593" s="27">
        <f t="shared" si="221"/>
        <v>0.56839526337280522</v>
      </c>
      <c r="P593" s="15">
        <f t="shared" si="222"/>
        <v>1390.5330445581922</v>
      </c>
      <c r="Q593" s="20">
        <f t="shared" si="223"/>
        <v>1.4669554418078405</v>
      </c>
      <c r="R593" s="26">
        <f t="shared" si="224"/>
        <v>293.39108836156811</v>
      </c>
      <c r="S593" s="8">
        <f>Daten!K593</f>
        <v>28385</v>
      </c>
      <c r="T593" s="8">
        <f>Daten!L593</f>
        <v>185158</v>
      </c>
      <c r="U593" s="8">
        <f>Daten!M593</f>
        <v>244768</v>
      </c>
      <c r="V593" s="8">
        <f>Daten!N593</f>
        <v>500</v>
      </c>
      <c r="W593" s="8">
        <f>Daten!O593</f>
        <v>500</v>
      </c>
      <c r="X593" s="22">
        <f t="shared" si="225"/>
        <v>458311</v>
      </c>
      <c r="Y593" s="8">
        <f t="shared" si="226"/>
        <v>1473728.96905381</v>
      </c>
      <c r="Z593" s="20">
        <f t="shared" si="227"/>
        <v>-1015417.96905381</v>
      </c>
      <c r="AA593" s="26">
        <f t="shared" si="228"/>
        <v>101541.79690538101</v>
      </c>
      <c r="AB593" s="31">
        <f t="shared" si="229"/>
        <v>160066.63121916063</v>
      </c>
      <c r="AC593" s="30">
        <f t="shared" si="230"/>
        <v>160066.63121916063</v>
      </c>
      <c r="AG593" s="25">
        <f t="shared" si="231"/>
        <v>58231.443225418036</v>
      </c>
      <c r="AH593" s="25">
        <f t="shared" si="232"/>
        <v>101541.79690538101</v>
      </c>
      <c r="AI593" s="25">
        <f t="shared" si="233"/>
        <v>159773.24013079904</v>
      </c>
      <c r="AJ593" s="25">
        <f t="shared" si="234"/>
        <v>1</v>
      </c>
      <c r="AK593" s="25">
        <f t="shared" si="235"/>
        <v>159773.24013079904</v>
      </c>
      <c r="AL593" s="25">
        <f t="shared" ca="1" si="236"/>
        <v>447772</v>
      </c>
      <c r="AM593" s="25">
        <f t="shared" ca="1" si="237"/>
        <v>31</v>
      </c>
      <c r="AN593" s="25">
        <f ca="1">IF(AM593=0,0,COUNTIF($AM$19:AM593,C593*10+1))</f>
        <v>160</v>
      </c>
      <c r="AO593" s="20">
        <f t="shared" ca="1" si="238"/>
        <v>0</v>
      </c>
      <c r="AP593" s="32">
        <f t="shared" ca="1" si="239"/>
        <v>447772</v>
      </c>
    </row>
    <row r="594" spans="1:42" x14ac:dyDescent="0.2">
      <c r="A594" s="14">
        <f>Daten!A594</f>
        <v>31413</v>
      </c>
      <c r="B594" s="7" t="str">
        <f>Daten!B594</f>
        <v>Traisen</v>
      </c>
      <c r="C594" s="14">
        <f t="shared" si="215"/>
        <v>3</v>
      </c>
      <c r="D594" s="9">
        <f>Daten!D594</f>
        <v>0</v>
      </c>
      <c r="E594" s="8">
        <f>Daten!E594</f>
        <v>3416</v>
      </c>
      <c r="F594" s="8">
        <f>Daten!F594</f>
        <v>3416</v>
      </c>
      <c r="G594" s="26">
        <f t="shared" si="216"/>
        <v>0</v>
      </c>
      <c r="H594" s="28">
        <f t="shared" si="217"/>
        <v>0</v>
      </c>
      <c r="I594" s="20">
        <f t="shared" si="218"/>
        <v>45.893270196173113</v>
      </c>
      <c r="J594" s="20">
        <f t="shared" si="219"/>
        <v>-45.893270196173113</v>
      </c>
      <c r="K594" s="26">
        <f t="shared" si="220"/>
        <v>22946.635098086557</v>
      </c>
      <c r="L594" s="15">
        <f>Daten!G594</f>
        <v>405</v>
      </c>
      <c r="M594" s="15">
        <f>Daten!H594</f>
        <v>2235</v>
      </c>
      <c r="N594" s="15">
        <f>Daten!I594</f>
        <v>776</v>
      </c>
      <c r="O594" s="27">
        <f t="shared" si="221"/>
        <v>0.52841163310961969</v>
      </c>
      <c r="P594" s="15">
        <f t="shared" si="222"/>
        <v>1269.0246445845485</v>
      </c>
      <c r="Q594" s="20">
        <f t="shared" si="223"/>
        <v>-88.024644584548469</v>
      </c>
      <c r="R594" s="26">
        <f t="shared" si="224"/>
        <v>-17604.928916909696</v>
      </c>
      <c r="S594" s="8">
        <f>Daten!K594</f>
        <v>1665</v>
      </c>
      <c r="T594" s="8">
        <f>Daten!L594</f>
        <v>195957</v>
      </c>
      <c r="U594" s="8">
        <f>Daten!M594</f>
        <v>1589360</v>
      </c>
      <c r="V594" s="8">
        <f>Daten!N594</f>
        <v>500</v>
      </c>
      <c r="W594" s="8">
        <f>Daten!O594</f>
        <v>500</v>
      </c>
      <c r="X594" s="22">
        <f t="shared" si="225"/>
        <v>1786982</v>
      </c>
      <c r="Y594" s="8">
        <f t="shared" si="226"/>
        <v>1310663.4101243985</v>
      </c>
      <c r="Z594" s="20">
        <f t="shared" si="227"/>
        <v>476318.58987560146</v>
      </c>
      <c r="AA594" s="26">
        <f t="shared" si="228"/>
        <v>-47631.858987560146</v>
      </c>
      <c r="AB594" s="31">
        <f t="shared" si="229"/>
        <v>-42290.152806383281</v>
      </c>
      <c r="AC594" s="30">
        <f t="shared" si="230"/>
        <v>0</v>
      </c>
      <c r="AG594" s="25">
        <f t="shared" si="231"/>
        <v>0</v>
      </c>
      <c r="AH594" s="25">
        <f t="shared" si="232"/>
        <v>0</v>
      </c>
      <c r="AI594" s="25">
        <f t="shared" si="233"/>
        <v>0</v>
      </c>
      <c r="AJ594" s="25">
        <f t="shared" si="234"/>
        <v>1</v>
      </c>
      <c r="AK594" s="25">
        <f t="shared" si="235"/>
        <v>0</v>
      </c>
      <c r="AL594" s="25">
        <f t="shared" ca="1" si="236"/>
        <v>0</v>
      </c>
      <c r="AM594" s="25">
        <f t="shared" ca="1" si="237"/>
        <v>0</v>
      </c>
      <c r="AN594" s="25">
        <f ca="1">IF(AM594=0,0,COUNTIF($AM$19:AM594,C594*10+1))</f>
        <v>0</v>
      </c>
      <c r="AO594" s="20">
        <f t="shared" ca="1" si="238"/>
        <v>0</v>
      </c>
      <c r="AP594" s="32">
        <f t="shared" ca="1" si="239"/>
        <v>0</v>
      </c>
    </row>
    <row r="595" spans="1:42" x14ac:dyDescent="0.2">
      <c r="A595" s="14">
        <f>Daten!A595</f>
        <v>31414</v>
      </c>
      <c r="B595" s="7" t="str">
        <f>Daten!B595</f>
        <v>Türnitz</v>
      </c>
      <c r="C595" s="14">
        <f t="shared" ref="C595:C658" si="240">INT(A595/10000)</f>
        <v>3</v>
      </c>
      <c r="D595" s="9">
        <f>Daten!D595</f>
        <v>0</v>
      </c>
      <c r="E595" s="8">
        <f>Daten!E595</f>
        <v>1886</v>
      </c>
      <c r="F595" s="8">
        <f>Daten!F595</f>
        <v>1917</v>
      </c>
      <c r="G595" s="26">
        <f t="shared" ref="G595:G658" si="241">E595-F595</f>
        <v>-31</v>
      </c>
      <c r="H595" s="28">
        <f t="shared" ref="H595:H658" si="242">G595/F595</f>
        <v>-1.6171100678142931E-2</v>
      </c>
      <c r="I595" s="20">
        <f t="shared" ref="I595:I658" si="243">F595*$I$6</f>
        <v>25.754507894046796</v>
      </c>
      <c r="J595" s="20">
        <f t="shared" ref="J595:J658" si="244">G595-I595</f>
        <v>-56.754507894046796</v>
      </c>
      <c r="K595" s="26">
        <f t="shared" ref="K595:K658" si="245">-J595*$K$5</f>
        <v>28377.253947023397</v>
      </c>
      <c r="L595" s="15">
        <f>Daten!G595</f>
        <v>259</v>
      </c>
      <c r="M595" s="15">
        <f>Daten!H595</f>
        <v>1121</v>
      </c>
      <c r="N595" s="15">
        <f>Daten!I595</f>
        <v>506</v>
      </c>
      <c r="O595" s="27">
        <f t="shared" ref="O595:O658" si="246">(L595+N595)/M595</f>
        <v>0.68242640499553975</v>
      </c>
      <c r="P595" s="15">
        <f t="shared" ref="P595:P658" si="247">M595*$P$6</f>
        <v>636.49960920773105</v>
      </c>
      <c r="Q595" s="20">
        <f t="shared" ref="Q595:Q658" si="248">L595+N595-P595</f>
        <v>128.50039079226895</v>
      </c>
      <c r="R595" s="26">
        <f t="shared" ref="R595:R658" si="249">Q595*$R$5</f>
        <v>25700.078158453791</v>
      </c>
      <c r="S595" s="8">
        <f>Daten!K595</f>
        <v>22678</v>
      </c>
      <c r="T595" s="8">
        <f>Daten!L595</f>
        <v>113313</v>
      </c>
      <c r="U595" s="8">
        <f>Daten!M595</f>
        <v>140691</v>
      </c>
      <c r="V595" s="8">
        <f>Daten!N595</f>
        <v>500</v>
      </c>
      <c r="W595" s="8">
        <f>Daten!O595</f>
        <v>500</v>
      </c>
      <c r="X595" s="22">
        <f t="shared" ref="X595:X658" si="250">S595/V595*500+T595/W595*500+U595</f>
        <v>276682</v>
      </c>
      <c r="Y595" s="8">
        <f t="shared" ref="Y595:Y658" si="251">E595*$Y$6</f>
        <v>723627.39797851746</v>
      </c>
      <c r="Z595" s="20">
        <f t="shared" ref="Z595:Z658" si="252">X595-Y595</f>
        <v>-446945.39797851746</v>
      </c>
      <c r="AA595" s="26">
        <f t="shared" ref="AA595:AA658" si="253">-Z595*$AA$5</f>
        <v>44694.53979785175</v>
      </c>
      <c r="AB595" s="31">
        <f t="shared" ref="AB595:AB658" si="254">K595+R595+AA595</f>
        <v>98771.871903328938</v>
      </c>
      <c r="AC595" s="30">
        <f t="shared" ref="AC595:AC658" si="255">MAX(0,AB595)</f>
        <v>98771.871903328938</v>
      </c>
      <c r="AG595" s="25">
        <f t="shared" ref="AG595:AG658" si="256">IF(AB595&gt;0,K595,0)</f>
        <v>28377.253947023397</v>
      </c>
      <c r="AH595" s="25">
        <f t="shared" ref="AH595:AH658" si="257">IF(AB595&gt;0,AA595,0)</f>
        <v>44694.53979785175</v>
      </c>
      <c r="AI595" s="25">
        <f t="shared" ref="AI595:AI658" si="258">AG595+AH595</f>
        <v>73071.793744875147</v>
      </c>
      <c r="AJ595" s="25">
        <f t="shared" ref="AJ595:AJ658" si="259">IF(AND(V595=500,W595=500),1,0)</f>
        <v>1</v>
      </c>
      <c r="AK595" s="25">
        <f t="shared" ref="AK595:AK658" si="260">IF(AND(AJ595=1,AI595&gt;=E595*$AK$5),AI595,0)</f>
        <v>73071.793744875147</v>
      </c>
      <c r="AL595" s="25">
        <f t="shared" ref="AL595:AL658" ca="1" si="261">IF(OFFSET($AK$6,C595,0)=0,0,ROUND(AK595*OFFSET($AF$6,C595,0)/OFFSET($AK$6,C595,0),0))</f>
        <v>204787</v>
      </c>
      <c r="AM595" s="25">
        <f t="shared" ref="AM595:AM658" ca="1" si="262">IF(AL595&gt;0,C595*10+1,0)</f>
        <v>31</v>
      </c>
      <c r="AN595" s="25">
        <f ca="1">IF(AM595=0,0,COUNTIF($AM$19:AM595,C595*10+1))</f>
        <v>161</v>
      </c>
      <c r="AO595" s="20">
        <f t="shared" ref="AO595:AO658" ca="1" si="263">IF(AN595=1,OFFSET($AF$6,C595,0)-OFFSET($AL$6,C595,0),0)</f>
        <v>0</v>
      </c>
      <c r="AP595" s="32">
        <f t="shared" ref="AP595:AP658" ca="1" si="264">AL595+AO595</f>
        <v>204787</v>
      </c>
    </row>
    <row r="596" spans="1:42" x14ac:dyDescent="0.2">
      <c r="A596" s="14">
        <f>Daten!A596</f>
        <v>31502</v>
      </c>
      <c r="B596" s="7" t="str">
        <f>Daten!B596</f>
        <v>Artstetten-Pöbring</v>
      </c>
      <c r="C596" s="14">
        <f t="shared" si="240"/>
        <v>3</v>
      </c>
      <c r="D596" s="9">
        <f>Daten!D596</f>
        <v>0</v>
      </c>
      <c r="E596" s="8">
        <f>Daten!E596</f>
        <v>1259</v>
      </c>
      <c r="F596" s="8">
        <f>Daten!F596</f>
        <v>1179</v>
      </c>
      <c r="G596" s="26">
        <f t="shared" si="241"/>
        <v>80</v>
      </c>
      <c r="H596" s="28">
        <f t="shared" si="242"/>
        <v>6.7854113655640369E-2</v>
      </c>
      <c r="I596" s="20">
        <f t="shared" si="243"/>
        <v>15.839626920751785</v>
      </c>
      <c r="J596" s="20">
        <f t="shared" si="244"/>
        <v>64.160373079248217</v>
      </c>
      <c r="K596" s="26">
        <f t="shared" si="245"/>
        <v>-32080.186539624108</v>
      </c>
      <c r="L596" s="15">
        <f>Daten!G596</f>
        <v>250</v>
      </c>
      <c r="M596" s="15">
        <f>Daten!H596</f>
        <v>775</v>
      </c>
      <c r="N596" s="15">
        <f>Daten!I596</f>
        <v>234</v>
      </c>
      <c r="O596" s="27">
        <f t="shared" si="246"/>
        <v>0.62451612903225806</v>
      </c>
      <c r="P596" s="15">
        <f t="shared" si="247"/>
        <v>440.04210270828867</v>
      </c>
      <c r="Q596" s="20">
        <f t="shared" si="248"/>
        <v>43.957897291711333</v>
      </c>
      <c r="R596" s="26">
        <f t="shared" si="249"/>
        <v>8791.5794583422667</v>
      </c>
      <c r="S596" s="8">
        <f>Daten!K596</f>
        <v>9591</v>
      </c>
      <c r="T596" s="8">
        <f>Daten!L596</f>
        <v>61419</v>
      </c>
      <c r="U596" s="8">
        <f>Daten!M596</f>
        <v>97467</v>
      </c>
      <c r="V596" s="8">
        <f>Daten!N596</f>
        <v>500</v>
      </c>
      <c r="W596" s="8">
        <f>Daten!O596</f>
        <v>500</v>
      </c>
      <c r="X596" s="22">
        <f t="shared" si="250"/>
        <v>168477</v>
      </c>
      <c r="Y596" s="8">
        <f t="shared" si="251"/>
        <v>483057.73809912702</v>
      </c>
      <c r="Z596" s="20">
        <f t="shared" si="252"/>
        <v>-314580.73809912702</v>
      </c>
      <c r="AA596" s="26">
        <f t="shared" si="253"/>
        <v>31458.073809912705</v>
      </c>
      <c r="AB596" s="31">
        <f t="shared" si="254"/>
        <v>8169.4667286308613</v>
      </c>
      <c r="AC596" s="30">
        <f t="shared" si="255"/>
        <v>8169.4667286308613</v>
      </c>
      <c r="AG596" s="25">
        <f t="shared" si="256"/>
        <v>-32080.186539624108</v>
      </c>
      <c r="AH596" s="25">
        <f t="shared" si="257"/>
        <v>31458.073809912705</v>
      </c>
      <c r="AI596" s="25">
        <f t="shared" si="258"/>
        <v>-622.11272971140352</v>
      </c>
      <c r="AJ596" s="25">
        <f t="shared" si="259"/>
        <v>1</v>
      </c>
      <c r="AK596" s="25">
        <f t="shared" si="260"/>
        <v>0</v>
      </c>
      <c r="AL596" s="25">
        <f t="shared" ca="1" si="261"/>
        <v>0</v>
      </c>
      <c r="AM596" s="25">
        <f t="shared" ca="1" si="262"/>
        <v>0</v>
      </c>
      <c r="AN596" s="25">
        <f ca="1">IF(AM596=0,0,COUNTIF($AM$19:AM596,C596*10+1))</f>
        <v>0</v>
      </c>
      <c r="AO596" s="20">
        <f t="shared" ca="1" si="263"/>
        <v>0</v>
      </c>
      <c r="AP596" s="32">
        <f t="shared" ca="1" si="264"/>
        <v>0</v>
      </c>
    </row>
    <row r="597" spans="1:42" x14ac:dyDescent="0.2">
      <c r="A597" s="14">
        <f>Daten!A597</f>
        <v>31503</v>
      </c>
      <c r="B597" s="7" t="str">
        <f>Daten!B597</f>
        <v>Bergland</v>
      </c>
      <c r="C597" s="14">
        <f t="shared" si="240"/>
        <v>3</v>
      </c>
      <c r="D597" s="9">
        <f>Daten!D597</f>
        <v>0</v>
      </c>
      <c r="E597" s="8">
        <f>Daten!E597</f>
        <v>1916</v>
      </c>
      <c r="F597" s="8">
        <f>Daten!F597</f>
        <v>1946</v>
      </c>
      <c r="G597" s="26">
        <f t="shared" si="241"/>
        <v>-30</v>
      </c>
      <c r="H597" s="28">
        <f t="shared" si="242"/>
        <v>-1.5416238437821172E-2</v>
      </c>
      <c r="I597" s="20">
        <f t="shared" si="243"/>
        <v>26.144117037983861</v>
      </c>
      <c r="J597" s="20">
        <f t="shared" si="244"/>
        <v>-56.144117037983861</v>
      </c>
      <c r="K597" s="26">
        <f t="shared" si="245"/>
        <v>28072.058518991929</v>
      </c>
      <c r="L597" s="15">
        <f>Daten!G597</f>
        <v>334</v>
      </c>
      <c r="M597" s="15">
        <f>Daten!H597</f>
        <v>1240</v>
      </c>
      <c r="N597" s="15">
        <f>Daten!I597</f>
        <v>342</v>
      </c>
      <c r="O597" s="27">
        <f t="shared" si="246"/>
        <v>0.54516129032258065</v>
      </c>
      <c r="P597" s="15">
        <f t="shared" si="247"/>
        <v>704.06736433326182</v>
      </c>
      <c r="Q597" s="20">
        <f t="shared" si="248"/>
        <v>-28.067364333261821</v>
      </c>
      <c r="R597" s="26">
        <f t="shared" si="249"/>
        <v>-5613.4728666523642</v>
      </c>
      <c r="S597" s="8">
        <f>Daten!K597</f>
        <v>28985</v>
      </c>
      <c r="T597" s="8">
        <f>Daten!L597</f>
        <v>177846</v>
      </c>
      <c r="U597" s="8">
        <f>Daten!M597</f>
        <v>714177</v>
      </c>
      <c r="V597" s="8">
        <f>Daten!N597</f>
        <v>500</v>
      </c>
      <c r="W597" s="8">
        <f>Daten!O597</f>
        <v>500</v>
      </c>
      <c r="X597" s="22">
        <f t="shared" si="250"/>
        <v>921008</v>
      </c>
      <c r="Y597" s="8">
        <f t="shared" si="251"/>
        <v>735137.90802059358</v>
      </c>
      <c r="Z597" s="20">
        <f t="shared" si="252"/>
        <v>185870.09197940642</v>
      </c>
      <c r="AA597" s="26">
        <f t="shared" si="253"/>
        <v>-18587.009197940642</v>
      </c>
      <c r="AB597" s="31">
        <f t="shared" si="254"/>
        <v>3871.5764543989208</v>
      </c>
      <c r="AC597" s="30">
        <f t="shared" si="255"/>
        <v>3871.5764543989208</v>
      </c>
      <c r="AG597" s="25">
        <f t="shared" si="256"/>
        <v>28072.058518991929</v>
      </c>
      <c r="AH597" s="25">
        <f t="shared" si="257"/>
        <v>-18587.009197940642</v>
      </c>
      <c r="AI597" s="25">
        <f t="shared" si="258"/>
        <v>9485.0493210512868</v>
      </c>
      <c r="AJ597" s="25">
        <f t="shared" si="259"/>
        <v>1</v>
      </c>
      <c r="AK597" s="25">
        <f t="shared" si="260"/>
        <v>9485.0493210512868</v>
      </c>
      <c r="AL597" s="25">
        <f t="shared" ca="1" si="261"/>
        <v>26582</v>
      </c>
      <c r="AM597" s="25">
        <f t="shared" ca="1" si="262"/>
        <v>31</v>
      </c>
      <c r="AN597" s="25">
        <f ca="1">IF(AM597=0,0,COUNTIF($AM$19:AM597,C597*10+1))</f>
        <v>162</v>
      </c>
      <c r="AO597" s="20">
        <f t="shared" ca="1" si="263"/>
        <v>0</v>
      </c>
      <c r="AP597" s="32">
        <f t="shared" ca="1" si="264"/>
        <v>26582</v>
      </c>
    </row>
    <row r="598" spans="1:42" x14ac:dyDescent="0.2">
      <c r="A598" s="14">
        <f>Daten!A598</f>
        <v>31504</v>
      </c>
      <c r="B598" s="7" t="str">
        <f>Daten!B598</f>
        <v>Bischofstetten</v>
      </c>
      <c r="C598" s="14">
        <f t="shared" si="240"/>
        <v>3</v>
      </c>
      <c r="D598" s="9">
        <f>Daten!D598</f>
        <v>0</v>
      </c>
      <c r="E598" s="8">
        <f>Daten!E598</f>
        <v>1230</v>
      </c>
      <c r="F598" s="8">
        <f>Daten!F598</f>
        <v>1202</v>
      </c>
      <c r="G598" s="26">
        <f t="shared" si="241"/>
        <v>28</v>
      </c>
      <c r="H598" s="28">
        <f t="shared" si="242"/>
        <v>2.329450915141431E-2</v>
      </c>
      <c r="I598" s="20">
        <f t="shared" si="243"/>
        <v>16.148627276288078</v>
      </c>
      <c r="J598" s="20">
        <f t="shared" si="244"/>
        <v>11.851372723711922</v>
      </c>
      <c r="K598" s="26">
        <f t="shared" si="245"/>
        <v>-5925.686361855961</v>
      </c>
      <c r="L598" s="15">
        <f>Daten!G598</f>
        <v>192</v>
      </c>
      <c r="M598" s="15">
        <f>Daten!H598</f>
        <v>810</v>
      </c>
      <c r="N598" s="15">
        <f>Daten!I598</f>
        <v>228</v>
      </c>
      <c r="O598" s="27">
        <f t="shared" si="246"/>
        <v>0.51851851851851849</v>
      </c>
      <c r="P598" s="15">
        <f t="shared" si="247"/>
        <v>459.91497186285653</v>
      </c>
      <c r="Q598" s="20">
        <f t="shared" si="248"/>
        <v>-39.914971862856532</v>
      </c>
      <c r="R598" s="26">
        <f t="shared" si="249"/>
        <v>-7982.9943725713065</v>
      </c>
      <c r="S598" s="8">
        <f>Daten!K598</f>
        <v>14590</v>
      </c>
      <c r="T598" s="8">
        <f>Daten!L598</f>
        <v>58462</v>
      </c>
      <c r="U598" s="8">
        <f>Daten!M598</f>
        <v>59019</v>
      </c>
      <c r="V598" s="8">
        <f>Daten!N598</f>
        <v>500</v>
      </c>
      <c r="W598" s="8">
        <f>Daten!O598</f>
        <v>500</v>
      </c>
      <c r="X598" s="22">
        <f t="shared" si="250"/>
        <v>132071</v>
      </c>
      <c r="Y598" s="8">
        <f t="shared" si="251"/>
        <v>471930.9117251201</v>
      </c>
      <c r="Z598" s="20">
        <f t="shared" si="252"/>
        <v>-339859.9117251201</v>
      </c>
      <c r="AA598" s="26">
        <f t="shared" si="253"/>
        <v>33985.991172512011</v>
      </c>
      <c r="AB598" s="31">
        <f t="shared" si="254"/>
        <v>20077.310438084744</v>
      </c>
      <c r="AC598" s="30">
        <f t="shared" si="255"/>
        <v>20077.310438084744</v>
      </c>
      <c r="AG598" s="25">
        <f t="shared" si="256"/>
        <v>-5925.686361855961</v>
      </c>
      <c r="AH598" s="25">
        <f t="shared" si="257"/>
        <v>33985.991172512011</v>
      </c>
      <c r="AI598" s="25">
        <f t="shared" si="258"/>
        <v>28060.304810656049</v>
      </c>
      <c r="AJ598" s="25">
        <f t="shared" si="259"/>
        <v>1</v>
      </c>
      <c r="AK598" s="25">
        <f t="shared" si="260"/>
        <v>28060.304810656049</v>
      </c>
      <c r="AL598" s="25">
        <f t="shared" ca="1" si="261"/>
        <v>78640</v>
      </c>
      <c r="AM598" s="25">
        <f t="shared" ca="1" si="262"/>
        <v>31</v>
      </c>
      <c r="AN598" s="25">
        <f ca="1">IF(AM598=0,0,COUNTIF($AM$19:AM598,C598*10+1))</f>
        <v>163</v>
      </c>
      <c r="AO598" s="20">
        <f t="shared" ca="1" si="263"/>
        <v>0</v>
      </c>
      <c r="AP598" s="32">
        <f t="shared" ca="1" si="264"/>
        <v>78640</v>
      </c>
    </row>
    <row r="599" spans="1:42" x14ac:dyDescent="0.2">
      <c r="A599" s="14">
        <f>Daten!A599</f>
        <v>31505</v>
      </c>
      <c r="B599" s="7" t="str">
        <f>Daten!B599</f>
        <v>Blindenmarkt</v>
      </c>
      <c r="C599" s="14">
        <f t="shared" si="240"/>
        <v>3</v>
      </c>
      <c r="D599" s="9">
        <f>Daten!D599</f>
        <v>0</v>
      </c>
      <c r="E599" s="8">
        <f>Daten!E599</f>
        <v>2786</v>
      </c>
      <c r="F599" s="8">
        <f>Daten!F599</f>
        <v>2729</v>
      </c>
      <c r="G599" s="26">
        <f t="shared" si="241"/>
        <v>57</v>
      </c>
      <c r="H599" s="28">
        <f t="shared" si="242"/>
        <v>2.088677171124954E-2</v>
      </c>
      <c r="I599" s="20">
        <f t="shared" si="243"/>
        <v>36.663563924284666</v>
      </c>
      <c r="J599" s="20">
        <f t="shared" si="244"/>
        <v>20.336436075715334</v>
      </c>
      <c r="K599" s="26">
        <f t="shared" si="245"/>
        <v>-10168.218037857667</v>
      </c>
      <c r="L599" s="15">
        <f>Daten!G599</f>
        <v>481</v>
      </c>
      <c r="M599" s="15">
        <f>Daten!H599</f>
        <v>1830</v>
      </c>
      <c r="N599" s="15">
        <f>Daten!I599</f>
        <v>475</v>
      </c>
      <c r="O599" s="27">
        <f t="shared" si="246"/>
        <v>0.52240437158469943</v>
      </c>
      <c r="P599" s="15">
        <f t="shared" si="247"/>
        <v>1039.0671586531203</v>
      </c>
      <c r="Q599" s="20">
        <f t="shared" si="248"/>
        <v>-83.067158653120259</v>
      </c>
      <c r="R599" s="26">
        <f t="shared" si="249"/>
        <v>-16613.431730624052</v>
      </c>
      <c r="S599" s="8">
        <f>Daten!K599</f>
        <v>9138</v>
      </c>
      <c r="T599" s="8">
        <f>Daten!L599</f>
        <v>163013</v>
      </c>
      <c r="U599" s="8">
        <f>Daten!M599</f>
        <v>245152</v>
      </c>
      <c r="V599" s="8">
        <f>Daten!N599</f>
        <v>500</v>
      </c>
      <c r="W599" s="8">
        <f>Daten!O599</f>
        <v>500</v>
      </c>
      <c r="X599" s="22">
        <f t="shared" si="250"/>
        <v>417303</v>
      </c>
      <c r="Y599" s="8">
        <f t="shared" si="251"/>
        <v>1068942.6992408005</v>
      </c>
      <c r="Z599" s="20">
        <f t="shared" si="252"/>
        <v>-651639.69924080046</v>
      </c>
      <c r="AA599" s="26">
        <f t="shared" si="253"/>
        <v>65163.969924080047</v>
      </c>
      <c r="AB599" s="31">
        <f t="shared" si="254"/>
        <v>38382.320155598325</v>
      </c>
      <c r="AC599" s="30">
        <f t="shared" si="255"/>
        <v>38382.320155598325</v>
      </c>
      <c r="AG599" s="25">
        <f t="shared" si="256"/>
        <v>-10168.218037857667</v>
      </c>
      <c r="AH599" s="25">
        <f t="shared" si="257"/>
        <v>65163.969924080047</v>
      </c>
      <c r="AI599" s="25">
        <f t="shared" si="258"/>
        <v>54995.751886222381</v>
      </c>
      <c r="AJ599" s="25">
        <f t="shared" si="259"/>
        <v>1</v>
      </c>
      <c r="AK599" s="25">
        <f t="shared" si="260"/>
        <v>54995.751886222381</v>
      </c>
      <c r="AL599" s="25">
        <f t="shared" ca="1" si="261"/>
        <v>154128</v>
      </c>
      <c r="AM599" s="25">
        <f t="shared" ca="1" si="262"/>
        <v>31</v>
      </c>
      <c r="AN599" s="25">
        <f ca="1">IF(AM599=0,0,COUNTIF($AM$19:AM599,C599*10+1))</f>
        <v>164</v>
      </c>
      <c r="AO599" s="20">
        <f t="shared" ca="1" si="263"/>
        <v>0</v>
      </c>
      <c r="AP599" s="32">
        <f t="shared" ca="1" si="264"/>
        <v>154128</v>
      </c>
    </row>
    <row r="600" spans="1:42" x14ac:dyDescent="0.2">
      <c r="A600" s="14">
        <f>Daten!A600</f>
        <v>31506</v>
      </c>
      <c r="B600" s="7" t="str">
        <f>Daten!B600</f>
        <v>Dorfstetten</v>
      </c>
      <c r="C600" s="14">
        <f t="shared" si="240"/>
        <v>3</v>
      </c>
      <c r="D600" s="9">
        <f>Daten!D600</f>
        <v>0</v>
      </c>
      <c r="E600" s="8">
        <f>Daten!E600</f>
        <v>568</v>
      </c>
      <c r="F600" s="8">
        <f>Daten!F600</f>
        <v>579</v>
      </c>
      <c r="G600" s="26">
        <f t="shared" si="241"/>
        <v>-11</v>
      </c>
      <c r="H600" s="28">
        <f t="shared" si="242"/>
        <v>-1.8998272884283247E-2</v>
      </c>
      <c r="I600" s="20">
        <f t="shared" si="243"/>
        <v>7.778748080674541</v>
      </c>
      <c r="J600" s="20">
        <f t="shared" si="244"/>
        <v>-18.778748080674539</v>
      </c>
      <c r="K600" s="26">
        <f t="shared" si="245"/>
        <v>9389.3740403372703</v>
      </c>
      <c r="L600" s="15">
        <f>Daten!G600</f>
        <v>103</v>
      </c>
      <c r="M600" s="15">
        <f>Daten!H600</f>
        <v>373</v>
      </c>
      <c r="N600" s="15">
        <f>Daten!I600</f>
        <v>92</v>
      </c>
      <c r="O600" s="27">
        <f t="shared" si="246"/>
        <v>0.52278820375335122</v>
      </c>
      <c r="P600" s="15">
        <f t="shared" si="247"/>
        <v>211.78800556153763</v>
      </c>
      <c r="Q600" s="20">
        <f t="shared" si="248"/>
        <v>-16.788005561537631</v>
      </c>
      <c r="R600" s="26">
        <f t="shared" si="249"/>
        <v>-3357.6011123075259</v>
      </c>
      <c r="S600" s="8">
        <f>Daten!K600</f>
        <v>9070</v>
      </c>
      <c r="T600" s="8">
        <f>Daten!L600</f>
        <v>32876</v>
      </c>
      <c r="U600" s="8">
        <f>Daten!M600</f>
        <v>32861</v>
      </c>
      <c r="V600" s="8">
        <f>Daten!N600</f>
        <v>500</v>
      </c>
      <c r="W600" s="8">
        <f>Daten!O600</f>
        <v>500</v>
      </c>
      <c r="X600" s="22">
        <f t="shared" si="250"/>
        <v>74807</v>
      </c>
      <c r="Y600" s="8">
        <f t="shared" si="251"/>
        <v>217932.32346330749</v>
      </c>
      <c r="Z600" s="20">
        <f t="shared" si="252"/>
        <v>-143125.32346330749</v>
      </c>
      <c r="AA600" s="26">
        <f t="shared" si="253"/>
        <v>14312.53234633075</v>
      </c>
      <c r="AB600" s="31">
        <f t="shared" si="254"/>
        <v>20344.305274360493</v>
      </c>
      <c r="AC600" s="30">
        <f t="shared" si="255"/>
        <v>20344.305274360493</v>
      </c>
      <c r="AG600" s="25">
        <f t="shared" si="256"/>
        <v>9389.3740403372703</v>
      </c>
      <c r="AH600" s="25">
        <f t="shared" si="257"/>
        <v>14312.53234633075</v>
      </c>
      <c r="AI600" s="25">
        <f t="shared" si="258"/>
        <v>23701.906386668023</v>
      </c>
      <c r="AJ600" s="25">
        <f t="shared" si="259"/>
        <v>1</v>
      </c>
      <c r="AK600" s="25">
        <f t="shared" si="260"/>
        <v>23701.906386668023</v>
      </c>
      <c r="AL600" s="25">
        <f t="shared" ca="1" si="261"/>
        <v>66426</v>
      </c>
      <c r="AM600" s="25">
        <f t="shared" ca="1" si="262"/>
        <v>31</v>
      </c>
      <c r="AN600" s="25">
        <f ca="1">IF(AM600=0,0,COUNTIF($AM$19:AM600,C600*10+1))</f>
        <v>165</v>
      </c>
      <c r="AO600" s="20">
        <f t="shared" ca="1" si="263"/>
        <v>0</v>
      </c>
      <c r="AP600" s="32">
        <f t="shared" ca="1" si="264"/>
        <v>66426</v>
      </c>
    </row>
    <row r="601" spans="1:42" x14ac:dyDescent="0.2">
      <c r="A601" s="14">
        <f>Daten!A601</f>
        <v>31507</v>
      </c>
      <c r="B601" s="7" t="str">
        <f>Daten!B601</f>
        <v>Dunkelsteinerwald</v>
      </c>
      <c r="C601" s="14">
        <f t="shared" si="240"/>
        <v>3</v>
      </c>
      <c r="D601" s="9">
        <f>Daten!D601</f>
        <v>0</v>
      </c>
      <c r="E601" s="8">
        <f>Daten!E601</f>
        <v>2392</v>
      </c>
      <c r="F601" s="8">
        <f>Daten!F601</f>
        <v>2399</v>
      </c>
      <c r="G601" s="26">
        <f t="shared" si="241"/>
        <v>-7</v>
      </c>
      <c r="H601" s="28">
        <f t="shared" si="242"/>
        <v>-2.9178824510212586E-3</v>
      </c>
      <c r="I601" s="20">
        <f t="shared" si="243"/>
        <v>32.230080562242179</v>
      </c>
      <c r="J601" s="20">
        <f t="shared" si="244"/>
        <v>-39.230080562242179</v>
      </c>
      <c r="K601" s="26">
        <f t="shared" si="245"/>
        <v>19615.040281121088</v>
      </c>
      <c r="L601" s="15">
        <f>Daten!G601</f>
        <v>317</v>
      </c>
      <c r="M601" s="15">
        <f>Daten!H601</f>
        <v>1623</v>
      </c>
      <c r="N601" s="15">
        <f>Daten!I601</f>
        <v>452</v>
      </c>
      <c r="O601" s="27">
        <f t="shared" si="246"/>
        <v>0.47381392483056067</v>
      </c>
      <c r="P601" s="15">
        <f t="shared" si="247"/>
        <v>921.53333251039032</v>
      </c>
      <c r="Q601" s="20">
        <f t="shared" si="248"/>
        <v>-152.53333251039032</v>
      </c>
      <c r="R601" s="26">
        <f t="shared" si="249"/>
        <v>-30506.666502078064</v>
      </c>
      <c r="S601" s="8">
        <f>Daten!K601</f>
        <v>27352</v>
      </c>
      <c r="T601" s="8">
        <f>Daten!L601</f>
        <v>132530</v>
      </c>
      <c r="U601" s="8">
        <f>Daten!M601</f>
        <v>134294</v>
      </c>
      <c r="V601" s="8">
        <f>Daten!N601</f>
        <v>500</v>
      </c>
      <c r="W601" s="8">
        <f>Daten!O601</f>
        <v>500</v>
      </c>
      <c r="X601" s="22">
        <f t="shared" si="250"/>
        <v>294176</v>
      </c>
      <c r="Y601" s="8">
        <f t="shared" si="251"/>
        <v>917771.33402153442</v>
      </c>
      <c r="Z601" s="20">
        <f t="shared" si="252"/>
        <v>-623595.33402153442</v>
      </c>
      <c r="AA601" s="26">
        <f t="shared" si="253"/>
        <v>62359.533402153444</v>
      </c>
      <c r="AB601" s="31">
        <f t="shared" si="254"/>
        <v>51467.907181196468</v>
      </c>
      <c r="AC601" s="30">
        <f t="shared" si="255"/>
        <v>51467.907181196468</v>
      </c>
      <c r="AG601" s="25">
        <f t="shared" si="256"/>
        <v>19615.040281121088</v>
      </c>
      <c r="AH601" s="25">
        <f t="shared" si="257"/>
        <v>62359.533402153444</v>
      </c>
      <c r="AI601" s="25">
        <f t="shared" si="258"/>
        <v>81974.573683274532</v>
      </c>
      <c r="AJ601" s="25">
        <f t="shared" si="259"/>
        <v>1</v>
      </c>
      <c r="AK601" s="25">
        <f t="shared" si="260"/>
        <v>81974.573683274532</v>
      </c>
      <c r="AL601" s="25">
        <f t="shared" ca="1" si="261"/>
        <v>229737</v>
      </c>
      <c r="AM601" s="25">
        <f t="shared" ca="1" si="262"/>
        <v>31</v>
      </c>
      <c r="AN601" s="25">
        <f ca="1">IF(AM601=0,0,COUNTIF($AM$19:AM601,C601*10+1))</f>
        <v>166</v>
      </c>
      <c r="AO601" s="20">
        <f t="shared" ca="1" si="263"/>
        <v>0</v>
      </c>
      <c r="AP601" s="32">
        <f t="shared" ca="1" si="264"/>
        <v>229737</v>
      </c>
    </row>
    <row r="602" spans="1:42" x14ac:dyDescent="0.2">
      <c r="A602" s="14">
        <f>Daten!A602</f>
        <v>31508</v>
      </c>
      <c r="B602" s="7" t="str">
        <f>Daten!B602</f>
        <v>Erlauf</v>
      </c>
      <c r="C602" s="14">
        <f t="shared" si="240"/>
        <v>3</v>
      </c>
      <c r="D602" s="9">
        <f>Daten!D602</f>
        <v>0</v>
      </c>
      <c r="E602" s="8">
        <f>Daten!E602</f>
        <v>1119</v>
      </c>
      <c r="F602" s="8">
        <f>Daten!F602</f>
        <v>1096</v>
      </c>
      <c r="G602" s="26">
        <f t="shared" si="241"/>
        <v>23</v>
      </c>
      <c r="H602" s="28">
        <f t="shared" si="242"/>
        <v>2.0985401459854013E-2</v>
      </c>
      <c r="I602" s="20">
        <f t="shared" si="243"/>
        <v>14.724538681207767</v>
      </c>
      <c r="J602" s="20">
        <f t="shared" si="244"/>
        <v>8.2754613187922335</v>
      </c>
      <c r="K602" s="26">
        <f t="shared" si="245"/>
        <v>-4137.7306593961166</v>
      </c>
      <c r="L602" s="15">
        <f>Daten!G602</f>
        <v>144</v>
      </c>
      <c r="M602" s="15">
        <f>Daten!H602</f>
        <v>754</v>
      </c>
      <c r="N602" s="15">
        <f>Daten!I602</f>
        <v>221</v>
      </c>
      <c r="O602" s="27">
        <f t="shared" si="246"/>
        <v>0.48408488063660476</v>
      </c>
      <c r="P602" s="15">
        <f t="shared" si="247"/>
        <v>428.11838121554791</v>
      </c>
      <c r="Q602" s="20">
        <f t="shared" si="248"/>
        <v>-63.118381215547913</v>
      </c>
      <c r="R602" s="26">
        <f t="shared" si="249"/>
        <v>-12623.676243109583</v>
      </c>
      <c r="S602" s="8">
        <f>Daten!K602</f>
        <v>7288</v>
      </c>
      <c r="T602" s="8">
        <f>Daten!L602</f>
        <v>51797</v>
      </c>
      <c r="U602" s="8">
        <f>Daten!M602</f>
        <v>97358</v>
      </c>
      <c r="V602" s="8">
        <f>Daten!N602</f>
        <v>500</v>
      </c>
      <c r="W602" s="8">
        <f>Daten!O602</f>
        <v>500</v>
      </c>
      <c r="X602" s="22">
        <f t="shared" si="250"/>
        <v>156443</v>
      </c>
      <c r="Y602" s="8">
        <f t="shared" si="251"/>
        <v>429342.02456943854</v>
      </c>
      <c r="Z602" s="20">
        <f t="shared" si="252"/>
        <v>-272899.02456943854</v>
      </c>
      <c r="AA602" s="26">
        <f t="shared" si="253"/>
        <v>27289.902456943855</v>
      </c>
      <c r="AB602" s="31">
        <f t="shared" si="254"/>
        <v>10528.495554438156</v>
      </c>
      <c r="AC602" s="30">
        <f t="shared" si="255"/>
        <v>10528.495554438156</v>
      </c>
      <c r="AG602" s="25">
        <f t="shared" si="256"/>
        <v>-4137.7306593961166</v>
      </c>
      <c r="AH602" s="25">
        <f t="shared" si="257"/>
        <v>27289.902456943855</v>
      </c>
      <c r="AI602" s="25">
        <f t="shared" si="258"/>
        <v>23152.171797547737</v>
      </c>
      <c r="AJ602" s="25">
        <f t="shared" si="259"/>
        <v>1</v>
      </c>
      <c r="AK602" s="25">
        <f t="shared" si="260"/>
        <v>23152.171797547737</v>
      </c>
      <c r="AL602" s="25">
        <f t="shared" ca="1" si="261"/>
        <v>64885</v>
      </c>
      <c r="AM602" s="25">
        <f t="shared" ca="1" si="262"/>
        <v>31</v>
      </c>
      <c r="AN602" s="25">
        <f ca="1">IF(AM602=0,0,COUNTIF($AM$19:AM602,C602*10+1))</f>
        <v>167</v>
      </c>
      <c r="AO602" s="20">
        <f t="shared" ca="1" si="263"/>
        <v>0</v>
      </c>
      <c r="AP602" s="32">
        <f t="shared" ca="1" si="264"/>
        <v>64885</v>
      </c>
    </row>
    <row r="603" spans="1:42" x14ac:dyDescent="0.2">
      <c r="A603" s="14">
        <f>Daten!A603</f>
        <v>31509</v>
      </c>
      <c r="B603" s="7" t="str">
        <f>Daten!B603</f>
        <v>Golling an der Erlauf</v>
      </c>
      <c r="C603" s="14">
        <f t="shared" si="240"/>
        <v>3</v>
      </c>
      <c r="D603" s="9">
        <f>Daten!D603</f>
        <v>0</v>
      </c>
      <c r="E603" s="8">
        <f>Daten!E603</f>
        <v>1467</v>
      </c>
      <c r="F603" s="8">
        <f>Daten!F603</f>
        <v>1511</v>
      </c>
      <c r="G603" s="26">
        <f t="shared" si="241"/>
        <v>-44</v>
      </c>
      <c r="H603" s="28">
        <f t="shared" si="242"/>
        <v>-2.911978821972204E-2</v>
      </c>
      <c r="I603" s="20">
        <f t="shared" si="243"/>
        <v>20.299979878927861</v>
      </c>
      <c r="J603" s="20">
        <f t="shared" si="244"/>
        <v>-64.299979878927857</v>
      </c>
      <c r="K603" s="26">
        <f t="shared" si="245"/>
        <v>32149.989939463929</v>
      </c>
      <c r="L603" s="15">
        <f>Daten!G603</f>
        <v>168</v>
      </c>
      <c r="M603" s="15">
        <f>Daten!H603</f>
        <v>997</v>
      </c>
      <c r="N603" s="15">
        <f>Daten!I603</f>
        <v>302</v>
      </c>
      <c r="O603" s="27">
        <f t="shared" si="246"/>
        <v>0.47141424272818455</v>
      </c>
      <c r="P603" s="15">
        <f t="shared" si="247"/>
        <v>566.0928727744049</v>
      </c>
      <c r="Q603" s="20">
        <f t="shared" si="248"/>
        <v>-96.092872774404896</v>
      </c>
      <c r="R603" s="26">
        <f t="shared" si="249"/>
        <v>-19218.574554880979</v>
      </c>
      <c r="S603" s="8">
        <f>Daten!K603</f>
        <v>1045</v>
      </c>
      <c r="T603" s="8">
        <f>Daten!L603</f>
        <v>80569</v>
      </c>
      <c r="U603" s="8">
        <f>Daten!M603</f>
        <v>129389</v>
      </c>
      <c r="V603" s="8">
        <f>Daten!N603</f>
        <v>500</v>
      </c>
      <c r="W603" s="8">
        <f>Daten!O603</f>
        <v>500</v>
      </c>
      <c r="X603" s="22">
        <f t="shared" si="250"/>
        <v>211003</v>
      </c>
      <c r="Y603" s="8">
        <f t="shared" si="251"/>
        <v>562863.94105752127</v>
      </c>
      <c r="Z603" s="20">
        <f t="shared" si="252"/>
        <v>-351860.94105752127</v>
      </c>
      <c r="AA603" s="26">
        <f t="shared" si="253"/>
        <v>35186.094105752127</v>
      </c>
      <c r="AB603" s="31">
        <f t="shared" si="254"/>
        <v>48117.509490335076</v>
      </c>
      <c r="AC603" s="30">
        <f t="shared" si="255"/>
        <v>48117.509490335076</v>
      </c>
      <c r="AG603" s="25">
        <f t="shared" si="256"/>
        <v>32149.989939463929</v>
      </c>
      <c r="AH603" s="25">
        <f t="shared" si="257"/>
        <v>35186.094105752127</v>
      </c>
      <c r="AI603" s="25">
        <f t="shared" si="258"/>
        <v>67336.084045216063</v>
      </c>
      <c r="AJ603" s="25">
        <f t="shared" si="259"/>
        <v>1</v>
      </c>
      <c r="AK603" s="25">
        <f t="shared" si="260"/>
        <v>67336.084045216063</v>
      </c>
      <c r="AL603" s="25">
        <f t="shared" ca="1" si="261"/>
        <v>188712</v>
      </c>
      <c r="AM603" s="25">
        <f t="shared" ca="1" si="262"/>
        <v>31</v>
      </c>
      <c r="AN603" s="25">
        <f ca="1">IF(AM603=0,0,COUNTIF($AM$19:AM603,C603*10+1))</f>
        <v>168</v>
      </c>
      <c r="AO603" s="20">
        <f t="shared" ca="1" si="263"/>
        <v>0</v>
      </c>
      <c r="AP603" s="32">
        <f t="shared" ca="1" si="264"/>
        <v>188712</v>
      </c>
    </row>
    <row r="604" spans="1:42" x14ac:dyDescent="0.2">
      <c r="A604" s="14">
        <f>Daten!A604</f>
        <v>31511</v>
      </c>
      <c r="B604" s="7" t="str">
        <f>Daten!B604</f>
        <v>Hofamt Priel</v>
      </c>
      <c r="C604" s="14">
        <f t="shared" si="240"/>
        <v>3</v>
      </c>
      <c r="D604" s="9">
        <f>Daten!D604</f>
        <v>0</v>
      </c>
      <c r="E604" s="8">
        <f>Daten!E604</f>
        <v>1718</v>
      </c>
      <c r="F604" s="8">
        <f>Daten!F604</f>
        <v>1702</v>
      </c>
      <c r="G604" s="26">
        <f t="shared" si="241"/>
        <v>16</v>
      </c>
      <c r="H604" s="28">
        <f t="shared" si="242"/>
        <v>9.4007050528789656E-3</v>
      </c>
      <c r="I604" s="20">
        <f t="shared" si="243"/>
        <v>22.866026309685783</v>
      </c>
      <c r="J604" s="20">
        <f t="shared" si="244"/>
        <v>-6.8660263096857825</v>
      </c>
      <c r="K604" s="26">
        <f t="shared" si="245"/>
        <v>3433.0131548428913</v>
      </c>
      <c r="L604" s="15">
        <f>Daten!G604</f>
        <v>277</v>
      </c>
      <c r="M604" s="15">
        <f>Daten!H604</f>
        <v>1119</v>
      </c>
      <c r="N604" s="15">
        <f>Daten!I604</f>
        <v>322</v>
      </c>
      <c r="O604" s="27">
        <f t="shared" si="246"/>
        <v>0.53529937444146558</v>
      </c>
      <c r="P604" s="15">
        <f t="shared" si="247"/>
        <v>635.36401668461292</v>
      </c>
      <c r="Q604" s="20">
        <f t="shared" si="248"/>
        <v>-36.36401668461292</v>
      </c>
      <c r="R604" s="26">
        <f t="shared" si="249"/>
        <v>-7272.8033369225841</v>
      </c>
      <c r="S604" s="8">
        <f>Daten!K604</f>
        <v>14686</v>
      </c>
      <c r="T604" s="8">
        <f>Daten!L604</f>
        <v>140630</v>
      </c>
      <c r="U604" s="8">
        <f>Daten!M604</f>
        <v>148386</v>
      </c>
      <c r="V604" s="8">
        <f>Daten!N604</f>
        <v>500</v>
      </c>
      <c r="W604" s="8">
        <f>Daten!O604</f>
        <v>500</v>
      </c>
      <c r="X604" s="22">
        <f t="shared" si="250"/>
        <v>303702</v>
      </c>
      <c r="Y604" s="8">
        <f t="shared" si="251"/>
        <v>659168.54174289131</v>
      </c>
      <c r="Z604" s="20">
        <f t="shared" si="252"/>
        <v>-355466.54174289131</v>
      </c>
      <c r="AA604" s="26">
        <f t="shared" si="253"/>
        <v>35546.654174289135</v>
      </c>
      <c r="AB604" s="31">
        <f t="shared" si="254"/>
        <v>31706.863992209441</v>
      </c>
      <c r="AC604" s="30">
        <f t="shared" si="255"/>
        <v>31706.863992209441</v>
      </c>
      <c r="AG604" s="25">
        <f t="shared" si="256"/>
        <v>3433.0131548428913</v>
      </c>
      <c r="AH604" s="25">
        <f t="shared" si="257"/>
        <v>35546.654174289135</v>
      </c>
      <c r="AI604" s="25">
        <f t="shared" si="258"/>
        <v>38979.667329132026</v>
      </c>
      <c r="AJ604" s="25">
        <f t="shared" si="259"/>
        <v>1</v>
      </c>
      <c r="AK604" s="25">
        <f t="shared" si="260"/>
        <v>38979.667329132026</v>
      </c>
      <c r="AL604" s="25">
        <f t="shared" ca="1" si="261"/>
        <v>109242</v>
      </c>
      <c r="AM604" s="25">
        <f t="shared" ca="1" si="262"/>
        <v>31</v>
      </c>
      <c r="AN604" s="25">
        <f ca="1">IF(AM604=0,0,COUNTIF($AM$19:AM604,C604*10+1))</f>
        <v>169</v>
      </c>
      <c r="AO604" s="20">
        <f t="shared" ca="1" si="263"/>
        <v>0</v>
      </c>
      <c r="AP604" s="32">
        <f t="shared" ca="1" si="264"/>
        <v>109242</v>
      </c>
    </row>
    <row r="605" spans="1:42" x14ac:dyDescent="0.2">
      <c r="A605" s="14">
        <f>Daten!A605</f>
        <v>31513</v>
      </c>
      <c r="B605" s="7" t="str">
        <f>Daten!B605</f>
        <v>Hürm</v>
      </c>
      <c r="C605" s="14">
        <f t="shared" si="240"/>
        <v>3</v>
      </c>
      <c r="D605" s="9">
        <f>Daten!D605</f>
        <v>0</v>
      </c>
      <c r="E605" s="8">
        <f>Daten!E605</f>
        <v>1976</v>
      </c>
      <c r="F605" s="8">
        <f>Daten!F605</f>
        <v>1818</v>
      </c>
      <c r="G605" s="26">
        <f t="shared" si="241"/>
        <v>158</v>
      </c>
      <c r="H605" s="28">
        <f t="shared" si="242"/>
        <v>8.690869086908691E-2</v>
      </c>
      <c r="I605" s="20">
        <f t="shared" si="243"/>
        <v>24.42446288543405</v>
      </c>
      <c r="J605" s="20">
        <f t="shared" si="244"/>
        <v>133.57553711456595</v>
      </c>
      <c r="K605" s="26">
        <f t="shared" si="245"/>
        <v>-66787.76855728298</v>
      </c>
      <c r="L605" s="15">
        <f>Daten!G605</f>
        <v>341</v>
      </c>
      <c r="M605" s="15">
        <f>Daten!H605</f>
        <v>1321</v>
      </c>
      <c r="N605" s="15">
        <f>Daten!I605</f>
        <v>314</v>
      </c>
      <c r="O605" s="27">
        <f t="shared" si="246"/>
        <v>0.49583648750946252</v>
      </c>
      <c r="P605" s="15">
        <f t="shared" si="247"/>
        <v>750.05886151954746</v>
      </c>
      <c r="Q605" s="20">
        <f t="shared" si="248"/>
        <v>-95.058861519547463</v>
      </c>
      <c r="R605" s="26">
        <f t="shared" si="249"/>
        <v>-19011.772303909493</v>
      </c>
      <c r="S605" s="8">
        <f>Daten!K605</f>
        <v>29608</v>
      </c>
      <c r="T605" s="8">
        <f>Daten!L605</f>
        <v>121897</v>
      </c>
      <c r="U605" s="8">
        <f>Daten!M605</f>
        <v>461610</v>
      </c>
      <c r="V605" s="8">
        <f>Daten!N605</f>
        <v>500</v>
      </c>
      <c r="W605" s="8">
        <f>Daten!O605</f>
        <v>500</v>
      </c>
      <c r="X605" s="22">
        <f t="shared" si="250"/>
        <v>613115</v>
      </c>
      <c r="Y605" s="8">
        <f t="shared" si="251"/>
        <v>758158.92810474581</v>
      </c>
      <c r="Z605" s="20">
        <f t="shared" si="252"/>
        <v>-145043.92810474581</v>
      </c>
      <c r="AA605" s="26">
        <f t="shared" si="253"/>
        <v>14504.392810474581</v>
      </c>
      <c r="AB605" s="31">
        <f t="shared" si="254"/>
        <v>-71295.148050717893</v>
      </c>
      <c r="AC605" s="30">
        <f t="shared" si="255"/>
        <v>0</v>
      </c>
      <c r="AG605" s="25">
        <f t="shared" si="256"/>
        <v>0</v>
      </c>
      <c r="AH605" s="25">
        <f t="shared" si="257"/>
        <v>0</v>
      </c>
      <c r="AI605" s="25">
        <f t="shared" si="258"/>
        <v>0</v>
      </c>
      <c r="AJ605" s="25">
        <f t="shared" si="259"/>
        <v>1</v>
      </c>
      <c r="AK605" s="25">
        <f t="shared" si="260"/>
        <v>0</v>
      </c>
      <c r="AL605" s="25">
        <f t="shared" ca="1" si="261"/>
        <v>0</v>
      </c>
      <c r="AM605" s="25">
        <f t="shared" ca="1" si="262"/>
        <v>0</v>
      </c>
      <c r="AN605" s="25">
        <f ca="1">IF(AM605=0,0,COUNTIF($AM$19:AM605,C605*10+1))</f>
        <v>0</v>
      </c>
      <c r="AO605" s="20">
        <f t="shared" ca="1" si="263"/>
        <v>0</v>
      </c>
      <c r="AP605" s="32">
        <f t="shared" ca="1" si="264"/>
        <v>0</v>
      </c>
    </row>
    <row r="606" spans="1:42" x14ac:dyDescent="0.2">
      <c r="A606" s="14">
        <f>Daten!A606</f>
        <v>31514</v>
      </c>
      <c r="B606" s="7" t="str">
        <f>Daten!B606</f>
        <v>Kilb</v>
      </c>
      <c r="C606" s="14">
        <f t="shared" si="240"/>
        <v>3</v>
      </c>
      <c r="D606" s="9">
        <f>Daten!D606</f>
        <v>0</v>
      </c>
      <c r="E606" s="8">
        <f>Daten!E606</f>
        <v>2591</v>
      </c>
      <c r="F606" s="8">
        <f>Daten!F606</f>
        <v>2556</v>
      </c>
      <c r="G606" s="26">
        <f t="shared" si="241"/>
        <v>35</v>
      </c>
      <c r="H606" s="28">
        <f t="shared" si="242"/>
        <v>1.3693270735524257E-2</v>
      </c>
      <c r="I606" s="20">
        <f t="shared" si="243"/>
        <v>34.339343858729059</v>
      </c>
      <c r="J606" s="20">
        <f t="shared" si="244"/>
        <v>0.66065614127094108</v>
      </c>
      <c r="K606" s="26">
        <f t="shared" si="245"/>
        <v>-330.32807063547057</v>
      </c>
      <c r="L606" s="15">
        <f>Daten!G606</f>
        <v>409</v>
      </c>
      <c r="M606" s="15">
        <f>Daten!H606</f>
        <v>1706</v>
      </c>
      <c r="N606" s="15">
        <f>Daten!I606</f>
        <v>476</v>
      </c>
      <c r="O606" s="27">
        <f t="shared" si="246"/>
        <v>0.51875732708089095</v>
      </c>
      <c r="P606" s="15">
        <f t="shared" si="247"/>
        <v>968.6604222197941</v>
      </c>
      <c r="Q606" s="20">
        <f t="shared" si="248"/>
        <v>-83.6604222197941</v>
      </c>
      <c r="R606" s="26">
        <f t="shared" si="249"/>
        <v>-16732.084443958818</v>
      </c>
      <c r="S606" s="8">
        <f>Daten!K606</f>
        <v>28506</v>
      </c>
      <c r="T606" s="8">
        <f>Daten!L606</f>
        <v>170739</v>
      </c>
      <c r="U606" s="8">
        <f>Daten!M606</f>
        <v>495179</v>
      </c>
      <c r="V606" s="8">
        <f>Daten!N606</f>
        <v>500</v>
      </c>
      <c r="W606" s="8">
        <f>Daten!O606</f>
        <v>500</v>
      </c>
      <c r="X606" s="22">
        <f t="shared" si="250"/>
        <v>694424</v>
      </c>
      <c r="Y606" s="8">
        <f t="shared" si="251"/>
        <v>994124.38396730588</v>
      </c>
      <c r="Z606" s="20">
        <f t="shared" si="252"/>
        <v>-299700.38396730588</v>
      </c>
      <c r="AA606" s="26">
        <f t="shared" si="253"/>
        <v>29970.03839673059</v>
      </c>
      <c r="AB606" s="31">
        <f t="shared" si="254"/>
        <v>12907.625882136301</v>
      </c>
      <c r="AC606" s="30">
        <f t="shared" si="255"/>
        <v>12907.625882136301</v>
      </c>
      <c r="AG606" s="25">
        <f t="shared" si="256"/>
        <v>-330.32807063547057</v>
      </c>
      <c r="AH606" s="25">
        <f t="shared" si="257"/>
        <v>29970.03839673059</v>
      </c>
      <c r="AI606" s="25">
        <f t="shared" si="258"/>
        <v>29639.710326095119</v>
      </c>
      <c r="AJ606" s="25">
        <f t="shared" si="259"/>
        <v>1</v>
      </c>
      <c r="AK606" s="25">
        <f t="shared" si="260"/>
        <v>29639.710326095119</v>
      </c>
      <c r="AL606" s="25">
        <f t="shared" ca="1" si="261"/>
        <v>83067</v>
      </c>
      <c r="AM606" s="25">
        <f t="shared" ca="1" si="262"/>
        <v>31</v>
      </c>
      <c r="AN606" s="25">
        <f ca="1">IF(AM606=0,0,COUNTIF($AM$19:AM606,C606*10+1))</f>
        <v>170</v>
      </c>
      <c r="AO606" s="20">
        <f t="shared" ca="1" si="263"/>
        <v>0</v>
      </c>
      <c r="AP606" s="32">
        <f t="shared" ca="1" si="264"/>
        <v>83067</v>
      </c>
    </row>
    <row r="607" spans="1:42" x14ac:dyDescent="0.2">
      <c r="A607" s="14">
        <f>Daten!A607</f>
        <v>31515</v>
      </c>
      <c r="B607" s="7" t="str">
        <f>Daten!B607</f>
        <v>Kirnberg an der Mank</v>
      </c>
      <c r="C607" s="14">
        <f t="shared" si="240"/>
        <v>3</v>
      </c>
      <c r="D607" s="9">
        <f>Daten!D607</f>
        <v>0</v>
      </c>
      <c r="E607" s="8">
        <f>Daten!E607</f>
        <v>1106</v>
      </c>
      <c r="F607" s="8">
        <f>Daten!F607</f>
        <v>1075</v>
      </c>
      <c r="G607" s="26">
        <f t="shared" si="241"/>
        <v>31</v>
      </c>
      <c r="H607" s="28">
        <f t="shared" si="242"/>
        <v>2.883720930232558E-2</v>
      </c>
      <c r="I607" s="20">
        <f t="shared" si="243"/>
        <v>14.442407921805064</v>
      </c>
      <c r="J607" s="20">
        <f t="shared" si="244"/>
        <v>16.557592078194936</v>
      </c>
      <c r="K607" s="26">
        <f t="shared" si="245"/>
        <v>-8278.7960390974677</v>
      </c>
      <c r="L607" s="15">
        <f>Daten!G607</f>
        <v>210</v>
      </c>
      <c r="M607" s="15">
        <f>Daten!H607</f>
        <v>694</v>
      </c>
      <c r="N607" s="15">
        <f>Daten!I607</f>
        <v>202</v>
      </c>
      <c r="O607" s="27">
        <f t="shared" si="246"/>
        <v>0.59365994236311237</v>
      </c>
      <c r="P607" s="15">
        <f t="shared" si="247"/>
        <v>394.05060552200302</v>
      </c>
      <c r="Q607" s="20">
        <f t="shared" si="248"/>
        <v>17.949394477996975</v>
      </c>
      <c r="R607" s="26">
        <f t="shared" si="249"/>
        <v>3589.878895599395</v>
      </c>
      <c r="S607" s="8">
        <f>Daten!K607</f>
        <v>11078</v>
      </c>
      <c r="T607" s="8">
        <f>Daten!L607</f>
        <v>53014</v>
      </c>
      <c r="U607" s="8">
        <f>Daten!M607</f>
        <v>131900</v>
      </c>
      <c r="V607" s="8">
        <f>Daten!N607</f>
        <v>500</v>
      </c>
      <c r="W607" s="8">
        <f>Daten!O607</f>
        <v>500</v>
      </c>
      <c r="X607" s="22">
        <f t="shared" si="250"/>
        <v>195992</v>
      </c>
      <c r="Y607" s="8">
        <f t="shared" si="251"/>
        <v>424354.13688453892</v>
      </c>
      <c r="Z607" s="20">
        <f t="shared" si="252"/>
        <v>-228362.13688453892</v>
      </c>
      <c r="AA607" s="26">
        <f t="shared" si="253"/>
        <v>22836.213688453892</v>
      </c>
      <c r="AB607" s="31">
        <f t="shared" si="254"/>
        <v>18147.296544955818</v>
      </c>
      <c r="AC607" s="30">
        <f t="shared" si="255"/>
        <v>18147.296544955818</v>
      </c>
      <c r="AG607" s="25">
        <f t="shared" si="256"/>
        <v>-8278.7960390974677</v>
      </c>
      <c r="AH607" s="25">
        <f t="shared" si="257"/>
        <v>22836.213688453892</v>
      </c>
      <c r="AI607" s="25">
        <f t="shared" si="258"/>
        <v>14557.417649356425</v>
      </c>
      <c r="AJ607" s="25">
        <f t="shared" si="259"/>
        <v>1</v>
      </c>
      <c r="AK607" s="25">
        <f t="shared" si="260"/>
        <v>14557.417649356425</v>
      </c>
      <c r="AL607" s="25">
        <f t="shared" ca="1" si="261"/>
        <v>40798</v>
      </c>
      <c r="AM607" s="25">
        <f t="shared" ca="1" si="262"/>
        <v>31</v>
      </c>
      <c r="AN607" s="25">
        <f ca="1">IF(AM607=0,0,COUNTIF($AM$19:AM607,C607*10+1))</f>
        <v>171</v>
      </c>
      <c r="AO607" s="20">
        <f t="shared" ca="1" si="263"/>
        <v>0</v>
      </c>
      <c r="AP607" s="32">
        <f t="shared" ca="1" si="264"/>
        <v>40798</v>
      </c>
    </row>
    <row r="608" spans="1:42" x14ac:dyDescent="0.2">
      <c r="A608" s="14">
        <f>Daten!A608</f>
        <v>31516</v>
      </c>
      <c r="B608" s="7" t="str">
        <f>Daten!B608</f>
        <v>Klein-Pöchlarn</v>
      </c>
      <c r="C608" s="14">
        <f t="shared" si="240"/>
        <v>3</v>
      </c>
      <c r="D608" s="9">
        <f>Daten!D608</f>
        <v>0</v>
      </c>
      <c r="E608" s="8">
        <f>Daten!E608</f>
        <v>1091</v>
      </c>
      <c r="F608" s="8">
        <f>Daten!F608</f>
        <v>1007</v>
      </c>
      <c r="G608" s="26">
        <f t="shared" si="241"/>
        <v>84</v>
      </c>
      <c r="H608" s="28">
        <f t="shared" si="242"/>
        <v>8.3416087388282031E-2</v>
      </c>
      <c r="I608" s="20">
        <f t="shared" si="243"/>
        <v>13.528841653262974</v>
      </c>
      <c r="J608" s="20">
        <f t="shared" si="244"/>
        <v>70.471158346737028</v>
      </c>
      <c r="K608" s="26">
        <f t="shared" si="245"/>
        <v>-35235.579173368511</v>
      </c>
      <c r="L608" s="15">
        <f>Daten!G608</f>
        <v>175</v>
      </c>
      <c r="M608" s="15">
        <f>Daten!H608</f>
        <v>686</v>
      </c>
      <c r="N608" s="15">
        <f>Daten!I608</f>
        <v>230</v>
      </c>
      <c r="O608" s="27">
        <f t="shared" si="246"/>
        <v>0.59037900874635574</v>
      </c>
      <c r="P608" s="15">
        <f t="shared" si="247"/>
        <v>389.50823542953037</v>
      </c>
      <c r="Q608" s="20">
        <f t="shared" si="248"/>
        <v>15.491764570469627</v>
      </c>
      <c r="R608" s="26">
        <f t="shared" si="249"/>
        <v>3098.3529140939254</v>
      </c>
      <c r="S608" s="8">
        <f>Daten!K608</f>
        <v>2577</v>
      </c>
      <c r="T608" s="8">
        <f>Daten!L608</f>
        <v>62040</v>
      </c>
      <c r="U608" s="8">
        <f>Daten!M608</f>
        <v>130224</v>
      </c>
      <c r="V608" s="8">
        <f>Daten!N608</f>
        <v>500</v>
      </c>
      <c r="W608" s="8">
        <f>Daten!O608</f>
        <v>500</v>
      </c>
      <c r="X608" s="22">
        <f t="shared" si="250"/>
        <v>194841</v>
      </c>
      <c r="Y608" s="8">
        <f t="shared" si="251"/>
        <v>418598.88186350086</v>
      </c>
      <c r="Z608" s="20">
        <f t="shared" si="252"/>
        <v>-223757.88186350086</v>
      </c>
      <c r="AA608" s="26">
        <f t="shared" si="253"/>
        <v>22375.788186350088</v>
      </c>
      <c r="AB608" s="31">
        <f t="shared" si="254"/>
        <v>-9761.4380729244986</v>
      </c>
      <c r="AC608" s="30">
        <f t="shared" si="255"/>
        <v>0</v>
      </c>
      <c r="AG608" s="25">
        <f t="shared" si="256"/>
        <v>0</v>
      </c>
      <c r="AH608" s="25">
        <f t="shared" si="257"/>
        <v>0</v>
      </c>
      <c r="AI608" s="25">
        <f t="shared" si="258"/>
        <v>0</v>
      </c>
      <c r="AJ608" s="25">
        <f t="shared" si="259"/>
        <v>1</v>
      </c>
      <c r="AK608" s="25">
        <f t="shared" si="260"/>
        <v>0</v>
      </c>
      <c r="AL608" s="25">
        <f t="shared" ca="1" si="261"/>
        <v>0</v>
      </c>
      <c r="AM608" s="25">
        <f t="shared" ca="1" si="262"/>
        <v>0</v>
      </c>
      <c r="AN608" s="25">
        <f ca="1">IF(AM608=0,0,COUNTIF($AM$19:AM608,C608*10+1))</f>
        <v>0</v>
      </c>
      <c r="AO608" s="20">
        <f t="shared" ca="1" si="263"/>
        <v>0</v>
      </c>
      <c r="AP608" s="32">
        <f t="shared" ca="1" si="264"/>
        <v>0</v>
      </c>
    </row>
    <row r="609" spans="1:42" x14ac:dyDescent="0.2">
      <c r="A609" s="14">
        <f>Daten!A609</f>
        <v>31517</v>
      </c>
      <c r="B609" s="7" t="str">
        <f>Daten!B609</f>
        <v>Krummnußbaum</v>
      </c>
      <c r="C609" s="14">
        <f t="shared" si="240"/>
        <v>3</v>
      </c>
      <c r="D609" s="9">
        <f>Daten!D609</f>
        <v>0</v>
      </c>
      <c r="E609" s="8">
        <f>Daten!E609</f>
        <v>1635</v>
      </c>
      <c r="F609" s="8">
        <f>Daten!F609</f>
        <v>1512</v>
      </c>
      <c r="G609" s="26">
        <f t="shared" si="241"/>
        <v>123</v>
      </c>
      <c r="H609" s="28">
        <f t="shared" si="242"/>
        <v>8.1349206349206352E-2</v>
      </c>
      <c r="I609" s="20">
        <f t="shared" si="243"/>
        <v>20.313414676994658</v>
      </c>
      <c r="J609" s="20">
        <f t="shared" si="244"/>
        <v>102.68658532300535</v>
      </c>
      <c r="K609" s="26">
        <f t="shared" si="245"/>
        <v>-51343.292661502674</v>
      </c>
      <c r="L609" s="15">
        <f>Daten!G609</f>
        <v>289</v>
      </c>
      <c r="M609" s="15">
        <f>Daten!H609</f>
        <v>1058</v>
      </c>
      <c r="N609" s="15">
        <f>Daten!I609</f>
        <v>288</v>
      </c>
      <c r="O609" s="27">
        <f t="shared" si="246"/>
        <v>0.54536862003780717</v>
      </c>
      <c r="P609" s="15">
        <f t="shared" si="247"/>
        <v>600.72844472950885</v>
      </c>
      <c r="Q609" s="20">
        <f t="shared" si="248"/>
        <v>-23.728444729508851</v>
      </c>
      <c r="R609" s="26">
        <f t="shared" si="249"/>
        <v>-4745.6889459017702</v>
      </c>
      <c r="S609" s="8">
        <f>Daten!K609</f>
        <v>1817</v>
      </c>
      <c r="T609" s="8">
        <f>Daten!L609</f>
        <v>88068</v>
      </c>
      <c r="U609" s="8">
        <f>Daten!M609</f>
        <v>330337</v>
      </c>
      <c r="V609" s="8">
        <f>Daten!N609</f>
        <v>500</v>
      </c>
      <c r="W609" s="8">
        <f>Daten!O609</f>
        <v>500</v>
      </c>
      <c r="X609" s="22">
        <f t="shared" si="250"/>
        <v>420222</v>
      </c>
      <c r="Y609" s="8">
        <f t="shared" si="251"/>
        <v>627322.79729314742</v>
      </c>
      <c r="Z609" s="20">
        <f t="shared" si="252"/>
        <v>-207100.79729314742</v>
      </c>
      <c r="AA609" s="26">
        <f t="shared" si="253"/>
        <v>20710.079729314744</v>
      </c>
      <c r="AB609" s="31">
        <f t="shared" si="254"/>
        <v>-35378.901878089702</v>
      </c>
      <c r="AC609" s="30">
        <f t="shared" si="255"/>
        <v>0</v>
      </c>
      <c r="AG609" s="25">
        <f t="shared" si="256"/>
        <v>0</v>
      </c>
      <c r="AH609" s="25">
        <f t="shared" si="257"/>
        <v>0</v>
      </c>
      <c r="AI609" s="25">
        <f t="shared" si="258"/>
        <v>0</v>
      </c>
      <c r="AJ609" s="25">
        <f t="shared" si="259"/>
        <v>1</v>
      </c>
      <c r="AK609" s="25">
        <f t="shared" si="260"/>
        <v>0</v>
      </c>
      <c r="AL609" s="25">
        <f t="shared" ca="1" si="261"/>
        <v>0</v>
      </c>
      <c r="AM609" s="25">
        <f t="shared" ca="1" si="262"/>
        <v>0</v>
      </c>
      <c r="AN609" s="25">
        <f ca="1">IF(AM609=0,0,COUNTIF($AM$19:AM609,C609*10+1))</f>
        <v>0</v>
      </c>
      <c r="AO609" s="20">
        <f t="shared" ca="1" si="263"/>
        <v>0</v>
      </c>
      <c r="AP609" s="32">
        <f t="shared" ca="1" si="264"/>
        <v>0</v>
      </c>
    </row>
    <row r="610" spans="1:42" x14ac:dyDescent="0.2">
      <c r="A610" s="14">
        <f>Daten!A610</f>
        <v>31519</v>
      </c>
      <c r="B610" s="7" t="str">
        <f>Daten!B610</f>
        <v>Leiben</v>
      </c>
      <c r="C610" s="14">
        <f t="shared" si="240"/>
        <v>3</v>
      </c>
      <c r="D610" s="9">
        <f>Daten!D610</f>
        <v>0</v>
      </c>
      <c r="E610" s="8">
        <f>Daten!E610</f>
        <v>1347</v>
      </c>
      <c r="F610" s="8">
        <f>Daten!F610</f>
        <v>1357</v>
      </c>
      <c r="G610" s="26">
        <f t="shared" si="241"/>
        <v>-10</v>
      </c>
      <c r="H610" s="28">
        <f t="shared" si="242"/>
        <v>-7.3691967575534268E-3</v>
      </c>
      <c r="I610" s="20">
        <f t="shared" si="243"/>
        <v>18.231020976641368</v>
      </c>
      <c r="J610" s="20">
        <f t="shared" si="244"/>
        <v>-28.231020976641368</v>
      </c>
      <c r="K610" s="26">
        <f t="shared" si="245"/>
        <v>14115.510488320684</v>
      </c>
      <c r="L610" s="15">
        <f>Daten!G610</f>
        <v>183</v>
      </c>
      <c r="M610" s="15">
        <f>Daten!H610</f>
        <v>891</v>
      </c>
      <c r="N610" s="15">
        <f>Daten!I610</f>
        <v>273</v>
      </c>
      <c r="O610" s="27">
        <f t="shared" si="246"/>
        <v>0.51178451178451179</v>
      </c>
      <c r="P610" s="15">
        <f t="shared" si="247"/>
        <v>505.90646904914217</v>
      </c>
      <c r="Q610" s="20">
        <f t="shared" si="248"/>
        <v>-49.906469049142174</v>
      </c>
      <c r="R610" s="26">
        <f t="shared" si="249"/>
        <v>-9981.2938098284358</v>
      </c>
      <c r="S610" s="8">
        <f>Daten!K610</f>
        <v>-1736</v>
      </c>
      <c r="T610" s="8">
        <f>Daten!L610</f>
        <v>68345</v>
      </c>
      <c r="U610" s="8">
        <f>Daten!M610</f>
        <v>189870</v>
      </c>
      <c r="V610" s="8">
        <f>Daten!N610</f>
        <v>500</v>
      </c>
      <c r="W610" s="8">
        <f>Daten!O610</f>
        <v>500</v>
      </c>
      <c r="X610" s="22">
        <f t="shared" si="250"/>
        <v>256479</v>
      </c>
      <c r="Y610" s="8">
        <f t="shared" si="251"/>
        <v>516821.90088921692</v>
      </c>
      <c r="Z610" s="20">
        <f t="shared" si="252"/>
        <v>-260342.90088921692</v>
      </c>
      <c r="AA610" s="26">
        <f t="shared" si="253"/>
        <v>26034.290088921694</v>
      </c>
      <c r="AB610" s="31">
        <f t="shared" si="254"/>
        <v>30168.506767413943</v>
      </c>
      <c r="AC610" s="30">
        <f t="shared" si="255"/>
        <v>30168.506767413943</v>
      </c>
      <c r="AG610" s="25">
        <f t="shared" si="256"/>
        <v>14115.510488320684</v>
      </c>
      <c r="AH610" s="25">
        <f t="shared" si="257"/>
        <v>26034.290088921694</v>
      </c>
      <c r="AI610" s="25">
        <f t="shared" si="258"/>
        <v>40149.800577242378</v>
      </c>
      <c r="AJ610" s="25">
        <f t="shared" si="259"/>
        <v>1</v>
      </c>
      <c r="AK610" s="25">
        <f t="shared" si="260"/>
        <v>40149.800577242378</v>
      </c>
      <c r="AL610" s="25">
        <f t="shared" ca="1" si="261"/>
        <v>112522</v>
      </c>
      <c r="AM610" s="25">
        <f t="shared" ca="1" si="262"/>
        <v>31</v>
      </c>
      <c r="AN610" s="25">
        <f ca="1">IF(AM610=0,0,COUNTIF($AM$19:AM610,C610*10+1))</f>
        <v>172</v>
      </c>
      <c r="AO610" s="20">
        <f t="shared" ca="1" si="263"/>
        <v>0</v>
      </c>
      <c r="AP610" s="32">
        <f t="shared" ca="1" si="264"/>
        <v>112522</v>
      </c>
    </row>
    <row r="611" spans="1:42" x14ac:dyDescent="0.2">
      <c r="A611" s="14">
        <f>Daten!A611</f>
        <v>31520</v>
      </c>
      <c r="B611" s="7" t="str">
        <f>Daten!B611</f>
        <v>Loosdorf</v>
      </c>
      <c r="C611" s="14">
        <f t="shared" si="240"/>
        <v>3</v>
      </c>
      <c r="D611" s="9">
        <f>Daten!D611</f>
        <v>0</v>
      </c>
      <c r="E611" s="8">
        <f>Daten!E611</f>
        <v>3913</v>
      </c>
      <c r="F611" s="8">
        <f>Daten!F611</f>
        <v>3788</v>
      </c>
      <c r="G611" s="26">
        <f t="shared" si="241"/>
        <v>125</v>
      </c>
      <c r="H611" s="28">
        <f t="shared" si="242"/>
        <v>3.2998944033790917E-2</v>
      </c>
      <c r="I611" s="20">
        <f t="shared" si="243"/>
        <v>50.891015077021002</v>
      </c>
      <c r="J611" s="20">
        <f t="shared" si="244"/>
        <v>74.108984922979005</v>
      </c>
      <c r="K611" s="26">
        <f t="shared" si="245"/>
        <v>-37054.492461489499</v>
      </c>
      <c r="L611" s="15">
        <f>Daten!G611</f>
        <v>589</v>
      </c>
      <c r="M611" s="15">
        <f>Daten!H611</f>
        <v>2544</v>
      </c>
      <c r="N611" s="15">
        <f>Daten!I611</f>
        <v>780</v>
      </c>
      <c r="O611" s="27">
        <f t="shared" si="246"/>
        <v>0.53812893081761004</v>
      </c>
      <c r="P611" s="15">
        <f t="shared" si="247"/>
        <v>1444.4736894063049</v>
      </c>
      <c r="Q611" s="20">
        <f t="shared" si="248"/>
        <v>-75.473689406304857</v>
      </c>
      <c r="R611" s="26">
        <f t="shared" si="249"/>
        <v>-15094.737881260971</v>
      </c>
      <c r="S611" s="8">
        <f>Daten!K611</f>
        <v>8385</v>
      </c>
      <c r="T611" s="8">
        <f>Daten!L611</f>
        <v>289701</v>
      </c>
      <c r="U611" s="8">
        <f>Daten!M611</f>
        <v>1862288</v>
      </c>
      <c r="V611" s="8">
        <f>Daten!N611</f>
        <v>500</v>
      </c>
      <c r="W611" s="8">
        <f>Daten!O611</f>
        <v>500</v>
      </c>
      <c r="X611" s="22">
        <f t="shared" si="250"/>
        <v>2160374</v>
      </c>
      <c r="Y611" s="8">
        <f t="shared" si="251"/>
        <v>1501354.1931547928</v>
      </c>
      <c r="Z611" s="20">
        <f t="shared" si="252"/>
        <v>659019.80684520723</v>
      </c>
      <c r="AA611" s="26">
        <f t="shared" si="253"/>
        <v>-65901.98068452072</v>
      </c>
      <c r="AB611" s="31">
        <f t="shared" si="254"/>
        <v>-118051.21102727119</v>
      </c>
      <c r="AC611" s="30">
        <f t="shared" si="255"/>
        <v>0</v>
      </c>
      <c r="AG611" s="25">
        <f t="shared" si="256"/>
        <v>0</v>
      </c>
      <c r="AH611" s="25">
        <f t="shared" si="257"/>
        <v>0</v>
      </c>
      <c r="AI611" s="25">
        <f t="shared" si="258"/>
        <v>0</v>
      </c>
      <c r="AJ611" s="25">
        <f t="shared" si="259"/>
        <v>1</v>
      </c>
      <c r="AK611" s="25">
        <f t="shared" si="260"/>
        <v>0</v>
      </c>
      <c r="AL611" s="25">
        <f t="shared" ca="1" si="261"/>
        <v>0</v>
      </c>
      <c r="AM611" s="25">
        <f t="shared" ca="1" si="262"/>
        <v>0</v>
      </c>
      <c r="AN611" s="25">
        <f ca="1">IF(AM611=0,0,COUNTIF($AM$19:AM611,C611*10+1))</f>
        <v>0</v>
      </c>
      <c r="AO611" s="20">
        <f t="shared" ca="1" si="263"/>
        <v>0</v>
      </c>
      <c r="AP611" s="32">
        <f t="shared" ca="1" si="264"/>
        <v>0</v>
      </c>
    </row>
    <row r="612" spans="1:42" x14ac:dyDescent="0.2">
      <c r="A612" s="14">
        <f>Daten!A612</f>
        <v>31521</v>
      </c>
      <c r="B612" s="7" t="str">
        <f>Daten!B612</f>
        <v>Mank</v>
      </c>
      <c r="C612" s="14">
        <f t="shared" si="240"/>
        <v>3</v>
      </c>
      <c r="D612" s="9">
        <f>Daten!D612</f>
        <v>0</v>
      </c>
      <c r="E612" s="8">
        <f>Daten!E612</f>
        <v>3315</v>
      </c>
      <c r="F612" s="8">
        <f>Daten!F612</f>
        <v>3231</v>
      </c>
      <c r="G612" s="26">
        <f t="shared" si="241"/>
        <v>84</v>
      </c>
      <c r="H612" s="28">
        <f t="shared" si="242"/>
        <v>2.5998142989786442E-2</v>
      </c>
      <c r="I612" s="20">
        <f t="shared" si="243"/>
        <v>43.407832553815958</v>
      </c>
      <c r="J612" s="20">
        <f t="shared" si="244"/>
        <v>40.592167446184042</v>
      </c>
      <c r="K612" s="26">
        <f t="shared" si="245"/>
        <v>-20296.083723092022</v>
      </c>
      <c r="L612" s="15">
        <f>Daten!G612</f>
        <v>510</v>
      </c>
      <c r="M612" s="15">
        <f>Daten!H612</f>
        <v>2104</v>
      </c>
      <c r="N612" s="15">
        <f>Daten!I612</f>
        <v>701</v>
      </c>
      <c r="O612" s="27">
        <f t="shared" si="246"/>
        <v>0.57557034220532322</v>
      </c>
      <c r="P612" s="15">
        <f t="shared" si="247"/>
        <v>1194.6433343203089</v>
      </c>
      <c r="Q612" s="20">
        <f t="shared" si="248"/>
        <v>16.356665679691105</v>
      </c>
      <c r="R612" s="26">
        <f t="shared" si="249"/>
        <v>3271.3331359382209</v>
      </c>
      <c r="S612" s="8">
        <f>Daten!K612</f>
        <v>27180</v>
      </c>
      <c r="T612" s="8">
        <f>Daten!L612</f>
        <v>183189</v>
      </c>
      <c r="U612" s="8">
        <f>Daten!M612</f>
        <v>874205</v>
      </c>
      <c r="V612" s="8">
        <f>Daten!N612</f>
        <v>500</v>
      </c>
      <c r="W612" s="8">
        <f>Daten!O612</f>
        <v>500</v>
      </c>
      <c r="X612" s="22">
        <f t="shared" si="250"/>
        <v>1084574</v>
      </c>
      <c r="Y612" s="8">
        <f t="shared" si="251"/>
        <v>1271911.3596494091</v>
      </c>
      <c r="Z612" s="20">
        <f t="shared" si="252"/>
        <v>-187337.35964940907</v>
      </c>
      <c r="AA612" s="26">
        <f t="shared" si="253"/>
        <v>18733.735964940908</v>
      </c>
      <c r="AB612" s="31">
        <f t="shared" si="254"/>
        <v>1708.9853777871067</v>
      </c>
      <c r="AC612" s="30">
        <f t="shared" si="255"/>
        <v>1708.9853777871067</v>
      </c>
      <c r="AG612" s="25">
        <f t="shared" si="256"/>
        <v>-20296.083723092022</v>
      </c>
      <c r="AH612" s="25">
        <f t="shared" si="257"/>
        <v>18733.735964940908</v>
      </c>
      <c r="AI612" s="25">
        <f t="shared" si="258"/>
        <v>-1562.3477581511142</v>
      </c>
      <c r="AJ612" s="25">
        <f t="shared" si="259"/>
        <v>1</v>
      </c>
      <c r="AK612" s="25">
        <f t="shared" si="260"/>
        <v>0</v>
      </c>
      <c r="AL612" s="25">
        <f t="shared" ca="1" si="261"/>
        <v>0</v>
      </c>
      <c r="AM612" s="25">
        <f t="shared" ca="1" si="262"/>
        <v>0</v>
      </c>
      <c r="AN612" s="25">
        <f ca="1">IF(AM612=0,0,COUNTIF($AM$19:AM612,C612*10+1))</f>
        <v>0</v>
      </c>
      <c r="AO612" s="20">
        <f t="shared" ca="1" si="263"/>
        <v>0</v>
      </c>
      <c r="AP612" s="32">
        <f t="shared" ca="1" si="264"/>
        <v>0</v>
      </c>
    </row>
    <row r="613" spans="1:42" x14ac:dyDescent="0.2">
      <c r="A613" s="14">
        <f>Daten!A613</f>
        <v>31522</v>
      </c>
      <c r="B613" s="7" t="str">
        <f>Daten!B613</f>
        <v>Marbach an der Donau</v>
      </c>
      <c r="C613" s="14">
        <f t="shared" si="240"/>
        <v>3</v>
      </c>
      <c r="D613" s="9">
        <f>Daten!D613</f>
        <v>0</v>
      </c>
      <c r="E613" s="8">
        <f>Daten!E613</f>
        <v>1688</v>
      </c>
      <c r="F613" s="8">
        <f>Daten!F613</f>
        <v>1709</v>
      </c>
      <c r="G613" s="26">
        <f t="shared" si="241"/>
        <v>-21</v>
      </c>
      <c r="H613" s="28">
        <f t="shared" si="242"/>
        <v>-1.2287887653598596E-2</v>
      </c>
      <c r="I613" s="20">
        <f t="shared" si="243"/>
        <v>22.96006989615335</v>
      </c>
      <c r="J613" s="20">
        <f t="shared" si="244"/>
        <v>-43.96006989615335</v>
      </c>
      <c r="K613" s="26">
        <f t="shared" si="245"/>
        <v>21980.034948076674</v>
      </c>
      <c r="L613" s="15">
        <f>Daten!G613</f>
        <v>241</v>
      </c>
      <c r="M613" s="15">
        <f>Daten!H613</f>
        <v>1119</v>
      </c>
      <c r="N613" s="15">
        <f>Daten!I613</f>
        <v>328</v>
      </c>
      <c r="O613" s="27">
        <f t="shared" si="246"/>
        <v>0.50848972296693473</v>
      </c>
      <c r="P613" s="15">
        <f t="shared" si="247"/>
        <v>635.36401668461292</v>
      </c>
      <c r="Q613" s="20">
        <f t="shared" si="248"/>
        <v>-66.36401668461292</v>
      </c>
      <c r="R613" s="26">
        <f t="shared" si="249"/>
        <v>-13272.803336922585</v>
      </c>
      <c r="S613" s="8">
        <f>Daten!K613</f>
        <v>2829</v>
      </c>
      <c r="T613" s="8">
        <f>Daten!L613</f>
        <v>130776</v>
      </c>
      <c r="U613" s="8">
        <f>Daten!M613</f>
        <v>237512</v>
      </c>
      <c r="V613" s="8">
        <f>Daten!N613</f>
        <v>500</v>
      </c>
      <c r="W613" s="8">
        <f>Daten!O613</f>
        <v>500</v>
      </c>
      <c r="X613" s="22">
        <f t="shared" si="250"/>
        <v>371117</v>
      </c>
      <c r="Y613" s="8">
        <f t="shared" si="251"/>
        <v>647658.03170081531</v>
      </c>
      <c r="Z613" s="20">
        <f t="shared" si="252"/>
        <v>-276541.03170081531</v>
      </c>
      <c r="AA613" s="26">
        <f t="shared" si="253"/>
        <v>27654.103170081533</v>
      </c>
      <c r="AB613" s="31">
        <f t="shared" si="254"/>
        <v>36361.334781235622</v>
      </c>
      <c r="AC613" s="30">
        <f t="shared" si="255"/>
        <v>36361.334781235622</v>
      </c>
      <c r="AG613" s="25">
        <f t="shared" si="256"/>
        <v>21980.034948076674</v>
      </c>
      <c r="AH613" s="25">
        <f t="shared" si="257"/>
        <v>27654.103170081533</v>
      </c>
      <c r="AI613" s="25">
        <f t="shared" si="258"/>
        <v>49634.138118158211</v>
      </c>
      <c r="AJ613" s="25">
        <f t="shared" si="259"/>
        <v>1</v>
      </c>
      <c r="AK613" s="25">
        <f t="shared" si="260"/>
        <v>49634.138118158211</v>
      </c>
      <c r="AL613" s="25">
        <f t="shared" ca="1" si="261"/>
        <v>139102</v>
      </c>
      <c r="AM613" s="25">
        <f t="shared" ca="1" si="262"/>
        <v>31</v>
      </c>
      <c r="AN613" s="25">
        <f ca="1">IF(AM613=0,0,COUNTIF($AM$19:AM613,C613*10+1))</f>
        <v>173</v>
      </c>
      <c r="AO613" s="20">
        <f t="shared" ca="1" si="263"/>
        <v>0</v>
      </c>
      <c r="AP613" s="32">
        <f t="shared" ca="1" si="264"/>
        <v>139102</v>
      </c>
    </row>
    <row r="614" spans="1:42" x14ac:dyDescent="0.2">
      <c r="A614" s="14">
        <f>Daten!A614</f>
        <v>31523</v>
      </c>
      <c r="B614" s="7" t="str">
        <f>Daten!B614</f>
        <v>Maria Taferl</v>
      </c>
      <c r="C614" s="14">
        <f t="shared" si="240"/>
        <v>3</v>
      </c>
      <c r="D614" s="9">
        <f>Daten!D614</f>
        <v>0</v>
      </c>
      <c r="E614" s="8">
        <f>Daten!E614</f>
        <v>969</v>
      </c>
      <c r="F614" s="8">
        <f>Daten!F614</f>
        <v>907</v>
      </c>
      <c r="G614" s="26">
        <f t="shared" si="241"/>
        <v>62</v>
      </c>
      <c r="H614" s="28">
        <f t="shared" si="242"/>
        <v>6.8357221609702312E-2</v>
      </c>
      <c r="I614" s="20">
        <f t="shared" si="243"/>
        <v>12.185361846583435</v>
      </c>
      <c r="J614" s="20">
        <f t="shared" si="244"/>
        <v>49.814638153416567</v>
      </c>
      <c r="K614" s="26">
        <f t="shared" si="245"/>
        <v>-24907.319076708285</v>
      </c>
      <c r="L614" s="15">
        <f>Daten!G614</f>
        <v>174</v>
      </c>
      <c r="M614" s="15">
        <f>Daten!H614</f>
        <v>626</v>
      </c>
      <c r="N614" s="15">
        <f>Daten!I614</f>
        <v>169</v>
      </c>
      <c r="O614" s="27">
        <f t="shared" si="246"/>
        <v>0.54792332268370603</v>
      </c>
      <c r="P614" s="15">
        <f t="shared" si="247"/>
        <v>355.44045973598543</v>
      </c>
      <c r="Q614" s="20">
        <f t="shared" si="248"/>
        <v>-12.440459735985428</v>
      </c>
      <c r="R614" s="26">
        <f t="shared" si="249"/>
        <v>-2488.0919471970856</v>
      </c>
      <c r="S614" s="8">
        <f>Daten!K614</f>
        <v>4728</v>
      </c>
      <c r="T614" s="8">
        <f>Daten!L614</f>
        <v>63037</v>
      </c>
      <c r="U614" s="8">
        <f>Daten!M614</f>
        <v>77359</v>
      </c>
      <c r="V614" s="8">
        <f>Daten!N614</f>
        <v>500</v>
      </c>
      <c r="W614" s="8">
        <f>Daten!O614</f>
        <v>500</v>
      </c>
      <c r="X614" s="22">
        <f t="shared" si="250"/>
        <v>145124</v>
      </c>
      <c r="Y614" s="8">
        <f t="shared" si="251"/>
        <v>371789.47435905802</v>
      </c>
      <c r="Z614" s="20">
        <f t="shared" si="252"/>
        <v>-226665.47435905802</v>
      </c>
      <c r="AA614" s="26">
        <f t="shared" si="253"/>
        <v>22666.547435905803</v>
      </c>
      <c r="AB614" s="31">
        <f t="shared" si="254"/>
        <v>-4728.8635879995672</v>
      </c>
      <c r="AC614" s="30">
        <f t="shared" si="255"/>
        <v>0</v>
      </c>
      <c r="AG614" s="25">
        <f t="shared" si="256"/>
        <v>0</v>
      </c>
      <c r="AH614" s="25">
        <f t="shared" si="257"/>
        <v>0</v>
      </c>
      <c r="AI614" s="25">
        <f t="shared" si="258"/>
        <v>0</v>
      </c>
      <c r="AJ614" s="25">
        <f t="shared" si="259"/>
        <v>1</v>
      </c>
      <c r="AK614" s="25">
        <f t="shared" si="260"/>
        <v>0</v>
      </c>
      <c r="AL614" s="25">
        <f t="shared" ca="1" si="261"/>
        <v>0</v>
      </c>
      <c r="AM614" s="25">
        <f t="shared" ca="1" si="262"/>
        <v>0</v>
      </c>
      <c r="AN614" s="25">
        <f ca="1">IF(AM614=0,0,COUNTIF($AM$19:AM614,C614*10+1))</f>
        <v>0</v>
      </c>
      <c r="AO614" s="20">
        <f t="shared" ca="1" si="263"/>
        <v>0</v>
      </c>
      <c r="AP614" s="32">
        <f t="shared" ca="1" si="264"/>
        <v>0</v>
      </c>
    </row>
    <row r="615" spans="1:42" x14ac:dyDescent="0.2">
      <c r="A615" s="14">
        <f>Daten!A615</f>
        <v>31524</v>
      </c>
      <c r="B615" s="7" t="str">
        <f>Daten!B615</f>
        <v>Melk</v>
      </c>
      <c r="C615" s="14">
        <f t="shared" si="240"/>
        <v>3</v>
      </c>
      <c r="D615" s="9">
        <f>Daten!D615</f>
        <v>0</v>
      </c>
      <c r="E615" s="8">
        <f>Daten!E615</f>
        <v>5593</v>
      </c>
      <c r="F615" s="8">
        <f>Daten!F615</f>
        <v>5594</v>
      </c>
      <c r="G615" s="26">
        <f t="shared" si="241"/>
        <v>-1</v>
      </c>
      <c r="H615" s="28">
        <f t="shared" si="242"/>
        <v>-1.7876296031462281E-4</v>
      </c>
      <c r="I615" s="20">
        <f t="shared" si="243"/>
        <v>75.154260385653515</v>
      </c>
      <c r="J615" s="20">
        <f t="shared" si="244"/>
        <v>-76.154260385653515</v>
      </c>
      <c r="K615" s="26">
        <f t="shared" si="245"/>
        <v>38077.130192826757</v>
      </c>
      <c r="L615" s="15">
        <f>Daten!G615</f>
        <v>784</v>
      </c>
      <c r="M615" s="15">
        <f>Daten!H615</f>
        <v>3554</v>
      </c>
      <c r="N615" s="15">
        <f>Daten!I615</f>
        <v>1255</v>
      </c>
      <c r="O615" s="27">
        <f t="shared" si="246"/>
        <v>0.57371975239167139</v>
      </c>
      <c r="P615" s="15">
        <f t="shared" si="247"/>
        <v>2017.9479135809779</v>
      </c>
      <c r="Q615" s="20">
        <f t="shared" si="248"/>
        <v>21.052086419022089</v>
      </c>
      <c r="R615" s="26">
        <f t="shared" si="249"/>
        <v>4210.4172838044178</v>
      </c>
      <c r="S615" s="8">
        <f>Daten!K615</f>
        <v>17081</v>
      </c>
      <c r="T615" s="8">
        <f>Daten!L615</f>
        <v>493632</v>
      </c>
      <c r="U615" s="8">
        <f>Daten!M615</f>
        <v>2517778</v>
      </c>
      <c r="V615" s="8">
        <f>Daten!N615</f>
        <v>500</v>
      </c>
      <c r="W615" s="8">
        <f>Daten!O615</f>
        <v>500</v>
      </c>
      <c r="X615" s="22">
        <f t="shared" si="250"/>
        <v>3028491</v>
      </c>
      <c r="Y615" s="8">
        <f t="shared" si="251"/>
        <v>2145942.7555110543</v>
      </c>
      <c r="Z615" s="20">
        <f t="shared" si="252"/>
        <v>882548.2444889457</v>
      </c>
      <c r="AA615" s="26">
        <f t="shared" si="253"/>
        <v>-88254.824448894578</v>
      </c>
      <c r="AB615" s="31">
        <f t="shared" si="254"/>
        <v>-45967.276972263404</v>
      </c>
      <c r="AC615" s="30">
        <f t="shared" si="255"/>
        <v>0</v>
      </c>
      <c r="AG615" s="25">
        <f t="shared" si="256"/>
        <v>0</v>
      </c>
      <c r="AH615" s="25">
        <f t="shared" si="257"/>
        <v>0</v>
      </c>
      <c r="AI615" s="25">
        <f t="shared" si="258"/>
        <v>0</v>
      </c>
      <c r="AJ615" s="25">
        <f t="shared" si="259"/>
        <v>1</v>
      </c>
      <c r="AK615" s="25">
        <f t="shared" si="260"/>
        <v>0</v>
      </c>
      <c r="AL615" s="25">
        <f t="shared" ca="1" si="261"/>
        <v>0</v>
      </c>
      <c r="AM615" s="25">
        <f t="shared" ca="1" si="262"/>
        <v>0</v>
      </c>
      <c r="AN615" s="25">
        <f ca="1">IF(AM615=0,0,COUNTIF($AM$19:AM615,C615*10+1))</f>
        <v>0</v>
      </c>
      <c r="AO615" s="20">
        <f t="shared" ca="1" si="263"/>
        <v>0</v>
      </c>
      <c r="AP615" s="32">
        <f t="shared" ca="1" si="264"/>
        <v>0</v>
      </c>
    </row>
    <row r="616" spans="1:42" x14ac:dyDescent="0.2">
      <c r="A616" s="14">
        <f>Daten!A616</f>
        <v>31525</v>
      </c>
      <c r="B616" s="7" t="str">
        <f>Daten!B616</f>
        <v>Münichreith-Laimbach</v>
      </c>
      <c r="C616" s="14">
        <f t="shared" si="240"/>
        <v>3</v>
      </c>
      <c r="D616" s="9">
        <f>Daten!D616</f>
        <v>0</v>
      </c>
      <c r="E616" s="8">
        <f>Daten!E616</f>
        <v>1665</v>
      </c>
      <c r="F616" s="8">
        <f>Daten!F616</f>
        <v>1648</v>
      </c>
      <c r="G616" s="26">
        <f t="shared" si="241"/>
        <v>17</v>
      </c>
      <c r="H616" s="28">
        <f t="shared" si="242"/>
        <v>1.0315533980582525E-2</v>
      </c>
      <c r="I616" s="20">
        <f t="shared" si="243"/>
        <v>22.140547214078833</v>
      </c>
      <c r="J616" s="20">
        <f t="shared" si="244"/>
        <v>-5.1405472140788326</v>
      </c>
      <c r="K616" s="26">
        <f t="shared" si="245"/>
        <v>2570.2736070394162</v>
      </c>
      <c r="L616" s="15">
        <f>Daten!G616</f>
        <v>230</v>
      </c>
      <c r="M616" s="15">
        <f>Daten!H616</f>
        <v>1096</v>
      </c>
      <c r="N616" s="15">
        <f>Daten!I616</f>
        <v>339</v>
      </c>
      <c r="O616" s="27">
        <f t="shared" si="246"/>
        <v>0.5191605839416058</v>
      </c>
      <c r="P616" s="15">
        <f t="shared" si="247"/>
        <v>622.30470266875398</v>
      </c>
      <c r="Q616" s="20">
        <f t="shared" si="248"/>
        <v>-53.304702668753976</v>
      </c>
      <c r="R616" s="26">
        <f t="shared" si="249"/>
        <v>-10660.940533750796</v>
      </c>
      <c r="S616" s="8">
        <f>Daten!K616</f>
        <v>-11413</v>
      </c>
      <c r="T616" s="8">
        <f>Daten!L616</f>
        <v>82950</v>
      </c>
      <c r="U616" s="8">
        <f>Daten!M616</f>
        <v>151052</v>
      </c>
      <c r="V616" s="8">
        <f>Daten!N616</f>
        <v>500</v>
      </c>
      <c r="W616" s="8">
        <f>Daten!O616</f>
        <v>500</v>
      </c>
      <c r="X616" s="22">
        <f t="shared" si="250"/>
        <v>222589</v>
      </c>
      <c r="Y616" s="8">
        <f t="shared" si="251"/>
        <v>638833.30733522354</v>
      </c>
      <c r="Z616" s="20">
        <f t="shared" si="252"/>
        <v>-416244.30733522354</v>
      </c>
      <c r="AA616" s="26">
        <f t="shared" si="253"/>
        <v>41624.430733522357</v>
      </c>
      <c r="AB616" s="31">
        <f t="shared" si="254"/>
        <v>33533.763806810981</v>
      </c>
      <c r="AC616" s="30">
        <f t="shared" si="255"/>
        <v>33533.763806810981</v>
      </c>
      <c r="AG616" s="25">
        <f t="shared" si="256"/>
        <v>2570.2736070394162</v>
      </c>
      <c r="AH616" s="25">
        <f t="shared" si="257"/>
        <v>41624.430733522357</v>
      </c>
      <c r="AI616" s="25">
        <f t="shared" si="258"/>
        <v>44194.704340561773</v>
      </c>
      <c r="AJ616" s="25">
        <f t="shared" si="259"/>
        <v>1</v>
      </c>
      <c r="AK616" s="25">
        <f t="shared" si="260"/>
        <v>44194.704340561773</v>
      </c>
      <c r="AL616" s="25">
        <f t="shared" ca="1" si="261"/>
        <v>123858</v>
      </c>
      <c r="AM616" s="25">
        <f t="shared" ca="1" si="262"/>
        <v>31</v>
      </c>
      <c r="AN616" s="25">
        <f ca="1">IF(AM616=0,0,COUNTIF($AM$19:AM616,C616*10+1))</f>
        <v>174</v>
      </c>
      <c r="AO616" s="20">
        <f t="shared" ca="1" si="263"/>
        <v>0</v>
      </c>
      <c r="AP616" s="32">
        <f t="shared" ca="1" si="264"/>
        <v>123858</v>
      </c>
    </row>
    <row r="617" spans="1:42" x14ac:dyDescent="0.2">
      <c r="A617" s="14">
        <f>Daten!A617</f>
        <v>31527</v>
      </c>
      <c r="B617" s="7" t="str">
        <f>Daten!B617</f>
        <v>Neumarkt an der Ybbs</v>
      </c>
      <c r="C617" s="14">
        <f t="shared" si="240"/>
        <v>3</v>
      </c>
      <c r="D617" s="9">
        <f>Daten!D617</f>
        <v>0</v>
      </c>
      <c r="E617" s="8">
        <f>Daten!E617</f>
        <v>2066</v>
      </c>
      <c r="F617" s="8">
        <f>Daten!F617</f>
        <v>1922</v>
      </c>
      <c r="G617" s="26">
        <f t="shared" si="241"/>
        <v>144</v>
      </c>
      <c r="H617" s="28">
        <f t="shared" si="242"/>
        <v>7.4921956295525491E-2</v>
      </c>
      <c r="I617" s="20">
        <f t="shared" si="243"/>
        <v>25.821681884380773</v>
      </c>
      <c r="J617" s="20">
        <f t="shared" si="244"/>
        <v>118.17831811561922</v>
      </c>
      <c r="K617" s="26">
        <f t="shared" si="245"/>
        <v>-59089.159057809607</v>
      </c>
      <c r="L617" s="15">
        <f>Daten!G617</f>
        <v>341</v>
      </c>
      <c r="M617" s="15">
        <f>Daten!H617</f>
        <v>1339</v>
      </c>
      <c r="N617" s="15">
        <f>Daten!I617</f>
        <v>386</v>
      </c>
      <c r="O617" s="27">
        <f t="shared" si="246"/>
        <v>0.54294249439880504</v>
      </c>
      <c r="P617" s="15">
        <f t="shared" si="247"/>
        <v>760.27919422761101</v>
      </c>
      <c r="Q617" s="20">
        <f t="shared" si="248"/>
        <v>-33.279194227611015</v>
      </c>
      <c r="R617" s="26">
        <f t="shared" si="249"/>
        <v>-6655.838845522203</v>
      </c>
      <c r="S617" s="8">
        <f>Daten!K617</f>
        <v>3838</v>
      </c>
      <c r="T617" s="8">
        <f>Daten!L617</f>
        <v>139413</v>
      </c>
      <c r="U617" s="8">
        <f>Daten!M617</f>
        <v>277531</v>
      </c>
      <c r="V617" s="8">
        <f>Daten!N617</f>
        <v>500</v>
      </c>
      <c r="W617" s="8">
        <f>Daten!O617</f>
        <v>500</v>
      </c>
      <c r="X617" s="22">
        <f t="shared" si="250"/>
        <v>420782</v>
      </c>
      <c r="Y617" s="8">
        <f t="shared" si="251"/>
        <v>792690.45823097415</v>
      </c>
      <c r="Z617" s="20">
        <f t="shared" si="252"/>
        <v>-371908.45823097415</v>
      </c>
      <c r="AA617" s="26">
        <f t="shared" si="253"/>
        <v>37190.845823097414</v>
      </c>
      <c r="AB617" s="31">
        <f t="shared" si="254"/>
        <v>-28554.152080234395</v>
      </c>
      <c r="AC617" s="30">
        <f t="shared" si="255"/>
        <v>0</v>
      </c>
      <c r="AG617" s="25">
        <f t="shared" si="256"/>
        <v>0</v>
      </c>
      <c r="AH617" s="25">
        <f t="shared" si="257"/>
        <v>0</v>
      </c>
      <c r="AI617" s="25">
        <f t="shared" si="258"/>
        <v>0</v>
      </c>
      <c r="AJ617" s="25">
        <f t="shared" si="259"/>
        <v>1</v>
      </c>
      <c r="AK617" s="25">
        <f t="shared" si="260"/>
        <v>0</v>
      </c>
      <c r="AL617" s="25">
        <f t="shared" ca="1" si="261"/>
        <v>0</v>
      </c>
      <c r="AM617" s="25">
        <f t="shared" ca="1" si="262"/>
        <v>0</v>
      </c>
      <c r="AN617" s="25">
        <f ca="1">IF(AM617=0,0,COUNTIF($AM$19:AM617,C617*10+1))</f>
        <v>0</v>
      </c>
      <c r="AO617" s="20">
        <f t="shared" ca="1" si="263"/>
        <v>0</v>
      </c>
      <c r="AP617" s="32">
        <f t="shared" ca="1" si="264"/>
        <v>0</v>
      </c>
    </row>
    <row r="618" spans="1:42" x14ac:dyDescent="0.2">
      <c r="A618" s="14">
        <f>Daten!A618</f>
        <v>31528</v>
      </c>
      <c r="B618" s="7" t="str">
        <f>Daten!B618</f>
        <v>Nöchling</v>
      </c>
      <c r="C618" s="14">
        <f t="shared" si="240"/>
        <v>3</v>
      </c>
      <c r="D618" s="9">
        <f>Daten!D618</f>
        <v>0</v>
      </c>
      <c r="E618" s="8">
        <f>Daten!E618</f>
        <v>1029</v>
      </c>
      <c r="F618" s="8">
        <f>Daten!F618</f>
        <v>1058</v>
      </c>
      <c r="G618" s="26">
        <f t="shared" si="241"/>
        <v>-29</v>
      </c>
      <c r="H618" s="28">
        <f t="shared" si="242"/>
        <v>-2.7410207939508508E-2</v>
      </c>
      <c r="I618" s="20">
        <f t="shared" si="243"/>
        <v>14.214016354669541</v>
      </c>
      <c r="J618" s="20">
        <f t="shared" si="244"/>
        <v>-43.214016354669539</v>
      </c>
      <c r="K618" s="26">
        <f t="shared" si="245"/>
        <v>21607.00817733477</v>
      </c>
      <c r="L618" s="15">
        <f>Daten!G618</f>
        <v>174</v>
      </c>
      <c r="M618" s="15">
        <f>Daten!H618</f>
        <v>693</v>
      </c>
      <c r="N618" s="15">
        <f>Daten!I618</f>
        <v>162</v>
      </c>
      <c r="O618" s="27">
        <f t="shared" si="246"/>
        <v>0.48484848484848486</v>
      </c>
      <c r="P618" s="15">
        <f t="shared" si="247"/>
        <v>393.4828092604439</v>
      </c>
      <c r="Q618" s="20">
        <f t="shared" si="248"/>
        <v>-57.482809260443901</v>
      </c>
      <c r="R618" s="26">
        <f t="shared" si="249"/>
        <v>-11496.56185208878</v>
      </c>
      <c r="S618" s="8">
        <f>Daten!K618</f>
        <v>7093</v>
      </c>
      <c r="T618" s="8">
        <f>Daten!L618</f>
        <v>47519</v>
      </c>
      <c r="U618" s="8">
        <f>Daten!M618</f>
        <v>118476</v>
      </c>
      <c r="V618" s="8">
        <f>Daten!N618</f>
        <v>500</v>
      </c>
      <c r="W618" s="8">
        <f>Daten!O618</f>
        <v>500</v>
      </c>
      <c r="X618" s="22">
        <f t="shared" si="250"/>
        <v>173088</v>
      </c>
      <c r="Y618" s="8">
        <f t="shared" si="251"/>
        <v>394810.49444321025</v>
      </c>
      <c r="Z618" s="20">
        <f t="shared" si="252"/>
        <v>-221722.49444321025</v>
      </c>
      <c r="AA618" s="26">
        <f t="shared" si="253"/>
        <v>22172.249444321027</v>
      </c>
      <c r="AB618" s="31">
        <f t="shared" si="254"/>
        <v>32282.695769567017</v>
      </c>
      <c r="AC618" s="30">
        <f t="shared" si="255"/>
        <v>32282.695769567017</v>
      </c>
      <c r="AG618" s="25">
        <f t="shared" si="256"/>
        <v>21607.00817733477</v>
      </c>
      <c r="AH618" s="25">
        <f t="shared" si="257"/>
        <v>22172.249444321027</v>
      </c>
      <c r="AI618" s="25">
        <f t="shared" si="258"/>
        <v>43779.257621655794</v>
      </c>
      <c r="AJ618" s="25">
        <f t="shared" si="259"/>
        <v>1</v>
      </c>
      <c r="AK618" s="25">
        <f t="shared" si="260"/>
        <v>43779.257621655794</v>
      </c>
      <c r="AL618" s="25">
        <f t="shared" ca="1" si="261"/>
        <v>122693</v>
      </c>
      <c r="AM618" s="25">
        <f t="shared" ca="1" si="262"/>
        <v>31</v>
      </c>
      <c r="AN618" s="25">
        <f ca="1">IF(AM618=0,0,COUNTIF($AM$19:AM618,C618*10+1))</f>
        <v>175</v>
      </c>
      <c r="AO618" s="20">
        <f t="shared" ca="1" si="263"/>
        <v>0</v>
      </c>
      <c r="AP618" s="32">
        <f t="shared" ca="1" si="264"/>
        <v>122693</v>
      </c>
    </row>
    <row r="619" spans="1:42" x14ac:dyDescent="0.2">
      <c r="A619" s="14">
        <f>Daten!A619</f>
        <v>31530</v>
      </c>
      <c r="B619" s="7" t="str">
        <f>Daten!B619</f>
        <v>Persenbeug-Gottsdorf</v>
      </c>
      <c r="C619" s="14">
        <f t="shared" si="240"/>
        <v>3</v>
      </c>
      <c r="D619" s="9">
        <f>Daten!D619</f>
        <v>0</v>
      </c>
      <c r="E619" s="8">
        <f>Daten!E619</f>
        <v>2173</v>
      </c>
      <c r="F619" s="8">
        <f>Daten!F619</f>
        <v>2168</v>
      </c>
      <c r="G619" s="26">
        <f t="shared" si="241"/>
        <v>5</v>
      </c>
      <c r="H619" s="28">
        <f t="shared" si="242"/>
        <v>2.3062730627306273E-3</v>
      </c>
      <c r="I619" s="20">
        <f t="shared" si="243"/>
        <v>29.126642208812441</v>
      </c>
      <c r="J619" s="20">
        <f t="shared" si="244"/>
        <v>-24.126642208812441</v>
      </c>
      <c r="K619" s="26">
        <f t="shared" si="245"/>
        <v>12063.321104406221</v>
      </c>
      <c r="L619" s="15">
        <f>Daten!G619</f>
        <v>279</v>
      </c>
      <c r="M619" s="15">
        <f>Daten!H619</f>
        <v>1471</v>
      </c>
      <c r="N619" s="15">
        <f>Daten!I619</f>
        <v>423</v>
      </c>
      <c r="O619" s="27">
        <f t="shared" si="246"/>
        <v>0.47722637661454792</v>
      </c>
      <c r="P619" s="15">
        <f t="shared" si="247"/>
        <v>835.22830075340983</v>
      </c>
      <c r="Q619" s="20">
        <f t="shared" si="248"/>
        <v>-133.22830075340983</v>
      </c>
      <c r="R619" s="26">
        <f t="shared" si="249"/>
        <v>-26645.660150681964</v>
      </c>
      <c r="S619" s="8">
        <f>Daten!K619</f>
        <v>2426</v>
      </c>
      <c r="T619" s="8">
        <f>Daten!L619</f>
        <v>167152</v>
      </c>
      <c r="U619" s="8">
        <f>Daten!M619</f>
        <v>422346</v>
      </c>
      <c r="V619" s="8">
        <f>Daten!N619</f>
        <v>500</v>
      </c>
      <c r="W619" s="8">
        <f>Daten!O619</f>
        <v>500</v>
      </c>
      <c r="X619" s="22">
        <f t="shared" si="250"/>
        <v>591924</v>
      </c>
      <c r="Y619" s="8">
        <f t="shared" si="251"/>
        <v>833744.61071437888</v>
      </c>
      <c r="Z619" s="20">
        <f t="shared" si="252"/>
        <v>-241820.61071437888</v>
      </c>
      <c r="AA619" s="26">
        <f t="shared" si="253"/>
        <v>24182.061071437889</v>
      </c>
      <c r="AB619" s="31">
        <f t="shared" si="254"/>
        <v>9599.7220251621457</v>
      </c>
      <c r="AC619" s="30">
        <f t="shared" si="255"/>
        <v>9599.7220251621457</v>
      </c>
      <c r="AG619" s="25">
        <f t="shared" si="256"/>
        <v>12063.321104406221</v>
      </c>
      <c r="AH619" s="25">
        <f t="shared" si="257"/>
        <v>24182.061071437889</v>
      </c>
      <c r="AI619" s="25">
        <f t="shared" si="258"/>
        <v>36245.382175844112</v>
      </c>
      <c r="AJ619" s="25">
        <f t="shared" si="259"/>
        <v>1</v>
      </c>
      <c r="AK619" s="25">
        <f t="shared" si="260"/>
        <v>36245.382175844112</v>
      </c>
      <c r="AL619" s="25">
        <f t="shared" ca="1" si="261"/>
        <v>101579</v>
      </c>
      <c r="AM619" s="25">
        <f t="shared" ca="1" si="262"/>
        <v>31</v>
      </c>
      <c r="AN619" s="25">
        <f ca="1">IF(AM619=0,0,COUNTIF($AM$19:AM619,C619*10+1))</f>
        <v>176</v>
      </c>
      <c r="AO619" s="20">
        <f t="shared" ca="1" si="263"/>
        <v>0</v>
      </c>
      <c r="AP619" s="32">
        <f t="shared" ca="1" si="264"/>
        <v>101579</v>
      </c>
    </row>
    <row r="620" spans="1:42" x14ac:dyDescent="0.2">
      <c r="A620" s="14">
        <f>Daten!A620</f>
        <v>31531</v>
      </c>
      <c r="B620" s="7" t="str">
        <f>Daten!B620</f>
        <v>Petzenkirchen</v>
      </c>
      <c r="C620" s="14">
        <f t="shared" si="240"/>
        <v>3</v>
      </c>
      <c r="D620" s="9">
        <f>Daten!D620</f>
        <v>0</v>
      </c>
      <c r="E620" s="8">
        <f>Daten!E620</f>
        <v>1560</v>
      </c>
      <c r="F620" s="8">
        <f>Daten!F620</f>
        <v>1374</v>
      </c>
      <c r="G620" s="26">
        <f t="shared" si="241"/>
        <v>186</v>
      </c>
      <c r="H620" s="28">
        <f t="shared" si="242"/>
        <v>0.13537117903930132</v>
      </c>
      <c r="I620" s="20">
        <f t="shared" si="243"/>
        <v>18.459412543776889</v>
      </c>
      <c r="J620" s="20">
        <f t="shared" si="244"/>
        <v>167.54058745622311</v>
      </c>
      <c r="K620" s="26">
        <f t="shared" si="245"/>
        <v>-83770.293728111559</v>
      </c>
      <c r="L620" s="15">
        <f>Daten!G620</f>
        <v>232</v>
      </c>
      <c r="M620" s="15">
        <f>Daten!H620</f>
        <v>1034</v>
      </c>
      <c r="N620" s="15">
        <f>Daten!I620</f>
        <v>294</v>
      </c>
      <c r="O620" s="27">
        <f t="shared" si="246"/>
        <v>0.50870406189555128</v>
      </c>
      <c r="P620" s="15">
        <f t="shared" si="247"/>
        <v>587.1013344520909</v>
      </c>
      <c r="Q620" s="20">
        <f t="shared" si="248"/>
        <v>-61.101334452090896</v>
      </c>
      <c r="R620" s="26">
        <f t="shared" si="249"/>
        <v>-12220.266890418179</v>
      </c>
      <c r="S620" s="8">
        <f>Daten!K620</f>
        <v>807</v>
      </c>
      <c r="T620" s="8">
        <f>Daten!L620</f>
        <v>104947</v>
      </c>
      <c r="U620" s="8">
        <f>Daten!M620</f>
        <v>745820</v>
      </c>
      <c r="V620" s="8">
        <f>Daten!N620</f>
        <v>500</v>
      </c>
      <c r="W620" s="8">
        <f>Daten!O620</f>
        <v>500</v>
      </c>
      <c r="X620" s="22">
        <f t="shared" si="250"/>
        <v>851574</v>
      </c>
      <c r="Y620" s="8">
        <f t="shared" si="251"/>
        <v>598546.52218795719</v>
      </c>
      <c r="Z620" s="20">
        <f t="shared" si="252"/>
        <v>253027.47781204281</v>
      </c>
      <c r="AA620" s="26">
        <f t="shared" si="253"/>
        <v>-25302.747781204282</v>
      </c>
      <c r="AB620" s="31">
        <f t="shared" si="254"/>
        <v>-121293.30839973401</v>
      </c>
      <c r="AC620" s="30">
        <f t="shared" si="255"/>
        <v>0</v>
      </c>
      <c r="AG620" s="25">
        <f t="shared" si="256"/>
        <v>0</v>
      </c>
      <c r="AH620" s="25">
        <f t="shared" si="257"/>
        <v>0</v>
      </c>
      <c r="AI620" s="25">
        <f t="shared" si="258"/>
        <v>0</v>
      </c>
      <c r="AJ620" s="25">
        <f t="shared" si="259"/>
        <v>1</v>
      </c>
      <c r="AK620" s="25">
        <f t="shared" si="260"/>
        <v>0</v>
      </c>
      <c r="AL620" s="25">
        <f t="shared" ca="1" si="261"/>
        <v>0</v>
      </c>
      <c r="AM620" s="25">
        <f t="shared" ca="1" si="262"/>
        <v>0</v>
      </c>
      <c r="AN620" s="25">
        <f ca="1">IF(AM620=0,0,COUNTIF($AM$19:AM620,C620*10+1))</f>
        <v>0</v>
      </c>
      <c r="AO620" s="20">
        <f t="shared" ca="1" si="263"/>
        <v>0</v>
      </c>
      <c r="AP620" s="32">
        <f t="shared" ca="1" si="264"/>
        <v>0</v>
      </c>
    </row>
    <row r="621" spans="1:42" x14ac:dyDescent="0.2">
      <c r="A621" s="14">
        <f>Daten!A621</f>
        <v>31533</v>
      </c>
      <c r="B621" s="7" t="str">
        <f>Daten!B621</f>
        <v>Pöchlarn</v>
      </c>
      <c r="C621" s="14">
        <f t="shared" si="240"/>
        <v>3</v>
      </c>
      <c r="D621" s="9">
        <f>Daten!D621</f>
        <v>0</v>
      </c>
      <c r="E621" s="8">
        <f>Daten!E621</f>
        <v>3993</v>
      </c>
      <c r="F621" s="8">
        <f>Daten!F621</f>
        <v>3941</v>
      </c>
      <c r="G621" s="26">
        <f t="shared" si="241"/>
        <v>52</v>
      </c>
      <c r="H621" s="28">
        <f t="shared" si="242"/>
        <v>1.3194620654656179E-2</v>
      </c>
      <c r="I621" s="20">
        <f t="shared" si="243"/>
        <v>52.946539181240702</v>
      </c>
      <c r="J621" s="20">
        <f t="shared" si="244"/>
        <v>-0.94653918124070202</v>
      </c>
      <c r="K621" s="26">
        <f t="shared" si="245"/>
        <v>473.26959062035098</v>
      </c>
      <c r="L621" s="15">
        <f>Daten!G621</f>
        <v>522</v>
      </c>
      <c r="M621" s="15">
        <f>Daten!H621</f>
        <v>2563</v>
      </c>
      <c r="N621" s="15">
        <f>Daten!I621</f>
        <v>908</v>
      </c>
      <c r="O621" s="27">
        <f t="shared" si="246"/>
        <v>0.55793991416309008</v>
      </c>
      <c r="P621" s="15">
        <f t="shared" si="247"/>
        <v>1455.2618183759275</v>
      </c>
      <c r="Q621" s="20">
        <f t="shared" si="248"/>
        <v>-25.261818375927533</v>
      </c>
      <c r="R621" s="26">
        <f t="shared" si="249"/>
        <v>-5052.3636751855065</v>
      </c>
      <c r="S621" s="8">
        <f>Daten!K621</f>
        <v>11136</v>
      </c>
      <c r="T621" s="8">
        <f>Daten!L621</f>
        <v>428112</v>
      </c>
      <c r="U621" s="8">
        <f>Daten!M621</f>
        <v>2879168</v>
      </c>
      <c r="V621" s="8">
        <f>Daten!N621</f>
        <v>500</v>
      </c>
      <c r="W621" s="8">
        <f>Daten!O621</f>
        <v>500</v>
      </c>
      <c r="X621" s="22">
        <f t="shared" si="250"/>
        <v>3318416</v>
      </c>
      <c r="Y621" s="8">
        <f t="shared" si="251"/>
        <v>1532048.8866003291</v>
      </c>
      <c r="Z621" s="20">
        <f t="shared" si="252"/>
        <v>1786367.1133996709</v>
      </c>
      <c r="AA621" s="26">
        <f t="shared" si="253"/>
        <v>-178636.71133996709</v>
      </c>
      <c r="AB621" s="31">
        <f t="shared" si="254"/>
        <v>-183215.80542453224</v>
      </c>
      <c r="AC621" s="30">
        <f t="shared" si="255"/>
        <v>0</v>
      </c>
      <c r="AG621" s="25">
        <f t="shared" si="256"/>
        <v>0</v>
      </c>
      <c r="AH621" s="25">
        <f t="shared" si="257"/>
        <v>0</v>
      </c>
      <c r="AI621" s="25">
        <f t="shared" si="258"/>
        <v>0</v>
      </c>
      <c r="AJ621" s="25">
        <f t="shared" si="259"/>
        <v>1</v>
      </c>
      <c r="AK621" s="25">
        <f t="shared" si="260"/>
        <v>0</v>
      </c>
      <c r="AL621" s="25">
        <f t="shared" ca="1" si="261"/>
        <v>0</v>
      </c>
      <c r="AM621" s="25">
        <f t="shared" ca="1" si="262"/>
        <v>0</v>
      </c>
      <c r="AN621" s="25">
        <f ca="1">IF(AM621=0,0,COUNTIF($AM$19:AM621,C621*10+1))</f>
        <v>0</v>
      </c>
      <c r="AO621" s="20">
        <f t="shared" ca="1" si="263"/>
        <v>0</v>
      </c>
      <c r="AP621" s="32">
        <f t="shared" ca="1" si="264"/>
        <v>0</v>
      </c>
    </row>
    <row r="622" spans="1:42" x14ac:dyDescent="0.2">
      <c r="A622" s="14">
        <f>Daten!A622</f>
        <v>31534</v>
      </c>
      <c r="B622" s="7" t="str">
        <f>Daten!B622</f>
        <v>Pöggstall</v>
      </c>
      <c r="C622" s="14">
        <f t="shared" si="240"/>
        <v>3</v>
      </c>
      <c r="D622" s="9">
        <f>Daten!D622</f>
        <v>0</v>
      </c>
      <c r="E622" s="8">
        <f>Daten!E622</f>
        <v>2421</v>
      </c>
      <c r="F622" s="8">
        <f>Daten!F622</f>
        <v>2449</v>
      </c>
      <c r="G622" s="26">
        <f t="shared" si="241"/>
        <v>-28</v>
      </c>
      <c r="H622" s="28">
        <f t="shared" si="242"/>
        <v>-1.1433238056349531E-2</v>
      </c>
      <c r="I622" s="20">
        <f t="shared" si="243"/>
        <v>32.901820465581956</v>
      </c>
      <c r="J622" s="20">
        <f t="shared" si="244"/>
        <v>-60.901820465581956</v>
      </c>
      <c r="K622" s="26">
        <f t="shared" si="245"/>
        <v>30450.910232790979</v>
      </c>
      <c r="L622" s="15">
        <f>Daten!G622</f>
        <v>347</v>
      </c>
      <c r="M622" s="15">
        <f>Daten!H622</f>
        <v>1511</v>
      </c>
      <c r="N622" s="15">
        <f>Daten!I622</f>
        <v>563</v>
      </c>
      <c r="O622" s="27">
        <f t="shared" si="246"/>
        <v>0.6022501654533422</v>
      </c>
      <c r="P622" s="15">
        <f t="shared" si="247"/>
        <v>857.94015121577308</v>
      </c>
      <c r="Q622" s="20">
        <f t="shared" si="248"/>
        <v>52.059848784226915</v>
      </c>
      <c r="R622" s="26">
        <f t="shared" si="249"/>
        <v>10411.969756845383</v>
      </c>
      <c r="S622" s="8">
        <f>Daten!K622</f>
        <v>18972</v>
      </c>
      <c r="T622" s="8">
        <f>Daten!L622</f>
        <v>172958</v>
      </c>
      <c r="U622" s="8">
        <f>Daten!M622</f>
        <v>574542</v>
      </c>
      <c r="V622" s="8">
        <f>Daten!N622</f>
        <v>500</v>
      </c>
      <c r="W622" s="8">
        <f>Daten!O622</f>
        <v>500</v>
      </c>
      <c r="X622" s="22">
        <f t="shared" si="250"/>
        <v>766472</v>
      </c>
      <c r="Y622" s="8">
        <f t="shared" si="251"/>
        <v>928898.16039554134</v>
      </c>
      <c r="Z622" s="20">
        <f t="shared" si="252"/>
        <v>-162426.16039554134</v>
      </c>
      <c r="AA622" s="26">
        <f t="shared" si="253"/>
        <v>16242.616039554136</v>
      </c>
      <c r="AB622" s="31">
        <f t="shared" si="254"/>
        <v>57105.496029190501</v>
      </c>
      <c r="AC622" s="30">
        <f t="shared" si="255"/>
        <v>57105.496029190501</v>
      </c>
      <c r="AG622" s="25">
        <f t="shared" si="256"/>
        <v>30450.910232790979</v>
      </c>
      <c r="AH622" s="25">
        <f t="shared" si="257"/>
        <v>16242.616039554136</v>
      </c>
      <c r="AI622" s="25">
        <f t="shared" si="258"/>
        <v>46693.526272345116</v>
      </c>
      <c r="AJ622" s="25">
        <f t="shared" si="259"/>
        <v>1</v>
      </c>
      <c r="AK622" s="25">
        <f t="shared" si="260"/>
        <v>46693.526272345116</v>
      </c>
      <c r="AL622" s="25">
        <f t="shared" ca="1" si="261"/>
        <v>130861</v>
      </c>
      <c r="AM622" s="25">
        <f t="shared" ca="1" si="262"/>
        <v>31</v>
      </c>
      <c r="AN622" s="25">
        <f ca="1">IF(AM622=0,0,COUNTIF($AM$19:AM622,C622*10+1))</f>
        <v>177</v>
      </c>
      <c r="AO622" s="20">
        <f t="shared" ca="1" si="263"/>
        <v>0</v>
      </c>
      <c r="AP622" s="32">
        <f t="shared" ca="1" si="264"/>
        <v>130861</v>
      </c>
    </row>
    <row r="623" spans="1:42" x14ac:dyDescent="0.2">
      <c r="A623" s="14">
        <f>Daten!A623</f>
        <v>31535</v>
      </c>
      <c r="B623" s="7" t="str">
        <f>Daten!B623</f>
        <v>Raxendorf</v>
      </c>
      <c r="C623" s="14">
        <f t="shared" si="240"/>
        <v>3</v>
      </c>
      <c r="D623" s="9">
        <f>Daten!D623</f>
        <v>0</v>
      </c>
      <c r="E623" s="8">
        <f>Daten!E623</f>
        <v>1033</v>
      </c>
      <c r="F623" s="8">
        <f>Daten!F623</f>
        <v>1048</v>
      </c>
      <c r="G623" s="26">
        <f t="shared" si="241"/>
        <v>-15</v>
      </c>
      <c r="H623" s="28">
        <f t="shared" si="242"/>
        <v>-1.4312977099236641E-2</v>
      </c>
      <c r="I623" s="20">
        <f t="shared" si="243"/>
        <v>14.079668374001587</v>
      </c>
      <c r="J623" s="20">
        <f t="shared" si="244"/>
        <v>-29.079668374001585</v>
      </c>
      <c r="K623" s="26">
        <f t="shared" si="245"/>
        <v>14539.834187000793</v>
      </c>
      <c r="L623" s="15">
        <f>Daten!G623</f>
        <v>160</v>
      </c>
      <c r="M623" s="15">
        <f>Daten!H623</f>
        <v>670</v>
      </c>
      <c r="N623" s="15">
        <f>Daten!I623</f>
        <v>203</v>
      </c>
      <c r="O623" s="27">
        <f t="shared" si="246"/>
        <v>0.54179104477611939</v>
      </c>
      <c r="P623" s="15">
        <f t="shared" si="247"/>
        <v>380.42349524458501</v>
      </c>
      <c r="Q623" s="20">
        <f t="shared" si="248"/>
        <v>-17.423495244585013</v>
      </c>
      <c r="R623" s="26">
        <f t="shared" si="249"/>
        <v>-3484.6990489170025</v>
      </c>
      <c r="S623" s="8">
        <f>Daten!K623</f>
        <v>10128</v>
      </c>
      <c r="T623" s="8">
        <f>Daten!L623</f>
        <v>47146</v>
      </c>
      <c r="U623" s="8">
        <f>Daten!M623</f>
        <v>34500</v>
      </c>
      <c r="V623" s="8">
        <f>Daten!N623</f>
        <v>500</v>
      </c>
      <c r="W623" s="8">
        <f>Daten!O623</f>
        <v>500</v>
      </c>
      <c r="X623" s="22">
        <f t="shared" si="250"/>
        <v>91774</v>
      </c>
      <c r="Y623" s="8">
        <f t="shared" si="251"/>
        <v>396345.22911548708</v>
      </c>
      <c r="Z623" s="20">
        <f t="shared" si="252"/>
        <v>-304571.22911548708</v>
      </c>
      <c r="AA623" s="26">
        <f t="shared" si="253"/>
        <v>30457.122911548708</v>
      </c>
      <c r="AB623" s="31">
        <f t="shared" si="254"/>
        <v>41512.258049632495</v>
      </c>
      <c r="AC623" s="30">
        <f t="shared" si="255"/>
        <v>41512.258049632495</v>
      </c>
      <c r="AG623" s="25">
        <f t="shared" si="256"/>
        <v>14539.834187000793</v>
      </c>
      <c r="AH623" s="25">
        <f t="shared" si="257"/>
        <v>30457.122911548708</v>
      </c>
      <c r="AI623" s="25">
        <f t="shared" si="258"/>
        <v>44996.957098549501</v>
      </c>
      <c r="AJ623" s="25">
        <f t="shared" si="259"/>
        <v>1</v>
      </c>
      <c r="AK623" s="25">
        <f t="shared" si="260"/>
        <v>44996.957098549501</v>
      </c>
      <c r="AL623" s="25">
        <f t="shared" ca="1" si="261"/>
        <v>126106</v>
      </c>
      <c r="AM623" s="25">
        <f t="shared" ca="1" si="262"/>
        <v>31</v>
      </c>
      <c r="AN623" s="25">
        <f ca="1">IF(AM623=0,0,COUNTIF($AM$19:AM623,C623*10+1))</f>
        <v>178</v>
      </c>
      <c r="AO623" s="20">
        <f t="shared" ca="1" si="263"/>
        <v>0</v>
      </c>
      <c r="AP623" s="32">
        <f t="shared" ca="1" si="264"/>
        <v>126106</v>
      </c>
    </row>
    <row r="624" spans="1:42" x14ac:dyDescent="0.2">
      <c r="A624" s="14">
        <f>Daten!A624</f>
        <v>31537</v>
      </c>
      <c r="B624" s="7" t="str">
        <f>Daten!B624</f>
        <v>Ruprechtshofen</v>
      </c>
      <c r="C624" s="14">
        <f t="shared" si="240"/>
        <v>3</v>
      </c>
      <c r="D624" s="9">
        <f>Daten!D624</f>
        <v>0</v>
      </c>
      <c r="E624" s="8">
        <f>Daten!E624</f>
        <v>2299</v>
      </c>
      <c r="F624" s="8">
        <f>Daten!F624</f>
        <v>2299</v>
      </c>
      <c r="G624" s="26">
        <f t="shared" si="241"/>
        <v>0</v>
      </c>
      <c r="H624" s="28">
        <f t="shared" si="242"/>
        <v>0</v>
      </c>
      <c r="I624" s="20">
        <f t="shared" si="243"/>
        <v>30.88660075556264</v>
      </c>
      <c r="J624" s="20">
        <f t="shared" si="244"/>
        <v>-30.88660075556264</v>
      </c>
      <c r="K624" s="26">
        <f t="shared" si="245"/>
        <v>15443.300377781319</v>
      </c>
      <c r="L624" s="15">
        <f>Daten!G624</f>
        <v>353</v>
      </c>
      <c r="M624" s="15">
        <f>Daten!H624</f>
        <v>1517</v>
      </c>
      <c r="N624" s="15">
        <f>Daten!I624</f>
        <v>429</v>
      </c>
      <c r="O624" s="27">
        <f t="shared" si="246"/>
        <v>0.51549110085695449</v>
      </c>
      <c r="P624" s="15">
        <f t="shared" si="247"/>
        <v>861.3469287851276</v>
      </c>
      <c r="Q624" s="20">
        <f t="shared" si="248"/>
        <v>-79.346928785127602</v>
      </c>
      <c r="R624" s="26">
        <f t="shared" si="249"/>
        <v>-15869.38575702552</v>
      </c>
      <c r="S624" s="8">
        <f>Daten!K624</f>
        <v>24823</v>
      </c>
      <c r="T624" s="8">
        <f>Daten!L624</f>
        <v>148083</v>
      </c>
      <c r="U624" s="8">
        <f>Daten!M624</f>
        <v>607259</v>
      </c>
      <c r="V624" s="8">
        <f>Daten!N624</f>
        <v>500</v>
      </c>
      <c r="W624" s="8">
        <f>Daten!O624</f>
        <v>500</v>
      </c>
      <c r="X624" s="22">
        <f t="shared" si="250"/>
        <v>780165</v>
      </c>
      <c r="Y624" s="8">
        <f t="shared" si="251"/>
        <v>882088.7528910985</v>
      </c>
      <c r="Z624" s="20">
        <f t="shared" si="252"/>
        <v>-101923.7528910985</v>
      </c>
      <c r="AA624" s="26">
        <f t="shared" si="253"/>
        <v>10192.37528910985</v>
      </c>
      <c r="AB624" s="31">
        <f t="shared" si="254"/>
        <v>9766.289909865649</v>
      </c>
      <c r="AC624" s="30">
        <f t="shared" si="255"/>
        <v>9766.289909865649</v>
      </c>
      <c r="AG624" s="25">
        <f t="shared" si="256"/>
        <v>15443.300377781319</v>
      </c>
      <c r="AH624" s="25">
        <f t="shared" si="257"/>
        <v>10192.37528910985</v>
      </c>
      <c r="AI624" s="25">
        <f t="shared" si="258"/>
        <v>25635.675666891169</v>
      </c>
      <c r="AJ624" s="25">
        <f t="shared" si="259"/>
        <v>1</v>
      </c>
      <c r="AK624" s="25">
        <f t="shared" si="260"/>
        <v>25635.675666891169</v>
      </c>
      <c r="AL624" s="25">
        <f t="shared" ca="1" si="261"/>
        <v>71845</v>
      </c>
      <c r="AM624" s="25">
        <f t="shared" ca="1" si="262"/>
        <v>31</v>
      </c>
      <c r="AN624" s="25">
        <f ca="1">IF(AM624=0,0,COUNTIF($AM$19:AM624,C624*10+1))</f>
        <v>179</v>
      </c>
      <c r="AO624" s="20">
        <f t="shared" ca="1" si="263"/>
        <v>0</v>
      </c>
      <c r="AP624" s="32">
        <f t="shared" ca="1" si="264"/>
        <v>71845</v>
      </c>
    </row>
    <row r="625" spans="1:42" x14ac:dyDescent="0.2">
      <c r="A625" s="14">
        <f>Daten!A625</f>
        <v>31539</v>
      </c>
      <c r="B625" s="7" t="str">
        <f>Daten!B625</f>
        <v>St. Leonhard am Forst</v>
      </c>
      <c r="C625" s="14">
        <f t="shared" si="240"/>
        <v>3</v>
      </c>
      <c r="D625" s="9">
        <f>Daten!D625</f>
        <v>0</v>
      </c>
      <c r="E625" s="8">
        <f>Daten!E625</f>
        <v>3052</v>
      </c>
      <c r="F625" s="8">
        <f>Daten!F625</f>
        <v>2980</v>
      </c>
      <c r="G625" s="26">
        <f t="shared" si="241"/>
        <v>72</v>
      </c>
      <c r="H625" s="28">
        <f t="shared" si="242"/>
        <v>2.4161073825503355E-2</v>
      </c>
      <c r="I625" s="20">
        <f t="shared" si="243"/>
        <v>40.035698239050312</v>
      </c>
      <c r="J625" s="20">
        <f t="shared" si="244"/>
        <v>31.964301760949688</v>
      </c>
      <c r="K625" s="26">
        <f t="shared" si="245"/>
        <v>-15982.150880474845</v>
      </c>
      <c r="L625" s="15">
        <f>Daten!G625</f>
        <v>489</v>
      </c>
      <c r="M625" s="15">
        <f>Daten!H625</f>
        <v>1914</v>
      </c>
      <c r="N625" s="15">
        <f>Daten!I625</f>
        <v>649</v>
      </c>
      <c r="O625" s="27">
        <f t="shared" si="246"/>
        <v>0.59456635318704287</v>
      </c>
      <c r="P625" s="15">
        <f t="shared" si="247"/>
        <v>1086.7620446240833</v>
      </c>
      <c r="Q625" s="20">
        <f t="shared" si="248"/>
        <v>51.237955375916727</v>
      </c>
      <c r="R625" s="26">
        <f t="shared" si="249"/>
        <v>10247.591075183345</v>
      </c>
      <c r="S625" s="8">
        <f>Daten!K625</f>
        <v>26911</v>
      </c>
      <c r="T625" s="8">
        <f>Daten!L625</f>
        <v>162654</v>
      </c>
      <c r="U625" s="8">
        <f>Daten!M625</f>
        <v>348735</v>
      </c>
      <c r="V625" s="8">
        <f>Daten!N625</f>
        <v>500</v>
      </c>
      <c r="W625" s="8">
        <f>Daten!O625</f>
        <v>500</v>
      </c>
      <c r="X625" s="22">
        <f t="shared" si="250"/>
        <v>538300</v>
      </c>
      <c r="Y625" s="8">
        <f t="shared" si="251"/>
        <v>1171002.5549472086</v>
      </c>
      <c r="Z625" s="20">
        <f t="shared" si="252"/>
        <v>-632702.55494720861</v>
      </c>
      <c r="AA625" s="26">
        <f t="shared" si="253"/>
        <v>63270.255494720863</v>
      </c>
      <c r="AB625" s="31">
        <f t="shared" si="254"/>
        <v>57535.695689429362</v>
      </c>
      <c r="AC625" s="30">
        <f t="shared" si="255"/>
        <v>57535.695689429362</v>
      </c>
      <c r="AG625" s="25">
        <f t="shared" si="256"/>
        <v>-15982.150880474845</v>
      </c>
      <c r="AH625" s="25">
        <f t="shared" si="257"/>
        <v>63270.255494720863</v>
      </c>
      <c r="AI625" s="25">
        <f t="shared" si="258"/>
        <v>47288.104614246018</v>
      </c>
      <c r="AJ625" s="25">
        <f t="shared" si="259"/>
        <v>1</v>
      </c>
      <c r="AK625" s="25">
        <f t="shared" si="260"/>
        <v>47288.104614246018</v>
      </c>
      <c r="AL625" s="25">
        <f t="shared" ca="1" si="261"/>
        <v>132527</v>
      </c>
      <c r="AM625" s="25">
        <f t="shared" ca="1" si="262"/>
        <v>31</v>
      </c>
      <c r="AN625" s="25">
        <f ca="1">IF(AM625=0,0,COUNTIF($AM$19:AM625,C625*10+1))</f>
        <v>180</v>
      </c>
      <c r="AO625" s="20">
        <f t="shared" ca="1" si="263"/>
        <v>0</v>
      </c>
      <c r="AP625" s="32">
        <f t="shared" ca="1" si="264"/>
        <v>132527</v>
      </c>
    </row>
    <row r="626" spans="1:42" x14ac:dyDescent="0.2">
      <c r="A626" s="14">
        <f>Daten!A626</f>
        <v>31540</v>
      </c>
      <c r="B626" s="7" t="str">
        <f>Daten!B626</f>
        <v>St. Martin-Karlsbach</v>
      </c>
      <c r="C626" s="14">
        <f t="shared" si="240"/>
        <v>3</v>
      </c>
      <c r="D626" s="9">
        <f>Daten!D626</f>
        <v>0</v>
      </c>
      <c r="E626" s="8">
        <f>Daten!E626</f>
        <v>1636</v>
      </c>
      <c r="F626" s="8">
        <f>Daten!F626</f>
        <v>1659</v>
      </c>
      <c r="G626" s="26">
        <f t="shared" si="241"/>
        <v>-23</v>
      </c>
      <c r="H626" s="28">
        <f t="shared" si="242"/>
        <v>-1.3863773357444244E-2</v>
      </c>
      <c r="I626" s="20">
        <f t="shared" si="243"/>
        <v>22.28832999281358</v>
      </c>
      <c r="J626" s="20">
        <f t="shared" si="244"/>
        <v>-45.28832999281358</v>
      </c>
      <c r="K626" s="26">
        <f t="shared" si="245"/>
        <v>22644.164996406791</v>
      </c>
      <c r="L626" s="15">
        <f>Daten!G626</f>
        <v>257</v>
      </c>
      <c r="M626" s="15">
        <f>Daten!H626</f>
        <v>1032</v>
      </c>
      <c r="N626" s="15">
        <f>Daten!I626</f>
        <v>347</v>
      </c>
      <c r="O626" s="27">
        <f t="shared" si="246"/>
        <v>0.5852713178294574</v>
      </c>
      <c r="P626" s="15">
        <f t="shared" si="247"/>
        <v>585.96574192897276</v>
      </c>
      <c r="Q626" s="20">
        <f t="shared" si="248"/>
        <v>18.034258071027239</v>
      </c>
      <c r="R626" s="26">
        <f t="shared" si="249"/>
        <v>3606.8516142054477</v>
      </c>
      <c r="S626" s="8">
        <f>Daten!K626</f>
        <v>14189</v>
      </c>
      <c r="T626" s="8">
        <f>Daten!L626</f>
        <v>99304</v>
      </c>
      <c r="U626" s="8">
        <f>Daten!M626</f>
        <v>493982</v>
      </c>
      <c r="V626" s="8">
        <f>Daten!N626</f>
        <v>500</v>
      </c>
      <c r="W626" s="8">
        <f>Daten!O626</f>
        <v>500</v>
      </c>
      <c r="X626" s="22">
        <f t="shared" si="250"/>
        <v>607475</v>
      </c>
      <c r="Y626" s="8">
        <f t="shared" si="251"/>
        <v>627706.48096121673</v>
      </c>
      <c r="Z626" s="20">
        <f t="shared" si="252"/>
        <v>-20231.48096121673</v>
      </c>
      <c r="AA626" s="26">
        <f t="shared" si="253"/>
        <v>2023.148096121673</v>
      </c>
      <c r="AB626" s="31">
        <f t="shared" si="254"/>
        <v>28274.164706733911</v>
      </c>
      <c r="AC626" s="30">
        <f t="shared" si="255"/>
        <v>28274.164706733911</v>
      </c>
      <c r="AG626" s="25">
        <f t="shared" si="256"/>
        <v>22644.164996406791</v>
      </c>
      <c r="AH626" s="25">
        <f t="shared" si="257"/>
        <v>2023.148096121673</v>
      </c>
      <c r="AI626" s="25">
        <f t="shared" si="258"/>
        <v>24667.313092528464</v>
      </c>
      <c r="AJ626" s="25">
        <f t="shared" si="259"/>
        <v>1</v>
      </c>
      <c r="AK626" s="25">
        <f t="shared" si="260"/>
        <v>24667.313092528464</v>
      </c>
      <c r="AL626" s="25">
        <f t="shared" ca="1" si="261"/>
        <v>69131</v>
      </c>
      <c r="AM626" s="25">
        <f t="shared" ca="1" si="262"/>
        <v>31</v>
      </c>
      <c r="AN626" s="25">
        <f ca="1">IF(AM626=0,0,COUNTIF($AM$19:AM626,C626*10+1))</f>
        <v>181</v>
      </c>
      <c r="AO626" s="20">
        <f t="shared" ca="1" si="263"/>
        <v>0</v>
      </c>
      <c r="AP626" s="32">
        <f t="shared" ca="1" si="264"/>
        <v>69131</v>
      </c>
    </row>
    <row r="627" spans="1:42" x14ac:dyDescent="0.2">
      <c r="A627" s="14">
        <f>Daten!A627</f>
        <v>31541</v>
      </c>
      <c r="B627" s="7" t="str">
        <f>Daten!B627</f>
        <v>St. Oswald</v>
      </c>
      <c r="C627" s="14">
        <f t="shared" si="240"/>
        <v>3</v>
      </c>
      <c r="D627" s="9">
        <f>Daten!D627</f>
        <v>0</v>
      </c>
      <c r="E627" s="8">
        <f>Daten!E627</f>
        <v>1130</v>
      </c>
      <c r="F627" s="8">
        <f>Daten!F627</f>
        <v>1128</v>
      </c>
      <c r="G627" s="26">
        <f t="shared" si="241"/>
        <v>2</v>
      </c>
      <c r="H627" s="28">
        <f t="shared" si="242"/>
        <v>1.7730496453900709E-3</v>
      </c>
      <c r="I627" s="20">
        <f t="shared" si="243"/>
        <v>15.15445221934522</v>
      </c>
      <c r="J627" s="20">
        <f t="shared" si="244"/>
        <v>-13.15445221934522</v>
      </c>
      <c r="K627" s="26">
        <f t="shared" si="245"/>
        <v>6577.2261096726097</v>
      </c>
      <c r="L627" s="15">
        <f>Daten!G627</f>
        <v>195</v>
      </c>
      <c r="M627" s="15">
        <f>Daten!H627</f>
        <v>737</v>
      </c>
      <c r="N627" s="15">
        <f>Daten!I627</f>
        <v>198</v>
      </c>
      <c r="O627" s="27">
        <f t="shared" si="246"/>
        <v>0.53324287652645863</v>
      </c>
      <c r="P627" s="15">
        <f t="shared" si="247"/>
        <v>418.46584476904354</v>
      </c>
      <c r="Q627" s="20">
        <f t="shared" si="248"/>
        <v>-25.465844769043542</v>
      </c>
      <c r="R627" s="26">
        <f t="shared" si="249"/>
        <v>-5093.1689538087085</v>
      </c>
      <c r="S627" s="8">
        <f>Daten!K627</f>
        <v>9611</v>
      </c>
      <c r="T627" s="8">
        <f>Daten!L627</f>
        <v>73035</v>
      </c>
      <c r="U627" s="8">
        <f>Daten!M627</f>
        <v>48131</v>
      </c>
      <c r="V627" s="8">
        <f>Daten!N627</f>
        <v>500</v>
      </c>
      <c r="W627" s="8">
        <f>Daten!O627</f>
        <v>500</v>
      </c>
      <c r="X627" s="22">
        <f t="shared" si="250"/>
        <v>130777</v>
      </c>
      <c r="Y627" s="8">
        <f t="shared" si="251"/>
        <v>433562.54491819977</v>
      </c>
      <c r="Z627" s="20">
        <f t="shared" si="252"/>
        <v>-302785.54491819977</v>
      </c>
      <c r="AA627" s="26">
        <f t="shared" si="253"/>
        <v>30278.554491819978</v>
      </c>
      <c r="AB627" s="31">
        <f t="shared" si="254"/>
        <v>31762.61164768388</v>
      </c>
      <c r="AC627" s="30">
        <f t="shared" si="255"/>
        <v>31762.61164768388</v>
      </c>
      <c r="AG627" s="25">
        <f t="shared" si="256"/>
        <v>6577.2261096726097</v>
      </c>
      <c r="AH627" s="25">
        <f t="shared" si="257"/>
        <v>30278.554491819978</v>
      </c>
      <c r="AI627" s="25">
        <f t="shared" si="258"/>
        <v>36855.780601492588</v>
      </c>
      <c r="AJ627" s="25">
        <f t="shared" si="259"/>
        <v>1</v>
      </c>
      <c r="AK627" s="25">
        <f t="shared" si="260"/>
        <v>36855.780601492588</v>
      </c>
      <c r="AL627" s="25">
        <f t="shared" ca="1" si="261"/>
        <v>103290</v>
      </c>
      <c r="AM627" s="25">
        <f t="shared" ca="1" si="262"/>
        <v>31</v>
      </c>
      <c r="AN627" s="25">
        <f ca="1">IF(AM627=0,0,COUNTIF($AM$19:AM627,C627*10+1))</f>
        <v>182</v>
      </c>
      <c r="AO627" s="20">
        <f t="shared" ca="1" si="263"/>
        <v>0</v>
      </c>
      <c r="AP627" s="32">
        <f t="shared" ca="1" si="264"/>
        <v>103290</v>
      </c>
    </row>
    <row r="628" spans="1:42" x14ac:dyDescent="0.2">
      <c r="A628" s="14">
        <f>Daten!A628</f>
        <v>31542</v>
      </c>
      <c r="B628" s="7" t="str">
        <f>Daten!B628</f>
        <v>Schönbühel-Aggsbach</v>
      </c>
      <c r="C628" s="14">
        <f t="shared" si="240"/>
        <v>3</v>
      </c>
      <c r="D628" s="9">
        <f>Daten!D628</f>
        <v>0</v>
      </c>
      <c r="E628" s="8">
        <f>Daten!E628</f>
        <v>932</v>
      </c>
      <c r="F628" s="8">
        <f>Daten!F628</f>
        <v>975</v>
      </c>
      <c r="G628" s="26">
        <f t="shared" si="241"/>
        <v>-43</v>
      </c>
      <c r="H628" s="28">
        <f t="shared" si="242"/>
        <v>-4.41025641025641E-2</v>
      </c>
      <c r="I628" s="20">
        <f t="shared" si="243"/>
        <v>13.098928115125522</v>
      </c>
      <c r="J628" s="20">
        <f t="shared" si="244"/>
        <v>-56.098928115125524</v>
      </c>
      <c r="K628" s="26">
        <f t="shared" si="245"/>
        <v>28049.464057562764</v>
      </c>
      <c r="L628" s="15">
        <f>Daten!G628</f>
        <v>110</v>
      </c>
      <c r="M628" s="15">
        <f>Daten!H628</f>
        <v>598</v>
      </c>
      <c r="N628" s="15">
        <f>Daten!I628</f>
        <v>224</v>
      </c>
      <c r="O628" s="27">
        <f t="shared" si="246"/>
        <v>0.55852842809364545</v>
      </c>
      <c r="P628" s="15">
        <f t="shared" si="247"/>
        <v>339.54216441233115</v>
      </c>
      <c r="Q628" s="20">
        <f t="shared" si="248"/>
        <v>-5.5421644123311467</v>
      </c>
      <c r="R628" s="26">
        <f t="shared" si="249"/>
        <v>-1108.4328824662293</v>
      </c>
      <c r="S628" s="8">
        <f>Daten!K628</f>
        <v>10251</v>
      </c>
      <c r="T628" s="8">
        <f>Daten!L628</f>
        <v>54066</v>
      </c>
      <c r="U628" s="8">
        <f>Daten!M628</f>
        <v>46472</v>
      </c>
      <c r="V628" s="8">
        <f>Daten!N628</f>
        <v>500</v>
      </c>
      <c r="W628" s="8">
        <f>Daten!O628</f>
        <v>500</v>
      </c>
      <c r="X628" s="22">
        <f t="shared" si="250"/>
        <v>110789</v>
      </c>
      <c r="Y628" s="8">
        <f t="shared" si="251"/>
        <v>357593.1786404975</v>
      </c>
      <c r="Z628" s="20">
        <f t="shared" si="252"/>
        <v>-246804.1786404975</v>
      </c>
      <c r="AA628" s="26">
        <f t="shared" si="253"/>
        <v>24680.417864049752</v>
      </c>
      <c r="AB628" s="31">
        <f t="shared" si="254"/>
        <v>51621.44903914629</v>
      </c>
      <c r="AC628" s="30">
        <f t="shared" si="255"/>
        <v>51621.44903914629</v>
      </c>
      <c r="AG628" s="25">
        <f t="shared" si="256"/>
        <v>28049.464057562764</v>
      </c>
      <c r="AH628" s="25">
        <f t="shared" si="257"/>
        <v>24680.417864049752</v>
      </c>
      <c r="AI628" s="25">
        <f t="shared" si="258"/>
        <v>52729.881921612512</v>
      </c>
      <c r="AJ628" s="25">
        <f t="shared" si="259"/>
        <v>1</v>
      </c>
      <c r="AK628" s="25">
        <f t="shared" si="260"/>
        <v>52729.881921612512</v>
      </c>
      <c r="AL628" s="25">
        <f t="shared" ca="1" si="261"/>
        <v>147778</v>
      </c>
      <c r="AM628" s="25">
        <f t="shared" ca="1" si="262"/>
        <v>31</v>
      </c>
      <c r="AN628" s="25">
        <f ca="1">IF(AM628=0,0,COUNTIF($AM$19:AM628,C628*10+1))</f>
        <v>183</v>
      </c>
      <c r="AO628" s="20">
        <f t="shared" ca="1" si="263"/>
        <v>0</v>
      </c>
      <c r="AP628" s="32">
        <f t="shared" ca="1" si="264"/>
        <v>147778</v>
      </c>
    </row>
    <row r="629" spans="1:42" x14ac:dyDescent="0.2">
      <c r="A629" s="14">
        <f>Daten!A629</f>
        <v>31543</v>
      </c>
      <c r="B629" s="7" t="str">
        <f>Daten!B629</f>
        <v>Schollach</v>
      </c>
      <c r="C629" s="14">
        <f t="shared" si="240"/>
        <v>3</v>
      </c>
      <c r="D629" s="9">
        <f>Daten!D629</f>
        <v>0</v>
      </c>
      <c r="E629" s="8">
        <f>Daten!E629</f>
        <v>1057</v>
      </c>
      <c r="F629" s="8">
        <f>Daten!F629</f>
        <v>988</v>
      </c>
      <c r="G629" s="26">
        <f t="shared" si="241"/>
        <v>69</v>
      </c>
      <c r="H629" s="28">
        <f t="shared" si="242"/>
        <v>6.983805668016195E-2</v>
      </c>
      <c r="I629" s="20">
        <f t="shared" si="243"/>
        <v>13.273580489993863</v>
      </c>
      <c r="J629" s="20">
        <f t="shared" si="244"/>
        <v>55.726419510006139</v>
      </c>
      <c r="K629" s="26">
        <f t="shared" si="245"/>
        <v>-27863.20975500307</v>
      </c>
      <c r="L629" s="15">
        <f>Daten!G629</f>
        <v>201</v>
      </c>
      <c r="M629" s="15">
        <f>Daten!H629</f>
        <v>691</v>
      </c>
      <c r="N629" s="15">
        <f>Daten!I629</f>
        <v>165</v>
      </c>
      <c r="O629" s="27">
        <f t="shared" si="246"/>
        <v>0.52966714905933432</v>
      </c>
      <c r="P629" s="15">
        <f t="shared" si="247"/>
        <v>392.34721673732577</v>
      </c>
      <c r="Q629" s="20">
        <f t="shared" si="248"/>
        <v>-26.347216737325766</v>
      </c>
      <c r="R629" s="26">
        <f t="shared" si="249"/>
        <v>-5269.4433474651532</v>
      </c>
      <c r="S629" s="8">
        <f>Daten!K629</f>
        <v>16459</v>
      </c>
      <c r="T629" s="8">
        <f>Daten!L629</f>
        <v>75855</v>
      </c>
      <c r="U629" s="8">
        <f>Daten!M629</f>
        <v>155174</v>
      </c>
      <c r="V629" s="8">
        <f>Daten!N629</f>
        <v>500</v>
      </c>
      <c r="W629" s="8">
        <f>Daten!O629</f>
        <v>500</v>
      </c>
      <c r="X629" s="22">
        <f t="shared" si="250"/>
        <v>247488</v>
      </c>
      <c r="Y629" s="8">
        <f t="shared" si="251"/>
        <v>405553.63714914792</v>
      </c>
      <c r="Z629" s="20">
        <f t="shared" si="252"/>
        <v>-158065.63714914792</v>
      </c>
      <c r="AA629" s="26">
        <f t="shared" si="253"/>
        <v>15806.563714914793</v>
      </c>
      <c r="AB629" s="31">
        <f t="shared" si="254"/>
        <v>-17326.089387553431</v>
      </c>
      <c r="AC629" s="30">
        <f t="shared" si="255"/>
        <v>0</v>
      </c>
      <c r="AG629" s="25">
        <f t="shared" si="256"/>
        <v>0</v>
      </c>
      <c r="AH629" s="25">
        <f t="shared" si="257"/>
        <v>0</v>
      </c>
      <c r="AI629" s="25">
        <f t="shared" si="258"/>
        <v>0</v>
      </c>
      <c r="AJ629" s="25">
        <f t="shared" si="259"/>
        <v>1</v>
      </c>
      <c r="AK629" s="25">
        <f t="shared" si="260"/>
        <v>0</v>
      </c>
      <c r="AL629" s="25">
        <f t="shared" ca="1" si="261"/>
        <v>0</v>
      </c>
      <c r="AM629" s="25">
        <f t="shared" ca="1" si="262"/>
        <v>0</v>
      </c>
      <c r="AN629" s="25">
        <f ca="1">IF(AM629=0,0,COUNTIF($AM$19:AM629,C629*10+1))</f>
        <v>0</v>
      </c>
      <c r="AO629" s="20">
        <f t="shared" ca="1" si="263"/>
        <v>0</v>
      </c>
      <c r="AP629" s="32">
        <f t="shared" ca="1" si="264"/>
        <v>0</v>
      </c>
    </row>
    <row r="630" spans="1:42" x14ac:dyDescent="0.2">
      <c r="A630" s="14">
        <f>Daten!A630</f>
        <v>31546</v>
      </c>
      <c r="B630" s="7" t="str">
        <f>Daten!B630</f>
        <v>Weiten</v>
      </c>
      <c r="C630" s="14">
        <f t="shared" si="240"/>
        <v>3</v>
      </c>
      <c r="D630" s="9">
        <f>Daten!D630</f>
        <v>0</v>
      </c>
      <c r="E630" s="8">
        <f>Daten!E630</f>
        <v>1091</v>
      </c>
      <c r="F630" s="8">
        <f>Daten!F630</f>
        <v>1104</v>
      </c>
      <c r="G630" s="26">
        <f t="shared" si="241"/>
        <v>-13</v>
      </c>
      <c r="H630" s="28">
        <f t="shared" si="242"/>
        <v>-1.177536231884058E-2</v>
      </c>
      <c r="I630" s="20">
        <f t="shared" si="243"/>
        <v>14.83201706574213</v>
      </c>
      <c r="J630" s="20">
        <f t="shared" si="244"/>
        <v>-27.832017065742129</v>
      </c>
      <c r="K630" s="26">
        <f t="shared" si="245"/>
        <v>13916.008532871065</v>
      </c>
      <c r="L630" s="15">
        <f>Daten!G630</f>
        <v>158</v>
      </c>
      <c r="M630" s="15">
        <f>Daten!H630</f>
        <v>731</v>
      </c>
      <c r="N630" s="15">
        <f>Daten!I630</f>
        <v>202</v>
      </c>
      <c r="O630" s="27">
        <f t="shared" si="246"/>
        <v>0.49247606019151846</v>
      </c>
      <c r="P630" s="15">
        <f t="shared" si="247"/>
        <v>415.05906719968903</v>
      </c>
      <c r="Q630" s="20">
        <f t="shared" si="248"/>
        <v>-55.059067199689025</v>
      </c>
      <c r="R630" s="26">
        <f t="shared" si="249"/>
        <v>-11011.813439937805</v>
      </c>
      <c r="S630" s="8">
        <f>Daten!K630</f>
        <v>-3047</v>
      </c>
      <c r="T630" s="8">
        <f>Daten!L630</f>
        <v>75191</v>
      </c>
      <c r="U630" s="8">
        <f>Daten!M630</f>
        <v>169140</v>
      </c>
      <c r="V630" s="8">
        <f>Daten!N630</f>
        <v>500</v>
      </c>
      <c r="W630" s="8">
        <f>Daten!O630</f>
        <v>500</v>
      </c>
      <c r="X630" s="22">
        <f t="shared" si="250"/>
        <v>241284</v>
      </c>
      <c r="Y630" s="8">
        <f t="shared" si="251"/>
        <v>418598.88186350086</v>
      </c>
      <c r="Z630" s="20">
        <f t="shared" si="252"/>
        <v>-177314.88186350086</v>
      </c>
      <c r="AA630" s="26">
        <f t="shared" si="253"/>
        <v>17731.488186350089</v>
      </c>
      <c r="AB630" s="31">
        <f t="shared" si="254"/>
        <v>20635.683279283348</v>
      </c>
      <c r="AC630" s="30">
        <f t="shared" si="255"/>
        <v>20635.683279283348</v>
      </c>
      <c r="AG630" s="25">
        <f t="shared" si="256"/>
        <v>13916.008532871065</v>
      </c>
      <c r="AH630" s="25">
        <f t="shared" si="257"/>
        <v>17731.488186350089</v>
      </c>
      <c r="AI630" s="25">
        <f t="shared" si="258"/>
        <v>31647.496719221155</v>
      </c>
      <c r="AJ630" s="25">
        <f t="shared" si="259"/>
        <v>1</v>
      </c>
      <c r="AK630" s="25">
        <f t="shared" si="260"/>
        <v>31647.496719221155</v>
      </c>
      <c r="AL630" s="25">
        <f t="shared" ca="1" si="261"/>
        <v>88694</v>
      </c>
      <c r="AM630" s="25">
        <f t="shared" ca="1" si="262"/>
        <v>31</v>
      </c>
      <c r="AN630" s="25">
        <f ca="1">IF(AM630=0,0,COUNTIF($AM$19:AM630,C630*10+1))</f>
        <v>184</v>
      </c>
      <c r="AO630" s="20">
        <f t="shared" ca="1" si="263"/>
        <v>0</v>
      </c>
      <c r="AP630" s="32">
        <f t="shared" ca="1" si="264"/>
        <v>88694</v>
      </c>
    </row>
    <row r="631" spans="1:42" x14ac:dyDescent="0.2">
      <c r="A631" s="14">
        <f>Daten!A631</f>
        <v>31549</v>
      </c>
      <c r="B631" s="7" t="str">
        <f>Daten!B631</f>
        <v>Ybbs an der Donau</v>
      </c>
      <c r="C631" s="14">
        <f t="shared" si="240"/>
        <v>3</v>
      </c>
      <c r="D631" s="9">
        <f>Daten!D631</f>
        <v>0</v>
      </c>
      <c r="E631" s="8">
        <f>Daten!E631</f>
        <v>5644</v>
      </c>
      <c r="F631" s="8">
        <f>Daten!F631</f>
        <v>5670</v>
      </c>
      <c r="G631" s="26">
        <f t="shared" si="241"/>
        <v>-26</v>
      </c>
      <c r="H631" s="28">
        <f t="shared" si="242"/>
        <v>-4.5855379188712523E-3</v>
      </c>
      <c r="I631" s="20">
        <f t="shared" si="243"/>
        <v>76.17530503872996</v>
      </c>
      <c r="J631" s="20">
        <f t="shared" si="244"/>
        <v>-102.17530503872996</v>
      </c>
      <c r="K631" s="26">
        <f t="shared" si="245"/>
        <v>51087.65251936498</v>
      </c>
      <c r="L631" s="15">
        <f>Daten!G631</f>
        <v>753</v>
      </c>
      <c r="M631" s="15">
        <f>Daten!H631</f>
        <v>3608</v>
      </c>
      <c r="N631" s="15">
        <f>Daten!I631</f>
        <v>1283</v>
      </c>
      <c r="O631" s="27">
        <f t="shared" si="246"/>
        <v>0.56430155210643018</v>
      </c>
      <c r="P631" s="15">
        <f t="shared" si="247"/>
        <v>2048.6089117051683</v>
      </c>
      <c r="Q631" s="20">
        <f t="shared" si="248"/>
        <v>-12.608911705168339</v>
      </c>
      <c r="R631" s="26">
        <f t="shared" si="249"/>
        <v>-2521.7823410336678</v>
      </c>
      <c r="S631" s="8">
        <f>Daten!K631</f>
        <v>8025</v>
      </c>
      <c r="T631" s="8">
        <f>Daten!L631</f>
        <v>453216</v>
      </c>
      <c r="U631" s="8">
        <f>Daten!M631</f>
        <v>2740145</v>
      </c>
      <c r="V631" s="8">
        <f>Daten!N631</f>
        <v>500</v>
      </c>
      <c r="W631" s="8">
        <f>Daten!O631</f>
        <v>500</v>
      </c>
      <c r="X631" s="22">
        <f t="shared" si="250"/>
        <v>3201386</v>
      </c>
      <c r="Y631" s="8">
        <f t="shared" si="251"/>
        <v>2165510.6225825837</v>
      </c>
      <c r="Z631" s="20">
        <f t="shared" si="252"/>
        <v>1035875.3774174163</v>
      </c>
      <c r="AA631" s="26">
        <f t="shared" si="253"/>
        <v>-103587.53774174163</v>
      </c>
      <c r="AB631" s="31">
        <f t="shared" si="254"/>
        <v>-55021.667563410316</v>
      </c>
      <c r="AC631" s="30">
        <f t="shared" si="255"/>
        <v>0</v>
      </c>
      <c r="AG631" s="25">
        <f t="shared" si="256"/>
        <v>0</v>
      </c>
      <c r="AH631" s="25">
        <f t="shared" si="257"/>
        <v>0</v>
      </c>
      <c r="AI631" s="25">
        <f t="shared" si="258"/>
        <v>0</v>
      </c>
      <c r="AJ631" s="25">
        <f t="shared" si="259"/>
        <v>1</v>
      </c>
      <c r="AK631" s="25">
        <f t="shared" si="260"/>
        <v>0</v>
      </c>
      <c r="AL631" s="25">
        <f t="shared" ca="1" si="261"/>
        <v>0</v>
      </c>
      <c r="AM631" s="25">
        <f t="shared" ca="1" si="262"/>
        <v>0</v>
      </c>
      <c r="AN631" s="25">
        <f ca="1">IF(AM631=0,0,COUNTIF($AM$19:AM631,C631*10+1))</f>
        <v>0</v>
      </c>
      <c r="AO631" s="20">
        <f t="shared" ca="1" si="263"/>
        <v>0</v>
      </c>
      <c r="AP631" s="32">
        <f t="shared" ca="1" si="264"/>
        <v>0</v>
      </c>
    </row>
    <row r="632" spans="1:42" x14ac:dyDescent="0.2">
      <c r="A632" s="14">
        <f>Daten!A632</f>
        <v>31550</v>
      </c>
      <c r="B632" s="7" t="str">
        <f>Daten!B632</f>
        <v>Zelking-Matzleinsdorf</v>
      </c>
      <c r="C632" s="14">
        <f t="shared" si="240"/>
        <v>3</v>
      </c>
      <c r="D632" s="9">
        <f>Daten!D632</f>
        <v>0</v>
      </c>
      <c r="E632" s="8">
        <f>Daten!E632</f>
        <v>1252</v>
      </c>
      <c r="F632" s="8">
        <f>Daten!F632</f>
        <v>1222</v>
      </c>
      <c r="G632" s="26">
        <f t="shared" si="241"/>
        <v>30</v>
      </c>
      <c r="H632" s="28">
        <f t="shared" si="242"/>
        <v>2.4549918166939442E-2</v>
      </c>
      <c r="I632" s="20">
        <f t="shared" si="243"/>
        <v>16.417323237623986</v>
      </c>
      <c r="J632" s="20">
        <f t="shared" si="244"/>
        <v>13.582676762376014</v>
      </c>
      <c r="K632" s="26">
        <f t="shared" si="245"/>
        <v>-6791.3383811880067</v>
      </c>
      <c r="L632" s="15">
        <f>Daten!G632</f>
        <v>167</v>
      </c>
      <c r="M632" s="15">
        <f>Daten!H632</f>
        <v>833</v>
      </c>
      <c r="N632" s="15">
        <f>Daten!I632</f>
        <v>252</v>
      </c>
      <c r="O632" s="27">
        <f t="shared" si="246"/>
        <v>0.50300120048019203</v>
      </c>
      <c r="P632" s="15">
        <f t="shared" si="247"/>
        <v>472.97428587871542</v>
      </c>
      <c r="Q632" s="20">
        <f t="shared" si="248"/>
        <v>-53.97428587871542</v>
      </c>
      <c r="R632" s="26">
        <f t="shared" si="249"/>
        <v>-10794.857175743084</v>
      </c>
      <c r="S632" s="8">
        <f>Daten!K632</f>
        <v>10811</v>
      </c>
      <c r="T632" s="8">
        <f>Daten!L632</f>
        <v>65781</v>
      </c>
      <c r="U632" s="8">
        <f>Daten!M632</f>
        <v>57913</v>
      </c>
      <c r="V632" s="8">
        <f>Daten!N632</f>
        <v>500</v>
      </c>
      <c r="W632" s="8">
        <f>Daten!O632</f>
        <v>500</v>
      </c>
      <c r="X632" s="22">
        <f t="shared" si="250"/>
        <v>134505</v>
      </c>
      <c r="Y632" s="8">
        <f t="shared" si="251"/>
        <v>480371.95242264261</v>
      </c>
      <c r="Z632" s="20">
        <f t="shared" si="252"/>
        <v>-345866.95242264261</v>
      </c>
      <c r="AA632" s="26">
        <f t="shared" si="253"/>
        <v>34586.695242264264</v>
      </c>
      <c r="AB632" s="31">
        <f t="shared" si="254"/>
        <v>17000.499685333176</v>
      </c>
      <c r="AC632" s="30">
        <f t="shared" si="255"/>
        <v>17000.499685333176</v>
      </c>
      <c r="AG632" s="25">
        <f t="shared" si="256"/>
        <v>-6791.3383811880067</v>
      </c>
      <c r="AH632" s="25">
        <f t="shared" si="257"/>
        <v>34586.695242264264</v>
      </c>
      <c r="AI632" s="25">
        <f t="shared" si="258"/>
        <v>27795.35686107626</v>
      </c>
      <c r="AJ632" s="25">
        <f t="shared" si="259"/>
        <v>1</v>
      </c>
      <c r="AK632" s="25">
        <f t="shared" si="260"/>
        <v>27795.35686107626</v>
      </c>
      <c r="AL632" s="25">
        <f t="shared" ca="1" si="261"/>
        <v>77898</v>
      </c>
      <c r="AM632" s="25">
        <f t="shared" ca="1" si="262"/>
        <v>31</v>
      </c>
      <c r="AN632" s="25">
        <f ca="1">IF(AM632=0,0,COUNTIF($AM$19:AM632,C632*10+1))</f>
        <v>185</v>
      </c>
      <c r="AO632" s="20">
        <f t="shared" ca="1" si="263"/>
        <v>0</v>
      </c>
      <c r="AP632" s="32">
        <f t="shared" ca="1" si="264"/>
        <v>77898</v>
      </c>
    </row>
    <row r="633" spans="1:42" x14ac:dyDescent="0.2">
      <c r="A633" s="14">
        <f>Daten!A633</f>
        <v>31551</v>
      </c>
      <c r="B633" s="7" t="str">
        <f>Daten!B633</f>
        <v>Texingtal</v>
      </c>
      <c r="C633" s="14">
        <f t="shared" si="240"/>
        <v>3</v>
      </c>
      <c r="D633" s="9">
        <f>Daten!D633</f>
        <v>0</v>
      </c>
      <c r="E633" s="8">
        <f>Daten!E633</f>
        <v>1700</v>
      </c>
      <c r="F633" s="8">
        <f>Daten!F633</f>
        <v>1641</v>
      </c>
      <c r="G633" s="26">
        <f t="shared" si="241"/>
        <v>59</v>
      </c>
      <c r="H633" s="28">
        <f t="shared" si="242"/>
        <v>3.5953686776355881E-2</v>
      </c>
      <c r="I633" s="20">
        <f t="shared" si="243"/>
        <v>22.046503627611262</v>
      </c>
      <c r="J633" s="20">
        <f t="shared" si="244"/>
        <v>36.953496372388742</v>
      </c>
      <c r="K633" s="26">
        <f t="shared" si="245"/>
        <v>-18476.748186194371</v>
      </c>
      <c r="L633" s="15">
        <f>Daten!G633</f>
        <v>323</v>
      </c>
      <c r="M633" s="15">
        <f>Daten!H633</f>
        <v>1088</v>
      </c>
      <c r="N633" s="15">
        <f>Daten!I633</f>
        <v>289</v>
      </c>
      <c r="O633" s="27">
        <f t="shared" si="246"/>
        <v>0.5625</v>
      </c>
      <c r="P633" s="15">
        <f t="shared" si="247"/>
        <v>617.76233257628132</v>
      </c>
      <c r="Q633" s="20">
        <f t="shared" si="248"/>
        <v>-5.7623325762813238</v>
      </c>
      <c r="R633" s="26">
        <f t="shared" si="249"/>
        <v>-1152.4665152562648</v>
      </c>
      <c r="S633" s="8">
        <f>Daten!K633</f>
        <v>12507</v>
      </c>
      <c r="T633" s="8">
        <f>Daten!L633</f>
        <v>113469</v>
      </c>
      <c r="U633" s="8">
        <f>Daten!M633</f>
        <v>226377</v>
      </c>
      <c r="V633" s="8">
        <f>Daten!N633</f>
        <v>500</v>
      </c>
      <c r="W633" s="8">
        <f>Daten!O633</f>
        <v>500</v>
      </c>
      <c r="X633" s="22">
        <f t="shared" si="250"/>
        <v>352353</v>
      </c>
      <c r="Y633" s="8">
        <f t="shared" si="251"/>
        <v>652262.23571764573</v>
      </c>
      <c r="Z633" s="20">
        <f t="shared" si="252"/>
        <v>-299909.23571764573</v>
      </c>
      <c r="AA633" s="26">
        <f t="shared" si="253"/>
        <v>29990.923571764575</v>
      </c>
      <c r="AB633" s="31">
        <f t="shared" si="254"/>
        <v>10361.708870313942</v>
      </c>
      <c r="AC633" s="30">
        <f t="shared" si="255"/>
        <v>10361.708870313942</v>
      </c>
      <c r="AG633" s="25">
        <f t="shared" si="256"/>
        <v>-18476.748186194371</v>
      </c>
      <c r="AH633" s="25">
        <f t="shared" si="257"/>
        <v>29990.923571764575</v>
      </c>
      <c r="AI633" s="25">
        <f t="shared" si="258"/>
        <v>11514.175385570205</v>
      </c>
      <c r="AJ633" s="25">
        <f t="shared" si="259"/>
        <v>1</v>
      </c>
      <c r="AK633" s="25">
        <f t="shared" si="260"/>
        <v>11514.175385570205</v>
      </c>
      <c r="AL633" s="25">
        <f t="shared" ca="1" si="261"/>
        <v>32269</v>
      </c>
      <c r="AM633" s="25">
        <f t="shared" ca="1" si="262"/>
        <v>31</v>
      </c>
      <c r="AN633" s="25">
        <f ca="1">IF(AM633=0,0,COUNTIF($AM$19:AM633,C633*10+1))</f>
        <v>186</v>
      </c>
      <c r="AO633" s="20">
        <f t="shared" ca="1" si="263"/>
        <v>0</v>
      </c>
      <c r="AP633" s="32">
        <f t="shared" ca="1" si="264"/>
        <v>32269</v>
      </c>
    </row>
    <row r="634" spans="1:42" x14ac:dyDescent="0.2">
      <c r="A634" s="14">
        <f>Daten!A634</f>
        <v>31552</v>
      </c>
      <c r="B634" s="7" t="str">
        <f>Daten!B634</f>
        <v>Yspertal</v>
      </c>
      <c r="C634" s="14">
        <f t="shared" si="240"/>
        <v>3</v>
      </c>
      <c r="D634" s="9">
        <f>Daten!D634</f>
        <v>0</v>
      </c>
      <c r="E634" s="8">
        <f>Daten!E634</f>
        <v>2027</v>
      </c>
      <c r="F634" s="8">
        <f>Daten!F634</f>
        <v>1989</v>
      </c>
      <c r="G634" s="26">
        <f t="shared" si="241"/>
        <v>38</v>
      </c>
      <c r="H634" s="28">
        <f t="shared" si="242"/>
        <v>1.9105077928607342E-2</v>
      </c>
      <c r="I634" s="20">
        <f t="shared" si="243"/>
        <v>26.721813354856064</v>
      </c>
      <c r="J634" s="20">
        <f t="shared" si="244"/>
        <v>11.278186645143936</v>
      </c>
      <c r="K634" s="26">
        <f t="shared" si="245"/>
        <v>-5639.0933225719682</v>
      </c>
      <c r="L634" s="15">
        <f>Daten!G634</f>
        <v>324</v>
      </c>
      <c r="M634" s="15">
        <f>Daten!H634</f>
        <v>1281</v>
      </c>
      <c r="N634" s="15">
        <f>Daten!I634</f>
        <v>422</v>
      </c>
      <c r="O634" s="27">
        <f t="shared" si="246"/>
        <v>0.58235753317720529</v>
      </c>
      <c r="P634" s="15">
        <f t="shared" si="247"/>
        <v>727.3470110571842</v>
      </c>
      <c r="Q634" s="20">
        <f t="shared" si="248"/>
        <v>18.652988942815796</v>
      </c>
      <c r="R634" s="26">
        <f t="shared" si="249"/>
        <v>3730.5977885631592</v>
      </c>
      <c r="S634" s="8">
        <f>Daten!K634</f>
        <v>15634</v>
      </c>
      <c r="T634" s="8">
        <f>Daten!L634</f>
        <v>124214</v>
      </c>
      <c r="U634" s="8">
        <f>Daten!M634</f>
        <v>250284</v>
      </c>
      <c r="V634" s="8">
        <f>Daten!N634</f>
        <v>500</v>
      </c>
      <c r="W634" s="8">
        <f>Daten!O634</f>
        <v>500</v>
      </c>
      <c r="X634" s="22">
        <f t="shared" si="250"/>
        <v>390132</v>
      </c>
      <c r="Y634" s="8">
        <f t="shared" si="251"/>
        <v>777726.79517627519</v>
      </c>
      <c r="Z634" s="20">
        <f t="shared" si="252"/>
        <v>-387594.79517627519</v>
      </c>
      <c r="AA634" s="26">
        <f t="shared" si="253"/>
        <v>38759.479517627522</v>
      </c>
      <c r="AB634" s="31">
        <f t="shared" si="254"/>
        <v>36850.983983618717</v>
      </c>
      <c r="AC634" s="30">
        <f t="shared" si="255"/>
        <v>36850.983983618717</v>
      </c>
      <c r="AG634" s="25">
        <f t="shared" si="256"/>
        <v>-5639.0933225719682</v>
      </c>
      <c r="AH634" s="25">
        <f t="shared" si="257"/>
        <v>38759.479517627522</v>
      </c>
      <c r="AI634" s="25">
        <f t="shared" si="258"/>
        <v>33120.386195055551</v>
      </c>
      <c r="AJ634" s="25">
        <f t="shared" si="259"/>
        <v>1</v>
      </c>
      <c r="AK634" s="25">
        <f t="shared" si="260"/>
        <v>33120.386195055551</v>
      </c>
      <c r="AL634" s="25">
        <f t="shared" ca="1" si="261"/>
        <v>92821</v>
      </c>
      <c r="AM634" s="25">
        <f t="shared" ca="1" si="262"/>
        <v>31</v>
      </c>
      <c r="AN634" s="25">
        <f ca="1">IF(AM634=0,0,COUNTIF($AM$19:AM634,C634*10+1))</f>
        <v>187</v>
      </c>
      <c r="AO634" s="20">
        <f t="shared" ca="1" si="263"/>
        <v>0</v>
      </c>
      <c r="AP634" s="32">
        <f t="shared" ca="1" si="264"/>
        <v>92821</v>
      </c>
    </row>
    <row r="635" spans="1:42" x14ac:dyDescent="0.2">
      <c r="A635" s="14">
        <f>Daten!A635</f>
        <v>31553</v>
      </c>
      <c r="B635" s="7" t="str">
        <f>Daten!B635</f>
        <v>Emmersdorf an der Donau</v>
      </c>
      <c r="C635" s="14">
        <f t="shared" si="240"/>
        <v>3</v>
      </c>
      <c r="D635" s="9">
        <f>Daten!D635</f>
        <v>0</v>
      </c>
      <c r="E635" s="8">
        <f>Daten!E635</f>
        <v>1795</v>
      </c>
      <c r="F635" s="8">
        <f>Daten!F635</f>
        <v>1759</v>
      </c>
      <c r="G635" s="26">
        <f t="shared" si="241"/>
        <v>36</v>
      </c>
      <c r="H635" s="28">
        <f t="shared" si="242"/>
        <v>2.0466173962478681E-2</v>
      </c>
      <c r="I635" s="20">
        <f t="shared" si="243"/>
        <v>23.631809799493123</v>
      </c>
      <c r="J635" s="20">
        <f t="shared" si="244"/>
        <v>12.368190200506877</v>
      </c>
      <c r="K635" s="26">
        <f t="shared" si="245"/>
        <v>-6184.0951002534384</v>
      </c>
      <c r="L635" s="15">
        <f>Daten!G635</f>
        <v>305</v>
      </c>
      <c r="M635" s="15">
        <f>Daten!H635</f>
        <v>1125</v>
      </c>
      <c r="N635" s="15">
        <f>Daten!I635</f>
        <v>365</v>
      </c>
      <c r="O635" s="27">
        <f t="shared" si="246"/>
        <v>0.5955555555555555</v>
      </c>
      <c r="P635" s="15">
        <f t="shared" si="247"/>
        <v>638.77079425396744</v>
      </c>
      <c r="Q635" s="20">
        <f t="shared" si="248"/>
        <v>31.229205746032562</v>
      </c>
      <c r="R635" s="26">
        <f t="shared" si="249"/>
        <v>6245.8411492065125</v>
      </c>
      <c r="S635" s="8">
        <f>Daten!K635</f>
        <v>-2405</v>
      </c>
      <c r="T635" s="8">
        <f>Daten!L635</f>
        <v>85125</v>
      </c>
      <c r="U635" s="8">
        <f>Daten!M635</f>
        <v>124531</v>
      </c>
      <c r="V635" s="8">
        <f>Daten!N635</f>
        <v>500</v>
      </c>
      <c r="W635" s="8">
        <f>Daten!O635</f>
        <v>500</v>
      </c>
      <c r="X635" s="22">
        <f t="shared" si="250"/>
        <v>207251</v>
      </c>
      <c r="Y635" s="8">
        <f t="shared" si="251"/>
        <v>688712.18418422004</v>
      </c>
      <c r="Z635" s="20">
        <f t="shared" si="252"/>
        <v>-481461.18418422004</v>
      </c>
      <c r="AA635" s="26">
        <f t="shared" si="253"/>
        <v>48146.118418422004</v>
      </c>
      <c r="AB635" s="31">
        <f t="shared" si="254"/>
        <v>48207.864467375075</v>
      </c>
      <c r="AC635" s="30">
        <f t="shared" si="255"/>
        <v>48207.864467375075</v>
      </c>
      <c r="AG635" s="25">
        <f t="shared" si="256"/>
        <v>-6184.0951002534384</v>
      </c>
      <c r="AH635" s="25">
        <f t="shared" si="257"/>
        <v>48146.118418422004</v>
      </c>
      <c r="AI635" s="25">
        <f t="shared" si="258"/>
        <v>41962.023318168562</v>
      </c>
      <c r="AJ635" s="25">
        <f t="shared" si="259"/>
        <v>1</v>
      </c>
      <c r="AK635" s="25">
        <f t="shared" si="260"/>
        <v>41962.023318168562</v>
      </c>
      <c r="AL635" s="25">
        <f t="shared" ca="1" si="261"/>
        <v>117600</v>
      </c>
      <c r="AM635" s="25">
        <f t="shared" ca="1" si="262"/>
        <v>31</v>
      </c>
      <c r="AN635" s="25">
        <f ca="1">IF(AM635=0,0,COUNTIF($AM$19:AM635,C635*10+1))</f>
        <v>188</v>
      </c>
      <c r="AO635" s="20">
        <f t="shared" ca="1" si="263"/>
        <v>0</v>
      </c>
      <c r="AP635" s="32">
        <f t="shared" ca="1" si="264"/>
        <v>117600</v>
      </c>
    </row>
    <row r="636" spans="1:42" x14ac:dyDescent="0.2">
      <c r="A636" s="14">
        <f>Daten!A636</f>
        <v>31601</v>
      </c>
      <c r="B636" s="7" t="str">
        <f>Daten!B636</f>
        <v>Altlichtenwarth</v>
      </c>
      <c r="C636" s="14">
        <f t="shared" si="240"/>
        <v>3</v>
      </c>
      <c r="D636" s="9">
        <f>Daten!D636</f>
        <v>0</v>
      </c>
      <c r="E636" s="8">
        <f>Daten!E636</f>
        <v>766</v>
      </c>
      <c r="F636" s="8">
        <f>Daten!F636</f>
        <v>784</v>
      </c>
      <c r="G636" s="26">
        <f t="shared" si="241"/>
        <v>-18</v>
      </c>
      <c r="H636" s="28">
        <f t="shared" si="242"/>
        <v>-2.2959183673469389E-2</v>
      </c>
      <c r="I636" s="20">
        <f t="shared" si="243"/>
        <v>10.532881684367599</v>
      </c>
      <c r="J636" s="20">
        <f t="shared" si="244"/>
        <v>-28.532881684367599</v>
      </c>
      <c r="K636" s="26">
        <f t="shared" si="245"/>
        <v>14266.4408421838</v>
      </c>
      <c r="L636" s="15">
        <f>Daten!G636</f>
        <v>89</v>
      </c>
      <c r="M636" s="15">
        <f>Daten!H636</f>
        <v>481</v>
      </c>
      <c r="N636" s="15">
        <f>Daten!I636</f>
        <v>196</v>
      </c>
      <c r="O636" s="27">
        <f t="shared" si="246"/>
        <v>0.59251559251559249</v>
      </c>
      <c r="P636" s="15">
        <f t="shared" si="247"/>
        <v>273.11000180991851</v>
      </c>
      <c r="Q636" s="20">
        <f t="shared" si="248"/>
        <v>11.889998190081485</v>
      </c>
      <c r="R636" s="26">
        <f t="shared" si="249"/>
        <v>2377.999638016297</v>
      </c>
      <c r="S636" s="8">
        <f>Daten!K636</f>
        <v>19308</v>
      </c>
      <c r="T636" s="8">
        <f>Daten!L636</f>
        <v>33463</v>
      </c>
      <c r="U636" s="8">
        <f>Daten!M636</f>
        <v>53216</v>
      </c>
      <c r="V636" s="8">
        <f>Daten!N636</f>
        <v>500</v>
      </c>
      <c r="W636" s="8">
        <f>Daten!O636</f>
        <v>500</v>
      </c>
      <c r="X636" s="22">
        <f t="shared" si="250"/>
        <v>105987</v>
      </c>
      <c r="Y636" s="8">
        <f t="shared" si="251"/>
        <v>293901.68974100979</v>
      </c>
      <c r="Z636" s="20">
        <f t="shared" si="252"/>
        <v>-187914.68974100979</v>
      </c>
      <c r="AA636" s="26">
        <f t="shared" si="253"/>
        <v>18791.468974100979</v>
      </c>
      <c r="AB636" s="31">
        <f t="shared" si="254"/>
        <v>35435.909454301072</v>
      </c>
      <c r="AC636" s="30">
        <f t="shared" si="255"/>
        <v>35435.909454301072</v>
      </c>
      <c r="AG636" s="25">
        <f t="shared" si="256"/>
        <v>14266.4408421838</v>
      </c>
      <c r="AH636" s="25">
        <f t="shared" si="257"/>
        <v>18791.468974100979</v>
      </c>
      <c r="AI636" s="25">
        <f t="shared" si="258"/>
        <v>33057.90981628478</v>
      </c>
      <c r="AJ636" s="25">
        <f t="shared" si="259"/>
        <v>1</v>
      </c>
      <c r="AK636" s="25">
        <f t="shared" si="260"/>
        <v>33057.90981628478</v>
      </c>
      <c r="AL636" s="25">
        <f t="shared" ca="1" si="261"/>
        <v>92646</v>
      </c>
      <c r="AM636" s="25">
        <f t="shared" ca="1" si="262"/>
        <v>31</v>
      </c>
      <c r="AN636" s="25">
        <f ca="1">IF(AM636=0,0,COUNTIF($AM$19:AM636,C636*10+1))</f>
        <v>189</v>
      </c>
      <c r="AO636" s="20">
        <f t="shared" ca="1" si="263"/>
        <v>0</v>
      </c>
      <c r="AP636" s="32">
        <f t="shared" ca="1" si="264"/>
        <v>92646</v>
      </c>
    </row>
    <row r="637" spans="1:42" x14ac:dyDescent="0.2">
      <c r="A637" s="14">
        <f>Daten!A637</f>
        <v>31603</v>
      </c>
      <c r="B637" s="7" t="str">
        <f>Daten!B637</f>
        <v>Asparn an der Zaya</v>
      </c>
      <c r="C637" s="14">
        <f t="shared" si="240"/>
        <v>3</v>
      </c>
      <c r="D637" s="9">
        <f>Daten!D637</f>
        <v>0</v>
      </c>
      <c r="E637" s="8">
        <f>Daten!E637</f>
        <v>1919</v>
      </c>
      <c r="F637" s="8">
        <f>Daten!F637</f>
        <v>1871</v>
      </c>
      <c r="G637" s="26">
        <f t="shared" si="241"/>
        <v>48</v>
      </c>
      <c r="H637" s="28">
        <f t="shared" si="242"/>
        <v>2.5654730090860504E-2</v>
      </c>
      <c r="I637" s="20">
        <f t="shared" si="243"/>
        <v>25.136507182974206</v>
      </c>
      <c r="J637" s="20">
        <f t="shared" si="244"/>
        <v>22.863492817025794</v>
      </c>
      <c r="K637" s="26">
        <f t="shared" si="245"/>
        <v>-11431.746408512898</v>
      </c>
      <c r="L637" s="15">
        <f>Daten!G637</f>
        <v>297</v>
      </c>
      <c r="M637" s="15">
        <f>Daten!H637</f>
        <v>1225</v>
      </c>
      <c r="N637" s="15">
        <f>Daten!I637</f>
        <v>397</v>
      </c>
      <c r="O637" s="27">
        <f t="shared" si="246"/>
        <v>0.56653061224489798</v>
      </c>
      <c r="P637" s="15">
        <f t="shared" si="247"/>
        <v>695.55042040987564</v>
      </c>
      <c r="Q637" s="20">
        <f t="shared" si="248"/>
        <v>-1.5504204098756418</v>
      </c>
      <c r="R637" s="26">
        <f t="shared" si="249"/>
        <v>-310.08408197512836</v>
      </c>
      <c r="S637" s="8">
        <f>Daten!K637</f>
        <v>25540</v>
      </c>
      <c r="T637" s="8">
        <f>Daten!L637</f>
        <v>106781</v>
      </c>
      <c r="U637" s="8">
        <f>Daten!M637</f>
        <v>239156</v>
      </c>
      <c r="V637" s="8">
        <f>Daten!N637</f>
        <v>500</v>
      </c>
      <c r="W637" s="8">
        <f>Daten!O637</f>
        <v>500</v>
      </c>
      <c r="X637" s="22">
        <f t="shared" si="250"/>
        <v>371477</v>
      </c>
      <c r="Y637" s="8">
        <f t="shared" si="251"/>
        <v>736288.95902480127</v>
      </c>
      <c r="Z637" s="20">
        <f t="shared" si="252"/>
        <v>-364811.95902480127</v>
      </c>
      <c r="AA637" s="26">
        <f t="shared" si="253"/>
        <v>36481.195902480125</v>
      </c>
      <c r="AB637" s="31">
        <f t="shared" si="254"/>
        <v>24739.365411992098</v>
      </c>
      <c r="AC637" s="30">
        <f t="shared" si="255"/>
        <v>24739.365411992098</v>
      </c>
      <c r="AG637" s="25">
        <f t="shared" si="256"/>
        <v>-11431.746408512898</v>
      </c>
      <c r="AH637" s="25">
        <f t="shared" si="257"/>
        <v>36481.195902480125</v>
      </c>
      <c r="AI637" s="25">
        <f t="shared" si="258"/>
        <v>25049.44949396723</v>
      </c>
      <c r="AJ637" s="25">
        <f t="shared" si="259"/>
        <v>1</v>
      </c>
      <c r="AK637" s="25">
        <f t="shared" si="260"/>
        <v>25049.44949396723</v>
      </c>
      <c r="AL637" s="25">
        <f t="shared" ca="1" si="261"/>
        <v>70202</v>
      </c>
      <c r="AM637" s="25">
        <f t="shared" ca="1" si="262"/>
        <v>31</v>
      </c>
      <c r="AN637" s="25">
        <f ca="1">IF(AM637=0,0,COUNTIF($AM$19:AM637,C637*10+1))</f>
        <v>190</v>
      </c>
      <c r="AO637" s="20">
        <f t="shared" ca="1" si="263"/>
        <v>0</v>
      </c>
      <c r="AP637" s="32">
        <f t="shared" ca="1" si="264"/>
        <v>70202</v>
      </c>
    </row>
    <row r="638" spans="1:42" x14ac:dyDescent="0.2">
      <c r="A638" s="14">
        <f>Daten!A638</f>
        <v>31604</v>
      </c>
      <c r="B638" s="7" t="str">
        <f>Daten!B638</f>
        <v>Bernhardsthal</v>
      </c>
      <c r="C638" s="14">
        <f t="shared" si="240"/>
        <v>3</v>
      </c>
      <c r="D638" s="9">
        <f>Daten!D638</f>
        <v>0</v>
      </c>
      <c r="E638" s="8">
        <f>Daten!E638</f>
        <v>1591</v>
      </c>
      <c r="F638" s="8">
        <f>Daten!F638</f>
        <v>1598</v>
      </c>
      <c r="G638" s="26">
        <f t="shared" si="241"/>
        <v>-7</v>
      </c>
      <c r="H638" s="28">
        <f t="shared" si="242"/>
        <v>-4.3804755944931162E-3</v>
      </c>
      <c r="I638" s="20">
        <f t="shared" si="243"/>
        <v>21.468807310739059</v>
      </c>
      <c r="J638" s="20">
        <f t="shared" si="244"/>
        <v>-28.468807310739059</v>
      </c>
      <c r="K638" s="26">
        <f t="shared" si="245"/>
        <v>14234.40365536953</v>
      </c>
      <c r="L638" s="15">
        <f>Daten!G638</f>
        <v>167</v>
      </c>
      <c r="M638" s="15">
        <f>Daten!H638</f>
        <v>941</v>
      </c>
      <c r="N638" s="15">
        <f>Daten!I638</f>
        <v>483</v>
      </c>
      <c r="O638" s="27">
        <f t="shared" si="246"/>
        <v>0.6907545164718385</v>
      </c>
      <c r="P638" s="15">
        <f t="shared" si="247"/>
        <v>534.29628212709633</v>
      </c>
      <c r="Q638" s="20">
        <f t="shared" si="248"/>
        <v>115.70371787290367</v>
      </c>
      <c r="R638" s="26">
        <f t="shared" si="249"/>
        <v>23140.743574580734</v>
      </c>
      <c r="S638" s="8">
        <f>Daten!K638</f>
        <v>46054</v>
      </c>
      <c r="T638" s="8">
        <f>Daten!L638</f>
        <v>84569</v>
      </c>
      <c r="U638" s="8">
        <f>Daten!M638</f>
        <v>115606</v>
      </c>
      <c r="V638" s="8">
        <f>Daten!N638</f>
        <v>500</v>
      </c>
      <c r="W638" s="8">
        <f>Daten!O638</f>
        <v>500</v>
      </c>
      <c r="X638" s="22">
        <f t="shared" si="250"/>
        <v>246229</v>
      </c>
      <c r="Y638" s="8">
        <f t="shared" si="251"/>
        <v>610440.7158981025</v>
      </c>
      <c r="Z638" s="20">
        <f t="shared" si="252"/>
        <v>-364211.7158981025</v>
      </c>
      <c r="AA638" s="26">
        <f t="shared" si="253"/>
        <v>36421.171589810248</v>
      </c>
      <c r="AB638" s="31">
        <f t="shared" si="254"/>
        <v>73796.31881976052</v>
      </c>
      <c r="AC638" s="30">
        <f t="shared" si="255"/>
        <v>73796.31881976052</v>
      </c>
      <c r="AG638" s="25">
        <f t="shared" si="256"/>
        <v>14234.40365536953</v>
      </c>
      <c r="AH638" s="25">
        <f t="shared" si="257"/>
        <v>36421.171589810248</v>
      </c>
      <c r="AI638" s="25">
        <f t="shared" si="258"/>
        <v>50655.575245179774</v>
      </c>
      <c r="AJ638" s="25">
        <f t="shared" si="259"/>
        <v>1</v>
      </c>
      <c r="AK638" s="25">
        <f t="shared" si="260"/>
        <v>50655.575245179774</v>
      </c>
      <c r="AL638" s="25">
        <f t="shared" ca="1" si="261"/>
        <v>141965</v>
      </c>
      <c r="AM638" s="25">
        <f t="shared" ca="1" si="262"/>
        <v>31</v>
      </c>
      <c r="AN638" s="25">
        <f ca="1">IF(AM638=0,0,COUNTIF($AM$19:AM638,C638*10+1))</f>
        <v>191</v>
      </c>
      <c r="AO638" s="20">
        <f t="shared" ca="1" si="263"/>
        <v>0</v>
      </c>
      <c r="AP638" s="32">
        <f t="shared" ca="1" si="264"/>
        <v>141965</v>
      </c>
    </row>
    <row r="639" spans="1:42" x14ac:dyDescent="0.2">
      <c r="A639" s="14">
        <f>Daten!A639</f>
        <v>31605</v>
      </c>
      <c r="B639" s="7" t="str">
        <f>Daten!B639</f>
        <v>Bockfließ</v>
      </c>
      <c r="C639" s="14">
        <f t="shared" si="240"/>
        <v>3</v>
      </c>
      <c r="D639" s="9">
        <f>Daten!D639</f>
        <v>0</v>
      </c>
      <c r="E639" s="8">
        <f>Daten!E639</f>
        <v>1273</v>
      </c>
      <c r="F639" s="8">
        <f>Daten!F639</f>
        <v>1330</v>
      </c>
      <c r="G639" s="26">
        <f t="shared" si="241"/>
        <v>-57</v>
      </c>
      <c r="H639" s="28">
        <f t="shared" si="242"/>
        <v>-4.2857142857142858E-2</v>
      </c>
      <c r="I639" s="20">
        <f t="shared" si="243"/>
        <v>17.868281428837893</v>
      </c>
      <c r="J639" s="20">
        <f t="shared" si="244"/>
        <v>-74.868281428837889</v>
      </c>
      <c r="K639" s="26">
        <f t="shared" si="245"/>
        <v>37434.140714418943</v>
      </c>
      <c r="L639" s="15">
        <f>Daten!G639</f>
        <v>170</v>
      </c>
      <c r="M639" s="15">
        <f>Daten!H639</f>
        <v>766</v>
      </c>
      <c r="N639" s="15">
        <f>Daten!I639</f>
        <v>337</v>
      </c>
      <c r="O639" s="27">
        <f t="shared" si="246"/>
        <v>0.66187989556135773</v>
      </c>
      <c r="P639" s="15">
        <f t="shared" si="247"/>
        <v>434.93193635425689</v>
      </c>
      <c r="Q639" s="20">
        <f t="shared" si="248"/>
        <v>72.068063645743109</v>
      </c>
      <c r="R639" s="26">
        <f t="shared" si="249"/>
        <v>14413.612729148623</v>
      </c>
      <c r="S639" s="8">
        <f>Daten!K639</f>
        <v>26798</v>
      </c>
      <c r="T639" s="8">
        <f>Daten!L639</f>
        <v>77811</v>
      </c>
      <c r="U639" s="8">
        <f>Daten!M639</f>
        <v>253291</v>
      </c>
      <c r="V639" s="8">
        <f>Daten!N639</f>
        <v>500</v>
      </c>
      <c r="W639" s="8">
        <f>Daten!O639</f>
        <v>500</v>
      </c>
      <c r="X639" s="22">
        <f t="shared" si="250"/>
        <v>357900</v>
      </c>
      <c r="Y639" s="8">
        <f t="shared" si="251"/>
        <v>488429.30945209588</v>
      </c>
      <c r="Z639" s="20">
        <f t="shared" si="252"/>
        <v>-130529.30945209588</v>
      </c>
      <c r="AA639" s="26">
        <f t="shared" si="253"/>
        <v>13052.930945209589</v>
      </c>
      <c r="AB639" s="31">
        <f t="shared" si="254"/>
        <v>64900.684388777154</v>
      </c>
      <c r="AC639" s="30">
        <f t="shared" si="255"/>
        <v>64900.684388777154</v>
      </c>
      <c r="AG639" s="25">
        <f t="shared" si="256"/>
        <v>37434.140714418943</v>
      </c>
      <c r="AH639" s="25">
        <f t="shared" si="257"/>
        <v>13052.930945209589</v>
      </c>
      <c r="AI639" s="25">
        <f t="shared" si="258"/>
        <v>50487.071659628535</v>
      </c>
      <c r="AJ639" s="25">
        <f t="shared" si="259"/>
        <v>1</v>
      </c>
      <c r="AK639" s="25">
        <f t="shared" si="260"/>
        <v>50487.071659628535</v>
      </c>
      <c r="AL639" s="25">
        <f t="shared" ca="1" si="261"/>
        <v>141492</v>
      </c>
      <c r="AM639" s="25">
        <f t="shared" ca="1" si="262"/>
        <v>31</v>
      </c>
      <c r="AN639" s="25">
        <f ca="1">IF(AM639=0,0,COUNTIF($AM$19:AM639,C639*10+1))</f>
        <v>192</v>
      </c>
      <c r="AO639" s="20">
        <f t="shared" ca="1" si="263"/>
        <v>0</v>
      </c>
      <c r="AP639" s="32">
        <f t="shared" ca="1" si="264"/>
        <v>141492</v>
      </c>
    </row>
    <row r="640" spans="1:42" x14ac:dyDescent="0.2">
      <c r="A640" s="14">
        <f>Daten!A640</f>
        <v>31606</v>
      </c>
      <c r="B640" s="7" t="str">
        <f>Daten!B640</f>
        <v>Drasenhofen</v>
      </c>
      <c r="C640" s="14">
        <f t="shared" si="240"/>
        <v>3</v>
      </c>
      <c r="D640" s="9">
        <f>Daten!D640</f>
        <v>0</v>
      </c>
      <c r="E640" s="8">
        <f>Daten!E640</f>
        <v>1131</v>
      </c>
      <c r="F640" s="8">
        <f>Daten!F640</f>
        <v>1108</v>
      </c>
      <c r="G640" s="26">
        <f t="shared" si="241"/>
        <v>23</v>
      </c>
      <c r="H640" s="28">
        <f t="shared" si="242"/>
        <v>2.0758122743682311E-2</v>
      </c>
      <c r="I640" s="20">
        <f t="shared" si="243"/>
        <v>14.885756258009311</v>
      </c>
      <c r="J640" s="20">
        <f t="shared" si="244"/>
        <v>8.1142437419906894</v>
      </c>
      <c r="K640" s="26">
        <f t="shared" si="245"/>
        <v>-4057.1218709953446</v>
      </c>
      <c r="L640" s="15">
        <f>Daten!G640</f>
        <v>136</v>
      </c>
      <c r="M640" s="15">
        <f>Daten!H640</f>
        <v>705</v>
      </c>
      <c r="N640" s="15">
        <f>Daten!I640</f>
        <v>290</v>
      </c>
      <c r="O640" s="27">
        <f t="shared" si="246"/>
        <v>0.60425531914893615</v>
      </c>
      <c r="P640" s="15">
        <f t="shared" si="247"/>
        <v>400.29636439915294</v>
      </c>
      <c r="Q640" s="20">
        <f t="shared" si="248"/>
        <v>25.703635600847065</v>
      </c>
      <c r="R640" s="26">
        <f t="shared" si="249"/>
        <v>5140.727120169413</v>
      </c>
      <c r="S640" s="8">
        <f>Daten!K640</f>
        <v>34625</v>
      </c>
      <c r="T640" s="8">
        <f>Daten!L640</f>
        <v>68175</v>
      </c>
      <c r="U640" s="8">
        <f>Daten!M640</f>
        <v>321000</v>
      </c>
      <c r="V640" s="8">
        <f>Daten!N640</f>
        <v>500</v>
      </c>
      <c r="W640" s="8">
        <f>Daten!O640</f>
        <v>500</v>
      </c>
      <c r="X640" s="22">
        <f t="shared" si="250"/>
        <v>423800</v>
      </c>
      <c r="Y640" s="8">
        <f t="shared" si="251"/>
        <v>433946.22858626896</v>
      </c>
      <c r="Z640" s="20">
        <f t="shared" si="252"/>
        <v>-10146.22858626896</v>
      </c>
      <c r="AA640" s="26">
        <f t="shared" si="253"/>
        <v>1014.6228586268961</v>
      </c>
      <c r="AB640" s="31">
        <f t="shared" si="254"/>
        <v>2098.2281078009646</v>
      </c>
      <c r="AC640" s="30">
        <f t="shared" si="255"/>
        <v>2098.2281078009646</v>
      </c>
      <c r="AG640" s="25">
        <f t="shared" si="256"/>
        <v>-4057.1218709953446</v>
      </c>
      <c r="AH640" s="25">
        <f t="shared" si="257"/>
        <v>1014.6228586268961</v>
      </c>
      <c r="AI640" s="25">
        <f t="shared" si="258"/>
        <v>-3042.4990123684483</v>
      </c>
      <c r="AJ640" s="25">
        <f t="shared" si="259"/>
        <v>1</v>
      </c>
      <c r="AK640" s="25">
        <f t="shared" si="260"/>
        <v>0</v>
      </c>
      <c r="AL640" s="25">
        <f t="shared" ca="1" si="261"/>
        <v>0</v>
      </c>
      <c r="AM640" s="25">
        <f t="shared" ca="1" si="262"/>
        <v>0</v>
      </c>
      <c r="AN640" s="25">
        <f ca="1">IF(AM640=0,0,COUNTIF($AM$19:AM640,C640*10+1))</f>
        <v>0</v>
      </c>
      <c r="AO640" s="20">
        <f t="shared" ca="1" si="263"/>
        <v>0</v>
      </c>
      <c r="AP640" s="32">
        <f t="shared" ca="1" si="264"/>
        <v>0</v>
      </c>
    </row>
    <row r="641" spans="1:42" x14ac:dyDescent="0.2">
      <c r="A641" s="14">
        <f>Daten!A641</f>
        <v>31608</v>
      </c>
      <c r="B641" s="7" t="str">
        <f>Daten!B641</f>
        <v>Falkenstein</v>
      </c>
      <c r="C641" s="14">
        <f t="shared" si="240"/>
        <v>3</v>
      </c>
      <c r="D641" s="9">
        <f>Daten!D641</f>
        <v>0</v>
      </c>
      <c r="E641" s="8">
        <f>Daten!E641</f>
        <v>549</v>
      </c>
      <c r="F641" s="8">
        <f>Daten!F641</f>
        <v>469</v>
      </c>
      <c r="G641" s="26">
        <f t="shared" si="241"/>
        <v>80</v>
      </c>
      <c r="H641" s="28">
        <f t="shared" si="242"/>
        <v>0.17057569296375266</v>
      </c>
      <c r="I641" s="20">
        <f t="shared" si="243"/>
        <v>6.3009202933270458</v>
      </c>
      <c r="J641" s="20">
        <f t="shared" si="244"/>
        <v>73.699079706672961</v>
      </c>
      <c r="K641" s="26">
        <f t="shared" si="245"/>
        <v>-36849.539853336479</v>
      </c>
      <c r="L641" s="15">
        <f>Daten!G641</f>
        <v>87</v>
      </c>
      <c r="M641" s="15">
        <f>Daten!H641</f>
        <v>325</v>
      </c>
      <c r="N641" s="15">
        <f>Daten!I641</f>
        <v>137</v>
      </c>
      <c r="O641" s="27">
        <f t="shared" si="246"/>
        <v>0.6892307692307692</v>
      </c>
      <c r="P641" s="15">
        <f t="shared" si="247"/>
        <v>184.53378500670169</v>
      </c>
      <c r="Q641" s="20">
        <f t="shared" si="248"/>
        <v>39.466214993298308</v>
      </c>
      <c r="R641" s="26">
        <f t="shared" si="249"/>
        <v>7893.2429986596617</v>
      </c>
      <c r="S641" s="8">
        <f>Daten!K641</f>
        <v>8142</v>
      </c>
      <c r="T641" s="8">
        <f>Daten!L641</f>
        <v>26831</v>
      </c>
      <c r="U641" s="8">
        <f>Daten!M641</f>
        <v>53108</v>
      </c>
      <c r="V641" s="8">
        <f>Daten!N641</f>
        <v>500</v>
      </c>
      <c r="W641" s="8">
        <f>Daten!O641</f>
        <v>500</v>
      </c>
      <c r="X641" s="22">
        <f t="shared" si="250"/>
        <v>88081</v>
      </c>
      <c r="Y641" s="8">
        <f t="shared" si="251"/>
        <v>210642.33376999263</v>
      </c>
      <c r="Z641" s="20">
        <f t="shared" si="252"/>
        <v>-122561.33376999263</v>
      </c>
      <c r="AA641" s="26">
        <f t="shared" si="253"/>
        <v>12256.133376999263</v>
      </c>
      <c r="AB641" s="31">
        <f t="shared" si="254"/>
        <v>-16700.163477677554</v>
      </c>
      <c r="AC641" s="30">
        <f t="shared" si="255"/>
        <v>0</v>
      </c>
      <c r="AG641" s="25">
        <f t="shared" si="256"/>
        <v>0</v>
      </c>
      <c r="AH641" s="25">
        <f t="shared" si="257"/>
        <v>0</v>
      </c>
      <c r="AI641" s="25">
        <f t="shared" si="258"/>
        <v>0</v>
      </c>
      <c r="AJ641" s="25">
        <f t="shared" si="259"/>
        <v>1</v>
      </c>
      <c r="AK641" s="25">
        <f t="shared" si="260"/>
        <v>0</v>
      </c>
      <c r="AL641" s="25">
        <f t="shared" ca="1" si="261"/>
        <v>0</v>
      </c>
      <c r="AM641" s="25">
        <f t="shared" ca="1" si="262"/>
        <v>0</v>
      </c>
      <c r="AN641" s="25">
        <f ca="1">IF(AM641=0,0,COUNTIF($AM$19:AM641,C641*10+1))</f>
        <v>0</v>
      </c>
      <c r="AO641" s="20">
        <f t="shared" ca="1" si="263"/>
        <v>0</v>
      </c>
      <c r="AP641" s="32">
        <f t="shared" ca="1" si="264"/>
        <v>0</v>
      </c>
    </row>
    <row r="642" spans="1:42" x14ac:dyDescent="0.2">
      <c r="A642" s="14">
        <f>Daten!A642</f>
        <v>31609</v>
      </c>
      <c r="B642" s="7" t="str">
        <f>Daten!B642</f>
        <v>Fallbach</v>
      </c>
      <c r="C642" s="14">
        <f t="shared" si="240"/>
        <v>3</v>
      </c>
      <c r="D642" s="9">
        <f>Daten!D642</f>
        <v>0</v>
      </c>
      <c r="E642" s="8">
        <f>Daten!E642</f>
        <v>803</v>
      </c>
      <c r="F642" s="8">
        <f>Daten!F642</f>
        <v>821</v>
      </c>
      <c r="G642" s="26">
        <f t="shared" si="241"/>
        <v>-18</v>
      </c>
      <c r="H642" s="28">
        <f t="shared" si="242"/>
        <v>-2.192448233861145E-2</v>
      </c>
      <c r="I642" s="20">
        <f t="shared" si="243"/>
        <v>11.029969212839029</v>
      </c>
      <c r="J642" s="20">
        <f t="shared" si="244"/>
        <v>-29.029969212839028</v>
      </c>
      <c r="K642" s="26">
        <f t="shared" si="245"/>
        <v>14514.984606419514</v>
      </c>
      <c r="L642" s="15">
        <f>Daten!G642</f>
        <v>98</v>
      </c>
      <c r="M642" s="15">
        <f>Daten!H642</f>
        <v>509</v>
      </c>
      <c r="N642" s="15">
        <f>Daten!I642</f>
        <v>196</v>
      </c>
      <c r="O642" s="27">
        <f t="shared" si="246"/>
        <v>0.57760314341846763</v>
      </c>
      <c r="P642" s="15">
        <f t="shared" si="247"/>
        <v>289.0082971335728</v>
      </c>
      <c r="Q642" s="20">
        <f t="shared" si="248"/>
        <v>4.9917028664272038</v>
      </c>
      <c r="R642" s="26">
        <f t="shared" si="249"/>
        <v>998.34057328544077</v>
      </c>
      <c r="S642" s="8">
        <f>Daten!K642</f>
        <v>28335</v>
      </c>
      <c r="T642" s="8">
        <f>Daten!L642</f>
        <v>37811</v>
      </c>
      <c r="U642" s="8">
        <f>Daten!M642</f>
        <v>42676</v>
      </c>
      <c r="V642" s="8">
        <f>Daten!N642</f>
        <v>500</v>
      </c>
      <c r="W642" s="8">
        <f>Daten!O642</f>
        <v>500</v>
      </c>
      <c r="X642" s="22">
        <f t="shared" si="250"/>
        <v>108822</v>
      </c>
      <c r="Y642" s="8">
        <f t="shared" si="251"/>
        <v>308097.98545957031</v>
      </c>
      <c r="Z642" s="20">
        <f t="shared" si="252"/>
        <v>-199275.98545957031</v>
      </c>
      <c r="AA642" s="26">
        <f t="shared" si="253"/>
        <v>19927.598545957033</v>
      </c>
      <c r="AB642" s="31">
        <f t="shared" si="254"/>
        <v>35440.923725661989</v>
      </c>
      <c r="AC642" s="30">
        <f t="shared" si="255"/>
        <v>35440.923725661989</v>
      </c>
      <c r="AG642" s="25">
        <f t="shared" si="256"/>
        <v>14514.984606419514</v>
      </c>
      <c r="AH642" s="25">
        <f t="shared" si="257"/>
        <v>19927.598545957033</v>
      </c>
      <c r="AI642" s="25">
        <f t="shared" si="258"/>
        <v>34442.583152376545</v>
      </c>
      <c r="AJ642" s="25">
        <f t="shared" si="259"/>
        <v>1</v>
      </c>
      <c r="AK642" s="25">
        <f t="shared" si="260"/>
        <v>34442.583152376545</v>
      </c>
      <c r="AL642" s="25">
        <f t="shared" ca="1" si="261"/>
        <v>96527</v>
      </c>
      <c r="AM642" s="25">
        <f t="shared" ca="1" si="262"/>
        <v>31</v>
      </c>
      <c r="AN642" s="25">
        <f ca="1">IF(AM642=0,0,COUNTIF($AM$19:AM642,C642*10+1))</f>
        <v>193</v>
      </c>
      <c r="AO642" s="20">
        <f t="shared" ca="1" si="263"/>
        <v>0</v>
      </c>
      <c r="AP642" s="32">
        <f t="shared" ca="1" si="264"/>
        <v>96527</v>
      </c>
    </row>
    <row r="643" spans="1:42" x14ac:dyDescent="0.2">
      <c r="A643" s="14">
        <f>Daten!A643</f>
        <v>31611</v>
      </c>
      <c r="B643" s="7" t="str">
        <f>Daten!B643</f>
        <v>Gaubitsch</v>
      </c>
      <c r="C643" s="14">
        <f t="shared" si="240"/>
        <v>3</v>
      </c>
      <c r="D643" s="9">
        <f>Daten!D643</f>
        <v>0</v>
      </c>
      <c r="E643" s="8">
        <f>Daten!E643</f>
        <v>913</v>
      </c>
      <c r="F643" s="8">
        <f>Daten!F643</f>
        <v>885</v>
      </c>
      <c r="G643" s="26">
        <f t="shared" si="241"/>
        <v>28</v>
      </c>
      <c r="H643" s="28">
        <f t="shared" si="242"/>
        <v>3.1638418079096044E-2</v>
      </c>
      <c r="I643" s="20">
        <f t="shared" si="243"/>
        <v>11.889796289113935</v>
      </c>
      <c r="J643" s="20">
        <f t="shared" si="244"/>
        <v>16.110203710886065</v>
      </c>
      <c r="K643" s="26">
        <f t="shared" si="245"/>
        <v>-8055.101855443032</v>
      </c>
      <c r="L643" s="15">
        <f>Daten!G643</f>
        <v>147</v>
      </c>
      <c r="M643" s="15">
        <f>Daten!H643</f>
        <v>601</v>
      </c>
      <c r="N643" s="15">
        <f>Daten!I643</f>
        <v>165</v>
      </c>
      <c r="O643" s="27">
        <f t="shared" si="246"/>
        <v>0.51913477537437602</v>
      </c>
      <c r="P643" s="15">
        <f t="shared" si="247"/>
        <v>341.24555319700835</v>
      </c>
      <c r="Q643" s="20">
        <f t="shared" si="248"/>
        <v>-29.245553197008348</v>
      </c>
      <c r="R643" s="26">
        <f t="shared" si="249"/>
        <v>-5849.1106394016697</v>
      </c>
      <c r="S643" s="8">
        <f>Daten!K643</f>
        <v>18475</v>
      </c>
      <c r="T643" s="8">
        <f>Daten!L643</f>
        <v>42581</v>
      </c>
      <c r="U643" s="8">
        <f>Daten!M643</f>
        <v>93951</v>
      </c>
      <c r="V643" s="8">
        <f>Daten!N643</f>
        <v>500</v>
      </c>
      <c r="W643" s="8">
        <f>Daten!O643</f>
        <v>500</v>
      </c>
      <c r="X643" s="22">
        <f t="shared" si="250"/>
        <v>155007</v>
      </c>
      <c r="Y643" s="8">
        <f t="shared" si="251"/>
        <v>350303.18894718267</v>
      </c>
      <c r="Z643" s="20">
        <f t="shared" si="252"/>
        <v>-195296.18894718267</v>
      </c>
      <c r="AA643" s="26">
        <f t="shared" si="253"/>
        <v>19529.618894718267</v>
      </c>
      <c r="AB643" s="31">
        <f t="shared" si="254"/>
        <v>5625.4063998735655</v>
      </c>
      <c r="AC643" s="30">
        <f t="shared" si="255"/>
        <v>5625.4063998735655</v>
      </c>
      <c r="AG643" s="25">
        <f t="shared" si="256"/>
        <v>-8055.101855443032</v>
      </c>
      <c r="AH643" s="25">
        <f t="shared" si="257"/>
        <v>19529.618894718267</v>
      </c>
      <c r="AI643" s="25">
        <f t="shared" si="258"/>
        <v>11474.517039275235</v>
      </c>
      <c r="AJ643" s="25">
        <f t="shared" si="259"/>
        <v>1</v>
      </c>
      <c r="AK643" s="25">
        <f t="shared" si="260"/>
        <v>11474.517039275235</v>
      </c>
      <c r="AL643" s="25">
        <f t="shared" ca="1" si="261"/>
        <v>32158</v>
      </c>
      <c r="AM643" s="25">
        <f t="shared" ca="1" si="262"/>
        <v>31</v>
      </c>
      <c r="AN643" s="25">
        <f ca="1">IF(AM643=0,0,COUNTIF($AM$19:AM643,C643*10+1))</f>
        <v>194</v>
      </c>
      <c r="AO643" s="20">
        <f t="shared" ca="1" si="263"/>
        <v>0</v>
      </c>
      <c r="AP643" s="32">
        <f t="shared" ca="1" si="264"/>
        <v>32158</v>
      </c>
    </row>
    <row r="644" spans="1:42" x14ac:dyDescent="0.2">
      <c r="A644" s="14">
        <f>Daten!A644</f>
        <v>31612</v>
      </c>
      <c r="B644" s="7" t="str">
        <f>Daten!B644</f>
        <v>Gaweinstal</v>
      </c>
      <c r="C644" s="14">
        <f t="shared" si="240"/>
        <v>3</v>
      </c>
      <c r="D644" s="9">
        <f>Daten!D644</f>
        <v>0</v>
      </c>
      <c r="E644" s="8">
        <f>Daten!E644</f>
        <v>4122</v>
      </c>
      <c r="F644" s="8">
        <f>Daten!F644</f>
        <v>3962</v>
      </c>
      <c r="G644" s="26">
        <f t="shared" si="241"/>
        <v>160</v>
      </c>
      <c r="H644" s="28">
        <f t="shared" si="242"/>
        <v>4.0383644623927309E-2</v>
      </c>
      <c r="I644" s="20">
        <f t="shared" si="243"/>
        <v>53.228669940643407</v>
      </c>
      <c r="J644" s="20">
        <f t="shared" si="244"/>
        <v>106.77133005935659</v>
      </c>
      <c r="K644" s="26">
        <f t="shared" si="245"/>
        <v>-53385.66502967829</v>
      </c>
      <c r="L644" s="15">
        <f>Daten!G644</f>
        <v>624</v>
      </c>
      <c r="M644" s="15">
        <f>Daten!H644</f>
        <v>2663</v>
      </c>
      <c r="N644" s="15">
        <f>Daten!I644</f>
        <v>835</v>
      </c>
      <c r="O644" s="27">
        <f t="shared" si="246"/>
        <v>0.54787833270747277</v>
      </c>
      <c r="P644" s="15">
        <f t="shared" si="247"/>
        <v>1512.0414445318356</v>
      </c>
      <c r="Q644" s="20">
        <f t="shared" si="248"/>
        <v>-53.041444531835623</v>
      </c>
      <c r="R644" s="26">
        <f t="shared" si="249"/>
        <v>-10608.288906367125</v>
      </c>
      <c r="S644" s="8">
        <f>Daten!K644</f>
        <v>47165</v>
      </c>
      <c r="T644" s="8">
        <f>Daten!L644</f>
        <v>227304</v>
      </c>
      <c r="U644" s="8">
        <f>Daten!M644</f>
        <v>359296</v>
      </c>
      <c r="V644" s="8">
        <f>Daten!N644</f>
        <v>500</v>
      </c>
      <c r="W644" s="8">
        <f>Daten!O644</f>
        <v>500</v>
      </c>
      <c r="X644" s="22">
        <f t="shared" si="250"/>
        <v>633765</v>
      </c>
      <c r="Y644" s="8">
        <f t="shared" si="251"/>
        <v>1581544.0797812562</v>
      </c>
      <c r="Z644" s="20">
        <f t="shared" si="252"/>
        <v>-947779.07978125615</v>
      </c>
      <c r="AA644" s="26">
        <f t="shared" si="253"/>
        <v>94777.907978125615</v>
      </c>
      <c r="AB644" s="31">
        <f t="shared" si="254"/>
        <v>30783.9540420802</v>
      </c>
      <c r="AC644" s="30">
        <f t="shared" si="255"/>
        <v>30783.9540420802</v>
      </c>
      <c r="AG644" s="25">
        <f t="shared" si="256"/>
        <v>-53385.66502967829</v>
      </c>
      <c r="AH644" s="25">
        <f t="shared" si="257"/>
        <v>94777.907978125615</v>
      </c>
      <c r="AI644" s="25">
        <f t="shared" si="258"/>
        <v>41392.242948447325</v>
      </c>
      <c r="AJ644" s="25">
        <f t="shared" si="259"/>
        <v>1</v>
      </c>
      <c r="AK644" s="25">
        <f t="shared" si="260"/>
        <v>41392.242948447325</v>
      </c>
      <c r="AL644" s="25">
        <f t="shared" ca="1" si="261"/>
        <v>116004</v>
      </c>
      <c r="AM644" s="25">
        <f t="shared" ca="1" si="262"/>
        <v>31</v>
      </c>
      <c r="AN644" s="25">
        <f ca="1">IF(AM644=0,0,COUNTIF($AM$19:AM644,C644*10+1))</f>
        <v>195</v>
      </c>
      <c r="AO644" s="20">
        <f t="shared" ca="1" si="263"/>
        <v>0</v>
      </c>
      <c r="AP644" s="32">
        <f t="shared" ca="1" si="264"/>
        <v>116004</v>
      </c>
    </row>
    <row r="645" spans="1:42" x14ac:dyDescent="0.2">
      <c r="A645" s="14">
        <f>Daten!A645</f>
        <v>31613</v>
      </c>
      <c r="B645" s="7" t="str">
        <f>Daten!B645</f>
        <v>Gnadendorf</v>
      </c>
      <c r="C645" s="14">
        <f t="shared" si="240"/>
        <v>3</v>
      </c>
      <c r="D645" s="9">
        <f>Daten!D645</f>
        <v>0</v>
      </c>
      <c r="E645" s="8">
        <f>Daten!E645</f>
        <v>1180</v>
      </c>
      <c r="F645" s="8">
        <f>Daten!F645</f>
        <v>1143</v>
      </c>
      <c r="G645" s="26">
        <f t="shared" si="241"/>
        <v>37</v>
      </c>
      <c r="H645" s="28">
        <f t="shared" si="242"/>
        <v>3.2370953630796152E-2</v>
      </c>
      <c r="I645" s="20">
        <f t="shared" si="243"/>
        <v>15.355974190347151</v>
      </c>
      <c r="J645" s="20">
        <f t="shared" si="244"/>
        <v>21.644025809652849</v>
      </c>
      <c r="K645" s="26">
        <f t="shared" si="245"/>
        <v>-10822.012904826424</v>
      </c>
      <c r="L645" s="15">
        <f>Daten!G645</f>
        <v>160</v>
      </c>
      <c r="M645" s="15">
        <f>Daten!H645</f>
        <v>737</v>
      </c>
      <c r="N645" s="15">
        <f>Daten!I645</f>
        <v>283</v>
      </c>
      <c r="O645" s="27">
        <f t="shared" si="246"/>
        <v>0.60108548168249665</v>
      </c>
      <c r="P645" s="15">
        <f t="shared" si="247"/>
        <v>418.46584476904354</v>
      </c>
      <c r="Q645" s="20">
        <f t="shared" si="248"/>
        <v>24.534155230956458</v>
      </c>
      <c r="R645" s="26">
        <f t="shared" si="249"/>
        <v>4906.8310461912915</v>
      </c>
      <c r="S645" s="8">
        <f>Daten!K645</f>
        <v>32956</v>
      </c>
      <c r="T645" s="8">
        <f>Daten!L645</f>
        <v>77513</v>
      </c>
      <c r="U645" s="8">
        <f>Daten!M645</f>
        <v>47575</v>
      </c>
      <c r="V645" s="8">
        <f>Daten!N645</f>
        <v>500</v>
      </c>
      <c r="W645" s="8">
        <f>Daten!O645</f>
        <v>500</v>
      </c>
      <c r="X645" s="22">
        <f t="shared" si="250"/>
        <v>158044</v>
      </c>
      <c r="Y645" s="8">
        <f t="shared" si="251"/>
        <v>452746.72832165996</v>
      </c>
      <c r="Z645" s="20">
        <f t="shared" si="252"/>
        <v>-294702.72832165996</v>
      </c>
      <c r="AA645" s="26">
        <f t="shared" si="253"/>
        <v>29470.272832165996</v>
      </c>
      <c r="AB645" s="31">
        <f t="shared" si="254"/>
        <v>23555.090973530863</v>
      </c>
      <c r="AC645" s="30">
        <f t="shared" si="255"/>
        <v>23555.090973530863</v>
      </c>
      <c r="AG645" s="25">
        <f t="shared" si="256"/>
        <v>-10822.012904826424</v>
      </c>
      <c r="AH645" s="25">
        <f t="shared" si="257"/>
        <v>29470.272832165996</v>
      </c>
      <c r="AI645" s="25">
        <f t="shared" si="258"/>
        <v>18648.259927339572</v>
      </c>
      <c r="AJ645" s="25">
        <f t="shared" si="259"/>
        <v>1</v>
      </c>
      <c r="AK645" s="25">
        <f t="shared" si="260"/>
        <v>18648.259927339572</v>
      </c>
      <c r="AL645" s="25">
        <f t="shared" ca="1" si="261"/>
        <v>52263</v>
      </c>
      <c r="AM645" s="25">
        <f t="shared" ca="1" si="262"/>
        <v>31</v>
      </c>
      <c r="AN645" s="25">
        <f ca="1">IF(AM645=0,0,COUNTIF($AM$19:AM645,C645*10+1))</f>
        <v>196</v>
      </c>
      <c r="AO645" s="20">
        <f t="shared" ca="1" si="263"/>
        <v>0</v>
      </c>
      <c r="AP645" s="32">
        <f t="shared" ca="1" si="264"/>
        <v>52263</v>
      </c>
    </row>
    <row r="646" spans="1:42" x14ac:dyDescent="0.2">
      <c r="A646" s="14">
        <f>Daten!A646</f>
        <v>31614</v>
      </c>
      <c r="B646" s="7" t="str">
        <f>Daten!B646</f>
        <v>Großebersdorf</v>
      </c>
      <c r="C646" s="14">
        <f t="shared" si="240"/>
        <v>3</v>
      </c>
      <c r="D646" s="9">
        <f>Daten!D646</f>
        <v>0</v>
      </c>
      <c r="E646" s="8">
        <f>Daten!E646</f>
        <v>2311</v>
      </c>
      <c r="F646" s="8">
        <f>Daten!F646</f>
        <v>2225</v>
      </c>
      <c r="G646" s="26">
        <f t="shared" si="241"/>
        <v>86</v>
      </c>
      <c r="H646" s="28">
        <f t="shared" si="242"/>
        <v>3.8651685393258424E-2</v>
      </c>
      <c r="I646" s="20">
        <f t="shared" si="243"/>
        <v>29.892425698619782</v>
      </c>
      <c r="J646" s="20">
        <f t="shared" si="244"/>
        <v>56.107574301380218</v>
      </c>
      <c r="K646" s="26">
        <f t="shared" si="245"/>
        <v>-28053.78715069011</v>
      </c>
      <c r="L646" s="15">
        <f>Daten!G646</f>
        <v>296</v>
      </c>
      <c r="M646" s="15">
        <f>Daten!H646</f>
        <v>1452</v>
      </c>
      <c r="N646" s="15">
        <f>Daten!I646</f>
        <v>563</v>
      </c>
      <c r="O646" s="27">
        <f t="shared" si="246"/>
        <v>0.5915977961432507</v>
      </c>
      <c r="P646" s="15">
        <f t="shared" si="247"/>
        <v>824.44017178378726</v>
      </c>
      <c r="Q646" s="20">
        <f t="shared" si="248"/>
        <v>34.559828216212736</v>
      </c>
      <c r="R646" s="26">
        <f t="shared" si="249"/>
        <v>6911.9656432425472</v>
      </c>
      <c r="S646" s="8">
        <f>Daten!K646</f>
        <v>14639</v>
      </c>
      <c r="T646" s="8">
        <f>Daten!L646</f>
        <v>205473</v>
      </c>
      <c r="U646" s="8">
        <f>Daten!M646</f>
        <v>1691092</v>
      </c>
      <c r="V646" s="8">
        <f>Daten!N646</f>
        <v>500</v>
      </c>
      <c r="W646" s="8">
        <f>Daten!O646</f>
        <v>500</v>
      </c>
      <c r="X646" s="22">
        <f t="shared" si="250"/>
        <v>1911204</v>
      </c>
      <c r="Y646" s="8">
        <f t="shared" si="251"/>
        <v>886692.95690792892</v>
      </c>
      <c r="Z646" s="20">
        <f t="shared" si="252"/>
        <v>1024511.0430920711</v>
      </c>
      <c r="AA646" s="26">
        <f t="shared" si="253"/>
        <v>-102451.10430920712</v>
      </c>
      <c r="AB646" s="31">
        <f t="shared" si="254"/>
        <v>-123592.92581665468</v>
      </c>
      <c r="AC646" s="30">
        <f t="shared" si="255"/>
        <v>0</v>
      </c>
      <c r="AG646" s="25">
        <f t="shared" si="256"/>
        <v>0</v>
      </c>
      <c r="AH646" s="25">
        <f t="shared" si="257"/>
        <v>0</v>
      </c>
      <c r="AI646" s="25">
        <f t="shared" si="258"/>
        <v>0</v>
      </c>
      <c r="AJ646" s="25">
        <f t="shared" si="259"/>
        <v>1</v>
      </c>
      <c r="AK646" s="25">
        <f t="shared" si="260"/>
        <v>0</v>
      </c>
      <c r="AL646" s="25">
        <f t="shared" ca="1" si="261"/>
        <v>0</v>
      </c>
      <c r="AM646" s="25">
        <f t="shared" ca="1" si="262"/>
        <v>0</v>
      </c>
      <c r="AN646" s="25">
        <f ca="1">IF(AM646=0,0,COUNTIF($AM$19:AM646,C646*10+1))</f>
        <v>0</v>
      </c>
      <c r="AO646" s="20">
        <f t="shared" ca="1" si="263"/>
        <v>0</v>
      </c>
      <c r="AP646" s="32">
        <f t="shared" ca="1" si="264"/>
        <v>0</v>
      </c>
    </row>
    <row r="647" spans="1:42" x14ac:dyDescent="0.2">
      <c r="A647" s="14">
        <f>Daten!A647</f>
        <v>31615</v>
      </c>
      <c r="B647" s="7" t="str">
        <f>Daten!B647</f>
        <v>Großengersdorf</v>
      </c>
      <c r="C647" s="14">
        <f t="shared" si="240"/>
        <v>3</v>
      </c>
      <c r="D647" s="9">
        <f>Daten!D647</f>
        <v>0</v>
      </c>
      <c r="E647" s="8">
        <f>Daten!E647</f>
        <v>1524</v>
      </c>
      <c r="F647" s="8">
        <f>Daten!F647</f>
        <v>1488</v>
      </c>
      <c r="G647" s="26">
        <f t="shared" si="241"/>
        <v>36</v>
      </c>
      <c r="H647" s="28">
        <f t="shared" si="242"/>
        <v>2.4193548387096774E-2</v>
      </c>
      <c r="I647" s="20">
        <f t="shared" si="243"/>
        <v>19.990979523391566</v>
      </c>
      <c r="J647" s="20">
        <f t="shared" si="244"/>
        <v>16.009020476608434</v>
      </c>
      <c r="K647" s="26">
        <f t="shared" si="245"/>
        <v>-8004.5102383042167</v>
      </c>
      <c r="L647" s="15">
        <f>Daten!G647</f>
        <v>214</v>
      </c>
      <c r="M647" s="15">
        <f>Daten!H647</f>
        <v>1002</v>
      </c>
      <c r="N647" s="15">
        <f>Daten!I647</f>
        <v>308</v>
      </c>
      <c r="O647" s="27">
        <f t="shared" si="246"/>
        <v>0.52095808383233533</v>
      </c>
      <c r="P647" s="15">
        <f t="shared" si="247"/>
        <v>568.93185408220029</v>
      </c>
      <c r="Q647" s="20">
        <f t="shared" si="248"/>
        <v>-46.931854082200289</v>
      </c>
      <c r="R647" s="26">
        <f t="shared" si="249"/>
        <v>-9386.3708164400578</v>
      </c>
      <c r="S647" s="8">
        <f>Daten!K647</f>
        <v>14077</v>
      </c>
      <c r="T647" s="8">
        <f>Daten!L647</f>
        <v>92568</v>
      </c>
      <c r="U647" s="8">
        <f>Daten!M647</f>
        <v>201330</v>
      </c>
      <c r="V647" s="8">
        <f>Daten!N647</f>
        <v>500</v>
      </c>
      <c r="W647" s="8">
        <f>Daten!O647</f>
        <v>500</v>
      </c>
      <c r="X647" s="22">
        <f t="shared" si="250"/>
        <v>307975</v>
      </c>
      <c r="Y647" s="8">
        <f t="shared" si="251"/>
        <v>584733.91013746592</v>
      </c>
      <c r="Z647" s="20">
        <f t="shared" si="252"/>
        <v>-276758.91013746592</v>
      </c>
      <c r="AA647" s="26">
        <f t="shared" si="253"/>
        <v>27675.891013746594</v>
      </c>
      <c r="AB647" s="31">
        <f t="shared" si="254"/>
        <v>10285.00995900232</v>
      </c>
      <c r="AC647" s="30">
        <f t="shared" si="255"/>
        <v>10285.00995900232</v>
      </c>
      <c r="AG647" s="25">
        <f t="shared" si="256"/>
        <v>-8004.5102383042167</v>
      </c>
      <c r="AH647" s="25">
        <f t="shared" si="257"/>
        <v>27675.891013746594</v>
      </c>
      <c r="AI647" s="25">
        <f t="shared" si="258"/>
        <v>19671.380775442376</v>
      </c>
      <c r="AJ647" s="25">
        <f t="shared" si="259"/>
        <v>1</v>
      </c>
      <c r="AK647" s="25">
        <f t="shared" si="260"/>
        <v>19671.380775442376</v>
      </c>
      <c r="AL647" s="25">
        <f t="shared" ca="1" si="261"/>
        <v>55130</v>
      </c>
      <c r="AM647" s="25">
        <f t="shared" ca="1" si="262"/>
        <v>31</v>
      </c>
      <c r="AN647" s="25">
        <f ca="1">IF(AM647=0,0,COUNTIF($AM$19:AM647,C647*10+1))</f>
        <v>197</v>
      </c>
      <c r="AO647" s="20">
        <f t="shared" ca="1" si="263"/>
        <v>0</v>
      </c>
      <c r="AP647" s="32">
        <f t="shared" ca="1" si="264"/>
        <v>55130</v>
      </c>
    </row>
    <row r="648" spans="1:42" x14ac:dyDescent="0.2">
      <c r="A648" s="14">
        <f>Daten!A648</f>
        <v>31616</v>
      </c>
      <c r="B648" s="7" t="str">
        <f>Daten!B648</f>
        <v>Großharras</v>
      </c>
      <c r="C648" s="14">
        <f t="shared" si="240"/>
        <v>3</v>
      </c>
      <c r="D648" s="9">
        <f>Daten!D648</f>
        <v>0</v>
      </c>
      <c r="E648" s="8">
        <f>Daten!E648</f>
        <v>1093</v>
      </c>
      <c r="F648" s="8">
        <f>Daten!F648</f>
        <v>1114</v>
      </c>
      <c r="G648" s="26">
        <f t="shared" si="241"/>
        <v>-21</v>
      </c>
      <c r="H648" s="28">
        <f t="shared" si="242"/>
        <v>-1.8850987432675045E-2</v>
      </c>
      <c r="I648" s="20">
        <f t="shared" si="243"/>
        <v>14.966365046410084</v>
      </c>
      <c r="J648" s="20">
        <f t="shared" si="244"/>
        <v>-35.966365046410083</v>
      </c>
      <c r="K648" s="26">
        <f t="shared" si="245"/>
        <v>17983.18252320504</v>
      </c>
      <c r="L648" s="15">
        <f>Daten!G648</f>
        <v>131</v>
      </c>
      <c r="M648" s="15">
        <f>Daten!H648</f>
        <v>686</v>
      </c>
      <c r="N648" s="15">
        <f>Daten!I648</f>
        <v>276</v>
      </c>
      <c r="O648" s="27">
        <f t="shared" si="246"/>
        <v>0.59329446064139946</v>
      </c>
      <c r="P648" s="15">
        <f t="shared" si="247"/>
        <v>389.50823542953037</v>
      </c>
      <c r="Q648" s="20">
        <f t="shared" si="248"/>
        <v>17.491764570469627</v>
      </c>
      <c r="R648" s="26">
        <f t="shared" si="249"/>
        <v>3498.3529140939254</v>
      </c>
      <c r="S648" s="8">
        <f>Daten!K648</f>
        <v>47565</v>
      </c>
      <c r="T648" s="8">
        <f>Daten!L648</f>
        <v>60625</v>
      </c>
      <c r="U648" s="8">
        <f>Daten!M648</f>
        <v>177490</v>
      </c>
      <c r="V648" s="8">
        <f>Daten!N648</f>
        <v>500</v>
      </c>
      <c r="W648" s="8">
        <f>Daten!O648</f>
        <v>500</v>
      </c>
      <c r="X648" s="22">
        <f t="shared" si="250"/>
        <v>285680</v>
      </c>
      <c r="Y648" s="8">
        <f t="shared" si="251"/>
        <v>419366.24919963925</v>
      </c>
      <c r="Z648" s="20">
        <f t="shared" si="252"/>
        <v>-133686.24919963925</v>
      </c>
      <c r="AA648" s="26">
        <f t="shared" si="253"/>
        <v>13368.624919963926</v>
      </c>
      <c r="AB648" s="31">
        <f t="shared" si="254"/>
        <v>34850.160357262888</v>
      </c>
      <c r="AC648" s="30">
        <f t="shared" si="255"/>
        <v>34850.160357262888</v>
      </c>
      <c r="AG648" s="25">
        <f t="shared" si="256"/>
        <v>17983.18252320504</v>
      </c>
      <c r="AH648" s="25">
        <f t="shared" si="257"/>
        <v>13368.624919963926</v>
      </c>
      <c r="AI648" s="25">
        <f t="shared" si="258"/>
        <v>31351.807443168967</v>
      </c>
      <c r="AJ648" s="25">
        <f t="shared" si="259"/>
        <v>1</v>
      </c>
      <c r="AK648" s="25">
        <f t="shared" si="260"/>
        <v>31351.807443168967</v>
      </c>
      <c r="AL648" s="25">
        <f t="shared" ca="1" si="261"/>
        <v>87865</v>
      </c>
      <c r="AM648" s="25">
        <f t="shared" ca="1" si="262"/>
        <v>31</v>
      </c>
      <c r="AN648" s="25">
        <f ca="1">IF(AM648=0,0,COUNTIF($AM$19:AM648,C648*10+1))</f>
        <v>198</v>
      </c>
      <c r="AO648" s="20">
        <f t="shared" ca="1" si="263"/>
        <v>0</v>
      </c>
      <c r="AP648" s="32">
        <f t="shared" ca="1" si="264"/>
        <v>87865</v>
      </c>
    </row>
    <row r="649" spans="1:42" x14ac:dyDescent="0.2">
      <c r="A649" s="14">
        <f>Daten!A649</f>
        <v>31617</v>
      </c>
      <c r="B649" s="7" t="str">
        <f>Daten!B649</f>
        <v>Großkrut</v>
      </c>
      <c r="C649" s="14">
        <f t="shared" si="240"/>
        <v>3</v>
      </c>
      <c r="D649" s="9">
        <f>Daten!D649</f>
        <v>0</v>
      </c>
      <c r="E649" s="8">
        <f>Daten!E649</f>
        <v>1699</v>
      </c>
      <c r="F649" s="8">
        <f>Daten!F649</f>
        <v>1568</v>
      </c>
      <c r="G649" s="26">
        <f t="shared" si="241"/>
        <v>131</v>
      </c>
      <c r="H649" s="28">
        <f t="shared" si="242"/>
        <v>8.3545918367346941E-2</v>
      </c>
      <c r="I649" s="20">
        <f t="shared" si="243"/>
        <v>21.065763368735198</v>
      </c>
      <c r="J649" s="20">
        <f t="shared" si="244"/>
        <v>109.93423663126481</v>
      </c>
      <c r="K649" s="26">
        <f t="shared" si="245"/>
        <v>-54967.118315632404</v>
      </c>
      <c r="L649" s="15">
        <f>Daten!G649</f>
        <v>237</v>
      </c>
      <c r="M649" s="15">
        <f>Daten!H649</f>
        <v>1080</v>
      </c>
      <c r="N649" s="15">
        <f>Daten!I649</f>
        <v>382</v>
      </c>
      <c r="O649" s="27">
        <f t="shared" si="246"/>
        <v>0.57314814814814818</v>
      </c>
      <c r="P649" s="15">
        <f t="shared" si="247"/>
        <v>613.21996248380867</v>
      </c>
      <c r="Q649" s="20">
        <f t="shared" si="248"/>
        <v>5.780037516191328</v>
      </c>
      <c r="R649" s="26">
        <f t="shared" si="249"/>
        <v>1156.0075032382656</v>
      </c>
      <c r="S649" s="8">
        <f>Daten!K649</f>
        <v>39470</v>
      </c>
      <c r="T649" s="8">
        <f>Daten!L649</f>
        <v>90029</v>
      </c>
      <c r="U649" s="8">
        <f>Daten!M649</f>
        <v>188001</v>
      </c>
      <c r="V649" s="8">
        <f>Daten!N649</f>
        <v>500</v>
      </c>
      <c r="W649" s="8">
        <f>Daten!O649</f>
        <v>500</v>
      </c>
      <c r="X649" s="22">
        <f t="shared" si="250"/>
        <v>317500</v>
      </c>
      <c r="Y649" s="8">
        <f t="shared" si="251"/>
        <v>651878.55204957654</v>
      </c>
      <c r="Z649" s="20">
        <f t="shared" si="252"/>
        <v>-334378.55204957654</v>
      </c>
      <c r="AA649" s="26">
        <f t="shared" si="253"/>
        <v>33437.855204957654</v>
      </c>
      <c r="AB649" s="31">
        <f t="shared" si="254"/>
        <v>-20373.255607436484</v>
      </c>
      <c r="AC649" s="30">
        <f t="shared" si="255"/>
        <v>0</v>
      </c>
      <c r="AG649" s="25">
        <f t="shared" si="256"/>
        <v>0</v>
      </c>
      <c r="AH649" s="25">
        <f t="shared" si="257"/>
        <v>0</v>
      </c>
      <c r="AI649" s="25">
        <f t="shared" si="258"/>
        <v>0</v>
      </c>
      <c r="AJ649" s="25">
        <f t="shared" si="259"/>
        <v>1</v>
      </c>
      <c r="AK649" s="25">
        <f t="shared" si="260"/>
        <v>0</v>
      </c>
      <c r="AL649" s="25">
        <f t="shared" ca="1" si="261"/>
        <v>0</v>
      </c>
      <c r="AM649" s="25">
        <f t="shared" ca="1" si="262"/>
        <v>0</v>
      </c>
      <c r="AN649" s="25">
        <f ca="1">IF(AM649=0,0,COUNTIF($AM$19:AM649,C649*10+1))</f>
        <v>0</v>
      </c>
      <c r="AO649" s="20">
        <f t="shared" ca="1" si="263"/>
        <v>0</v>
      </c>
      <c r="AP649" s="32">
        <f t="shared" ca="1" si="264"/>
        <v>0</v>
      </c>
    </row>
    <row r="650" spans="1:42" x14ac:dyDescent="0.2">
      <c r="A650" s="14">
        <f>Daten!A650</f>
        <v>31620</v>
      </c>
      <c r="B650" s="7" t="str">
        <f>Daten!B650</f>
        <v>Hausbrunn</v>
      </c>
      <c r="C650" s="14">
        <f t="shared" si="240"/>
        <v>3</v>
      </c>
      <c r="D650" s="9">
        <f>Daten!D650</f>
        <v>0</v>
      </c>
      <c r="E650" s="8">
        <f>Daten!E650</f>
        <v>871</v>
      </c>
      <c r="F650" s="8">
        <f>Daten!F650</f>
        <v>864</v>
      </c>
      <c r="G650" s="26">
        <f t="shared" si="241"/>
        <v>7</v>
      </c>
      <c r="H650" s="28">
        <f t="shared" si="242"/>
        <v>8.1018518518518514E-3</v>
      </c>
      <c r="I650" s="20">
        <f t="shared" si="243"/>
        <v>11.607665529711232</v>
      </c>
      <c r="J650" s="20">
        <f t="shared" si="244"/>
        <v>-4.6076655297112321</v>
      </c>
      <c r="K650" s="26">
        <f t="shared" si="245"/>
        <v>2303.832764855616</v>
      </c>
      <c r="L650" s="15">
        <f>Daten!G650</f>
        <v>113</v>
      </c>
      <c r="M650" s="15">
        <f>Daten!H650</f>
        <v>553</v>
      </c>
      <c r="N650" s="15">
        <f>Daten!I650</f>
        <v>205</v>
      </c>
      <c r="O650" s="27">
        <f t="shared" si="246"/>
        <v>0.57504520795660041</v>
      </c>
      <c r="P650" s="15">
        <f t="shared" si="247"/>
        <v>313.99133264217244</v>
      </c>
      <c r="Q650" s="20">
        <f t="shared" si="248"/>
        <v>4.0086673578275622</v>
      </c>
      <c r="R650" s="26">
        <f t="shared" si="249"/>
        <v>801.73347156551245</v>
      </c>
      <c r="S650" s="8">
        <f>Daten!K650</f>
        <v>19537</v>
      </c>
      <c r="T650" s="8">
        <f>Daten!L650</f>
        <v>44923</v>
      </c>
      <c r="U650" s="8">
        <f>Daten!M650</f>
        <v>20576</v>
      </c>
      <c r="V650" s="8">
        <f>Daten!N650</f>
        <v>500</v>
      </c>
      <c r="W650" s="8">
        <f>Daten!O650</f>
        <v>500</v>
      </c>
      <c r="X650" s="22">
        <f t="shared" si="250"/>
        <v>85036</v>
      </c>
      <c r="Y650" s="8">
        <f t="shared" si="251"/>
        <v>334188.47488827613</v>
      </c>
      <c r="Z650" s="20">
        <f t="shared" si="252"/>
        <v>-249152.47488827613</v>
      </c>
      <c r="AA650" s="26">
        <f t="shared" si="253"/>
        <v>24915.247488827616</v>
      </c>
      <c r="AB650" s="31">
        <f t="shared" si="254"/>
        <v>28020.813725248743</v>
      </c>
      <c r="AC650" s="30">
        <f t="shared" si="255"/>
        <v>28020.813725248743</v>
      </c>
      <c r="AG650" s="25">
        <f t="shared" si="256"/>
        <v>2303.832764855616</v>
      </c>
      <c r="AH650" s="25">
        <f t="shared" si="257"/>
        <v>24915.247488827616</v>
      </c>
      <c r="AI650" s="25">
        <f t="shared" si="258"/>
        <v>27219.080253683231</v>
      </c>
      <c r="AJ650" s="25">
        <f t="shared" si="259"/>
        <v>1</v>
      </c>
      <c r="AK650" s="25">
        <f t="shared" si="260"/>
        <v>27219.080253683231</v>
      </c>
      <c r="AL650" s="25">
        <f t="shared" ca="1" si="261"/>
        <v>76283</v>
      </c>
      <c r="AM650" s="25">
        <f t="shared" ca="1" si="262"/>
        <v>31</v>
      </c>
      <c r="AN650" s="25">
        <f ca="1">IF(AM650=0,0,COUNTIF($AM$19:AM650,C650*10+1))</f>
        <v>199</v>
      </c>
      <c r="AO650" s="20">
        <f t="shared" ca="1" si="263"/>
        <v>0</v>
      </c>
      <c r="AP650" s="32">
        <f t="shared" ca="1" si="264"/>
        <v>76283</v>
      </c>
    </row>
    <row r="651" spans="1:42" x14ac:dyDescent="0.2">
      <c r="A651" s="14">
        <f>Daten!A651</f>
        <v>31621</v>
      </c>
      <c r="B651" s="7" t="str">
        <f>Daten!B651</f>
        <v>Herrnbaumgarten</v>
      </c>
      <c r="C651" s="14">
        <f t="shared" si="240"/>
        <v>3</v>
      </c>
      <c r="D651" s="9">
        <f>Daten!D651</f>
        <v>0</v>
      </c>
      <c r="E651" s="8">
        <f>Daten!E651</f>
        <v>947</v>
      </c>
      <c r="F651" s="8">
        <f>Daten!F651</f>
        <v>960</v>
      </c>
      <c r="G651" s="26">
        <f t="shared" si="241"/>
        <v>-13</v>
      </c>
      <c r="H651" s="28">
        <f t="shared" si="242"/>
        <v>-1.3541666666666667E-2</v>
      </c>
      <c r="I651" s="20">
        <f t="shared" si="243"/>
        <v>12.897406144123591</v>
      </c>
      <c r="J651" s="20">
        <f t="shared" si="244"/>
        <v>-25.897406144123593</v>
      </c>
      <c r="K651" s="26">
        <f t="shared" si="245"/>
        <v>12948.703072061797</v>
      </c>
      <c r="L651" s="15">
        <f>Daten!G651</f>
        <v>129</v>
      </c>
      <c r="M651" s="15">
        <f>Daten!H651</f>
        <v>590</v>
      </c>
      <c r="N651" s="15">
        <f>Daten!I651</f>
        <v>228</v>
      </c>
      <c r="O651" s="27">
        <f t="shared" si="246"/>
        <v>0.60508474576271187</v>
      </c>
      <c r="P651" s="15">
        <f t="shared" si="247"/>
        <v>334.99979431985844</v>
      </c>
      <c r="Q651" s="20">
        <f t="shared" si="248"/>
        <v>22.000205680141562</v>
      </c>
      <c r="R651" s="26">
        <f t="shared" si="249"/>
        <v>4400.0411360283124</v>
      </c>
      <c r="S651" s="8">
        <f>Daten!K651</f>
        <v>20877</v>
      </c>
      <c r="T651" s="8">
        <f>Daten!L651</f>
        <v>50224</v>
      </c>
      <c r="U651" s="8">
        <f>Daten!M651</f>
        <v>114722</v>
      </c>
      <c r="V651" s="8">
        <f>Daten!N651</f>
        <v>500</v>
      </c>
      <c r="W651" s="8">
        <f>Daten!O651</f>
        <v>500</v>
      </c>
      <c r="X651" s="22">
        <f t="shared" si="250"/>
        <v>185823</v>
      </c>
      <c r="Y651" s="8">
        <f t="shared" si="251"/>
        <v>363348.43366153556</v>
      </c>
      <c r="Z651" s="20">
        <f t="shared" si="252"/>
        <v>-177525.43366153556</v>
      </c>
      <c r="AA651" s="26">
        <f t="shared" si="253"/>
        <v>17752.543366153557</v>
      </c>
      <c r="AB651" s="31">
        <f t="shared" si="254"/>
        <v>35101.287574243666</v>
      </c>
      <c r="AC651" s="30">
        <f t="shared" si="255"/>
        <v>35101.287574243666</v>
      </c>
      <c r="AG651" s="25">
        <f t="shared" si="256"/>
        <v>12948.703072061797</v>
      </c>
      <c r="AH651" s="25">
        <f t="shared" si="257"/>
        <v>17752.543366153557</v>
      </c>
      <c r="AI651" s="25">
        <f t="shared" si="258"/>
        <v>30701.246438215356</v>
      </c>
      <c r="AJ651" s="25">
        <f t="shared" si="259"/>
        <v>1</v>
      </c>
      <c r="AK651" s="25">
        <f t="shared" si="260"/>
        <v>30701.246438215356</v>
      </c>
      <c r="AL651" s="25">
        <f t="shared" ca="1" si="261"/>
        <v>86042</v>
      </c>
      <c r="AM651" s="25">
        <f t="shared" ca="1" si="262"/>
        <v>31</v>
      </c>
      <c r="AN651" s="25">
        <f ca="1">IF(AM651=0,0,COUNTIF($AM$19:AM651,C651*10+1))</f>
        <v>200</v>
      </c>
      <c r="AO651" s="20">
        <f t="shared" ca="1" si="263"/>
        <v>0</v>
      </c>
      <c r="AP651" s="32">
        <f t="shared" ca="1" si="264"/>
        <v>86042</v>
      </c>
    </row>
    <row r="652" spans="1:42" x14ac:dyDescent="0.2">
      <c r="A652" s="14">
        <f>Daten!A652</f>
        <v>31622</v>
      </c>
      <c r="B652" s="7" t="str">
        <f>Daten!B652</f>
        <v>Hochleithen</v>
      </c>
      <c r="C652" s="14">
        <f t="shared" si="240"/>
        <v>3</v>
      </c>
      <c r="D652" s="9">
        <f>Daten!D652</f>
        <v>0</v>
      </c>
      <c r="E652" s="8">
        <f>Daten!E652</f>
        <v>1101</v>
      </c>
      <c r="F652" s="8">
        <f>Daten!F652</f>
        <v>1160</v>
      </c>
      <c r="G652" s="26">
        <f t="shared" si="241"/>
        <v>-59</v>
      </c>
      <c r="H652" s="28">
        <f t="shared" si="242"/>
        <v>-5.0862068965517239E-2</v>
      </c>
      <c r="I652" s="20">
        <f t="shared" si="243"/>
        <v>15.584365757482672</v>
      </c>
      <c r="J652" s="20">
        <f t="shared" si="244"/>
        <v>-74.584365757482672</v>
      </c>
      <c r="K652" s="26">
        <f t="shared" si="245"/>
        <v>37292.18287874134</v>
      </c>
      <c r="L652" s="15">
        <f>Daten!G652</f>
        <v>125</v>
      </c>
      <c r="M652" s="15">
        <f>Daten!H652</f>
        <v>717</v>
      </c>
      <c r="N652" s="15">
        <f>Daten!I652</f>
        <v>259</v>
      </c>
      <c r="O652" s="27">
        <f t="shared" si="246"/>
        <v>0.53556485355648531</v>
      </c>
      <c r="P652" s="15">
        <f t="shared" si="247"/>
        <v>407.10991953786191</v>
      </c>
      <c r="Q652" s="20">
        <f t="shared" si="248"/>
        <v>-23.109919537861913</v>
      </c>
      <c r="R652" s="26">
        <f t="shared" si="249"/>
        <v>-4621.983907572383</v>
      </c>
      <c r="S652" s="8">
        <f>Daten!K652</f>
        <v>19541</v>
      </c>
      <c r="T652" s="8">
        <f>Daten!L652</f>
        <v>69212</v>
      </c>
      <c r="U652" s="8">
        <f>Daten!M652</f>
        <v>74176</v>
      </c>
      <c r="V652" s="8">
        <f>Daten!N652</f>
        <v>500</v>
      </c>
      <c r="W652" s="8">
        <f>Daten!O652</f>
        <v>500</v>
      </c>
      <c r="X652" s="22">
        <f t="shared" si="250"/>
        <v>162929</v>
      </c>
      <c r="Y652" s="8">
        <f t="shared" si="251"/>
        <v>422435.7185441929</v>
      </c>
      <c r="Z652" s="20">
        <f t="shared" si="252"/>
        <v>-259506.7185441929</v>
      </c>
      <c r="AA652" s="26">
        <f t="shared" si="253"/>
        <v>25950.671854419292</v>
      </c>
      <c r="AB652" s="31">
        <f t="shared" si="254"/>
        <v>58620.870825588252</v>
      </c>
      <c r="AC652" s="30">
        <f t="shared" si="255"/>
        <v>58620.870825588252</v>
      </c>
      <c r="AG652" s="25">
        <f t="shared" si="256"/>
        <v>37292.18287874134</v>
      </c>
      <c r="AH652" s="25">
        <f t="shared" si="257"/>
        <v>25950.671854419292</v>
      </c>
      <c r="AI652" s="25">
        <f t="shared" si="258"/>
        <v>63242.854733160631</v>
      </c>
      <c r="AJ652" s="25">
        <f t="shared" si="259"/>
        <v>1</v>
      </c>
      <c r="AK652" s="25">
        <f t="shared" si="260"/>
        <v>63242.854733160631</v>
      </c>
      <c r="AL652" s="25">
        <f t="shared" ca="1" si="261"/>
        <v>177241</v>
      </c>
      <c r="AM652" s="25">
        <f t="shared" ca="1" si="262"/>
        <v>31</v>
      </c>
      <c r="AN652" s="25">
        <f ca="1">IF(AM652=0,0,COUNTIF($AM$19:AM652,C652*10+1))</f>
        <v>201</v>
      </c>
      <c r="AO652" s="20">
        <f t="shared" ca="1" si="263"/>
        <v>0</v>
      </c>
      <c r="AP652" s="32">
        <f t="shared" ca="1" si="264"/>
        <v>177241</v>
      </c>
    </row>
    <row r="653" spans="1:42" x14ac:dyDescent="0.2">
      <c r="A653" s="14">
        <f>Daten!A653</f>
        <v>31627</v>
      </c>
      <c r="B653" s="7" t="str">
        <f>Daten!B653</f>
        <v>Kreuttal</v>
      </c>
      <c r="C653" s="14">
        <f t="shared" si="240"/>
        <v>3</v>
      </c>
      <c r="D653" s="9">
        <f>Daten!D653</f>
        <v>0</v>
      </c>
      <c r="E653" s="8">
        <f>Daten!E653</f>
        <v>1480</v>
      </c>
      <c r="F653" s="8">
        <f>Daten!F653</f>
        <v>1444</v>
      </c>
      <c r="G653" s="26">
        <f t="shared" si="241"/>
        <v>36</v>
      </c>
      <c r="H653" s="28">
        <f t="shared" si="242"/>
        <v>2.4930747922437674E-2</v>
      </c>
      <c r="I653" s="20">
        <f t="shared" si="243"/>
        <v>19.399848408452566</v>
      </c>
      <c r="J653" s="20">
        <f t="shared" si="244"/>
        <v>16.600151591547434</v>
      </c>
      <c r="K653" s="26">
        <f t="shared" si="245"/>
        <v>-8300.0757957737169</v>
      </c>
      <c r="L653" s="15">
        <f>Daten!G653</f>
        <v>182</v>
      </c>
      <c r="M653" s="15">
        <f>Daten!H653</f>
        <v>930</v>
      </c>
      <c r="N653" s="15">
        <f>Daten!I653</f>
        <v>368</v>
      </c>
      <c r="O653" s="27">
        <f t="shared" si="246"/>
        <v>0.59139784946236562</v>
      </c>
      <c r="P653" s="15">
        <f t="shared" si="247"/>
        <v>528.05052324994642</v>
      </c>
      <c r="Q653" s="20">
        <f t="shared" si="248"/>
        <v>21.949476750053577</v>
      </c>
      <c r="R653" s="26">
        <f t="shared" si="249"/>
        <v>4389.8953500107154</v>
      </c>
      <c r="S653" s="8">
        <f>Daten!K653</f>
        <v>12423</v>
      </c>
      <c r="T653" s="8">
        <f>Daten!L653</f>
        <v>96867</v>
      </c>
      <c r="U653" s="8">
        <f>Daten!M653</f>
        <v>44572</v>
      </c>
      <c r="V653" s="8">
        <f>Daten!N653</f>
        <v>500</v>
      </c>
      <c r="W653" s="8">
        <f>Daten!O653</f>
        <v>500</v>
      </c>
      <c r="X653" s="22">
        <f t="shared" si="250"/>
        <v>153862</v>
      </c>
      <c r="Y653" s="8">
        <f t="shared" si="251"/>
        <v>567851.828742421</v>
      </c>
      <c r="Z653" s="20">
        <f t="shared" si="252"/>
        <v>-413989.828742421</v>
      </c>
      <c r="AA653" s="26">
        <f t="shared" si="253"/>
        <v>41398.982874242101</v>
      </c>
      <c r="AB653" s="31">
        <f t="shared" si="254"/>
        <v>37488.802428479103</v>
      </c>
      <c r="AC653" s="30">
        <f t="shared" si="255"/>
        <v>37488.802428479103</v>
      </c>
      <c r="AG653" s="25">
        <f t="shared" si="256"/>
        <v>-8300.0757957737169</v>
      </c>
      <c r="AH653" s="25">
        <f t="shared" si="257"/>
        <v>41398.982874242101</v>
      </c>
      <c r="AI653" s="25">
        <f t="shared" si="258"/>
        <v>33098.907078468386</v>
      </c>
      <c r="AJ653" s="25">
        <f t="shared" si="259"/>
        <v>1</v>
      </c>
      <c r="AK653" s="25">
        <f t="shared" si="260"/>
        <v>33098.907078468386</v>
      </c>
      <c r="AL653" s="25">
        <f t="shared" ca="1" si="261"/>
        <v>92761</v>
      </c>
      <c r="AM653" s="25">
        <f t="shared" ca="1" si="262"/>
        <v>31</v>
      </c>
      <c r="AN653" s="25">
        <f ca="1">IF(AM653=0,0,COUNTIF($AM$19:AM653,C653*10+1))</f>
        <v>202</v>
      </c>
      <c r="AO653" s="20">
        <f t="shared" ca="1" si="263"/>
        <v>0</v>
      </c>
      <c r="AP653" s="32">
        <f t="shared" ca="1" si="264"/>
        <v>92761</v>
      </c>
    </row>
    <row r="654" spans="1:42" x14ac:dyDescent="0.2">
      <c r="A654" s="14">
        <f>Daten!A654</f>
        <v>31628</v>
      </c>
      <c r="B654" s="7" t="str">
        <f>Daten!B654</f>
        <v>Kreuzstetten</v>
      </c>
      <c r="C654" s="14">
        <f t="shared" si="240"/>
        <v>3</v>
      </c>
      <c r="D654" s="9">
        <f>Daten!D654</f>
        <v>0</v>
      </c>
      <c r="E654" s="8">
        <f>Daten!E654</f>
        <v>1698</v>
      </c>
      <c r="F654" s="8">
        <f>Daten!F654</f>
        <v>1524</v>
      </c>
      <c r="G654" s="26">
        <f t="shared" si="241"/>
        <v>174</v>
      </c>
      <c r="H654" s="28">
        <f t="shared" si="242"/>
        <v>0.1141732283464567</v>
      </c>
      <c r="I654" s="20">
        <f t="shared" si="243"/>
        <v>20.474632253796202</v>
      </c>
      <c r="J654" s="20">
        <f t="shared" si="244"/>
        <v>153.52536774620381</v>
      </c>
      <c r="K654" s="26">
        <f t="shared" si="245"/>
        <v>-76762.683873101909</v>
      </c>
      <c r="L654" s="15">
        <f>Daten!G654</f>
        <v>240</v>
      </c>
      <c r="M654" s="15">
        <f>Daten!H654</f>
        <v>1107</v>
      </c>
      <c r="N654" s="15">
        <f>Daten!I654</f>
        <v>351</v>
      </c>
      <c r="O654" s="27">
        <f t="shared" si="246"/>
        <v>0.53387533875338755</v>
      </c>
      <c r="P654" s="15">
        <f t="shared" si="247"/>
        <v>628.55046154590389</v>
      </c>
      <c r="Q654" s="20">
        <f t="shared" si="248"/>
        <v>-37.550461545903886</v>
      </c>
      <c r="R654" s="26">
        <f t="shared" si="249"/>
        <v>-7510.0923091807772</v>
      </c>
      <c r="S654" s="8">
        <f>Daten!K654</f>
        <v>20072</v>
      </c>
      <c r="T654" s="8">
        <f>Daten!L654</f>
        <v>87625</v>
      </c>
      <c r="U654" s="8">
        <f>Daten!M654</f>
        <v>44891</v>
      </c>
      <c r="V654" s="8">
        <f>Daten!N654</f>
        <v>500</v>
      </c>
      <c r="W654" s="8">
        <f>Daten!O654</f>
        <v>500</v>
      </c>
      <c r="X654" s="22">
        <f t="shared" si="250"/>
        <v>152588</v>
      </c>
      <c r="Y654" s="8">
        <f t="shared" si="251"/>
        <v>651494.86838150735</v>
      </c>
      <c r="Z654" s="20">
        <f t="shared" si="252"/>
        <v>-498906.86838150735</v>
      </c>
      <c r="AA654" s="26">
        <f t="shared" si="253"/>
        <v>49890.686838150737</v>
      </c>
      <c r="AB654" s="31">
        <f t="shared" si="254"/>
        <v>-34382.089344131949</v>
      </c>
      <c r="AC654" s="30">
        <f t="shared" si="255"/>
        <v>0</v>
      </c>
      <c r="AG654" s="25">
        <f t="shared" si="256"/>
        <v>0</v>
      </c>
      <c r="AH654" s="25">
        <f t="shared" si="257"/>
        <v>0</v>
      </c>
      <c r="AI654" s="25">
        <f t="shared" si="258"/>
        <v>0</v>
      </c>
      <c r="AJ654" s="25">
        <f t="shared" si="259"/>
        <v>1</v>
      </c>
      <c r="AK654" s="25">
        <f t="shared" si="260"/>
        <v>0</v>
      </c>
      <c r="AL654" s="25">
        <f t="shared" ca="1" si="261"/>
        <v>0</v>
      </c>
      <c r="AM654" s="25">
        <f t="shared" ca="1" si="262"/>
        <v>0</v>
      </c>
      <c r="AN654" s="25">
        <f ca="1">IF(AM654=0,0,COUNTIF($AM$19:AM654,C654*10+1))</f>
        <v>0</v>
      </c>
      <c r="AO654" s="20">
        <f t="shared" ca="1" si="263"/>
        <v>0</v>
      </c>
      <c r="AP654" s="32">
        <f t="shared" ca="1" si="264"/>
        <v>0</v>
      </c>
    </row>
    <row r="655" spans="1:42" x14ac:dyDescent="0.2">
      <c r="A655" s="14">
        <f>Daten!A655</f>
        <v>31629</v>
      </c>
      <c r="B655" s="7" t="str">
        <f>Daten!B655</f>
        <v>Laa an der Thaya</v>
      </c>
      <c r="C655" s="14">
        <f t="shared" si="240"/>
        <v>3</v>
      </c>
      <c r="D655" s="9">
        <f>Daten!D655</f>
        <v>0</v>
      </c>
      <c r="E655" s="8">
        <f>Daten!E655</f>
        <v>6254</v>
      </c>
      <c r="F655" s="8">
        <f>Daten!F655</f>
        <v>6251</v>
      </c>
      <c r="G655" s="26">
        <f t="shared" si="241"/>
        <v>3</v>
      </c>
      <c r="H655" s="28">
        <f t="shared" si="242"/>
        <v>4.7992321228603423E-4</v>
      </c>
      <c r="I655" s="20">
        <f t="shared" si="243"/>
        <v>83.980922715538085</v>
      </c>
      <c r="J655" s="20">
        <f t="shared" si="244"/>
        <v>-80.980922715538085</v>
      </c>
      <c r="K655" s="26">
        <f t="shared" si="245"/>
        <v>40490.46135776904</v>
      </c>
      <c r="L655" s="15">
        <f>Daten!G655</f>
        <v>795</v>
      </c>
      <c r="M655" s="15">
        <f>Daten!H655</f>
        <v>4045</v>
      </c>
      <c r="N655" s="15">
        <f>Daten!I655</f>
        <v>1414</v>
      </c>
      <c r="O655" s="27">
        <f t="shared" si="246"/>
        <v>0.54610630407910998</v>
      </c>
      <c r="P655" s="15">
        <f t="shared" si="247"/>
        <v>2296.7358780064874</v>
      </c>
      <c r="Q655" s="20">
        <f t="shared" si="248"/>
        <v>-87.735878006487383</v>
      </c>
      <c r="R655" s="26">
        <f t="shared" si="249"/>
        <v>-17547.175601297477</v>
      </c>
      <c r="S655" s="8">
        <f>Daten!K655</f>
        <v>68893</v>
      </c>
      <c r="T655" s="8">
        <f>Daten!L655</f>
        <v>522730</v>
      </c>
      <c r="U655" s="8">
        <f>Daten!M655</f>
        <v>2663938</v>
      </c>
      <c r="V655" s="8">
        <f>Daten!N655</f>
        <v>500</v>
      </c>
      <c r="W655" s="8">
        <f>Daten!O655</f>
        <v>500</v>
      </c>
      <c r="X655" s="22">
        <f t="shared" si="250"/>
        <v>3255561</v>
      </c>
      <c r="Y655" s="8">
        <f t="shared" si="251"/>
        <v>2399557.6601047977</v>
      </c>
      <c r="Z655" s="20">
        <f t="shared" si="252"/>
        <v>856003.33989520231</v>
      </c>
      <c r="AA655" s="26">
        <f t="shared" si="253"/>
        <v>-85600.333989520237</v>
      </c>
      <c r="AB655" s="31">
        <f t="shared" si="254"/>
        <v>-62657.04823304867</v>
      </c>
      <c r="AC655" s="30">
        <f t="shared" si="255"/>
        <v>0</v>
      </c>
      <c r="AG655" s="25">
        <f t="shared" si="256"/>
        <v>0</v>
      </c>
      <c r="AH655" s="25">
        <f t="shared" si="257"/>
        <v>0</v>
      </c>
      <c r="AI655" s="25">
        <f t="shared" si="258"/>
        <v>0</v>
      </c>
      <c r="AJ655" s="25">
        <f t="shared" si="259"/>
        <v>1</v>
      </c>
      <c r="AK655" s="25">
        <f t="shared" si="260"/>
        <v>0</v>
      </c>
      <c r="AL655" s="25">
        <f t="shared" ca="1" si="261"/>
        <v>0</v>
      </c>
      <c r="AM655" s="25">
        <f t="shared" ca="1" si="262"/>
        <v>0</v>
      </c>
      <c r="AN655" s="25">
        <f ca="1">IF(AM655=0,0,COUNTIF($AM$19:AM655,C655*10+1))</f>
        <v>0</v>
      </c>
      <c r="AO655" s="20">
        <f t="shared" ca="1" si="263"/>
        <v>0</v>
      </c>
      <c r="AP655" s="32">
        <f t="shared" ca="1" si="264"/>
        <v>0</v>
      </c>
    </row>
    <row r="656" spans="1:42" x14ac:dyDescent="0.2">
      <c r="A656" s="14">
        <f>Daten!A656</f>
        <v>31630</v>
      </c>
      <c r="B656" s="7" t="str">
        <f>Daten!B656</f>
        <v>Ladendorf</v>
      </c>
      <c r="C656" s="14">
        <f t="shared" si="240"/>
        <v>3</v>
      </c>
      <c r="D656" s="9">
        <f>Daten!D656</f>
        <v>0</v>
      </c>
      <c r="E656" s="8">
        <f>Daten!E656</f>
        <v>2335</v>
      </c>
      <c r="F656" s="8">
        <f>Daten!F656</f>
        <v>2277</v>
      </c>
      <c r="G656" s="26">
        <f t="shared" si="241"/>
        <v>58</v>
      </c>
      <c r="H656" s="28">
        <f t="shared" si="242"/>
        <v>2.5472112428634168E-2</v>
      </c>
      <c r="I656" s="20">
        <f t="shared" si="243"/>
        <v>30.591035198093142</v>
      </c>
      <c r="J656" s="20">
        <f t="shared" si="244"/>
        <v>27.408964801906858</v>
      </c>
      <c r="K656" s="26">
        <f t="shared" si="245"/>
        <v>-13704.48240095343</v>
      </c>
      <c r="L656" s="15">
        <f>Daten!G656</f>
        <v>334</v>
      </c>
      <c r="M656" s="15">
        <f>Daten!H656</f>
        <v>1524</v>
      </c>
      <c r="N656" s="15">
        <f>Daten!I656</f>
        <v>477</v>
      </c>
      <c r="O656" s="27">
        <f t="shared" si="246"/>
        <v>0.53215223097112863</v>
      </c>
      <c r="P656" s="15">
        <f t="shared" si="247"/>
        <v>865.32150261604113</v>
      </c>
      <c r="Q656" s="20">
        <f t="shared" si="248"/>
        <v>-54.32150261604113</v>
      </c>
      <c r="R656" s="26">
        <f t="shared" si="249"/>
        <v>-10864.300523208225</v>
      </c>
      <c r="S656" s="8">
        <f>Daten!K656</f>
        <v>40960</v>
      </c>
      <c r="T656" s="8">
        <f>Daten!L656</f>
        <v>143652</v>
      </c>
      <c r="U656" s="8">
        <f>Daten!M656</f>
        <v>125557</v>
      </c>
      <c r="V656" s="8">
        <f>Daten!N656</f>
        <v>500</v>
      </c>
      <c r="W656" s="8">
        <f>Daten!O656</f>
        <v>500</v>
      </c>
      <c r="X656" s="22">
        <f t="shared" si="250"/>
        <v>310169</v>
      </c>
      <c r="Y656" s="8">
        <f t="shared" si="251"/>
        <v>895901.36494158977</v>
      </c>
      <c r="Z656" s="20">
        <f t="shared" si="252"/>
        <v>-585732.36494158977</v>
      </c>
      <c r="AA656" s="26">
        <f t="shared" si="253"/>
        <v>58573.236494158977</v>
      </c>
      <c r="AB656" s="31">
        <f t="shared" si="254"/>
        <v>34004.45356999732</v>
      </c>
      <c r="AC656" s="30">
        <f t="shared" si="255"/>
        <v>34004.45356999732</v>
      </c>
      <c r="AG656" s="25">
        <f t="shared" si="256"/>
        <v>-13704.48240095343</v>
      </c>
      <c r="AH656" s="25">
        <f t="shared" si="257"/>
        <v>58573.236494158977</v>
      </c>
      <c r="AI656" s="25">
        <f t="shared" si="258"/>
        <v>44868.754093205549</v>
      </c>
      <c r="AJ656" s="25">
        <f t="shared" si="259"/>
        <v>1</v>
      </c>
      <c r="AK656" s="25">
        <f t="shared" si="260"/>
        <v>44868.754093205549</v>
      </c>
      <c r="AL656" s="25">
        <f t="shared" ca="1" si="261"/>
        <v>125747</v>
      </c>
      <c r="AM656" s="25">
        <f t="shared" ca="1" si="262"/>
        <v>31</v>
      </c>
      <c r="AN656" s="25">
        <f ca="1">IF(AM656=0,0,COUNTIF($AM$19:AM656,C656*10+1))</f>
        <v>203</v>
      </c>
      <c r="AO656" s="20">
        <f t="shared" ca="1" si="263"/>
        <v>0</v>
      </c>
      <c r="AP656" s="32">
        <f t="shared" ca="1" si="264"/>
        <v>125747</v>
      </c>
    </row>
    <row r="657" spans="1:42" x14ac:dyDescent="0.2">
      <c r="A657" s="14">
        <f>Daten!A657</f>
        <v>31633</v>
      </c>
      <c r="B657" s="7" t="str">
        <f>Daten!B657</f>
        <v>Mistelbach</v>
      </c>
      <c r="C657" s="14">
        <f t="shared" si="240"/>
        <v>3</v>
      </c>
      <c r="D657" s="9">
        <f>Daten!D657</f>
        <v>0</v>
      </c>
      <c r="E657" s="8">
        <f>Daten!E657</f>
        <v>11988</v>
      </c>
      <c r="F657" s="8">
        <f>Daten!F657</f>
        <v>11461</v>
      </c>
      <c r="G657" s="26">
        <f t="shared" si="241"/>
        <v>527</v>
      </c>
      <c r="H657" s="28">
        <f t="shared" si="242"/>
        <v>4.5982026001221532E-2</v>
      </c>
      <c r="I657" s="20">
        <f t="shared" si="243"/>
        <v>153.97622064354215</v>
      </c>
      <c r="J657" s="20">
        <f t="shared" si="244"/>
        <v>373.02377935645785</v>
      </c>
      <c r="K657" s="26">
        <f t="shared" si="245"/>
        <v>-186511.88967822894</v>
      </c>
      <c r="L657" s="15">
        <f>Daten!G657</f>
        <v>1653</v>
      </c>
      <c r="M657" s="15">
        <f>Daten!H657</f>
        <v>7749</v>
      </c>
      <c r="N657" s="15">
        <f>Daten!I657</f>
        <v>2586</v>
      </c>
      <c r="O657" s="27">
        <f t="shared" si="246"/>
        <v>0.54703832752613235</v>
      </c>
      <c r="P657" s="15">
        <f t="shared" si="247"/>
        <v>4399.8532308213271</v>
      </c>
      <c r="Q657" s="20">
        <f t="shared" si="248"/>
        <v>-160.85323082132709</v>
      </c>
      <c r="R657" s="26">
        <f t="shared" si="249"/>
        <v>-32170.646164265418</v>
      </c>
      <c r="S657" s="8">
        <f>Daten!K657</f>
        <v>100480</v>
      </c>
      <c r="T657" s="8">
        <f>Daten!L657</f>
        <v>975092</v>
      </c>
      <c r="U657" s="8">
        <f>Daten!M657</f>
        <v>3227612</v>
      </c>
      <c r="V657" s="8">
        <f>Daten!N657</f>
        <v>500</v>
      </c>
      <c r="W657" s="8">
        <f>Daten!O657</f>
        <v>500</v>
      </c>
      <c r="X657" s="22">
        <f t="shared" si="250"/>
        <v>4303184</v>
      </c>
      <c r="Y657" s="8">
        <f t="shared" si="251"/>
        <v>4599599.8128136098</v>
      </c>
      <c r="Z657" s="20">
        <f t="shared" si="252"/>
        <v>-296415.81281360984</v>
      </c>
      <c r="AA657" s="26">
        <f t="shared" si="253"/>
        <v>29641.581281360985</v>
      </c>
      <c r="AB657" s="31">
        <f t="shared" si="254"/>
        <v>-189040.95456113335</v>
      </c>
      <c r="AC657" s="30">
        <f t="shared" si="255"/>
        <v>0</v>
      </c>
      <c r="AG657" s="25">
        <f t="shared" si="256"/>
        <v>0</v>
      </c>
      <c r="AH657" s="25">
        <f t="shared" si="257"/>
        <v>0</v>
      </c>
      <c r="AI657" s="25">
        <f t="shared" si="258"/>
        <v>0</v>
      </c>
      <c r="AJ657" s="25">
        <f t="shared" si="259"/>
        <v>1</v>
      </c>
      <c r="AK657" s="25">
        <f t="shared" si="260"/>
        <v>0</v>
      </c>
      <c r="AL657" s="25">
        <f t="shared" ca="1" si="261"/>
        <v>0</v>
      </c>
      <c r="AM657" s="25">
        <f t="shared" ca="1" si="262"/>
        <v>0</v>
      </c>
      <c r="AN657" s="25">
        <f ca="1">IF(AM657=0,0,COUNTIF($AM$19:AM657,C657*10+1))</f>
        <v>0</v>
      </c>
      <c r="AO657" s="20">
        <f t="shared" ca="1" si="263"/>
        <v>0</v>
      </c>
      <c r="AP657" s="32">
        <f t="shared" ca="1" si="264"/>
        <v>0</v>
      </c>
    </row>
    <row r="658" spans="1:42" x14ac:dyDescent="0.2">
      <c r="A658" s="14">
        <f>Daten!A658</f>
        <v>31634</v>
      </c>
      <c r="B658" s="7" t="str">
        <f>Daten!B658</f>
        <v>Neudorf im Weinviertel</v>
      </c>
      <c r="C658" s="14">
        <f t="shared" si="240"/>
        <v>3</v>
      </c>
      <c r="D658" s="9">
        <f>Daten!D658</f>
        <v>0</v>
      </c>
      <c r="E658" s="8">
        <f>Daten!E658</f>
        <v>1410</v>
      </c>
      <c r="F658" s="8">
        <f>Daten!F658</f>
        <v>1424</v>
      </c>
      <c r="G658" s="26">
        <f t="shared" si="241"/>
        <v>-14</v>
      </c>
      <c r="H658" s="28">
        <f t="shared" si="242"/>
        <v>-9.8314606741573031E-3</v>
      </c>
      <c r="I658" s="20">
        <f t="shared" si="243"/>
        <v>19.131152447116659</v>
      </c>
      <c r="J658" s="20">
        <f t="shared" si="244"/>
        <v>-33.131152447116662</v>
      </c>
      <c r="K658" s="26">
        <f t="shared" si="245"/>
        <v>16565.576223558332</v>
      </c>
      <c r="L658" s="15">
        <f>Daten!G658</f>
        <v>212</v>
      </c>
      <c r="M658" s="15">
        <f>Daten!H658</f>
        <v>933</v>
      </c>
      <c r="N658" s="15">
        <f>Daten!I658</f>
        <v>265</v>
      </c>
      <c r="O658" s="27">
        <f t="shared" si="246"/>
        <v>0.5112540192926045</v>
      </c>
      <c r="P658" s="15">
        <f t="shared" si="247"/>
        <v>529.75391203462368</v>
      </c>
      <c r="Q658" s="20">
        <f t="shared" si="248"/>
        <v>-52.753912034623681</v>
      </c>
      <c r="R658" s="26">
        <f t="shared" si="249"/>
        <v>-10550.782406924736</v>
      </c>
      <c r="S658" s="8">
        <f>Daten!K658</f>
        <v>31258</v>
      </c>
      <c r="T658" s="8">
        <f>Daten!L658</f>
        <v>60830</v>
      </c>
      <c r="U658" s="8">
        <f>Daten!M658</f>
        <v>98556</v>
      </c>
      <c r="V658" s="8">
        <f>Daten!N658</f>
        <v>500</v>
      </c>
      <c r="W658" s="8">
        <f>Daten!O658</f>
        <v>500</v>
      </c>
      <c r="X658" s="22">
        <f t="shared" si="250"/>
        <v>190644</v>
      </c>
      <c r="Y658" s="8">
        <f t="shared" si="251"/>
        <v>540993.97197757673</v>
      </c>
      <c r="Z658" s="20">
        <f t="shared" si="252"/>
        <v>-350349.97197757673</v>
      </c>
      <c r="AA658" s="26">
        <f t="shared" si="253"/>
        <v>35034.997197757672</v>
      </c>
      <c r="AB658" s="31">
        <f t="shared" si="254"/>
        <v>41049.791014391267</v>
      </c>
      <c r="AC658" s="30">
        <f t="shared" si="255"/>
        <v>41049.791014391267</v>
      </c>
      <c r="AG658" s="25">
        <f t="shared" si="256"/>
        <v>16565.576223558332</v>
      </c>
      <c r="AH658" s="25">
        <f t="shared" si="257"/>
        <v>35034.997197757672</v>
      </c>
      <c r="AI658" s="25">
        <f t="shared" si="258"/>
        <v>51600.573421316003</v>
      </c>
      <c r="AJ658" s="25">
        <f t="shared" si="259"/>
        <v>1</v>
      </c>
      <c r="AK658" s="25">
        <f t="shared" si="260"/>
        <v>51600.573421316003</v>
      </c>
      <c r="AL658" s="25">
        <f t="shared" ca="1" si="261"/>
        <v>144613</v>
      </c>
      <c r="AM658" s="25">
        <f t="shared" ca="1" si="262"/>
        <v>31</v>
      </c>
      <c r="AN658" s="25">
        <f ca="1">IF(AM658=0,0,COUNTIF($AM$19:AM658,C658*10+1))</f>
        <v>204</v>
      </c>
      <c r="AO658" s="20">
        <f t="shared" ca="1" si="263"/>
        <v>0</v>
      </c>
      <c r="AP658" s="32">
        <f t="shared" ca="1" si="264"/>
        <v>144613</v>
      </c>
    </row>
    <row r="659" spans="1:42" x14ac:dyDescent="0.2">
      <c r="A659" s="14">
        <f>Daten!A659</f>
        <v>31636</v>
      </c>
      <c r="B659" s="7" t="str">
        <f>Daten!B659</f>
        <v>Niederleis</v>
      </c>
      <c r="C659" s="14">
        <f t="shared" ref="C659:C722" si="265">INT(A659/10000)</f>
        <v>3</v>
      </c>
      <c r="D659" s="9">
        <f>Daten!D659</f>
        <v>0</v>
      </c>
      <c r="E659" s="8">
        <f>Daten!E659</f>
        <v>911</v>
      </c>
      <c r="F659" s="8">
        <f>Daten!F659</f>
        <v>884</v>
      </c>
      <c r="G659" s="26">
        <f t="shared" ref="G659:G722" si="266">E659-F659</f>
        <v>27</v>
      </c>
      <c r="H659" s="28">
        <f t="shared" ref="H659:H722" si="267">G659/F659</f>
        <v>3.0542986425339366E-2</v>
      </c>
      <c r="I659" s="20">
        <f t="shared" ref="I659:I722" si="268">F659*$I$6</f>
        <v>11.87636149104714</v>
      </c>
      <c r="J659" s="20">
        <f t="shared" ref="J659:J722" si="269">G659-I659</f>
        <v>15.12363850895286</v>
      </c>
      <c r="K659" s="26">
        <f t="shared" ref="K659:K722" si="270">-J659*$K$5</f>
        <v>-7561.8192544764297</v>
      </c>
      <c r="L659" s="15">
        <f>Daten!G659</f>
        <v>141</v>
      </c>
      <c r="M659" s="15">
        <f>Daten!H659</f>
        <v>589</v>
      </c>
      <c r="N659" s="15">
        <f>Daten!I659</f>
        <v>181</v>
      </c>
      <c r="O659" s="27">
        <f t="shared" ref="O659:O722" si="271">(L659+N659)/M659</f>
        <v>0.54668930390492365</v>
      </c>
      <c r="P659" s="15">
        <f t="shared" ref="P659:P722" si="272">M659*$P$6</f>
        <v>334.43199805829937</v>
      </c>
      <c r="Q659" s="20">
        <f t="shared" ref="Q659:Q722" si="273">L659+N659-P659</f>
        <v>-12.431998058299371</v>
      </c>
      <c r="R659" s="26">
        <f t="shared" ref="R659:R722" si="274">Q659*$R$5</f>
        <v>-2486.3996116598742</v>
      </c>
      <c r="S659" s="8">
        <f>Daten!K659</f>
        <v>16281</v>
      </c>
      <c r="T659" s="8">
        <f>Daten!L659</f>
        <v>50185</v>
      </c>
      <c r="U659" s="8">
        <f>Daten!M659</f>
        <v>49404</v>
      </c>
      <c r="V659" s="8">
        <f>Daten!N659</f>
        <v>500</v>
      </c>
      <c r="W659" s="8">
        <f>Daten!O659</f>
        <v>500</v>
      </c>
      <c r="X659" s="22">
        <f t="shared" ref="X659:X722" si="275">S659/V659*500+T659/W659*500+U659</f>
        <v>115870</v>
      </c>
      <c r="Y659" s="8">
        <f t="shared" ref="Y659:Y722" si="276">E659*$Y$6</f>
        <v>349535.82161104423</v>
      </c>
      <c r="Z659" s="20">
        <f t="shared" ref="Z659:Z722" si="277">X659-Y659</f>
        <v>-233665.82161104423</v>
      </c>
      <c r="AA659" s="26">
        <f t="shared" ref="AA659:AA722" si="278">-Z659*$AA$5</f>
        <v>23366.582161104423</v>
      </c>
      <c r="AB659" s="31">
        <f t="shared" ref="AB659:AB722" si="279">K659+R659+AA659</f>
        <v>13318.36329496812</v>
      </c>
      <c r="AC659" s="30">
        <f t="shared" ref="AC659:AC722" si="280">MAX(0,AB659)</f>
        <v>13318.36329496812</v>
      </c>
      <c r="AG659" s="25">
        <f t="shared" ref="AG659:AG722" si="281">IF(AB659&gt;0,K659,0)</f>
        <v>-7561.8192544764297</v>
      </c>
      <c r="AH659" s="25">
        <f t="shared" ref="AH659:AH722" si="282">IF(AB659&gt;0,AA659,0)</f>
        <v>23366.582161104423</v>
      </c>
      <c r="AI659" s="25">
        <f t="shared" ref="AI659:AI722" si="283">AG659+AH659</f>
        <v>15804.762906627993</v>
      </c>
      <c r="AJ659" s="25">
        <f t="shared" ref="AJ659:AJ722" si="284">IF(AND(V659=500,W659=500),1,0)</f>
        <v>1</v>
      </c>
      <c r="AK659" s="25">
        <f t="shared" ref="AK659:AK722" si="285">IF(AND(AJ659=1,AI659&gt;=E659*$AK$5),AI659,0)</f>
        <v>15804.762906627993</v>
      </c>
      <c r="AL659" s="25">
        <f t="shared" ref="AL659:AL722" ca="1" si="286">IF(OFFSET($AK$6,C659,0)=0,0,ROUND(AK659*OFFSET($AF$6,C659,0)/OFFSET($AK$6,C659,0),0))</f>
        <v>44294</v>
      </c>
      <c r="AM659" s="25">
        <f t="shared" ref="AM659:AM722" ca="1" si="287">IF(AL659&gt;0,C659*10+1,0)</f>
        <v>31</v>
      </c>
      <c r="AN659" s="25">
        <f ca="1">IF(AM659=0,0,COUNTIF($AM$19:AM659,C659*10+1))</f>
        <v>205</v>
      </c>
      <c r="AO659" s="20">
        <f t="shared" ref="AO659:AO722" ca="1" si="288">IF(AN659=1,OFFSET($AF$6,C659,0)-OFFSET($AL$6,C659,0),0)</f>
        <v>0</v>
      </c>
      <c r="AP659" s="32">
        <f t="shared" ref="AP659:AP722" ca="1" si="289">AL659+AO659</f>
        <v>44294</v>
      </c>
    </row>
    <row r="660" spans="1:42" x14ac:dyDescent="0.2">
      <c r="A660" s="14">
        <f>Daten!A660</f>
        <v>31642</v>
      </c>
      <c r="B660" s="7" t="str">
        <f>Daten!B660</f>
        <v>Pillichsdorf</v>
      </c>
      <c r="C660" s="14">
        <f t="shared" si="265"/>
        <v>3</v>
      </c>
      <c r="D660" s="9">
        <f>Daten!D660</f>
        <v>0</v>
      </c>
      <c r="E660" s="8">
        <f>Daten!E660</f>
        <v>1236</v>
      </c>
      <c r="F660" s="8">
        <f>Daten!F660</f>
        <v>1154</v>
      </c>
      <c r="G660" s="26">
        <f t="shared" si="266"/>
        <v>82</v>
      </c>
      <c r="H660" s="28">
        <f t="shared" si="267"/>
        <v>7.1057192374350084E-2</v>
      </c>
      <c r="I660" s="20">
        <f t="shared" si="268"/>
        <v>15.5037569690819</v>
      </c>
      <c r="J660" s="20">
        <f t="shared" si="269"/>
        <v>66.496243030918095</v>
      </c>
      <c r="K660" s="26">
        <f t="shared" si="270"/>
        <v>-33248.121515459046</v>
      </c>
      <c r="L660" s="15">
        <f>Daten!G660</f>
        <v>208</v>
      </c>
      <c r="M660" s="15">
        <f>Daten!H660</f>
        <v>760</v>
      </c>
      <c r="N660" s="15">
        <f>Daten!I660</f>
        <v>268</v>
      </c>
      <c r="O660" s="27">
        <f t="shared" si="271"/>
        <v>0.62631578947368416</v>
      </c>
      <c r="P660" s="15">
        <f t="shared" si="272"/>
        <v>431.52515878490243</v>
      </c>
      <c r="Q660" s="20">
        <f t="shared" si="273"/>
        <v>44.47484121509757</v>
      </c>
      <c r="R660" s="26">
        <f t="shared" si="274"/>
        <v>8894.9682430195135</v>
      </c>
      <c r="S660" s="8">
        <f>Daten!K660</f>
        <v>10152</v>
      </c>
      <c r="T660" s="8">
        <f>Daten!L660</f>
        <v>84053</v>
      </c>
      <c r="U660" s="8">
        <f>Daten!M660</f>
        <v>121842</v>
      </c>
      <c r="V660" s="8">
        <f>Daten!N660</f>
        <v>500</v>
      </c>
      <c r="W660" s="8">
        <f>Daten!O660</f>
        <v>500</v>
      </c>
      <c r="X660" s="22">
        <f t="shared" si="275"/>
        <v>216047</v>
      </c>
      <c r="Y660" s="8">
        <f t="shared" si="276"/>
        <v>474233.01373353536</v>
      </c>
      <c r="Z660" s="20">
        <f t="shared" si="277"/>
        <v>-258186.01373353536</v>
      </c>
      <c r="AA660" s="26">
        <f t="shared" si="278"/>
        <v>25818.601373353536</v>
      </c>
      <c r="AB660" s="31">
        <f t="shared" si="279"/>
        <v>1465.4481009140036</v>
      </c>
      <c r="AC660" s="30">
        <f t="shared" si="280"/>
        <v>1465.4481009140036</v>
      </c>
      <c r="AG660" s="25">
        <f t="shared" si="281"/>
        <v>-33248.121515459046</v>
      </c>
      <c r="AH660" s="25">
        <f t="shared" si="282"/>
        <v>25818.601373353536</v>
      </c>
      <c r="AI660" s="25">
        <f t="shared" si="283"/>
        <v>-7429.5201421055099</v>
      </c>
      <c r="AJ660" s="25">
        <f t="shared" si="284"/>
        <v>1</v>
      </c>
      <c r="AK660" s="25">
        <f t="shared" si="285"/>
        <v>0</v>
      </c>
      <c r="AL660" s="25">
        <f t="shared" ca="1" si="286"/>
        <v>0</v>
      </c>
      <c r="AM660" s="25">
        <f t="shared" ca="1" si="287"/>
        <v>0</v>
      </c>
      <c r="AN660" s="25">
        <f ca="1">IF(AM660=0,0,COUNTIF($AM$19:AM660,C660*10+1))</f>
        <v>0</v>
      </c>
      <c r="AO660" s="20">
        <f t="shared" ca="1" si="288"/>
        <v>0</v>
      </c>
      <c r="AP660" s="32">
        <f t="shared" ca="1" si="289"/>
        <v>0</v>
      </c>
    </row>
    <row r="661" spans="1:42" x14ac:dyDescent="0.2">
      <c r="A661" s="14">
        <f>Daten!A661</f>
        <v>31644</v>
      </c>
      <c r="B661" s="7" t="str">
        <f>Daten!B661</f>
        <v>Poysdorf</v>
      </c>
      <c r="C661" s="14">
        <f t="shared" si="265"/>
        <v>3</v>
      </c>
      <c r="D661" s="9">
        <f>Daten!D661</f>
        <v>0</v>
      </c>
      <c r="E661" s="8">
        <f>Daten!E661</f>
        <v>5670</v>
      </c>
      <c r="F661" s="8">
        <f>Daten!F661</f>
        <v>5547</v>
      </c>
      <c r="G661" s="26">
        <f t="shared" si="266"/>
        <v>123</v>
      </c>
      <c r="H661" s="28">
        <f t="shared" si="267"/>
        <v>2.2174148188209845E-2</v>
      </c>
      <c r="I661" s="20">
        <f t="shared" si="268"/>
        <v>74.522824876514122</v>
      </c>
      <c r="J661" s="20">
        <f t="shared" si="269"/>
        <v>48.477175123485878</v>
      </c>
      <c r="K661" s="26">
        <f t="shared" si="270"/>
        <v>-24238.587561742937</v>
      </c>
      <c r="L661" s="15">
        <f>Daten!G661</f>
        <v>792</v>
      </c>
      <c r="M661" s="15">
        <f>Daten!H661</f>
        <v>3531</v>
      </c>
      <c r="N661" s="15">
        <f>Daten!I661</f>
        <v>1347</v>
      </c>
      <c r="O661" s="27">
        <f t="shared" si="271"/>
        <v>0.60577740016992354</v>
      </c>
      <c r="P661" s="15">
        <f t="shared" si="272"/>
        <v>2004.888599565119</v>
      </c>
      <c r="Q661" s="20">
        <f t="shared" si="273"/>
        <v>134.11140043488103</v>
      </c>
      <c r="R661" s="26">
        <f t="shared" si="274"/>
        <v>26822.280086976207</v>
      </c>
      <c r="S661" s="8">
        <f>Daten!K661</f>
        <v>98540</v>
      </c>
      <c r="T661" s="8">
        <f>Daten!L661</f>
        <v>406839</v>
      </c>
      <c r="U661" s="8">
        <f>Daten!M661</f>
        <v>2350924</v>
      </c>
      <c r="V661" s="8">
        <f>Daten!N661</f>
        <v>500</v>
      </c>
      <c r="W661" s="8">
        <f>Daten!O661</f>
        <v>500</v>
      </c>
      <c r="X661" s="22">
        <f t="shared" si="275"/>
        <v>2856303</v>
      </c>
      <c r="Y661" s="8">
        <f t="shared" si="276"/>
        <v>2175486.3979523829</v>
      </c>
      <c r="Z661" s="20">
        <f t="shared" si="277"/>
        <v>680816.60204761708</v>
      </c>
      <c r="AA661" s="26">
        <f t="shared" si="278"/>
        <v>-68081.660204761705</v>
      </c>
      <c r="AB661" s="31">
        <f t="shared" si="279"/>
        <v>-65497.967679528432</v>
      </c>
      <c r="AC661" s="30">
        <f t="shared" si="280"/>
        <v>0</v>
      </c>
      <c r="AG661" s="25">
        <f t="shared" si="281"/>
        <v>0</v>
      </c>
      <c r="AH661" s="25">
        <f t="shared" si="282"/>
        <v>0</v>
      </c>
      <c r="AI661" s="25">
        <f t="shared" si="283"/>
        <v>0</v>
      </c>
      <c r="AJ661" s="25">
        <f t="shared" si="284"/>
        <v>1</v>
      </c>
      <c r="AK661" s="25">
        <f t="shared" si="285"/>
        <v>0</v>
      </c>
      <c r="AL661" s="25">
        <f t="shared" ca="1" si="286"/>
        <v>0</v>
      </c>
      <c r="AM661" s="25">
        <f t="shared" ca="1" si="287"/>
        <v>0</v>
      </c>
      <c r="AN661" s="25">
        <f ca="1">IF(AM661=0,0,COUNTIF($AM$19:AM661,C661*10+1))</f>
        <v>0</v>
      </c>
      <c r="AO661" s="20">
        <f t="shared" ca="1" si="288"/>
        <v>0</v>
      </c>
      <c r="AP661" s="32">
        <f t="shared" ca="1" si="289"/>
        <v>0</v>
      </c>
    </row>
    <row r="662" spans="1:42" x14ac:dyDescent="0.2">
      <c r="A662" s="14">
        <f>Daten!A662</f>
        <v>31645</v>
      </c>
      <c r="B662" s="7" t="str">
        <f>Daten!B662</f>
        <v>Rabensburg</v>
      </c>
      <c r="C662" s="14">
        <f t="shared" si="265"/>
        <v>3</v>
      </c>
      <c r="D662" s="9">
        <f>Daten!D662</f>
        <v>0</v>
      </c>
      <c r="E662" s="8">
        <f>Daten!E662</f>
        <v>1083</v>
      </c>
      <c r="F662" s="8">
        <f>Daten!F662</f>
        <v>1109</v>
      </c>
      <c r="G662" s="26">
        <f t="shared" si="266"/>
        <v>-26</v>
      </c>
      <c r="H662" s="28">
        <f t="shared" si="267"/>
        <v>-2.3444544634806132E-2</v>
      </c>
      <c r="I662" s="20">
        <f t="shared" si="268"/>
        <v>14.899191056076107</v>
      </c>
      <c r="J662" s="20">
        <f t="shared" si="269"/>
        <v>-40.899191056076106</v>
      </c>
      <c r="K662" s="26">
        <f t="shared" si="270"/>
        <v>20449.595528038051</v>
      </c>
      <c r="L662" s="15">
        <f>Daten!G662</f>
        <v>133</v>
      </c>
      <c r="M662" s="15">
        <f>Daten!H662</f>
        <v>638</v>
      </c>
      <c r="N662" s="15">
        <f>Daten!I662</f>
        <v>312</v>
      </c>
      <c r="O662" s="27">
        <f t="shared" si="271"/>
        <v>0.69749216300940442</v>
      </c>
      <c r="P662" s="15">
        <f t="shared" si="272"/>
        <v>362.25401487469441</v>
      </c>
      <c r="Q662" s="20">
        <f t="shared" si="273"/>
        <v>82.745985125305594</v>
      </c>
      <c r="R662" s="26">
        <f t="shared" si="274"/>
        <v>16549.197025061119</v>
      </c>
      <c r="S662" s="8">
        <f>Daten!K662</f>
        <v>15536</v>
      </c>
      <c r="T662" s="8">
        <f>Daten!L662</f>
        <v>35367</v>
      </c>
      <c r="U662" s="8">
        <f>Daten!M662</f>
        <v>21968</v>
      </c>
      <c r="V662" s="8">
        <f>Daten!N662</f>
        <v>500</v>
      </c>
      <c r="W662" s="8">
        <f>Daten!O662</f>
        <v>500</v>
      </c>
      <c r="X662" s="22">
        <f t="shared" si="275"/>
        <v>72871</v>
      </c>
      <c r="Y662" s="8">
        <f t="shared" si="276"/>
        <v>415529.41251894721</v>
      </c>
      <c r="Z662" s="20">
        <f t="shared" si="277"/>
        <v>-342658.41251894721</v>
      </c>
      <c r="AA662" s="26">
        <f t="shared" si="278"/>
        <v>34265.841251894723</v>
      </c>
      <c r="AB662" s="31">
        <f t="shared" si="279"/>
        <v>71264.633804993893</v>
      </c>
      <c r="AC662" s="30">
        <f t="shared" si="280"/>
        <v>71264.633804993893</v>
      </c>
      <c r="AG662" s="25">
        <f t="shared" si="281"/>
        <v>20449.595528038051</v>
      </c>
      <c r="AH662" s="25">
        <f t="shared" si="282"/>
        <v>34265.841251894723</v>
      </c>
      <c r="AI662" s="25">
        <f t="shared" si="283"/>
        <v>54715.436779932774</v>
      </c>
      <c r="AJ662" s="25">
        <f t="shared" si="284"/>
        <v>1</v>
      </c>
      <c r="AK662" s="25">
        <f t="shared" si="285"/>
        <v>54715.436779932774</v>
      </c>
      <c r="AL662" s="25">
        <f t="shared" ca="1" si="286"/>
        <v>153343</v>
      </c>
      <c r="AM662" s="25">
        <f t="shared" ca="1" si="287"/>
        <v>31</v>
      </c>
      <c r="AN662" s="25">
        <f ca="1">IF(AM662=0,0,COUNTIF($AM$19:AM662,C662*10+1))</f>
        <v>206</v>
      </c>
      <c r="AO662" s="20">
        <f t="shared" ca="1" si="288"/>
        <v>0</v>
      </c>
      <c r="AP662" s="32">
        <f t="shared" ca="1" si="289"/>
        <v>153343</v>
      </c>
    </row>
    <row r="663" spans="1:42" x14ac:dyDescent="0.2">
      <c r="A663" s="14">
        <f>Daten!A663</f>
        <v>31646</v>
      </c>
      <c r="B663" s="7" t="str">
        <f>Daten!B663</f>
        <v>Schrattenberg</v>
      </c>
      <c r="C663" s="14">
        <f t="shared" si="265"/>
        <v>3</v>
      </c>
      <c r="D663" s="9">
        <f>Daten!D663</f>
        <v>0</v>
      </c>
      <c r="E663" s="8">
        <f>Daten!E663</f>
        <v>850</v>
      </c>
      <c r="F663" s="8">
        <f>Daten!F663</f>
        <v>809</v>
      </c>
      <c r="G663" s="26">
        <f t="shared" si="266"/>
        <v>41</v>
      </c>
      <c r="H663" s="28">
        <f t="shared" si="267"/>
        <v>5.0679851668726822E-2</v>
      </c>
      <c r="I663" s="20">
        <f t="shared" si="268"/>
        <v>10.868751636037484</v>
      </c>
      <c r="J663" s="20">
        <f t="shared" si="269"/>
        <v>30.131248363962516</v>
      </c>
      <c r="K663" s="26">
        <f t="shared" si="270"/>
        <v>-15065.624181981259</v>
      </c>
      <c r="L663" s="15">
        <f>Daten!G663</f>
        <v>115</v>
      </c>
      <c r="M663" s="15">
        <f>Daten!H663</f>
        <v>503</v>
      </c>
      <c r="N663" s="15">
        <f>Daten!I663</f>
        <v>232</v>
      </c>
      <c r="O663" s="27">
        <f t="shared" si="271"/>
        <v>0.68986083499005968</v>
      </c>
      <c r="P663" s="15">
        <f t="shared" si="272"/>
        <v>285.60151956421834</v>
      </c>
      <c r="Q663" s="20">
        <f t="shared" si="273"/>
        <v>61.398480435781664</v>
      </c>
      <c r="R663" s="26">
        <f t="shared" si="274"/>
        <v>12279.696087156333</v>
      </c>
      <c r="S663" s="8">
        <f>Daten!K663</f>
        <v>24369</v>
      </c>
      <c r="T663" s="8">
        <f>Daten!L663</f>
        <v>41538</v>
      </c>
      <c r="U663" s="8">
        <f>Daten!M663</f>
        <v>43800</v>
      </c>
      <c r="V663" s="8">
        <f>Daten!N663</f>
        <v>500</v>
      </c>
      <c r="W663" s="8">
        <f>Daten!O663</f>
        <v>500</v>
      </c>
      <c r="X663" s="22">
        <f t="shared" si="275"/>
        <v>109707</v>
      </c>
      <c r="Y663" s="8">
        <f t="shared" si="276"/>
        <v>326131.11785882286</v>
      </c>
      <c r="Z663" s="20">
        <f t="shared" si="277"/>
        <v>-216424.11785882286</v>
      </c>
      <c r="AA663" s="26">
        <f t="shared" si="278"/>
        <v>21642.411785882286</v>
      </c>
      <c r="AB663" s="31">
        <f t="shared" si="279"/>
        <v>18856.483691057361</v>
      </c>
      <c r="AC663" s="30">
        <f t="shared" si="280"/>
        <v>18856.483691057361</v>
      </c>
      <c r="AG663" s="25">
        <f t="shared" si="281"/>
        <v>-15065.624181981259</v>
      </c>
      <c r="AH663" s="25">
        <f t="shared" si="282"/>
        <v>21642.411785882286</v>
      </c>
      <c r="AI663" s="25">
        <f t="shared" si="283"/>
        <v>6576.787603901028</v>
      </c>
      <c r="AJ663" s="25">
        <f t="shared" si="284"/>
        <v>1</v>
      </c>
      <c r="AK663" s="25">
        <f t="shared" si="285"/>
        <v>6576.787603901028</v>
      </c>
      <c r="AL663" s="25">
        <f t="shared" ca="1" si="286"/>
        <v>18432</v>
      </c>
      <c r="AM663" s="25">
        <f t="shared" ca="1" si="287"/>
        <v>31</v>
      </c>
      <c r="AN663" s="25">
        <f ca="1">IF(AM663=0,0,COUNTIF($AM$19:AM663,C663*10+1))</f>
        <v>207</v>
      </c>
      <c r="AO663" s="20">
        <f t="shared" ca="1" si="288"/>
        <v>0</v>
      </c>
      <c r="AP663" s="32">
        <f t="shared" ca="1" si="289"/>
        <v>18432</v>
      </c>
    </row>
    <row r="664" spans="1:42" x14ac:dyDescent="0.2">
      <c r="A664" s="14">
        <f>Daten!A664</f>
        <v>31649</v>
      </c>
      <c r="B664" s="7" t="str">
        <f>Daten!B664</f>
        <v>Staatz</v>
      </c>
      <c r="C664" s="14">
        <f t="shared" si="265"/>
        <v>3</v>
      </c>
      <c r="D664" s="9">
        <f>Daten!D664</f>
        <v>0</v>
      </c>
      <c r="E664" s="8">
        <f>Daten!E664</f>
        <v>1918</v>
      </c>
      <c r="F664" s="8">
        <f>Daten!F664</f>
        <v>1930</v>
      </c>
      <c r="G664" s="26">
        <f t="shared" si="266"/>
        <v>-12</v>
      </c>
      <c r="H664" s="28">
        <f t="shared" si="267"/>
        <v>-6.2176165803108805E-3</v>
      </c>
      <c r="I664" s="20">
        <f t="shared" si="268"/>
        <v>25.929160268915137</v>
      </c>
      <c r="J664" s="20">
        <f t="shared" si="269"/>
        <v>-37.92916026891514</v>
      </c>
      <c r="K664" s="26">
        <f t="shared" si="270"/>
        <v>18964.58013445757</v>
      </c>
      <c r="L664" s="15">
        <f>Daten!G664</f>
        <v>228</v>
      </c>
      <c r="M664" s="15">
        <f>Daten!H664</f>
        <v>1243</v>
      </c>
      <c r="N664" s="15">
        <f>Daten!I664</f>
        <v>447</v>
      </c>
      <c r="O664" s="27">
        <f t="shared" si="271"/>
        <v>0.54304102976669344</v>
      </c>
      <c r="P664" s="15">
        <f t="shared" si="272"/>
        <v>705.77075311793908</v>
      </c>
      <c r="Q664" s="20">
        <f t="shared" si="273"/>
        <v>-30.77075311793908</v>
      </c>
      <c r="R664" s="26">
        <f t="shared" si="274"/>
        <v>-6154.150623587816</v>
      </c>
      <c r="S664" s="8">
        <f>Daten!K664</f>
        <v>33203</v>
      </c>
      <c r="T664" s="8">
        <f>Daten!L664</f>
        <v>97010</v>
      </c>
      <c r="U664" s="8">
        <f>Daten!M664</f>
        <v>106875</v>
      </c>
      <c r="V664" s="8">
        <f>Daten!N664</f>
        <v>500</v>
      </c>
      <c r="W664" s="8">
        <f>Daten!O664</f>
        <v>500</v>
      </c>
      <c r="X664" s="22">
        <f t="shared" si="275"/>
        <v>237088</v>
      </c>
      <c r="Y664" s="8">
        <f t="shared" si="276"/>
        <v>735905.27535673208</v>
      </c>
      <c r="Z664" s="20">
        <f t="shared" si="277"/>
        <v>-498817.27535673208</v>
      </c>
      <c r="AA664" s="26">
        <f t="shared" si="278"/>
        <v>49881.727535673213</v>
      </c>
      <c r="AB664" s="31">
        <f t="shared" si="279"/>
        <v>62692.157046542969</v>
      </c>
      <c r="AC664" s="30">
        <f t="shared" si="280"/>
        <v>62692.157046542969</v>
      </c>
      <c r="AG664" s="25">
        <f t="shared" si="281"/>
        <v>18964.58013445757</v>
      </c>
      <c r="AH664" s="25">
        <f t="shared" si="282"/>
        <v>49881.727535673213</v>
      </c>
      <c r="AI664" s="25">
        <f t="shared" si="283"/>
        <v>68846.307670130787</v>
      </c>
      <c r="AJ664" s="25">
        <f t="shared" si="284"/>
        <v>1</v>
      </c>
      <c r="AK664" s="25">
        <f t="shared" si="285"/>
        <v>68846.307670130787</v>
      </c>
      <c r="AL664" s="25">
        <f t="shared" ca="1" si="286"/>
        <v>192945</v>
      </c>
      <c r="AM664" s="25">
        <f t="shared" ca="1" si="287"/>
        <v>31</v>
      </c>
      <c r="AN664" s="25">
        <f ca="1">IF(AM664=0,0,COUNTIF($AM$19:AM664,C664*10+1))</f>
        <v>208</v>
      </c>
      <c r="AO664" s="20">
        <f t="shared" ca="1" si="288"/>
        <v>0</v>
      </c>
      <c r="AP664" s="32">
        <f t="shared" ca="1" si="289"/>
        <v>192945</v>
      </c>
    </row>
    <row r="665" spans="1:42" x14ac:dyDescent="0.2">
      <c r="A665" s="14">
        <f>Daten!A665</f>
        <v>31650</v>
      </c>
      <c r="B665" s="7" t="str">
        <f>Daten!B665</f>
        <v>Stronsdorf</v>
      </c>
      <c r="C665" s="14">
        <f t="shared" si="265"/>
        <v>3</v>
      </c>
      <c r="D665" s="9">
        <f>Daten!D665</f>
        <v>0</v>
      </c>
      <c r="E665" s="8">
        <f>Daten!E665</f>
        <v>1589</v>
      </c>
      <c r="F665" s="8">
        <f>Daten!F665</f>
        <v>1621</v>
      </c>
      <c r="G665" s="26">
        <f t="shared" si="266"/>
        <v>-32</v>
      </c>
      <c r="H665" s="28">
        <f t="shared" si="267"/>
        <v>-1.9740900678593461E-2</v>
      </c>
      <c r="I665" s="20">
        <f t="shared" si="268"/>
        <v>21.777807666275354</v>
      </c>
      <c r="J665" s="20">
        <f t="shared" si="269"/>
        <v>-53.777807666275351</v>
      </c>
      <c r="K665" s="26">
        <f t="shared" si="270"/>
        <v>26888.903833137676</v>
      </c>
      <c r="L665" s="15">
        <f>Daten!G665</f>
        <v>222</v>
      </c>
      <c r="M665" s="15">
        <f>Daten!H665</f>
        <v>1034</v>
      </c>
      <c r="N665" s="15">
        <f>Daten!I665</f>
        <v>333</v>
      </c>
      <c r="O665" s="27">
        <f t="shared" si="271"/>
        <v>0.53675048355899424</v>
      </c>
      <c r="P665" s="15">
        <f t="shared" si="272"/>
        <v>587.1013344520909</v>
      </c>
      <c r="Q665" s="20">
        <f t="shared" si="273"/>
        <v>-32.101334452090896</v>
      </c>
      <c r="R665" s="26">
        <f t="shared" si="274"/>
        <v>-6420.2668904181792</v>
      </c>
      <c r="S665" s="8">
        <f>Daten!K665</f>
        <v>59865</v>
      </c>
      <c r="T665" s="8">
        <f>Daten!L665</f>
        <v>81917</v>
      </c>
      <c r="U665" s="8">
        <f>Daten!M665</f>
        <v>262356</v>
      </c>
      <c r="V665" s="8">
        <f>Daten!N665</f>
        <v>500</v>
      </c>
      <c r="W665" s="8">
        <f>Daten!O665</f>
        <v>500</v>
      </c>
      <c r="X665" s="22">
        <f t="shared" si="275"/>
        <v>404138</v>
      </c>
      <c r="Y665" s="8">
        <f t="shared" si="276"/>
        <v>609673.34856196411</v>
      </c>
      <c r="Z665" s="20">
        <f t="shared" si="277"/>
        <v>-205535.34856196411</v>
      </c>
      <c r="AA665" s="26">
        <f t="shared" si="278"/>
        <v>20553.534856196413</v>
      </c>
      <c r="AB665" s="31">
        <f t="shared" si="279"/>
        <v>41022.171798915908</v>
      </c>
      <c r="AC665" s="30">
        <f t="shared" si="280"/>
        <v>41022.171798915908</v>
      </c>
      <c r="AG665" s="25">
        <f t="shared" si="281"/>
        <v>26888.903833137676</v>
      </c>
      <c r="AH665" s="25">
        <f t="shared" si="282"/>
        <v>20553.534856196413</v>
      </c>
      <c r="AI665" s="25">
        <f t="shared" si="283"/>
        <v>47442.438689334085</v>
      </c>
      <c r="AJ665" s="25">
        <f t="shared" si="284"/>
        <v>1</v>
      </c>
      <c r="AK665" s="25">
        <f t="shared" si="285"/>
        <v>47442.438689334085</v>
      </c>
      <c r="AL665" s="25">
        <f t="shared" ca="1" si="286"/>
        <v>132960</v>
      </c>
      <c r="AM665" s="25">
        <f t="shared" ca="1" si="287"/>
        <v>31</v>
      </c>
      <c r="AN665" s="25">
        <f ca="1">IF(AM665=0,0,COUNTIF($AM$19:AM665,C665*10+1))</f>
        <v>209</v>
      </c>
      <c r="AO665" s="20">
        <f t="shared" ca="1" si="288"/>
        <v>0</v>
      </c>
      <c r="AP665" s="32">
        <f t="shared" ca="1" si="289"/>
        <v>132960</v>
      </c>
    </row>
    <row r="666" spans="1:42" x14ac:dyDescent="0.2">
      <c r="A666" s="14">
        <f>Daten!A666</f>
        <v>31651</v>
      </c>
      <c r="B666" s="7" t="str">
        <f>Daten!B666</f>
        <v>Ulrichskirchen-Schleinbach</v>
      </c>
      <c r="C666" s="14">
        <f t="shared" si="265"/>
        <v>3</v>
      </c>
      <c r="D666" s="9">
        <f>Daten!D666</f>
        <v>0</v>
      </c>
      <c r="E666" s="8">
        <f>Daten!E666</f>
        <v>2665</v>
      </c>
      <c r="F666" s="8">
        <f>Daten!F666</f>
        <v>2631</v>
      </c>
      <c r="G666" s="26">
        <f t="shared" si="266"/>
        <v>34</v>
      </c>
      <c r="H666" s="28">
        <f t="shared" si="267"/>
        <v>1.2922843025465602E-2</v>
      </c>
      <c r="I666" s="20">
        <f t="shared" si="268"/>
        <v>35.346953713738714</v>
      </c>
      <c r="J666" s="20">
        <f t="shared" si="269"/>
        <v>-1.3469537137387135</v>
      </c>
      <c r="K666" s="26">
        <f t="shared" si="270"/>
        <v>673.47685686935677</v>
      </c>
      <c r="L666" s="15">
        <f>Daten!G666</f>
        <v>365</v>
      </c>
      <c r="M666" s="15">
        <f>Daten!H666</f>
        <v>1722</v>
      </c>
      <c r="N666" s="15">
        <f>Daten!I666</f>
        <v>578</v>
      </c>
      <c r="O666" s="27">
        <f t="shared" si="271"/>
        <v>0.54761904761904767</v>
      </c>
      <c r="P666" s="15">
        <f t="shared" si="272"/>
        <v>977.7451624047394</v>
      </c>
      <c r="Q666" s="20">
        <f t="shared" si="273"/>
        <v>-34.745162404739403</v>
      </c>
      <c r="R666" s="26">
        <f t="shared" si="274"/>
        <v>-6949.0324809478807</v>
      </c>
      <c r="S666" s="8">
        <f>Daten!K666</f>
        <v>18196</v>
      </c>
      <c r="T666" s="8">
        <f>Daten!L666</f>
        <v>191144</v>
      </c>
      <c r="U666" s="8">
        <f>Daten!M666</f>
        <v>84643</v>
      </c>
      <c r="V666" s="8">
        <f>Daten!N666</f>
        <v>500</v>
      </c>
      <c r="W666" s="8">
        <f>Daten!O666</f>
        <v>500</v>
      </c>
      <c r="X666" s="22">
        <f t="shared" si="275"/>
        <v>293983</v>
      </c>
      <c r="Y666" s="8">
        <f t="shared" si="276"/>
        <v>1022516.9754044269</v>
      </c>
      <c r="Z666" s="20">
        <f t="shared" si="277"/>
        <v>-728533.97540442692</v>
      </c>
      <c r="AA666" s="26">
        <f t="shared" si="278"/>
        <v>72853.397540442689</v>
      </c>
      <c r="AB666" s="31">
        <f t="shared" si="279"/>
        <v>66577.841916364167</v>
      </c>
      <c r="AC666" s="30">
        <f t="shared" si="280"/>
        <v>66577.841916364167</v>
      </c>
      <c r="AG666" s="25">
        <f t="shared" si="281"/>
        <v>673.47685686935677</v>
      </c>
      <c r="AH666" s="25">
        <f t="shared" si="282"/>
        <v>72853.397540442689</v>
      </c>
      <c r="AI666" s="25">
        <f t="shared" si="283"/>
        <v>73526.874397312044</v>
      </c>
      <c r="AJ666" s="25">
        <f t="shared" si="284"/>
        <v>1</v>
      </c>
      <c r="AK666" s="25">
        <f t="shared" si="285"/>
        <v>73526.874397312044</v>
      </c>
      <c r="AL666" s="25">
        <f t="shared" ca="1" si="286"/>
        <v>206062</v>
      </c>
      <c r="AM666" s="25">
        <f t="shared" ca="1" si="287"/>
        <v>31</v>
      </c>
      <c r="AN666" s="25">
        <f ca="1">IF(AM666=0,0,COUNTIF($AM$19:AM666,C666*10+1))</f>
        <v>210</v>
      </c>
      <c r="AO666" s="20">
        <f t="shared" ca="1" si="288"/>
        <v>0</v>
      </c>
      <c r="AP666" s="32">
        <f t="shared" ca="1" si="289"/>
        <v>206062</v>
      </c>
    </row>
    <row r="667" spans="1:42" x14ac:dyDescent="0.2">
      <c r="A667" s="14">
        <f>Daten!A667</f>
        <v>31652</v>
      </c>
      <c r="B667" s="7" t="str">
        <f>Daten!B667</f>
        <v>Unterstinkenbrunn</v>
      </c>
      <c r="C667" s="14">
        <f t="shared" si="265"/>
        <v>3</v>
      </c>
      <c r="D667" s="9">
        <f>Daten!D667</f>
        <v>0</v>
      </c>
      <c r="E667" s="8">
        <f>Daten!E667</f>
        <v>556</v>
      </c>
      <c r="F667" s="8">
        <f>Daten!F667</f>
        <v>556</v>
      </c>
      <c r="G667" s="26">
        <f t="shared" si="266"/>
        <v>0</v>
      </c>
      <c r="H667" s="28">
        <f t="shared" si="267"/>
        <v>0</v>
      </c>
      <c r="I667" s="20">
        <f t="shared" si="268"/>
        <v>7.4697477251382463</v>
      </c>
      <c r="J667" s="20">
        <f t="shared" si="269"/>
        <v>-7.4697477251382463</v>
      </c>
      <c r="K667" s="26">
        <f t="shared" si="270"/>
        <v>3734.873862569123</v>
      </c>
      <c r="L667" s="15">
        <f>Daten!G667</f>
        <v>80</v>
      </c>
      <c r="M667" s="15">
        <f>Daten!H667</f>
        <v>352</v>
      </c>
      <c r="N667" s="15">
        <f>Daten!I667</f>
        <v>124</v>
      </c>
      <c r="O667" s="27">
        <f t="shared" si="271"/>
        <v>0.57954545454545459</v>
      </c>
      <c r="P667" s="15">
        <f t="shared" si="272"/>
        <v>199.86428406879691</v>
      </c>
      <c r="Q667" s="20">
        <f t="shared" si="273"/>
        <v>4.1357159312030944</v>
      </c>
      <c r="R667" s="26">
        <f t="shared" si="274"/>
        <v>827.14318624061889</v>
      </c>
      <c r="S667" s="8">
        <f>Daten!K667</f>
        <v>11225</v>
      </c>
      <c r="T667" s="8">
        <f>Daten!L667</f>
        <v>28991</v>
      </c>
      <c r="U667" s="8">
        <f>Daten!M667</f>
        <v>33276</v>
      </c>
      <c r="V667" s="8">
        <f>Daten!N667</f>
        <v>500</v>
      </c>
      <c r="W667" s="8">
        <f>Daten!O667</f>
        <v>500</v>
      </c>
      <c r="X667" s="22">
        <f t="shared" si="275"/>
        <v>73492</v>
      </c>
      <c r="Y667" s="8">
        <f t="shared" si="276"/>
        <v>213328.11944647707</v>
      </c>
      <c r="Z667" s="20">
        <f t="shared" si="277"/>
        <v>-139836.11944647707</v>
      </c>
      <c r="AA667" s="26">
        <f t="shared" si="278"/>
        <v>13983.611944647708</v>
      </c>
      <c r="AB667" s="31">
        <f t="shared" si="279"/>
        <v>18545.628993457449</v>
      </c>
      <c r="AC667" s="30">
        <f t="shared" si="280"/>
        <v>18545.628993457449</v>
      </c>
      <c r="AG667" s="25">
        <f t="shared" si="281"/>
        <v>3734.873862569123</v>
      </c>
      <c r="AH667" s="25">
        <f t="shared" si="282"/>
        <v>13983.611944647708</v>
      </c>
      <c r="AI667" s="25">
        <f t="shared" si="283"/>
        <v>17718.485807216832</v>
      </c>
      <c r="AJ667" s="25">
        <f t="shared" si="284"/>
        <v>1</v>
      </c>
      <c r="AK667" s="25">
        <f t="shared" si="285"/>
        <v>17718.485807216832</v>
      </c>
      <c r="AL667" s="25">
        <f t="shared" ca="1" si="286"/>
        <v>49657</v>
      </c>
      <c r="AM667" s="25">
        <f t="shared" ca="1" si="287"/>
        <v>31</v>
      </c>
      <c r="AN667" s="25">
        <f ca="1">IF(AM667=0,0,COUNTIF($AM$19:AM667,C667*10+1))</f>
        <v>211</v>
      </c>
      <c r="AO667" s="20">
        <f t="shared" ca="1" si="288"/>
        <v>0</v>
      </c>
      <c r="AP667" s="32">
        <f t="shared" ca="1" si="289"/>
        <v>49657</v>
      </c>
    </row>
    <row r="668" spans="1:42" x14ac:dyDescent="0.2">
      <c r="A668" s="14">
        <f>Daten!A668</f>
        <v>31653</v>
      </c>
      <c r="B668" s="7" t="str">
        <f>Daten!B668</f>
        <v>Wildendürnbach</v>
      </c>
      <c r="C668" s="14">
        <f t="shared" si="265"/>
        <v>3</v>
      </c>
      <c r="D668" s="9">
        <f>Daten!D668</f>
        <v>0</v>
      </c>
      <c r="E668" s="8">
        <f>Daten!E668</f>
        <v>1555</v>
      </c>
      <c r="F668" s="8">
        <f>Daten!F668</f>
        <v>1565</v>
      </c>
      <c r="G668" s="26">
        <f t="shared" si="266"/>
        <v>-10</v>
      </c>
      <c r="H668" s="28">
        <f t="shared" si="267"/>
        <v>-6.3897763578274758E-3</v>
      </c>
      <c r="I668" s="20">
        <f t="shared" si="268"/>
        <v>21.025458974534814</v>
      </c>
      <c r="J668" s="20">
        <f t="shared" si="269"/>
        <v>-31.025458974534814</v>
      </c>
      <c r="K668" s="26">
        <f t="shared" si="270"/>
        <v>15512.729487267407</v>
      </c>
      <c r="L668" s="15">
        <f>Daten!G668</f>
        <v>238</v>
      </c>
      <c r="M668" s="15">
        <f>Daten!H668</f>
        <v>987</v>
      </c>
      <c r="N668" s="15">
        <f>Daten!I668</f>
        <v>330</v>
      </c>
      <c r="O668" s="27">
        <f t="shared" si="271"/>
        <v>0.57548125633232017</v>
      </c>
      <c r="P668" s="15">
        <f t="shared" si="272"/>
        <v>560.41491015881411</v>
      </c>
      <c r="Q668" s="20">
        <f t="shared" si="273"/>
        <v>7.5850898411858907</v>
      </c>
      <c r="R668" s="26">
        <f t="shared" si="274"/>
        <v>1517.0179682371781</v>
      </c>
      <c r="S668" s="8">
        <f>Daten!K668</f>
        <v>41903</v>
      </c>
      <c r="T668" s="8">
        <f>Daten!L668</f>
        <v>88658</v>
      </c>
      <c r="U668" s="8">
        <f>Daten!M668</f>
        <v>304891</v>
      </c>
      <c r="V668" s="8">
        <f>Daten!N668</f>
        <v>500</v>
      </c>
      <c r="W668" s="8">
        <f>Daten!O668</f>
        <v>500</v>
      </c>
      <c r="X668" s="22">
        <f t="shared" si="275"/>
        <v>435452</v>
      </c>
      <c r="Y668" s="8">
        <f t="shared" si="276"/>
        <v>596628.10384761123</v>
      </c>
      <c r="Z668" s="20">
        <f t="shared" si="277"/>
        <v>-161176.10384761123</v>
      </c>
      <c r="AA668" s="26">
        <f t="shared" si="278"/>
        <v>16117.610384761123</v>
      </c>
      <c r="AB668" s="31">
        <f t="shared" si="279"/>
        <v>33147.357840265708</v>
      </c>
      <c r="AC668" s="30">
        <f t="shared" si="280"/>
        <v>33147.357840265708</v>
      </c>
      <c r="AG668" s="25">
        <f t="shared" si="281"/>
        <v>15512.729487267407</v>
      </c>
      <c r="AH668" s="25">
        <f t="shared" si="282"/>
        <v>16117.610384761123</v>
      </c>
      <c r="AI668" s="25">
        <f t="shared" si="283"/>
        <v>31630.339872028529</v>
      </c>
      <c r="AJ668" s="25">
        <f t="shared" si="284"/>
        <v>1</v>
      </c>
      <c r="AK668" s="25">
        <f t="shared" si="285"/>
        <v>31630.339872028529</v>
      </c>
      <c r="AL668" s="25">
        <f t="shared" ca="1" si="286"/>
        <v>88645</v>
      </c>
      <c r="AM668" s="25">
        <f t="shared" ca="1" si="287"/>
        <v>31</v>
      </c>
      <c r="AN668" s="25">
        <f ca="1">IF(AM668=0,0,COUNTIF($AM$19:AM668,C668*10+1))</f>
        <v>212</v>
      </c>
      <c r="AO668" s="20">
        <f t="shared" ca="1" si="288"/>
        <v>0</v>
      </c>
      <c r="AP668" s="32">
        <f t="shared" ca="1" si="289"/>
        <v>88645</v>
      </c>
    </row>
    <row r="669" spans="1:42" x14ac:dyDescent="0.2">
      <c r="A669" s="14">
        <f>Daten!A669</f>
        <v>31654</v>
      </c>
      <c r="B669" s="7" t="str">
        <f>Daten!B669</f>
        <v>Wilfersdorf</v>
      </c>
      <c r="C669" s="14">
        <f t="shared" si="265"/>
        <v>3</v>
      </c>
      <c r="D669" s="9">
        <f>Daten!D669</f>
        <v>0</v>
      </c>
      <c r="E669" s="8">
        <f>Daten!E669</f>
        <v>2079</v>
      </c>
      <c r="F669" s="8">
        <f>Daten!F669</f>
        <v>2158</v>
      </c>
      <c r="G669" s="26">
        <f t="shared" si="266"/>
        <v>-79</v>
      </c>
      <c r="H669" s="28">
        <f t="shared" si="267"/>
        <v>-3.66079703429101E-2</v>
      </c>
      <c r="I669" s="20">
        <f t="shared" si="268"/>
        <v>28.992294228144488</v>
      </c>
      <c r="J669" s="20">
        <f t="shared" si="269"/>
        <v>-107.99229422814449</v>
      </c>
      <c r="K669" s="26">
        <f t="shared" si="270"/>
        <v>53996.147114072242</v>
      </c>
      <c r="L669" s="15">
        <f>Daten!G669</f>
        <v>278</v>
      </c>
      <c r="M669" s="15">
        <f>Daten!H669</f>
        <v>1373</v>
      </c>
      <c r="N669" s="15">
        <f>Daten!I669</f>
        <v>428</v>
      </c>
      <c r="O669" s="27">
        <f t="shared" si="271"/>
        <v>0.51420247632920613</v>
      </c>
      <c r="P669" s="15">
        <f t="shared" si="272"/>
        <v>779.58426712061976</v>
      </c>
      <c r="Q669" s="20">
        <f t="shared" si="273"/>
        <v>-73.584267120619756</v>
      </c>
      <c r="R669" s="26">
        <f t="shared" si="274"/>
        <v>-14716.85342412395</v>
      </c>
      <c r="S669" s="8">
        <f>Daten!K669</f>
        <v>31972</v>
      </c>
      <c r="T669" s="8">
        <f>Daten!L669</f>
        <v>116604</v>
      </c>
      <c r="U669" s="8">
        <f>Daten!M669</f>
        <v>421235</v>
      </c>
      <c r="V669" s="8">
        <f>Daten!N669</f>
        <v>500</v>
      </c>
      <c r="W669" s="8">
        <f>Daten!O669</f>
        <v>500</v>
      </c>
      <c r="X669" s="22">
        <f t="shared" si="275"/>
        <v>569811</v>
      </c>
      <c r="Y669" s="8">
        <f t="shared" si="276"/>
        <v>797678.34591587377</v>
      </c>
      <c r="Z669" s="20">
        <f t="shared" si="277"/>
        <v>-227867.34591587377</v>
      </c>
      <c r="AA669" s="26">
        <f t="shared" si="278"/>
        <v>22786.734591587378</v>
      </c>
      <c r="AB669" s="31">
        <f t="shared" si="279"/>
        <v>62066.028281535662</v>
      </c>
      <c r="AC669" s="30">
        <f t="shared" si="280"/>
        <v>62066.028281535662</v>
      </c>
      <c r="AG669" s="25">
        <f t="shared" si="281"/>
        <v>53996.147114072242</v>
      </c>
      <c r="AH669" s="25">
        <f t="shared" si="282"/>
        <v>22786.734591587378</v>
      </c>
      <c r="AI669" s="25">
        <f t="shared" si="283"/>
        <v>76782.881705659616</v>
      </c>
      <c r="AJ669" s="25">
        <f t="shared" si="284"/>
        <v>1</v>
      </c>
      <c r="AK669" s="25">
        <f t="shared" si="285"/>
        <v>76782.881705659616</v>
      </c>
      <c r="AL669" s="25">
        <f t="shared" ca="1" si="286"/>
        <v>215188</v>
      </c>
      <c r="AM669" s="25">
        <f t="shared" ca="1" si="287"/>
        <v>31</v>
      </c>
      <c r="AN669" s="25">
        <f ca="1">IF(AM669=0,0,COUNTIF($AM$19:AM669,C669*10+1))</f>
        <v>213</v>
      </c>
      <c r="AO669" s="20">
        <f t="shared" ca="1" si="288"/>
        <v>0</v>
      </c>
      <c r="AP669" s="32">
        <f t="shared" ca="1" si="289"/>
        <v>215188</v>
      </c>
    </row>
    <row r="670" spans="1:42" x14ac:dyDescent="0.2">
      <c r="A670" s="14">
        <f>Daten!A670</f>
        <v>31655</v>
      </c>
      <c r="B670" s="7" t="str">
        <f>Daten!B670</f>
        <v>Wolkersdorf im Weinviertel</v>
      </c>
      <c r="C670" s="14">
        <f t="shared" si="265"/>
        <v>3</v>
      </c>
      <c r="D670" s="9">
        <f>Daten!D670</f>
        <v>0</v>
      </c>
      <c r="E670" s="8">
        <f>Daten!E670</f>
        <v>7426</v>
      </c>
      <c r="F670" s="8">
        <f>Daten!F670</f>
        <v>7234</v>
      </c>
      <c r="G670" s="26">
        <f t="shared" si="266"/>
        <v>192</v>
      </c>
      <c r="H670" s="28">
        <f t="shared" si="267"/>
        <v>2.6541332596074094E-2</v>
      </c>
      <c r="I670" s="20">
        <f t="shared" si="268"/>
        <v>97.187329215197977</v>
      </c>
      <c r="J670" s="20">
        <f t="shared" si="269"/>
        <v>94.812670784802023</v>
      </c>
      <c r="K670" s="26">
        <f t="shared" si="270"/>
        <v>-47406.335392401008</v>
      </c>
      <c r="L670" s="15">
        <f>Daten!G670</f>
        <v>1136</v>
      </c>
      <c r="M670" s="15">
        <f>Daten!H670</f>
        <v>4735</v>
      </c>
      <c r="N670" s="15">
        <f>Daten!I670</f>
        <v>1555</v>
      </c>
      <c r="O670" s="27">
        <f t="shared" si="271"/>
        <v>0.56832101372756072</v>
      </c>
      <c r="P670" s="15">
        <f t="shared" si="272"/>
        <v>2688.5152984822539</v>
      </c>
      <c r="Q670" s="20">
        <f t="shared" si="273"/>
        <v>2.4847015177460889</v>
      </c>
      <c r="R670" s="26">
        <f t="shared" si="274"/>
        <v>496.94030354921779</v>
      </c>
      <c r="S670" s="8">
        <f>Daten!K670</f>
        <v>25012</v>
      </c>
      <c r="T670" s="8">
        <f>Daten!L670</f>
        <v>723346</v>
      </c>
      <c r="U670" s="8">
        <f>Daten!M670</f>
        <v>4947255</v>
      </c>
      <c r="V670" s="8">
        <f>Daten!N670</f>
        <v>500</v>
      </c>
      <c r="W670" s="8">
        <f>Daten!O670</f>
        <v>500</v>
      </c>
      <c r="X670" s="22">
        <f t="shared" si="275"/>
        <v>5695613</v>
      </c>
      <c r="Y670" s="8">
        <f t="shared" si="276"/>
        <v>2849234.919081904</v>
      </c>
      <c r="Z670" s="20">
        <f t="shared" si="277"/>
        <v>2846378.080918096</v>
      </c>
      <c r="AA670" s="26">
        <f t="shared" si="278"/>
        <v>-284637.80809180962</v>
      </c>
      <c r="AB670" s="31">
        <f t="shared" si="279"/>
        <v>-331547.20318066142</v>
      </c>
      <c r="AC670" s="30">
        <f t="shared" si="280"/>
        <v>0</v>
      </c>
      <c r="AG670" s="25">
        <f t="shared" si="281"/>
        <v>0</v>
      </c>
      <c r="AH670" s="25">
        <f t="shared" si="282"/>
        <v>0</v>
      </c>
      <c r="AI670" s="25">
        <f t="shared" si="283"/>
        <v>0</v>
      </c>
      <c r="AJ670" s="25">
        <f t="shared" si="284"/>
        <v>1</v>
      </c>
      <c r="AK670" s="25">
        <f t="shared" si="285"/>
        <v>0</v>
      </c>
      <c r="AL670" s="25">
        <f t="shared" ca="1" si="286"/>
        <v>0</v>
      </c>
      <c r="AM670" s="25">
        <f t="shared" ca="1" si="287"/>
        <v>0</v>
      </c>
      <c r="AN670" s="25">
        <f ca="1">IF(AM670=0,0,COUNTIF($AM$19:AM670,C670*10+1))</f>
        <v>0</v>
      </c>
      <c r="AO670" s="20">
        <f t="shared" ca="1" si="288"/>
        <v>0</v>
      </c>
      <c r="AP670" s="32">
        <f t="shared" ca="1" si="289"/>
        <v>0</v>
      </c>
    </row>
    <row r="671" spans="1:42" x14ac:dyDescent="0.2">
      <c r="A671" s="14">
        <f>Daten!A671</f>
        <v>31658</v>
      </c>
      <c r="B671" s="7" t="str">
        <f>Daten!B671</f>
        <v>Ottenthal</v>
      </c>
      <c r="C671" s="14">
        <f t="shared" si="265"/>
        <v>3</v>
      </c>
      <c r="D671" s="9">
        <f>Daten!D671</f>
        <v>0</v>
      </c>
      <c r="E671" s="8">
        <f>Daten!E671</f>
        <v>528</v>
      </c>
      <c r="F671" s="8">
        <f>Daten!F671</f>
        <v>533</v>
      </c>
      <c r="G671" s="26">
        <f t="shared" si="266"/>
        <v>-5</v>
      </c>
      <c r="H671" s="28">
        <f t="shared" si="267"/>
        <v>-9.3808630393996256E-3</v>
      </c>
      <c r="I671" s="20">
        <f t="shared" si="268"/>
        <v>7.1607473696019524</v>
      </c>
      <c r="J671" s="20">
        <f t="shared" si="269"/>
        <v>-12.160747369601953</v>
      </c>
      <c r="K671" s="26">
        <f t="shared" si="270"/>
        <v>6080.3736848009767</v>
      </c>
      <c r="L671" s="15">
        <f>Daten!G671</f>
        <v>54</v>
      </c>
      <c r="M671" s="15">
        <f>Daten!H671</f>
        <v>344</v>
      </c>
      <c r="N671" s="15">
        <f>Daten!I671</f>
        <v>130</v>
      </c>
      <c r="O671" s="27">
        <f t="shared" si="271"/>
        <v>0.53488372093023251</v>
      </c>
      <c r="P671" s="15">
        <f t="shared" si="272"/>
        <v>195.32191397632425</v>
      </c>
      <c r="Q671" s="20">
        <f t="shared" si="273"/>
        <v>-11.321913976324254</v>
      </c>
      <c r="R671" s="26">
        <f t="shared" si="274"/>
        <v>-2264.3827952648508</v>
      </c>
      <c r="S671" s="8">
        <f>Daten!K671</f>
        <v>13096</v>
      </c>
      <c r="T671" s="8">
        <f>Daten!L671</f>
        <v>26057</v>
      </c>
      <c r="U671" s="8">
        <f>Daten!M671</f>
        <v>6078</v>
      </c>
      <c r="V671" s="8">
        <f>Daten!N671</f>
        <v>500</v>
      </c>
      <c r="W671" s="8">
        <f>Daten!O671</f>
        <v>500</v>
      </c>
      <c r="X671" s="22">
        <f t="shared" si="275"/>
        <v>45231</v>
      </c>
      <c r="Y671" s="8">
        <f t="shared" si="276"/>
        <v>202584.97674053936</v>
      </c>
      <c r="Z671" s="20">
        <f t="shared" si="277"/>
        <v>-157353.97674053936</v>
      </c>
      <c r="AA671" s="26">
        <f t="shared" si="278"/>
        <v>15735.397674053936</v>
      </c>
      <c r="AB671" s="31">
        <f t="shared" si="279"/>
        <v>19551.388563590062</v>
      </c>
      <c r="AC671" s="30">
        <f t="shared" si="280"/>
        <v>19551.388563590062</v>
      </c>
      <c r="AG671" s="25">
        <f t="shared" si="281"/>
        <v>6080.3736848009767</v>
      </c>
      <c r="AH671" s="25">
        <f t="shared" si="282"/>
        <v>15735.397674053936</v>
      </c>
      <c r="AI671" s="25">
        <f t="shared" si="283"/>
        <v>21815.771358854912</v>
      </c>
      <c r="AJ671" s="25">
        <f t="shared" si="284"/>
        <v>1</v>
      </c>
      <c r="AK671" s="25">
        <f t="shared" si="285"/>
        <v>21815.771358854912</v>
      </c>
      <c r="AL671" s="25">
        <f t="shared" ca="1" si="286"/>
        <v>61140</v>
      </c>
      <c r="AM671" s="25">
        <f t="shared" ca="1" si="287"/>
        <v>31</v>
      </c>
      <c r="AN671" s="25">
        <f ca="1">IF(AM671=0,0,COUNTIF($AM$19:AM671,C671*10+1))</f>
        <v>214</v>
      </c>
      <c r="AO671" s="20">
        <f t="shared" ca="1" si="288"/>
        <v>0</v>
      </c>
      <c r="AP671" s="32">
        <f t="shared" ca="1" si="289"/>
        <v>61140</v>
      </c>
    </row>
    <row r="672" spans="1:42" x14ac:dyDescent="0.2">
      <c r="A672" s="14">
        <f>Daten!A672</f>
        <v>31701</v>
      </c>
      <c r="B672" s="7" t="str">
        <f>Daten!B672</f>
        <v>Achau</v>
      </c>
      <c r="C672" s="14">
        <f t="shared" si="265"/>
        <v>3</v>
      </c>
      <c r="D672" s="9">
        <f>Daten!D672</f>
        <v>0</v>
      </c>
      <c r="E672" s="8">
        <f>Daten!E672</f>
        <v>1561</v>
      </c>
      <c r="F672" s="8">
        <f>Daten!F672</f>
        <v>1422</v>
      </c>
      <c r="G672" s="26">
        <f t="shared" si="266"/>
        <v>139</v>
      </c>
      <c r="H672" s="28">
        <f t="shared" si="267"/>
        <v>9.774964838255977E-2</v>
      </c>
      <c r="I672" s="20">
        <f t="shared" si="268"/>
        <v>19.104282850983068</v>
      </c>
      <c r="J672" s="20">
        <f t="shared" si="269"/>
        <v>119.89571714901693</v>
      </c>
      <c r="K672" s="26">
        <f t="shared" si="270"/>
        <v>-59947.858574508464</v>
      </c>
      <c r="L672" s="15">
        <f>Daten!G672</f>
        <v>271</v>
      </c>
      <c r="M672" s="15">
        <f>Daten!H672</f>
        <v>1062</v>
      </c>
      <c r="N672" s="15">
        <f>Daten!I672</f>
        <v>228</v>
      </c>
      <c r="O672" s="27">
        <f t="shared" si="271"/>
        <v>0.46986817325800379</v>
      </c>
      <c r="P672" s="15">
        <f t="shared" si="272"/>
        <v>602.99962977574523</v>
      </c>
      <c r="Q672" s="20">
        <f t="shared" si="273"/>
        <v>-103.99962977574523</v>
      </c>
      <c r="R672" s="26">
        <f t="shared" si="274"/>
        <v>-20799.925955149047</v>
      </c>
      <c r="S672" s="8">
        <f>Daten!K672</f>
        <v>11376</v>
      </c>
      <c r="T672" s="8">
        <f>Daten!L672</f>
        <v>165784</v>
      </c>
      <c r="U672" s="8">
        <f>Daten!M672</f>
        <v>887230</v>
      </c>
      <c r="V672" s="8">
        <f>Daten!N672</f>
        <v>500</v>
      </c>
      <c r="W672" s="8">
        <f>Daten!O672</f>
        <v>500</v>
      </c>
      <c r="X672" s="22">
        <f t="shared" si="275"/>
        <v>1064390</v>
      </c>
      <c r="Y672" s="8">
        <f t="shared" si="276"/>
        <v>598930.20585602638</v>
      </c>
      <c r="Z672" s="20">
        <f t="shared" si="277"/>
        <v>465459.79414397362</v>
      </c>
      <c r="AA672" s="26">
        <f t="shared" si="278"/>
        <v>-46545.979414397363</v>
      </c>
      <c r="AB672" s="31">
        <f t="shared" si="279"/>
        <v>-127293.76394405487</v>
      </c>
      <c r="AC672" s="30">
        <f t="shared" si="280"/>
        <v>0</v>
      </c>
      <c r="AG672" s="25">
        <f t="shared" si="281"/>
        <v>0</v>
      </c>
      <c r="AH672" s="25">
        <f t="shared" si="282"/>
        <v>0</v>
      </c>
      <c r="AI672" s="25">
        <f t="shared" si="283"/>
        <v>0</v>
      </c>
      <c r="AJ672" s="25">
        <f t="shared" si="284"/>
        <v>1</v>
      </c>
      <c r="AK672" s="25">
        <f t="shared" si="285"/>
        <v>0</v>
      </c>
      <c r="AL672" s="25">
        <f t="shared" ca="1" si="286"/>
        <v>0</v>
      </c>
      <c r="AM672" s="25">
        <f t="shared" ca="1" si="287"/>
        <v>0</v>
      </c>
      <c r="AN672" s="25">
        <f ca="1">IF(AM672=0,0,COUNTIF($AM$19:AM672,C672*10+1))</f>
        <v>0</v>
      </c>
      <c r="AO672" s="20">
        <f t="shared" ca="1" si="288"/>
        <v>0</v>
      </c>
      <c r="AP672" s="32">
        <f t="shared" ca="1" si="289"/>
        <v>0</v>
      </c>
    </row>
    <row r="673" spans="1:42" x14ac:dyDescent="0.2">
      <c r="A673" s="14">
        <f>Daten!A673</f>
        <v>31702</v>
      </c>
      <c r="B673" s="7" t="str">
        <f>Daten!B673</f>
        <v>Biedermannsdorf</v>
      </c>
      <c r="C673" s="14">
        <f t="shared" si="265"/>
        <v>3</v>
      </c>
      <c r="D673" s="9">
        <f>Daten!D673</f>
        <v>0</v>
      </c>
      <c r="E673" s="8">
        <f>Daten!E673</f>
        <v>3137</v>
      </c>
      <c r="F673" s="8">
        <f>Daten!F673</f>
        <v>3112</v>
      </c>
      <c r="G673" s="26">
        <f t="shared" si="266"/>
        <v>25</v>
      </c>
      <c r="H673" s="28">
        <f t="shared" si="267"/>
        <v>8.0334190231362464E-3</v>
      </c>
      <c r="I673" s="20">
        <f t="shared" si="268"/>
        <v>41.809091583867307</v>
      </c>
      <c r="J673" s="20">
        <f t="shared" si="269"/>
        <v>-16.809091583867307</v>
      </c>
      <c r="K673" s="26">
        <f t="shared" si="270"/>
        <v>8404.5457919336532</v>
      </c>
      <c r="L673" s="15">
        <f>Daten!G673</f>
        <v>423</v>
      </c>
      <c r="M673" s="15">
        <f>Daten!H673</f>
        <v>1898</v>
      </c>
      <c r="N673" s="15">
        <f>Daten!I673</f>
        <v>816</v>
      </c>
      <c r="O673" s="27">
        <f t="shared" si="271"/>
        <v>0.65279241306638569</v>
      </c>
      <c r="P673" s="15">
        <f t="shared" si="272"/>
        <v>1077.677304439138</v>
      </c>
      <c r="Q673" s="20">
        <f t="shared" si="273"/>
        <v>161.32269556086203</v>
      </c>
      <c r="R673" s="26">
        <f t="shared" si="274"/>
        <v>32264.539112172406</v>
      </c>
      <c r="S673" s="8">
        <f>Daten!K673</f>
        <v>6729</v>
      </c>
      <c r="T673" s="8">
        <f>Daten!L673</f>
        <v>504481</v>
      </c>
      <c r="U673" s="8">
        <f>Daten!M673</f>
        <v>6694908</v>
      </c>
      <c r="V673" s="8">
        <f>Daten!N673</f>
        <v>500</v>
      </c>
      <c r="W673" s="8">
        <f>Daten!O673</f>
        <v>500</v>
      </c>
      <c r="X673" s="22">
        <f t="shared" si="275"/>
        <v>7206118</v>
      </c>
      <c r="Y673" s="8">
        <f t="shared" si="276"/>
        <v>1203615.666733091</v>
      </c>
      <c r="Z673" s="20">
        <f t="shared" si="277"/>
        <v>6002502.3332669092</v>
      </c>
      <c r="AA673" s="26">
        <f t="shared" si="278"/>
        <v>-600250.23332669097</v>
      </c>
      <c r="AB673" s="31">
        <f t="shared" si="279"/>
        <v>-559581.14842258487</v>
      </c>
      <c r="AC673" s="30">
        <f t="shared" si="280"/>
        <v>0</v>
      </c>
      <c r="AG673" s="25">
        <f t="shared" si="281"/>
        <v>0</v>
      </c>
      <c r="AH673" s="25">
        <f t="shared" si="282"/>
        <v>0</v>
      </c>
      <c r="AI673" s="25">
        <f t="shared" si="283"/>
        <v>0</v>
      </c>
      <c r="AJ673" s="25">
        <f t="shared" si="284"/>
        <v>1</v>
      </c>
      <c r="AK673" s="25">
        <f t="shared" si="285"/>
        <v>0</v>
      </c>
      <c r="AL673" s="25">
        <f t="shared" ca="1" si="286"/>
        <v>0</v>
      </c>
      <c r="AM673" s="25">
        <f t="shared" ca="1" si="287"/>
        <v>0</v>
      </c>
      <c r="AN673" s="25">
        <f ca="1">IF(AM673=0,0,COUNTIF($AM$19:AM673,C673*10+1))</f>
        <v>0</v>
      </c>
      <c r="AO673" s="20">
        <f t="shared" ca="1" si="288"/>
        <v>0</v>
      </c>
      <c r="AP673" s="32">
        <f t="shared" ca="1" si="289"/>
        <v>0</v>
      </c>
    </row>
    <row r="674" spans="1:42" x14ac:dyDescent="0.2">
      <c r="A674" s="14">
        <f>Daten!A674</f>
        <v>31703</v>
      </c>
      <c r="B674" s="7" t="str">
        <f>Daten!B674</f>
        <v>Breitenfurt bei Wien</v>
      </c>
      <c r="C674" s="14">
        <f t="shared" si="265"/>
        <v>3</v>
      </c>
      <c r="D674" s="9">
        <f>Daten!D674</f>
        <v>0</v>
      </c>
      <c r="E674" s="8">
        <f>Daten!E674</f>
        <v>5990</v>
      </c>
      <c r="F674" s="8">
        <f>Daten!F674</f>
        <v>5872</v>
      </c>
      <c r="G674" s="26">
        <f t="shared" si="266"/>
        <v>118</v>
      </c>
      <c r="H674" s="28">
        <f t="shared" si="267"/>
        <v>2.0095367847411442E-2</v>
      </c>
      <c r="I674" s="20">
        <f t="shared" si="268"/>
        <v>78.889134248222632</v>
      </c>
      <c r="J674" s="20">
        <f t="shared" si="269"/>
        <v>39.110865751777368</v>
      </c>
      <c r="K674" s="26">
        <f t="shared" si="270"/>
        <v>-19555.432875888684</v>
      </c>
      <c r="L674" s="15">
        <f>Daten!G674</f>
        <v>734</v>
      </c>
      <c r="M674" s="15">
        <f>Daten!H674</f>
        <v>3614</v>
      </c>
      <c r="N674" s="15">
        <f>Daten!I674</f>
        <v>1642</v>
      </c>
      <c r="O674" s="27">
        <f t="shared" si="271"/>
        <v>0.65744327614831211</v>
      </c>
      <c r="P674" s="15">
        <f t="shared" si="272"/>
        <v>2052.0156892745226</v>
      </c>
      <c r="Q674" s="20">
        <f t="shared" si="273"/>
        <v>323.98431072547737</v>
      </c>
      <c r="R674" s="26">
        <f t="shared" si="274"/>
        <v>64796.862145095474</v>
      </c>
      <c r="S674" s="8">
        <f>Daten!K674</f>
        <v>14222</v>
      </c>
      <c r="T674" s="8">
        <f>Daten!L674</f>
        <v>614379</v>
      </c>
      <c r="U674" s="8">
        <f>Daten!M674</f>
        <v>740628</v>
      </c>
      <c r="V674" s="8">
        <f>Daten!N674</f>
        <v>500</v>
      </c>
      <c r="W674" s="8">
        <f>Daten!O674</f>
        <v>500</v>
      </c>
      <c r="X674" s="22">
        <f t="shared" si="275"/>
        <v>1369229</v>
      </c>
      <c r="Y674" s="8">
        <f t="shared" si="276"/>
        <v>2298265.1717345282</v>
      </c>
      <c r="Z674" s="20">
        <f t="shared" si="277"/>
        <v>-929036.17173452815</v>
      </c>
      <c r="AA674" s="26">
        <f t="shared" si="278"/>
        <v>92903.617173452818</v>
      </c>
      <c r="AB674" s="31">
        <f t="shared" si="279"/>
        <v>138145.0464426596</v>
      </c>
      <c r="AC674" s="30">
        <f t="shared" si="280"/>
        <v>138145.0464426596</v>
      </c>
      <c r="AG674" s="25">
        <f t="shared" si="281"/>
        <v>-19555.432875888684</v>
      </c>
      <c r="AH674" s="25">
        <f t="shared" si="282"/>
        <v>92903.617173452818</v>
      </c>
      <c r="AI674" s="25">
        <f t="shared" si="283"/>
        <v>73348.184297564134</v>
      </c>
      <c r="AJ674" s="25">
        <f t="shared" si="284"/>
        <v>1</v>
      </c>
      <c r="AK674" s="25">
        <f t="shared" si="285"/>
        <v>73348.184297564134</v>
      </c>
      <c r="AL674" s="25">
        <f t="shared" ca="1" si="286"/>
        <v>205562</v>
      </c>
      <c r="AM674" s="25">
        <f t="shared" ca="1" si="287"/>
        <v>31</v>
      </c>
      <c r="AN674" s="25">
        <f ca="1">IF(AM674=0,0,COUNTIF($AM$19:AM674,C674*10+1))</f>
        <v>215</v>
      </c>
      <c r="AO674" s="20">
        <f t="shared" ca="1" si="288"/>
        <v>0</v>
      </c>
      <c r="AP674" s="32">
        <f t="shared" ca="1" si="289"/>
        <v>205562</v>
      </c>
    </row>
    <row r="675" spans="1:42" x14ac:dyDescent="0.2">
      <c r="A675" s="14">
        <f>Daten!A675</f>
        <v>31704</v>
      </c>
      <c r="B675" s="7" t="str">
        <f>Daten!B675</f>
        <v>Brunn am Gebirge</v>
      </c>
      <c r="C675" s="14">
        <f t="shared" si="265"/>
        <v>3</v>
      </c>
      <c r="D675" s="9">
        <f>Daten!D675</f>
        <v>0</v>
      </c>
      <c r="E675" s="8">
        <f>Daten!E675</f>
        <v>12205</v>
      </c>
      <c r="F675" s="8">
        <f>Daten!F675</f>
        <v>11892</v>
      </c>
      <c r="G675" s="26">
        <f t="shared" si="266"/>
        <v>313</v>
      </c>
      <c r="H675" s="28">
        <f t="shared" si="267"/>
        <v>2.6320215270770265E-2</v>
      </c>
      <c r="I675" s="20">
        <f t="shared" si="268"/>
        <v>159.76661861033099</v>
      </c>
      <c r="J675" s="20">
        <f t="shared" si="269"/>
        <v>153.23338138966901</v>
      </c>
      <c r="K675" s="26">
        <f t="shared" si="270"/>
        <v>-76616.690694834499</v>
      </c>
      <c r="L675" s="15">
        <f>Daten!G675</f>
        <v>1847</v>
      </c>
      <c r="M675" s="15">
        <f>Daten!H675</f>
        <v>8038</v>
      </c>
      <c r="N675" s="15">
        <f>Daten!I675</f>
        <v>2320</v>
      </c>
      <c r="O675" s="27">
        <f t="shared" si="271"/>
        <v>0.51841254043294349</v>
      </c>
      <c r="P675" s="15">
        <f t="shared" si="272"/>
        <v>4563.9463504119021</v>
      </c>
      <c r="Q675" s="20">
        <f t="shared" si="273"/>
        <v>-396.94635041190213</v>
      </c>
      <c r="R675" s="26">
        <f t="shared" si="274"/>
        <v>-79389.270082380419</v>
      </c>
      <c r="S675" s="8">
        <f>Daten!K675</f>
        <v>2302</v>
      </c>
      <c r="T675" s="8">
        <f>Daten!L675</f>
        <v>1504695</v>
      </c>
      <c r="U675" s="8">
        <f>Daten!M675</f>
        <v>10976601</v>
      </c>
      <c r="V675" s="8">
        <f>Daten!N675</f>
        <v>500</v>
      </c>
      <c r="W675" s="8">
        <f>Daten!O675</f>
        <v>500</v>
      </c>
      <c r="X675" s="22">
        <f t="shared" si="275"/>
        <v>12483598</v>
      </c>
      <c r="Y675" s="8">
        <f t="shared" si="276"/>
        <v>4682859.1687846268</v>
      </c>
      <c r="Z675" s="20">
        <f t="shared" si="277"/>
        <v>7800738.8312153732</v>
      </c>
      <c r="AA675" s="26">
        <f t="shared" si="278"/>
        <v>-780073.88312153739</v>
      </c>
      <c r="AB675" s="31">
        <f t="shared" si="279"/>
        <v>-936079.84389875224</v>
      </c>
      <c r="AC675" s="30">
        <f t="shared" si="280"/>
        <v>0</v>
      </c>
      <c r="AG675" s="25">
        <f t="shared" si="281"/>
        <v>0</v>
      </c>
      <c r="AH675" s="25">
        <f t="shared" si="282"/>
        <v>0</v>
      </c>
      <c r="AI675" s="25">
        <f t="shared" si="283"/>
        <v>0</v>
      </c>
      <c r="AJ675" s="25">
        <f t="shared" si="284"/>
        <v>1</v>
      </c>
      <c r="AK675" s="25">
        <f t="shared" si="285"/>
        <v>0</v>
      </c>
      <c r="AL675" s="25">
        <f t="shared" ca="1" si="286"/>
        <v>0</v>
      </c>
      <c r="AM675" s="25">
        <f t="shared" ca="1" si="287"/>
        <v>0</v>
      </c>
      <c r="AN675" s="25">
        <f ca="1">IF(AM675=0,0,COUNTIF($AM$19:AM675,C675*10+1))</f>
        <v>0</v>
      </c>
      <c r="AO675" s="20">
        <f t="shared" ca="1" si="288"/>
        <v>0</v>
      </c>
      <c r="AP675" s="32">
        <f t="shared" ca="1" si="289"/>
        <v>0</v>
      </c>
    </row>
    <row r="676" spans="1:42" x14ac:dyDescent="0.2">
      <c r="A676" s="14">
        <f>Daten!A676</f>
        <v>31706</v>
      </c>
      <c r="B676" s="7" t="str">
        <f>Daten!B676</f>
        <v>Gaaden</v>
      </c>
      <c r="C676" s="14">
        <f t="shared" si="265"/>
        <v>3</v>
      </c>
      <c r="D676" s="9">
        <f>Daten!D676</f>
        <v>0</v>
      </c>
      <c r="E676" s="8">
        <f>Daten!E676</f>
        <v>1616</v>
      </c>
      <c r="F676" s="8">
        <f>Daten!F676</f>
        <v>1646</v>
      </c>
      <c r="G676" s="26">
        <f t="shared" si="266"/>
        <v>-30</v>
      </c>
      <c r="H676" s="28">
        <f t="shared" si="267"/>
        <v>-1.8226002430133656E-2</v>
      </c>
      <c r="I676" s="20">
        <f t="shared" si="268"/>
        <v>22.113677617945239</v>
      </c>
      <c r="J676" s="20">
        <f t="shared" si="269"/>
        <v>-52.113677617945243</v>
      </c>
      <c r="K676" s="26">
        <f t="shared" si="270"/>
        <v>26056.838808972621</v>
      </c>
      <c r="L676" s="15">
        <f>Daten!G676</f>
        <v>205</v>
      </c>
      <c r="M676" s="15">
        <f>Daten!H676</f>
        <v>1079</v>
      </c>
      <c r="N676" s="15">
        <f>Daten!I676</f>
        <v>332</v>
      </c>
      <c r="O676" s="27">
        <f t="shared" si="271"/>
        <v>0.49768303985171453</v>
      </c>
      <c r="P676" s="15">
        <f t="shared" si="272"/>
        <v>612.65216622224966</v>
      </c>
      <c r="Q676" s="20">
        <f t="shared" si="273"/>
        <v>-75.652166222249662</v>
      </c>
      <c r="R676" s="26">
        <f t="shared" si="274"/>
        <v>-15130.433244449932</v>
      </c>
      <c r="S676" s="8">
        <f>Daten!K676</f>
        <v>10668</v>
      </c>
      <c r="T676" s="8">
        <f>Daten!L676</f>
        <v>166446</v>
      </c>
      <c r="U676" s="8">
        <f>Daten!M676</f>
        <v>147242</v>
      </c>
      <c r="V676" s="8">
        <f>Daten!N676</f>
        <v>500</v>
      </c>
      <c r="W676" s="8">
        <f>Daten!O676</f>
        <v>500</v>
      </c>
      <c r="X676" s="22">
        <f t="shared" si="275"/>
        <v>324356</v>
      </c>
      <c r="Y676" s="8">
        <f t="shared" si="276"/>
        <v>620032.80759983265</v>
      </c>
      <c r="Z676" s="20">
        <f t="shared" si="277"/>
        <v>-295676.80759983265</v>
      </c>
      <c r="AA676" s="26">
        <f t="shared" si="278"/>
        <v>29567.680759983268</v>
      </c>
      <c r="AB676" s="31">
        <f t="shared" si="279"/>
        <v>40494.086324505959</v>
      </c>
      <c r="AC676" s="30">
        <f t="shared" si="280"/>
        <v>40494.086324505959</v>
      </c>
      <c r="AG676" s="25">
        <f t="shared" si="281"/>
        <v>26056.838808972621</v>
      </c>
      <c r="AH676" s="25">
        <f t="shared" si="282"/>
        <v>29567.680759983268</v>
      </c>
      <c r="AI676" s="25">
        <f t="shared" si="283"/>
        <v>55624.51956895589</v>
      </c>
      <c r="AJ676" s="25">
        <f t="shared" si="284"/>
        <v>1</v>
      </c>
      <c r="AK676" s="25">
        <f t="shared" si="285"/>
        <v>55624.51956895589</v>
      </c>
      <c r="AL676" s="25">
        <f t="shared" ca="1" si="286"/>
        <v>155890</v>
      </c>
      <c r="AM676" s="25">
        <f t="shared" ca="1" si="287"/>
        <v>31</v>
      </c>
      <c r="AN676" s="25">
        <f ca="1">IF(AM676=0,0,COUNTIF($AM$19:AM676,C676*10+1))</f>
        <v>216</v>
      </c>
      <c r="AO676" s="20">
        <f t="shared" ca="1" si="288"/>
        <v>0</v>
      </c>
      <c r="AP676" s="32">
        <f t="shared" ca="1" si="289"/>
        <v>155890</v>
      </c>
    </row>
    <row r="677" spans="1:42" x14ac:dyDescent="0.2">
      <c r="A677" s="14">
        <f>Daten!A677</f>
        <v>31707</v>
      </c>
      <c r="B677" s="7" t="str">
        <f>Daten!B677</f>
        <v>Gießhübl</v>
      </c>
      <c r="C677" s="14">
        <f t="shared" si="265"/>
        <v>3</v>
      </c>
      <c r="D677" s="9">
        <f>Daten!D677</f>
        <v>0</v>
      </c>
      <c r="E677" s="8">
        <f>Daten!E677</f>
        <v>2443</v>
      </c>
      <c r="F677" s="8">
        <f>Daten!F677</f>
        <v>2367</v>
      </c>
      <c r="G677" s="26">
        <f t="shared" si="266"/>
        <v>76</v>
      </c>
      <c r="H677" s="28">
        <f t="shared" si="267"/>
        <v>3.2108153781157583E-2</v>
      </c>
      <c r="I677" s="20">
        <f t="shared" si="268"/>
        <v>31.800167024104731</v>
      </c>
      <c r="J677" s="20">
        <f t="shared" si="269"/>
        <v>44.199832975895269</v>
      </c>
      <c r="K677" s="26">
        <f t="shared" si="270"/>
        <v>-22099.916487947634</v>
      </c>
      <c r="L677" s="15">
        <f>Daten!G677</f>
        <v>408</v>
      </c>
      <c r="M677" s="15">
        <f>Daten!H677</f>
        <v>1565</v>
      </c>
      <c r="N677" s="15">
        <f>Daten!I677</f>
        <v>470</v>
      </c>
      <c r="O677" s="27">
        <f t="shared" si="271"/>
        <v>0.56102236421725238</v>
      </c>
      <c r="P677" s="15">
        <f t="shared" si="272"/>
        <v>888.60114933996351</v>
      </c>
      <c r="Q677" s="20">
        <f t="shared" si="273"/>
        <v>-10.601149339963513</v>
      </c>
      <c r="R677" s="26">
        <f t="shared" si="274"/>
        <v>-2120.2298679927026</v>
      </c>
      <c r="S677" s="8">
        <f>Daten!K677</f>
        <v>6262</v>
      </c>
      <c r="T677" s="8">
        <f>Daten!L677</f>
        <v>279263</v>
      </c>
      <c r="U677" s="8">
        <f>Daten!M677</f>
        <v>372053</v>
      </c>
      <c r="V677" s="8">
        <f>Daten!N677</f>
        <v>500</v>
      </c>
      <c r="W677" s="8">
        <f>Daten!O677</f>
        <v>500</v>
      </c>
      <c r="X677" s="22">
        <f t="shared" si="275"/>
        <v>657578</v>
      </c>
      <c r="Y677" s="8">
        <f t="shared" si="276"/>
        <v>937339.20109306381</v>
      </c>
      <c r="Z677" s="20">
        <f t="shared" si="277"/>
        <v>-279761.20109306381</v>
      </c>
      <c r="AA677" s="26">
        <f t="shared" si="278"/>
        <v>27976.120109306383</v>
      </c>
      <c r="AB677" s="31">
        <f t="shared" si="279"/>
        <v>3755.9737533660482</v>
      </c>
      <c r="AC677" s="30">
        <f t="shared" si="280"/>
        <v>3755.9737533660482</v>
      </c>
      <c r="AG677" s="25">
        <f t="shared" si="281"/>
        <v>-22099.916487947634</v>
      </c>
      <c r="AH677" s="25">
        <f t="shared" si="282"/>
        <v>27976.120109306383</v>
      </c>
      <c r="AI677" s="25">
        <f t="shared" si="283"/>
        <v>5876.2036213587489</v>
      </c>
      <c r="AJ677" s="25">
        <f t="shared" si="284"/>
        <v>1</v>
      </c>
      <c r="AK677" s="25">
        <f t="shared" si="285"/>
        <v>0</v>
      </c>
      <c r="AL677" s="25">
        <f t="shared" ca="1" si="286"/>
        <v>0</v>
      </c>
      <c r="AM677" s="25">
        <f t="shared" ca="1" si="287"/>
        <v>0</v>
      </c>
      <c r="AN677" s="25">
        <f ca="1">IF(AM677=0,0,COUNTIF($AM$19:AM677,C677*10+1))</f>
        <v>0</v>
      </c>
      <c r="AO677" s="20">
        <f t="shared" ca="1" si="288"/>
        <v>0</v>
      </c>
      <c r="AP677" s="32">
        <f t="shared" ca="1" si="289"/>
        <v>0</v>
      </c>
    </row>
    <row r="678" spans="1:42" x14ac:dyDescent="0.2">
      <c r="A678" s="14">
        <f>Daten!A678</f>
        <v>31709</v>
      </c>
      <c r="B678" s="7" t="str">
        <f>Daten!B678</f>
        <v>Gumpoldskirchen</v>
      </c>
      <c r="C678" s="14">
        <f t="shared" si="265"/>
        <v>3</v>
      </c>
      <c r="D678" s="9">
        <f>Daten!D678</f>
        <v>0</v>
      </c>
      <c r="E678" s="8">
        <f>Daten!E678</f>
        <v>3982</v>
      </c>
      <c r="F678" s="8">
        <f>Daten!F678</f>
        <v>3921</v>
      </c>
      <c r="G678" s="26">
        <f t="shared" si="266"/>
        <v>61</v>
      </c>
      <c r="H678" s="28">
        <f t="shared" si="267"/>
        <v>1.5557255802091304E-2</v>
      </c>
      <c r="I678" s="20">
        <f t="shared" si="268"/>
        <v>52.677843219904794</v>
      </c>
      <c r="J678" s="20">
        <f t="shared" si="269"/>
        <v>8.3221567800952059</v>
      </c>
      <c r="K678" s="26">
        <f t="shared" si="270"/>
        <v>-4161.0783900476026</v>
      </c>
      <c r="L678" s="15">
        <f>Daten!G678</f>
        <v>626</v>
      </c>
      <c r="M678" s="15">
        <f>Daten!H678</f>
        <v>2584</v>
      </c>
      <c r="N678" s="15">
        <f>Daten!I678</f>
        <v>772</v>
      </c>
      <c r="O678" s="27">
        <f t="shared" si="271"/>
        <v>0.54102167182662542</v>
      </c>
      <c r="P678" s="15">
        <f t="shared" si="272"/>
        <v>1467.1855398686682</v>
      </c>
      <c r="Q678" s="20">
        <f t="shared" si="273"/>
        <v>-69.185539868668229</v>
      </c>
      <c r="R678" s="26">
        <f t="shared" si="274"/>
        <v>-13837.107973733646</v>
      </c>
      <c r="S678" s="8">
        <f>Daten!K678</f>
        <v>9065</v>
      </c>
      <c r="T678" s="8">
        <f>Daten!L678</f>
        <v>456247</v>
      </c>
      <c r="U678" s="8">
        <f>Daten!M678</f>
        <v>4547058</v>
      </c>
      <c r="V678" s="8">
        <f>Daten!N678</f>
        <v>500</v>
      </c>
      <c r="W678" s="8">
        <f>Daten!O678</f>
        <v>500</v>
      </c>
      <c r="X678" s="22">
        <f t="shared" si="275"/>
        <v>5012370</v>
      </c>
      <c r="Y678" s="8">
        <f t="shared" si="276"/>
        <v>1527828.3662515678</v>
      </c>
      <c r="Z678" s="20">
        <f t="shared" si="277"/>
        <v>3484541.6337484322</v>
      </c>
      <c r="AA678" s="26">
        <f t="shared" si="278"/>
        <v>-348454.16337484325</v>
      </c>
      <c r="AB678" s="31">
        <f t="shared" si="279"/>
        <v>-366452.34973862453</v>
      </c>
      <c r="AC678" s="30">
        <f t="shared" si="280"/>
        <v>0</v>
      </c>
      <c r="AG678" s="25">
        <f t="shared" si="281"/>
        <v>0</v>
      </c>
      <c r="AH678" s="25">
        <f t="shared" si="282"/>
        <v>0</v>
      </c>
      <c r="AI678" s="25">
        <f t="shared" si="283"/>
        <v>0</v>
      </c>
      <c r="AJ678" s="25">
        <f t="shared" si="284"/>
        <v>1</v>
      </c>
      <c r="AK678" s="25">
        <f t="shared" si="285"/>
        <v>0</v>
      </c>
      <c r="AL678" s="25">
        <f t="shared" ca="1" si="286"/>
        <v>0</v>
      </c>
      <c r="AM678" s="25">
        <f t="shared" ca="1" si="287"/>
        <v>0</v>
      </c>
      <c r="AN678" s="25">
        <f ca="1">IF(AM678=0,0,COUNTIF($AM$19:AM678,C678*10+1))</f>
        <v>0</v>
      </c>
      <c r="AO678" s="20">
        <f t="shared" ca="1" si="288"/>
        <v>0</v>
      </c>
      <c r="AP678" s="32">
        <f t="shared" ca="1" si="289"/>
        <v>0</v>
      </c>
    </row>
    <row r="679" spans="1:42" x14ac:dyDescent="0.2">
      <c r="A679" s="14">
        <f>Daten!A679</f>
        <v>31710</v>
      </c>
      <c r="B679" s="7" t="str">
        <f>Daten!B679</f>
        <v>Guntramsdorf</v>
      </c>
      <c r="C679" s="14">
        <f t="shared" si="265"/>
        <v>3</v>
      </c>
      <c r="D679" s="9">
        <f>Daten!D679</f>
        <v>0</v>
      </c>
      <c r="E679" s="8">
        <f>Daten!E679</f>
        <v>9257</v>
      </c>
      <c r="F679" s="8">
        <f>Daten!F679</f>
        <v>9184</v>
      </c>
      <c r="G679" s="26">
        <f t="shared" si="266"/>
        <v>73</v>
      </c>
      <c r="H679" s="28">
        <f t="shared" si="267"/>
        <v>7.9486062717770041E-3</v>
      </c>
      <c r="I679" s="20">
        <f t="shared" si="268"/>
        <v>123.38518544544903</v>
      </c>
      <c r="J679" s="20">
        <f t="shared" si="269"/>
        <v>-50.385185445449025</v>
      </c>
      <c r="K679" s="26">
        <f t="shared" si="270"/>
        <v>25192.592722724512</v>
      </c>
      <c r="L679" s="15">
        <f>Daten!G679</f>
        <v>1204</v>
      </c>
      <c r="M679" s="15">
        <f>Daten!H679</f>
        <v>6099</v>
      </c>
      <c r="N679" s="15">
        <f>Daten!I679</f>
        <v>1954</v>
      </c>
      <c r="O679" s="27">
        <f t="shared" si="271"/>
        <v>0.51778980160682075</v>
      </c>
      <c r="P679" s="15">
        <f t="shared" si="272"/>
        <v>3462.9893992488419</v>
      </c>
      <c r="Q679" s="20">
        <f t="shared" si="273"/>
        <v>-304.98939924884189</v>
      </c>
      <c r="R679" s="26">
        <f t="shared" si="274"/>
        <v>-60997.879849768375</v>
      </c>
      <c r="S679" s="8">
        <f>Daten!K679</f>
        <v>19756</v>
      </c>
      <c r="T679" s="8">
        <f>Daten!L679</f>
        <v>1102639</v>
      </c>
      <c r="U679" s="8">
        <f>Daten!M679</f>
        <v>7720037</v>
      </c>
      <c r="V679" s="8">
        <f>Daten!N679</f>
        <v>500</v>
      </c>
      <c r="W679" s="8">
        <f>Daten!O679</f>
        <v>500</v>
      </c>
      <c r="X679" s="22">
        <f t="shared" si="275"/>
        <v>8842432</v>
      </c>
      <c r="Y679" s="8">
        <f t="shared" si="276"/>
        <v>3551759.7153166155</v>
      </c>
      <c r="Z679" s="20">
        <f t="shared" si="277"/>
        <v>5290672.284683384</v>
      </c>
      <c r="AA679" s="26">
        <f t="shared" si="278"/>
        <v>-529067.22846833838</v>
      </c>
      <c r="AB679" s="31">
        <f t="shared" si="279"/>
        <v>-564872.5155953822</v>
      </c>
      <c r="AC679" s="30">
        <f t="shared" si="280"/>
        <v>0</v>
      </c>
      <c r="AG679" s="25">
        <f t="shared" si="281"/>
        <v>0</v>
      </c>
      <c r="AH679" s="25">
        <f t="shared" si="282"/>
        <v>0</v>
      </c>
      <c r="AI679" s="25">
        <f t="shared" si="283"/>
        <v>0</v>
      </c>
      <c r="AJ679" s="25">
        <f t="shared" si="284"/>
        <v>1</v>
      </c>
      <c r="AK679" s="25">
        <f t="shared" si="285"/>
        <v>0</v>
      </c>
      <c r="AL679" s="25">
        <f t="shared" ca="1" si="286"/>
        <v>0</v>
      </c>
      <c r="AM679" s="25">
        <f t="shared" ca="1" si="287"/>
        <v>0</v>
      </c>
      <c r="AN679" s="25">
        <f ca="1">IF(AM679=0,0,COUNTIF($AM$19:AM679,C679*10+1))</f>
        <v>0</v>
      </c>
      <c r="AO679" s="20">
        <f t="shared" ca="1" si="288"/>
        <v>0</v>
      </c>
      <c r="AP679" s="32">
        <f t="shared" ca="1" si="289"/>
        <v>0</v>
      </c>
    </row>
    <row r="680" spans="1:42" x14ac:dyDescent="0.2">
      <c r="A680" s="14">
        <f>Daten!A680</f>
        <v>31711</v>
      </c>
      <c r="B680" s="7" t="str">
        <f>Daten!B680</f>
        <v>Hennersdorf</v>
      </c>
      <c r="C680" s="14">
        <f t="shared" si="265"/>
        <v>3</v>
      </c>
      <c r="D680" s="9">
        <f>Daten!D680</f>
        <v>0</v>
      </c>
      <c r="E680" s="8">
        <f>Daten!E680</f>
        <v>1549</v>
      </c>
      <c r="F680" s="8">
        <f>Daten!F680</f>
        <v>1533</v>
      </c>
      <c r="G680" s="26">
        <f t="shared" si="266"/>
        <v>16</v>
      </c>
      <c r="H680" s="28">
        <f t="shared" si="267"/>
        <v>1.0437051532941943E-2</v>
      </c>
      <c r="I680" s="20">
        <f t="shared" si="268"/>
        <v>20.595545436397359</v>
      </c>
      <c r="J680" s="20">
        <f t="shared" si="269"/>
        <v>-4.5955454363973587</v>
      </c>
      <c r="K680" s="26">
        <f t="shared" si="270"/>
        <v>2297.7727181986793</v>
      </c>
      <c r="L680" s="15">
        <f>Daten!G680</f>
        <v>204</v>
      </c>
      <c r="M680" s="15">
        <f>Daten!H680</f>
        <v>976</v>
      </c>
      <c r="N680" s="15">
        <f>Daten!I680</f>
        <v>369</v>
      </c>
      <c r="O680" s="27">
        <f t="shared" si="271"/>
        <v>0.58709016393442626</v>
      </c>
      <c r="P680" s="15">
        <f t="shared" si="272"/>
        <v>554.1691512816642</v>
      </c>
      <c r="Q680" s="20">
        <f t="shared" si="273"/>
        <v>18.830848718335801</v>
      </c>
      <c r="R680" s="26">
        <f t="shared" si="274"/>
        <v>3766.1697436671602</v>
      </c>
      <c r="S680" s="8">
        <f>Daten!K680</f>
        <v>5103</v>
      </c>
      <c r="T680" s="8">
        <f>Daten!L680</f>
        <v>154812</v>
      </c>
      <c r="U680" s="8">
        <f>Daten!M680</f>
        <v>277243</v>
      </c>
      <c r="V680" s="8">
        <f>Daten!N680</f>
        <v>500</v>
      </c>
      <c r="W680" s="8">
        <f>Daten!O680</f>
        <v>500</v>
      </c>
      <c r="X680" s="22">
        <f t="shared" si="275"/>
        <v>437158</v>
      </c>
      <c r="Y680" s="8">
        <f t="shared" si="276"/>
        <v>594326.00183919596</v>
      </c>
      <c r="Z680" s="20">
        <f t="shared" si="277"/>
        <v>-157168.00183919596</v>
      </c>
      <c r="AA680" s="26">
        <f t="shared" si="278"/>
        <v>15716.800183919597</v>
      </c>
      <c r="AB680" s="31">
        <f t="shared" si="279"/>
        <v>21780.742645785438</v>
      </c>
      <c r="AC680" s="30">
        <f t="shared" si="280"/>
        <v>21780.742645785438</v>
      </c>
      <c r="AG680" s="25">
        <f t="shared" si="281"/>
        <v>2297.7727181986793</v>
      </c>
      <c r="AH680" s="25">
        <f t="shared" si="282"/>
        <v>15716.800183919597</v>
      </c>
      <c r="AI680" s="25">
        <f t="shared" si="283"/>
        <v>18014.572902118278</v>
      </c>
      <c r="AJ680" s="25">
        <f t="shared" si="284"/>
        <v>1</v>
      </c>
      <c r="AK680" s="25">
        <f t="shared" si="285"/>
        <v>18014.572902118278</v>
      </c>
      <c r="AL680" s="25">
        <f t="shared" ca="1" si="286"/>
        <v>50487</v>
      </c>
      <c r="AM680" s="25">
        <f t="shared" ca="1" si="287"/>
        <v>31</v>
      </c>
      <c r="AN680" s="25">
        <f ca="1">IF(AM680=0,0,COUNTIF($AM$19:AM680,C680*10+1))</f>
        <v>217</v>
      </c>
      <c r="AO680" s="20">
        <f t="shared" ca="1" si="288"/>
        <v>0</v>
      </c>
      <c r="AP680" s="32">
        <f t="shared" ca="1" si="289"/>
        <v>50487</v>
      </c>
    </row>
    <row r="681" spans="1:42" x14ac:dyDescent="0.2">
      <c r="A681" s="14">
        <f>Daten!A681</f>
        <v>31712</v>
      </c>
      <c r="B681" s="7" t="str">
        <f>Daten!B681</f>
        <v>Hinterbrühl</v>
      </c>
      <c r="C681" s="14">
        <f t="shared" si="265"/>
        <v>3</v>
      </c>
      <c r="D681" s="9">
        <f>Daten!D681</f>
        <v>0</v>
      </c>
      <c r="E681" s="8">
        <f>Daten!E681</f>
        <v>3923</v>
      </c>
      <c r="F681" s="8">
        <f>Daten!F681</f>
        <v>4001</v>
      </c>
      <c r="G681" s="26">
        <f t="shared" si="266"/>
        <v>-78</v>
      </c>
      <c r="H681" s="28">
        <f t="shared" si="267"/>
        <v>-1.9495126218445388E-2</v>
      </c>
      <c r="I681" s="20">
        <f t="shared" si="268"/>
        <v>53.752627065248426</v>
      </c>
      <c r="J681" s="20">
        <f t="shared" si="269"/>
        <v>-131.75262706524842</v>
      </c>
      <c r="K681" s="26">
        <f t="shared" si="270"/>
        <v>65876.313532624205</v>
      </c>
      <c r="L681" s="15">
        <f>Daten!G681</f>
        <v>588</v>
      </c>
      <c r="M681" s="15">
        <f>Daten!H681</f>
        <v>2423</v>
      </c>
      <c r="N681" s="15">
        <f>Daten!I681</f>
        <v>912</v>
      </c>
      <c r="O681" s="27">
        <f t="shared" si="271"/>
        <v>0.61906727197688816</v>
      </c>
      <c r="P681" s="15">
        <f t="shared" si="272"/>
        <v>1375.7703417576561</v>
      </c>
      <c r="Q681" s="20">
        <f t="shared" si="273"/>
        <v>124.22965824234393</v>
      </c>
      <c r="R681" s="26">
        <f t="shared" si="274"/>
        <v>24845.931648468788</v>
      </c>
      <c r="S681" s="8">
        <f>Daten!K681</f>
        <v>5243</v>
      </c>
      <c r="T681" s="8">
        <f>Daten!L681</f>
        <v>585437</v>
      </c>
      <c r="U681" s="8">
        <f>Daten!M681</f>
        <v>488845</v>
      </c>
      <c r="V681" s="8">
        <f>Daten!N681</f>
        <v>500</v>
      </c>
      <c r="W681" s="8">
        <f>Daten!O681</f>
        <v>500</v>
      </c>
      <c r="X681" s="22">
        <f t="shared" si="275"/>
        <v>1079525</v>
      </c>
      <c r="Y681" s="8">
        <f t="shared" si="276"/>
        <v>1505191.0298354847</v>
      </c>
      <c r="Z681" s="20">
        <f t="shared" si="277"/>
        <v>-425666.02983548469</v>
      </c>
      <c r="AA681" s="26">
        <f t="shared" si="278"/>
        <v>42566.602983548473</v>
      </c>
      <c r="AB681" s="31">
        <f t="shared" si="279"/>
        <v>133288.84816464147</v>
      </c>
      <c r="AC681" s="30">
        <f t="shared" si="280"/>
        <v>133288.84816464147</v>
      </c>
      <c r="AG681" s="25">
        <f t="shared" si="281"/>
        <v>65876.313532624205</v>
      </c>
      <c r="AH681" s="25">
        <f t="shared" si="282"/>
        <v>42566.602983548473</v>
      </c>
      <c r="AI681" s="25">
        <f t="shared" si="283"/>
        <v>108442.91651617267</v>
      </c>
      <c r="AJ681" s="25">
        <f t="shared" si="284"/>
        <v>1</v>
      </c>
      <c r="AK681" s="25">
        <f t="shared" si="285"/>
        <v>108442.91651617267</v>
      </c>
      <c r="AL681" s="25">
        <f t="shared" ca="1" si="286"/>
        <v>303916</v>
      </c>
      <c r="AM681" s="25">
        <f t="shared" ca="1" si="287"/>
        <v>31</v>
      </c>
      <c r="AN681" s="25">
        <f ca="1">IF(AM681=0,0,COUNTIF($AM$19:AM681,C681*10+1))</f>
        <v>218</v>
      </c>
      <c r="AO681" s="20">
        <f t="shared" ca="1" si="288"/>
        <v>0</v>
      </c>
      <c r="AP681" s="32">
        <f t="shared" ca="1" si="289"/>
        <v>303916</v>
      </c>
    </row>
    <row r="682" spans="1:42" x14ac:dyDescent="0.2">
      <c r="A682" s="14">
        <f>Daten!A682</f>
        <v>31713</v>
      </c>
      <c r="B682" s="7" t="str">
        <f>Daten!B682</f>
        <v>Kaltenleutgeben</v>
      </c>
      <c r="C682" s="14">
        <f t="shared" si="265"/>
        <v>3</v>
      </c>
      <c r="D682" s="9">
        <f>Daten!D682</f>
        <v>0</v>
      </c>
      <c r="E682" s="8">
        <f>Daten!E682</f>
        <v>3341</v>
      </c>
      <c r="F682" s="8">
        <f>Daten!F682</f>
        <v>3312</v>
      </c>
      <c r="G682" s="26">
        <f t="shared" si="266"/>
        <v>29</v>
      </c>
      <c r="H682" s="28">
        <f t="shared" si="267"/>
        <v>8.7560386473429959E-3</v>
      </c>
      <c r="I682" s="20">
        <f t="shared" si="268"/>
        <v>44.496051197226386</v>
      </c>
      <c r="J682" s="20">
        <f t="shared" si="269"/>
        <v>-15.496051197226386</v>
      </c>
      <c r="K682" s="26">
        <f t="shared" si="270"/>
        <v>7748.0255986131933</v>
      </c>
      <c r="L682" s="15">
        <f>Daten!G682</f>
        <v>479</v>
      </c>
      <c r="M682" s="15">
        <f>Daten!H682</f>
        <v>2237</v>
      </c>
      <c r="N682" s="15">
        <f>Daten!I682</f>
        <v>625</v>
      </c>
      <c r="O682" s="27">
        <f t="shared" si="271"/>
        <v>0.49351810460438089</v>
      </c>
      <c r="P682" s="15">
        <f t="shared" si="272"/>
        <v>1270.1602371076667</v>
      </c>
      <c r="Q682" s="20">
        <f t="shared" si="273"/>
        <v>-166.16023710766672</v>
      </c>
      <c r="R682" s="26">
        <f t="shared" si="274"/>
        <v>-33232.047421533345</v>
      </c>
      <c r="S682" s="8">
        <f>Daten!K682</f>
        <v>3866</v>
      </c>
      <c r="T682" s="8">
        <f>Daten!L682</f>
        <v>237556</v>
      </c>
      <c r="U682" s="8">
        <f>Daten!M682</f>
        <v>167205</v>
      </c>
      <c r="V682" s="8">
        <f>Daten!N682</f>
        <v>500</v>
      </c>
      <c r="W682" s="8">
        <f>Daten!O682</f>
        <v>500</v>
      </c>
      <c r="X682" s="22">
        <f t="shared" si="275"/>
        <v>408627</v>
      </c>
      <c r="Y682" s="8">
        <f t="shared" si="276"/>
        <v>1281887.1350192083</v>
      </c>
      <c r="Z682" s="20">
        <f t="shared" si="277"/>
        <v>-873260.1350192083</v>
      </c>
      <c r="AA682" s="26">
        <f t="shared" si="278"/>
        <v>87326.013501920839</v>
      </c>
      <c r="AB682" s="31">
        <f t="shared" si="279"/>
        <v>61841.991679000683</v>
      </c>
      <c r="AC682" s="30">
        <f t="shared" si="280"/>
        <v>61841.991679000683</v>
      </c>
      <c r="AG682" s="25">
        <f t="shared" si="281"/>
        <v>7748.0255986131933</v>
      </c>
      <c r="AH682" s="25">
        <f t="shared" si="282"/>
        <v>87326.013501920839</v>
      </c>
      <c r="AI682" s="25">
        <f t="shared" si="283"/>
        <v>95074.039100534035</v>
      </c>
      <c r="AJ682" s="25">
        <f t="shared" si="284"/>
        <v>1</v>
      </c>
      <c r="AK682" s="25">
        <f t="shared" si="285"/>
        <v>95074.039100534035</v>
      </c>
      <c r="AL682" s="25">
        <f t="shared" ca="1" si="286"/>
        <v>266449</v>
      </c>
      <c r="AM682" s="25">
        <f t="shared" ca="1" si="287"/>
        <v>31</v>
      </c>
      <c r="AN682" s="25">
        <f ca="1">IF(AM682=0,0,COUNTIF($AM$19:AM682,C682*10+1))</f>
        <v>219</v>
      </c>
      <c r="AO682" s="20">
        <f t="shared" ca="1" si="288"/>
        <v>0</v>
      </c>
      <c r="AP682" s="32">
        <f t="shared" ca="1" si="289"/>
        <v>266449</v>
      </c>
    </row>
    <row r="683" spans="1:42" x14ac:dyDescent="0.2">
      <c r="A683" s="14">
        <f>Daten!A683</f>
        <v>31714</v>
      </c>
      <c r="B683" s="7" t="str">
        <f>Daten!B683</f>
        <v>Laab im Walde</v>
      </c>
      <c r="C683" s="14">
        <f t="shared" si="265"/>
        <v>3</v>
      </c>
      <c r="D683" s="9">
        <f>Daten!D683</f>
        <v>0</v>
      </c>
      <c r="E683" s="8">
        <f>Daten!E683</f>
        <v>1103</v>
      </c>
      <c r="F683" s="8">
        <f>Daten!F683</f>
        <v>1130</v>
      </c>
      <c r="G683" s="26">
        <f t="shared" si="266"/>
        <v>-27</v>
      </c>
      <c r="H683" s="28">
        <f t="shared" si="267"/>
        <v>-2.3893805309734513E-2</v>
      </c>
      <c r="I683" s="20">
        <f t="shared" si="268"/>
        <v>15.18132181547881</v>
      </c>
      <c r="J683" s="20">
        <f t="shared" si="269"/>
        <v>-42.18132181547881</v>
      </c>
      <c r="K683" s="26">
        <f t="shared" si="270"/>
        <v>21090.660907739406</v>
      </c>
      <c r="L683" s="15">
        <f>Daten!G683</f>
        <v>128</v>
      </c>
      <c r="M683" s="15">
        <f>Daten!H683</f>
        <v>649</v>
      </c>
      <c r="N683" s="15">
        <f>Daten!I683</f>
        <v>326</v>
      </c>
      <c r="O683" s="27">
        <f t="shared" si="271"/>
        <v>0.69953775038520805</v>
      </c>
      <c r="P683" s="15">
        <f t="shared" si="272"/>
        <v>368.49977375184432</v>
      </c>
      <c r="Q683" s="20">
        <f t="shared" si="273"/>
        <v>85.500226248155684</v>
      </c>
      <c r="R683" s="26">
        <f t="shared" si="274"/>
        <v>17100.045249631137</v>
      </c>
      <c r="S683" s="8">
        <f>Daten!K683</f>
        <v>5317</v>
      </c>
      <c r="T683" s="8">
        <f>Daten!L683</f>
        <v>100001</v>
      </c>
      <c r="U683" s="8">
        <f>Daten!M683</f>
        <v>68834</v>
      </c>
      <c r="V683" s="8">
        <f>Daten!N683</f>
        <v>500</v>
      </c>
      <c r="W683" s="8">
        <f>Daten!O683</f>
        <v>500</v>
      </c>
      <c r="X683" s="22">
        <f t="shared" si="275"/>
        <v>174152</v>
      </c>
      <c r="Y683" s="8">
        <f t="shared" si="276"/>
        <v>423203.08588033129</v>
      </c>
      <c r="Z683" s="20">
        <f t="shared" si="277"/>
        <v>-249051.08588033129</v>
      </c>
      <c r="AA683" s="26">
        <f t="shared" si="278"/>
        <v>24905.10858803313</v>
      </c>
      <c r="AB683" s="31">
        <f t="shared" si="279"/>
        <v>63095.814745403673</v>
      </c>
      <c r="AC683" s="30">
        <f t="shared" si="280"/>
        <v>63095.814745403673</v>
      </c>
      <c r="AG683" s="25">
        <f t="shared" si="281"/>
        <v>21090.660907739406</v>
      </c>
      <c r="AH683" s="25">
        <f t="shared" si="282"/>
        <v>24905.10858803313</v>
      </c>
      <c r="AI683" s="25">
        <f t="shared" si="283"/>
        <v>45995.769495772533</v>
      </c>
      <c r="AJ683" s="25">
        <f t="shared" si="284"/>
        <v>1</v>
      </c>
      <c r="AK683" s="25">
        <f t="shared" si="285"/>
        <v>45995.769495772533</v>
      </c>
      <c r="AL683" s="25">
        <f t="shared" ca="1" si="286"/>
        <v>128905</v>
      </c>
      <c r="AM683" s="25">
        <f t="shared" ca="1" si="287"/>
        <v>31</v>
      </c>
      <c r="AN683" s="25">
        <f ca="1">IF(AM683=0,0,COUNTIF($AM$19:AM683,C683*10+1))</f>
        <v>220</v>
      </c>
      <c r="AO683" s="20">
        <f t="shared" ca="1" si="288"/>
        <v>0</v>
      </c>
      <c r="AP683" s="32">
        <f t="shared" ca="1" si="289"/>
        <v>128905</v>
      </c>
    </row>
    <row r="684" spans="1:42" x14ac:dyDescent="0.2">
      <c r="A684" s="14">
        <f>Daten!A684</f>
        <v>31715</v>
      </c>
      <c r="B684" s="7" t="str">
        <f>Daten!B684</f>
        <v>Laxenburg</v>
      </c>
      <c r="C684" s="14">
        <f t="shared" si="265"/>
        <v>3</v>
      </c>
      <c r="D684" s="9">
        <f>Daten!D684</f>
        <v>0</v>
      </c>
      <c r="E684" s="8">
        <f>Daten!E684</f>
        <v>3049</v>
      </c>
      <c r="F684" s="8">
        <f>Daten!F684</f>
        <v>2850</v>
      </c>
      <c r="G684" s="26">
        <f t="shared" si="266"/>
        <v>199</v>
      </c>
      <c r="H684" s="28">
        <f t="shared" si="267"/>
        <v>6.9824561403508775E-2</v>
      </c>
      <c r="I684" s="20">
        <f t="shared" si="268"/>
        <v>38.289174490366911</v>
      </c>
      <c r="J684" s="20">
        <f t="shared" si="269"/>
        <v>160.71082550963308</v>
      </c>
      <c r="K684" s="26">
        <f t="shared" si="270"/>
        <v>-80355.412754816542</v>
      </c>
      <c r="L684" s="15">
        <f>Daten!G684</f>
        <v>411</v>
      </c>
      <c r="M684" s="15">
        <f>Daten!H684</f>
        <v>1882</v>
      </c>
      <c r="N684" s="15">
        <f>Daten!I684</f>
        <v>756</v>
      </c>
      <c r="O684" s="27">
        <f t="shared" si="271"/>
        <v>0.62008501594048882</v>
      </c>
      <c r="P684" s="15">
        <f t="shared" si="272"/>
        <v>1068.5925642541927</v>
      </c>
      <c r="Q684" s="20">
        <f t="shared" si="273"/>
        <v>98.407435745807334</v>
      </c>
      <c r="R684" s="26">
        <f t="shared" si="274"/>
        <v>19681.487149161469</v>
      </c>
      <c r="S684" s="8">
        <f>Daten!K684</f>
        <v>-6690</v>
      </c>
      <c r="T684" s="8">
        <f>Daten!L684</f>
        <v>485445</v>
      </c>
      <c r="U684" s="8">
        <f>Daten!M684</f>
        <v>4924495</v>
      </c>
      <c r="V684" s="8">
        <f>Daten!N684</f>
        <v>500</v>
      </c>
      <c r="W684" s="8">
        <f>Daten!O684</f>
        <v>500</v>
      </c>
      <c r="X684" s="22">
        <f t="shared" si="275"/>
        <v>5403250</v>
      </c>
      <c r="Y684" s="8">
        <f t="shared" si="276"/>
        <v>1169851.5039430009</v>
      </c>
      <c r="Z684" s="20">
        <f t="shared" si="277"/>
        <v>4233398.4960569991</v>
      </c>
      <c r="AA684" s="26">
        <f t="shared" si="278"/>
        <v>-423339.84960569994</v>
      </c>
      <c r="AB684" s="31">
        <f t="shared" si="279"/>
        <v>-484013.77521135501</v>
      </c>
      <c r="AC684" s="30">
        <f t="shared" si="280"/>
        <v>0</v>
      </c>
      <c r="AG684" s="25">
        <f t="shared" si="281"/>
        <v>0</v>
      </c>
      <c r="AH684" s="25">
        <f t="shared" si="282"/>
        <v>0</v>
      </c>
      <c r="AI684" s="25">
        <f t="shared" si="283"/>
        <v>0</v>
      </c>
      <c r="AJ684" s="25">
        <f t="shared" si="284"/>
        <v>1</v>
      </c>
      <c r="AK684" s="25">
        <f t="shared" si="285"/>
        <v>0</v>
      </c>
      <c r="AL684" s="25">
        <f t="shared" ca="1" si="286"/>
        <v>0</v>
      </c>
      <c r="AM684" s="25">
        <f t="shared" ca="1" si="287"/>
        <v>0</v>
      </c>
      <c r="AN684" s="25">
        <f ca="1">IF(AM684=0,0,COUNTIF($AM$19:AM684,C684*10+1))</f>
        <v>0</v>
      </c>
      <c r="AO684" s="20">
        <f t="shared" ca="1" si="288"/>
        <v>0</v>
      </c>
      <c r="AP684" s="32">
        <f t="shared" ca="1" si="289"/>
        <v>0</v>
      </c>
    </row>
    <row r="685" spans="1:42" x14ac:dyDescent="0.2">
      <c r="A685" s="14">
        <f>Daten!A685</f>
        <v>31716</v>
      </c>
      <c r="B685" s="7" t="str">
        <f>Daten!B685</f>
        <v>Maria Enzersdorf</v>
      </c>
      <c r="C685" s="14">
        <f t="shared" si="265"/>
        <v>3</v>
      </c>
      <c r="D685" s="9">
        <f>Daten!D685</f>
        <v>0</v>
      </c>
      <c r="E685" s="8">
        <f>Daten!E685</f>
        <v>8799</v>
      </c>
      <c r="F685" s="8">
        <f>Daten!F685</f>
        <v>8703</v>
      </c>
      <c r="G685" s="26">
        <f t="shared" si="266"/>
        <v>96</v>
      </c>
      <c r="H685" s="28">
        <f t="shared" si="267"/>
        <v>1.1030679076180628E-2</v>
      </c>
      <c r="I685" s="20">
        <f t="shared" si="268"/>
        <v>116.92304757532042</v>
      </c>
      <c r="J685" s="20">
        <f t="shared" si="269"/>
        <v>-20.923047575320425</v>
      </c>
      <c r="K685" s="26">
        <f t="shared" si="270"/>
        <v>10461.523787660211</v>
      </c>
      <c r="L685" s="15">
        <f>Daten!G685</f>
        <v>1221</v>
      </c>
      <c r="M685" s="15">
        <f>Daten!H685</f>
        <v>5412</v>
      </c>
      <c r="N685" s="15">
        <f>Daten!I685</f>
        <v>2166</v>
      </c>
      <c r="O685" s="27">
        <f t="shared" si="271"/>
        <v>0.62583148558758317</v>
      </c>
      <c r="P685" s="15">
        <f t="shared" si="272"/>
        <v>3072.9133675577527</v>
      </c>
      <c r="Q685" s="20">
        <f t="shared" si="273"/>
        <v>314.08663244224726</v>
      </c>
      <c r="R685" s="26">
        <f t="shared" si="274"/>
        <v>62817.326488449457</v>
      </c>
      <c r="S685" s="8">
        <f>Daten!K685</f>
        <v>1672</v>
      </c>
      <c r="T685" s="8">
        <f>Daten!L685</f>
        <v>913667</v>
      </c>
      <c r="U685" s="8">
        <f>Daten!M685</f>
        <v>5178094</v>
      </c>
      <c r="V685" s="8">
        <f>Daten!N685</f>
        <v>500</v>
      </c>
      <c r="W685" s="8">
        <f>Daten!O685</f>
        <v>500</v>
      </c>
      <c r="X685" s="22">
        <f t="shared" si="275"/>
        <v>6093433</v>
      </c>
      <c r="Y685" s="8">
        <f t="shared" si="276"/>
        <v>3376032.5953409201</v>
      </c>
      <c r="Z685" s="20">
        <f t="shared" si="277"/>
        <v>2717400.4046590799</v>
      </c>
      <c r="AA685" s="26">
        <f t="shared" si="278"/>
        <v>-271740.04046590801</v>
      </c>
      <c r="AB685" s="31">
        <f t="shared" si="279"/>
        <v>-198461.19018979833</v>
      </c>
      <c r="AC685" s="30">
        <f t="shared" si="280"/>
        <v>0</v>
      </c>
      <c r="AG685" s="25">
        <f t="shared" si="281"/>
        <v>0</v>
      </c>
      <c r="AH685" s="25">
        <f t="shared" si="282"/>
        <v>0</v>
      </c>
      <c r="AI685" s="25">
        <f t="shared" si="283"/>
        <v>0</v>
      </c>
      <c r="AJ685" s="25">
        <f t="shared" si="284"/>
        <v>1</v>
      </c>
      <c r="AK685" s="25">
        <f t="shared" si="285"/>
        <v>0</v>
      </c>
      <c r="AL685" s="25">
        <f t="shared" ca="1" si="286"/>
        <v>0</v>
      </c>
      <c r="AM685" s="25">
        <f t="shared" ca="1" si="287"/>
        <v>0</v>
      </c>
      <c r="AN685" s="25">
        <f ca="1">IF(AM685=0,0,COUNTIF($AM$19:AM685,C685*10+1))</f>
        <v>0</v>
      </c>
      <c r="AO685" s="20">
        <f t="shared" ca="1" si="288"/>
        <v>0</v>
      </c>
      <c r="AP685" s="32">
        <f t="shared" ca="1" si="289"/>
        <v>0</v>
      </c>
    </row>
    <row r="686" spans="1:42" x14ac:dyDescent="0.2">
      <c r="A686" s="14">
        <f>Daten!A686</f>
        <v>31717</v>
      </c>
      <c r="B686" s="7" t="str">
        <f>Daten!B686</f>
        <v>Mödling</v>
      </c>
      <c r="C686" s="14">
        <f t="shared" si="265"/>
        <v>3</v>
      </c>
      <c r="D686" s="9">
        <f>Daten!D686</f>
        <v>0</v>
      </c>
      <c r="E686" s="8">
        <f>Daten!E686</f>
        <v>20685</v>
      </c>
      <c r="F686" s="8">
        <f>Daten!F686</f>
        <v>20540</v>
      </c>
      <c r="G686" s="26">
        <f t="shared" si="266"/>
        <v>145</v>
      </c>
      <c r="H686" s="28">
        <f t="shared" si="267"/>
        <v>7.0593962999026287E-3</v>
      </c>
      <c r="I686" s="20">
        <f t="shared" si="268"/>
        <v>275.95075229197766</v>
      </c>
      <c r="J686" s="20">
        <f t="shared" si="269"/>
        <v>-130.95075229197766</v>
      </c>
      <c r="K686" s="26">
        <f t="shared" si="270"/>
        <v>65475.376145988834</v>
      </c>
      <c r="L686" s="15">
        <f>Daten!G686</f>
        <v>2732</v>
      </c>
      <c r="M686" s="15">
        <f>Daten!H686</f>
        <v>13295</v>
      </c>
      <c r="N686" s="15">
        <f>Daten!I686</f>
        <v>4658</v>
      </c>
      <c r="O686" s="27">
        <f t="shared" si="271"/>
        <v>0.55584806318164726</v>
      </c>
      <c r="P686" s="15">
        <f t="shared" si="272"/>
        <v>7548.8512974279975</v>
      </c>
      <c r="Q686" s="20">
        <f t="shared" si="273"/>
        <v>-158.85129742799745</v>
      </c>
      <c r="R686" s="26">
        <f t="shared" si="274"/>
        <v>-31770.25948559949</v>
      </c>
      <c r="S686" s="8">
        <f>Daten!K686</f>
        <v>-1379</v>
      </c>
      <c r="T686" s="8">
        <f>Daten!L686</f>
        <v>1888732</v>
      </c>
      <c r="U686" s="8">
        <f>Daten!M686</f>
        <v>7700371</v>
      </c>
      <c r="V686" s="8">
        <f>Daten!N686</f>
        <v>500</v>
      </c>
      <c r="W686" s="8">
        <f>Daten!O686</f>
        <v>500</v>
      </c>
      <c r="X686" s="22">
        <f t="shared" si="275"/>
        <v>9587724</v>
      </c>
      <c r="Y686" s="8">
        <f t="shared" si="276"/>
        <v>7936496.6740114717</v>
      </c>
      <c r="Z686" s="20">
        <f t="shared" si="277"/>
        <v>1651227.3259885283</v>
      </c>
      <c r="AA686" s="26">
        <f t="shared" si="278"/>
        <v>-165122.73259885283</v>
      </c>
      <c r="AB686" s="31">
        <f t="shared" si="279"/>
        <v>-131417.61593846348</v>
      </c>
      <c r="AC686" s="30">
        <f t="shared" si="280"/>
        <v>0</v>
      </c>
      <c r="AG686" s="25">
        <f t="shared" si="281"/>
        <v>0</v>
      </c>
      <c r="AH686" s="25">
        <f t="shared" si="282"/>
        <v>0</v>
      </c>
      <c r="AI686" s="25">
        <f t="shared" si="283"/>
        <v>0</v>
      </c>
      <c r="AJ686" s="25">
        <f t="shared" si="284"/>
        <v>1</v>
      </c>
      <c r="AK686" s="25">
        <f t="shared" si="285"/>
        <v>0</v>
      </c>
      <c r="AL686" s="25">
        <f t="shared" ca="1" si="286"/>
        <v>0</v>
      </c>
      <c r="AM686" s="25">
        <f t="shared" ca="1" si="287"/>
        <v>0</v>
      </c>
      <c r="AN686" s="25">
        <f ca="1">IF(AM686=0,0,COUNTIF($AM$19:AM686,C686*10+1))</f>
        <v>0</v>
      </c>
      <c r="AO686" s="20">
        <f t="shared" ca="1" si="288"/>
        <v>0</v>
      </c>
      <c r="AP686" s="32">
        <f t="shared" ca="1" si="289"/>
        <v>0</v>
      </c>
    </row>
    <row r="687" spans="1:42" x14ac:dyDescent="0.2">
      <c r="A687" s="14">
        <f>Daten!A687</f>
        <v>31718</v>
      </c>
      <c r="B687" s="7" t="str">
        <f>Daten!B687</f>
        <v>Münchendorf</v>
      </c>
      <c r="C687" s="14">
        <f t="shared" si="265"/>
        <v>3</v>
      </c>
      <c r="D687" s="9">
        <f>Daten!D687</f>
        <v>0</v>
      </c>
      <c r="E687" s="8">
        <f>Daten!E687</f>
        <v>3180</v>
      </c>
      <c r="F687" s="8">
        <f>Daten!F687</f>
        <v>2978</v>
      </c>
      <c r="G687" s="26">
        <f t="shared" si="266"/>
        <v>202</v>
      </c>
      <c r="H687" s="28">
        <f t="shared" si="267"/>
        <v>6.7830758898589652E-2</v>
      </c>
      <c r="I687" s="20">
        <f t="shared" si="268"/>
        <v>40.008828642916725</v>
      </c>
      <c r="J687" s="20">
        <f t="shared" si="269"/>
        <v>161.99117135708326</v>
      </c>
      <c r="K687" s="26">
        <f t="shared" si="270"/>
        <v>-80995.585678541625</v>
      </c>
      <c r="L687" s="15">
        <f>Daten!G687</f>
        <v>506</v>
      </c>
      <c r="M687" s="15">
        <f>Daten!H687</f>
        <v>2088</v>
      </c>
      <c r="N687" s="15">
        <f>Daten!I687</f>
        <v>586</v>
      </c>
      <c r="O687" s="27">
        <f t="shared" si="271"/>
        <v>0.52298850574712641</v>
      </c>
      <c r="P687" s="15">
        <f t="shared" si="272"/>
        <v>1185.5585941353636</v>
      </c>
      <c r="Q687" s="20">
        <f t="shared" si="273"/>
        <v>-93.558594135363592</v>
      </c>
      <c r="R687" s="26">
        <f t="shared" si="274"/>
        <v>-18711.71882707272</v>
      </c>
      <c r="S687" s="8">
        <f>Daten!K687</f>
        <v>30656</v>
      </c>
      <c r="T687" s="8">
        <f>Daten!L687</f>
        <v>343308</v>
      </c>
      <c r="U687" s="8">
        <f>Daten!M687</f>
        <v>1203176</v>
      </c>
      <c r="V687" s="8">
        <f>Daten!N687</f>
        <v>500</v>
      </c>
      <c r="W687" s="8">
        <f>Daten!O687</f>
        <v>500</v>
      </c>
      <c r="X687" s="22">
        <f t="shared" si="275"/>
        <v>1577140</v>
      </c>
      <c r="Y687" s="8">
        <f t="shared" si="276"/>
        <v>1220114.0644600666</v>
      </c>
      <c r="Z687" s="20">
        <f t="shared" si="277"/>
        <v>357025.93553993339</v>
      </c>
      <c r="AA687" s="26">
        <f t="shared" si="278"/>
        <v>-35702.593553993342</v>
      </c>
      <c r="AB687" s="31">
        <f t="shared" si="279"/>
        <v>-135409.89805960769</v>
      </c>
      <c r="AC687" s="30">
        <f t="shared" si="280"/>
        <v>0</v>
      </c>
      <c r="AG687" s="25">
        <f t="shared" si="281"/>
        <v>0</v>
      </c>
      <c r="AH687" s="25">
        <f t="shared" si="282"/>
        <v>0</v>
      </c>
      <c r="AI687" s="25">
        <f t="shared" si="283"/>
        <v>0</v>
      </c>
      <c r="AJ687" s="25">
        <f t="shared" si="284"/>
        <v>1</v>
      </c>
      <c r="AK687" s="25">
        <f t="shared" si="285"/>
        <v>0</v>
      </c>
      <c r="AL687" s="25">
        <f t="shared" ca="1" si="286"/>
        <v>0</v>
      </c>
      <c r="AM687" s="25">
        <f t="shared" ca="1" si="287"/>
        <v>0</v>
      </c>
      <c r="AN687" s="25">
        <f ca="1">IF(AM687=0,0,COUNTIF($AM$19:AM687,C687*10+1))</f>
        <v>0</v>
      </c>
      <c r="AO687" s="20">
        <f t="shared" ca="1" si="288"/>
        <v>0</v>
      </c>
      <c r="AP687" s="32">
        <f t="shared" ca="1" si="289"/>
        <v>0</v>
      </c>
    </row>
    <row r="688" spans="1:42" x14ac:dyDescent="0.2">
      <c r="A688" s="14">
        <f>Daten!A688</f>
        <v>31719</v>
      </c>
      <c r="B688" s="7" t="str">
        <f>Daten!B688</f>
        <v>Perchtoldsdorf</v>
      </c>
      <c r="C688" s="14">
        <f t="shared" si="265"/>
        <v>3</v>
      </c>
      <c r="D688" s="9">
        <f>Daten!D688</f>
        <v>0</v>
      </c>
      <c r="E688" s="8">
        <f>Daten!E688</f>
        <v>15010</v>
      </c>
      <c r="F688" s="8">
        <f>Daten!F688</f>
        <v>15035</v>
      </c>
      <c r="G688" s="26">
        <f t="shared" si="266"/>
        <v>-25</v>
      </c>
      <c r="H688" s="28">
        <f t="shared" si="267"/>
        <v>-1.6627868307283007E-3</v>
      </c>
      <c r="I688" s="20">
        <f t="shared" si="268"/>
        <v>201.99218893426894</v>
      </c>
      <c r="J688" s="20">
        <f t="shared" si="269"/>
        <v>-226.99218893426894</v>
      </c>
      <c r="K688" s="26">
        <f t="shared" si="270"/>
        <v>113496.09446713446</v>
      </c>
      <c r="L688" s="15">
        <f>Daten!G688</f>
        <v>2101</v>
      </c>
      <c r="M688" s="15">
        <f>Daten!H688</f>
        <v>9057</v>
      </c>
      <c r="N688" s="15">
        <f>Daten!I688</f>
        <v>3852</v>
      </c>
      <c r="O688" s="27">
        <f t="shared" si="271"/>
        <v>0.65728166059401572</v>
      </c>
      <c r="P688" s="15">
        <f t="shared" si="272"/>
        <v>5142.5307409406068</v>
      </c>
      <c r="Q688" s="20">
        <f t="shared" si="273"/>
        <v>810.46925905939315</v>
      </c>
      <c r="R688" s="26">
        <f t="shared" si="274"/>
        <v>162093.85181187862</v>
      </c>
      <c r="S688" s="8">
        <f>Daten!K688</f>
        <v>13838</v>
      </c>
      <c r="T688" s="8">
        <f>Daten!L688</f>
        <v>1649791</v>
      </c>
      <c r="U688" s="8">
        <f>Daten!M688</f>
        <v>5268950</v>
      </c>
      <c r="V688" s="8">
        <f>Daten!N688</f>
        <v>500</v>
      </c>
      <c r="W688" s="8">
        <f>Daten!O688</f>
        <v>500</v>
      </c>
      <c r="X688" s="22">
        <f t="shared" si="275"/>
        <v>6932579</v>
      </c>
      <c r="Y688" s="8">
        <f t="shared" si="276"/>
        <v>5759091.8577187425</v>
      </c>
      <c r="Z688" s="20">
        <f t="shared" si="277"/>
        <v>1173487.1422812575</v>
      </c>
      <c r="AA688" s="26">
        <f t="shared" si="278"/>
        <v>-117348.71422812575</v>
      </c>
      <c r="AB688" s="31">
        <f t="shared" si="279"/>
        <v>158241.23205088731</v>
      </c>
      <c r="AC688" s="30">
        <f t="shared" si="280"/>
        <v>158241.23205088731</v>
      </c>
      <c r="AG688" s="25">
        <f t="shared" si="281"/>
        <v>113496.09446713446</v>
      </c>
      <c r="AH688" s="25">
        <f t="shared" si="282"/>
        <v>-117348.71422812575</v>
      </c>
      <c r="AI688" s="25">
        <f t="shared" si="283"/>
        <v>-3852.6197609912924</v>
      </c>
      <c r="AJ688" s="25">
        <f t="shared" si="284"/>
        <v>1</v>
      </c>
      <c r="AK688" s="25">
        <f t="shared" si="285"/>
        <v>0</v>
      </c>
      <c r="AL688" s="25">
        <f t="shared" ca="1" si="286"/>
        <v>0</v>
      </c>
      <c r="AM688" s="25">
        <f t="shared" ca="1" si="287"/>
        <v>0</v>
      </c>
      <c r="AN688" s="25">
        <f ca="1">IF(AM688=0,0,COUNTIF($AM$19:AM688,C688*10+1))</f>
        <v>0</v>
      </c>
      <c r="AO688" s="20">
        <f t="shared" ca="1" si="288"/>
        <v>0</v>
      </c>
      <c r="AP688" s="32">
        <f t="shared" ca="1" si="289"/>
        <v>0</v>
      </c>
    </row>
    <row r="689" spans="1:42" x14ac:dyDescent="0.2">
      <c r="A689" s="14">
        <f>Daten!A689</f>
        <v>31723</v>
      </c>
      <c r="B689" s="7" t="str">
        <f>Daten!B689</f>
        <v>Vösendorf</v>
      </c>
      <c r="C689" s="14">
        <f t="shared" si="265"/>
        <v>3</v>
      </c>
      <c r="D689" s="9">
        <f>Daten!D689</f>
        <v>0</v>
      </c>
      <c r="E689" s="8">
        <f>Daten!E689</f>
        <v>7577</v>
      </c>
      <c r="F689" s="8">
        <f>Daten!F689</f>
        <v>7171</v>
      </c>
      <c r="G689" s="26">
        <f t="shared" si="266"/>
        <v>406</v>
      </c>
      <c r="H689" s="28">
        <f t="shared" si="267"/>
        <v>5.6616929298563656E-2</v>
      </c>
      <c r="I689" s="20">
        <f t="shared" si="268"/>
        <v>96.340936936989863</v>
      </c>
      <c r="J689" s="20">
        <f t="shared" si="269"/>
        <v>309.65906306301014</v>
      </c>
      <c r="K689" s="26">
        <f t="shared" si="270"/>
        <v>-154829.53153150508</v>
      </c>
      <c r="L689" s="15">
        <f>Daten!G689</f>
        <v>976</v>
      </c>
      <c r="M689" s="15">
        <f>Daten!H689</f>
        <v>5316</v>
      </c>
      <c r="N689" s="15">
        <f>Daten!I689</f>
        <v>1285</v>
      </c>
      <c r="O689" s="27">
        <f t="shared" si="271"/>
        <v>0.42531978931527464</v>
      </c>
      <c r="P689" s="15">
        <f t="shared" si="272"/>
        <v>3018.4049264480805</v>
      </c>
      <c r="Q689" s="20">
        <f t="shared" si="273"/>
        <v>-757.40492644808046</v>
      </c>
      <c r="R689" s="26">
        <f t="shared" si="274"/>
        <v>-151480.9852896161</v>
      </c>
      <c r="S689" s="8">
        <f>Daten!K689</f>
        <v>5380</v>
      </c>
      <c r="T689" s="8">
        <f>Daten!L689</f>
        <v>1221293</v>
      </c>
      <c r="U689" s="8">
        <f>Daten!M689</f>
        <v>7192307</v>
      </c>
      <c r="V689" s="8">
        <f>Daten!N689</f>
        <v>500</v>
      </c>
      <c r="W689" s="8">
        <f>Daten!O689</f>
        <v>500</v>
      </c>
      <c r="X689" s="22">
        <f t="shared" si="275"/>
        <v>8418980</v>
      </c>
      <c r="Y689" s="8">
        <f t="shared" si="276"/>
        <v>2907171.152960354</v>
      </c>
      <c r="Z689" s="20">
        <f t="shared" si="277"/>
        <v>5511808.8470396455</v>
      </c>
      <c r="AA689" s="26">
        <f t="shared" si="278"/>
        <v>-551180.88470396458</v>
      </c>
      <c r="AB689" s="31">
        <f t="shared" si="279"/>
        <v>-857491.40152508579</v>
      </c>
      <c r="AC689" s="30">
        <f t="shared" si="280"/>
        <v>0</v>
      </c>
      <c r="AG689" s="25">
        <f t="shared" si="281"/>
        <v>0</v>
      </c>
      <c r="AH689" s="25">
        <f t="shared" si="282"/>
        <v>0</v>
      </c>
      <c r="AI689" s="25">
        <f t="shared" si="283"/>
        <v>0</v>
      </c>
      <c r="AJ689" s="25">
        <f t="shared" si="284"/>
        <v>1</v>
      </c>
      <c r="AK689" s="25">
        <f t="shared" si="285"/>
        <v>0</v>
      </c>
      <c r="AL689" s="25">
        <f t="shared" ca="1" si="286"/>
        <v>0</v>
      </c>
      <c r="AM689" s="25">
        <f t="shared" ca="1" si="287"/>
        <v>0</v>
      </c>
      <c r="AN689" s="25">
        <f ca="1">IF(AM689=0,0,COUNTIF($AM$19:AM689,C689*10+1))</f>
        <v>0</v>
      </c>
      <c r="AO689" s="20">
        <f t="shared" ca="1" si="288"/>
        <v>0</v>
      </c>
      <c r="AP689" s="32">
        <f t="shared" ca="1" si="289"/>
        <v>0</v>
      </c>
    </row>
    <row r="690" spans="1:42" x14ac:dyDescent="0.2">
      <c r="A690" s="14">
        <f>Daten!A690</f>
        <v>31725</v>
      </c>
      <c r="B690" s="7" t="str">
        <f>Daten!B690</f>
        <v>Wiener Neudorf</v>
      </c>
      <c r="C690" s="14">
        <f t="shared" si="265"/>
        <v>3</v>
      </c>
      <c r="D690" s="9">
        <f>Daten!D690</f>
        <v>0</v>
      </c>
      <c r="E690" s="8">
        <f>Daten!E690</f>
        <v>9492</v>
      </c>
      <c r="F690" s="8">
        <f>Daten!F690</f>
        <v>9448</v>
      </c>
      <c r="G690" s="26">
        <f t="shared" si="266"/>
        <v>44</v>
      </c>
      <c r="H690" s="28">
        <f t="shared" si="267"/>
        <v>4.6570702794242165E-3</v>
      </c>
      <c r="I690" s="20">
        <f t="shared" si="268"/>
        <v>126.93197213508302</v>
      </c>
      <c r="J690" s="20">
        <f t="shared" si="269"/>
        <v>-82.931972135083015</v>
      </c>
      <c r="K690" s="26">
        <f t="shared" si="270"/>
        <v>41465.986067541511</v>
      </c>
      <c r="L690" s="15">
        <f>Daten!G690</f>
        <v>1225</v>
      </c>
      <c r="M690" s="15">
        <f>Daten!H690</f>
        <v>6020</v>
      </c>
      <c r="N690" s="15">
        <f>Daten!I690</f>
        <v>2246</v>
      </c>
      <c r="O690" s="27">
        <f t="shared" si="271"/>
        <v>0.57657807308970099</v>
      </c>
      <c r="P690" s="15">
        <f t="shared" si="272"/>
        <v>3418.1334945856743</v>
      </c>
      <c r="Q690" s="20">
        <f t="shared" si="273"/>
        <v>52.866505414325729</v>
      </c>
      <c r="R690" s="26">
        <f t="shared" si="274"/>
        <v>10573.301082865146</v>
      </c>
      <c r="S690" s="8">
        <f>Daten!K690</f>
        <v>776</v>
      </c>
      <c r="T690" s="8">
        <f>Daten!L690</f>
        <v>1230230</v>
      </c>
      <c r="U690" s="8">
        <f>Daten!M690</f>
        <v>19931488</v>
      </c>
      <c r="V690" s="8">
        <f>Daten!N690</f>
        <v>500</v>
      </c>
      <c r="W690" s="8">
        <f>Daten!O690</f>
        <v>500</v>
      </c>
      <c r="X690" s="22">
        <f t="shared" si="275"/>
        <v>21162494</v>
      </c>
      <c r="Y690" s="8">
        <f t="shared" si="276"/>
        <v>3641925.3773128781</v>
      </c>
      <c r="Z690" s="20">
        <f t="shared" si="277"/>
        <v>17520568.622687124</v>
      </c>
      <c r="AA690" s="26">
        <f t="shared" si="278"/>
        <v>-1752056.8622687124</v>
      </c>
      <c r="AB690" s="31">
        <f t="shared" si="279"/>
        <v>-1700017.5751183056</v>
      </c>
      <c r="AC690" s="30">
        <f t="shared" si="280"/>
        <v>0</v>
      </c>
      <c r="AG690" s="25">
        <f t="shared" si="281"/>
        <v>0</v>
      </c>
      <c r="AH690" s="25">
        <f t="shared" si="282"/>
        <v>0</v>
      </c>
      <c r="AI690" s="25">
        <f t="shared" si="283"/>
        <v>0</v>
      </c>
      <c r="AJ690" s="25">
        <f t="shared" si="284"/>
        <v>1</v>
      </c>
      <c r="AK690" s="25">
        <f t="shared" si="285"/>
        <v>0</v>
      </c>
      <c r="AL690" s="25">
        <f t="shared" ca="1" si="286"/>
        <v>0</v>
      </c>
      <c r="AM690" s="25">
        <f t="shared" ca="1" si="287"/>
        <v>0</v>
      </c>
      <c r="AN690" s="25">
        <f ca="1">IF(AM690=0,0,COUNTIF($AM$19:AM690,C690*10+1))</f>
        <v>0</v>
      </c>
      <c r="AO690" s="20">
        <f t="shared" ca="1" si="288"/>
        <v>0</v>
      </c>
      <c r="AP690" s="32">
        <f t="shared" ca="1" si="289"/>
        <v>0</v>
      </c>
    </row>
    <row r="691" spans="1:42" x14ac:dyDescent="0.2">
      <c r="A691" s="14">
        <f>Daten!A691</f>
        <v>31726</v>
      </c>
      <c r="B691" s="7" t="str">
        <f>Daten!B691</f>
        <v>Wienerwald</v>
      </c>
      <c r="C691" s="14">
        <f t="shared" si="265"/>
        <v>3</v>
      </c>
      <c r="D691" s="9">
        <f>Daten!D691</f>
        <v>0</v>
      </c>
      <c r="E691" s="8">
        <f>Daten!E691</f>
        <v>2927</v>
      </c>
      <c r="F691" s="8">
        <f>Daten!F691</f>
        <v>2836</v>
      </c>
      <c r="G691" s="26">
        <f t="shared" si="266"/>
        <v>91</v>
      </c>
      <c r="H691" s="28">
        <f t="shared" si="267"/>
        <v>3.2087447108603666E-2</v>
      </c>
      <c r="I691" s="20">
        <f t="shared" si="268"/>
        <v>38.101087317431777</v>
      </c>
      <c r="J691" s="20">
        <f t="shared" si="269"/>
        <v>52.898912682568223</v>
      </c>
      <c r="K691" s="26">
        <f t="shared" si="270"/>
        <v>-26449.456341284113</v>
      </c>
      <c r="L691" s="15">
        <f>Daten!G691</f>
        <v>444</v>
      </c>
      <c r="M691" s="15">
        <f>Daten!H691</f>
        <v>1885</v>
      </c>
      <c r="N691" s="15">
        <f>Daten!I691</f>
        <v>598</v>
      </c>
      <c r="O691" s="27">
        <f t="shared" si="271"/>
        <v>0.55278514588859418</v>
      </c>
      <c r="P691" s="15">
        <f t="shared" si="272"/>
        <v>1070.2959530388698</v>
      </c>
      <c r="Q691" s="20">
        <f t="shared" si="273"/>
        <v>-28.295953038869811</v>
      </c>
      <c r="R691" s="26">
        <f t="shared" si="274"/>
        <v>-5659.1906077739623</v>
      </c>
      <c r="S691" s="8">
        <f>Daten!K691</f>
        <v>14994</v>
      </c>
      <c r="T691" s="8">
        <f>Daten!L691</f>
        <v>259815</v>
      </c>
      <c r="U691" s="8">
        <f>Daten!M691</f>
        <v>204363</v>
      </c>
      <c r="V691" s="8">
        <f>Daten!N691</f>
        <v>500</v>
      </c>
      <c r="W691" s="8">
        <f>Daten!O691</f>
        <v>500</v>
      </c>
      <c r="X691" s="22">
        <f t="shared" si="275"/>
        <v>479172</v>
      </c>
      <c r="Y691" s="8">
        <f t="shared" si="276"/>
        <v>1123042.0964385583</v>
      </c>
      <c r="Z691" s="20">
        <f t="shared" si="277"/>
        <v>-643870.09643855831</v>
      </c>
      <c r="AA691" s="26">
        <f t="shared" si="278"/>
        <v>64387.009643855832</v>
      </c>
      <c r="AB691" s="31">
        <f t="shared" si="279"/>
        <v>32278.362694797757</v>
      </c>
      <c r="AC691" s="30">
        <f t="shared" si="280"/>
        <v>32278.362694797757</v>
      </c>
      <c r="AG691" s="25">
        <f t="shared" si="281"/>
        <v>-26449.456341284113</v>
      </c>
      <c r="AH691" s="25">
        <f t="shared" si="282"/>
        <v>64387.009643855832</v>
      </c>
      <c r="AI691" s="25">
        <f t="shared" si="283"/>
        <v>37937.553302571716</v>
      </c>
      <c r="AJ691" s="25">
        <f t="shared" si="284"/>
        <v>1</v>
      </c>
      <c r="AK691" s="25">
        <f t="shared" si="285"/>
        <v>37937.553302571716</v>
      </c>
      <c r="AL691" s="25">
        <f t="shared" ca="1" si="286"/>
        <v>106322</v>
      </c>
      <c r="AM691" s="25">
        <f t="shared" ca="1" si="287"/>
        <v>31</v>
      </c>
      <c r="AN691" s="25">
        <f ca="1">IF(AM691=0,0,COUNTIF($AM$19:AM691,C691*10+1))</f>
        <v>221</v>
      </c>
      <c r="AO691" s="20">
        <f t="shared" ca="1" si="288"/>
        <v>0</v>
      </c>
      <c r="AP691" s="32">
        <f t="shared" ca="1" si="289"/>
        <v>106322</v>
      </c>
    </row>
    <row r="692" spans="1:42" x14ac:dyDescent="0.2">
      <c r="A692" s="14">
        <f>Daten!A692</f>
        <v>31801</v>
      </c>
      <c r="B692" s="7" t="str">
        <f>Daten!B692</f>
        <v>Altendorf</v>
      </c>
      <c r="C692" s="14">
        <f t="shared" si="265"/>
        <v>3</v>
      </c>
      <c r="D692" s="9">
        <f>Daten!D692</f>
        <v>0</v>
      </c>
      <c r="E692" s="8">
        <f>Daten!E692</f>
        <v>361</v>
      </c>
      <c r="F692" s="8">
        <f>Daten!F692</f>
        <v>336</v>
      </c>
      <c r="G692" s="26">
        <f t="shared" si="266"/>
        <v>25</v>
      </c>
      <c r="H692" s="28">
        <f t="shared" si="267"/>
        <v>7.4404761904761904E-2</v>
      </c>
      <c r="I692" s="20">
        <f t="shared" si="268"/>
        <v>4.5140921504432567</v>
      </c>
      <c r="J692" s="20">
        <f t="shared" si="269"/>
        <v>20.485907849556742</v>
      </c>
      <c r="K692" s="26">
        <f t="shared" si="270"/>
        <v>-10242.95392477837</v>
      </c>
      <c r="L692" s="15">
        <f>Daten!G692</f>
        <v>57</v>
      </c>
      <c r="M692" s="15">
        <f>Daten!H692</f>
        <v>234</v>
      </c>
      <c r="N692" s="15">
        <f>Daten!I692</f>
        <v>70</v>
      </c>
      <c r="O692" s="27">
        <f t="shared" si="271"/>
        <v>0.54273504273504269</v>
      </c>
      <c r="P692" s="15">
        <f t="shared" si="272"/>
        <v>132.86432520482521</v>
      </c>
      <c r="Q692" s="20">
        <f t="shared" si="273"/>
        <v>-5.8643252048252066</v>
      </c>
      <c r="R692" s="26">
        <f t="shared" si="274"/>
        <v>-1172.8650409650413</v>
      </c>
      <c r="S692" s="8">
        <f>Daten!K692</f>
        <v>2097</v>
      </c>
      <c r="T692" s="8">
        <f>Daten!L692</f>
        <v>20008</v>
      </c>
      <c r="U692" s="8">
        <f>Daten!M692</f>
        <v>1575</v>
      </c>
      <c r="V692" s="8">
        <f>Daten!N692</f>
        <v>500</v>
      </c>
      <c r="W692" s="8">
        <f>Daten!O692</f>
        <v>500</v>
      </c>
      <c r="X692" s="22">
        <f t="shared" si="275"/>
        <v>23680</v>
      </c>
      <c r="Y692" s="8">
        <f t="shared" si="276"/>
        <v>138509.8041729824</v>
      </c>
      <c r="Z692" s="20">
        <f t="shared" si="277"/>
        <v>-114829.8041729824</v>
      </c>
      <c r="AA692" s="26">
        <f t="shared" si="278"/>
        <v>11482.98041729824</v>
      </c>
      <c r="AB692" s="31">
        <f t="shared" si="279"/>
        <v>67.161451554828091</v>
      </c>
      <c r="AC692" s="30">
        <f t="shared" si="280"/>
        <v>67.161451554828091</v>
      </c>
      <c r="AG692" s="25">
        <f t="shared" si="281"/>
        <v>-10242.95392477837</v>
      </c>
      <c r="AH692" s="25">
        <f t="shared" si="282"/>
        <v>11482.98041729824</v>
      </c>
      <c r="AI692" s="25">
        <f t="shared" si="283"/>
        <v>1240.0264925198699</v>
      </c>
      <c r="AJ692" s="25">
        <f t="shared" si="284"/>
        <v>1</v>
      </c>
      <c r="AK692" s="25">
        <f t="shared" si="285"/>
        <v>1240.0264925198699</v>
      </c>
      <c r="AL692" s="25">
        <f t="shared" ca="1" si="286"/>
        <v>3475</v>
      </c>
      <c r="AM692" s="25">
        <f t="shared" ca="1" si="287"/>
        <v>31</v>
      </c>
      <c r="AN692" s="25">
        <f ca="1">IF(AM692=0,0,COUNTIF($AM$19:AM692,C692*10+1))</f>
        <v>222</v>
      </c>
      <c r="AO692" s="20">
        <f t="shared" ca="1" si="288"/>
        <v>0</v>
      </c>
      <c r="AP692" s="32">
        <f t="shared" ca="1" si="289"/>
        <v>3475</v>
      </c>
    </row>
    <row r="693" spans="1:42" x14ac:dyDescent="0.2">
      <c r="A693" s="14">
        <f>Daten!A693</f>
        <v>31802</v>
      </c>
      <c r="B693" s="7" t="str">
        <f>Daten!B693</f>
        <v>Aspang-Markt</v>
      </c>
      <c r="C693" s="14">
        <f t="shared" si="265"/>
        <v>3</v>
      </c>
      <c r="D693" s="9">
        <f>Daten!D693</f>
        <v>0</v>
      </c>
      <c r="E693" s="8">
        <f>Daten!E693</f>
        <v>1799</v>
      </c>
      <c r="F693" s="8">
        <f>Daten!F693</f>
        <v>1795</v>
      </c>
      <c r="G693" s="26">
        <f t="shared" si="266"/>
        <v>4</v>
      </c>
      <c r="H693" s="28">
        <f t="shared" si="267"/>
        <v>2.2284122562674096E-3</v>
      </c>
      <c r="I693" s="20">
        <f t="shared" si="268"/>
        <v>24.115462529897755</v>
      </c>
      <c r="J693" s="20">
        <f t="shared" si="269"/>
        <v>-20.115462529897755</v>
      </c>
      <c r="K693" s="26">
        <f t="shared" si="270"/>
        <v>10057.731264948878</v>
      </c>
      <c r="L693" s="15">
        <f>Daten!G693</f>
        <v>233</v>
      </c>
      <c r="M693" s="15">
        <f>Daten!H693</f>
        <v>1156</v>
      </c>
      <c r="N693" s="15">
        <f>Daten!I693</f>
        <v>410</v>
      </c>
      <c r="O693" s="27">
        <f t="shared" si="271"/>
        <v>0.55622837370242217</v>
      </c>
      <c r="P693" s="15">
        <f t="shared" si="272"/>
        <v>656.37247836229892</v>
      </c>
      <c r="Q693" s="20">
        <f t="shared" si="273"/>
        <v>-13.372478362298921</v>
      </c>
      <c r="R693" s="26">
        <f t="shared" si="274"/>
        <v>-2674.4956724597841</v>
      </c>
      <c r="S693" s="8">
        <f>Daten!K693</f>
        <v>2282</v>
      </c>
      <c r="T693" s="8">
        <f>Daten!L693</f>
        <v>152248</v>
      </c>
      <c r="U693" s="8">
        <f>Daten!M693</f>
        <v>625493</v>
      </c>
      <c r="V693" s="8">
        <f>Daten!N693</f>
        <v>500</v>
      </c>
      <c r="W693" s="8">
        <f>Daten!O693</f>
        <v>500</v>
      </c>
      <c r="X693" s="22">
        <f t="shared" si="275"/>
        <v>780023</v>
      </c>
      <c r="Y693" s="8">
        <f t="shared" si="276"/>
        <v>690246.91885649681</v>
      </c>
      <c r="Z693" s="20">
        <f t="shared" si="277"/>
        <v>89776.081143503194</v>
      </c>
      <c r="AA693" s="26">
        <f t="shared" si="278"/>
        <v>-8977.6081143503197</v>
      </c>
      <c r="AB693" s="31">
        <f t="shared" si="279"/>
        <v>-1594.3725218612262</v>
      </c>
      <c r="AC693" s="30">
        <f t="shared" si="280"/>
        <v>0</v>
      </c>
      <c r="AG693" s="25">
        <f t="shared" si="281"/>
        <v>0</v>
      </c>
      <c r="AH693" s="25">
        <f t="shared" si="282"/>
        <v>0</v>
      </c>
      <c r="AI693" s="25">
        <f t="shared" si="283"/>
        <v>0</v>
      </c>
      <c r="AJ693" s="25">
        <f t="shared" si="284"/>
        <v>1</v>
      </c>
      <c r="AK693" s="25">
        <f t="shared" si="285"/>
        <v>0</v>
      </c>
      <c r="AL693" s="25">
        <f t="shared" ca="1" si="286"/>
        <v>0</v>
      </c>
      <c r="AM693" s="25">
        <f t="shared" ca="1" si="287"/>
        <v>0</v>
      </c>
      <c r="AN693" s="25">
        <f ca="1">IF(AM693=0,0,COUNTIF($AM$19:AM693,C693*10+1))</f>
        <v>0</v>
      </c>
      <c r="AO693" s="20">
        <f t="shared" ca="1" si="288"/>
        <v>0</v>
      </c>
      <c r="AP693" s="32">
        <f t="shared" ca="1" si="289"/>
        <v>0</v>
      </c>
    </row>
    <row r="694" spans="1:42" x14ac:dyDescent="0.2">
      <c r="A694" s="14">
        <f>Daten!A694</f>
        <v>31803</v>
      </c>
      <c r="B694" s="7" t="str">
        <f>Daten!B694</f>
        <v>Aspangberg-St. Peter</v>
      </c>
      <c r="C694" s="14">
        <f t="shared" si="265"/>
        <v>3</v>
      </c>
      <c r="D694" s="9">
        <f>Daten!D694</f>
        <v>0</v>
      </c>
      <c r="E694" s="8">
        <f>Daten!E694</f>
        <v>1898</v>
      </c>
      <c r="F694" s="8">
        <f>Daten!F694</f>
        <v>1904</v>
      </c>
      <c r="G694" s="26">
        <f t="shared" si="266"/>
        <v>-6</v>
      </c>
      <c r="H694" s="28">
        <f t="shared" si="267"/>
        <v>-3.1512605042016808E-3</v>
      </c>
      <c r="I694" s="20">
        <f t="shared" si="268"/>
        <v>25.579855519178455</v>
      </c>
      <c r="J694" s="20">
        <f t="shared" si="269"/>
        <v>-31.579855519178455</v>
      </c>
      <c r="K694" s="26">
        <f t="shared" si="270"/>
        <v>15789.927759589227</v>
      </c>
      <c r="L694" s="15">
        <f>Daten!G694</f>
        <v>306</v>
      </c>
      <c r="M694" s="15">
        <f>Daten!H694</f>
        <v>1144</v>
      </c>
      <c r="N694" s="15">
        <f>Daten!I694</f>
        <v>448</v>
      </c>
      <c r="O694" s="27">
        <f t="shared" si="271"/>
        <v>0.65909090909090906</v>
      </c>
      <c r="P694" s="15">
        <f t="shared" si="272"/>
        <v>649.55892322359</v>
      </c>
      <c r="Q694" s="20">
        <f t="shared" si="273"/>
        <v>104.44107677641</v>
      </c>
      <c r="R694" s="26">
        <f t="shared" si="274"/>
        <v>20888.215355282002</v>
      </c>
      <c r="S694" s="8">
        <f>Daten!K694</f>
        <v>18958</v>
      </c>
      <c r="T694" s="8">
        <f>Daten!L694</f>
        <v>130716</v>
      </c>
      <c r="U694" s="8">
        <f>Daten!M694</f>
        <v>317652</v>
      </c>
      <c r="V694" s="8">
        <f>Daten!N694</f>
        <v>500</v>
      </c>
      <c r="W694" s="8">
        <f>Daten!O694</f>
        <v>500</v>
      </c>
      <c r="X694" s="22">
        <f t="shared" si="275"/>
        <v>467326</v>
      </c>
      <c r="Y694" s="8">
        <f t="shared" si="276"/>
        <v>728231.601995348</v>
      </c>
      <c r="Z694" s="20">
        <f t="shared" si="277"/>
        <v>-260905.601995348</v>
      </c>
      <c r="AA694" s="26">
        <f t="shared" si="278"/>
        <v>26090.560199534801</v>
      </c>
      <c r="AB694" s="31">
        <f t="shared" si="279"/>
        <v>62768.703314406026</v>
      </c>
      <c r="AC694" s="30">
        <f t="shared" si="280"/>
        <v>62768.703314406026</v>
      </c>
      <c r="AG694" s="25">
        <f t="shared" si="281"/>
        <v>15789.927759589227</v>
      </c>
      <c r="AH694" s="25">
        <f t="shared" si="282"/>
        <v>26090.560199534801</v>
      </c>
      <c r="AI694" s="25">
        <f t="shared" si="283"/>
        <v>41880.487959124031</v>
      </c>
      <c r="AJ694" s="25">
        <f t="shared" si="284"/>
        <v>1</v>
      </c>
      <c r="AK694" s="25">
        <f t="shared" si="285"/>
        <v>41880.487959124031</v>
      </c>
      <c r="AL694" s="25">
        <f t="shared" ca="1" si="286"/>
        <v>117372</v>
      </c>
      <c r="AM694" s="25">
        <f t="shared" ca="1" si="287"/>
        <v>31</v>
      </c>
      <c r="AN694" s="25">
        <f ca="1">IF(AM694=0,0,COUNTIF($AM$19:AM694,C694*10+1))</f>
        <v>223</v>
      </c>
      <c r="AO694" s="20">
        <f t="shared" ca="1" si="288"/>
        <v>0</v>
      </c>
      <c r="AP694" s="32">
        <f t="shared" ca="1" si="289"/>
        <v>117372</v>
      </c>
    </row>
    <row r="695" spans="1:42" x14ac:dyDescent="0.2">
      <c r="A695" s="14">
        <f>Daten!A695</f>
        <v>31804</v>
      </c>
      <c r="B695" s="7" t="str">
        <f>Daten!B695</f>
        <v>Breitenau</v>
      </c>
      <c r="C695" s="14">
        <f t="shared" si="265"/>
        <v>3</v>
      </c>
      <c r="D695" s="9">
        <f>Daten!D695</f>
        <v>0</v>
      </c>
      <c r="E695" s="8">
        <f>Daten!E695</f>
        <v>1578</v>
      </c>
      <c r="F695" s="8">
        <f>Daten!F695</f>
        <v>1579</v>
      </c>
      <c r="G695" s="26">
        <f t="shared" si="266"/>
        <v>-1</v>
      </c>
      <c r="H695" s="28">
        <f t="shared" si="267"/>
        <v>-6.3331222292590248E-4</v>
      </c>
      <c r="I695" s="20">
        <f t="shared" si="268"/>
        <v>21.213546147469948</v>
      </c>
      <c r="J695" s="20">
        <f t="shared" si="269"/>
        <v>-22.213546147469948</v>
      </c>
      <c r="K695" s="26">
        <f t="shared" si="270"/>
        <v>11106.773073734974</v>
      </c>
      <c r="L695" s="15">
        <f>Daten!G695</f>
        <v>253</v>
      </c>
      <c r="M695" s="15">
        <f>Daten!H695</f>
        <v>1059</v>
      </c>
      <c r="N695" s="15">
        <f>Daten!I695</f>
        <v>266</v>
      </c>
      <c r="O695" s="27">
        <f t="shared" si="271"/>
        <v>0.49008498583569404</v>
      </c>
      <c r="P695" s="15">
        <f t="shared" si="272"/>
        <v>601.29624099106798</v>
      </c>
      <c r="Q695" s="20">
        <f t="shared" si="273"/>
        <v>-82.296240991067975</v>
      </c>
      <c r="R695" s="26">
        <f t="shared" si="274"/>
        <v>-16459.248198213594</v>
      </c>
      <c r="S695" s="8">
        <f>Daten!K695</f>
        <v>1861</v>
      </c>
      <c r="T695" s="8">
        <f>Daten!L695</f>
        <v>96694</v>
      </c>
      <c r="U695" s="8">
        <f>Daten!M695</f>
        <v>636378</v>
      </c>
      <c r="V695" s="8">
        <f>Daten!N695</f>
        <v>500</v>
      </c>
      <c r="W695" s="8">
        <f>Daten!O695</f>
        <v>500</v>
      </c>
      <c r="X695" s="22">
        <f t="shared" si="275"/>
        <v>734933</v>
      </c>
      <c r="Y695" s="8">
        <f t="shared" si="276"/>
        <v>605452.82821320288</v>
      </c>
      <c r="Z695" s="20">
        <f t="shared" si="277"/>
        <v>129480.17178679712</v>
      </c>
      <c r="AA695" s="26">
        <f t="shared" si="278"/>
        <v>-12948.017178679713</v>
      </c>
      <c r="AB695" s="31">
        <f t="shared" si="279"/>
        <v>-18300.492303158331</v>
      </c>
      <c r="AC695" s="30">
        <f t="shared" si="280"/>
        <v>0</v>
      </c>
      <c r="AG695" s="25">
        <f t="shared" si="281"/>
        <v>0</v>
      </c>
      <c r="AH695" s="25">
        <f t="shared" si="282"/>
        <v>0</v>
      </c>
      <c r="AI695" s="25">
        <f t="shared" si="283"/>
        <v>0</v>
      </c>
      <c r="AJ695" s="25">
        <f t="shared" si="284"/>
        <v>1</v>
      </c>
      <c r="AK695" s="25">
        <f t="shared" si="285"/>
        <v>0</v>
      </c>
      <c r="AL695" s="25">
        <f t="shared" ca="1" si="286"/>
        <v>0</v>
      </c>
      <c r="AM695" s="25">
        <f t="shared" ca="1" si="287"/>
        <v>0</v>
      </c>
      <c r="AN695" s="25">
        <f ca="1">IF(AM695=0,0,COUNTIF($AM$19:AM695,C695*10+1))</f>
        <v>0</v>
      </c>
      <c r="AO695" s="20">
        <f t="shared" ca="1" si="288"/>
        <v>0</v>
      </c>
      <c r="AP695" s="32">
        <f t="shared" ca="1" si="289"/>
        <v>0</v>
      </c>
    </row>
    <row r="696" spans="1:42" x14ac:dyDescent="0.2">
      <c r="A696" s="14">
        <f>Daten!A696</f>
        <v>31805</v>
      </c>
      <c r="B696" s="7" t="str">
        <f>Daten!B696</f>
        <v>Breitenstein</v>
      </c>
      <c r="C696" s="14">
        <f t="shared" si="265"/>
        <v>3</v>
      </c>
      <c r="D696" s="9">
        <f>Daten!D696</f>
        <v>0</v>
      </c>
      <c r="E696" s="8">
        <f>Daten!E696</f>
        <v>307</v>
      </c>
      <c r="F696" s="8">
        <f>Daten!F696</f>
        <v>328</v>
      </c>
      <c r="G696" s="26">
        <f t="shared" si="266"/>
        <v>-21</v>
      </c>
      <c r="H696" s="28">
        <f t="shared" si="267"/>
        <v>-6.402439024390244E-2</v>
      </c>
      <c r="I696" s="20">
        <f t="shared" si="268"/>
        <v>4.4066137659088938</v>
      </c>
      <c r="J696" s="20">
        <f t="shared" si="269"/>
        <v>-25.406613765908894</v>
      </c>
      <c r="K696" s="26">
        <f t="shared" si="270"/>
        <v>12703.306882954446</v>
      </c>
      <c r="L696" s="15">
        <f>Daten!G696</f>
        <v>31</v>
      </c>
      <c r="M696" s="15">
        <f>Daten!H696</f>
        <v>191</v>
      </c>
      <c r="N696" s="15">
        <f>Daten!I696</f>
        <v>85</v>
      </c>
      <c r="O696" s="27">
        <f t="shared" si="271"/>
        <v>0.60732984293193715</v>
      </c>
      <c r="P696" s="15">
        <f t="shared" si="272"/>
        <v>108.44908595778469</v>
      </c>
      <c r="Q696" s="20">
        <f t="shared" si="273"/>
        <v>7.5509140422153109</v>
      </c>
      <c r="R696" s="26">
        <f t="shared" si="274"/>
        <v>1510.1828084430622</v>
      </c>
      <c r="S696" s="8">
        <f>Daten!K696</f>
        <v>3677</v>
      </c>
      <c r="T696" s="8">
        <f>Daten!L696</f>
        <v>34000</v>
      </c>
      <c r="U696" s="8">
        <f>Daten!M696</f>
        <v>9267</v>
      </c>
      <c r="V696" s="8">
        <f>Daten!N696</f>
        <v>500</v>
      </c>
      <c r="W696" s="8">
        <f>Daten!O696</f>
        <v>500</v>
      </c>
      <c r="X696" s="22">
        <f t="shared" si="275"/>
        <v>46944</v>
      </c>
      <c r="Y696" s="8">
        <f t="shared" si="276"/>
        <v>117790.88609724543</v>
      </c>
      <c r="Z696" s="20">
        <f t="shared" si="277"/>
        <v>-70846.886097245428</v>
      </c>
      <c r="AA696" s="26">
        <f t="shared" si="278"/>
        <v>7084.6886097245433</v>
      </c>
      <c r="AB696" s="31">
        <f t="shared" si="279"/>
        <v>21298.17830112205</v>
      </c>
      <c r="AC696" s="30">
        <f t="shared" si="280"/>
        <v>21298.17830112205</v>
      </c>
      <c r="AG696" s="25">
        <f t="shared" si="281"/>
        <v>12703.306882954446</v>
      </c>
      <c r="AH696" s="25">
        <f t="shared" si="282"/>
        <v>7084.6886097245433</v>
      </c>
      <c r="AI696" s="25">
        <f t="shared" si="283"/>
        <v>19787.995492678991</v>
      </c>
      <c r="AJ696" s="25">
        <f t="shared" si="284"/>
        <v>1</v>
      </c>
      <c r="AK696" s="25">
        <f t="shared" si="285"/>
        <v>19787.995492678991</v>
      </c>
      <c r="AL696" s="25">
        <f t="shared" ca="1" si="286"/>
        <v>55457</v>
      </c>
      <c r="AM696" s="25">
        <f t="shared" ca="1" si="287"/>
        <v>31</v>
      </c>
      <c r="AN696" s="25">
        <f ca="1">IF(AM696=0,0,COUNTIF($AM$19:AM696,C696*10+1))</f>
        <v>224</v>
      </c>
      <c r="AO696" s="20">
        <f t="shared" ca="1" si="288"/>
        <v>0</v>
      </c>
      <c r="AP696" s="32">
        <f t="shared" ca="1" si="289"/>
        <v>55457</v>
      </c>
    </row>
    <row r="697" spans="1:42" x14ac:dyDescent="0.2">
      <c r="A697" s="14">
        <f>Daten!A697</f>
        <v>31806</v>
      </c>
      <c r="B697" s="7" t="str">
        <f>Daten!B697</f>
        <v>Buchbach</v>
      </c>
      <c r="C697" s="14">
        <f t="shared" si="265"/>
        <v>3</v>
      </c>
      <c r="D697" s="9">
        <f>Daten!D697</f>
        <v>0</v>
      </c>
      <c r="E697" s="8">
        <f>Daten!E697</f>
        <v>356</v>
      </c>
      <c r="F697" s="8">
        <f>Daten!F697</f>
        <v>337</v>
      </c>
      <c r="G697" s="26">
        <f t="shared" si="266"/>
        <v>19</v>
      </c>
      <c r="H697" s="28">
        <f t="shared" si="267"/>
        <v>5.637982195845697E-2</v>
      </c>
      <c r="I697" s="20">
        <f t="shared" si="268"/>
        <v>4.5275269485100527</v>
      </c>
      <c r="J697" s="20">
        <f t="shared" si="269"/>
        <v>14.472473051489947</v>
      </c>
      <c r="K697" s="26">
        <f t="shared" si="270"/>
        <v>-7236.2365257449737</v>
      </c>
      <c r="L697" s="15">
        <f>Daten!G697</f>
        <v>51</v>
      </c>
      <c r="M697" s="15">
        <f>Daten!H697</f>
        <v>215</v>
      </c>
      <c r="N697" s="15">
        <f>Daten!I697</f>
        <v>90</v>
      </c>
      <c r="O697" s="27">
        <f t="shared" si="271"/>
        <v>0.65581395348837213</v>
      </c>
      <c r="P697" s="15">
        <f t="shared" si="272"/>
        <v>122.07619623520266</v>
      </c>
      <c r="Q697" s="20">
        <f t="shared" si="273"/>
        <v>18.923803764797341</v>
      </c>
      <c r="R697" s="26">
        <f t="shared" si="274"/>
        <v>3784.7607529594684</v>
      </c>
      <c r="S697" s="8">
        <f>Daten!K697</f>
        <v>1080</v>
      </c>
      <c r="T697" s="8">
        <f>Daten!L697</f>
        <v>22456</v>
      </c>
      <c r="U697" s="8">
        <f>Daten!M697</f>
        <v>12069</v>
      </c>
      <c r="V697" s="8">
        <f>Daten!N697</f>
        <v>500</v>
      </c>
      <c r="W697" s="8">
        <f>Daten!O697</f>
        <v>500</v>
      </c>
      <c r="X697" s="22">
        <f t="shared" si="275"/>
        <v>35605</v>
      </c>
      <c r="Y697" s="8">
        <f t="shared" si="276"/>
        <v>136591.38583263638</v>
      </c>
      <c r="Z697" s="20">
        <f t="shared" si="277"/>
        <v>-100986.38583263638</v>
      </c>
      <c r="AA697" s="26">
        <f t="shared" si="278"/>
        <v>10098.638583263639</v>
      </c>
      <c r="AB697" s="31">
        <f t="shared" si="279"/>
        <v>6647.1628104781339</v>
      </c>
      <c r="AC697" s="30">
        <f t="shared" si="280"/>
        <v>6647.1628104781339</v>
      </c>
      <c r="AG697" s="25">
        <f t="shared" si="281"/>
        <v>-7236.2365257449737</v>
      </c>
      <c r="AH697" s="25">
        <f t="shared" si="282"/>
        <v>10098.638583263639</v>
      </c>
      <c r="AI697" s="25">
        <f t="shared" si="283"/>
        <v>2862.4020575186651</v>
      </c>
      <c r="AJ697" s="25">
        <f t="shared" si="284"/>
        <v>1</v>
      </c>
      <c r="AK697" s="25">
        <f t="shared" si="285"/>
        <v>2862.4020575186651</v>
      </c>
      <c r="AL697" s="25">
        <f t="shared" ca="1" si="286"/>
        <v>8022</v>
      </c>
      <c r="AM697" s="25">
        <f t="shared" ca="1" si="287"/>
        <v>31</v>
      </c>
      <c r="AN697" s="25">
        <f ca="1">IF(AM697=0,0,COUNTIF($AM$19:AM697,C697*10+1))</f>
        <v>225</v>
      </c>
      <c r="AO697" s="20">
        <f t="shared" ca="1" si="288"/>
        <v>0</v>
      </c>
      <c r="AP697" s="32">
        <f t="shared" ca="1" si="289"/>
        <v>8022</v>
      </c>
    </row>
    <row r="698" spans="1:42" x14ac:dyDescent="0.2">
      <c r="A698" s="14">
        <f>Daten!A698</f>
        <v>31807</v>
      </c>
      <c r="B698" s="7" t="str">
        <f>Daten!B698</f>
        <v>Edlitz</v>
      </c>
      <c r="C698" s="14">
        <f t="shared" si="265"/>
        <v>3</v>
      </c>
      <c r="D698" s="9">
        <f>Daten!D698</f>
        <v>0</v>
      </c>
      <c r="E698" s="8">
        <f>Daten!E698</f>
        <v>912</v>
      </c>
      <c r="F698" s="8">
        <f>Daten!F698</f>
        <v>918</v>
      </c>
      <c r="G698" s="26">
        <f t="shared" si="266"/>
        <v>-6</v>
      </c>
      <c r="H698" s="28">
        <f t="shared" si="267"/>
        <v>-6.5359477124183009E-3</v>
      </c>
      <c r="I698" s="20">
        <f t="shared" si="268"/>
        <v>12.333144625318184</v>
      </c>
      <c r="J698" s="20">
        <f t="shared" si="269"/>
        <v>-18.333144625318184</v>
      </c>
      <c r="K698" s="26">
        <f t="shared" si="270"/>
        <v>9166.572312659091</v>
      </c>
      <c r="L698" s="15">
        <f>Daten!G698</f>
        <v>123</v>
      </c>
      <c r="M698" s="15">
        <f>Daten!H698</f>
        <v>593</v>
      </c>
      <c r="N698" s="15">
        <f>Daten!I698</f>
        <v>196</v>
      </c>
      <c r="O698" s="27">
        <f t="shared" si="271"/>
        <v>0.53794266441821248</v>
      </c>
      <c r="P698" s="15">
        <f t="shared" si="272"/>
        <v>336.7031831045357</v>
      </c>
      <c r="Q698" s="20">
        <f t="shared" si="273"/>
        <v>-17.703183104535697</v>
      </c>
      <c r="R698" s="26">
        <f t="shared" si="274"/>
        <v>-3540.6366209071393</v>
      </c>
      <c r="S698" s="8">
        <f>Daten!K698</f>
        <v>3300</v>
      </c>
      <c r="T698" s="8">
        <f>Daten!L698</f>
        <v>46820</v>
      </c>
      <c r="U698" s="8">
        <f>Daten!M698</f>
        <v>117716</v>
      </c>
      <c r="V698" s="8">
        <f>Daten!N698</f>
        <v>500</v>
      </c>
      <c r="W698" s="8">
        <f>Daten!O698</f>
        <v>500</v>
      </c>
      <c r="X698" s="22">
        <f t="shared" si="275"/>
        <v>167836</v>
      </c>
      <c r="Y698" s="8">
        <f t="shared" si="276"/>
        <v>349919.50527911348</v>
      </c>
      <c r="Z698" s="20">
        <f t="shared" si="277"/>
        <v>-182083.50527911348</v>
      </c>
      <c r="AA698" s="26">
        <f t="shared" si="278"/>
        <v>18208.350527911349</v>
      </c>
      <c r="AB698" s="31">
        <f t="shared" si="279"/>
        <v>23834.2862196633</v>
      </c>
      <c r="AC698" s="30">
        <f t="shared" si="280"/>
        <v>23834.2862196633</v>
      </c>
      <c r="AG698" s="25">
        <f t="shared" si="281"/>
        <v>9166.572312659091</v>
      </c>
      <c r="AH698" s="25">
        <f t="shared" si="282"/>
        <v>18208.350527911349</v>
      </c>
      <c r="AI698" s="25">
        <f t="shared" si="283"/>
        <v>27374.922840570442</v>
      </c>
      <c r="AJ698" s="25">
        <f t="shared" si="284"/>
        <v>1</v>
      </c>
      <c r="AK698" s="25">
        <f t="shared" si="285"/>
        <v>27374.922840570442</v>
      </c>
      <c r="AL698" s="25">
        <f t="shared" ca="1" si="286"/>
        <v>76719</v>
      </c>
      <c r="AM698" s="25">
        <f t="shared" ca="1" si="287"/>
        <v>31</v>
      </c>
      <c r="AN698" s="25">
        <f ca="1">IF(AM698=0,0,COUNTIF($AM$19:AM698,C698*10+1))</f>
        <v>226</v>
      </c>
      <c r="AO698" s="20">
        <f t="shared" ca="1" si="288"/>
        <v>0</v>
      </c>
      <c r="AP698" s="32">
        <f t="shared" ca="1" si="289"/>
        <v>76719</v>
      </c>
    </row>
    <row r="699" spans="1:42" x14ac:dyDescent="0.2">
      <c r="A699" s="14">
        <f>Daten!A699</f>
        <v>31808</v>
      </c>
      <c r="B699" s="7" t="str">
        <f>Daten!B699</f>
        <v>Enzenreith</v>
      </c>
      <c r="C699" s="14">
        <f t="shared" si="265"/>
        <v>3</v>
      </c>
      <c r="D699" s="9">
        <f>Daten!D699</f>
        <v>0</v>
      </c>
      <c r="E699" s="8">
        <f>Daten!E699</f>
        <v>1989</v>
      </c>
      <c r="F699" s="8">
        <f>Daten!F699</f>
        <v>1950</v>
      </c>
      <c r="G699" s="26">
        <f t="shared" si="266"/>
        <v>39</v>
      </c>
      <c r="H699" s="28">
        <f t="shared" si="267"/>
        <v>0.02</v>
      </c>
      <c r="I699" s="20">
        <f t="shared" si="268"/>
        <v>26.197856230251045</v>
      </c>
      <c r="J699" s="20">
        <f t="shared" si="269"/>
        <v>12.802143769748955</v>
      </c>
      <c r="K699" s="26">
        <f t="shared" si="270"/>
        <v>-6401.0718848744773</v>
      </c>
      <c r="L699" s="15">
        <f>Daten!G699</f>
        <v>298</v>
      </c>
      <c r="M699" s="15">
        <f>Daten!H699</f>
        <v>1215</v>
      </c>
      <c r="N699" s="15">
        <f>Daten!I699</f>
        <v>476</v>
      </c>
      <c r="O699" s="27">
        <f t="shared" si="271"/>
        <v>0.63703703703703707</v>
      </c>
      <c r="P699" s="15">
        <f t="shared" si="272"/>
        <v>689.87245779428474</v>
      </c>
      <c r="Q699" s="20">
        <f t="shared" si="273"/>
        <v>84.127542205715258</v>
      </c>
      <c r="R699" s="26">
        <f t="shared" si="274"/>
        <v>16825.508441143051</v>
      </c>
      <c r="S699" s="8">
        <f>Daten!K699</f>
        <v>2281</v>
      </c>
      <c r="T699" s="8">
        <f>Daten!L699</f>
        <v>136375</v>
      </c>
      <c r="U699" s="8">
        <f>Daten!M699</f>
        <v>230836</v>
      </c>
      <c r="V699" s="8">
        <f>Daten!N699</f>
        <v>500</v>
      </c>
      <c r="W699" s="8">
        <f>Daten!O699</f>
        <v>500</v>
      </c>
      <c r="X699" s="22">
        <f t="shared" si="275"/>
        <v>369492</v>
      </c>
      <c r="Y699" s="8">
        <f t="shared" si="276"/>
        <v>763146.81578964542</v>
      </c>
      <c r="Z699" s="20">
        <f t="shared" si="277"/>
        <v>-393654.81578964542</v>
      </c>
      <c r="AA699" s="26">
        <f t="shared" si="278"/>
        <v>39365.481578964544</v>
      </c>
      <c r="AB699" s="31">
        <f t="shared" si="279"/>
        <v>49789.918135233122</v>
      </c>
      <c r="AC699" s="30">
        <f t="shared" si="280"/>
        <v>49789.918135233122</v>
      </c>
      <c r="AG699" s="25">
        <f t="shared" si="281"/>
        <v>-6401.0718848744773</v>
      </c>
      <c r="AH699" s="25">
        <f t="shared" si="282"/>
        <v>39365.481578964544</v>
      </c>
      <c r="AI699" s="25">
        <f t="shared" si="283"/>
        <v>32964.409694090064</v>
      </c>
      <c r="AJ699" s="25">
        <f t="shared" si="284"/>
        <v>1</v>
      </c>
      <c r="AK699" s="25">
        <f t="shared" si="285"/>
        <v>32964.409694090064</v>
      </c>
      <c r="AL699" s="25">
        <f t="shared" ca="1" si="286"/>
        <v>92384</v>
      </c>
      <c r="AM699" s="25">
        <f t="shared" ca="1" si="287"/>
        <v>31</v>
      </c>
      <c r="AN699" s="25">
        <f ca="1">IF(AM699=0,0,COUNTIF($AM$19:AM699,C699*10+1))</f>
        <v>227</v>
      </c>
      <c r="AO699" s="20">
        <f t="shared" ca="1" si="288"/>
        <v>0</v>
      </c>
      <c r="AP699" s="32">
        <f t="shared" ca="1" si="289"/>
        <v>92384</v>
      </c>
    </row>
    <row r="700" spans="1:42" x14ac:dyDescent="0.2">
      <c r="A700" s="14">
        <f>Daten!A700</f>
        <v>31809</v>
      </c>
      <c r="B700" s="7" t="str">
        <f>Daten!B700</f>
        <v>Feistritz am Wechsel</v>
      </c>
      <c r="C700" s="14">
        <f t="shared" si="265"/>
        <v>3</v>
      </c>
      <c r="D700" s="9">
        <f>Daten!D700</f>
        <v>0</v>
      </c>
      <c r="E700" s="8">
        <f>Daten!E700</f>
        <v>1033</v>
      </c>
      <c r="F700" s="8">
        <f>Daten!F700</f>
        <v>1052</v>
      </c>
      <c r="G700" s="26">
        <f t="shared" si="266"/>
        <v>-19</v>
      </c>
      <c r="H700" s="28">
        <f t="shared" si="267"/>
        <v>-1.8060836501901139E-2</v>
      </c>
      <c r="I700" s="20">
        <f t="shared" si="268"/>
        <v>14.133407566268769</v>
      </c>
      <c r="J700" s="20">
        <f t="shared" si="269"/>
        <v>-33.133407566268772</v>
      </c>
      <c r="K700" s="26">
        <f t="shared" si="270"/>
        <v>16566.703783134388</v>
      </c>
      <c r="L700" s="15">
        <f>Daten!G700</f>
        <v>144</v>
      </c>
      <c r="M700" s="15">
        <f>Daten!H700</f>
        <v>636</v>
      </c>
      <c r="N700" s="15">
        <f>Daten!I700</f>
        <v>253</v>
      </c>
      <c r="O700" s="27">
        <f t="shared" si="271"/>
        <v>0.62421383647798745</v>
      </c>
      <c r="P700" s="15">
        <f t="shared" si="272"/>
        <v>361.11842235157621</v>
      </c>
      <c r="Q700" s="20">
        <f t="shared" si="273"/>
        <v>35.881577648423786</v>
      </c>
      <c r="R700" s="26">
        <f t="shared" si="274"/>
        <v>7176.3155296847572</v>
      </c>
      <c r="S700" s="8">
        <f>Daten!K700</f>
        <v>6992</v>
      </c>
      <c r="T700" s="8">
        <f>Daten!L700</f>
        <v>56216</v>
      </c>
      <c r="U700" s="8">
        <f>Daten!M700</f>
        <v>60188</v>
      </c>
      <c r="V700" s="8">
        <f>Daten!N700</f>
        <v>500</v>
      </c>
      <c r="W700" s="8">
        <f>Daten!O700</f>
        <v>500</v>
      </c>
      <c r="X700" s="22">
        <f t="shared" si="275"/>
        <v>123396</v>
      </c>
      <c r="Y700" s="8">
        <f t="shared" si="276"/>
        <v>396345.22911548708</v>
      </c>
      <c r="Z700" s="20">
        <f t="shared" si="277"/>
        <v>-272949.22911548708</v>
      </c>
      <c r="AA700" s="26">
        <f t="shared" si="278"/>
        <v>27294.922911548711</v>
      </c>
      <c r="AB700" s="31">
        <f t="shared" si="279"/>
        <v>51037.942224367856</v>
      </c>
      <c r="AC700" s="30">
        <f t="shared" si="280"/>
        <v>51037.942224367856</v>
      </c>
      <c r="AG700" s="25">
        <f t="shared" si="281"/>
        <v>16566.703783134388</v>
      </c>
      <c r="AH700" s="25">
        <f t="shared" si="282"/>
        <v>27294.922911548711</v>
      </c>
      <c r="AI700" s="25">
        <f t="shared" si="283"/>
        <v>43861.626694683102</v>
      </c>
      <c r="AJ700" s="25">
        <f t="shared" si="284"/>
        <v>1</v>
      </c>
      <c r="AK700" s="25">
        <f t="shared" si="285"/>
        <v>43861.626694683102</v>
      </c>
      <c r="AL700" s="25">
        <f t="shared" ca="1" si="286"/>
        <v>122924</v>
      </c>
      <c r="AM700" s="25">
        <f t="shared" ca="1" si="287"/>
        <v>31</v>
      </c>
      <c r="AN700" s="25">
        <f ca="1">IF(AM700=0,0,COUNTIF($AM$19:AM700,C700*10+1))</f>
        <v>228</v>
      </c>
      <c r="AO700" s="20">
        <f t="shared" ca="1" si="288"/>
        <v>0</v>
      </c>
      <c r="AP700" s="32">
        <f t="shared" ca="1" si="289"/>
        <v>122924</v>
      </c>
    </row>
    <row r="701" spans="1:42" x14ac:dyDescent="0.2">
      <c r="A701" s="14">
        <f>Daten!A701</f>
        <v>31810</v>
      </c>
      <c r="B701" s="7" t="str">
        <f>Daten!B701</f>
        <v>Gloggnitz</v>
      </c>
      <c r="C701" s="14">
        <f t="shared" si="265"/>
        <v>3</v>
      </c>
      <c r="D701" s="9">
        <f>Daten!D701</f>
        <v>0</v>
      </c>
      <c r="E701" s="8">
        <f>Daten!E701</f>
        <v>5889</v>
      </c>
      <c r="F701" s="8">
        <f>Daten!F701</f>
        <v>5955</v>
      </c>
      <c r="G701" s="26">
        <f t="shared" si="266"/>
        <v>-66</v>
      </c>
      <c r="H701" s="28">
        <f t="shared" si="267"/>
        <v>-1.1083123425692695E-2</v>
      </c>
      <c r="I701" s="20">
        <f t="shared" si="268"/>
        <v>80.004222487766654</v>
      </c>
      <c r="J701" s="20">
        <f t="shared" si="269"/>
        <v>-146.00422248776664</v>
      </c>
      <c r="K701" s="26">
        <f t="shared" si="270"/>
        <v>73002.111243883322</v>
      </c>
      <c r="L701" s="15">
        <f>Daten!G701</f>
        <v>703</v>
      </c>
      <c r="M701" s="15">
        <f>Daten!H701</f>
        <v>3693</v>
      </c>
      <c r="N701" s="15">
        <f>Daten!I701</f>
        <v>1493</v>
      </c>
      <c r="O701" s="27">
        <f t="shared" si="271"/>
        <v>0.59463850528025997</v>
      </c>
      <c r="P701" s="15">
        <f t="shared" si="272"/>
        <v>2096.8715939376902</v>
      </c>
      <c r="Q701" s="20">
        <f t="shared" si="273"/>
        <v>99.12840606230975</v>
      </c>
      <c r="R701" s="26">
        <f t="shared" si="274"/>
        <v>19825.68121246195</v>
      </c>
      <c r="S701" s="8">
        <f>Daten!K701</f>
        <v>3755</v>
      </c>
      <c r="T701" s="8">
        <f>Daten!L701</f>
        <v>438226</v>
      </c>
      <c r="U701" s="8">
        <f>Daten!M701</f>
        <v>2814419</v>
      </c>
      <c r="V701" s="8">
        <f>Daten!N701</f>
        <v>500</v>
      </c>
      <c r="W701" s="8">
        <f>Daten!O701</f>
        <v>500</v>
      </c>
      <c r="X701" s="22">
        <f t="shared" si="275"/>
        <v>3256400</v>
      </c>
      <c r="Y701" s="8">
        <f t="shared" si="276"/>
        <v>2259513.1212595385</v>
      </c>
      <c r="Z701" s="20">
        <f t="shared" si="277"/>
        <v>996886.87874046154</v>
      </c>
      <c r="AA701" s="26">
        <f t="shared" si="278"/>
        <v>-99688.687874046154</v>
      </c>
      <c r="AB701" s="31">
        <f t="shared" si="279"/>
        <v>-6860.8954177008854</v>
      </c>
      <c r="AC701" s="30">
        <f t="shared" si="280"/>
        <v>0</v>
      </c>
      <c r="AG701" s="25">
        <f t="shared" si="281"/>
        <v>0</v>
      </c>
      <c r="AH701" s="25">
        <f t="shared" si="282"/>
        <v>0</v>
      </c>
      <c r="AI701" s="25">
        <f t="shared" si="283"/>
        <v>0</v>
      </c>
      <c r="AJ701" s="25">
        <f t="shared" si="284"/>
        <v>1</v>
      </c>
      <c r="AK701" s="25">
        <f t="shared" si="285"/>
        <v>0</v>
      </c>
      <c r="AL701" s="25">
        <f t="shared" ca="1" si="286"/>
        <v>0</v>
      </c>
      <c r="AM701" s="25">
        <f t="shared" ca="1" si="287"/>
        <v>0</v>
      </c>
      <c r="AN701" s="25">
        <f ca="1">IF(AM701=0,0,COUNTIF($AM$19:AM701,C701*10+1))</f>
        <v>0</v>
      </c>
      <c r="AO701" s="20">
        <f t="shared" ca="1" si="288"/>
        <v>0</v>
      </c>
      <c r="AP701" s="32">
        <f t="shared" ca="1" si="289"/>
        <v>0</v>
      </c>
    </row>
    <row r="702" spans="1:42" x14ac:dyDescent="0.2">
      <c r="A702" s="14">
        <f>Daten!A702</f>
        <v>31811</v>
      </c>
      <c r="B702" s="7" t="str">
        <f>Daten!B702</f>
        <v>Grafenbach-St. Valentin</v>
      </c>
      <c r="C702" s="14">
        <f t="shared" si="265"/>
        <v>3</v>
      </c>
      <c r="D702" s="9">
        <f>Daten!D702</f>
        <v>0</v>
      </c>
      <c r="E702" s="8">
        <f>Daten!E702</f>
        <v>2310</v>
      </c>
      <c r="F702" s="8">
        <f>Daten!F702</f>
        <v>2202</v>
      </c>
      <c r="G702" s="26">
        <f t="shared" si="266"/>
        <v>108</v>
      </c>
      <c r="H702" s="28">
        <f t="shared" si="267"/>
        <v>4.9046321525885561E-2</v>
      </c>
      <c r="I702" s="20">
        <f t="shared" si="268"/>
        <v>29.583425343083487</v>
      </c>
      <c r="J702" s="20">
        <f t="shared" si="269"/>
        <v>78.416574656916509</v>
      </c>
      <c r="K702" s="26">
        <f t="shared" si="270"/>
        <v>-39208.287328458253</v>
      </c>
      <c r="L702" s="15">
        <f>Daten!G702</f>
        <v>315</v>
      </c>
      <c r="M702" s="15">
        <f>Daten!H702</f>
        <v>1494</v>
      </c>
      <c r="N702" s="15">
        <f>Daten!I702</f>
        <v>501</v>
      </c>
      <c r="O702" s="27">
        <f t="shared" si="271"/>
        <v>0.54618473895582331</v>
      </c>
      <c r="P702" s="15">
        <f t="shared" si="272"/>
        <v>848.28761476926877</v>
      </c>
      <c r="Q702" s="20">
        <f t="shared" si="273"/>
        <v>-32.287614769268771</v>
      </c>
      <c r="R702" s="26">
        <f t="shared" si="274"/>
        <v>-6457.5229538537542</v>
      </c>
      <c r="S702" s="8">
        <f>Daten!K702</f>
        <v>5920</v>
      </c>
      <c r="T702" s="8">
        <f>Daten!L702</f>
        <v>125281</v>
      </c>
      <c r="U702" s="8">
        <f>Daten!M702</f>
        <v>157162</v>
      </c>
      <c r="V702" s="8">
        <f>Daten!N702</f>
        <v>500</v>
      </c>
      <c r="W702" s="8">
        <f>Daten!O702</f>
        <v>500</v>
      </c>
      <c r="X702" s="22">
        <f t="shared" si="275"/>
        <v>288363</v>
      </c>
      <c r="Y702" s="8">
        <f t="shared" si="276"/>
        <v>886309.27323985973</v>
      </c>
      <c r="Z702" s="20">
        <f t="shared" si="277"/>
        <v>-597946.27323985973</v>
      </c>
      <c r="AA702" s="26">
        <f t="shared" si="278"/>
        <v>59794.627323985973</v>
      </c>
      <c r="AB702" s="31">
        <f t="shared" si="279"/>
        <v>14128.817041673967</v>
      </c>
      <c r="AC702" s="30">
        <f t="shared" si="280"/>
        <v>14128.817041673967</v>
      </c>
      <c r="AG702" s="25">
        <f t="shared" si="281"/>
        <v>-39208.287328458253</v>
      </c>
      <c r="AH702" s="25">
        <f t="shared" si="282"/>
        <v>59794.627323985973</v>
      </c>
      <c r="AI702" s="25">
        <f t="shared" si="283"/>
        <v>20586.33999552772</v>
      </c>
      <c r="AJ702" s="25">
        <f t="shared" si="284"/>
        <v>1</v>
      </c>
      <c r="AK702" s="25">
        <f t="shared" si="285"/>
        <v>20586.33999552772</v>
      </c>
      <c r="AL702" s="25">
        <f t="shared" ca="1" si="286"/>
        <v>57694</v>
      </c>
      <c r="AM702" s="25">
        <f t="shared" ca="1" si="287"/>
        <v>31</v>
      </c>
      <c r="AN702" s="25">
        <f ca="1">IF(AM702=0,0,COUNTIF($AM$19:AM702,C702*10+1))</f>
        <v>229</v>
      </c>
      <c r="AO702" s="20">
        <f t="shared" ca="1" si="288"/>
        <v>0</v>
      </c>
      <c r="AP702" s="32">
        <f t="shared" ca="1" si="289"/>
        <v>57694</v>
      </c>
    </row>
    <row r="703" spans="1:42" x14ac:dyDescent="0.2">
      <c r="A703" s="14">
        <f>Daten!A703</f>
        <v>31812</v>
      </c>
      <c r="B703" s="7" t="str">
        <f>Daten!B703</f>
        <v>Grimmenstein</v>
      </c>
      <c r="C703" s="14">
        <f t="shared" si="265"/>
        <v>3</v>
      </c>
      <c r="D703" s="9">
        <f>Daten!D703</f>
        <v>0</v>
      </c>
      <c r="E703" s="8">
        <f>Daten!E703</f>
        <v>1316</v>
      </c>
      <c r="F703" s="8">
        <f>Daten!F703</f>
        <v>1320</v>
      </c>
      <c r="G703" s="26">
        <f t="shared" si="266"/>
        <v>-4</v>
      </c>
      <c r="H703" s="28">
        <f t="shared" si="267"/>
        <v>-3.0303030303030303E-3</v>
      </c>
      <c r="I703" s="20">
        <f t="shared" si="268"/>
        <v>17.733933448169939</v>
      </c>
      <c r="J703" s="20">
        <f t="shared" si="269"/>
        <v>-21.733933448169939</v>
      </c>
      <c r="K703" s="26">
        <f t="shared" si="270"/>
        <v>10866.96672408497</v>
      </c>
      <c r="L703" s="15">
        <f>Daten!G703</f>
        <v>166</v>
      </c>
      <c r="M703" s="15">
        <f>Daten!H703</f>
        <v>833</v>
      </c>
      <c r="N703" s="15">
        <f>Daten!I703</f>
        <v>317</v>
      </c>
      <c r="O703" s="27">
        <f t="shared" si="271"/>
        <v>0.57983193277310929</v>
      </c>
      <c r="P703" s="15">
        <f t="shared" si="272"/>
        <v>472.97428587871542</v>
      </c>
      <c r="Q703" s="20">
        <f t="shared" si="273"/>
        <v>10.02571412128458</v>
      </c>
      <c r="R703" s="26">
        <f t="shared" si="274"/>
        <v>2005.1428242569159</v>
      </c>
      <c r="S703" s="8">
        <f>Daten!K703</f>
        <v>3331</v>
      </c>
      <c r="T703" s="8">
        <f>Daten!L703</f>
        <v>121893</v>
      </c>
      <c r="U703" s="8">
        <f>Daten!M703</f>
        <v>185972</v>
      </c>
      <c r="V703" s="8">
        <f>Daten!N703</f>
        <v>500</v>
      </c>
      <c r="W703" s="8">
        <f>Daten!O703</f>
        <v>500</v>
      </c>
      <c r="X703" s="22">
        <f t="shared" si="275"/>
        <v>311196</v>
      </c>
      <c r="Y703" s="8">
        <f t="shared" si="276"/>
        <v>504927.70717907161</v>
      </c>
      <c r="Z703" s="20">
        <f t="shared" si="277"/>
        <v>-193731.70717907161</v>
      </c>
      <c r="AA703" s="26">
        <f t="shared" si="278"/>
        <v>19373.170717907164</v>
      </c>
      <c r="AB703" s="31">
        <f t="shared" si="279"/>
        <v>32245.28026624905</v>
      </c>
      <c r="AC703" s="30">
        <f t="shared" si="280"/>
        <v>32245.28026624905</v>
      </c>
      <c r="AG703" s="25">
        <f t="shared" si="281"/>
        <v>10866.96672408497</v>
      </c>
      <c r="AH703" s="25">
        <f t="shared" si="282"/>
        <v>19373.170717907164</v>
      </c>
      <c r="AI703" s="25">
        <f t="shared" si="283"/>
        <v>30240.137441992134</v>
      </c>
      <c r="AJ703" s="25">
        <f t="shared" si="284"/>
        <v>1</v>
      </c>
      <c r="AK703" s="25">
        <f t="shared" si="285"/>
        <v>30240.137441992134</v>
      </c>
      <c r="AL703" s="25">
        <f t="shared" ca="1" si="286"/>
        <v>84749</v>
      </c>
      <c r="AM703" s="25">
        <f t="shared" ca="1" si="287"/>
        <v>31</v>
      </c>
      <c r="AN703" s="25">
        <f ca="1">IF(AM703=0,0,COUNTIF($AM$19:AM703,C703*10+1))</f>
        <v>230</v>
      </c>
      <c r="AO703" s="20">
        <f t="shared" ca="1" si="288"/>
        <v>0</v>
      </c>
      <c r="AP703" s="32">
        <f t="shared" ca="1" si="289"/>
        <v>84749</v>
      </c>
    </row>
    <row r="704" spans="1:42" x14ac:dyDescent="0.2">
      <c r="A704" s="14">
        <f>Daten!A704</f>
        <v>31813</v>
      </c>
      <c r="B704" s="7" t="str">
        <f>Daten!B704</f>
        <v>Grünbach am Schneeberg</v>
      </c>
      <c r="C704" s="14">
        <f t="shared" si="265"/>
        <v>3</v>
      </c>
      <c r="D704" s="9">
        <f>Daten!D704</f>
        <v>0</v>
      </c>
      <c r="E704" s="8">
        <f>Daten!E704</f>
        <v>1620</v>
      </c>
      <c r="F704" s="8">
        <f>Daten!F704</f>
        <v>1567</v>
      </c>
      <c r="G704" s="26">
        <f t="shared" si="266"/>
        <v>53</v>
      </c>
      <c r="H704" s="28">
        <f t="shared" si="267"/>
        <v>3.3822590938098279E-2</v>
      </c>
      <c r="I704" s="20">
        <f t="shared" si="268"/>
        <v>21.052328570668404</v>
      </c>
      <c r="J704" s="20">
        <f t="shared" si="269"/>
        <v>31.947671429331596</v>
      </c>
      <c r="K704" s="26">
        <f t="shared" si="270"/>
        <v>-15973.835714665798</v>
      </c>
      <c r="L704" s="15">
        <f>Daten!G704</f>
        <v>232</v>
      </c>
      <c r="M704" s="15">
        <f>Daten!H704</f>
        <v>1009</v>
      </c>
      <c r="N704" s="15">
        <f>Daten!I704</f>
        <v>379</v>
      </c>
      <c r="O704" s="27">
        <f t="shared" si="271"/>
        <v>0.60555004955401392</v>
      </c>
      <c r="P704" s="15">
        <f t="shared" si="272"/>
        <v>572.90642791311393</v>
      </c>
      <c r="Q704" s="20">
        <f t="shared" si="273"/>
        <v>38.09357208688607</v>
      </c>
      <c r="R704" s="26">
        <f t="shared" si="274"/>
        <v>7618.714417377214</v>
      </c>
      <c r="S704" s="8">
        <f>Daten!K704</f>
        <v>1279</v>
      </c>
      <c r="T704" s="8">
        <f>Daten!L704</f>
        <v>99304</v>
      </c>
      <c r="U704" s="8">
        <f>Daten!M704</f>
        <v>164047</v>
      </c>
      <c r="V704" s="8">
        <f>Daten!N704</f>
        <v>500</v>
      </c>
      <c r="W704" s="8">
        <f>Daten!O704</f>
        <v>500</v>
      </c>
      <c r="X704" s="22">
        <f t="shared" si="275"/>
        <v>264630</v>
      </c>
      <c r="Y704" s="8">
        <f t="shared" si="276"/>
        <v>621567.54227210942</v>
      </c>
      <c r="Z704" s="20">
        <f t="shared" si="277"/>
        <v>-356937.54227210942</v>
      </c>
      <c r="AA704" s="26">
        <f t="shared" si="278"/>
        <v>35693.754227210942</v>
      </c>
      <c r="AB704" s="31">
        <f t="shared" si="279"/>
        <v>27338.632929922358</v>
      </c>
      <c r="AC704" s="30">
        <f t="shared" si="280"/>
        <v>27338.632929922358</v>
      </c>
      <c r="AG704" s="25">
        <f t="shared" si="281"/>
        <v>-15973.835714665798</v>
      </c>
      <c r="AH704" s="25">
        <f t="shared" si="282"/>
        <v>35693.754227210942</v>
      </c>
      <c r="AI704" s="25">
        <f t="shared" si="283"/>
        <v>19719.918512545144</v>
      </c>
      <c r="AJ704" s="25">
        <f t="shared" si="284"/>
        <v>1</v>
      </c>
      <c r="AK704" s="25">
        <f t="shared" si="285"/>
        <v>19719.918512545144</v>
      </c>
      <c r="AL704" s="25">
        <f t="shared" ca="1" si="286"/>
        <v>55266</v>
      </c>
      <c r="AM704" s="25">
        <f t="shared" ca="1" si="287"/>
        <v>31</v>
      </c>
      <c r="AN704" s="25">
        <f ca="1">IF(AM704=0,0,COUNTIF($AM$19:AM704,C704*10+1))</f>
        <v>231</v>
      </c>
      <c r="AO704" s="20">
        <f t="shared" ca="1" si="288"/>
        <v>0</v>
      </c>
      <c r="AP704" s="32">
        <f t="shared" ca="1" si="289"/>
        <v>55266</v>
      </c>
    </row>
    <row r="705" spans="1:42" x14ac:dyDescent="0.2">
      <c r="A705" s="14">
        <f>Daten!A705</f>
        <v>31814</v>
      </c>
      <c r="B705" s="7" t="str">
        <f>Daten!B705</f>
        <v>Kirchberg am Wechsel</v>
      </c>
      <c r="C705" s="14">
        <f t="shared" si="265"/>
        <v>3</v>
      </c>
      <c r="D705" s="9">
        <f>Daten!D705</f>
        <v>0</v>
      </c>
      <c r="E705" s="8">
        <f>Daten!E705</f>
        <v>2489</v>
      </c>
      <c r="F705" s="8">
        <f>Daten!F705</f>
        <v>2511</v>
      </c>
      <c r="G705" s="26">
        <f t="shared" si="266"/>
        <v>-22</v>
      </c>
      <c r="H705" s="28">
        <f t="shared" si="267"/>
        <v>-8.7614496216646756E-3</v>
      </c>
      <c r="I705" s="20">
        <f t="shared" si="268"/>
        <v>33.734777945723266</v>
      </c>
      <c r="J705" s="20">
        <f t="shared" si="269"/>
        <v>-55.734777945723266</v>
      </c>
      <c r="K705" s="26">
        <f t="shared" si="270"/>
        <v>27867.388972861634</v>
      </c>
      <c r="L705" s="15">
        <f>Daten!G705</f>
        <v>380</v>
      </c>
      <c r="M705" s="15">
        <f>Daten!H705</f>
        <v>1527</v>
      </c>
      <c r="N705" s="15">
        <f>Daten!I705</f>
        <v>582</v>
      </c>
      <c r="O705" s="27">
        <f t="shared" si="271"/>
        <v>0.62999345121152583</v>
      </c>
      <c r="P705" s="15">
        <f t="shared" si="272"/>
        <v>867.02489140071839</v>
      </c>
      <c r="Q705" s="20">
        <f t="shared" si="273"/>
        <v>94.975108599281612</v>
      </c>
      <c r="R705" s="26">
        <f t="shared" si="274"/>
        <v>18995.021719856322</v>
      </c>
      <c r="S705" s="8">
        <f>Daten!K705</f>
        <v>11973</v>
      </c>
      <c r="T705" s="8">
        <f>Daten!L705</f>
        <v>220571</v>
      </c>
      <c r="U705" s="8">
        <f>Daten!M705</f>
        <v>436420</v>
      </c>
      <c r="V705" s="8">
        <f>Daten!N705</f>
        <v>500</v>
      </c>
      <c r="W705" s="8">
        <f>Daten!O705</f>
        <v>500</v>
      </c>
      <c r="X705" s="22">
        <f t="shared" si="275"/>
        <v>668964</v>
      </c>
      <c r="Y705" s="8">
        <f t="shared" si="276"/>
        <v>954988.64982424711</v>
      </c>
      <c r="Z705" s="20">
        <f t="shared" si="277"/>
        <v>-286024.64982424711</v>
      </c>
      <c r="AA705" s="26">
        <f t="shared" si="278"/>
        <v>28602.464982424714</v>
      </c>
      <c r="AB705" s="31">
        <f t="shared" si="279"/>
        <v>75464.87567514267</v>
      </c>
      <c r="AC705" s="30">
        <f t="shared" si="280"/>
        <v>75464.87567514267</v>
      </c>
      <c r="AG705" s="25">
        <f t="shared" si="281"/>
        <v>27867.388972861634</v>
      </c>
      <c r="AH705" s="25">
        <f t="shared" si="282"/>
        <v>28602.464982424714</v>
      </c>
      <c r="AI705" s="25">
        <f t="shared" si="283"/>
        <v>56469.853955286351</v>
      </c>
      <c r="AJ705" s="25">
        <f t="shared" si="284"/>
        <v>1</v>
      </c>
      <c r="AK705" s="25">
        <f t="shared" si="285"/>
        <v>56469.853955286351</v>
      </c>
      <c r="AL705" s="25">
        <f t="shared" ca="1" si="286"/>
        <v>158259</v>
      </c>
      <c r="AM705" s="25">
        <f t="shared" ca="1" si="287"/>
        <v>31</v>
      </c>
      <c r="AN705" s="25">
        <f ca="1">IF(AM705=0,0,COUNTIF($AM$19:AM705,C705*10+1))</f>
        <v>232</v>
      </c>
      <c r="AO705" s="20">
        <f t="shared" ca="1" si="288"/>
        <v>0</v>
      </c>
      <c r="AP705" s="32">
        <f t="shared" ca="1" si="289"/>
        <v>158259</v>
      </c>
    </row>
    <row r="706" spans="1:42" x14ac:dyDescent="0.2">
      <c r="A706" s="14">
        <f>Daten!A706</f>
        <v>31815</v>
      </c>
      <c r="B706" s="7" t="str">
        <f>Daten!B706</f>
        <v>Mönichkirchen</v>
      </c>
      <c r="C706" s="14">
        <f t="shared" si="265"/>
        <v>3</v>
      </c>
      <c r="D706" s="9">
        <f>Daten!D706</f>
        <v>0</v>
      </c>
      <c r="E706" s="8">
        <f>Daten!E706</f>
        <v>611</v>
      </c>
      <c r="F706" s="8">
        <f>Daten!F706</f>
        <v>594</v>
      </c>
      <c r="G706" s="26">
        <f t="shared" si="266"/>
        <v>17</v>
      </c>
      <c r="H706" s="28">
        <f t="shared" si="267"/>
        <v>2.8619528619528621E-2</v>
      </c>
      <c r="I706" s="20">
        <f t="shared" si="268"/>
        <v>7.980270051676472</v>
      </c>
      <c r="J706" s="20">
        <f t="shared" si="269"/>
        <v>9.019729948323528</v>
      </c>
      <c r="K706" s="26">
        <f t="shared" si="270"/>
        <v>-4509.8649741617637</v>
      </c>
      <c r="L706" s="15">
        <f>Daten!G706</f>
        <v>79</v>
      </c>
      <c r="M706" s="15">
        <f>Daten!H706</f>
        <v>380</v>
      </c>
      <c r="N706" s="15">
        <f>Daten!I706</f>
        <v>152</v>
      </c>
      <c r="O706" s="27">
        <f t="shared" si="271"/>
        <v>0.60789473684210527</v>
      </c>
      <c r="P706" s="15">
        <f t="shared" si="272"/>
        <v>215.76257939245122</v>
      </c>
      <c r="Q706" s="20">
        <f t="shared" si="273"/>
        <v>15.237420607548785</v>
      </c>
      <c r="R706" s="26">
        <f t="shared" si="274"/>
        <v>3047.4841215097567</v>
      </c>
      <c r="S706" s="8">
        <f>Daten!K706</f>
        <v>4146</v>
      </c>
      <c r="T706" s="8">
        <f>Daten!L706</f>
        <v>68887</v>
      </c>
      <c r="U706" s="8">
        <f>Daten!M706</f>
        <v>81678</v>
      </c>
      <c r="V706" s="8">
        <f>Daten!N706</f>
        <v>500</v>
      </c>
      <c r="W706" s="8">
        <f>Daten!O706</f>
        <v>500</v>
      </c>
      <c r="X706" s="22">
        <f t="shared" si="275"/>
        <v>154711</v>
      </c>
      <c r="Y706" s="8">
        <f t="shared" si="276"/>
        <v>234430.72119028325</v>
      </c>
      <c r="Z706" s="20">
        <f t="shared" si="277"/>
        <v>-79719.72119028325</v>
      </c>
      <c r="AA706" s="26">
        <f t="shared" si="278"/>
        <v>7971.9721190283253</v>
      </c>
      <c r="AB706" s="31">
        <f t="shared" si="279"/>
        <v>6509.5912663763183</v>
      </c>
      <c r="AC706" s="30">
        <f t="shared" si="280"/>
        <v>6509.5912663763183</v>
      </c>
      <c r="AG706" s="25">
        <f t="shared" si="281"/>
        <v>-4509.8649741617637</v>
      </c>
      <c r="AH706" s="25">
        <f t="shared" si="282"/>
        <v>7971.9721190283253</v>
      </c>
      <c r="AI706" s="25">
        <f t="shared" si="283"/>
        <v>3462.1071448665616</v>
      </c>
      <c r="AJ706" s="25">
        <f t="shared" si="284"/>
        <v>1</v>
      </c>
      <c r="AK706" s="25">
        <f t="shared" si="285"/>
        <v>3462.1071448665616</v>
      </c>
      <c r="AL706" s="25">
        <f t="shared" ca="1" si="286"/>
        <v>9703</v>
      </c>
      <c r="AM706" s="25">
        <f t="shared" ca="1" si="287"/>
        <v>31</v>
      </c>
      <c r="AN706" s="25">
        <f ca="1">IF(AM706=0,0,COUNTIF($AM$19:AM706,C706*10+1))</f>
        <v>233</v>
      </c>
      <c r="AO706" s="20">
        <f t="shared" ca="1" si="288"/>
        <v>0</v>
      </c>
      <c r="AP706" s="32">
        <f t="shared" ca="1" si="289"/>
        <v>9703</v>
      </c>
    </row>
    <row r="707" spans="1:42" x14ac:dyDescent="0.2">
      <c r="A707" s="14">
        <f>Daten!A707</f>
        <v>31817</v>
      </c>
      <c r="B707" s="7" t="str">
        <f>Daten!B707</f>
        <v>Natschbach-Loipersbach</v>
      </c>
      <c r="C707" s="14">
        <f t="shared" si="265"/>
        <v>3</v>
      </c>
      <c r="D707" s="9">
        <f>Daten!D707</f>
        <v>0</v>
      </c>
      <c r="E707" s="8">
        <f>Daten!E707</f>
        <v>1738</v>
      </c>
      <c r="F707" s="8">
        <f>Daten!F707</f>
        <v>1718</v>
      </c>
      <c r="G707" s="26">
        <f t="shared" si="266"/>
        <v>20</v>
      </c>
      <c r="H707" s="28">
        <f t="shared" si="267"/>
        <v>1.1641443538998836E-2</v>
      </c>
      <c r="I707" s="20">
        <f t="shared" si="268"/>
        <v>23.08098307875451</v>
      </c>
      <c r="J707" s="20">
        <f t="shared" si="269"/>
        <v>-3.0809830787545103</v>
      </c>
      <c r="K707" s="26">
        <f t="shared" si="270"/>
        <v>1540.4915393772551</v>
      </c>
      <c r="L707" s="15">
        <f>Daten!G707</f>
        <v>235</v>
      </c>
      <c r="M707" s="15">
        <f>Daten!H707</f>
        <v>1140</v>
      </c>
      <c r="N707" s="15">
        <f>Daten!I707</f>
        <v>363</v>
      </c>
      <c r="O707" s="27">
        <f t="shared" si="271"/>
        <v>0.5245614035087719</v>
      </c>
      <c r="P707" s="15">
        <f t="shared" si="272"/>
        <v>647.28773817735362</v>
      </c>
      <c r="Q707" s="20">
        <f t="shared" si="273"/>
        <v>-49.287738177353617</v>
      </c>
      <c r="R707" s="26">
        <f t="shared" si="274"/>
        <v>-9857.5476354707243</v>
      </c>
      <c r="S707" s="8">
        <f>Daten!K707</f>
        <v>4172</v>
      </c>
      <c r="T707" s="8">
        <f>Daten!L707</f>
        <v>100299</v>
      </c>
      <c r="U707" s="8">
        <f>Daten!M707</f>
        <v>815205</v>
      </c>
      <c r="V707" s="8">
        <f>Daten!N707</f>
        <v>500</v>
      </c>
      <c r="W707" s="8">
        <f>Daten!O707</f>
        <v>500</v>
      </c>
      <c r="X707" s="22">
        <f t="shared" si="275"/>
        <v>919676</v>
      </c>
      <c r="Y707" s="8">
        <f t="shared" si="276"/>
        <v>666842.21510427538</v>
      </c>
      <c r="Z707" s="20">
        <f t="shared" si="277"/>
        <v>252833.78489572462</v>
      </c>
      <c r="AA707" s="26">
        <f t="shared" si="278"/>
        <v>-25283.378489572464</v>
      </c>
      <c r="AB707" s="31">
        <f t="shared" si="279"/>
        <v>-33600.434585665935</v>
      </c>
      <c r="AC707" s="30">
        <f t="shared" si="280"/>
        <v>0</v>
      </c>
      <c r="AG707" s="25">
        <f t="shared" si="281"/>
        <v>0</v>
      </c>
      <c r="AH707" s="25">
        <f t="shared" si="282"/>
        <v>0</v>
      </c>
      <c r="AI707" s="25">
        <f t="shared" si="283"/>
        <v>0</v>
      </c>
      <c r="AJ707" s="25">
        <f t="shared" si="284"/>
        <v>1</v>
      </c>
      <c r="AK707" s="25">
        <f t="shared" si="285"/>
        <v>0</v>
      </c>
      <c r="AL707" s="25">
        <f t="shared" ca="1" si="286"/>
        <v>0</v>
      </c>
      <c r="AM707" s="25">
        <f t="shared" ca="1" si="287"/>
        <v>0</v>
      </c>
      <c r="AN707" s="25">
        <f ca="1">IF(AM707=0,0,COUNTIF($AM$19:AM707,C707*10+1))</f>
        <v>0</v>
      </c>
      <c r="AO707" s="20">
        <f t="shared" ca="1" si="288"/>
        <v>0</v>
      </c>
      <c r="AP707" s="32">
        <f t="shared" ca="1" si="289"/>
        <v>0</v>
      </c>
    </row>
    <row r="708" spans="1:42" x14ac:dyDescent="0.2">
      <c r="A708" s="14">
        <f>Daten!A708</f>
        <v>31818</v>
      </c>
      <c r="B708" s="7" t="str">
        <f>Daten!B708</f>
        <v>Neunkirchen</v>
      </c>
      <c r="C708" s="14">
        <f t="shared" si="265"/>
        <v>3</v>
      </c>
      <c r="D708" s="9">
        <f>Daten!D708</f>
        <v>0</v>
      </c>
      <c r="E708" s="8">
        <f>Daten!E708</f>
        <v>12767</v>
      </c>
      <c r="F708" s="8">
        <f>Daten!F708</f>
        <v>12784</v>
      </c>
      <c r="G708" s="26">
        <f t="shared" si="266"/>
        <v>-17</v>
      </c>
      <c r="H708" s="28">
        <f t="shared" si="267"/>
        <v>-1.3297872340425532E-3</v>
      </c>
      <c r="I708" s="20">
        <f t="shared" si="268"/>
        <v>171.75045848591247</v>
      </c>
      <c r="J708" s="20">
        <f t="shared" si="269"/>
        <v>-188.75045848591247</v>
      </c>
      <c r="K708" s="26">
        <f t="shared" si="270"/>
        <v>94375.229242956237</v>
      </c>
      <c r="L708" s="15">
        <f>Daten!G708</f>
        <v>1910</v>
      </c>
      <c r="M708" s="15">
        <f>Daten!H708</f>
        <v>8345</v>
      </c>
      <c r="N708" s="15">
        <f>Daten!I708</f>
        <v>2512</v>
      </c>
      <c r="O708" s="27">
        <f t="shared" si="271"/>
        <v>0.5298981426003595</v>
      </c>
      <c r="P708" s="15">
        <f t="shared" si="272"/>
        <v>4738.2598027105405</v>
      </c>
      <c r="Q708" s="20">
        <f t="shared" si="273"/>
        <v>-316.2598027105405</v>
      </c>
      <c r="R708" s="26">
        <f t="shared" si="274"/>
        <v>-63251.9605421081</v>
      </c>
      <c r="S708" s="8">
        <f>Daten!K708</f>
        <v>6354</v>
      </c>
      <c r="T708" s="8">
        <f>Daten!L708</f>
        <v>904681</v>
      </c>
      <c r="U708" s="8">
        <f>Daten!M708</f>
        <v>3997949</v>
      </c>
      <c r="V708" s="8">
        <f>Daten!N708</f>
        <v>500</v>
      </c>
      <c r="W708" s="8">
        <f>Daten!O708</f>
        <v>500</v>
      </c>
      <c r="X708" s="22">
        <f t="shared" si="275"/>
        <v>4908984</v>
      </c>
      <c r="Y708" s="8">
        <f t="shared" si="276"/>
        <v>4898489.3902395191</v>
      </c>
      <c r="Z708" s="20">
        <f t="shared" si="277"/>
        <v>10494.609760480933</v>
      </c>
      <c r="AA708" s="26">
        <f t="shared" si="278"/>
        <v>-1049.4609760480932</v>
      </c>
      <c r="AB708" s="31">
        <f t="shared" si="279"/>
        <v>30073.807724800045</v>
      </c>
      <c r="AC708" s="30">
        <f t="shared" si="280"/>
        <v>30073.807724800045</v>
      </c>
      <c r="AG708" s="25">
        <f t="shared" si="281"/>
        <v>94375.229242956237</v>
      </c>
      <c r="AH708" s="25">
        <f t="shared" si="282"/>
        <v>-1049.4609760480932</v>
      </c>
      <c r="AI708" s="25">
        <f t="shared" si="283"/>
        <v>93325.768266908141</v>
      </c>
      <c r="AJ708" s="25">
        <f t="shared" si="284"/>
        <v>1</v>
      </c>
      <c r="AK708" s="25">
        <f t="shared" si="285"/>
        <v>93325.768266908141</v>
      </c>
      <c r="AL708" s="25">
        <f t="shared" ca="1" si="286"/>
        <v>261550</v>
      </c>
      <c r="AM708" s="25">
        <f t="shared" ca="1" si="287"/>
        <v>31</v>
      </c>
      <c r="AN708" s="25">
        <f ca="1">IF(AM708=0,0,COUNTIF($AM$19:AM708,C708*10+1))</f>
        <v>234</v>
      </c>
      <c r="AO708" s="20">
        <f t="shared" ca="1" si="288"/>
        <v>0</v>
      </c>
      <c r="AP708" s="32">
        <f t="shared" ca="1" si="289"/>
        <v>261550</v>
      </c>
    </row>
    <row r="709" spans="1:42" x14ac:dyDescent="0.2">
      <c r="A709" s="14">
        <f>Daten!A709</f>
        <v>31820</v>
      </c>
      <c r="B709" s="7" t="str">
        <f>Daten!B709</f>
        <v>Otterthal</v>
      </c>
      <c r="C709" s="14">
        <f t="shared" si="265"/>
        <v>3</v>
      </c>
      <c r="D709" s="9">
        <f>Daten!D709</f>
        <v>0</v>
      </c>
      <c r="E709" s="8">
        <f>Daten!E709</f>
        <v>556</v>
      </c>
      <c r="F709" s="8">
        <f>Daten!F709</f>
        <v>586</v>
      </c>
      <c r="G709" s="26">
        <f t="shared" si="266"/>
        <v>-30</v>
      </c>
      <c r="H709" s="28">
        <f t="shared" si="267"/>
        <v>-5.1194539249146756E-2</v>
      </c>
      <c r="I709" s="20">
        <f t="shared" si="268"/>
        <v>7.872791667142109</v>
      </c>
      <c r="J709" s="20">
        <f t="shared" si="269"/>
        <v>-37.87279166714211</v>
      </c>
      <c r="K709" s="26">
        <f t="shared" si="270"/>
        <v>18936.395833571056</v>
      </c>
      <c r="L709" s="15">
        <f>Daten!G709</f>
        <v>70</v>
      </c>
      <c r="M709" s="15">
        <f>Daten!H709</f>
        <v>381</v>
      </c>
      <c r="N709" s="15">
        <f>Daten!I709</f>
        <v>105</v>
      </c>
      <c r="O709" s="27">
        <f t="shared" si="271"/>
        <v>0.45931758530183725</v>
      </c>
      <c r="P709" s="15">
        <f t="shared" si="272"/>
        <v>216.33037565401028</v>
      </c>
      <c r="Q709" s="20">
        <f t="shared" si="273"/>
        <v>-41.330375654010282</v>
      </c>
      <c r="R709" s="26">
        <f t="shared" si="274"/>
        <v>-8266.0751308020572</v>
      </c>
      <c r="S709" s="8">
        <f>Daten!K709</f>
        <v>1951</v>
      </c>
      <c r="T709" s="8">
        <f>Daten!L709</f>
        <v>28020</v>
      </c>
      <c r="U709" s="8">
        <f>Daten!M709</f>
        <v>52350</v>
      </c>
      <c r="V709" s="8">
        <f>Daten!N709</f>
        <v>500</v>
      </c>
      <c r="W709" s="8">
        <f>Daten!O709</f>
        <v>500</v>
      </c>
      <c r="X709" s="22">
        <f t="shared" si="275"/>
        <v>82321</v>
      </c>
      <c r="Y709" s="8">
        <f t="shared" si="276"/>
        <v>213328.11944647707</v>
      </c>
      <c r="Z709" s="20">
        <f t="shared" si="277"/>
        <v>-131007.11944647707</v>
      </c>
      <c r="AA709" s="26">
        <f t="shared" si="278"/>
        <v>13100.711944647708</v>
      </c>
      <c r="AB709" s="31">
        <f t="shared" si="279"/>
        <v>23771.032647416709</v>
      </c>
      <c r="AC709" s="30">
        <f t="shared" si="280"/>
        <v>23771.032647416709</v>
      </c>
      <c r="AG709" s="25">
        <f t="shared" si="281"/>
        <v>18936.395833571056</v>
      </c>
      <c r="AH709" s="25">
        <f t="shared" si="282"/>
        <v>13100.711944647708</v>
      </c>
      <c r="AI709" s="25">
        <f t="shared" si="283"/>
        <v>32037.107778218764</v>
      </c>
      <c r="AJ709" s="25">
        <f t="shared" si="284"/>
        <v>1</v>
      </c>
      <c r="AK709" s="25">
        <f t="shared" si="285"/>
        <v>32037.107778218764</v>
      </c>
      <c r="AL709" s="25">
        <f t="shared" ca="1" si="286"/>
        <v>89785</v>
      </c>
      <c r="AM709" s="25">
        <f t="shared" ca="1" si="287"/>
        <v>31</v>
      </c>
      <c r="AN709" s="25">
        <f ca="1">IF(AM709=0,0,COUNTIF($AM$19:AM709,C709*10+1))</f>
        <v>235</v>
      </c>
      <c r="AO709" s="20">
        <f t="shared" ca="1" si="288"/>
        <v>0</v>
      </c>
      <c r="AP709" s="32">
        <f t="shared" ca="1" si="289"/>
        <v>89785</v>
      </c>
    </row>
    <row r="710" spans="1:42" x14ac:dyDescent="0.2">
      <c r="A710" s="14">
        <f>Daten!A710</f>
        <v>31821</v>
      </c>
      <c r="B710" s="7" t="str">
        <f>Daten!B710</f>
        <v>Payerbach</v>
      </c>
      <c r="C710" s="14">
        <f t="shared" si="265"/>
        <v>3</v>
      </c>
      <c r="D710" s="9">
        <f>Daten!D710</f>
        <v>0</v>
      </c>
      <c r="E710" s="8">
        <f>Daten!E710</f>
        <v>2078</v>
      </c>
      <c r="F710" s="8">
        <f>Daten!F710</f>
        <v>2031</v>
      </c>
      <c r="G710" s="26">
        <f t="shared" si="266"/>
        <v>47</v>
      </c>
      <c r="H710" s="28">
        <f t="shared" si="267"/>
        <v>2.3141309699655343E-2</v>
      </c>
      <c r="I710" s="20">
        <f t="shared" si="268"/>
        <v>27.286074873661473</v>
      </c>
      <c r="J710" s="20">
        <f t="shared" si="269"/>
        <v>19.713925126338527</v>
      </c>
      <c r="K710" s="26">
        <f t="shared" si="270"/>
        <v>-9856.9625631692634</v>
      </c>
      <c r="L710" s="15">
        <f>Daten!G710</f>
        <v>257</v>
      </c>
      <c r="M710" s="15">
        <f>Daten!H710</f>
        <v>1269</v>
      </c>
      <c r="N710" s="15">
        <f>Daten!I710</f>
        <v>552</v>
      </c>
      <c r="O710" s="27">
        <f t="shared" si="271"/>
        <v>0.63750985027580775</v>
      </c>
      <c r="P710" s="15">
        <f t="shared" si="272"/>
        <v>720.53345591847528</v>
      </c>
      <c r="Q710" s="20">
        <f t="shared" si="273"/>
        <v>88.466544081524717</v>
      </c>
      <c r="R710" s="26">
        <f t="shared" si="274"/>
        <v>17693.308816304943</v>
      </c>
      <c r="S710" s="8">
        <f>Daten!K710</f>
        <v>3087</v>
      </c>
      <c r="T710" s="8">
        <f>Daten!L710</f>
        <v>167851</v>
      </c>
      <c r="U710" s="8">
        <f>Daten!M710</f>
        <v>334863</v>
      </c>
      <c r="V710" s="8">
        <f>Daten!N710</f>
        <v>500</v>
      </c>
      <c r="W710" s="8">
        <f>Daten!O710</f>
        <v>500</v>
      </c>
      <c r="X710" s="22">
        <f t="shared" si="275"/>
        <v>505801</v>
      </c>
      <c r="Y710" s="8">
        <f t="shared" si="276"/>
        <v>797294.66224780458</v>
      </c>
      <c r="Z710" s="20">
        <f t="shared" si="277"/>
        <v>-291493.66224780458</v>
      </c>
      <c r="AA710" s="26">
        <f t="shared" si="278"/>
        <v>29149.36622478046</v>
      </c>
      <c r="AB710" s="31">
        <f t="shared" si="279"/>
        <v>36985.712477916139</v>
      </c>
      <c r="AC710" s="30">
        <f t="shared" si="280"/>
        <v>36985.712477916139</v>
      </c>
      <c r="AG710" s="25">
        <f t="shared" si="281"/>
        <v>-9856.9625631692634</v>
      </c>
      <c r="AH710" s="25">
        <f t="shared" si="282"/>
        <v>29149.36622478046</v>
      </c>
      <c r="AI710" s="25">
        <f t="shared" si="283"/>
        <v>19292.403661611199</v>
      </c>
      <c r="AJ710" s="25">
        <f t="shared" si="284"/>
        <v>1</v>
      </c>
      <c r="AK710" s="25">
        <f t="shared" si="285"/>
        <v>19292.403661611199</v>
      </c>
      <c r="AL710" s="25">
        <f t="shared" ca="1" si="286"/>
        <v>54068</v>
      </c>
      <c r="AM710" s="25">
        <f t="shared" ca="1" si="287"/>
        <v>31</v>
      </c>
      <c r="AN710" s="25">
        <f ca="1">IF(AM710=0,0,COUNTIF($AM$19:AM710,C710*10+1))</f>
        <v>236</v>
      </c>
      <c r="AO710" s="20">
        <f t="shared" ca="1" si="288"/>
        <v>0</v>
      </c>
      <c r="AP710" s="32">
        <f t="shared" ca="1" si="289"/>
        <v>54068</v>
      </c>
    </row>
    <row r="711" spans="1:42" x14ac:dyDescent="0.2">
      <c r="A711" s="14">
        <f>Daten!A711</f>
        <v>31823</v>
      </c>
      <c r="B711" s="7" t="str">
        <f>Daten!B711</f>
        <v>Pitten</v>
      </c>
      <c r="C711" s="14">
        <f t="shared" si="265"/>
        <v>3</v>
      </c>
      <c r="D711" s="9">
        <f>Daten!D711</f>
        <v>0</v>
      </c>
      <c r="E711" s="8">
        <f>Daten!E711</f>
        <v>2888</v>
      </c>
      <c r="F711" s="8">
        <f>Daten!F711</f>
        <v>2781</v>
      </c>
      <c r="G711" s="26">
        <f t="shared" si="266"/>
        <v>107</v>
      </c>
      <c r="H711" s="28">
        <f t="shared" si="267"/>
        <v>3.8475368572455954E-2</v>
      </c>
      <c r="I711" s="20">
        <f t="shared" si="268"/>
        <v>37.36217342375803</v>
      </c>
      <c r="J711" s="20">
        <f t="shared" si="269"/>
        <v>69.637826576241963</v>
      </c>
      <c r="K711" s="26">
        <f t="shared" si="270"/>
        <v>-34818.913288120981</v>
      </c>
      <c r="L711" s="15">
        <f>Daten!G711</f>
        <v>419</v>
      </c>
      <c r="M711" s="15">
        <f>Daten!H711</f>
        <v>1814</v>
      </c>
      <c r="N711" s="15">
        <f>Daten!I711</f>
        <v>655</v>
      </c>
      <c r="O711" s="27">
        <f t="shared" si="271"/>
        <v>0.59206174200661521</v>
      </c>
      <c r="P711" s="15">
        <f t="shared" si="272"/>
        <v>1029.982418468175</v>
      </c>
      <c r="Q711" s="20">
        <f t="shared" si="273"/>
        <v>44.017581531825044</v>
      </c>
      <c r="R711" s="26">
        <f t="shared" si="274"/>
        <v>8803.5163063650089</v>
      </c>
      <c r="S711" s="8">
        <f>Daten!K711</f>
        <v>4851</v>
      </c>
      <c r="T711" s="8">
        <f>Daten!L711</f>
        <v>250397</v>
      </c>
      <c r="U711" s="8">
        <f>Daten!M711</f>
        <v>920109</v>
      </c>
      <c r="V711" s="8">
        <f>Daten!N711</f>
        <v>500</v>
      </c>
      <c r="W711" s="8">
        <f>Daten!O711</f>
        <v>500</v>
      </c>
      <c r="X711" s="22">
        <f t="shared" si="275"/>
        <v>1175357</v>
      </c>
      <c r="Y711" s="8">
        <f t="shared" si="276"/>
        <v>1108078.4333838592</v>
      </c>
      <c r="Z711" s="20">
        <f t="shared" si="277"/>
        <v>67278.566616140772</v>
      </c>
      <c r="AA711" s="26">
        <f t="shared" si="278"/>
        <v>-6727.8566616140779</v>
      </c>
      <c r="AB711" s="31">
        <f t="shared" si="279"/>
        <v>-32743.253643370048</v>
      </c>
      <c r="AC711" s="30">
        <f t="shared" si="280"/>
        <v>0</v>
      </c>
      <c r="AG711" s="25">
        <f t="shared" si="281"/>
        <v>0</v>
      </c>
      <c r="AH711" s="25">
        <f t="shared" si="282"/>
        <v>0</v>
      </c>
      <c r="AI711" s="25">
        <f t="shared" si="283"/>
        <v>0</v>
      </c>
      <c r="AJ711" s="25">
        <f t="shared" si="284"/>
        <v>1</v>
      </c>
      <c r="AK711" s="25">
        <f t="shared" si="285"/>
        <v>0</v>
      </c>
      <c r="AL711" s="25">
        <f t="shared" ca="1" si="286"/>
        <v>0</v>
      </c>
      <c r="AM711" s="25">
        <f t="shared" ca="1" si="287"/>
        <v>0</v>
      </c>
      <c r="AN711" s="25">
        <f ca="1">IF(AM711=0,0,COUNTIF($AM$19:AM711,C711*10+1))</f>
        <v>0</v>
      </c>
      <c r="AO711" s="20">
        <f t="shared" ca="1" si="288"/>
        <v>0</v>
      </c>
      <c r="AP711" s="32">
        <f t="shared" ca="1" si="289"/>
        <v>0</v>
      </c>
    </row>
    <row r="712" spans="1:42" x14ac:dyDescent="0.2">
      <c r="A712" s="14">
        <f>Daten!A712</f>
        <v>31825</v>
      </c>
      <c r="B712" s="7" t="str">
        <f>Daten!B712</f>
        <v>Prigglitz</v>
      </c>
      <c r="C712" s="14">
        <f t="shared" si="265"/>
        <v>3</v>
      </c>
      <c r="D712" s="9">
        <f>Daten!D712</f>
        <v>0</v>
      </c>
      <c r="E712" s="8">
        <f>Daten!E712</f>
        <v>430</v>
      </c>
      <c r="F712" s="8">
        <f>Daten!F712</f>
        <v>431</v>
      </c>
      <c r="G712" s="26">
        <f t="shared" si="266"/>
        <v>-1</v>
      </c>
      <c r="H712" s="28">
        <f t="shared" si="267"/>
        <v>-2.3201856148491878E-3</v>
      </c>
      <c r="I712" s="20">
        <f t="shared" si="268"/>
        <v>5.7903979667888201</v>
      </c>
      <c r="J712" s="20">
        <f t="shared" si="269"/>
        <v>-6.7903979667888201</v>
      </c>
      <c r="K712" s="26">
        <f t="shared" si="270"/>
        <v>3395.1989833944099</v>
      </c>
      <c r="L712" s="15">
        <f>Daten!G712</f>
        <v>53</v>
      </c>
      <c r="M712" s="15">
        <f>Daten!H712</f>
        <v>282</v>
      </c>
      <c r="N712" s="15">
        <f>Daten!I712</f>
        <v>95</v>
      </c>
      <c r="O712" s="27">
        <f t="shared" si="271"/>
        <v>0.52482269503546097</v>
      </c>
      <c r="P712" s="15">
        <f t="shared" si="272"/>
        <v>160.11854575966117</v>
      </c>
      <c r="Q712" s="20">
        <f t="shared" si="273"/>
        <v>-12.118545759661174</v>
      </c>
      <c r="R712" s="26">
        <f t="shared" si="274"/>
        <v>-2423.7091519322348</v>
      </c>
      <c r="S712" s="8">
        <f>Daten!K712</f>
        <v>6670</v>
      </c>
      <c r="T712" s="8">
        <f>Daten!L712</f>
        <v>31987</v>
      </c>
      <c r="U712" s="8">
        <f>Daten!M712</f>
        <v>50225</v>
      </c>
      <c r="V712" s="8">
        <f>Daten!N712</f>
        <v>500</v>
      </c>
      <c r="W712" s="8">
        <f>Daten!O712</f>
        <v>500</v>
      </c>
      <c r="X712" s="22">
        <f t="shared" si="275"/>
        <v>88882</v>
      </c>
      <c r="Y712" s="8">
        <f t="shared" si="276"/>
        <v>164983.97726975745</v>
      </c>
      <c r="Z712" s="20">
        <f t="shared" si="277"/>
        <v>-76101.977269757452</v>
      </c>
      <c r="AA712" s="26">
        <f t="shared" si="278"/>
        <v>7610.1977269757454</v>
      </c>
      <c r="AB712" s="31">
        <f t="shared" si="279"/>
        <v>8581.6875584379195</v>
      </c>
      <c r="AC712" s="30">
        <f t="shared" si="280"/>
        <v>8581.6875584379195</v>
      </c>
      <c r="AG712" s="25">
        <f t="shared" si="281"/>
        <v>3395.1989833944099</v>
      </c>
      <c r="AH712" s="25">
        <f t="shared" si="282"/>
        <v>7610.1977269757454</v>
      </c>
      <c r="AI712" s="25">
        <f t="shared" si="283"/>
        <v>11005.396710370154</v>
      </c>
      <c r="AJ712" s="25">
        <f t="shared" si="284"/>
        <v>1</v>
      </c>
      <c r="AK712" s="25">
        <f t="shared" si="285"/>
        <v>11005.396710370154</v>
      </c>
      <c r="AL712" s="25">
        <f t="shared" ca="1" si="286"/>
        <v>30843</v>
      </c>
      <c r="AM712" s="25">
        <f t="shared" ca="1" si="287"/>
        <v>31</v>
      </c>
      <c r="AN712" s="25">
        <f ca="1">IF(AM712=0,0,COUNTIF($AM$19:AM712,C712*10+1))</f>
        <v>237</v>
      </c>
      <c r="AO712" s="20">
        <f t="shared" ca="1" si="288"/>
        <v>0</v>
      </c>
      <c r="AP712" s="32">
        <f t="shared" ca="1" si="289"/>
        <v>30843</v>
      </c>
    </row>
    <row r="713" spans="1:42" x14ac:dyDescent="0.2">
      <c r="A713" s="14">
        <f>Daten!A713</f>
        <v>31826</v>
      </c>
      <c r="B713" s="7" t="str">
        <f>Daten!B713</f>
        <v>Puchberg am Schneeberg</v>
      </c>
      <c r="C713" s="14">
        <f t="shared" si="265"/>
        <v>3</v>
      </c>
      <c r="D713" s="9">
        <f>Daten!D713</f>
        <v>0</v>
      </c>
      <c r="E713" s="8">
        <f>Daten!E713</f>
        <v>2727</v>
      </c>
      <c r="F713" s="8">
        <f>Daten!F713</f>
        <v>2713</v>
      </c>
      <c r="G713" s="26">
        <f t="shared" si="266"/>
        <v>14</v>
      </c>
      <c r="H713" s="28">
        <f t="shared" si="267"/>
        <v>5.1603391079985258E-3</v>
      </c>
      <c r="I713" s="20">
        <f t="shared" si="268"/>
        <v>36.448607155215939</v>
      </c>
      <c r="J713" s="20">
        <f t="shared" si="269"/>
        <v>-22.448607155215939</v>
      </c>
      <c r="K713" s="26">
        <f t="shared" si="270"/>
        <v>11224.303577607969</v>
      </c>
      <c r="L713" s="15">
        <f>Daten!G713</f>
        <v>324</v>
      </c>
      <c r="M713" s="15">
        <f>Daten!H713</f>
        <v>1622</v>
      </c>
      <c r="N713" s="15">
        <f>Daten!I713</f>
        <v>781</v>
      </c>
      <c r="O713" s="27">
        <f t="shared" si="271"/>
        <v>0.68125770653514184</v>
      </c>
      <c r="P713" s="15">
        <f t="shared" si="272"/>
        <v>920.9655362488312</v>
      </c>
      <c r="Q713" s="20">
        <f t="shared" si="273"/>
        <v>184.0344637511688</v>
      </c>
      <c r="R713" s="26">
        <f t="shared" si="274"/>
        <v>36806.892750233761</v>
      </c>
      <c r="S713" s="8">
        <f>Daten!K713</f>
        <v>17003</v>
      </c>
      <c r="T713" s="8">
        <f>Daten!L713</f>
        <v>257620</v>
      </c>
      <c r="U713" s="8">
        <f>Daten!M713</f>
        <v>446979</v>
      </c>
      <c r="V713" s="8">
        <f>Daten!N713</f>
        <v>500</v>
      </c>
      <c r="W713" s="8">
        <f>Daten!O713</f>
        <v>500</v>
      </c>
      <c r="X713" s="22">
        <f t="shared" si="275"/>
        <v>721602</v>
      </c>
      <c r="Y713" s="8">
        <f t="shared" si="276"/>
        <v>1046305.3628247175</v>
      </c>
      <c r="Z713" s="20">
        <f t="shared" si="277"/>
        <v>-324703.36282471754</v>
      </c>
      <c r="AA713" s="26">
        <f t="shared" si="278"/>
        <v>32470.336282471755</v>
      </c>
      <c r="AB713" s="31">
        <f t="shared" si="279"/>
        <v>80501.532610313487</v>
      </c>
      <c r="AC713" s="30">
        <f t="shared" si="280"/>
        <v>80501.532610313487</v>
      </c>
      <c r="AG713" s="25">
        <f t="shared" si="281"/>
        <v>11224.303577607969</v>
      </c>
      <c r="AH713" s="25">
        <f t="shared" si="282"/>
        <v>32470.336282471755</v>
      </c>
      <c r="AI713" s="25">
        <f t="shared" si="283"/>
        <v>43694.639860079726</v>
      </c>
      <c r="AJ713" s="25">
        <f t="shared" si="284"/>
        <v>1</v>
      </c>
      <c r="AK713" s="25">
        <f t="shared" si="285"/>
        <v>43694.639860079726</v>
      </c>
      <c r="AL713" s="25">
        <f t="shared" ca="1" si="286"/>
        <v>122456</v>
      </c>
      <c r="AM713" s="25">
        <f t="shared" ca="1" si="287"/>
        <v>31</v>
      </c>
      <c r="AN713" s="25">
        <f ca="1">IF(AM713=0,0,COUNTIF($AM$19:AM713,C713*10+1))</f>
        <v>238</v>
      </c>
      <c r="AO713" s="20">
        <f t="shared" ca="1" si="288"/>
        <v>0</v>
      </c>
      <c r="AP713" s="32">
        <f t="shared" ca="1" si="289"/>
        <v>122456</v>
      </c>
    </row>
    <row r="714" spans="1:42" x14ac:dyDescent="0.2">
      <c r="A714" s="14">
        <f>Daten!A714</f>
        <v>31827</v>
      </c>
      <c r="B714" s="7" t="str">
        <f>Daten!B714</f>
        <v>Raach am Hochgebirge</v>
      </c>
      <c r="C714" s="14">
        <f t="shared" si="265"/>
        <v>3</v>
      </c>
      <c r="D714" s="9">
        <f>Daten!D714</f>
        <v>0</v>
      </c>
      <c r="E714" s="8">
        <f>Daten!E714</f>
        <v>323</v>
      </c>
      <c r="F714" s="8">
        <f>Daten!F714</f>
        <v>309</v>
      </c>
      <c r="G714" s="26">
        <f t="shared" si="266"/>
        <v>14</v>
      </c>
      <c r="H714" s="28">
        <f t="shared" si="267"/>
        <v>4.5307443365695796E-2</v>
      </c>
      <c r="I714" s="20">
        <f t="shared" si="268"/>
        <v>4.1513526026397809</v>
      </c>
      <c r="J714" s="20">
        <f t="shared" si="269"/>
        <v>9.8486473973602191</v>
      </c>
      <c r="K714" s="26">
        <f t="shared" si="270"/>
        <v>-4924.3236986801094</v>
      </c>
      <c r="L714" s="15">
        <f>Daten!G714</f>
        <v>54</v>
      </c>
      <c r="M714" s="15">
        <f>Daten!H714</f>
        <v>204</v>
      </c>
      <c r="N714" s="15">
        <f>Daten!I714</f>
        <v>65</v>
      </c>
      <c r="O714" s="27">
        <f t="shared" si="271"/>
        <v>0.58333333333333337</v>
      </c>
      <c r="P714" s="15">
        <f t="shared" si="272"/>
        <v>115.83043735805276</v>
      </c>
      <c r="Q714" s="20">
        <f t="shared" si="273"/>
        <v>3.1695626419472376</v>
      </c>
      <c r="R714" s="26">
        <f t="shared" si="274"/>
        <v>633.91252838944752</v>
      </c>
      <c r="S714" s="8">
        <f>Daten!K714</f>
        <v>3354</v>
      </c>
      <c r="T714" s="8">
        <f>Daten!L714</f>
        <v>20132</v>
      </c>
      <c r="U714" s="8">
        <f>Daten!M714</f>
        <v>121945</v>
      </c>
      <c r="V714" s="8">
        <f>Daten!N714</f>
        <v>500</v>
      </c>
      <c r="W714" s="8">
        <f>Daten!O714</f>
        <v>500</v>
      </c>
      <c r="X714" s="22">
        <f t="shared" si="275"/>
        <v>145431</v>
      </c>
      <c r="Y714" s="8">
        <f t="shared" si="276"/>
        <v>123929.82478635268</v>
      </c>
      <c r="Z714" s="20">
        <f t="shared" si="277"/>
        <v>21501.175213647322</v>
      </c>
      <c r="AA714" s="26">
        <f t="shared" si="278"/>
        <v>-2150.1175213647325</v>
      </c>
      <c r="AB714" s="31">
        <f t="shared" si="279"/>
        <v>-6440.5286916553941</v>
      </c>
      <c r="AC714" s="30">
        <f t="shared" si="280"/>
        <v>0</v>
      </c>
      <c r="AG714" s="25">
        <f t="shared" si="281"/>
        <v>0</v>
      </c>
      <c r="AH714" s="25">
        <f t="shared" si="282"/>
        <v>0</v>
      </c>
      <c r="AI714" s="25">
        <f t="shared" si="283"/>
        <v>0</v>
      </c>
      <c r="AJ714" s="25">
        <f t="shared" si="284"/>
        <v>1</v>
      </c>
      <c r="AK714" s="25">
        <f t="shared" si="285"/>
        <v>0</v>
      </c>
      <c r="AL714" s="25">
        <f t="shared" ca="1" si="286"/>
        <v>0</v>
      </c>
      <c r="AM714" s="25">
        <f t="shared" ca="1" si="287"/>
        <v>0</v>
      </c>
      <c r="AN714" s="25">
        <f ca="1">IF(AM714=0,0,COUNTIF($AM$19:AM714,C714*10+1))</f>
        <v>0</v>
      </c>
      <c r="AO714" s="20">
        <f t="shared" ca="1" si="288"/>
        <v>0</v>
      </c>
      <c r="AP714" s="32">
        <f t="shared" ca="1" si="289"/>
        <v>0</v>
      </c>
    </row>
    <row r="715" spans="1:42" x14ac:dyDescent="0.2">
      <c r="A715" s="14">
        <f>Daten!A715</f>
        <v>31829</v>
      </c>
      <c r="B715" s="7" t="str">
        <f>Daten!B715</f>
        <v>Reichenau an der Rax</v>
      </c>
      <c r="C715" s="14">
        <f t="shared" si="265"/>
        <v>3</v>
      </c>
      <c r="D715" s="9">
        <f>Daten!D715</f>
        <v>0</v>
      </c>
      <c r="E715" s="8">
        <f>Daten!E715</f>
        <v>2568</v>
      </c>
      <c r="F715" s="8">
        <f>Daten!F715</f>
        <v>2535</v>
      </c>
      <c r="G715" s="26">
        <f t="shared" si="266"/>
        <v>33</v>
      </c>
      <c r="H715" s="28">
        <f t="shared" si="267"/>
        <v>1.301775147928994E-2</v>
      </c>
      <c r="I715" s="20">
        <f t="shared" si="268"/>
        <v>34.057213099326354</v>
      </c>
      <c r="J715" s="20">
        <f t="shared" si="269"/>
        <v>-1.0572130993263542</v>
      </c>
      <c r="K715" s="26">
        <f t="shared" si="270"/>
        <v>528.60654966317713</v>
      </c>
      <c r="L715" s="15">
        <f>Daten!G715</f>
        <v>280</v>
      </c>
      <c r="M715" s="15">
        <f>Daten!H715</f>
        <v>1509</v>
      </c>
      <c r="N715" s="15">
        <f>Daten!I715</f>
        <v>779</v>
      </c>
      <c r="O715" s="27">
        <f t="shared" si="271"/>
        <v>0.70178926441351885</v>
      </c>
      <c r="P715" s="15">
        <f t="shared" si="272"/>
        <v>856.80455869265495</v>
      </c>
      <c r="Q715" s="20">
        <f t="shared" si="273"/>
        <v>202.19544130734505</v>
      </c>
      <c r="R715" s="26">
        <f t="shared" si="274"/>
        <v>40439.088261469013</v>
      </c>
      <c r="S715" s="8">
        <f>Daten!K715</f>
        <v>11922</v>
      </c>
      <c r="T715" s="8">
        <f>Daten!L715</f>
        <v>325656</v>
      </c>
      <c r="U715" s="8">
        <f>Daten!M715</f>
        <v>938111</v>
      </c>
      <c r="V715" s="8">
        <f>Daten!N715</f>
        <v>500</v>
      </c>
      <c r="W715" s="8">
        <f>Daten!O715</f>
        <v>500</v>
      </c>
      <c r="X715" s="22">
        <f t="shared" si="275"/>
        <v>1275689</v>
      </c>
      <c r="Y715" s="8">
        <f t="shared" si="276"/>
        <v>985299.65960171423</v>
      </c>
      <c r="Z715" s="20">
        <f t="shared" si="277"/>
        <v>290389.34039828577</v>
      </c>
      <c r="AA715" s="26">
        <f t="shared" si="278"/>
        <v>-29038.934039828579</v>
      </c>
      <c r="AB715" s="31">
        <f t="shared" si="279"/>
        <v>11928.760771303612</v>
      </c>
      <c r="AC715" s="30">
        <f t="shared" si="280"/>
        <v>11928.760771303612</v>
      </c>
      <c r="AG715" s="25">
        <f t="shared" si="281"/>
        <v>528.60654966317713</v>
      </c>
      <c r="AH715" s="25">
        <f t="shared" si="282"/>
        <v>-29038.934039828579</v>
      </c>
      <c r="AI715" s="25">
        <f t="shared" si="283"/>
        <v>-28510.3274901654</v>
      </c>
      <c r="AJ715" s="25">
        <f t="shared" si="284"/>
        <v>1</v>
      </c>
      <c r="AK715" s="25">
        <f t="shared" si="285"/>
        <v>0</v>
      </c>
      <c r="AL715" s="25">
        <f t="shared" ca="1" si="286"/>
        <v>0</v>
      </c>
      <c r="AM715" s="25">
        <f t="shared" ca="1" si="287"/>
        <v>0</v>
      </c>
      <c r="AN715" s="25">
        <f ca="1">IF(AM715=0,0,COUNTIF($AM$19:AM715,C715*10+1))</f>
        <v>0</v>
      </c>
      <c r="AO715" s="20">
        <f t="shared" ca="1" si="288"/>
        <v>0</v>
      </c>
      <c r="AP715" s="32">
        <f t="shared" ca="1" si="289"/>
        <v>0</v>
      </c>
    </row>
    <row r="716" spans="1:42" x14ac:dyDescent="0.2">
      <c r="A716" s="14">
        <f>Daten!A716</f>
        <v>31830</v>
      </c>
      <c r="B716" s="7" t="str">
        <f>Daten!B716</f>
        <v>St. Corona am Wechsel</v>
      </c>
      <c r="C716" s="14">
        <f t="shared" si="265"/>
        <v>3</v>
      </c>
      <c r="D716" s="9">
        <f>Daten!D716</f>
        <v>0</v>
      </c>
      <c r="E716" s="8">
        <f>Daten!E716</f>
        <v>384</v>
      </c>
      <c r="F716" s="8">
        <f>Daten!F716</f>
        <v>386</v>
      </c>
      <c r="G716" s="26">
        <f t="shared" si="266"/>
        <v>-2</v>
      </c>
      <c r="H716" s="28">
        <f t="shared" si="267"/>
        <v>-5.1813471502590676E-3</v>
      </c>
      <c r="I716" s="20">
        <f t="shared" si="268"/>
        <v>5.1858320537830274</v>
      </c>
      <c r="J716" s="20">
        <f t="shared" si="269"/>
        <v>-7.1858320537830274</v>
      </c>
      <c r="K716" s="26">
        <f t="shared" si="270"/>
        <v>3592.9160268915139</v>
      </c>
      <c r="L716" s="15">
        <f>Daten!G716</f>
        <v>55</v>
      </c>
      <c r="M716" s="15">
        <f>Daten!H716</f>
        <v>240</v>
      </c>
      <c r="N716" s="15">
        <f>Daten!I716</f>
        <v>89</v>
      </c>
      <c r="O716" s="27">
        <f t="shared" si="271"/>
        <v>0.6</v>
      </c>
      <c r="P716" s="15">
        <f t="shared" si="272"/>
        <v>136.27110277417972</v>
      </c>
      <c r="Q716" s="20">
        <f t="shared" si="273"/>
        <v>7.7288972258202762</v>
      </c>
      <c r="R716" s="26">
        <f t="shared" si="274"/>
        <v>1545.7794451640552</v>
      </c>
      <c r="S716" s="8">
        <f>Daten!K716</f>
        <v>1888</v>
      </c>
      <c r="T716" s="8">
        <f>Daten!L716</f>
        <v>29792</v>
      </c>
      <c r="U716" s="8">
        <f>Daten!M716</f>
        <v>94081</v>
      </c>
      <c r="V716" s="8">
        <f>Daten!N716</f>
        <v>500</v>
      </c>
      <c r="W716" s="8">
        <f>Daten!O716</f>
        <v>500</v>
      </c>
      <c r="X716" s="22">
        <f t="shared" si="275"/>
        <v>125761</v>
      </c>
      <c r="Y716" s="8">
        <f t="shared" si="276"/>
        <v>147334.52853857409</v>
      </c>
      <c r="Z716" s="20">
        <f t="shared" si="277"/>
        <v>-21573.528538574086</v>
      </c>
      <c r="AA716" s="26">
        <f t="shared" si="278"/>
        <v>2157.3528538574087</v>
      </c>
      <c r="AB716" s="31">
        <f t="shared" si="279"/>
        <v>7296.0483259129778</v>
      </c>
      <c r="AC716" s="30">
        <f t="shared" si="280"/>
        <v>7296.0483259129778</v>
      </c>
      <c r="AG716" s="25">
        <f t="shared" si="281"/>
        <v>3592.9160268915139</v>
      </c>
      <c r="AH716" s="25">
        <f t="shared" si="282"/>
        <v>2157.3528538574087</v>
      </c>
      <c r="AI716" s="25">
        <f t="shared" si="283"/>
        <v>5750.268880748923</v>
      </c>
      <c r="AJ716" s="25">
        <f t="shared" si="284"/>
        <v>1</v>
      </c>
      <c r="AK716" s="25">
        <f t="shared" si="285"/>
        <v>5750.268880748923</v>
      </c>
      <c r="AL716" s="25">
        <f t="shared" ca="1" si="286"/>
        <v>16115</v>
      </c>
      <c r="AM716" s="25">
        <f t="shared" ca="1" si="287"/>
        <v>31</v>
      </c>
      <c r="AN716" s="25">
        <f ca="1">IF(AM716=0,0,COUNTIF($AM$19:AM716,C716*10+1))</f>
        <v>239</v>
      </c>
      <c r="AO716" s="20">
        <f t="shared" ca="1" si="288"/>
        <v>0</v>
      </c>
      <c r="AP716" s="32">
        <f t="shared" ca="1" si="289"/>
        <v>16115</v>
      </c>
    </row>
    <row r="717" spans="1:42" x14ac:dyDescent="0.2">
      <c r="A717" s="14">
        <f>Daten!A717</f>
        <v>31831</v>
      </c>
      <c r="B717" s="7" t="str">
        <f>Daten!B717</f>
        <v>St. Egyden am Steinfeld</v>
      </c>
      <c r="C717" s="14">
        <f t="shared" si="265"/>
        <v>3</v>
      </c>
      <c r="D717" s="9">
        <f>Daten!D717</f>
        <v>0</v>
      </c>
      <c r="E717" s="8">
        <f>Daten!E717</f>
        <v>2204</v>
      </c>
      <c r="F717" s="8">
        <f>Daten!F717</f>
        <v>1981</v>
      </c>
      <c r="G717" s="26">
        <f t="shared" si="266"/>
        <v>223</v>
      </c>
      <c r="H717" s="28">
        <f t="shared" si="267"/>
        <v>0.11256940938919738</v>
      </c>
      <c r="I717" s="20">
        <f t="shared" si="268"/>
        <v>26.614334970321703</v>
      </c>
      <c r="J717" s="20">
        <f t="shared" si="269"/>
        <v>196.38566502967831</v>
      </c>
      <c r="K717" s="26">
        <f t="shared" si="270"/>
        <v>-98192.83251483916</v>
      </c>
      <c r="L717" s="15">
        <f>Daten!G717</f>
        <v>367</v>
      </c>
      <c r="M717" s="15">
        <f>Daten!H717</f>
        <v>1447</v>
      </c>
      <c r="N717" s="15">
        <f>Daten!I717</f>
        <v>390</v>
      </c>
      <c r="O717" s="27">
        <f t="shared" si="271"/>
        <v>0.52315134761575677</v>
      </c>
      <c r="P717" s="15">
        <f t="shared" si="272"/>
        <v>821.60119047599187</v>
      </c>
      <c r="Q717" s="20">
        <f t="shared" si="273"/>
        <v>-64.601190475991871</v>
      </c>
      <c r="R717" s="26">
        <f t="shared" si="274"/>
        <v>-12920.238095198374</v>
      </c>
      <c r="S717" s="8">
        <f>Daten!K717</f>
        <v>8877</v>
      </c>
      <c r="T717" s="8">
        <f>Daten!L717</f>
        <v>106702</v>
      </c>
      <c r="U717" s="8">
        <f>Daten!M717</f>
        <v>119608</v>
      </c>
      <c r="V717" s="8">
        <f>Daten!N717</f>
        <v>500</v>
      </c>
      <c r="W717" s="8">
        <f>Daten!O717</f>
        <v>500</v>
      </c>
      <c r="X717" s="22">
        <f t="shared" si="275"/>
        <v>235187</v>
      </c>
      <c r="Y717" s="8">
        <f t="shared" si="276"/>
        <v>845638.80442452419</v>
      </c>
      <c r="Z717" s="20">
        <f t="shared" si="277"/>
        <v>-610451.80442452419</v>
      </c>
      <c r="AA717" s="26">
        <f t="shared" si="278"/>
        <v>61045.180442452423</v>
      </c>
      <c r="AB717" s="31">
        <f t="shared" si="279"/>
        <v>-50067.890167585116</v>
      </c>
      <c r="AC717" s="30">
        <f t="shared" si="280"/>
        <v>0</v>
      </c>
      <c r="AG717" s="25">
        <f t="shared" si="281"/>
        <v>0</v>
      </c>
      <c r="AH717" s="25">
        <f t="shared" si="282"/>
        <v>0</v>
      </c>
      <c r="AI717" s="25">
        <f t="shared" si="283"/>
        <v>0</v>
      </c>
      <c r="AJ717" s="25">
        <f t="shared" si="284"/>
        <v>1</v>
      </c>
      <c r="AK717" s="25">
        <f t="shared" si="285"/>
        <v>0</v>
      </c>
      <c r="AL717" s="25">
        <f t="shared" ca="1" si="286"/>
        <v>0</v>
      </c>
      <c r="AM717" s="25">
        <f t="shared" ca="1" si="287"/>
        <v>0</v>
      </c>
      <c r="AN717" s="25">
        <f ca="1">IF(AM717=0,0,COUNTIF($AM$19:AM717,C717*10+1))</f>
        <v>0</v>
      </c>
      <c r="AO717" s="20">
        <f t="shared" ca="1" si="288"/>
        <v>0</v>
      </c>
      <c r="AP717" s="32">
        <f t="shared" ca="1" si="289"/>
        <v>0</v>
      </c>
    </row>
    <row r="718" spans="1:42" x14ac:dyDescent="0.2">
      <c r="A718" s="14">
        <f>Daten!A718</f>
        <v>31832</v>
      </c>
      <c r="B718" s="7" t="str">
        <f>Daten!B718</f>
        <v>Scheiblingkirchen-Thernberg</v>
      </c>
      <c r="C718" s="14">
        <f t="shared" si="265"/>
        <v>3</v>
      </c>
      <c r="D718" s="9">
        <f>Daten!D718</f>
        <v>0</v>
      </c>
      <c r="E718" s="8">
        <f>Daten!E718</f>
        <v>1950</v>
      </c>
      <c r="F718" s="8">
        <f>Daten!F718</f>
        <v>1873</v>
      </c>
      <c r="G718" s="26">
        <f t="shared" si="266"/>
        <v>77</v>
      </c>
      <c r="H718" s="28">
        <f t="shared" si="267"/>
        <v>4.1110517885744796E-2</v>
      </c>
      <c r="I718" s="20">
        <f t="shared" si="268"/>
        <v>25.163376779107796</v>
      </c>
      <c r="J718" s="20">
        <f t="shared" si="269"/>
        <v>51.836623220892207</v>
      </c>
      <c r="K718" s="26">
        <f t="shared" si="270"/>
        <v>-25918.311610446104</v>
      </c>
      <c r="L718" s="15">
        <f>Daten!G718</f>
        <v>272</v>
      </c>
      <c r="M718" s="15">
        <f>Daten!H718</f>
        <v>1233</v>
      </c>
      <c r="N718" s="15">
        <f>Daten!I718</f>
        <v>445</v>
      </c>
      <c r="O718" s="27">
        <f t="shared" si="271"/>
        <v>0.58150851581508511</v>
      </c>
      <c r="P718" s="15">
        <f t="shared" si="272"/>
        <v>700.09279050234829</v>
      </c>
      <c r="Q718" s="20">
        <f t="shared" si="273"/>
        <v>16.907209497651706</v>
      </c>
      <c r="R718" s="26">
        <f t="shared" si="274"/>
        <v>3381.4418995303413</v>
      </c>
      <c r="S718" s="8">
        <f>Daten!K718</f>
        <v>9739</v>
      </c>
      <c r="T718" s="8">
        <f>Daten!L718</f>
        <v>142895</v>
      </c>
      <c r="U718" s="8">
        <f>Daten!M718</f>
        <v>229237</v>
      </c>
      <c r="V718" s="8">
        <f>Daten!N718</f>
        <v>500</v>
      </c>
      <c r="W718" s="8">
        <f>Daten!O718</f>
        <v>500</v>
      </c>
      <c r="X718" s="22">
        <f t="shared" si="275"/>
        <v>381871</v>
      </c>
      <c r="Y718" s="8">
        <f t="shared" si="276"/>
        <v>748183.15273494658</v>
      </c>
      <c r="Z718" s="20">
        <f t="shared" si="277"/>
        <v>-366312.15273494658</v>
      </c>
      <c r="AA718" s="26">
        <f t="shared" si="278"/>
        <v>36631.215273494658</v>
      </c>
      <c r="AB718" s="31">
        <f t="shared" si="279"/>
        <v>14094.345562578896</v>
      </c>
      <c r="AC718" s="30">
        <f t="shared" si="280"/>
        <v>14094.345562578896</v>
      </c>
      <c r="AG718" s="25">
        <f t="shared" si="281"/>
        <v>-25918.311610446104</v>
      </c>
      <c r="AH718" s="25">
        <f t="shared" si="282"/>
        <v>36631.215273494658</v>
      </c>
      <c r="AI718" s="25">
        <f t="shared" si="283"/>
        <v>10712.903663048553</v>
      </c>
      <c r="AJ718" s="25">
        <f t="shared" si="284"/>
        <v>1</v>
      </c>
      <c r="AK718" s="25">
        <f t="shared" si="285"/>
        <v>10712.903663048553</v>
      </c>
      <c r="AL718" s="25">
        <f t="shared" ca="1" si="286"/>
        <v>30023</v>
      </c>
      <c r="AM718" s="25">
        <f t="shared" ca="1" si="287"/>
        <v>31</v>
      </c>
      <c r="AN718" s="25">
        <f ca="1">IF(AM718=0,0,COUNTIF($AM$19:AM718,C718*10+1))</f>
        <v>240</v>
      </c>
      <c r="AO718" s="20">
        <f t="shared" ca="1" si="288"/>
        <v>0</v>
      </c>
      <c r="AP718" s="32">
        <f t="shared" ca="1" si="289"/>
        <v>30023</v>
      </c>
    </row>
    <row r="719" spans="1:42" x14ac:dyDescent="0.2">
      <c r="A719" s="14">
        <f>Daten!A719</f>
        <v>31833</v>
      </c>
      <c r="B719" s="7" t="str">
        <f>Daten!B719</f>
        <v>Schottwien</v>
      </c>
      <c r="C719" s="14">
        <f t="shared" si="265"/>
        <v>3</v>
      </c>
      <c r="D719" s="9">
        <f>Daten!D719</f>
        <v>0</v>
      </c>
      <c r="E719" s="8">
        <f>Daten!E719</f>
        <v>665</v>
      </c>
      <c r="F719" s="8">
        <f>Daten!F719</f>
        <v>678</v>
      </c>
      <c r="G719" s="26">
        <f t="shared" si="266"/>
        <v>-13</v>
      </c>
      <c r="H719" s="28">
        <f t="shared" si="267"/>
        <v>-1.9174041297935103E-2</v>
      </c>
      <c r="I719" s="20">
        <f t="shared" si="268"/>
        <v>9.1087930892872855</v>
      </c>
      <c r="J719" s="20">
        <f t="shared" si="269"/>
        <v>-22.108793089287285</v>
      </c>
      <c r="K719" s="26">
        <f t="shared" si="270"/>
        <v>11054.396544643643</v>
      </c>
      <c r="L719" s="15">
        <f>Daten!G719</f>
        <v>81</v>
      </c>
      <c r="M719" s="15">
        <f>Daten!H719</f>
        <v>447</v>
      </c>
      <c r="N719" s="15">
        <f>Daten!I719</f>
        <v>137</v>
      </c>
      <c r="O719" s="27">
        <f t="shared" si="271"/>
        <v>0.48769574944071586</v>
      </c>
      <c r="P719" s="15">
        <f t="shared" si="272"/>
        <v>253.80492891690972</v>
      </c>
      <c r="Q719" s="20">
        <f t="shared" si="273"/>
        <v>-35.804928916909716</v>
      </c>
      <c r="R719" s="26">
        <f t="shared" si="274"/>
        <v>-7160.9857833819433</v>
      </c>
      <c r="S719" s="8">
        <f>Daten!K719</f>
        <v>2027</v>
      </c>
      <c r="T719" s="8">
        <f>Daten!L719</f>
        <v>60125</v>
      </c>
      <c r="U719" s="8">
        <f>Daten!M719</f>
        <v>249626</v>
      </c>
      <c r="V719" s="8">
        <f>Daten!N719</f>
        <v>500</v>
      </c>
      <c r="W719" s="8">
        <f>Daten!O719</f>
        <v>500</v>
      </c>
      <c r="X719" s="22">
        <f t="shared" si="275"/>
        <v>311778</v>
      </c>
      <c r="Y719" s="8">
        <f t="shared" si="276"/>
        <v>255149.63926602024</v>
      </c>
      <c r="Z719" s="20">
        <f t="shared" si="277"/>
        <v>56628.36073397976</v>
      </c>
      <c r="AA719" s="26">
        <f t="shared" si="278"/>
        <v>-5662.8360733979762</v>
      </c>
      <c r="AB719" s="31">
        <f t="shared" si="279"/>
        <v>-1769.4253121362763</v>
      </c>
      <c r="AC719" s="30">
        <f t="shared" si="280"/>
        <v>0</v>
      </c>
      <c r="AG719" s="25">
        <f t="shared" si="281"/>
        <v>0</v>
      </c>
      <c r="AH719" s="25">
        <f t="shared" si="282"/>
        <v>0</v>
      </c>
      <c r="AI719" s="25">
        <f t="shared" si="283"/>
        <v>0</v>
      </c>
      <c r="AJ719" s="25">
        <f t="shared" si="284"/>
        <v>1</v>
      </c>
      <c r="AK719" s="25">
        <f t="shared" si="285"/>
        <v>0</v>
      </c>
      <c r="AL719" s="25">
        <f t="shared" ca="1" si="286"/>
        <v>0</v>
      </c>
      <c r="AM719" s="25">
        <f t="shared" ca="1" si="287"/>
        <v>0</v>
      </c>
      <c r="AN719" s="25">
        <f ca="1">IF(AM719=0,0,COUNTIF($AM$19:AM719,C719*10+1))</f>
        <v>0</v>
      </c>
      <c r="AO719" s="20">
        <f t="shared" ca="1" si="288"/>
        <v>0</v>
      </c>
      <c r="AP719" s="32">
        <f t="shared" ca="1" si="289"/>
        <v>0</v>
      </c>
    </row>
    <row r="720" spans="1:42" x14ac:dyDescent="0.2">
      <c r="A720" s="14">
        <f>Daten!A720</f>
        <v>31834</v>
      </c>
      <c r="B720" s="7" t="str">
        <f>Daten!B720</f>
        <v>Schrattenbach</v>
      </c>
      <c r="C720" s="14">
        <f t="shared" si="265"/>
        <v>3</v>
      </c>
      <c r="D720" s="9">
        <f>Daten!D720</f>
        <v>0</v>
      </c>
      <c r="E720" s="8">
        <f>Daten!E720</f>
        <v>402</v>
      </c>
      <c r="F720" s="8">
        <f>Daten!F720</f>
        <v>369</v>
      </c>
      <c r="G720" s="26">
        <f t="shared" si="266"/>
        <v>33</v>
      </c>
      <c r="H720" s="28">
        <f t="shared" si="267"/>
        <v>8.943089430894309E-2</v>
      </c>
      <c r="I720" s="20">
        <f t="shared" si="268"/>
        <v>4.9574404866475055</v>
      </c>
      <c r="J720" s="20">
        <f t="shared" si="269"/>
        <v>28.042559513352494</v>
      </c>
      <c r="K720" s="26">
        <f t="shared" si="270"/>
        <v>-14021.279756676247</v>
      </c>
      <c r="L720" s="15">
        <f>Daten!G720</f>
        <v>67</v>
      </c>
      <c r="M720" s="15">
        <f>Daten!H720</f>
        <v>242</v>
      </c>
      <c r="N720" s="15">
        <f>Daten!I720</f>
        <v>93</v>
      </c>
      <c r="O720" s="27">
        <f t="shared" si="271"/>
        <v>0.66115702479338845</v>
      </c>
      <c r="P720" s="15">
        <f t="shared" si="272"/>
        <v>137.40669529729789</v>
      </c>
      <c r="Q720" s="20">
        <f t="shared" si="273"/>
        <v>22.593304702702113</v>
      </c>
      <c r="R720" s="26">
        <f t="shared" si="274"/>
        <v>4518.6609405404224</v>
      </c>
      <c r="S720" s="8">
        <f>Daten!K720</f>
        <v>3185</v>
      </c>
      <c r="T720" s="8">
        <f>Daten!L720</f>
        <v>26659</v>
      </c>
      <c r="U720" s="8">
        <f>Daten!M720</f>
        <v>73144</v>
      </c>
      <c r="V720" s="8">
        <f>Daten!N720</f>
        <v>500</v>
      </c>
      <c r="W720" s="8">
        <f>Daten!O720</f>
        <v>500</v>
      </c>
      <c r="X720" s="22">
        <f t="shared" si="275"/>
        <v>102988</v>
      </c>
      <c r="Y720" s="8">
        <f t="shared" si="276"/>
        <v>154240.83456381975</v>
      </c>
      <c r="Z720" s="20">
        <f t="shared" si="277"/>
        <v>-51252.83456381975</v>
      </c>
      <c r="AA720" s="26">
        <f t="shared" si="278"/>
        <v>5125.2834563819752</v>
      </c>
      <c r="AB720" s="31">
        <f t="shared" si="279"/>
        <v>-4377.3353597538508</v>
      </c>
      <c r="AC720" s="30">
        <f t="shared" si="280"/>
        <v>0</v>
      </c>
      <c r="AG720" s="25">
        <f t="shared" si="281"/>
        <v>0</v>
      </c>
      <c r="AH720" s="25">
        <f t="shared" si="282"/>
        <v>0</v>
      </c>
      <c r="AI720" s="25">
        <f t="shared" si="283"/>
        <v>0</v>
      </c>
      <c r="AJ720" s="25">
        <f t="shared" si="284"/>
        <v>1</v>
      </c>
      <c r="AK720" s="25">
        <f t="shared" si="285"/>
        <v>0</v>
      </c>
      <c r="AL720" s="25">
        <f t="shared" ca="1" si="286"/>
        <v>0</v>
      </c>
      <c r="AM720" s="25">
        <f t="shared" ca="1" si="287"/>
        <v>0</v>
      </c>
      <c r="AN720" s="25">
        <f ca="1">IF(AM720=0,0,COUNTIF($AM$19:AM720,C720*10+1))</f>
        <v>0</v>
      </c>
      <c r="AO720" s="20">
        <f t="shared" ca="1" si="288"/>
        <v>0</v>
      </c>
      <c r="AP720" s="32">
        <f t="shared" ca="1" si="289"/>
        <v>0</v>
      </c>
    </row>
    <row r="721" spans="1:42" x14ac:dyDescent="0.2">
      <c r="A721" s="14">
        <f>Daten!A721</f>
        <v>31835</v>
      </c>
      <c r="B721" s="7" t="str">
        <f>Daten!B721</f>
        <v>Schwarzau am Steinfeld</v>
      </c>
      <c r="C721" s="14">
        <f t="shared" si="265"/>
        <v>3</v>
      </c>
      <c r="D721" s="9">
        <f>Daten!D721</f>
        <v>0</v>
      </c>
      <c r="E721" s="8">
        <f>Daten!E721</f>
        <v>2123</v>
      </c>
      <c r="F721" s="8">
        <f>Daten!F721</f>
        <v>2004</v>
      </c>
      <c r="G721" s="26">
        <f t="shared" si="266"/>
        <v>119</v>
      </c>
      <c r="H721" s="28">
        <f t="shared" si="267"/>
        <v>5.9381237524950101E-2</v>
      </c>
      <c r="I721" s="20">
        <f t="shared" si="268"/>
        <v>26.923335325857995</v>
      </c>
      <c r="J721" s="20">
        <f t="shared" si="269"/>
        <v>92.076664674142009</v>
      </c>
      <c r="K721" s="26">
        <f t="shared" si="270"/>
        <v>-46038.332337071006</v>
      </c>
      <c r="L721" s="15">
        <f>Daten!G721</f>
        <v>334</v>
      </c>
      <c r="M721" s="15">
        <f>Daten!H721</f>
        <v>1420</v>
      </c>
      <c r="N721" s="15">
        <f>Daten!I721</f>
        <v>369</v>
      </c>
      <c r="O721" s="27">
        <f t="shared" si="271"/>
        <v>0.49507042253521127</v>
      </c>
      <c r="P721" s="15">
        <f t="shared" si="272"/>
        <v>806.27069141389666</v>
      </c>
      <c r="Q721" s="20">
        <f t="shared" si="273"/>
        <v>-103.27069141389666</v>
      </c>
      <c r="R721" s="26">
        <f t="shared" si="274"/>
        <v>-20654.138282779331</v>
      </c>
      <c r="S721" s="8">
        <f>Daten!K721</f>
        <v>3387</v>
      </c>
      <c r="T721" s="8">
        <f>Daten!L721</f>
        <v>154409</v>
      </c>
      <c r="U721" s="8">
        <f>Daten!M721</f>
        <v>90835</v>
      </c>
      <c r="V721" s="8">
        <f>Daten!N721</f>
        <v>500</v>
      </c>
      <c r="W721" s="8">
        <f>Daten!O721</f>
        <v>500</v>
      </c>
      <c r="X721" s="22">
        <f t="shared" si="275"/>
        <v>248631</v>
      </c>
      <c r="Y721" s="8">
        <f t="shared" si="276"/>
        <v>814560.42731091869</v>
      </c>
      <c r="Z721" s="20">
        <f t="shared" si="277"/>
        <v>-565929.42731091869</v>
      </c>
      <c r="AA721" s="26">
        <f t="shared" si="278"/>
        <v>56592.942731091869</v>
      </c>
      <c r="AB721" s="31">
        <f t="shared" si="279"/>
        <v>-10099.527888758472</v>
      </c>
      <c r="AC721" s="30">
        <f t="shared" si="280"/>
        <v>0</v>
      </c>
      <c r="AG721" s="25">
        <f t="shared" si="281"/>
        <v>0</v>
      </c>
      <c r="AH721" s="25">
        <f t="shared" si="282"/>
        <v>0</v>
      </c>
      <c r="AI721" s="25">
        <f t="shared" si="283"/>
        <v>0</v>
      </c>
      <c r="AJ721" s="25">
        <f t="shared" si="284"/>
        <v>1</v>
      </c>
      <c r="AK721" s="25">
        <f t="shared" si="285"/>
        <v>0</v>
      </c>
      <c r="AL721" s="25">
        <f t="shared" ca="1" si="286"/>
        <v>0</v>
      </c>
      <c r="AM721" s="25">
        <f t="shared" ca="1" si="287"/>
        <v>0</v>
      </c>
      <c r="AN721" s="25">
        <f ca="1">IF(AM721=0,0,COUNTIF($AM$19:AM721,C721*10+1))</f>
        <v>0</v>
      </c>
      <c r="AO721" s="20">
        <f t="shared" ca="1" si="288"/>
        <v>0</v>
      </c>
      <c r="AP721" s="32">
        <f t="shared" ca="1" si="289"/>
        <v>0</v>
      </c>
    </row>
    <row r="722" spans="1:42" x14ac:dyDescent="0.2">
      <c r="A722" s="14">
        <f>Daten!A722</f>
        <v>31836</v>
      </c>
      <c r="B722" s="7" t="str">
        <f>Daten!B722</f>
        <v>Schwarzau im Gebirge</v>
      </c>
      <c r="C722" s="14">
        <f t="shared" si="265"/>
        <v>3</v>
      </c>
      <c r="D722" s="9">
        <f>Daten!D722</f>
        <v>0</v>
      </c>
      <c r="E722" s="8">
        <f>Daten!E722</f>
        <v>635</v>
      </c>
      <c r="F722" s="8">
        <f>Daten!F722</f>
        <v>646</v>
      </c>
      <c r="G722" s="26">
        <f t="shared" si="266"/>
        <v>-11</v>
      </c>
      <c r="H722" s="28">
        <f t="shared" si="267"/>
        <v>-1.7027863777089782E-2</v>
      </c>
      <c r="I722" s="20">
        <f t="shared" si="268"/>
        <v>8.6788795511498336</v>
      </c>
      <c r="J722" s="20">
        <f t="shared" si="269"/>
        <v>-19.678879551149834</v>
      </c>
      <c r="K722" s="26">
        <f t="shared" si="270"/>
        <v>9839.439775574916</v>
      </c>
      <c r="L722" s="15">
        <f>Daten!G722</f>
        <v>77</v>
      </c>
      <c r="M722" s="15">
        <f>Daten!H722</f>
        <v>412</v>
      </c>
      <c r="N722" s="15">
        <f>Daten!I722</f>
        <v>146</v>
      </c>
      <c r="O722" s="27">
        <f t="shared" si="271"/>
        <v>0.54126213592233008</v>
      </c>
      <c r="P722" s="15">
        <f t="shared" si="272"/>
        <v>233.93205976234185</v>
      </c>
      <c r="Q722" s="20">
        <f t="shared" si="273"/>
        <v>-10.932059762341851</v>
      </c>
      <c r="R722" s="26">
        <f t="shared" si="274"/>
        <v>-2186.4119524683701</v>
      </c>
      <c r="S722" s="8">
        <f>Daten!K722</f>
        <v>33826</v>
      </c>
      <c r="T722" s="8">
        <f>Daten!L722</f>
        <v>35652</v>
      </c>
      <c r="U722" s="8">
        <f>Daten!M722</f>
        <v>167735</v>
      </c>
      <c r="V722" s="8">
        <f>Daten!N722</f>
        <v>500</v>
      </c>
      <c r="W722" s="8">
        <f>Daten!O722</f>
        <v>500</v>
      </c>
      <c r="X722" s="22">
        <f t="shared" si="275"/>
        <v>237213</v>
      </c>
      <c r="Y722" s="8">
        <f t="shared" si="276"/>
        <v>243639.12922394412</v>
      </c>
      <c r="Z722" s="20">
        <f t="shared" si="277"/>
        <v>-6426.1292239441245</v>
      </c>
      <c r="AA722" s="26">
        <f t="shared" si="278"/>
        <v>642.61292239441252</v>
      </c>
      <c r="AB722" s="31">
        <f t="shared" si="279"/>
        <v>8295.6407455009576</v>
      </c>
      <c r="AC722" s="30">
        <f t="shared" si="280"/>
        <v>8295.6407455009576</v>
      </c>
      <c r="AG722" s="25">
        <f t="shared" si="281"/>
        <v>9839.439775574916</v>
      </c>
      <c r="AH722" s="25">
        <f t="shared" si="282"/>
        <v>642.61292239441252</v>
      </c>
      <c r="AI722" s="25">
        <f t="shared" si="283"/>
        <v>10482.052697969328</v>
      </c>
      <c r="AJ722" s="25">
        <f t="shared" si="284"/>
        <v>1</v>
      </c>
      <c r="AK722" s="25">
        <f t="shared" si="285"/>
        <v>10482.052697969328</v>
      </c>
      <c r="AL722" s="25">
        <f t="shared" ca="1" si="286"/>
        <v>29376</v>
      </c>
      <c r="AM722" s="25">
        <f t="shared" ca="1" si="287"/>
        <v>31</v>
      </c>
      <c r="AN722" s="25">
        <f ca="1">IF(AM722=0,0,COUNTIF($AM$19:AM722,C722*10+1))</f>
        <v>241</v>
      </c>
      <c r="AO722" s="20">
        <f t="shared" ca="1" si="288"/>
        <v>0</v>
      </c>
      <c r="AP722" s="32">
        <f t="shared" ca="1" si="289"/>
        <v>29376</v>
      </c>
    </row>
    <row r="723" spans="1:42" x14ac:dyDescent="0.2">
      <c r="A723" s="14">
        <f>Daten!A723</f>
        <v>31837</v>
      </c>
      <c r="B723" s="7" t="str">
        <f>Daten!B723</f>
        <v>Seebenstein</v>
      </c>
      <c r="C723" s="14">
        <f t="shared" ref="C723:C786" si="290">INT(A723/10000)</f>
        <v>3</v>
      </c>
      <c r="D723" s="9">
        <f>Daten!D723</f>
        <v>0</v>
      </c>
      <c r="E723" s="8">
        <f>Daten!E723</f>
        <v>1500</v>
      </c>
      <c r="F723" s="8">
        <f>Daten!F723</f>
        <v>1454</v>
      </c>
      <c r="G723" s="26">
        <f t="shared" ref="G723:G786" si="291">E723-F723</f>
        <v>46</v>
      </c>
      <c r="H723" s="28">
        <f t="shared" ref="H723:H786" si="292">G723/F723</f>
        <v>3.1636863823933978E-2</v>
      </c>
      <c r="I723" s="20">
        <f t="shared" ref="I723:I786" si="293">F723*$I$6</f>
        <v>19.534196389120524</v>
      </c>
      <c r="J723" s="20">
        <f t="shared" ref="J723:J786" si="294">G723-I723</f>
        <v>26.465803610879476</v>
      </c>
      <c r="K723" s="26">
        <f t="shared" ref="K723:K786" si="295">-J723*$K$5</f>
        <v>-13232.901805439738</v>
      </c>
      <c r="L723" s="15">
        <f>Daten!G723</f>
        <v>206</v>
      </c>
      <c r="M723" s="15">
        <f>Daten!H723</f>
        <v>1036</v>
      </c>
      <c r="N723" s="15">
        <f>Daten!I723</f>
        <v>258</v>
      </c>
      <c r="O723" s="27">
        <f t="shared" ref="O723:O786" si="296">(L723+N723)/M723</f>
        <v>0.44787644787644787</v>
      </c>
      <c r="P723" s="15">
        <f t="shared" ref="P723:P786" si="297">M723*$P$6</f>
        <v>588.23692697520914</v>
      </c>
      <c r="Q723" s="20">
        <f t="shared" ref="Q723:Q786" si="298">L723+N723-P723</f>
        <v>-124.23692697520914</v>
      </c>
      <c r="R723" s="26">
        <f t="shared" ref="R723:R786" si="299">Q723*$R$5</f>
        <v>-24847.385395041827</v>
      </c>
      <c r="S723" s="8">
        <f>Daten!K723</f>
        <v>2675</v>
      </c>
      <c r="T723" s="8">
        <f>Daten!L723</f>
        <v>98855</v>
      </c>
      <c r="U723" s="8">
        <f>Daten!M723</f>
        <v>187675</v>
      </c>
      <c r="V723" s="8">
        <f>Daten!N723</f>
        <v>500</v>
      </c>
      <c r="W723" s="8">
        <f>Daten!O723</f>
        <v>500</v>
      </c>
      <c r="X723" s="22">
        <f t="shared" ref="X723:X786" si="300">S723/V723*500+T723/W723*500+U723</f>
        <v>289205</v>
      </c>
      <c r="Y723" s="8">
        <f t="shared" ref="Y723:Y786" si="301">E723*$Y$6</f>
        <v>575525.50210380508</v>
      </c>
      <c r="Z723" s="20">
        <f t="shared" ref="Z723:Z786" si="302">X723-Y723</f>
        <v>-286320.50210380508</v>
      </c>
      <c r="AA723" s="26">
        <f t="shared" ref="AA723:AA786" si="303">-Z723*$AA$5</f>
        <v>28632.050210380508</v>
      </c>
      <c r="AB723" s="31">
        <f t="shared" ref="AB723:AB786" si="304">K723+R723+AA723</f>
        <v>-9448.236990101057</v>
      </c>
      <c r="AC723" s="30">
        <f t="shared" ref="AC723:AC786" si="305">MAX(0,AB723)</f>
        <v>0</v>
      </c>
      <c r="AG723" s="25">
        <f t="shared" ref="AG723:AG786" si="306">IF(AB723&gt;0,K723,0)</f>
        <v>0</v>
      </c>
      <c r="AH723" s="25">
        <f t="shared" ref="AH723:AH786" si="307">IF(AB723&gt;0,AA723,0)</f>
        <v>0</v>
      </c>
      <c r="AI723" s="25">
        <f t="shared" ref="AI723:AI786" si="308">AG723+AH723</f>
        <v>0</v>
      </c>
      <c r="AJ723" s="25">
        <f t="shared" ref="AJ723:AJ786" si="309">IF(AND(V723=500,W723=500),1,0)</f>
        <v>1</v>
      </c>
      <c r="AK723" s="25">
        <f t="shared" ref="AK723:AK786" si="310">IF(AND(AJ723=1,AI723&gt;=E723*$AK$5),AI723,0)</f>
        <v>0</v>
      </c>
      <c r="AL723" s="25">
        <f t="shared" ref="AL723:AL786" ca="1" si="311">IF(OFFSET($AK$6,C723,0)=0,0,ROUND(AK723*OFFSET($AF$6,C723,0)/OFFSET($AK$6,C723,0),0))</f>
        <v>0</v>
      </c>
      <c r="AM723" s="25">
        <f t="shared" ref="AM723:AM786" ca="1" si="312">IF(AL723&gt;0,C723*10+1,0)</f>
        <v>0</v>
      </c>
      <c r="AN723" s="25">
        <f ca="1">IF(AM723=0,0,COUNTIF($AM$19:AM723,C723*10+1))</f>
        <v>0</v>
      </c>
      <c r="AO723" s="20">
        <f t="shared" ref="AO723:AO786" ca="1" si="313">IF(AN723=1,OFFSET($AF$6,C723,0)-OFFSET($AL$6,C723,0),0)</f>
        <v>0</v>
      </c>
      <c r="AP723" s="32">
        <f t="shared" ref="AP723:AP786" ca="1" si="314">AL723+AO723</f>
        <v>0</v>
      </c>
    </row>
    <row r="724" spans="1:42" x14ac:dyDescent="0.2">
      <c r="A724" s="14">
        <f>Daten!A724</f>
        <v>31838</v>
      </c>
      <c r="B724" s="7" t="str">
        <f>Daten!B724</f>
        <v>Semmering</v>
      </c>
      <c r="C724" s="14">
        <f t="shared" si="290"/>
        <v>3</v>
      </c>
      <c r="D724" s="9">
        <f>Daten!D724</f>
        <v>0</v>
      </c>
      <c r="E724" s="8">
        <f>Daten!E724</f>
        <v>597</v>
      </c>
      <c r="F724" s="8">
        <f>Daten!F724</f>
        <v>538</v>
      </c>
      <c r="G724" s="26">
        <f t="shared" si="291"/>
        <v>59</v>
      </c>
      <c r="H724" s="28">
        <f t="shared" si="292"/>
        <v>0.10966542750929369</v>
      </c>
      <c r="I724" s="20">
        <f t="shared" si="293"/>
        <v>7.2279213599359293</v>
      </c>
      <c r="J724" s="20">
        <f t="shared" si="294"/>
        <v>51.772078640064073</v>
      </c>
      <c r="K724" s="26">
        <f t="shared" si="295"/>
        <v>-25886.039320032036</v>
      </c>
      <c r="L724" s="15">
        <f>Daten!G724</f>
        <v>75</v>
      </c>
      <c r="M724" s="15">
        <f>Daten!H724</f>
        <v>350</v>
      </c>
      <c r="N724" s="15">
        <f>Daten!I724</f>
        <v>172</v>
      </c>
      <c r="O724" s="27">
        <f t="shared" si="296"/>
        <v>0.70571428571428574</v>
      </c>
      <c r="P724" s="15">
        <f t="shared" si="297"/>
        <v>198.72869154567874</v>
      </c>
      <c r="Q724" s="20">
        <f t="shared" si="298"/>
        <v>48.271308454321257</v>
      </c>
      <c r="R724" s="26">
        <f t="shared" si="299"/>
        <v>9654.2616908642522</v>
      </c>
      <c r="S724" s="8">
        <f>Daten!K724</f>
        <v>387</v>
      </c>
      <c r="T724" s="8">
        <f>Daten!L724</f>
        <v>132631</v>
      </c>
      <c r="U724" s="8">
        <f>Daten!M724</f>
        <v>327812</v>
      </c>
      <c r="V724" s="8">
        <f>Daten!N724</f>
        <v>500</v>
      </c>
      <c r="W724" s="8">
        <f>Daten!O724</f>
        <v>500</v>
      </c>
      <c r="X724" s="22">
        <f t="shared" si="300"/>
        <v>460830</v>
      </c>
      <c r="Y724" s="8">
        <f t="shared" si="301"/>
        <v>229059.14983731441</v>
      </c>
      <c r="Z724" s="20">
        <f t="shared" si="302"/>
        <v>231770.85016268559</v>
      </c>
      <c r="AA724" s="26">
        <f t="shared" si="303"/>
        <v>-23177.08501626856</v>
      </c>
      <c r="AB724" s="31">
        <f t="shared" si="304"/>
        <v>-39408.86264543634</v>
      </c>
      <c r="AC724" s="30">
        <f t="shared" si="305"/>
        <v>0</v>
      </c>
      <c r="AG724" s="25">
        <f t="shared" si="306"/>
        <v>0</v>
      </c>
      <c r="AH724" s="25">
        <f t="shared" si="307"/>
        <v>0</v>
      </c>
      <c r="AI724" s="25">
        <f t="shared" si="308"/>
        <v>0</v>
      </c>
      <c r="AJ724" s="25">
        <f t="shared" si="309"/>
        <v>1</v>
      </c>
      <c r="AK724" s="25">
        <f t="shared" si="310"/>
        <v>0</v>
      </c>
      <c r="AL724" s="25">
        <f t="shared" ca="1" si="311"/>
        <v>0</v>
      </c>
      <c r="AM724" s="25">
        <f t="shared" ca="1" si="312"/>
        <v>0</v>
      </c>
      <c r="AN724" s="25">
        <f ca="1">IF(AM724=0,0,COUNTIF($AM$19:AM724,C724*10+1))</f>
        <v>0</v>
      </c>
      <c r="AO724" s="20">
        <f t="shared" ca="1" si="313"/>
        <v>0</v>
      </c>
      <c r="AP724" s="32">
        <f t="shared" ca="1" si="314"/>
        <v>0</v>
      </c>
    </row>
    <row r="725" spans="1:42" x14ac:dyDescent="0.2">
      <c r="A725" s="14">
        <f>Daten!A725</f>
        <v>31839</v>
      </c>
      <c r="B725" s="7" t="str">
        <f>Daten!B725</f>
        <v>Ternitz</v>
      </c>
      <c r="C725" s="14">
        <f t="shared" si="290"/>
        <v>3</v>
      </c>
      <c r="D725" s="9">
        <f>Daten!D725</f>
        <v>0</v>
      </c>
      <c r="E725" s="8">
        <f>Daten!E725</f>
        <v>14685</v>
      </c>
      <c r="F725" s="8">
        <f>Daten!F725</f>
        <v>14605</v>
      </c>
      <c r="G725" s="26">
        <f t="shared" si="291"/>
        <v>80</v>
      </c>
      <c r="H725" s="28">
        <f t="shared" si="292"/>
        <v>5.4775761725436491E-3</v>
      </c>
      <c r="I725" s="20">
        <f t="shared" si="293"/>
        <v>196.21522576554693</v>
      </c>
      <c r="J725" s="20">
        <f t="shared" si="294"/>
        <v>-116.21522576554693</v>
      </c>
      <c r="K725" s="26">
        <f t="shared" si="295"/>
        <v>58107.612882773465</v>
      </c>
      <c r="L725" s="15">
        <f>Daten!G725</f>
        <v>1859</v>
      </c>
      <c r="M725" s="15">
        <f>Daten!H725</f>
        <v>9375</v>
      </c>
      <c r="N725" s="15">
        <f>Daten!I725</f>
        <v>3451</v>
      </c>
      <c r="O725" s="27">
        <f t="shared" si="296"/>
        <v>0.56640000000000001</v>
      </c>
      <c r="P725" s="15">
        <f t="shared" si="297"/>
        <v>5323.0899521163947</v>
      </c>
      <c r="Q725" s="20">
        <f t="shared" si="298"/>
        <v>-13.08995211639467</v>
      </c>
      <c r="R725" s="26">
        <f t="shared" si="299"/>
        <v>-2617.990423278934</v>
      </c>
      <c r="S725" s="8">
        <f>Daten!K725</f>
        <v>17240</v>
      </c>
      <c r="T725" s="8">
        <f>Daten!L725</f>
        <v>972182</v>
      </c>
      <c r="U725" s="8">
        <f>Daten!M725</f>
        <v>3782393</v>
      </c>
      <c r="V725" s="8">
        <f>Daten!N725</f>
        <v>500</v>
      </c>
      <c r="W725" s="8">
        <f>Daten!O725</f>
        <v>500</v>
      </c>
      <c r="X725" s="22">
        <f t="shared" si="300"/>
        <v>4771815</v>
      </c>
      <c r="Y725" s="8">
        <f t="shared" si="301"/>
        <v>5634394.6655962514</v>
      </c>
      <c r="Z725" s="20">
        <f t="shared" si="302"/>
        <v>-862579.66559625138</v>
      </c>
      <c r="AA725" s="26">
        <f t="shared" si="303"/>
        <v>86257.966559625143</v>
      </c>
      <c r="AB725" s="31">
        <f t="shared" si="304"/>
        <v>141747.58901911968</v>
      </c>
      <c r="AC725" s="30">
        <f t="shared" si="305"/>
        <v>141747.58901911968</v>
      </c>
      <c r="AG725" s="25">
        <f t="shared" si="306"/>
        <v>58107.612882773465</v>
      </c>
      <c r="AH725" s="25">
        <f t="shared" si="307"/>
        <v>86257.966559625143</v>
      </c>
      <c r="AI725" s="25">
        <f t="shared" si="308"/>
        <v>144365.57944239862</v>
      </c>
      <c r="AJ725" s="25">
        <f t="shared" si="309"/>
        <v>1</v>
      </c>
      <c r="AK725" s="25">
        <f t="shared" si="310"/>
        <v>144365.57944239862</v>
      </c>
      <c r="AL725" s="25">
        <f t="shared" ca="1" si="311"/>
        <v>404591</v>
      </c>
      <c r="AM725" s="25">
        <f t="shared" ca="1" si="312"/>
        <v>31</v>
      </c>
      <c r="AN725" s="25">
        <f ca="1">IF(AM725=0,0,COUNTIF($AM$19:AM725,C725*10+1))</f>
        <v>242</v>
      </c>
      <c r="AO725" s="20">
        <f t="shared" ca="1" si="313"/>
        <v>0</v>
      </c>
      <c r="AP725" s="32">
        <f t="shared" ca="1" si="314"/>
        <v>404591</v>
      </c>
    </row>
    <row r="726" spans="1:42" x14ac:dyDescent="0.2">
      <c r="A726" s="14">
        <f>Daten!A726</f>
        <v>31840</v>
      </c>
      <c r="B726" s="7" t="str">
        <f>Daten!B726</f>
        <v>Thomasberg</v>
      </c>
      <c r="C726" s="14">
        <f t="shared" si="290"/>
        <v>3</v>
      </c>
      <c r="D726" s="9">
        <f>Daten!D726</f>
        <v>0</v>
      </c>
      <c r="E726" s="8">
        <f>Daten!E726</f>
        <v>1244</v>
      </c>
      <c r="F726" s="8">
        <f>Daten!F726</f>
        <v>1251</v>
      </c>
      <c r="G726" s="26">
        <f t="shared" si="291"/>
        <v>-7</v>
      </c>
      <c r="H726" s="28">
        <f t="shared" si="292"/>
        <v>-5.5955235811350921E-3</v>
      </c>
      <c r="I726" s="20">
        <f t="shared" si="293"/>
        <v>16.806932381561055</v>
      </c>
      <c r="J726" s="20">
        <f t="shared" si="294"/>
        <v>-23.806932381561055</v>
      </c>
      <c r="K726" s="26">
        <f t="shared" si="295"/>
        <v>11903.466190780528</v>
      </c>
      <c r="L726" s="15">
        <f>Daten!G726</f>
        <v>186</v>
      </c>
      <c r="M726" s="15">
        <f>Daten!H726</f>
        <v>811</v>
      </c>
      <c r="N726" s="15">
        <f>Daten!I726</f>
        <v>247</v>
      </c>
      <c r="O726" s="27">
        <f t="shared" si="296"/>
        <v>0.53390875462392107</v>
      </c>
      <c r="P726" s="15">
        <f t="shared" si="297"/>
        <v>460.4827681244156</v>
      </c>
      <c r="Q726" s="20">
        <f t="shared" si="298"/>
        <v>-27.4827681244156</v>
      </c>
      <c r="R726" s="26">
        <f t="shared" si="299"/>
        <v>-5496.5536248831195</v>
      </c>
      <c r="S726" s="8">
        <f>Daten!K726</f>
        <v>7667</v>
      </c>
      <c r="T726" s="8">
        <f>Daten!L726</f>
        <v>63306</v>
      </c>
      <c r="U726" s="8">
        <f>Daten!M726</f>
        <v>1060924</v>
      </c>
      <c r="V726" s="8">
        <f>Daten!N726</f>
        <v>500</v>
      </c>
      <c r="W726" s="8">
        <f>Daten!O726</f>
        <v>500</v>
      </c>
      <c r="X726" s="22">
        <f t="shared" si="300"/>
        <v>1131897</v>
      </c>
      <c r="Y726" s="8">
        <f t="shared" si="301"/>
        <v>477302.48307808896</v>
      </c>
      <c r="Z726" s="20">
        <f t="shared" si="302"/>
        <v>654594.51692191104</v>
      </c>
      <c r="AA726" s="26">
        <f t="shared" si="303"/>
        <v>-65459.451692191105</v>
      </c>
      <c r="AB726" s="31">
        <f t="shared" si="304"/>
        <v>-59052.539126293697</v>
      </c>
      <c r="AC726" s="30">
        <f t="shared" si="305"/>
        <v>0</v>
      </c>
      <c r="AG726" s="25">
        <f t="shared" si="306"/>
        <v>0</v>
      </c>
      <c r="AH726" s="25">
        <f t="shared" si="307"/>
        <v>0</v>
      </c>
      <c r="AI726" s="25">
        <f t="shared" si="308"/>
        <v>0</v>
      </c>
      <c r="AJ726" s="25">
        <f t="shared" si="309"/>
        <v>1</v>
      </c>
      <c r="AK726" s="25">
        <f t="shared" si="310"/>
        <v>0</v>
      </c>
      <c r="AL726" s="25">
        <f t="shared" ca="1" si="311"/>
        <v>0</v>
      </c>
      <c r="AM726" s="25">
        <f t="shared" ca="1" si="312"/>
        <v>0</v>
      </c>
      <c r="AN726" s="25">
        <f ca="1">IF(AM726=0,0,COUNTIF($AM$19:AM726,C726*10+1))</f>
        <v>0</v>
      </c>
      <c r="AO726" s="20">
        <f t="shared" ca="1" si="313"/>
        <v>0</v>
      </c>
      <c r="AP726" s="32">
        <f t="shared" ca="1" si="314"/>
        <v>0</v>
      </c>
    </row>
    <row r="727" spans="1:42" x14ac:dyDescent="0.2">
      <c r="A727" s="14">
        <f>Daten!A727</f>
        <v>31841</v>
      </c>
      <c r="B727" s="7" t="str">
        <f>Daten!B727</f>
        <v>Trattenbach</v>
      </c>
      <c r="C727" s="14">
        <f t="shared" si="290"/>
        <v>3</v>
      </c>
      <c r="D727" s="9">
        <f>Daten!D727</f>
        <v>0</v>
      </c>
      <c r="E727" s="8">
        <f>Daten!E727</f>
        <v>523</v>
      </c>
      <c r="F727" s="8">
        <f>Daten!F727</f>
        <v>533</v>
      </c>
      <c r="G727" s="26">
        <f t="shared" si="291"/>
        <v>-10</v>
      </c>
      <c r="H727" s="28">
        <f t="shared" si="292"/>
        <v>-1.8761726078799251E-2</v>
      </c>
      <c r="I727" s="20">
        <f t="shared" si="293"/>
        <v>7.1607473696019524</v>
      </c>
      <c r="J727" s="20">
        <f t="shared" si="294"/>
        <v>-17.160747369601953</v>
      </c>
      <c r="K727" s="26">
        <f t="shared" si="295"/>
        <v>8580.3736848009758</v>
      </c>
      <c r="L727" s="15">
        <f>Daten!G727</f>
        <v>67</v>
      </c>
      <c r="M727" s="15">
        <f>Daten!H727</f>
        <v>334</v>
      </c>
      <c r="N727" s="15">
        <f>Daten!I727</f>
        <v>122</v>
      </c>
      <c r="O727" s="27">
        <f t="shared" si="296"/>
        <v>0.56586826347305386</v>
      </c>
      <c r="P727" s="15">
        <f t="shared" si="297"/>
        <v>189.64395136073344</v>
      </c>
      <c r="Q727" s="20">
        <f t="shared" si="298"/>
        <v>-0.64395136073343906</v>
      </c>
      <c r="R727" s="26">
        <f t="shared" si="299"/>
        <v>-128.79027214668781</v>
      </c>
      <c r="S727" s="8">
        <f>Daten!K727</f>
        <v>6766</v>
      </c>
      <c r="T727" s="8">
        <f>Daten!L727</f>
        <v>26076</v>
      </c>
      <c r="U727" s="8">
        <f>Daten!M727</f>
        <v>147471</v>
      </c>
      <c r="V727" s="8">
        <f>Daten!N727</f>
        <v>500</v>
      </c>
      <c r="W727" s="8">
        <f>Daten!O727</f>
        <v>500</v>
      </c>
      <c r="X727" s="22">
        <f t="shared" si="300"/>
        <v>180313</v>
      </c>
      <c r="Y727" s="8">
        <f t="shared" si="301"/>
        <v>200666.55840019335</v>
      </c>
      <c r="Z727" s="20">
        <f t="shared" si="302"/>
        <v>-20353.558400193346</v>
      </c>
      <c r="AA727" s="26">
        <f t="shared" si="303"/>
        <v>2035.3558400193347</v>
      </c>
      <c r="AB727" s="31">
        <f t="shared" si="304"/>
        <v>10486.939252673623</v>
      </c>
      <c r="AC727" s="30">
        <f t="shared" si="305"/>
        <v>10486.939252673623</v>
      </c>
      <c r="AG727" s="25">
        <f t="shared" si="306"/>
        <v>8580.3736848009758</v>
      </c>
      <c r="AH727" s="25">
        <f t="shared" si="307"/>
        <v>2035.3558400193347</v>
      </c>
      <c r="AI727" s="25">
        <f t="shared" si="308"/>
        <v>10615.72952482031</v>
      </c>
      <c r="AJ727" s="25">
        <f t="shared" si="309"/>
        <v>1</v>
      </c>
      <c r="AK727" s="25">
        <f t="shared" si="310"/>
        <v>10615.72952482031</v>
      </c>
      <c r="AL727" s="25">
        <f t="shared" ca="1" si="311"/>
        <v>29751</v>
      </c>
      <c r="AM727" s="25">
        <f t="shared" ca="1" si="312"/>
        <v>31</v>
      </c>
      <c r="AN727" s="25">
        <f ca="1">IF(AM727=0,0,COUNTIF($AM$19:AM727,C727*10+1))</f>
        <v>243</v>
      </c>
      <c r="AO727" s="20">
        <f t="shared" ca="1" si="313"/>
        <v>0</v>
      </c>
      <c r="AP727" s="32">
        <f t="shared" ca="1" si="314"/>
        <v>29751</v>
      </c>
    </row>
    <row r="728" spans="1:42" x14ac:dyDescent="0.2">
      <c r="A728" s="14">
        <f>Daten!A728</f>
        <v>31842</v>
      </c>
      <c r="B728" s="7" t="str">
        <f>Daten!B728</f>
        <v>Bürg-Vöstenhof</v>
      </c>
      <c r="C728" s="14">
        <f t="shared" si="290"/>
        <v>3</v>
      </c>
      <c r="D728" s="9">
        <f>Daten!D728</f>
        <v>0</v>
      </c>
      <c r="E728" s="8">
        <f>Daten!E728</f>
        <v>160</v>
      </c>
      <c r="F728" s="8">
        <f>Daten!F728</f>
        <v>173</v>
      </c>
      <c r="G728" s="26">
        <f t="shared" si="291"/>
        <v>-13</v>
      </c>
      <c r="H728" s="28">
        <f t="shared" si="292"/>
        <v>-7.5144508670520235E-2</v>
      </c>
      <c r="I728" s="20">
        <f t="shared" si="293"/>
        <v>2.3242200655556053</v>
      </c>
      <c r="J728" s="20">
        <f t="shared" si="294"/>
        <v>-15.324220065555606</v>
      </c>
      <c r="K728" s="26">
        <f t="shared" si="295"/>
        <v>7662.1100327778031</v>
      </c>
      <c r="L728" s="15">
        <f>Daten!G728</f>
        <v>19</v>
      </c>
      <c r="M728" s="15">
        <f>Daten!H728</f>
        <v>95</v>
      </c>
      <c r="N728" s="15">
        <f>Daten!I728</f>
        <v>46</v>
      </c>
      <c r="O728" s="27">
        <f t="shared" si="296"/>
        <v>0.68421052631578949</v>
      </c>
      <c r="P728" s="15">
        <f t="shared" si="297"/>
        <v>53.940644848112804</v>
      </c>
      <c r="Q728" s="20">
        <f t="shared" si="298"/>
        <v>11.059355151887196</v>
      </c>
      <c r="R728" s="26">
        <f t="shared" si="299"/>
        <v>2211.8710303774392</v>
      </c>
      <c r="S728" s="8">
        <f>Daten!K728</f>
        <v>7662</v>
      </c>
      <c r="T728" s="8">
        <f>Daten!L728</f>
        <v>9138</v>
      </c>
      <c r="U728" s="8">
        <f>Daten!M728</f>
        <v>20839</v>
      </c>
      <c r="V728" s="8">
        <f>Daten!N728</f>
        <v>500</v>
      </c>
      <c r="W728" s="8">
        <f>Daten!O728</f>
        <v>500</v>
      </c>
      <c r="X728" s="22">
        <f t="shared" si="300"/>
        <v>37639</v>
      </c>
      <c r="Y728" s="8">
        <f t="shared" si="301"/>
        <v>61389.386891072536</v>
      </c>
      <c r="Z728" s="20">
        <f t="shared" si="302"/>
        <v>-23750.386891072536</v>
      </c>
      <c r="AA728" s="26">
        <f t="shared" si="303"/>
        <v>2375.0386891072535</v>
      </c>
      <c r="AB728" s="31">
        <f t="shared" si="304"/>
        <v>12249.019752262497</v>
      </c>
      <c r="AC728" s="30">
        <f t="shared" si="305"/>
        <v>12249.019752262497</v>
      </c>
      <c r="AG728" s="25">
        <f t="shared" si="306"/>
        <v>7662.1100327778031</v>
      </c>
      <c r="AH728" s="25">
        <f t="shared" si="307"/>
        <v>2375.0386891072535</v>
      </c>
      <c r="AI728" s="25">
        <f t="shared" si="308"/>
        <v>10037.148721885056</v>
      </c>
      <c r="AJ728" s="25">
        <f t="shared" si="309"/>
        <v>1</v>
      </c>
      <c r="AK728" s="25">
        <f t="shared" si="310"/>
        <v>10037.148721885056</v>
      </c>
      <c r="AL728" s="25">
        <f t="shared" ca="1" si="311"/>
        <v>28130</v>
      </c>
      <c r="AM728" s="25">
        <f t="shared" ca="1" si="312"/>
        <v>31</v>
      </c>
      <c r="AN728" s="25">
        <f ca="1">IF(AM728=0,0,COUNTIF($AM$19:AM728,C728*10+1))</f>
        <v>244</v>
      </c>
      <c r="AO728" s="20">
        <f t="shared" ca="1" si="313"/>
        <v>0</v>
      </c>
      <c r="AP728" s="32">
        <f t="shared" ca="1" si="314"/>
        <v>28130</v>
      </c>
    </row>
    <row r="729" spans="1:42" x14ac:dyDescent="0.2">
      <c r="A729" s="14">
        <f>Daten!A729</f>
        <v>31843</v>
      </c>
      <c r="B729" s="7" t="str">
        <f>Daten!B729</f>
        <v>Warth</v>
      </c>
      <c r="C729" s="14">
        <f t="shared" si="290"/>
        <v>3</v>
      </c>
      <c r="D729" s="9">
        <f>Daten!D729</f>
        <v>0</v>
      </c>
      <c r="E729" s="8">
        <f>Daten!E729</f>
        <v>1549</v>
      </c>
      <c r="F729" s="8">
        <f>Daten!F729</f>
        <v>1511</v>
      </c>
      <c r="G729" s="26">
        <f t="shared" si="291"/>
        <v>38</v>
      </c>
      <c r="H729" s="28">
        <f t="shared" si="292"/>
        <v>2.5148908007941759E-2</v>
      </c>
      <c r="I729" s="20">
        <f t="shared" si="293"/>
        <v>20.299979878927861</v>
      </c>
      <c r="J729" s="20">
        <f t="shared" si="294"/>
        <v>17.700020121072139</v>
      </c>
      <c r="K729" s="26">
        <f t="shared" si="295"/>
        <v>-8850.0100605360694</v>
      </c>
      <c r="L729" s="15">
        <f>Daten!G729</f>
        <v>216</v>
      </c>
      <c r="M729" s="15">
        <f>Daten!H729</f>
        <v>981</v>
      </c>
      <c r="N729" s="15">
        <f>Daten!I729</f>
        <v>352</v>
      </c>
      <c r="O729" s="27">
        <f t="shared" si="296"/>
        <v>0.57900101936799186</v>
      </c>
      <c r="P729" s="15">
        <f t="shared" si="297"/>
        <v>557.00813258945959</v>
      </c>
      <c r="Q729" s="20">
        <f t="shared" si="298"/>
        <v>10.991867410540408</v>
      </c>
      <c r="R729" s="26">
        <f t="shared" si="299"/>
        <v>2198.3734821080816</v>
      </c>
      <c r="S729" s="8">
        <f>Daten!K729</f>
        <v>7316</v>
      </c>
      <c r="T729" s="8">
        <f>Daten!L729</f>
        <v>99737</v>
      </c>
      <c r="U729" s="8">
        <f>Daten!M729</f>
        <v>289912</v>
      </c>
      <c r="V729" s="8">
        <f>Daten!N729</f>
        <v>500</v>
      </c>
      <c r="W729" s="8">
        <f>Daten!O729</f>
        <v>500</v>
      </c>
      <c r="X729" s="22">
        <f t="shared" si="300"/>
        <v>396965</v>
      </c>
      <c r="Y729" s="8">
        <f t="shared" si="301"/>
        <v>594326.00183919596</v>
      </c>
      <c r="Z729" s="20">
        <f t="shared" si="302"/>
        <v>-197361.00183919596</v>
      </c>
      <c r="AA729" s="26">
        <f t="shared" si="303"/>
        <v>19736.100183919596</v>
      </c>
      <c r="AB729" s="31">
        <f t="shared" si="304"/>
        <v>13084.463605491608</v>
      </c>
      <c r="AC729" s="30">
        <f t="shared" si="305"/>
        <v>13084.463605491608</v>
      </c>
      <c r="AG729" s="25">
        <f t="shared" si="306"/>
        <v>-8850.0100605360694</v>
      </c>
      <c r="AH729" s="25">
        <f t="shared" si="307"/>
        <v>19736.100183919596</v>
      </c>
      <c r="AI729" s="25">
        <f t="shared" si="308"/>
        <v>10886.090123383527</v>
      </c>
      <c r="AJ729" s="25">
        <f t="shared" si="309"/>
        <v>1</v>
      </c>
      <c r="AK729" s="25">
        <f t="shared" si="310"/>
        <v>10886.090123383527</v>
      </c>
      <c r="AL729" s="25">
        <f t="shared" ca="1" si="311"/>
        <v>30509</v>
      </c>
      <c r="AM729" s="25">
        <f t="shared" ca="1" si="312"/>
        <v>31</v>
      </c>
      <c r="AN729" s="25">
        <f ca="1">IF(AM729=0,0,COUNTIF($AM$19:AM729,C729*10+1))</f>
        <v>245</v>
      </c>
      <c r="AO729" s="20">
        <f t="shared" ca="1" si="313"/>
        <v>0</v>
      </c>
      <c r="AP729" s="32">
        <f t="shared" ca="1" si="314"/>
        <v>30509</v>
      </c>
    </row>
    <row r="730" spans="1:42" x14ac:dyDescent="0.2">
      <c r="A730" s="14">
        <f>Daten!A730</f>
        <v>31844</v>
      </c>
      <c r="B730" s="7" t="str">
        <f>Daten!B730</f>
        <v>Wartmannstetten</v>
      </c>
      <c r="C730" s="14">
        <f t="shared" si="290"/>
        <v>3</v>
      </c>
      <c r="D730" s="9">
        <f>Daten!D730</f>
        <v>0</v>
      </c>
      <c r="E730" s="8">
        <f>Daten!E730</f>
        <v>1606</v>
      </c>
      <c r="F730" s="8">
        <f>Daten!F730</f>
        <v>1634</v>
      </c>
      <c r="G730" s="26">
        <f t="shared" si="291"/>
        <v>-28</v>
      </c>
      <c r="H730" s="28">
        <f t="shared" si="292"/>
        <v>-1.7135862913096694E-2</v>
      </c>
      <c r="I730" s="20">
        <f t="shared" si="293"/>
        <v>21.952460041143695</v>
      </c>
      <c r="J730" s="20">
        <f t="shared" si="294"/>
        <v>-49.952460041143695</v>
      </c>
      <c r="K730" s="26">
        <f t="shared" si="295"/>
        <v>24976.230020571849</v>
      </c>
      <c r="L730" s="15">
        <f>Daten!G730</f>
        <v>235</v>
      </c>
      <c r="M730" s="15">
        <f>Daten!H730</f>
        <v>1031</v>
      </c>
      <c r="N730" s="15">
        <f>Daten!I730</f>
        <v>340</v>
      </c>
      <c r="O730" s="27">
        <f t="shared" si="296"/>
        <v>0.55771096023278366</v>
      </c>
      <c r="P730" s="15">
        <f t="shared" si="297"/>
        <v>585.39794566741364</v>
      </c>
      <c r="Q730" s="20">
        <f t="shared" si="298"/>
        <v>-10.397945667413637</v>
      </c>
      <c r="R730" s="26">
        <f t="shared" si="299"/>
        <v>-2079.5891334827274</v>
      </c>
      <c r="S730" s="8">
        <f>Daten!K730</f>
        <v>7645</v>
      </c>
      <c r="T730" s="8">
        <f>Daten!L730</f>
        <v>98450</v>
      </c>
      <c r="U730" s="8">
        <f>Daten!M730</f>
        <v>48491</v>
      </c>
      <c r="V730" s="8">
        <f>Daten!N730</f>
        <v>500</v>
      </c>
      <c r="W730" s="8">
        <f>Daten!O730</f>
        <v>500</v>
      </c>
      <c r="X730" s="22">
        <f t="shared" si="300"/>
        <v>154586</v>
      </c>
      <c r="Y730" s="8">
        <f t="shared" si="301"/>
        <v>616195.97091914061</v>
      </c>
      <c r="Z730" s="20">
        <f t="shared" si="302"/>
        <v>-461609.97091914061</v>
      </c>
      <c r="AA730" s="26">
        <f t="shared" si="303"/>
        <v>46160.997091914061</v>
      </c>
      <c r="AB730" s="31">
        <f t="shared" si="304"/>
        <v>69057.637979003179</v>
      </c>
      <c r="AC730" s="30">
        <f t="shared" si="305"/>
        <v>69057.637979003179</v>
      </c>
      <c r="AG730" s="25">
        <f t="shared" si="306"/>
        <v>24976.230020571849</v>
      </c>
      <c r="AH730" s="25">
        <f t="shared" si="307"/>
        <v>46160.997091914061</v>
      </c>
      <c r="AI730" s="25">
        <f t="shared" si="308"/>
        <v>71137.227112485911</v>
      </c>
      <c r="AJ730" s="25">
        <f t="shared" si="309"/>
        <v>1</v>
      </c>
      <c r="AK730" s="25">
        <f t="shared" si="310"/>
        <v>71137.227112485911</v>
      </c>
      <c r="AL730" s="25">
        <f t="shared" ca="1" si="311"/>
        <v>199365</v>
      </c>
      <c r="AM730" s="25">
        <f t="shared" ca="1" si="312"/>
        <v>31</v>
      </c>
      <c r="AN730" s="25">
        <f ca="1">IF(AM730=0,0,COUNTIF($AM$19:AM730,C730*10+1))</f>
        <v>246</v>
      </c>
      <c r="AO730" s="20">
        <f t="shared" ca="1" si="313"/>
        <v>0</v>
      </c>
      <c r="AP730" s="32">
        <f t="shared" ca="1" si="314"/>
        <v>199365</v>
      </c>
    </row>
    <row r="731" spans="1:42" x14ac:dyDescent="0.2">
      <c r="A731" s="14">
        <f>Daten!A731</f>
        <v>31845</v>
      </c>
      <c r="B731" s="7" t="str">
        <f>Daten!B731</f>
        <v>Willendorf</v>
      </c>
      <c r="C731" s="14">
        <f t="shared" si="290"/>
        <v>3</v>
      </c>
      <c r="D731" s="9">
        <f>Daten!D731</f>
        <v>0</v>
      </c>
      <c r="E731" s="8">
        <f>Daten!E731</f>
        <v>977</v>
      </c>
      <c r="F731" s="8">
        <f>Daten!F731</f>
        <v>977</v>
      </c>
      <c r="G731" s="26">
        <f t="shared" si="291"/>
        <v>0</v>
      </c>
      <c r="H731" s="28">
        <f t="shared" si="292"/>
        <v>0</v>
      </c>
      <c r="I731" s="20">
        <f t="shared" si="293"/>
        <v>13.125797711259112</v>
      </c>
      <c r="J731" s="20">
        <f t="shared" si="294"/>
        <v>-13.125797711259112</v>
      </c>
      <c r="K731" s="26">
        <f t="shared" si="295"/>
        <v>6562.8988556295562</v>
      </c>
      <c r="L731" s="15">
        <f>Daten!G731</f>
        <v>127</v>
      </c>
      <c r="M731" s="15">
        <f>Daten!H731</f>
        <v>672</v>
      </c>
      <c r="N731" s="15">
        <f>Daten!I731</f>
        <v>178</v>
      </c>
      <c r="O731" s="27">
        <f t="shared" si="296"/>
        <v>0.45386904761904762</v>
      </c>
      <c r="P731" s="15">
        <f t="shared" si="297"/>
        <v>381.5590877677032</v>
      </c>
      <c r="Q731" s="20">
        <f t="shared" si="298"/>
        <v>-76.559087767703204</v>
      </c>
      <c r="R731" s="26">
        <f t="shared" si="299"/>
        <v>-15311.817553540641</v>
      </c>
      <c r="S731" s="8">
        <f>Daten!K731</f>
        <v>2519</v>
      </c>
      <c r="T731" s="8">
        <f>Daten!L731</f>
        <v>67850</v>
      </c>
      <c r="U731" s="8">
        <f>Daten!M731</f>
        <v>79573</v>
      </c>
      <c r="V731" s="8">
        <f>Daten!N731</f>
        <v>500</v>
      </c>
      <c r="W731" s="8">
        <f>Daten!O731</f>
        <v>500</v>
      </c>
      <c r="X731" s="22">
        <f t="shared" si="300"/>
        <v>149942</v>
      </c>
      <c r="Y731" s="8">
        <f t="shared" si="301"/>
        <v>374858.94370361167</v>
      </c>
      <c r="Z731" s="20">
        <f t="shared" si="302"/>
        <v>-224916.94370361167</v>
      </c>
      <c r="AA731" s="26">
        <f t="shared" si="303"/>
        <v>22491.694370361169</v>
      </c>
      <c r="AB731" s="31">
        <f t="shared" si="304"/>
        <v>13742.775672450083</v>
      </c>
      <c r="AC731" s="30">
        <f t="shared" si="305"/>
        <v>13742.775672450083</v>
      </c>
      <c r="AG731" s="25">
        <f t="shared" si="306"/>
        <v>6562.8988556295562</v>
      </c>
      <c r="AH731" s="25">
        <f t="shared" si="307"/>
        <v>22491.694370361169</v>
      </c>
      <c r="AI731" s="25">
        <f t="shared" si="308"/>
        <v>29054.593225990724</v>
      </c>
      <c r="AJ731" s="25">
        <f t="shared" si="309"/>
        <v>1</v>
      </c>
      <c r="AK731" s="25">
        <f t="shared" si="310"/>
        <v>29054.593225990724</v>
      </c>
      <c r="AL731" s="25">
        <f t="shared" ca="1" si="311"/>
        <v>81427</v>
      </c>
      <c r="AM731" s="25">
        <f t="shared" ca="1" si="312"/>
        <v>31</v>
      </c>
      <c r="AN731" s="25">
        <f ca="1">IF(AM731=0,0,COUNTIF($AM$19:AM731,C731*10+1))</f>
        <v>247</v>
      </c>
      <c r="AO731" s="20">
        <f t="shared" ca="1" si="313"/>
        <v>0</v>
      </c>
      <c r="AP731" s="32">
        <f t="shared" ca="1" si="314"/>
        <v>81427</v>
      </c>
    </row>
    <row r="732" spans="1:42" x14ac:dyDescent="0.2">
      <c r="A732" s="14">
        <f>Daten!A732</f>
        <v>31846</v>
      </c>
      <c r="B732" s="7" t="str">
        <f>Daten!B732</f>
        <v>Wimpassing im Schwarzatale</v>
      </c>
      <c r="C732" s="14">
        <f t="shared" si="290"/>
        <v>3</v>
      </c>
      <c r="D732" s="9">
        <f>Daten!D732</f>
        <v>0</v>
      </c>
      <c r="E732" s="8">
        <f>Daten!E732</f>
        <v>1633</v>
      </c>
      <c r="F732" s="8">
        <f>Daten!F732</f>
        <v>1630</v>
      </c>
      <c r="G732" s="26">
        <f t="shared" si="291"/>
        <v>3</v>
      </c>
      <c r="H732" s="28">
        <f t="shared" si="292"/>
        <v>1.8404907975460123E-3</v>
      </c>
      <c r="I732" s="20">
        <f t="shared" si="293"/>
        <v>21.898720848876515</v>
      </c>
      <c r="J732" s="20">
        <f t="shared" si="294"/>
        <v>-18.898720848876515</v>
      </c>
      <c r="K732" s="26">
        <f t="shared" si="295"/>
        <v>9449.3604244382568</v>
      </c>
      <c r="L732" s="15">
        <f>Daten!G732</f>
        <v>235</v>
      </c>
      <c r="M732" s="15">
        <f>Daten!H732</f>
        <v>1050</v>
      </c>
      <c r="N732" s="15">
        <f>Daten!I732</f>
        <v>348</v>
      </c>
      <c r="O732" s="27">
        <f t="shared" si="296"/>
        <v>0.5552380952380952</v>
      </c>
      <c r="P732" s="15">
        <f t="shared" si="297"/>
        <v>596.1860746370362</v>
      </c>
      <c r="Q732" s="20">
        <f t="shared" si="298"/>
        <v>-13.186074637036199</v>
      </c>
      <c r="R732" s="26">
        <f t="shared" si="299"/>
        <v>-2637.2149274072399</v>
      </c>
      <c r="S732" s="8">
        <f>Daten!K732</f>
        <v>858</v>
      </c>
      <c r="T732" s="8">
        <f>Daten!L732</f>
        <v>164020</v>
      </c>
      <c r="U732" s="8">
        <f>Daten!M732</f>
        <v>1929347</v>
      </c>
      <c r="V732" s="8">
        <f>Daten!N732</f>
        <v>500</v>
      </c>
      <c r="W732" s="8">
        <f>Daten!O732</f>
        <v>500</v>
      </c>
      <c r="X732" s="22">
        <f t="shared" si="300"/>
        <v>2094225</v>
      </c>
      <c r="Y732" s="8">
        <f t="shared" si="301"/>
        <v>626555.42995700904</v>
      </c>
      <c r="Z732" s="20">
        <f t="shared" si="302"/>
        <v>1467669.5700429911</v>
      </c>
      <c r="AA732" s="26">
        <f t="shared" si="303"/>
        <v>-146766.95700429913</v>
      </c>
      <c r="AB732" s="31">
        <f t="shared" si="304"/>
        <v>-139954.81150726811</v>
      </c>
      <c r="AC732" s="30">
        <f t="shared" si="305"/>
        <v>0</v>
      </c>
      <c r="AG732" s="25">
        <f t="shared" si="306"/>
        <v>0</v>
      </c>
      <c r="AH732" s="25">
        <f t="shared" si="307"/>
        <v>0</v>
      </c>
      <c r="AI732" s="25">
        <f t="shared" si="308"/>
        <v>0</v>
      </c>
      <c r="AJ732" s="25">
        <f t="shared" si="309"/>
        <v>1</v>
      </c>
      <c r="AK732" s="25">
        <f t="shared" si="310"/>
        <v>0</v>
      </c>
      <c r="AL732" s="25">
        <f t="shared" ca="1" si="311"/>
        <v>0</v>
      </c>
      <c r="AM732" s="25">
        <f t="shared" ca="1" si="312"/>
        <v>0</v>
      </c>
      <c r="AN732" s="25">
        <f ca="1">IF(AM732=0,0,COUNTIF($AM$19:AM732,C732*10+1))</f>
        <v>0</v>
      </c>
      <c r="AO732" s="20">
        <f t="shared" ca="1" si="313"/>
        <v>0</v>
      </c>
      <c r="AP732" s="32">
        <f t="shared" ca="1" si="314"/>
        <v>0</v>
      </c>
    </row>
    <row r="733" spans="1:42" x14ac:dyDescent="0.2">
      <c r="A733" s="14">
        <f>Daten!A733</f>
        <v>31847</v>
      </c>
      <c r="B733" s="7" t="str">
        <f>Daten!B733</f>
        <v>Würflach</v>
      </c>
      <c r="C733" s="14">
        <f t="shared" si="290"/>
        <v>3</v>
      </c>
      <c r="D733" s="9">
        <f>Daten!D733</f>
        <v>0</v>
      </c>
      <c r="E733" s="8">
        <f>Daten!E733</f>
        <v>1645</v>
      </c>
      <c r="F733" s="8">
        <f>Daten!F733</f>
        <v>1583</v>
      </c>
      <c r="G733" s="26">
        <f t="shared" si="291"/>
        <v>62</v>
      </c>
      <c r="H733" s="28">
        <f t="shared" si="292"/>
        <v>3.9166140240050537E-2</v>
      </c>
      <c r="I733" s="20">
        <f t="shared" si="293"/>
        <v>21.267285339737128</v>
      </c>
      <c r="J733" s="20">
        <f t="shared" si="294"/>
        <v>40.732714660262872</v>
      </c>
      <c r="K733" s="26">
        <f t="shared" si="295"/>
        <v>-20366.357330131435</v>
      </c>
      <c r="L733" s="15">
        <f>Daten!G733</f>
        <v>228</v>
      </c>
      <c r="M733" s="15">
        <f>Daten!H733</f>
        <v>1027</v>
      </c>
      <c r="N733" s="15">
        <f>Daten!I733</f>
        <v>390</v>
      </c>
      <c r="O733" s="27">
        <f t="shared" si="296"/>
        <v>0.60175267770204477</v>
      </c>
      <c r="P733" s="15">
        <f t="shared" si="297"/>
        <v>583.12676062117737</v>
      </c>
      <c r="Q733" s="20">
        <f t="shared" si="298"/>
        <v>34.873239378822632</v>
      </c>
      <c r="R733" s="26">
        <f t="shared" si="299"/>
        <v>6974.6478757645264</v>
      </c>
      <c r="S733" s="8">
        <f>Daten!K733</f>
        <v>4473</v>
      </c>
      <c r="T733" s="8">
        <f>Daten!L733</f>
        <v>105826</v>
      </c>
      <c r="U733" s="8">
        <f>Daten!M733</f>
        <v>66439</v>
      </c>
      <c r="V733" s="8">
        <f>Daten!N733</f>
        <v>500</v>
      </c>
      <c r="W733" s="8">
        <f>Daten!O733</f>
        <v>500</v>
      </c>
      <c r="X733" s="22">
        <f t="shared" si="300"/>
        <v>176738</v>
      </c>
      <c r="Y733" s="8">
        <f t="shared" si="301"/>
        <v>631159.63397383946</v>
      </c>
      <c r="Z733" s="20">
        <f t="shared" si="302"/>
        <v>-454421.63397383946</v>
      </c>
      <c r="AA733" s="26">
        <f t="shared" si="303"/>
        <v>45442.163397383949</v>
      </c>
      <c r="AB733" s="31">
        <f t="shared" si="304"/>
        <v>32050.453943017041</v>
      </c>
      <c r="AC733" s="30">
        <f t="shared" si="305"/>
        <v>32050.453943017041</v>
      </c>
      <c r="AG733" s="25">
        <f t="shared" si="306"/>
        <v>-20366.357330131435</v>
      </c>
      <c r="AH733" s="25">
        <f t="shared" si="307"/>
        <v>45442.163397383949</v>
      </c>
      <c r="AI733" s="25">
        <f t="shared" si="308"/>
        <v>25075.806067252513</v>
      </c>
      <c r="AJ733" s="25">
        <f t="shared" si="309"/>
        <v>1</v>
      </c>
      <c r="AK733" s="25">
        <f t="shared" si="310"/>
        <v>25075.806067252513</v>
      </c>
      <c r="AL733" s="25">
        <f t="shared" ca="1" si="311"/>
        <v>70276</v>
      </c>
      <c r="AM733" s="25">
        <f t="shared" ca="1" si="312"/>
        <v>31</v>
      </c>
      <c r="AN733" s="25">
        <f ca="1">IF(AM733=0,0,COUNTIF($AM$19:AM733,C733*10+1))</f>
        <v>248</v>
      </c>
      <c r="AO733" s="20">
        <f t="shared" ca="1" si="313"/>
        <v>0</v>
      </c>
      <c r="AP733" s="32">
        <f t="shared" ca="1" si="314"/>
        <v>70276</v>
      </c>
    </row>
    <row r="734" spans="1:42" x14ac:dyDescent="0.2">
      <c r="A734" s="14">
        <f>Daten!A734</f>
        <v>31848</v>
      </c>
      <c r="B734" s="7" t="str">
        <f>Daten!B734</f>
        <v>Zöbern</v>
      </c>
      <c r="C734" s="14">
        <f t="shared" si="290"/>
        <v>3</v>
      </c>
      <c r="D734" s="9">
        <f>Daten!D734</f>
        <v>0</v>
      </c>
      <c r="E734" s="8">
        <f>Daten!E734</f>
        <v>1386</v>
      </c>
      <c r="F734" s="8">
        <f>Daten!F734</f>
        <v>1397</v>
      </c>
      <c r="G734" s="26">
        <f t="shared" si="291"/>
        <v>-11</v>
      </c>
      <c r="H734" s="28">
        <f t="shared" si="292"/>
        <v>-7.874015748031496E-3</v>
      </c>
      <c r="I734" s="20">
        <f t="shared" si="293"/>
        <v>18.768412899313184</v>
      </c>
      <c r="J734" s="20">
        <f t="shared" si="294"/>
        <v>-29.768412899313184</v>
      </c>
      <c r="K734" s="26">
        <f t="shared" si="295"/>
        <v>14884.206449656593</v>
      </c>
      <c r="L734" s="15">
        <f>Daten!G734</f>
        <v>184</v>
      </c>
      <c r="M734" s="15">
        <f>Daten!H734</f>
        <v>908</v>
      </c>
      <c r="N734" s="15">
        <f>Daten!I734</f>
        <v>294</v>
      </c>
      <c r="O734" s="27">
        <f t="shared" si="296"/>
        <v>0.52643171806167399</v>
      </c>
      <c r="P734" s="15">
        <f t="shared" si="297"/>
        <v>515.5590054956466</v>
      </c>
      <c r="Q734" s="20">
        <f t="shared" si="298"/>
        <v>-37.559005495646602</v>
      </c>
      <c r="R734" s="26">
        <f t="shared" si="299"/>
        <v>-7511.8010991293204</v>
      </c>
      <c r="S734" s="8">
        <f>Daten!K734</f>
        <v>6729</v>
      </c>
      <c r="T734" s="8">
        <f>Daten!L734</f>
        <v>81132</v>
      </c>
      <c r="U734" s="8">
        <f>Daten!M734</f>
        <v>114090</v>
      </c>
      <c r="V734" s="8">
        <f>Daten!N734</f>
        <v>500</v>
      </c>
      <c r="W734" s="8">
        <f>Daten!O734</f>
        <v>500</v>
      </c>
      <c r="X734" s="22">
        <f t="shared" si="300"/>
        <v>201951</v>
      </c>
      <c r="Y734" s="8">
        <f t="shared" si="301"/>
        <v>531785.56394391588</v>
      </c>
      <c r="Z734" s="20">
        <f t="shared" si="302"/>
        <v>-329834.56394391588</v>
      </c>
      <c r="AA734" s="26">
        <f t="shared" si="303"/>
        <v>32983.456394391593</v>
      </c>
      <c r="AB734" s="31">
        <f t="shared" si="304"/>
        <v>40355.861744918868</v>
      </c>
      <c r="AC734" s="30">
        <f t="shared" si="305"/>
        <v>40355.861744918868</v>
      </c>
      <c r="AG734" s="25">
        <f t="shared" si="306"/>
        <v>14884.206449656593</v>
      </c>
      <c r="AH734" s="25">
        <f t="shared" si="307"/>
        <v>32983.456394391593</v>
      </c>
      <c r="AI734" s="25">
        <f t="shared" si="308"/>
        <v>47867.662844048187</v>
      </c>
      <c r="AJ734" s="25">
        <f t="shared" si="309"/>
        <v>1</v>
      </c>
      <c r="AK734" s="25">
        <f t="shared" si="310"/>
        <v>47867.662844048187</v>
      </c>
      <c r="AL734" s="25">
        <f t="shared" ca="1" si="311"/>
        <v>134151</v>
      </c>
      <c r="AM734" s="25">
        <f t="shared" ca="1" si="312"/>
        <v>31</v>
      </c>
      <c r="AN734" s="25">
        <f ca="1">IF(AM734=0,0,COUNTIF($AM$19:AM734,C734*10+1))</f>
        <v>249</v>
      </c>
      <c r="AO734" s="20">
        <f t="shared" ca="1" si="313"/>
        <v>0</v>
      </c>
      <c r="AP734" s="32">
        <f t="shared" ca="1" si="314"/>
        <v>134151</v>
      </c>
    </row>
    <row r="735" spans="1:42" x14ac:dyDescent="0.2">
      <c r="A735" s="14">
        <f>Daten!A735</f>
        <v>31849</v>
      </c>
      <c r="B735" s="7" t="str">
        <f>Daten!B735</f>
        <v>Höflein an der Hohen Wand</v>
      </c>
      <c r="C735" s="14">
        <f t="shared" si="290"/>
        <v>3</v>
      </c>
      <c r="D735" s="9">
        <f>Daten!D735</f>
        <v>0</v>
      </c>
      <c r="E735" s="8">
        <f>Daten!E735</f>
        <v>897</v>
      </c>
      <c r="F735" s="8">
        <f>Daten!F735</f>
        <v>879</v>
      </c>
      <c r="G735" s="26">
        <f t="shared" si="291"/>
        <v>18</v>
      </c>
      <c r="H735" s="28">
        <f t="shared" si="292"/>
        <v>2.0477815699658702E-2</v>
      </c>
      <c r="I735" s="20">
        <f t="shared" si="293"/>
        <v>11.809187500713163</v>
      </c>
      <c r="J735" s="20">
        <f t="shared" si="294"/>
        <v>6.190812499286837</v>
      </c>
      <c r="K735" s="26">
        <f t="shared" si="295"/>
        <v>-3095.4062496434185</v>
      </c>
      <c r="L735" s="15">
        <f>Daten!G735</f>
        <v>106</v>
      </c>
      <c r="M735" s="15">
        <f>Daten!H735</f>
        <v>561</v>
      </c>
      <c r="N735" s="15">
        <f>Daten!I735</f>
        <v>230</v>
      </c>
      <c r="O735" s="27">
        <f t="shared" si="296"/>
        <v>0.59893048128342241</v>
      </c>
      <c r="P735" s="15">
        <f t="shared" si="297"/>
        <v>318.53370273464509</v>
      </c>
      <c r="Q735" s="20">
        <f t="shared" si="298"/>
        <v>17.46629726535491</v>
      </c>
      <c r="R735" s="26">
        <f t="shared" si="299"/>
        <v>3493.2594530709821</v>
      </c>
      <c r="S735" s="8">
        <f>Daten!K735</f>
        <v>1724</v>
      </c>
      <c r="T735" s="8">
        <f>Daten!L735</f>
        <v>43080</v>
      </c>
      <c r="U735" s="8">
        <f>Daten!M735</f>
        <v>68249</v>
      </c>
      <c r="V735" s="8">
        <f>Daten!N735</f>
        <v>500</v>
      </c>
      <c r="W735" s="8">
        <f>Daten!O735</f>
        <v>500</v>
      </c>
      <c r="X735" s="22">
        <f t="shared" si="300"/>
        <v>113053</v>
      </c>
      <c r="Y735" s="8">
        <f t="shared" si="301"/>
        <v>344164.25025807542</v>
      </c>
      <c r="Z735" s="20">
        <f t="shared" si="302"/>
        <v>-231111.25025807542</v>
      </c>
      <c r="AA735" s="26">
        <f t="shared" si="303"/>
        <v>23111.125025807545</v>
      </c>
      <c r="AB735" s="31">
        <f t="shared" si="304"/>
        <v>23508.978229235108</v>
      </c>
      <c r="AC735" s="30">
        <f t="shared" si="305"/>
        <v>23508.978229235108</v>
      </c>
      <c r="AG735" s="25">
        <f t="shared" si="306"/>
        <v>-3095.4062496434185</v>
      </c>
      <c r="AH735" s="25">
        <f t="shared" si="307"/>
        <v>23111.125025807545</v>
      </c>
      <c r="AI735" s="25">
        <f t="shared" si="308"/>
        <v>20015.718776164125</v>
      </c>
      <c r="AJ735" s="25">
        <f t="shared" si="309"/>
        <v>1</v>
      </c>
      <c r="AK735" s="25">
        <f t="shared" si="310"/>
        <v>20015.718776164125</v>
      </c>
      <c r="AL735" s="25">
        <f t="shared" ca="1" si="311"/>
        <v>56095</v>
      </c>
      <c r="AM735" s="25">
        <f t="shared" ca="1" si="312"/>
        <v>31</v>
      </c>
      <c r="AN735" s="25">
        <f ca="1">IF(AM735=0,0,COUNTIF($AM$19:AM735,C735*10+1))</f>
        <v>250</v>
      </c>
      <c r="AO735" s="20">
        <f t="shared" ca="1" si="313"/>
        <v>0</v>
      </c>
      <c r="AP735" s="32">
        <f t="shared" ca="1" si="314"/>
        <v>56095</v>
      </c>
    </row>
    <row r="736" spans="1:42" x14ac:dyDescent="0.2">
      <c r="A736" s="14">
        <f>Daten!A736</f>
        <v>31901</v>
      </c>
      <c r="B736" s="7" t="str">
        <f>Daten!B736</f>
        <v>Altlengbach</v>
      </c>
      <c r="C736" s="14">
        <f t="shared" si="290"/>
        <v>3</v>
      </c>
      <c r="D736" s="9">
        <f>Daten!D736</f>
        <v>0</v>
      </c>
      <c r="E736" s="8">
        <f>Daten!E736</f>
        <v>3167</v>
      </c>
      <c r="F736" s="8">
        <f>Daten!F736</f>
        <v>2983</v>
      </c>
      <c r="G736" s="26">
        <f t="shared" si="291"/>
        <v>184</v>
      </c>
      <c r="H736" s="28">
        <f t="shared" si="292"/>
        <v>6.1682869594368084E-2</v>
      </c>
      <c r="I736" s="20">
        <f t="shared" si="293"/>
        <v>40.076002633250702</v>
      </c>
      <c r="J736" s="20">
        <f t="shared" si="294"/>
        <v>143.92399736674929</v>
      </c>
      <c r="K736" s="26">
        <f t="shared" si="295"/>
        <v>-71961.998683374652</v>
      </c>
      <c r="L736" s="15">
        <f>Daten!G736</f>
        <v>491</v>
      </c>
      <c r="M736" s="15">
        <f>Daten!H736</f>
        <v>2033</v>
      </c>
      <c r="N736" s="15">
        <f>Daten!I736</f>
        <v>643</v>
      </c>
      <c r="O736" s="27">
        <f t="shared" si="296"/>
        <v>0.55779636005902611</v>
      </c>
      <c r="P736" s="15">
        <f t="shared" si="297"/>
        <v>1154.329799749614</v>
      </c>
      <c r="Q736" s="20">
        <f t="shared" si="298"/>
        <v>-20.32979974961404</v>
      </c>
      <c r="R736" s="26">
        <f t="shared" si="299"/>
        <v>-4065.9599499228079</v>
      </c>
      <c r="S736" s="8">
        <f>Daten!K736</f>
        <v>13626</v>
      </c>
      <c r="T736" s="8">
        <f>Daten!L736</f>
        <v>240490</v>
      </c>
      <c r="U736" s="8">
        <f>Daten!M736</f>
        <v>681716</v>
      </c>
      <c r="V736" s="8">
        <f>Daten!N736</f>
        <v>500</v>
      </c>
      <c r="W736" s="8">
        <f>Daten!O736</f>
        <v>500</v>
      </c>
      <c r="X736" s="22">
        <f t="shared" si="300"/>
        <v>935832</v>
      </c>
      <c r="Y736" s="8">
        <f t="shared" si="301"/>
        <v>1215126.176775167</v>
      </c>
      <c r="Z736" s="20">
        <f t="shared" si="302"/>
        <v>-279294.176775167</v>
      </c>
      <c r="AA736" s="26">
        <f t="shared" si="303"/>
        <v>27929.4176775167</v>
      </c>
      <c r="AB736" s="31">
        <f t="shared" si="304"/>
        <v>-48098.540955780758</v>
      </c>
      <c r="AC736" s="30">
        <f t="shared" si="305"/>
        <v>0</v>
      </c>
      <c r="AG736" s="25">
        <f t="shared" si="306"/>
        <v>0</v>
      </c>
      <c r="AH736" s="25">
        <f t="shared" si="307"/>
        <v>0</v>
      </c>
      <c r="AI736" s="25">
        <f t="shared" si="308"/>
        <v>0</v>
      </c>
      <c r="AJ736" s="25">
        <f t="shared" si="309"/>
        <v>1</v>
      </c>
      <c r="AK736" s="25">
        <f t="shared" si="310"/>
        <v>0</v>
      </c>
      <c r="AL736" s="25">
        <f t="shared" ca="1" si="311"/>
        <v>0</v>
      </c>
      <c r="AM736" s="25">
        <f t="shared" ca="1" si="312"/>
        <v>0</v>
      </c>
      <c r="AN736" s="25">
        <f ca="1">IF(AM736=0,0,COUNTIF($AM$19:AM736,C736*10+1))</f>
        <v>0</v>
      </c>
      <c r="AO736" s="20">
        <f t="shared" ca="1" si="313"/>
        <v>0</v>
      </c>
      <c r="AP736" s="32">
        <f t="shared" ca="1" si="314"/>
        <v>0</v>
      </c>
    </row>
    <row r="737" spans="1:42" x14ac:dyDescent="0.2">
      <c r="A737" s="14">
        <f>Daten!A737</f>
        <v>31902</v>
      </c>
      <c r="B737" s="7" t="str">
        <f>Daten!B737</f>
        <v>Asperhofen</v>
      </c>
      <c r="C737" s="14">
        <f t="shared" si="290"/>
        <v>3</v>
      </c>
      <c r="D737" s="9">
        <f>Daten!D737</f>
        <v>0</v>
      </c>
      <c r="E737" s="8">
        <f>Daten!E737</f>
        <v>2366</v>
      </c>
      <c r="F737" s="8">
        <f>Daten!F737</f>
        <v>2203</v>
      </c>
      <c r="G737" s="26">
        <f t="shared" si="291"/>
        <v>163</v>
      </c>
      <c r="H737" s="28">
        <f t="shared" si="292"/>
        <v>7.399001361779392E-2</v>
      </c>
      <c r="I737" s="20">
        <f t="shared" si="293"/>
        <v>29.596860141150284</v>
      </c>
      <c r="J737" s="20">
        <f t="shared" si="294"/>
        <v>133.40313985884973</v>
      </c>
      <c r="K737" s="26">
        <f t="shared" si="295"/>
        <v>-66701.569929424862</v>
      </c>
      <c r="L737" s="15">
        <f>Daten!G737</f>
        <v>383</v>
      </c>
      <c r="M737" s="15">
        <f>Daten!H737</f>
        <v>1572</v>
      </c>
      <c r="N737" s="15">
        <f>Daten!I737</f>
        <v>411</v>
      </c>
      <c r="O737" s="27">
        <f t="shared" si="296"/>
        <v>0.50508905852417307</v>
      </c>
      <c r="P737" s="15">
        <f t="shared" si="297"/>
        <v>892.57572317087715</v>
      </c>
      <c r="Q737" s="20">
        <f t="shared" si="298"/>
        <v>-98.575723170877154</v>
      </c>
      <c r="R737" s="26">
        <f t="shared" si="299"/>
        <v>-19715.144634175431</v>
      </c>
      <c r="S737" s="8">
        <f>Daten!K737</f>
        <v>28673</v>
      </c>
      <c r="T737" s="8">
        <f>Daten!L737</f>
        <v>156867</v>
      </c>
      <c r="U737" s="8">
        <f>Daten!M737</f>
        <v>382725</v>
      </c>
      <c r="V737" s="8">
        <f>Daten!N737</f>
        <v>500</v>
      </c>
      <c r="W737" s="8">
        <f>Daten!O737</f>
        <v>500</v>
      </c>
      <c r="X737" s="22">
        <f t="shared" si="300"/>
        <v>568265</v>
      </c>
      <c r="Y737" s="8">
        <f t="shared" si="301"/>
        <v>907795.55865173507</v>
      </c>
      <c r="Z737" s="20">
        <f t="shared" si="302"/>
        <v>-339530.55865173507</v>
      </c>
      <c r="AA737" s="26">
        <f t="shared" si="303"/>
        <v>33953.055865173512</v>
      </c>
      <c r="AB737" s="31">
        <f t="shared" si="304"/>
        <v>-52463.658698426785</v>
      </c>
      <c r="AC737" s="30">
        <f t="shared" si="305"/>
        <v>0</v>
      </c>
      <c r="AG737" s="25">
        <f t="shared" si="306"/>
        <v>0</v>
      </c>
      <c r="AH737" s="25">
        <f t="shared" si="307"/>
        <v>0</v>
      </c>
      <c r="AI737" s="25">
        <f t="shared" si="308"/>
        <v>0</v>
      </c>
      <c r="AJ737" s="25">
        <f t="shared" si="309"/>
        <v>1</v>
      </c>
      <c r="AK737" s="25">
        <f t="shared" si="310"/>
        <v>0</v>
      </c>
      <c r="AL737" s="25">
        <f t="shared" ca="1" si="311"/>
        <v>0</v>
      </c>
      <c r="AM737" s="25">
        <f t="shared" ca="1" si="312"/>
        <v>0</v>
      </c>
      <c r="AN737" s="25">
        <f ca="1">IF(AM737=0,0,COUNTIF($AM$19:AM737,C737*10+1))</f>
        <v>0</v>
      </c>
      <c r="AO737" s="20">
        <f t="shared" ca="1" si="313"/>
        <v>0</v>
      </c>
      <c r="AP737" s="32">
        <f t="shared" ca="1" si="314"/>
        <v>0</v>
      </c>
    </row>
    <row r="738" spans="1:42" x14ac:dyDescent="0.2">
      <c r="A738" s="14">
        <f>Daten!A738</f>
        <v>31903</v>
      </c>
      <c r="B738" s="7" t="str">
        <f>Daten!B738</f>
        <v>Böheimkirchen</v>
      </c>
      <c r="C738" s="14">
        <f t="shared" si="290"/>
        <v>3</v>
      </c>
      <c r="D738" s="9">
        <f>Daten!D738</f>
        <v>0</v>
      </c>
      <c r="E738" s="8">
        <f>Daten!E738</f>
        <v>5155</v>
      </c>
      <c r="F738" s="8">
        <f>Daten!F738</f>
        <v>5077</v>
      </c>
      <c r="G738" s="26">
        <f t="shared" si="291"/>
        <v>78</v>
      </c>
      <c r="H738" s="28">
        <f t="shared" si="292"/>
        <v>1.5363403584794169E-2</v>
      </c>
      <c r="I738" s="20">
        <f t="shared" si="293"/>
        <v>68.208469785120286</v>
      </c>
      <c r="J738" s="20">
        <f t="shared" si="294"/>
        <v>9.7915302148797139</v>
      </c>
      <c r="K738" s="26">
        <f t="shared" si="295"/>
        <v>-4895.7651074398573</v>
      </c>
      <c r="L738" s="15">
        <f>Daten!G738</f>
        <v>777</v>
      </c>
      <c r="M738" s="15">
        <f>Daten!H738</f>
        <v>3398</v>
      </c>
      <c r="N738" s="15">
        <f>Daten!I738</f>
        <v>980</v>
      </c>
      <c r="O738" s="27">
        <f t="shared" si="296"/>
        <v>0.51706886403766916</v>
      </c>
      <c r="P738" s="15">
        <f t="shared" si="297"/>
        <v>1929.3716967777611</v>
      </c>
      <c r="Q738" s="20">
        <f t="shared" si="298"/>
        <v>-172.37169677776114</v>
      </c>
      <c r="R738" s="26">
        <f t="shared" si="299"/>
        <v>-34474.339355552227</v>
      </c>
      <c r="S738" s="8">
        <f>Daten!K738</f>
        <v>36161</v>
      </c>
      <c r="T738" s="8">
        <f>Daten!L738</f>
        <v>500389</v>
      </c>
      <c r="U738" s="8">
        <f>Daten!M738</f>
        <v>3452686</v>
      </c>
      <c r="V738" s="8">
        <f>Daten!N738</f>
        <v>500</v>
      </c>
      <c r="W738" s="8">
        <f>Daten!O738</f>
        <v>500</v>
      </c>
      <c r="X738" s="22">
        <f t="shared" si="300"/>
        <v>3989236</v>
      </c>
      <c r="Y738" s="8">
        <f t="shared" si="301"/>
        <v>1977889.3088967432</v>
      </c>
      <c r="Z738" s="20">
        <f t="shared" si="302"/>
        <v>2011346.6911032568</v>
      </c>
      <c r="AA738" s="26">
        <f t="shared" si="303"/>
        <v>-201134.66911032569</v>
      </c>
      <c r="AB738" s="31">
        <f t="shared" si="304"/>
        <v>-240504.77357331777</v>
      </c>
      <c r="AC738" s="30">
        <f t="shared" si="305"/>
        <v>0</v>
      </c>
      <c r="AG738" s="25">
        <f t="shared" si="306"/>
        <v>0</v>
      </c>
      <c r="AH738" s="25">
        <f t="shared" si="307"/>
        <v>0</v>
      </c>
      <c r="AI738" s="25">
        <f t="shared" si="308"/>
        <v>0</v>
      </c>
      <c r="AJ738" s="25">
        <f t="shared" si="309"/>
        <v>1</v>
      </c>
      <c r="AK738" s="25">
        <f t="shared" si="310"/>
        <v>0</v>
      </c>
      <c r="AL738" s="25">
        <f t="shared" ca="1" si="311"/>
        <v>0</v>
      </c>
      <c r="AM738" s="25">
        <f t="shared" ca="1" si="312"/>
        <v>0</v>
      </c>
      <c r="AN738" s="25">
        <f ca="1">IF(AM738=0,0,COUNTIF($AM$19:AM738,C738*10+1))</f>
        <v>0</v>
      </c>
      <c r="AO738" s="20">
        <f t="shared" ca="1" si="313"/>
        <v>0</v>
      </c>
      <c r="AP738" s="32">
        <f t="shared" ca="1" si="314"/>
        <v>0</v>
      </c>
    </row>
    <row r="739" spans="1:42" x14ac:dyDescent="0.2">
      <c r="A739" s="14">
        <f>Daten!A739</f>
        <v>31904</v>
      </c>
      <c r="B739" s="7" t="str">
        <f>Daten!B739</f>
        <v>Brand-Laaben</v>
      </c>
      <c r="C739" s="14">
        <f t="shared" si="290"/>
        <v>3</v>
      </c>
      <c r="D739" s="9">
        <f>Daten!D739</f>
        <v>0</v>
      </c>
      <c r="E739" s="8">
        <f>Daten!E739</f>
        <v>1258</v>
      </c>
      <c r="F739" s="8">
        <f>Daten!F739</f>
        <v>1226</v>
      </c>
      <c r="G739" s="26">
        <f t="shared" si="291"/>
        <v>32</v>
      </c>
      <c r="H739" s="28">
        <f t="shared" si="292"/>
        <v>2.6101141924959218E-2</v>
      </c>
      <c r="I739" s="20">
        <f t="shared" si="293"/>
        <v>16.47106242989117</v>
      </c>
      <c r="J739" s="20">
        <f t="shared" si="294"/>
        <v>15.52893757010883</v>
      </c>
      <c r="K739" s="26">
        <f t="shared" si="295"/>
        <v>-7764.4687850544151</v>
      </c>
      <c r="L739" s="15">
        <f>Daten!G739</f>
        <v>171</v>
      </c>
      <c r="M739" s="15">
        <f>Daten!H739</f>
        <v>813</v>
      </c>
      <c r="N739" s="15">
        <f>Daten!I739</f>
        <v>274</v>
      </c>
      <c r="O739" s="27">
        <f t="shared" si="296"/>
        <v>0.54735547355473557</v>
      </c>
      <c r="P739" s="15">
        <f t="shared" si="297"/>
        <v>461.61836064753379</v>
      </c>
      <c r="Q739" s="20">
        <f t="shared" si="298"/>
        <v>-16.618360647533791</v>
      </c>
      <c r="R739" s="26">
        <f t="shared" si="299"/>
        <v>-3323.6721295067582</v>
      </c>
      <c r="S739" s="8">
        <f>Daten!K739</f>
        <v>10635</v>
      </c>
      <c r="T739" s="8">
        <f>Daten!L739</f>
        <v>68631</v>
      </c>
      <c r="U739" s="8">
        <f>Daten!M739</f>
        <v>116648</v>
      </c>
      <c r="V739" s="8">
        <f>Daten!N739</f>
        <v>500</v>
      </c>
      <c r="W739" s="8">
        <f>Daten!O739</f>
        <v>500</v>
      </c>
      <c r="X739" s="22">
        <f t="shared" si="300"/>
        <v>195914</v>
      </c>
      <c r="Y739" s="8">
        <f t="shared" si="301"/>
        <v>482674.05443105783</v>
      </c>
      <c r="Z739" s="20">
        <f t="shared" si="302"/>
        <v>-286760.05443105783</v>
      </c>
      <c r="AA739" s="26">
        <f t="shared" si="303"/>
        <v>28676.005443105783</v>
      </c>
      <c r="AB739" s="31">
        <f t="shared" si="304"/>
        <v>17587.864528544611</v>
      </c>
      <c r="AC739" s="30">
        <f t="shared" si="305"/>
        <v>17587.864528544611</v>
      </c>
      <c r="AG739" s="25">
        <f t="shared" si="306"/>
        <v>-7764.4687850544151</v>
      </c>
      <c r="AH739" s="25">
        <f t="shared" si="307"/>
        <v>28676.005443105783</v>
      </c>
      <c r="AI739" s="25">
        <f t="shared" si="308"/>
        <v>20911.536658051369</v>
      </c>
      <c r="AJ739" s="25">
        <f t="shared" si="309"/>
        <v>1</v>
      </c>
      <c r="AK739" s="25">
        <f t="shared" si="310"/>
        <v>20911.536658051369</v>
      </c>
      <c r="AL739" s="25">
        <f t="shared" ca="1" si="311"/>
        <v>58606</v>
      </c>
      <c r="AM739" s="25">
        <f t="shared" ca="1" si="312"/>
        <v>31</v>
      </c>
      <c r="AN739" s="25">
        <f ca="1">IF(AM739=0,0,COUNTIF($AM$19:AM739,C739*10+1))</f>
        <v>251</v>
      </c>
      <c r="AO739" s="20">
        <f t="shared" ca="1" si="313"/>
        <v>0</v>
      </c>
      <c r="AP739" s="32">
        <f t="shared" ca="1" si="314"/>
        <v>58606</v>
      </c>
    </row>
    <row r="740" spans="1:42" x14ac:dyDescent="0.2">
      <c r="A740" s="14">
        <f>Daten!A740</f>
        <v>31905</v>
      </c>
      <c r="B740" s="7" t="str">
        <f>Daten!B740</f>
        <v>Eichgraben</v>
      </c>
      <c r="C740" s="14">
        <f t="shared" si="290"/>
        <v>3</v>
      </c>
      <c r="D740" s="9">
        <f>Daten!D740</f>
        <v>0</v>
      </c>
      <c r="E740" s="8">
        <f>Daten!E740</f>
        <v>4794</v>
      </c>
      <c r="F740" s="8">
        <f>Daten!F740</f>
        <v>4629</v>
      </c>
      <c r="G740" s="26">
        <f t="shared" si="291"/>
        <v>165</v>
      </c>
      <c r="H740" s="28">
        <f t="shared" si="292"/>
        <v>3.5644847699287101E-2</v>
      </c>
      <c r="I740" s="20">
        <f t="shared" si="293"/>
        <v>62.189680251195938</v>
      </c>
      <c r="J740" s="20">
        <f t="shared" si="294"/>
        <v>102.81031974880406</v>
      </c>
      <c r="K740" s="26">
        <f t="shared" si="295"/>
        <v>-51405.15987440203</v>
      </c>
      <c r="L740" s="15">
        <f>Daten!G740</f>
        <v>777</v>
      </c>
      <c r="M740" s="15">
        <f>Daten!H740</f>
        <v>3016</v>
      </c>
      <c r="N740" s="15">
        <f>Daten!I740</f>
        <v>1001</v>
      </c>
      <c r="O740" s="27">
        <f t="shared" si="296"/>
        <v>0.58952254641909818</v>
      </c>
      <c r="P740" s="15">
        <f t="shared" si="297"/>
        <v>1712.4735248621917</v>
      </c>
      <c r="Q740" s="20">
        <f t="shared" si="298"/>
        <v>65.526475137808347</v>
      </c>
      <c r="R740" s="26">
        <f t="shared" si="299"/>
        <v>13105.295027561669</v>
      </c>
      <c r="S740" s="8">
        <f>Daten!K740</f>
        <v>1724</v>
      </c>
      <c r="T740" s="8">
        <f>Daten!L740</f>
        <v>420276</v>
      </c>
      <c r="U740" s="8">
        <f>Daten!M740</f>
        <v>279151</v>
      </c>
      <c r="V740" s="8">
        <f>Daten!N740</f>
        <v>500</v>
      </c>
      <c r="W740" s="8">
        <f>Daten!O740</f>
        <v>500</v>
      </c>
      <c r="X740" s="22">
        <f t="shared" si="300"/>
        <v>701151</v>
      </c>
      <c r="Y740" s="8">
        <f t="shared" si="301"/>
        <v>1839379.5047237608</v>
      </c>
      <c r="Z740" s="20">
        <f t="shared" si="302"/>
        <v>-1138228.5047237608</v>
      </c>
      <c r="AA740" s="26">
        <f t="shared" si="303"/>
        <v>113822.85047237609</v>
      </c>
      <c r="AB740" s="31">
        <f t="shared" si="304"/>
        <v>75522.985625535715</v>
      </c>
      <c r="AC740" s="30">
        <f t="shared" si="305"/>
        <v>75522.985625535715</v>
      </c>
      <c r="AG740" s="25">
        <f t="shared" si="306"/>
        <v>-51405.15987440203</v>
      </c>
      <c r="AH740" s="25">
        <f t="shared" si="307"/>
        <v>113822.85047237609</v>
      </c>
      <c r="AI740" s="25">
        <f t="shared" si="308"/>
        <v>62417.690597974055</v>
      </c>
      <c r="AJ740" s="25">
        <f t="shared" si="309"/>
        <v>1</v>
      </c>
      <c r="AK740" s="25">
        <f t="shared" si="310"/>
        <v>62417.690597974055</v>
      </c>
      <c r="AL740" s="25">
        <f t="shared" ca="1" si="311"/>
        <v>174928</v>
      </c>
      <c r="AM740" s="25">
        <f t="shared" ca="1" si="312"/>
        <v>31</v>
      </c>
      <c r="AN740" s="25">
        <f ca="1">IF(AM740=0,0,COUNTIF($AM$19:AM740,C740*10+1))</f>
        <v>252</v>
      </c>
      <c r="AO740" s="20">
        <f t="shared" ca="1" si="313"/>
        <v>0</v>
      </c>
      <c r="AP740" s="32">
        <f t="shared" ca="1" si="314"/>
        <v>174928</v>
      </c>
    </row>
    <row r="741" spans="1:42" x14ac:dyDescent="0.2">
      <c r="A741" s="14">
        <f>Daten!A741</f>
        <v>31906</v>
      </c>
      <c r="B741" s="7" t="str">
        <f>Daten!B741</f>
        <v>Frankenfels</v>
      </c>
      <c r="C741" s="14">
        <f t="shared" si="290"/>
        <v>3</v>
      </c>
      <c r="D741" s="9">
        <f>Daten!D741</f>
        <v>0</v>
      </c>
      <c r="E741" s="8">
        <f>Daten!E741</f>
        <v>1924</v>
      </c>
      <c r="F741" s="8">
        <f>Daten!F741</f>
        <v>1964</v>
      </c>
      <c r="G741" s="26">
        <f t="shared" si="291"/>
        <v>-40</v>
      </c>
      <c r="H741" s="28">
        <f t="shared" si="292"/>
        <v>-2.0366598778004074E-2</v>
      </c>
      <c r="I741" s="20">
        <f t="shared" si="293"/>
        <v>26.385943403186179</v>
      </c>
      <c r="J741" s="20">
        <f t="shared" si="294"/>
        <v>-66.385943403186175</v>
      </c>
      <c r="K741" s="26">
        <f t="shared" si="295"/>
        <v>33192.971701593087</v>
      </c>
      <c r="L741" s="15">
        <f>Daten!G741</f>
        <v>314</v>
      </c>
      <c r="M741" s="15">
        <f>Daten!H741</f>
        <v>1195</v>
      </c>
      <c r="N741" s="15">
        <f>Daten!I741</f>
        <v>415</v>
      </c>
      <c r="O741" s="27">
        <f t="shared" si="296"/>
        <v>0.61004184100418413</v>
      </c>
      <c r="P741" s="15">
        <f t="shared" si="297"/>
        <v>678.51653256310317</v>
      </c>
      <c r="Q741" s="20">
        <f t="shared" si="298"/>
        <v>50.483467436896831</v>
      </c>
      <c r="R741" s="26">
        <f t="shared" si="299"/>
        <v>10096.693487379365</v>
      </c>
      <c r="S741" s="8">
        <f>Daten!K741</f>
        <v>9115</v>
      </c>
      <c r="T741" s="8">
        <f>Daten!L741</f>
        <v>100120</v>
      </c>
      <c r="U741" s="8">
        <f>Daten!M741</f>
        <v>145271</v>
      </c>
      <c r="V741" s="8">
        <f>Daten!N741</f>
        <v>500</v>
      </c>
      <c r="W741" s="8">
        <f>Daten!O741</f>
        <v>500</v>
      </c>
      <c r="X741" s="22">
        <f t="shared" si="300"/>
        <v>254506</v>
      </c>
      <c r="Y741" s="8">
        <f t="shared" si="301"/>
        <v>738207.37736514723</v>
      </c>
      <c r="Z741" s="20">
        <f t="shared" si="302"/>
        <v>-483701.37736514723</v>
      </c>
      <c r="AA741" s="26">
        <f t="shared" si="303"/>
        <v>48370.137736514727</v>
      </c>
      <c r="AB741" s="31">
        <f t="shared" si="304"/>
        <v>91659.80292548718</v>
      </c>
      <c r="AC741" s="30">
        <f t="shared" si="305"/>
        <v>91659.80292548718</v>
      </c>
      <c r="AG741" s="25">
        <f t="shared" si="306"/>
        <v>33192.971701593087</v>
      </c>
      <c r="AH741" s="25">
        <f t="shared" si="307"/>
        <v>48370.137736514727</v>
      </c>
      <c r="AI741" s="25">
        <f t="shared" si="308"/>
        <v>81563.109438107815</v>
      </c>
      <c r="AJ741" s="25">
        <f t="shared" si="309"/>
        <v>1</v>
      </c>
      <c r="AK741" s="25">
        <f t="shared" si="310"/>
        <v>81563.109438107815</v>
      </c>
      <c r="AL741" s="25">
        <f t="shared" ca="1" si="311"/>
        <v>228584</v>
      </c>
      <c r="AM741" s="25">
        <f t="shared" ca="1" si="312"/>
        <v>31</v>
      </c>
      <c r="AN741" s="25">
        <f ca="1">IF(AM741=0,0,COUNTIF($AM$19:AM741,C741*10+1))</f>
        <v>253</v>
      </c>
      <c r="AO741" s="20">
        <f t="shared" ca="1" si="313"/>
        <v>0</v>
      </c>
      <c r="AP741" s="32">
        <f t="shared" ca="1" si="314"/>
        <v>228584</v>
      </c>
    </row>
    <row r="742" spans="1:42" x14ac:dyDescent="0.2">
      <c r="A742" s="14">
        <f>Daten!A742</f>
        <v>31907</v>
      </c>
      <c r="B742" s="7" t="str">
        <f>Daten!B742</f>
        <v>Gerersdorf</v>
      </c>
      <c r="C742" s="14">
        <f t="shared" si="290"/>
        <v>3</v>
      </c>
      <c r="D742" s="9">
        <f>Daten!D742</f>
        <v>0</v>
      </c>
      <c r="E742" s="8">
        <f>Daten!E742</f>
        <v>1055</v>
      </c>
      <c r="F742" s="8">
        <f>Daten!F742</f>
        <v>968</v>
      </c>
      <c r="G742" s="26">
        <f t="shared" si="291"/>
        <v>87</v>
      </c>
      <c r="H742" s="28">
        <f t="shared" si="292"/>
        <v>8.9876033057851246E-2</v>
      </c>
      <c r="I742" s="20">
        <f t="shared" si="293"/>
        <v>13.004884528657954</v>
      </c>
      <c r="J742" s="20">
        <f t="shared" si="294"/>
        <v>73.995115471342046</v>
      </c>
      <c r="K742" s="26">
        <f t="shared" si="295"/>
        <v>-36997.55773567102</v>
      </c>
      <c r="L742" s="15">
        <f>Daten!G742</f>
        <v>169</v>
      </c>
      <c r="M742" s="15">
        <f>Daten!H742</f>
        <v>672</v>
      </c>
      <c r="N742" s="15">
        <f>Daten!I742</f>
        <v>214</v>
      </c>
      <c r="O742" s="27">
        <f t="shared" si="296"/>
        <v>0.56994047619047616</v>
      </c>
      <c r="P742" s="15">
        <f t="shared" si="297"/>
        <v>381.5590877677032</v>
      </c>
      <c r="Q742" s="20">
        <f t="shared" si="298"/>
        <v>1.440912232296796</v>
      </c>
      <c r="R742" s="26">
        <f t="shared" si="299"/>
        <v>288.1824464593592</v>
      </c>
      <c r="S742" s="8">
        <f>Daten!K742</f>
        <v>18109</v>
      </c>
      <c r="T742" s="8">
        <f>Daten!L742</f>
        <v>78740</v>
      </c>
      <c r="U742" s="8">
        <f>Daten!M742</f>
        <v>216051</v>
      </c>
      <c r="V742" s="8">
        <f>Daten!N742</f>
        <v>500</v>
      </c>
      <c r="W742" s="8">
        <f>Daten!O742</f>
        <v>500</v>
      </c>
      <c r="X742" s="22">
        <f t="shared" si="300"/>
        <v>312900</v>
      </c>
      <c r="Y742" s="8">
        <f t="shared" si="301"/>
        <v>404786.26981300954</v>
      </c>
      <c r="Z742" s="20">
        <f t="shared" si="302"/>
        <v>-91886.269813009538</v>
      </c>
      <c r="AA742" s="26">
        <f t="shared" si="303"/>
        <v>9188.6269813009549</v>
      </c>
      <c r="AB742" s="31">
        <f t="shared" si="304"/>
        <v>-27520.748307910704</v>
      </c>
      <c r="AC742" s="30">
        <f t="shared" si="305"/>
        <v>0</v>
      </c>
      <c r="AG742" s="25">
        <f t="shared" si="306"/>
        <v>0</v>
      </c>
      <c r="AH742" s="25">
        <f t="shared" si="307"/>
        <v>0</v>
      </c>
      <c r="AI742" s="25">
        <f t="shared" si="308"/>
        <v>0</v>
      </c>
      <c r="AJ742" s="25">
        <f t="shared" si="309"/>
        <v>1</v>
      </c>
      <c r="AK742" s="25">
        <f t="shared" si="310"/>
        <v>0</v>
      </c>
      <c r="AL742" s="25">
        <f t="shared" ca="1" si="311"/>
        <v>0</v>
      </c>
      <c r="AM742" s="25">
        <f t="shared" ca="1" si="312"/>
        <v>0</v>
      </c>
      <c r="AN742" s="25">
        <f ca="1">IF(AM742=0,0,COUNTIF($AM$19:AM742,C742*10+1))</f>
        <v>0</v>
      </c>
      <c r="AO742" s="20">
        <f t="shared" ca="1" si="313"/>
        <v>0</v>
      </c>
      <c r="AP742" s="32">
        <f t="shared" ca="1" si="314"/>
        <v>0</v>
      </c>
    </row>
    <row r="743" spans="1:42" x14ac:dyDescent="0.2">
      <c r="A743" s="14">
        <f>Daten!A743</f>
        <v>31909</v>
      </c>
      <c r="B743" s="7" t="str">
        <f>Daten!B743</f>
        <v>Hofstetten-Grünau</v>
      </c>
      <c r="C743" s="14">
        <f t="shared" si="290"/>
        <v>3</v>
      </c>
      <c r="D743" s="9">
        <f>Daten!D743</f>
        <v>0</v>
      </c>
      <c r="E743" s="8">
        <f>Daten!E743</f>
        <v>2722</v>
      </c>
      <c r="F743" s="8">
        <f>Daten!F743</f>
        <v>2679</v>
      </c>
      <c r="G743" s="26">
        <f t="shared" si="291"/>
        <v>43</v>
      </c>
      <c r="H743" s="28">
        <f t="shared" si="292"/>
        <v>1.6050765210899591E-2</v>
      </c>
      <c r="I743" s="20">
        <f t="shared" si="293"/>
        <v>35.991824020944897</v>
      </c>
      <c r="J743" s="20">
        <f t="shared" si="294"/>
        <v>7.0081759790551033</v>
      </c>
      <c r="K743" s="26">
        <f t="shared" si="295"/>
        <v>-3504.0879895275516</v>
      </c>
      <c r="L743" s="15">
        <f>Daten!G743</f>
        <v>447</v>
      </c>
      <c r="M743" s="15">
        <f>Daten!H743</f>
        <v>1780</v>
      </c>
      <c r="N743" s="15">
        <f>Daten!I743</f>
        <v>495</v>
      </c>
      <c r="O743" s="27">
        <f t="shared" si="296"/>
        <v>0.52921348314606742</v>
      </c>
      <c r="P743" s="15">
        <f t="shared" si="297"/>
        <v>1010.6773455751662</v>
      </c>
      <c r="Q743" s="20">
        <f t="shared" si="298"/>
        <v>-68.677345575166214</v>
      </c>
      <c r="R743" s="26">
        <f t="shared" si="299"/>
        <v>-13735.469115033244</v>
      </c>
      <c r="S743" s="8">
        <f>Daten!K743</f>
        <v>17489</v>
      </c>
      <c r="T743" s="8">
        <f>Daten!L743</f>
        <v>150356</v>
      </c>
      <c r="U743" s="8">
        <f>Daten!M743</f>
        <v>208041</v>
      </c>
      <c r="V743" s="8">
        <f>Daten!N743</f>
        <v>500</v>
      </c>
      <c r="W743" s="8">
        <f>Daten!O743</f>
        <v>500</v>
      </c>
      <c r="X743" s="22">
        <f t="shared" si="300"/>
        <v>375886</v>
      </c>
      <c r="Y743" s="8">
        <f t="shared" si="301"/>
        <v>1044386.9444843716</v>
      </c>
      <c r="Z743" s="20">
        <f t="shared" si="302"/>
        <v>-668500.94448437158</v>
      </c>
      <c r="AA743" s="26">
        <f t="shared" si="303"/>
        <v>66850.094448437158</v>
      </c>
      <c r="AB743" s="31">
        <f t="shared" si="304"/>
        <v>49610.537343876364</v>
      </c>
      <c r="AC743" s="30">
        <f t="shared" si="305"/>
        <v>49610.537343876364</v>
      </c>
      <c r="AG743" s="25">
        <f t="shared" si="306"/>
        <v>-3504.0879895275516</v>
      </c>
      <c r="AH743" s="25">
        <f t="shared" si="307"/>
        <v>66850.094448437158</v>
      </c>
      <c r="AI743" s="25">
        <f t="shared" si="308"/>
        <v>63346.006458909607</v>
      </c>
      <c r="AJ743" s="25">
        <f t="shared" si="309"/>
        <v>1</v>
      </c>
      <c r="AK743" s="25">
        <f t="shared" si="310"/>
        <v>63346.006458909607</v>
      </c>
      <c r="AL743" s="25">
        <f t="shared" ca="1" si="311"/>
        <v>177530</v>
      </c>
      <c r="AM743" s="25">
        <f t="shared" ca="1" si="312"/>
        <v>31</v>
      </c>
      <c r="AN743" s="25">
        <f ca="1">IF(AM743=0,0,COUNTIF($AM$19:AM743,C743*10+1))</f>
        <v>254</v>
      </c>
      <c r="AO743" s="20">
        <f t="shared" ca="1" si="313"/>
        <v>0</v>
      </c>
      <c r="AP743" s="32">
        <f t="shared" ca="1" si="314"/>
        <v>177530</v>
      </c>
    </row>
    <row r="744" spans="1:42" x14ac:dyDescent="0.2">
      <c r="A744" s="14">
        <f>Daten!A744</f>
        <v>31910</v>
      </c>
      <c r="B744" s="7" t="str">
        <f>Daten!B744</f>
        <v>Hafnerbach</v>
      </c>
      <c r="C744" s="14">
        <f t="shared" si="290"/>
        <v>3</v>
      </c>
      <c r="D744" s="9">
        <f>Daten!D744</f>
        <v>0</v>
      </c>
      <c r="E744" s="8">
        <f>Daten!E744</f>
        <v>1701</v>
      </c>
      <c r="F744" s="8">
        <f>Daten!F744</f>
        <v>1673</v>
      </c>
      <c r="G744" s="26">
        <f t="shared" si="291"/>
        <v>28</v>
      </c>
      <c r="H744" s="28">
        <f t="shared" si="292"/>
        <v>1.6736401673640166E-2</v>
      </c>
      <c r="I744" s="20">
        <f t="shared" si="293"/>
        <v>22.476417165748718</v>
      </c>
      <c r="J744" s="20">
        <f t="shared" si="294"/>
        <v>5.5235828342512825</v>
      </c>
      <c r="K744" s="26">
        <f t="shared" si="295"/>
        <v>-2761.7914171256411</v>
      </c>
      <c r="L744" s="15">
        <f>Daten!G744</f>
        <v>259</v>
      </c>
      <c r="M744" s="15">
        <f>Daten!H744</f>
        <v>1117</v>
      </c>
      <c r="N744" s="15">
        <f>Daten!I744</f>
        <v>325</v>
      </c>
      <c r="O744" s="27">
        <f t="shared" si="296"/>
        <v>0.52282900626678608</v>
      </c>
      <c r="P744" s="15">
        <f t="shared" si="297"/>
        <v>634.22842416149479</v>
      </c>
      <c r="Q744" s="20">
        <f t="shared" si="298"/>
        <v>-50.228424161494786</v>
      </c>
      <c r="R744" s="26">
        <f t="shared" si="299"/>
        <v>-10045.684832298957</v>
      </c>
      <c r="S744" s="8">
        <f>Daten!K744</f>
        <v>22482</v>
      </c>
      <c r="T744" s="8">
        <f>Daten!L744</f>
        <v>109040</v>
      </c>
      <c r="U744" s="8">
        <f>Daten!M744</f>
        <v>110714</v>
      </c>
      <c r="V744" s="8">
        <f>Daten!N744</f>
        <v>500</v>
      </c>
      <c r="W744" s="8">
        <f>Daten!O744</f>
        <v>500</v>
      </c>
      <c r="X744" s="22">
        <f t="shared" si="300"/>
        <v>242236</v>
      </c>
      <c r="Y744" s="8">
        <f t="shared" si="301"/>
        <v>652645.91938571492</v>
      </c>
      <c r="Z744" s="20">
        <f t="shared" si="302"/>
        <v>-410409.91938571492</v>
      </c>
      <c r="AA744" s="26">
        <f t="shared" si="303"/>
        <v>41040.991938571497</v>
      </c>
      <c r="AB744" s="31">
        <f t="shared" si="304"/>
        <v>28233.515689146898</v>
      </c>
      <c r="AC744" s="30">
        <f t="shared" si="305"/>
        <v>28233.515689146898</v>
      </c>
      <c r="AG744" s="25">
        <f t="shared" si="306"/>
        <v>-2761.7914171256411</v>
      </c>
      <c r="AH744" s="25">
        <f t="shared" si="307"/>
        <v>41040.991938571497</v>
      </c>
      <c r="AI744" s="25">
        <f t="shared" si="308"/>
        <v>38279.200521445855</v>
      </c>
      <c r="AJ744" s="25">
        <f t="shared" si="309"/>
        <v>1</v>
      </c>
      <c r="AK744" s="25">
        <f t="shared" si="310"/>
        <v>38279.200521445855</v>
      </c>
      <c r="AL744" s="25">
        <f t="shared" ca="1" si="311"/>
        <v>107279</v>
      </c>
      <c r="AM744" s="25">
        <f t="shared" ca="1" si="312"/>
        <v>31</v>
      </c>
      <c r="AN744" s="25">
        <f ca="1">IF(AM744=0,0,COUNTIF($AM$19:AM744,C744*10+1))</f>
        <v>255</v>
      </c>
      <c r="AO744" s="20">
        <f t="shared" ca="1" si="313"/>
        <v>0</v>
      </c>
      <c r="AP744" s="32">
        <f t="shared" ca="1" si="314"/>
        <v>107279</v>
      </c>
    </row>
    <row r="745" spans="1:42" x14ac:dyDescent="0.2">
      <c r="A745" s="14">
        <f>Daten!A745</f>
        <v>31911</v>
      </c>
      <c r="B745" s="7" t="str">
        <f>Daten!B745</f>
        <v>Haunoldstein</v>
      </c>
      <c r="C745" s="14">
        <f t="shared" si="290"/>
        <v>3</v>
      </c>
      <c r="D745" s="9">
        <f>Daten!D745</f>
        <v>0</v>
      </c>
      <c r="E745" s="8">
        <f>Daten!E745</f>
        <v>1220</v>
      </c>
      <c r="F745" s="8">
        <f>Daten!F745</f>
        <v>1200</v>
      </c>
      <c r="G745" s="26">
        <f t="shared" si="291"/>
        <v>20</v>
      </c>
      <c r="H745" s="28">
        <f t="shared" si="292"/>
        <v>1.6666666666666666E-2</v>
      </c>
      <c r="I745" s="20">
        <f t="shared" si="293"/>
        <v>16.121757680154488</v>
      </c>
      <c r="J745" s="20">
        <f t="shared" si="294"/>
        <v>3.878242319845512</v>
      </c>
      <c r="K745" s="26">
        <f t="shared" si="295"/>
        <v>-1939.1211599227561</v>
      </c>
      <c r="L745" s="15">
        <f>Daten!G745</f>
        <v>219</v>
      </c>
      <c r="M745" s="15">
        <f>Daten!H745</f>
        <v>808</v>
      </c>
      <c r="N745" s="15">
        <f>Daten!I745</f>
        <v>193</v>
      </c>
      <c r="O745" s="27">
        <f t="shared" si="296"/>
        <v>0.50990099009900991</v>
      </c>
      <c r="P745" s="15">
        <f t="shared" si="297"/>
        <v>458.77937933973834</v>
      </c>
      <c r="Q745" s="20">
        <f t="shared" si="298"/>
        <v>-46.779379339738341</v>
      </c>
      <c r="R745" s="26">
        <f t="shared" si="299"/>
        <v>-9355.8758679476687</v>
      </c>
      <c r="S745" s="8">
        <f>Daten!K745</f>
        <v>8165</v>
      </c>
      <c r="T745" s="8">
        <f>Daten!L745</f>
        <v>58593</v>
      </c>
      <c r="U745" s="8">
        <f>Daten!M745</f>
        <v>34230</v>
      </c>
      <c r="V745" s="8">
        <f>Daten!N745</f>
        <v>500</v>
      </c>
      <c r="W745" s="8">
        <f>Daten!O745</f>
        <v>500</v>
      </c>
      <c r="X745" s="22">
        <f t="shared" si="300"/>
        <v>100988</v>
      </c>
      <c r="Y745" s="8">
        <f t="shared" si="301"/>
        <v>468094.07504442811</v>
      </c>
      <c r="Z745" s="20">
        <f t="shared" si="302"/>
        <v>-367106.07504442811</v>
      </c>
      <c r="AA745" s="26">
        <f t="shared" si="303"/>
        <v>36710.607504442814</v>
      </c>
      <c r="AB745" s="31">
        <f t="shared" si="304"/>
        <v>25415.61047657239</v>
      </c>
      <c r="AC745" s="30">
        <f t="shared" si="305"/>
        <v>25415.61047657239</v>
      </c>
      <c r="AG745" s="25">
        <f t="shared" si="306"/>
        <v>-1939.1211599227561</v>
      </c>
      <c r="AH745" s="25">
        <f t="shared" si="307"/>
        <v>36710.607504442814</v>
      </c>
      <c r="AI745" s="25">
        <f t="shared" si="308"/>
        <v>34771.486344520061</v>
      </c>
      <c r="AJ745" s="25">
        <f t="shared" si="309"/>
        <v>1</v>
      </c>
      <c r="AK745" s="25">
        <f t="shared" si="310"/>
        <v>34771.486344520061</v>
      </c>
      <c r="AL745" s="25">
        <f t="shared" ca="1" si="311"/>
        <v>97449</v>
      </c>
      <c r="AM745" s="25">
        <f t="shared" ca="1" si="312"/>
        <v>31</v>
      </c>
      <c r="AN745" s="25">
        <f ca="1">IF(AM745=0,0,COUNTIF($AM$19:AM745,C745*10+1))</f>
        <v>256</v>
      </c>
      <c r="AO745" s="20">
        <f t="shared" ca="1" si="313"/>
        <v>0</v>
      </c>
      <c r="AP745" s="32">
        <f t="shared" ca="1" si="314"/>
        <v>97449</v>
      </c>
    </row>
    <row r="746" spans="1:42" x14ac:dyDescent="0.2">
      <c r="A746" s="14">
        <f>Daten!A746</f>
        <v>31912</v>
      </c>
      <c r="B746" s="7" t="str">
        <f>Daten!B746</f>
        <v>Herzogenburg</v>
      </c>
      <c r="C746" s="14">
        <f t="shared" si="290"/>
        <v>3</v>
      </c>
      <c r="D746" s="9">
        <f>Daten!D746</f>
        <v>0</v>
      </c>
      <c r="E746" s="8">
        <f>Daten!E746</f>
        <v>7943</v>
      </c>
      <c r="F746" s="8">
        <f>Daten!F746</f>
        <v>7794</v>
      </c>
      <c r="G746" s="26">
        <f t="shared" si="291"/>
        <v>149</v>
      </c>
      <c r="H746" s="28">
        <f t="shared" si="292"/>
        <v>1.9117269694636899E-2</v>
      </c>
      <c r="I746" s="20">
        <f t="shared" si="293"/>
        <v>104.7108161326034</v>
      </c>
      <c r="J746" s="20">
        <f t="shared" si="294"/>
        <v>44.289183867396602</v>
      </c>
      <c r="K746" s="26">
        <f t="shared" si="295"/>
        <v>-22144.591933698302</v>
      </c>
      <c r="L746" s="15">
        <f>Daten!G746</f>
        <v>1053</v>
      </c>
      <c r="M746" s="15">
        <f>Daten!H746</f>
        <v>5110</v>
      </c>
      <c r="N746" s="15">
        <f>Daten!I746</f>
        <v>1780</v>
      </c>
      <c r="O746" s="27">
        <f t="shared" si="296"/>
        <v>0.55440313111545991</v>
      </c>
      <c r="P746" s="15">
        <f t="shared" si="297"/>
        <v>2901.4388965669095</v>
      </c>
      <c r="Q746" s="20">
        <f t="shared" si="298"/>
        <v>-68.438896566909534</v>
      </c>
      <c r="R746" s="26">
        <f t="shared" si="299"/>
        <v>-13687.779313381907</v>
      </c>
      <c r="S746" s="8">
        <f>Daten!K746</f>
        <v>37507</v>
      </c>
      <c r="T746" s="8">
        <f>Daten!L746</f>
        <v>551450</v>
      </c>
      <c r="U746" s="8">
        <f>Daten!M746</f>
        <v>3937166</v>
      </c>
      <c r="V746" s="8">
        <f>Daten!N746</f>
        <v>500</v>
      </c>
      <c r="W746" s="8">
        <f>Daten!O746</f>
        <v>500</v>
      </c>
      <c r="X746" s="22">
        <f t="shared" si="300"/>
        <v>4526123</v>
      </c>
      <c r="Y746" s="8">
        <f t="shared" si="301"/>
        <v>3047599.3754736823</v>
      </c>
      <c r="Z746" s="20">
        <f t="shared" si="302"/>
        <v>1478523.6245263177</v>
      </c>
      <c r="AA746" s="26">
        <f t="shared" si="303"/>
        <v>-147852.36245263179</v>
      </c>
      <c r="AB746" s="31">
        <f t="shared" si="304"/>
        <v>-183684.733699712</v>
      </c>
      <c r="AC746" s="30">
        <f t="shared" si="305"/>
        <v>0</v>
      </c>
      <c r="AG746" s="25">
        <f t="shared" si="306"/>
        <v>0</v>
      </c>
      <c r="AH746" s="25">
        <f t="shared" si="307"/>
        <v>0</v>
      </c>
      <c r="AI746" s="25">
        <f t="shared" si="308"/>
        <v>0</v>
      </c>
      <c r="AJ746" s="25">
        <f t="shared" si="309"/>
        <v>1</v>
      </c>
      <c r="AK746" s="25">
        <f t="shared" si="310"/>
        <v>0</v>
      </c>
      <c r="AL746" s="25">
        <f t="shared" ca="1" si="311"/>
        <v>0</v>
      </c>
      <c r="AM746" s="25">
        <f t="shared" ca="1" si="312"/>
        <v>0</v>
      </c>
      <c r="AN746" s="25">
        <f ca="1">IF(AM746=0,0,COUNTIF($AM$19:AM746,C746*10+1))</f>
        <v>0</v>
      </c>
      <c r="AO746" s="20">
        <f t="shared" ca="1" si="313"/>
        <v>0</v>
      </c>
      <c r="AP746" s="32">
        <f t="shared" ca="1" si="314"/>
        <v>0</v>
      </c>
    </row>
    <row r="747" spans="1:42" x14ac:dyDescent="0.2">
      <c r="A747" s="14">
        <f>Daten!A747</f>
        <v>31913</v>
      </c>
      <c r="B747" s="7" t="str">
        <f>Daten!B747</f>
        <v>Inzersdorf-Getzersdorf</v>
      </c>
      <c r="C747" s="14">
        <f t="shared" si="290"/>
        <v>3</v>
      </c>
      <c r="D747" s="9">
        <f>Daten!D747</f>
        <v>0</v>
      </c>
      <c r="E747" s="8">
        <f>Daten!E747</f>
        <v>1717</v>
      </c>
      <c r="F747" s="8">
        <f>Daten!F747</f>
        <v>1577</v>
      </c>
      <c r="G747" s="26">
        <f t="shared" si="291"/>
        <v>140</v>
      </c>
      <c r="H747" s="28">
        <f t="shared" si="292"/>
        <v>8.8776157260621436E-2</v>
      </c>
      <c r="I747" s="20">
        <f t="shared" si="293"/>
        <v>21.186676551336358</v>
      </c>
      <c r="J747" s="20">
        <f t="shared" si="294"/>
        <v>118.81332344866364</v>
      </c>
      <c r="K747" s="26">
        <f t="shared" si="295"/>
        <v>-59406.661724331818</v>
      </c>
      <c r="L747" s="15">
        <f>Daten!G747</f>
        <v>313</v>
      </c>
      <c r="M747" s="15">
        <f>Daten!H747</f>
        <v>1120</v>
      </c>
      <c r="N747" s="15">
        <f>Daten!I747</f>
        <v>284</v>
      </c>
      <c r="O747" s="27">
        <f t="shared" si="296"/>
        <v>0.53303571428571428</v>
      </c>
      <c r="P747" s="15">
        <f t="shared" si="297"/>
        <v>635.93181294617204</v>
      </c>
      <c r="Q747" s="20">
        <f t="shared" si="298"/>
        <v>-38.931812946172045</v>
      </c>
      <c r="R747" s="26">
        <f t="shared" si="299"/>
        <v>-7786.3625892344089</v>
      </c>
      <c r="S747" s="8">
        <f>Daten!K747</f>
        <v>14970</v>
      </c>
      <c r="T747" s="8">
        <f>Daten!L747</f>
        <v>229958</v>
      </c>
      <c r="U747" s="8">
        <f>Daten!M747</f>
        <v>896847</v>
      </c>
      <c r="V747" s="8">
        <f>Daten!N747</f>
        <v>500</v>
      </c>
      <c r="W747" s="8">
        <f>Daten!O747</f>
        <v>500</v>
      </c>
      <c r="X747" s="22">
        <f t="shared" si="300"/>
        <v>1141775</v>
      </c>
      <c r="Y747" s="8">
        <f t="shared" si="301"/>
        <v>658784.85807482211</v>
      </c>
      <c r="Z747" s="20">
        <f t="shared" si="302"/>
        <v>482990.14192517789</v>
      </c>
      <c r="AA747" s="26">
        <f t="shared" si="303"/>
        <v>-48299.014192517789</v>
      </c>
      <c r="AB747" s="31">
        <f t="shared" si="304"/>
        <v>-115492.03850608402</v>
      </c>
      <c r="AC747" s="30">
        <f t="shared" si="305"/>
        <v>0</v>
      </c>
      <c r="AG747" s="25">
        <f t="shared" si="306"/>
        <v>0</v>
      </c>
      <c r="AH747" s="25">
        <f t="shared" si="307"/>
        <v>0</v>
      </c>
      <c r="AI747" s="25">
        <f t="shared" si="308"/>
        <v>0</v>
      </c>
      <c r="AJ747" s="25">
        <f t="shared" si="309"/>
        <v>1</v>
      </c>
      <c r="AK747" s="25">
        <f t="shared" si="310"/>
        <v>0</v>
      </c>
      <c r="AL747" s="25">
        <f t="shared" ca="1" si="311"/>
        <v>0</v>
      </c>
      <c r="AM747" s="25">
        <f t="shared" ca="1" si="312"/>
        <v>0</v>
      </c>
      <c r="AN747" s="25">
        <f ca="1">IF(AM747=0,0,COUNTIF($AM$19:AM747,C747*10+1))</f>
        <v>0</v>
      </c>
      <c r="AO747" s="20">
        <f t="shared" ca="1" si="313"/>
        <v>0</v>
      </c>
      <c r="AP747" s="32">
        <f t="shared" ca="1" si="314"/>
        <v>0</v>
      </c>
    </row>
    <row r="748" spans="1:42" x14ac:dyDescent="0.2">
      <c r="A748" s="14">
        <f>Daten!A748</f>
        <v>31915</v>
      </c>
      <c r="B748" s="7" t="str">
        <f>Daten!B748</f>
        <v>Kapelln</v>
      </c>
      <c r="C748" s="14">
        <f t="shared" si="290"/>
        <v>3</v>
      </c>
      <c r="D748" s="9">
        <f>Daten!D748</f>
        <v>0</v>
      </c>
      <c r="E748" s="8">
        <f>Daten!E748</f>
        <v>1358</v>
      </c>
      <c r="F748" s="8">
        <f>Daten!F748</f>
        <v>1386</v>
      </c>
      <c r="G748" s="26">
        <f t="shared" si="291"/>
        <v>-28</v>
      </c>
      <c r="H748" s="28">
        <f t="shared" si="292"/>
        <v>-2.0202020202020204E-2</v>
      </c>
      <c r="I748" s="20">
        <f t="shared" si="293"/>
        <v>18.620630120578433</v>
      </c>
      <c r="J748" s="20">
        <f t="shared" si="294"/>
        <v>-46.620630120578433</v>
      </c>
      <c r="K748" s="26">
        <f t="shared" si="295"/>
        <v>23310.315060289216</v>
      </c>
      <c r="L748" s="15">
        <f>Daten!G748</f>
        <v>196</v>
      </c>
      <c r="M748" s="15">
        <f>Daten!H748</f>
        <v>923</v>
      </c>
      <c r="N748" s="15">
        <f>Daten!I748</f>
        <v>239</v>
      </c>
      <c r="O748" s="27">
        <f t="shared" si="296"/>
        <v>0.47128927410617549</v>
      </c>
      <c r="P748" s="15">
        <f t="shared" si="297"/>
        <v>524.07594941903278</v>
      </c>
      <c r="Q748" s="20">
        <f t="shared" si="298"/>
        <v>-89.075949419032781</v>
      </c>
      <c r="R748" s="26">
        <f t="shared" si="299"/>
        <v>-17815.189883806557</v>
      </c>
      <c r="S748" s="8">
        <f>Daten!K748</f>
        <v>21345</v>
      </c>
      <c r="T748" s="8">
        <f>Daten!L748</f>
        <v>74243</v>
      </c>
      <c r="U748" s="8">
        <f>Daten!M748</f>
        <v>213475</v>
      </c>
      <c r="V748" s="8">
        <f>Daten!N748</f>
        <v>500</v>
      </c>
      <c r="W748" s="8">
        <f>Daten!O748</f>
        <v>500</v>
      </c>
      <c r="X748" s="22">
        <f t="shared" si="300"/>
        <v>309063</v>
      </c>
      <c r="Y748" s="8">
        <f t="shared" si="301"/>
        <v>521042.42123797815</v>
      </c>
      <c r="Z748" s="20">
        <f t="shared" si="302"/>
        <v>-211979.42123797815</v>
      </c>
      <c r="AA748" s="26">
        <f t="shared" si="303"/>
        <v>21197.942123797817</v>
      </c>
      <c r="AB748" s="31">
        <f t="shared" si="304"/>
        <v>26693.067300280476</v>
      </c>
      <c r="AC748" s="30">
        <f t="shared" si="305"/>
        <v>26693.067300280476</v>
      </c>
      <c r="AG748" s="25">
        <f t="shared" si="306"/>
        <v>23310.315060289216</v>
      </c>
      <c r="AH748" s="25">
        <f t="shared" si="307"/>
        <v>21197.942123797817</v>
      </c>
      <c r="AI748" s="25">
        <f t="shared" si="308"/>
        <v>44508.257184087037</v>
      </c>
      <c r="AJ748" s="25">
        <f t="shared" si="309"/>
        <v>1</v>
      </c>
      <c r="AK748" s="25">
        <f t="shared" si="310"/>
        <v>44508.257184087037</v>
      </c>
      <c r="AL748" s="25">
        <f t="shared" ca="1" si="311"/>
        <v>124736</v>
      </c>
      <c r="AM748" s="25">
        <f t="shared" ca="1" si="312"/>
        <v>31</v>
      </c>
      <c r="AN748" s="25">
        <f ca="1">IF(AM748=0,0,COUNTIF($AM$19:AM748,C748*10+1))</f>
        <v>257</v>
      </c>
      <c r="AO748" s="20">
        <f t="shared" ca="1" si="313"/>
        <v>0</v>
      </c>
      <c r="AP748" s="32">
        <f t="shared" ca="1" si="314"/>
        <v>124736</v>
      </c>
    </row>
    <row r="749" spans="1:42" x14ac:dyDescent="0.2">
      <c r="A749" s="14">
        <f>Daten!A749</f>
        <v>31916</v>
      </c>
      <c r="B749" s="7" t="str">
        <f>Daten!B749</f>
        <v>Karlstetten</v>
      </c>
      <c r="C749" s="14">
        <f t="shared" si="290"/>
        <v>3</v>
      </c>
      <c r="D749" s="9">
        <f>Daten!D749</f>
        <v>0</v>
      </c>
      <c r="E749" s="8">
        <f>Daten!E749</f>
        <v>2265</v>
      </c>
      <c r="F749" s="8">
        <f>Daten!F749</f>
        <v>2188</v>
      </c>
      <c r="G749" s="26">
        <f t="shared" si="291"/>
        <v>77</v>
      </c>
      <c r="H749" s="28">
        <f t="shared" si="292"/>
        <v>3.5191956124314444E-2</v>
      </c>
      <c r="I749" s="20">
        <f t="shared" si="293"/>
        <v>29.395338170148349</v>
      </c>
      <c r="J749" s="20">
        <f t="shared" si="294"/>
        <v>47.604661829851651</v>
      </c>
      <c r="K749" s="26">
        <f t="shared" si="295"/>
        <v>-23802.330914925824</v>
      </c>
      <c r="L749" s="15">
        <f>Daten!G749</f>
        <v>338</v>
      </c>
      <c r="M749" s="15">
        <f>Daten!H749</f>
        <v>1483</v>
      </c>
      <c r="N749" s="15">
        <f>Daten!I749</f>
        <v>444</v>
      </c>
      <c r="O749" s="27">
        <f t="shared" si="296"/>
        <v>0.52730950775455154</v>
      </c>
      <c r="P749" s="15">
        <f t="shared" si="297"/>
        <v>842.04185589211886</v>
      </c>
      <c r="Q749" s="20">
        <f t="shared" si="298"/>
        <v>-60.041855892118861</v>
      </c>
      <c r="R749" s="26">
        <f t="shared" si="299"/>
        <v>-12008.371178423771</v>
      </c>
      <c r="S749" s="8">
        <f>Daten!K749</f>
        <v>19780</v>
      </c>
      <c r="T749" s="8">
        <f>Daten!L749</f>
        <v>183193</v>
      </c>
      <c r="U749" s="8">
        <f>Daten!M749</f>
        <v>371766</v>
      </c>
      <c r="V749" s="8">
        <f>Daten!N749</f>
        <v>500</v>
      </c>
      <c r="W749" s="8">
        <f>Daten!O749</f>
        <v>500</v>
      </c>
      <c r="X749" s="22">
        <f t="shared" si="300"/>
        <v>574739</v>
      </c>
      <c r="Y749" s="8">
        <f t="shared" si="301"/>
        <v>869043.50817674561</v>
      </c>
      <c r="Z749" s="20">
        <f t="shared" si="302"/>
        <v>-294304.50817674561</v>
      </c>
      <c r="AA749" s="26">
        <f t="shared" si="303"/>
        <v>29430.450817674562</v>
      </c>
      <c r="AB749" s="31">
        <f t="shared" si="304"/>
        <v>-6380.251275675033</v>
      </c>
      <c r="AC749" s="30">
        <f t="shared" si="305"/>
        <v>0</v>
      </c>
      <c r="AG749" s="25">
        <f t="shared" si="306"/>
        <v>0</v>
      </c>
      <c r="AH749" s="25">
        <f t="shared" si="307"/>
        <v>0</v>
      </c>
      <c r="AI749" s="25">
        <f t="shared" si="308"/>
        <v>0</v>
      </c>
      <c r="AJ749" s="25">
        <f t="shared" si="309"/>
        <v>1</v>
      </c>
      <c r="AK749" s="25">
        <f t="shared" si="310"/>
        <v>0</v>
      </c>
      <c r="AL749" s="25">
        <f t="shared" ca="1" si="311"/>
        <v>0</v>
      </c>
      <c r="AM749" s="25">
        <f t="shared" ca="1" si="312"/>
        <v>0</v>
      </c>
      <c r="AN749" s="25">
        <f ca="1">IF(AM749=0,0,COUNTIF($AM$19:AM749,C749*10+1))</f>
        <v>0</v>
      </c>
      <c r="AO749" s="20">
        <f t="shared" ca="1" si="313"/>
        <v>0</v>
      </c>
      <c r="AP749" s="32">
        <f t="shared" ca="1" si="314"/>
        <v>0</v>
      </c>
    </row>
    <row r="750" spans="1:42" x14ac:dyDescent="0.2">
      <c r="A750" s="14">
        <f>Daten!A750</f>
        <v>31917</v>
      </c>
      <c r="B750" s="7" t="str">
        <f>Daten!B750</f>
        <v>Kasten bei Böheimkirchen</v>
      </c>
      <c r="C750" s="14">
        <f t="shared" si="290"/>
        <v>3</v>
      </c>
      <c r="D750" s="9">
        <f>Daten!D750</f>
        <v>0</v>
      </c>
      <c r="E750" s="8">
        <f>Daten!E750</f>
        <v>1434</v>
      </c>
      <c r="F750" s="8">
        <f>Daten!F750</f>
        <v>1401</v>
      </c>
      <c r="G750" s="26">
        <f t="shared" si="291"/>
        <v>33</v>
      </c>
      <c r="H750" s="28">
        <f t="shared" si="292"/>
        <v>2.3554603854389723E-2</v>
      </c>
      <c r="I750" s="20">
        <f t="shared" si="293"/>
        <v>18.822152091580367</v>
      </c>
      <c r="J750" s="20">
        <f t="shared" si="294"/>
        <v>14.177847908419633</v>
      </c>
      <c r="K750" s="26">
        <f t="shared" si="295"/>
        <v>-7088.9239542098167</v>
      </c>
      <c r="L750" s="15">
        <f>Daten!G750</f>
        <v>240</v>
      </c>
      <c r="M750" s="15">
        <f>Daten!H750</f>
        <v>944</v>
      </c>
      <c r="N750" s="15">
        <f>Daten!I750</f>
        <v>250</v>
      </c>
      <c r="O750" s="27">
        <f t="shared" si="296"/>
        <v>0.51906779661016944</v>
      </c>
      <c r="P750" s="15">
        <f t="shared" si="297"/>
        <v>535.99967091177359</v>
      </c>
      <c r="Q750" s="20">
        <f t="shared" si="298"/>
        <v>-45.999670911773592</v>
      </c>
      <c r="R750" s="26">
        <f t="shared" si="299"/>
        <v>-9199.9341823547184</v>
      </c>
      <c r="S750" s="8">
        <f>Daten!K750</f>
        <v>11399</v>
      </c>
      <c r="T750" s="8">
        <f>Daten!L750</f>
        <v>88986</v>
      </c>
      <c r="U750" s="8">
        <f>Daten!M750</f>
        <v>179360</v>
      </c>
      <c r="V750" s="8">
        <f>Daten!N750</f>
        <v>500</v>
      </c>
      <c r="W750" s="8">
        <f>Daten!O750</f>
        <v>500</v>
      </c>
      <c r="X750" s="22">
        <f t="shared" si="300"/>
        <v>279745</v>
      </c>
      <c r="Y750" s="8">
        <f t="shared" si="301"/>
        <v>550202.38001123758</v>
      </c>
      <c r="Z750" s="20">
        <f t="shared" si="302"/>
        <v>-270457.38001123758</v>
      </c>
      <c r="AA750" s="26">
        <f t="shared" si="303"/>
        <v>27045.738001123758</v>
      </c>
      <c r="AB750" s="31">
        <f t="shared" si="304"/>
        <v>10756.879864559223</v>
      </c>
      <c r="AC750" s="30">
        <f t="shared" si="305"/>
        <v>10756.879864559223</v>
      </c>
      <c r="AG750" s="25">
        <f t="shared" si="306"/>
        <v>-7088.9239542098167</v>
      </c>
      <c r="AH750" s="25">
        <f t="shared" si="307"/>
        <v>27045.738001123758</v>
      </c>
      <c r="AI750" s="25">
        <f t="shared" si="308"/>
        <v>19956.81404691394</v>
      </c>
      <c r="AJ750" s="25">
        <f t="shared" si="309"/>
        <v>1</v>
      </c>
      <c r="AK750" s="25">
        <f t="shared" si="310"/>
        <v>19956.81404691394</v>
      </c>
      <c r="AL750" s="25">
        <f t="shared" ca="1" si="311"/>
        <v>55930</v>
      </c>
      <c r="AM750" s="25">
        <f t="shared" ca="1" si="312"/>
        <v>31</v>
      </c>
      <c r="AN750" s="25">
        <f ca="1">IF(AM750=0,0,COUNTIF($AM$19:AM750,C750*10+1))</f>
        <v>258</v>
      </c>
      <c r="AO750" s="20">
        <f t="shared" ca="1" si="313"/>
        <v>0</v>
      </c>
      <c r="AP750" s="32">
        <f t="shared" ca="1" si="314"/>
        <v>55930</v>
      </c>
    </row>
    <row r="751" spans="1:42" x14ac:dyDescent="0.2">
      <c r="A751" s="14">
        <f>Daten!A751</f>
        <v>31918</v>
      </c>
      <c r="B751" s="7" t="str">
        <f>Daten!B751</f>
        <v>Kirchberg an der Pielach</v>
      </c>
      <c r="C751" s="14">
        <f t="shared" si="290"/>
        <v>3</v>
      </c>
      <c r="D751" s="9">
        <f>Daten!D751</f>
        <v>0</v>
      </c>
      <c r="E751" s="8">
        <f>Daten!E751</f>
        <v>3202</v>
      </c>
      <c r="F751" s="8">
        <f>Daten!F751</f>
        <v>3231</v>
      </c>
      <c r="G751" s="26">
        <f t="shared" si="291"/>
        <v>-29</v>
      </c>
      <c r="H751" s="28">
        <f t="shared" si="292"/>
        <v>-8.97554936552151E-3</v>
      </c>
      <c r="I751" s="20">
        <f t="shared" si="293"/>
        <v>43.407832553815958</v>
      </c>
      <c r="J751" s="20">
        <f t="shared" si="294"/>
        <v>-72.40783255381595</v>
      </c>
      <c r="K751" s="26">
        <f t="shared" si="295"/>
        <v>36203.916276907978</v>
      </c>
      <c r="L751" s="15">
        <f>Daten!G751</f>
        <v>478</v>
      </c>
      <c r="M751" s="15">
        <f>Daten!H751</f>
        <v>2003</v>
      </c>
      <c r="N751" s="15">
        <f>Daten!I751</f>
        <v>721</v>
      </c>
      <c r="O751" s="27">
        <f t="shared" si="296"/>
        <v>0.59860209685471788</v>
      </c>
      <c r="P751" s="15">
        <f t="shared" si="297"/>
        <v>1137.2959119028415</v>
      </c>
      <c r="Q751" s="20">
        <f t="shared" si="298"/>
        <v>61.704088097158547</v>
      </c>
      <c r="R751" s="26">
        <f t="shared" si="299"/>
        <v>12340.817619431709</v>
      </c>
      <c r="S751" s="8">
        <f>Daten!K751</f>
        <v>36342</v>
      </c>
      <c r="T751" s="8">
        <f>Daten!L751</f>
        <v>207765</v>
      </c>
      <c r="U751" s="8">
        <f>Daten!M751</f>
        <v>439475</v>
      </c>
      <c r="V751" s="8">
        <f>Daten!N751</f>
        <v>500</v>
      </c>
      <c r="W751" s="8">
        <f>Daten!O751</f>
        <v>500</v>
      </c>
      <c r="X751" s="22">
        <f t="shared" si="300"/>
        <v>683582</v>
      </c>
      <c r="Y751" s="8">
        <f t="shared" si="301"/>
        <v>1228555.1051575891</v>
      </c>
      <c r="Z751" s="20">
        <f t="shared" si="302"/>
        <v>-544973.10515758907</v>
      </c>
      <c r="AA751" s="26">
        <f t="shared" si="303"/>
        <v>54497.310515758909</v>
      </c>
      <c r="AB751" s="31">
        <f t="shared" si="304"/>
        <v>103042.04441209859</v>
      </c>
      <c r="AC751" s="30">
        <f t="shared" si="305"/>
        <v>103042.04441209859</v>
      </c>
      <c r="AG751" s="25">
        <f t="shared" si="306"/>
        <v>36203.916276907978</v>
      </c>
      <c r="AH751" s="25">
        <f t="shared" si="307"/>
        <v>54497.310515758909</v>
      </c>
      <c r="AI751" s="25">
        <f t="shared" si="308"/>
        <v>90701.226792666886</v>
      </c>
      <c r="AJ751" s="25">
        <f t="shared" si="309"/>
        <v>1</v>
      </c>
      <c r="AK751" s="25">
        <f t="shared" si="310"/>
        <v>90701.226792666886</v>
      </c>
      <c r="AL751" s="25">
        <f t="shared" ca="1" si="311"/>
        <v>254194</v>
      </c>
      <c r="AM751" s="25">
        <f t="shared" ca="1" si="312"/>
        <v>31</v>
      </c>
      <c r="AN751" s="25">
        <f ca="1">IF(AM751=0,0,COUNTIF($AM$19:AM751,C751*10+1))</f>
        <v>259</v>
      </c>
      <c r="AO751" s="20">
        <f t="shared" ca="1" si="313"/>
        <v>0</v>
      </c>
      <c r="AP751" s="32">
        <f t="shared" ca="1" si="314"/>
        <v>254194</v>
      </c>
    </row>
    <row r="752" spans="1:42" x14ac:dyDescent="0.2">
      <c r="A752" s="14">
        <f>Daten!A752</f>
        <v>31919</v>
      </c>
      <c r="B752" s="7" t="str">
        <f>Daten!B752</f>
        <v>Kirchstetten</v>
      </c>
      <c r="C752" s="14">
        <f t="shared" si="290"/>
        <v>3</v>
      </c>
      <c r="D752" s="9">
        <f>Daten!D752</f>
        <v>0</v>
      </c>
      <c r="E752" s="8">
        <f>Daten!E752</f>
        <v>2275</v>
      </c>
      <c r="F752" s="8">
        <f>Daten!F752</f>
        <v>2186</v>
      </c>
      <c r="G752" s="26">
        <f t="shared" si="291"/>
        <v>89</v>
      </c>
      <c r="H752" s="28">
        <f t="shared" si="292"/>
        <v>4.0713632204940529E-2</v>
      </c>
      <c r="I752" s="20">
        <f t="shared" si="293"/>
        <v>29.368468574014759</v>
      </c>
      <c r="J752" s="20">
        <f t="shared" si="294"/>
        <v>59.631531425985244</v>
      </c>
      <c r="K752" s="26">
        <f t="shared" si="295"/>
        <v>-29815.765712992623</v>
      </c>
      <c r="L752" s="15">
        <f>Daten!G752</f>
        <v>334</v>
      </c>
      <c r="M752" s="15">
        <f>Daten!H752</f>
        <v>1419</v>
      </c>
      <c r="N752" s="15">
        <f>Daten!I752</f>
        <v>522</v>
      </c>
      <c r="O752" s="27">
        <f t="shared" si="296"/>
        <v>0.60324171952078931</v>
      </c>
      <c r="P752" s="15">
        <f t="shared" si="297"/>
        <v>805.70289515233753</v>
      </c>
      <c r="Q752" s="20">
        <f t="shared" si="298"/>
        <v>50.297104847662467</v>
      </c>
      <c r="R752" s="26">
        <f t="shared" si="299"/>
        <v>10059.420969532493</v>
      </c>
      <c r="S752" s="8">
        <f>Daten!K752</f>
        <v>12172</v>
      </c>
      <c r="T752" s="8">
        <f>Daten!L752</f>
        <v>138833</v>
      </c>
      <c r="U752" s="8">
        <f>Daten!M752</f>
        <v>284925</v>
      </c>
      <c r="V752" s="8">
        <f>Daten!N752</f>
        <v>500</v>
      </c>
      <c r="W752" s="8">
        <f>Daten!O752</f>
        <v>500</v>
      </c>
      <c r="X752" s="22">
        <f t="shared" si="300"/>
        <v>435930</v>
      </c>
      <c r="Y752" s="8">
        <f t="shared" si="301"/>
        <v>872880.34485743765</v>
      </c>
      <c r="Z752" s="20">
        <f t="shared" si="302"/>
        <v>-436950.34485743765</v>
      </c>
      <c r="AA752" s="26">
        <f t="shared" si="303"/>
        <v>43695.034485743767</v>
      </c>
      <c r="AB752" s="31">
        <f t="shared" si="304"/>
        <v>23938.689742283637</v>
      </c>
      <c r="AC752" s="30">
        <f t="shared" si="305"/>
        <v>23938.689742283637</v>
      </c>
      <c r="AG752" s="25">
        <f t="shared" si="306"/>
        <v>-29815.765712992623</v>
      </c>
      <c r="AH752" s="25">
        <f t="shared" si="307"/>
        <v>43695.034485743767</v>
      </c>
      <c r="AI752" s="25">
        <f t="shared" si="308"/>
        <v>13879.268772751144</v>
      </c>
      <c r="AJ752" s="25">
        <f t="shared" si="309"/>
        <v>1</v>
      </c>
      <c r="AK752" s="25">
        <f t="shared" si="310"/>
        <v>13879.268772751144</v>
      </c>
      <c r="AL752" s="25">
        <f t="shared" ca="1" si="311"/>
        <v>38897</v>
      </c>
      <c r="AM752" s="25">
        <f t="shared" ca="1" si="312"/>
        <v>31</v>
      </c>
      <c r="AN752" s="25">
        <f ca="1">IF(AM752=0,0,COUNTIF($AM$19:AM752,C752*10+1))</f>
        <v>260</v>
      </c>
      <c r="AO752" s="20">
        <f t="shared" ca="1" si="313"/>
        <v>0</v>
      </c>
      <c r="AP752" s="32">
        <f t="shared" ca="1" si="314"/>
        <v>38897</v>
      </c>
    </row>
    <row r="753" spans="1:42" x14ac:dyDescent="0.2">
      <c r="A753" s="14">
        <f>Daten!A753</f>
        <v>31920</v>
      </c>
      <c r="B753" s="7" t="str">
        <f>Daten!B753</f>
        <v>Loich</v>
      </c>
      <c r="C753" s="14">
        <f t="shared" si="290"/>
        <v>3</v>
      </c>
      <c r="D753" s="9">
        <f>Daten!D753</f>
        <v>0</v>
      </c>
      <c r="E753" s="8">
        <f>Daten!E753</f>
        <v>560</v>
      </c>
      <c r="F753" s="8">
        <f>Daten!F753</f>
        <v>597</v>
      </c>
      <c r="G753" s="26">
        <f t="shared" si="291"/>
        <v>-37</v>
      </c>
      <c r="H753" s="28">
        <f t="shared" si="292"/>
        <v>-6.1976549413735343E-2</v>
      </c>
      <c r="I753" s="20">
        <f t="shared" si="293"/>
        <v>8.0205744458768589</v>
      </c>
      <c r="J753" s="20">
        <f t="shared" si="294"/>
        <v>-45.020574445876861</v>
      </c>
      <c r="K753" s="26">
        <f t="shared" si="295"/>
        <v>22510.28722293843</v>
      </c>
      <c r="L753" s="15">
        <f>Daten!G753</f>
        <v>82</v>
      </c>
      <c r="M753" s="15">
        <f>Daten!H753</f>
        <v>341</v>
      </c>
      <c r="N753" s="15">
        <f>Daten!I753</f>
        <v>137</v>
      </c>
      <c r="O753" s="27">
        <f t="shared" si="296"/>
        <v>0.64222873900293254</v>
      </c>
      <c r="P753" s="15">
        <f t="shared" si="297"/>
        <v>193.618525191647</v>
      </c>
      <c r="Q753" s="20">
        <f t="shared" si="298"/>
        <v>25.381474808353005</v>
      </c>
      <c r="R753" s="26">
        <f t="shared" si="299"/>
        <v>5076.294961670601</v>
      </c>
      <c r="S753" s="8">
        <f>Daten!K753</f>
        <v>6717</v>
      </c>
      <c r="T753" s="8">
        <f>Daten!L753</f>
        <v>30161</v>
      </c>
      <c r="U753" s="8">
        <f>Daten!M753</f>
        <v>79579</v>
      </c>
      <c r="V753" s="8">
        <f>Daten!N753</f>
        <v>500</v>
      </c>
      <c r="W753" s="8">
        <f>Daten!O753</f>
        <v>500</v>
      </c>
      <c r="X753" s="22">
        <f t="shared" si="300"/>
        <v>116457</v>
      </c>
      <c r="Y753" s="8">
        <f t="shared" si="301"/>
        <v>214862.85411875386</v>
      </c>
      <c r="Z753" s="20">
        <f t="shared" si="302"/>
        <v>-98405.854118753865</v>
      </c>
      <c r="AA753" s="26">
        <f t="shared" si="303"/>
        <v>9840.5854118753869</v>
      </c>
      <c r="AB753" s="31">
        <f t="shared" si="304"/>
        <v>37427.167596484418</v>
      </c>
      <c r="AC753" s="30">
        <f t="shared" si="305"/>
        <v>37427.167596484418</v>
      </c>
      <c r="AG753" s="25">
        <f t="shared" si="306"/>
        <v>22510.28722293843</v>
      </c>
      <c r="AH753" s="25">
        <f t="shared" si="307"/>
        <v>9840.5854118753869</v>
      </c>
      <c r="AI753" s="25">
        <f t="shared" si="308"/>
        <v>32350.872634813815</v>
      </c>
      <c r="AJ753" s="25">
        <f t="shared" si="309"/>
        <v>1</v>
      </c>
      <c r="AK753" s="25">
        <f t="shared" si="310"/>
        <v>32350.872634813815</v>
      </c>
      <c r="AL753" s="25">
        <f t="shared" ca="1" si="311"/>
        <v>90665</v>
      </c>
      <c r="AM753" s="25">
        <f t="shared" ca="1" si="312"/>
        <v>31</v>
      </c>
      <c r="AN753" s="25">
        <f ca="1">IF(AM753=0,0,COUNTIF($AM$19:AM753,C753*10+1))</f>
        <v>261</v>
      </c>
      <c r="AO753" s="20">
        <f t="shared" ca="1" si="313"/>
        <v>0</v>
      </c>
      <c r="AP753" s="32">
        <f t="shared" ca="1" si="314"/>
        <v>90665</v>
      </c>
    </row>
    <row r="754" spans="1:42" x14ac:dyDescent="0.2">
      <c r="A754" s="14">
        <f>Daten!A754</f>
        <v>31921</v>
      </c>
      <c r="B754" s="7" t="str">
        <f>Daten!B754</f>
        <v>Maria-Anzbach</v>
      </c>
      <c r="C754" s="14">
        <f t="shared" si="290"/>
        <v>3</v>
      </c>
      <c r="D754" s="9">
        <f>Daten!D754</f>
        <v>0</v>
      </c>
      <c r="E754" s="8">
        <f>Daten!E754</f>
        <v>3274</v>
      </c>
      <c r="F754" s="8">
        <f>Daten!F754</f>
        <v>3057</v>
      </c>
      <c r="G754" s="26">
        <f t="shared" si="291"/>
        <v>217</v>
      </c>
      <c r="H754" s="28">
        <f t="shared" si="292"/>
        <v>7.098462544978737E-2</v>
      </c>
      <c r="I754" s="20">
        <f t="shared" si="293"/>
        <v>41.07017769019356</v>
      </c>
      <c r="J754" s="20">
        <f t="shared" si="294"/>
        <v>175.92982230980644</v>
      </c>
      <c r="K754" s="26">
        <f t="shared" si="295"/>
        <v>-87964.911154903224</v>
      </c>
      <c r="L754" s="15">
        <f>Daten!G754</f>
        <v>532</v>
      </c>
      <c r="M754" s="15">
        <f>Daten!H754</f>
        <v>2014</v>
      </c>
      <c r="N754" s="15">
        <f>Daten!I754</f>
        <v>728</v>
      </c>
      <c r="O754" s="27">
        <f t="shared" si="296"/>
        <v>0.6256206554121152</v>
      </c>
      <c r="P754" s="15">
        <f t="shared" si="297"/>
        <v>1143.5416707799914</v>
      </c>
      <c r="Q754" s="20">
        <f t="shared" si="298"/>
        <v>116.45832922000864</v>
      </c>
      <c r="R754" s="26">
        <f t="shared" si="299"/>
        <v>23291.665844001727</v>
      </c>
      <c r="S754" s="8">
        <f>Daten!K754</f>
        <v>6429</v>
      </c>
      <c r="T754" s="8">
        <f>Daten!L754</f>
        <v>260323</v>
      </c>
      <c r="U754" s="8">
        <f>Daten!M754</f>
        <v>303617</v>
      </c>
      <c r="V754" s="8">
        <f>Daten!N754</f>
        <v>500</v>
      </c>
      <c r="W754" s="8">
        <f>Daten!O754</f>
        <v>500</v>
      </c>
      <c r="X754" s="22">
        <f t="shared" si="300"/>
        <v>570369</v>
      </c>
      <c r="Y754" s="8">
        <f t="shared" si="301"/>
        <v>1256180.3292585718</v>
      </c>
      <c r="Z754" s="20">
        <f t="shared" si="302"/>
        <v>-685811.32925857184</v>
      </c>
      <c r="AA754" s="26">
        <f t="shared" si="303"/>
        <v>68581.132925857193</v>
      </c>
      <c r="AB754" s="31">
        <f t="shared" si="304"/>
        <v>3907.8876149556963</v>
      </c>
      <c r="AC754" s="30">
        <f t="shared" si="305"/>
        <v>3907.8876149556963</v>
      </c>
      <c r="AG754" s="25">
        <f t="shared" si="306"/>
        <v>-87964.911154903224</v>
      </c>
      <c r="AH754" s="25">
        <f t="shared" si="307"/>
        <v>68581.132925857193</v>
      </c>
      <c r="AI754" s="25">
        <f t="shared" si="308"/>
        <v>-19383.778229046031</v>
      </c>
      <c r="AJ754" s="25">
        <f t="shared" si="309"/>
        <v>1</v>
      </c>
      <c r="AK754" s="25">
        <f t="shared" si="310"/>
        <v>0</v>
      </c>
      <c r="AL754" s="25">
        <f t="shared" ca="1" si="311"/>
        <v>0</v>
      </c>
      <c r="AM754" s="25">
        <f t="shared" ca="1" si="312"/>
        <v>0</v>
      </c>
      <c r="AN754" s="25">
        <f ca="1">IF(AM754=0,0,COUNTIF($AM$19:AM754,C754*10+1))</f>
        <v>0</v>
      </c>
      <c r="AO754" s="20">
        <f t="shared" ca="1" si="313"/>
        <v>0</v>
      </c>
      <c r="AP754" s="32">
        <f t="shared" ca="1" si="314"/>
        <v>0</v>
      </c>
    </row>
    <row r="755" spans="1:42" x14ac:dyDescent="0.2">
      <c r="A755" s="14">
        <f>Daten!A755</f>
        <v>31922</v>
      </c>
      <c r="B755" s="7" t="str">
        <f>Daten!B755</f>
        <v>Markersdorf-Haindorf</v>
      </c>
      <c r="C755" s="14">
        <f t="shared" si="290"/>
        <v>3</v>
      </c>
      <c r="D755" s="9">
        <f>Daten!D755</f>
        <v>0</v>
      </c>
      <c r="E755" s="8">
        <f>Daten!E755</f>
        <v>2020</v>
      </c>
      <c r="F755" s="8">
        <f>Daten!F755</f>
        <v>2080</v>
      </c>
      <c r="G755" s="26">
        <f t="shared" si="291"/>
        <v>-60</v>
      </c>
      <c r="H755" s="28">
        <f t="shared" si="292"/>
        <v>-2.8846153846153848E-2</v>
      </c>
      <c r="I755" s="20">
        <f t="shared" si="293"/>
        <v>27.944379978934446</v>
      </c>
      <c r="J755" s="20">
        <f t="shared" si="294"/>
        <v>-87.94437997893445</v>
      </c>
      <c r="K755" s="26">
        <f t="shared" si="295"/>
        <v>43972.189989467224</v>
      </c>
      <c r="L755" s="15">
        <f>Daten!G755</f>
        <v>298</v>
      </c>
      <c r="M755" s="15">
        <f>Daten!H755</f>
        <v>1330</v>
      </c>
      <c r="N755" s="15">
        <f>Daten!I755</f>
        <v>392</v>
      </c>
      <c r="O755" s="27">
        <f t="shared" si="296"/>
        <v>0.51879699248120303</v>
      </c>
      <c r="P755" s="15">
        <f t="shared" si="297"/>
        <v>755.16902787357924</v>
      </c>
      <c r="Q755" s="20">
        <f t="shared" si="298"/>
        <v>-65.169027873579239</v>
      </c>
      <c r="R755" s="26">
        <f t="shared" si="299"/>
        <v>-13033.805574715847</v>
      </c>
      <c r="S755" s="8">
        <f>Daten!K755</f>
        <v>18930</v>
      </c>
      <c r="T755" s="8">
        <f>Daten!L755</f>
        <v>121523</v>
      </c>
      <c r="U755" s="8">
        <f>Daten!M755</f>
        <v>317896</v>
      </c>
      <c r="V755" s="8">
        <f>Daten!N755</f>
        <v>500</v>
      </c>
      <c r="W755" s="8">
        <f>Daten!O755</f>
        <v>500</v>
      </c>
      <c r="X755" s="22">
        <f t="shared" si="300"/>
        <v>458349</v>
      </c>
      <c r="Y755" s="8">
        <f t="shared" si="301"/>
        <v>775041.00949979073</v>
      </c>
      <c r="Z755" s="20">
        <f t="shared" si="302"/>
        <v>-316692.00949979073</v>
      </c>
      <c r="AA755" s="26">
        <f t="shared" si="303"/>
        <v>31669.200949979073</v>
      </c>
      <c r="AB755" s="31">
        <f t="shared" si="304"/>
        <v>62607.585364730447</v>
      </c>
      <c r="AC755" s="30">
        <f t="shared" si="305"/>
        <v>62607.585364730447</v>
      </c>
      <c r="AG755" s="25">
        <f t="shared" si="306"/>
        <v>43972.189989467224</v>
      </c>
      <c r="AH755" s="25">
        <f t="shared" si="307"/>
        <v>31669.200949979073</v>
      </c>
      <c r="AI755" s="25">
        <f t="shared" si="308"/>
        <v>75641.390939446297</v>
      </c>
      <c r="AJ755" s="25">
        <f t="shared" si="309"/>
        <v>1</v>
      </c>
      <c r="AK755" s="25">
        <f t="shared" si="310"/>
        <v>75641.390939446297</v>
      </c>
      <c r="AL755" s="25">
        <f t="shared" ca="1" si="311"/>
        <v>211988</v>
      </c>
      <c r="AM755" s="25">
        <f t="shared" ca="1" si="312"/>
        <v>31</v>
      </c>
      <c r="AN755" s="25">
        <f ca="1">IF(AM755=0,0,COUNTIF($AM$19:AM755,C755*10+1))</f>
        <v>262</v>
      </c>
      <c r="AO755" s="20">
        <f t="shared" ca="1" si="313"/>
        <v>0</v>
      </c>
      <c r="AP755" s="32">
        <f t="shared" ca="1" si="314"/>
        <v>211988</v>
      </c>
    </row>
    <row r="756" spans="1:42" x14ac:dyDescent="0.2">
      <c r="A756" s="14">
        <f>Daten!A756</f>
        <v>31923</v>
      </c>
      <c r="B756" s="7" t="str">
        <f>Daten!B756</f>
        <v>Michelbach</v>
      </c>
      <c r="C756" s="14">
        <f t="shared" si="290"/>
        <v>3</v>
      </c>
      <c r="D756" s="9">
        <f>Daten!D756</f>
        <v>0</v>
      </c>
      <c r="E756" s="8">
        <f>Daten!E756</f>
        <v>857</v>
      </c>
      <c r="F756" s="8">
        <f>Daten!F756</f>
        <v>898</v>
      </c>
      <c r="G756" s="26">
        <f t="shared" si="291"/>
        <v>-41</v>
      </c>
      <c r="H756" s="28">
        <f t="shared" si="292"/>
        <v>-4.5657015590200446E-2</v>
      </c>
      <c r="I756" s="20">
        <f t="shared" si="293"/>
        <v>12.064448663982276</v>
      </c>
      <c r="J756" s="20">
        <f t="shared" si="294"/>
        <v>-53.064448663982276</v>
      </c>
      <c r="K756" s="26">
        <f t="shared" si="295"/>
        <v>26532.224331991139</v>
      </c>
      <c r="L756" s="15">
        <f>Daten!G756</f>
        <v>127</v>
      </c>
      <c r="M756" s="15">
        <f>Daten!H756</f>
        <v>572</v>
      </c>
      <c r="N756" s="15">
        <f>Daten!I756</f>
        <v>158</v>
      </c>
      <c r="O756" s="27">
        <f t="shared" si="296"/>
        <v>0.49825174825174823</v>
      </c>
      <c r="P756" s="15">
        <f t="shared" si="297"/>
        <v>324.779461611795</v>
      </c>
      <c r="Q756" s="20">
        <f t="shared" si="298"/>
        <v>-39.779461611795</v>
      </c>
      <c r="R756" s="26">
        <f t="shared" si="299"/>
        <v>-7955.892322359</v>
      </c>
      <c r="S756" s="8">
        <f>Daten!K756</f>
        <v>10487</v>
      </c>
      <c r="T756" s="8">
        <f>Daten!L756</f>
        <v>44041</v>
      </c>
      <c r="U756" s="8">
        <f>Daten!M756</f>
        <v>21185</v>
      </c>
      <c r="V756" s="8">
        <f>Daten!N756</f>
        <v>500</v>
      </c>
      <c r="W756" s="8">
        <f>Daten!O756</f>
        <v>500</v>
      </c>
      <c r="X756" s="22">
        <f t="shared" si="300"/>
        <v>75713</v>
      </c>
      <c r="Y756" s="8">
        <f t="shared" si="301"/>
        <v>328816.90353530727</v>
      </c>
      <c r="Z756" s="20">
        <f t="shared" si="302"/>
        <v>-253103.90353530727</v>
      </c>
      <c r="AA756" s="26">
        <f t="shared" si="303"/>
        <v>25310.390353530729</v>
      </c>
      <c r="AB756" s="31">
        <f t="shared" si="304"/>
        <v>43886.722363162873</v>
      </c>
      <c r="AC756" s="30">
        <f t="shared" si="305"/>
        <v>43886.722363162873</v>
      </c>
      <c r="AG756" s="25">
        <f t="shared" si="306"/>
        <v>26532.224331991139</v>
      </c>
      <c r="AH756" s="25">
        <f t="shared" si="307"/>
        <v>25310.390353530729</v>
      </c>
      <c r="AI756" s="25">
        <f t="shared" si="308"/>
        <v>51842.614685521869</v>
      </c>
      <c r="AJ756" s="25">
        <f t="shared" si="309"/>
        <v>1</v>
      </c>
      <c r="AK756" s="25">
        <f t="shared" si="310"/>
        <v>51842.614685521869</v>
      </c>
      <c r="AL756" s="25">
        <f t="shared" ca="1" si="311"/>
        <v>145291</v>
      </c>
      <c r="AM756" s="25">
        <f t="shared" ca="1" si="312"/>
        <v>31</v>
      </c>
      <c r="AN756" s="25">
        <f ca="1">IF(AM756=0,0,COUNTIF($AM$19:AM756,C756*10+1))</f>
        <v>263</v>
      </c>
      <c r="AO756" s="20">
        <f t="shared" ca="1" si="313"/>
        <v>0</v>
      </c>
      <c r="AP756" s="32">
        <f t="shared" ca="1" si="314"/>
        <v>145291</v>
      </c>
    </row>
    <row r="757" spans="1:42" x14ac:dyDescent="0.2">
      <c r="A757" s="14">
        <f>Daten!A757</f>
        <v>31925</v>
      </c>
      <c r="B757" s="7" t="str">
        <f>Daten!B757</f>
        <v>Neidling</v>
      </c>
      <c r="C757" s="14">
        <f t="shared" si="290"/>
        <v>3</v>
      </c>
      <c r="D757" s="9">
        <f>Daten!D757</f>
        <v>0</v>
      </c>
      <c r="E757" s="8">
        <f>Daten!E757</f>
        <v>1467</v>
      </c>
      <c r="F757" s="8">
        <f>Daten!F757</f>
        <v>1470</v>
      </c>
      <c r="G757" s="26">
        <f t="shared" si="291"/>
        <v>-3</v>
      </c>
      <c r="H757" s="28">
        <f t="shared" si="292"/>
        <v>-2.0408163265306124E-3</v>
      </c>
      <c r="I757" s="20">
        <f t="shared" si="293"/>
        <v>19.749153158189248</v>
      </c>
      <c r="J757" s="20">
        <f t="shared" si="294"/>
        <v>-22.749153158189248</v>
      </c>
      <c r="K757" s="26">
        <f t="shared" si="295"/>
        <v>11374.576579094624</v>
      </c>
      <c r="L757" s="15">
        <f>Daten!G757</f>
        <v>229</v>
      </c>
      <c r="M757" s="15">
        <f>Daten!H757</f>
        <v>915</v>
      </c>
      <c r="N757" s="15">
        <f>Daten!I757</f>
        <v>323</v>
      </c>
      <c r="O757" s="27">
        <f t="shared" si="296"/>
        <v>0.60327868852459021</v>
      </c>
      <c r="P757" s="15">
        <f t="shared" si="297"/>
        <v>519.53357932656013</v>
      </c>
      <c r="Q757" s="20">
        <f t="shared" si="298"/>
        <v>32.46642067343987</v>
      </c>
      <c r="R757" s="26">
        <f t="shared" si="299"/>
        <v>6493.2841346879741</v>
      </c>
      <c r="S757" s="8">
        <f>Daten!K757</f>
        <v>15402</v>
      </c>
      <c r="T757" s="8">
        <f>Daten!L757</f>
        <v>113392</v>
      </c>
      <c r="U757" s="8">
        <f>Daten!M757</f>
        <v>431430</v>
      </c>
      <c r="V757" s="8">
        <f>Daten!N757</f>
        <v>500</v>
      </c>
      <c r="W757" s="8">
        <f>Daten!O757</f>
        <v>500</v>
      </c>
      <c r="X757" s="22">
        <f t="shared" si="300"/>
        <v>560224</v>
      </c>
      <c r="Y757" s="8">
        <f t="shared" si="301"/>
        <v>562863.94105752127</v>
      </c>
      <c r="Z757" s="20">
        <f t="shared" si="302"/>
        <v>-2639.9410575212678</v>
      </c>
      <c r="AA757" s="26">
        <f t="shared" si="303"/>
        <v>263.99410575212681</v>
      </c>
      <c r="AB757" s="31">
        <f t="shared" si="304"/>
        <v>18131.854819534725</v>
      </c>
      <c r="AC757" s="30">
        <f t="shared" si="305"/>
        <v>18131.854819534725</v>
      </c>
      <c r="AG757" s="25">
        <f t="shared" si="306"/>
        <v>11374.576579094624</v>
      </c>
      <c r="AH757" s="25">
        <f t="shared" si="307"/>
        <v>263.99410575212681</v>
      </c>
      <c r="AI757" s="25">
        <f t="shared" si="308"/>
        <v>11638.570684846751</v>
      </c>
      <c r="AJ757" s="25">
        <f t="shared" si="309"/>
        <v>1</v>
      </c>
      <c r="AK757" s="25">
        <f t="shared" si="310"/>
        <v>11638.570684846751</v>
      </c>
      <c r="AL757" s="25">
        <f t="shared" ca="1" si="311"/>
        <v>32618</v>
      </c>
      <c r="AM757" s="25">
        <f t="shared" ca="1" si="312"/>
        <v>31</v>
      </c>
      <c r="AN757" s="25">
        <f ca="1">IF(AM757=0,0,COUNTIF($AM$19:AM757,C757*10+1))</f>
        <v>264</v>
      </c>
      <c r="AO757" s="20">
        <f t="shared" ca="1" si="313"/>
        <v>0</v>
      </c>
      <c r="AP757" s="32">
        <f t="shared" ca="1" si="314"/>
        <v>32618</v>
      </c>
    </row>
    <row r="758" spans="1:42" x14ac:dyDescent="0.2">
      <c r="A758" s="14">
        <f>Daten!A758</f>
        <v>31926</v>
      </c>
      <c r="B758" s="7" t="str">
        <f>Daten!B758</f>
        <v>Neulengbach</v>
      </c>
      <c r="C758" s="14">
        <f t="shared" si="290"/>
        <v>3</v>
      </c>
      <c r="D758" s="9">
        <f>Daten!D758</f>
        <v>0</v>
      </c>
      <c r="E758" s="8">
        <f>Daten!E758</f>
        <v>8572</v>
      </c>
      <c r="F758" s="8">
        <f>Daten!F758</f>
        <v>8273</v>
      </c>
      <c r="G758" s="26">
        <f t="shared" si="291"/>
        <v>299</v>
      </c>
      <c r="H758" s="28">
        <f t="shared" si="292"/>
        <v>3.6141665659373864E-2</v>
      </c>
      <c r="I758" s="20">
        <f t="shared" si="293"/>
        <v>111.1460844065984</v>
      </c>
      <c r="J758" s="20">
        <f t="shared" si="294"/>
        <v>187.85391559340161</v>
      </c>
      <c r="K758" s="26">
        <f t="shared" si="295"/>
        <v>-93926.957796700808</v>
      </c>
      <c r="L758" s="15">
        <f>Daten!G758</f>
        <v>1306</v>
      </c>
      <c r="M758" s="15">
        <f>Daten!H758</f>
        <v>5501</v>
      </c>
      <c r="N758" s="15">
        <f>Daten!I758</f>
        <v>1765</v>
      </c>
      <c r="O758" s="27">
        <f t="shared" si="296"/>
        <v>0.55826213415742587</v>
      </c>
      <c r="P758" s="15">
        <f t="shared" si="297"/>
        <v>3123.4472348365107</v>
      </c>
      <c r="Q758" s="20">
        <f t="shared" si="298"/>
        <v>-52.447234836510688</v>
      </c>
      <c r="R758" s="26">
        <f t="shared" si="299"/>
        <v>-10489.446967302138</v>
      </c>
      <c r="S758" s="8">
        <f>Daten!K758</f>
        <v>32451</v>
      </c>
      <c r="T758" s="8">
        <f>Daten!L758</f>
        <v>709137</v>
      </c>
      <c r="U758" s="8">
        <f>Daten!M758</f>
        <v>1866567</v>
      </c>
      <c r="V758" s="8">
        <f>Daten!N758</f>
        <v>500</v>
      </c>
      <c r="W758" s="8">
        <f>Daten!O758</f>
        <v>500</v>
      </c>
      <c r="X758" s="22">
        <f t="shared" si="300"/>
        <v>2608155</v>
      </c>
      <c r="Y758" s="8">
        <f t="shared" si="301"/>
        <v>3288936.4026892111</v>
      </c>
      <c r="Z758" s="20">
        <f t="shared" si="302"/>
        <v>-680781.40268921107</v>
      </c>
      <c r="AA758" s="26">
        <f t="shared" si="303"/>
        <v>68078.14026892111</v>
      </c>
      <c r="AB758" s="31">
        <f t="shared" si="304"/>
        <v>-36338.264495081836</v>
      </c>
      <c r="AC758" s="30">
        <f t="shared" si="305"/>
        <v>0</v>
      </c>
      <c r="AG758" s="25">
        <f t="shared" si="306"/>
        <v>0</v>
      </c>
      <c r="AH758" s="25">
        <f t="shared" si="307"/>
        <v>0</v>
      </c>
      <c r="AI758" s="25">
        <f t="shared" si="308"/>
        <v>0</v>
      </c>
      <c r="AJ758" s="25">
        <f t="shared" si="309"/>
        <v>1</v>
      </c>
      <c r="AK758" s="25">
        <f t="shared" si="310"/>
        <v>0</v>
      </c>
      <c r="AL758" s="25">
        <f t="shared" ca="1" si="311"/>
        <v>0</v>
      </c>
      <c r="AM758" s="25">
        <f t="shared" ca="1" si="312"/>
        <v>0</v>
      </c>
      <c r="AN758" s="25">
        <f ca="1">IF(AM758=0,0,COUNTIF($AM$19:AM758,C758*10+1))</f>
        <v>0</v>
      </c>
      <c r="AO758" s="20">
        <f t="shared" ca="1" si="313"/>
        <v>0</v>
      </c>
      <c r="AP758" s="32">
        <f t="shared" ca="1" si="314"/>
        <v>0</v>
      </c>
    </row>
    <row r="759" spans="1:42" x14ac:dyDescent="0.2">
      <c r="A759" s="14">
        <f>Daten!A759</f>
        <v>31927</v>
      </c>
      <c r="B759" s="7" t="str">
        <f>Daten!B759</f>
        <v>Neustift-Innermanzing</v>
      </c>
      <c r="C759" s="14">
        <f t="shared" si="290"/>
        <v>3</v>
      </c>
      <c r="D759" s="9">
        <f>Daten!D759</f>
        <v>0</v>
      </c>
      <c r="E759" s="8">
        <f>Daten!E759</f>
        <v>1586</v>
      </c>
      <c r="F759" s="8">
        <f>Daten!F759</f>
        <v>1555</v>
      </c>
      <c r="G759" s="26">
        <f t="shared" si="291"/>
        <v>31</v>
      </c>
      <c r="H759" s="28">
        <f t="shared" si="292"/>
        <v>1.9935691318327974E-2</v>
      </c>
      <c r="I759" s="20">
        <f t="shared" si="293"/>
        <v>20.891110993866857</v>
      </c>
      <c r="J759" s="20">
        <f t="shared" si="294"/>
        <v>10.108889006133143</v>
      </c>
      <c r="K759" s="26">
        <f t="shared" si="295"/>
        <v>-5054.444503066572</v>
      </c>
      <c r="L759" s="15">
        <f>Daten!G759</f>
        <v>226</v>
      </c>
      <c r="M759" s="15">
        <f>Daten!H759</f>
        <v>1055</v>
      </c>
      <c r="N759" s="15">
        <f>Daten!I759</f>
        <v>305</v>
      </c>
      <c r="O759" s="27">
        <f t="shared" si="296"/>
        <v>0.50331753554502368</v>
      </c>
      <c r="P759" s="15">
        <f t="shared" si="297"/>
        <v>599.02505594483171</v>
      </c>
      <c r="Q759" s="20">
        <f t="shared" si="298"/>
        <v>-68.025055944831706</v>
      </c>
      <c r="R759" s="26">
        <f t="shared" si="299"/>
        <v>-13605.011188966342</v>
      </c>
      <c r="S759" s="8">
        <f>Daten!K759</f>
        <v>6901</v>
      </c>
      <c r="T759" s="8">
        <f>Daten!L759</f>
        <v>118449</v>
      </c>
      <c r="U759" s="8">
        <f>Daten!M759</f>
        <v>358720</v>
      </c>
      <c r="V759" s="8">
        <f>Daten!N759</f>
        <v>500</v>
      </c>
      <c r="W759" s="8">
        <f>Daten!O759</f>
        <v>500</v>
      </c>
      <c r="X759" s="22">
        <f t="shared" si="300"/>
        <v>484070</v>
      </c>
      <c r="Y759" s="8">
        <f t="shared" si="301"/>
        <v>608522.29755775654</v>
      </c>
      <c r="Z759" s="20">
        <f t="shared" si="302"/>
        <v>-124452.29755775654</v>
      </c>
      <c r="AA759" s="26">
        <f t="shared" si="303"/>
        <v>12445.229755775654</v>
      </c>
      <c r="AB759" s="31">
        <f t="shared" si="304"/>
        <v>-6214.2259362572586</v>
      </c>
      <c r="AC759" s="30">
        <f t="shared" si="305"/>
        <v>0</v>
      </c>
      <c r="AG759" s="25">
        <f t="shared" si="306"/>
        <v>0</v>
      </c>
      <c r="AH759" s="25">
        <f t="shared" si="307"/>
        <v>0</v>
      </c>
      <c r="AI759" s="25">
        <f t="shared" si="308"/>
        <v>0</v>
      </c>
      <c r="AJ759" s="25">
        <f t="shared" si="309"/>
        <v>1</v>
      </c>
      <c r="AK759" s="25">
        <f t="shared" si="310"/>
        <v>0</v>
      </c>
      <c r="AL759" s="25">
        <f t="shared" ca="1" si="311"/>
        <v>0</v>
      </c>
      <c r="AM759" s="25">
        <f t="shared" ca="1" si="312"/>
        <v>0</v>
      </c>
      <c r="AN759" s="25">
        <f ca="1">IF(AM759=0,0,COUNTIF($AM$19:AM759,C759*10+1))</f>
        <v>0</v>
      </c>
      <c r="AO759" s="20">
        <f t="shared" ca="1" si="313"/>
        <v>0</v>
      </c>
      <c r="AP759" s="32">
        <f t="shared" ca="1" si="314"/>
        <v>0</v>
      </c>
    </row>
    <row r="760" spans="1:42" x14ac:dyDescent="0.2">
      <c r="A760" s="14">
        <f>Daten!A760</f>
        <v>31928</v>
      </c>
      <c r="B760" s="7" t="str">
        <f>Daten!B760</f>
        <v>Nußdorf ob der Traisen</v>
      </c>
      <c r="C760" s="14">
        <f t="shared" si="290"/>
        <v>3</v>
      </c>
      <c r="D760" s="9">
        <f>Daten!D760</f>
        <v>0</v>
      </c>
      <c r="E760" s="8">
        <f>Daten!E760</f>
        <v>1901</v>
      </c>
      <c r="F760" s="8">
        <f>Daten!F760</f>
        <v>1749</v>
      </c>
      <c r="G760" s="26">
        <f t="shared" si="291"/>
        <v>152</v>
      </c>
      <c r="H760" s="28">
        <f t="shared" si="292"/>
        <v>8.6906803887935966E-2</v>
      </c>
      <c r="I760" s="20">
        <f t="shared" si="293"/>
        <v>23.497461818825169</v>
      </c>
      <c r="J760" s="20">
        <f t="shared" si="294"/>
        <v>128.50253818117483</v>
      </c>
      <c r="K760" s="26">
        <f t="shared" si="295"/>
        <v>-64251.269090587411</v>
      </c>
      <c r="L760" s="15">
        <f>Daten!G760</f>
        <v>298</v>
      </c>
      <c r="M760" s="15">
        <f>Daten!H760</f>
        <v>1251</v>
      </c>
      <c r="N760" s="15">
        <f>Daten!I760</f>
        <v>352</v>
      </c>
      <c r="O760" s="27">
        <f t="shared" si="296"/>
        <v>0.51958433253397285</v>
      </c>
      <c r="P760" s="15">
        <f t="shared" si="297"/>
        <v>710.31312321041173</v>
      </c>
      <c r="Q760" s="20">
        <f t="shared" si="298"/>
        <v>-60.313123210411732</v>
      </c>
      <c r="R760" s="26">
        <f t="shared" si="299"/>
        <v>-12062.624642082346</v>
      </c>
      <c r="S760" s="8">
        <f>Daten!K760</f>
        <v>12702</v>
      </c>
      <c r="T760" s="8">
        <f>Daten!L760</f>
        <v>147533</v>
      </c>
      <c r="U760" s="8">
        <f>Daten!M760</f>
        <v>1024572</v>
      </c>
      <c r="V760" s="8">
        <f>Daten!N760</f>
        <v>500</v>
      </c>
      <c r="W760" s="8">
        <f>Daten!O760</f>
        <v>500</v>
      </c>
      <c r="X760" s="22">
        <f t="shared" si="300"/>
        <v>1184807</v>
      </c>
      <c r="Y760" s="8">
        <f t="shared" si="301"/>
        <v>729382.65299955558</v>
      </c>
      <c r="Z760" s="20">
        <f t="shared" si="302"/>
        <v>455424.34700044442</v>
      </c>
      <c r="AA760" s="26">
        <f t="shared" si="303"/>
        <v>-45542.434700044447</v>
      </c>
      <c r="AB760" s="31">
        <f t="shared" si="304"/>
        <v>-121856.32843271422</v>
      </c>
      <c r="AC760" s="30">
        <f t="shared" si="305"/>
        <v>0</v>
      </c>
      <c r="AG760" s="25">
        <f t="shared" si="306"/>
        <v>0</v>
      </c>
      <c r="AH760" s="25">
        <f t="shared" si="307"/>
        <v>0</v>
      </c>
      <c r="AI760" s="25">
        <f t="shared" si="308"/>
        <v>0</v>
      </c>
      <c r="AJ760" s="25">
        <f t="shared" si="309"/>
        <v>1</v>
      </c>
      <c r="AK760" s="25">
        <f t="shared" si="310"/>
        <v>0</v>
      </c>
      <c r="AL760" s="25">
        <f t="shared" ca="1" si="311"/>
        <v>0</v>
      </c>
      <c r="AM760" s="25">
        <f t="shared" ca="1" si="312"/>
        <v>0</v>
      </c>
      <c r="AN760" s="25">
        <f ca="1">IF(AM760=0,0,COUNTIF($AM$19:AM760,C760*10+1))</f>
        <v>0</v>
      </c>
      <c r="AO760" s="20">
        <f t="shared" ca="1" si="313"/>
        <v>0</v>
      </c>
      <c r="AP760" s="32">
        <f t="shared" ca="1" si="314"/>
        <v>0</v>
      </c>
    </row>
    <row r="761" spans="1:42" x14ac:dyDescent="0.2">
      <c r="A761" s="14">
        <f>Daten!A761</f>
        <v>31929</v>
      </c>
      <c r="B761" s="7" t="str">
        <f>Daten!B761</f>
        <v>Ober-Grafendorf</v>
      </c>
      <c r="C761" s="14">
        <f t="shared" si="290"/>
        <v>3</v>
      </c>
      <c r="D761" s="9">
        <f>Daten!D761</f>
        <v>0</v>
      </c>
      <c r="E761" s="8">
        <f>Daten!E761</f>
        <v>4778</v>
      </c>
      <c r="F761" s="8">
        <f>Daten!F761</f>
        <v>4572</v>
      </c>
      <c r="G761" s="26">
        <f t="shared" si="291"/>
        <v>206</v>
      </c>
      <c r="H761" s="28">
        <f t="shared" si="292"/>
        <v>4.5056867891513558E-2</v>
      </c>
      <c r="I761" s="20">
        <f t="shared" si="293"/>
        <v>61.423896761388605</v>
      </c>
      <c r="J761" s="20">
        <f t="shared" si="294"/>
        <v>144.57610323861138</v>
      </c>
      <c r="K761" s="26">
        <f t="shared" si="295"/>
        <v>-72288.051619305697</v>
      </c>
      <c r="L761" s="15">
        <f>Daten!G761</f>
        <v>665</v>
      </c>
      <c r="M761" s="15">
        <f>Daten!H761</f>
        <v>3076</v>
      </c>
      <c r="N761" s="15">
        <f>Daten!I761</f>
        <v>1037</v>
      </c>
      <c r="O761" s="27">
        <f t="shared" si="296"/>
        <v>0.55331599479843951</v>
      </c>
      <c r="P761" s="15">
        <f t="shared" si="297"/>
        <v>1746.5413005557366</v>
      </c>
      <c r="Q761" s="20">
        <f t="shared" si="298"/>
        <v>-44.541300555736598</v>
      </c>
      <c r="R761" s="26">
        <f t="shared" si="299"/>
        <v>-8908.2601111473195</v>
      </c>
      <c r="S761" s="8">
        <f>Daten!K761</f>
        <v>23072</v>
      </c>
      <c r="T761" s="8">
        <f>Daten!L761</f>
        <v>322575</v>
      </c>
      <c r="U761" s="8">
        <f>Daten!M761</f>
        <v>2036419</v>
      </c>
      <c r="V761" s="8">
        <f>Daten!N761</f>
        <v>500</v>
      </c>
      <c r="W761" s="8">
        <f>Daten!O761</f>
        <v>500</v>
      </c>
      <c r="X761" s="22">
        <f t="shared" si="300"/>
        <v>2382066</v>
      </c>
      <c r="Y761" s="8">
        <f t="shared" si="301"/>
        <v>1833240.5660346537</v>
      </c>
      <c r="Z761" s="20">
        <f t="shared" si="302"/>
        <v>548825.43396534631</v>
      </c>
      <c r="AA761" s="26">
        <f t="shared" si="303"/>
        <v>-54882.543396534631</v>
      </c>
      <c r="AB761" s="31">
        <f t="shared" si="304"/>
        <v>-136078.85512698765</v>
      </c>
      <c r="AC761" s="30">
        <f t="shared" si="305"/>
        <v>0</v>
      </c>
      <c r="AG761" s="25">
        <f t="shared" si="306"/>
        <v>0</v>
      </c>
      <c r="AH761" s="25">
        <f t="shared" si="307"/>
        <v>0</v>
      </c>
      <c r="AI761" s="25">
        <f t="shared" si="308"/>
        <v>0</v>
      </c>
      <c r="AJ761" s="25">
        <f t="shared" si="309"/>
        <v>1</v>
      </c>
      <c r="AK761" s="25">
        <f t="shared" si="310"/>
        <v>0</v>
      </c>
      <c r="AL761" s="25">
        <f t="shared" ca="1" si="311"/>
        <v>0</v>
      </c>
      <c r="AM761" s="25">
        <f t="shared" ca="1" si="312"/>
        <v>0</v>
      </c>
      <c r="AN761" s="25">
        <f ca="1">IF(AM761=0,0,COUNTIF($AM$19:AM761,C761*10+1))</f>
        <v>0</v>
      </c>
      <c r="AO761" s="20">
        <f t="shared" ca="1" si="313"/>
        <v>0</v>
      </c>
      <c r="AP761" s="32">
        <f t="shared" ca="1" si="314"/>
        <v>0</v>
      </c>
    </row>
    <row r="762" spans="1:42" x14ac:dyDescent="0.2">
      <c r="A762" s="14">
        <f>Daten!A762</f>
        <v>31930</v>
      </c>
      <c r="B762" s="7" t="str">
        <f>Daten!B762</f>
        <v>Obritzberg-Rust</v>
      </c>
      <c r="C762" s="14">
        <f t="shared" si="290"/>
        <v>3</v>
      </c>
      <c r="D762" s="9">
        <f>Daten!D762</f>
        <v>0</v>
      </c>
      <c r="E762" s="8">
        <f>Daten!E762</f>
        <v>2320</v>
      </c>
      <c r="F762" s="8">
        <f>Daten!F762</f>
        <v>2332</v>
      </c>
      <c r="G762" s="26">
        <f t="shared" si="291"/>
        <v>-12</v>
      </c>
      <c r="H762" s="28">
        <f t="shared" si="292"/>
        <v>-5.1457975986277877E-3</v>
      </c>
      <c r="I762" s="20">
        <f t="shared" si="293"/>
        <v>31.329949091766888</v>
      </c>
      <c r="J762" s="20">
        <f t="shared" si="294"/>
        <v>-43.329949091766892</v>
      </c>
      <c r="K762" s="26">
        <f t="shared" si="295"/>
        <v>21664.974545883448</v>
      </c>
      <c r="L762" s="15">
        <f>Daten!G762</f>
        <v>331</v>
      </c>
      <c r="M762" s="15">
        <f>Daten!H762</f>
        <v>1515</v>
      </c>
      <c r="N762" s="15">
        <f>Daten!I762</f>
        <v>474</v>
      </c>
      <c r="O762" s="27">
        <f t="shared" si="296"/>
        <v>0.53135313531353134</v>
      </c>
      <c r="P762" s="15">
        <f t="shared" si="297"/>
        <v>860.21133626200947</v>
      </c>
      <c r="Q762" s="20">
        <f t="shared" si="298"/>
        <v>-55.211336262009468</v>
      </c>
      <c r="R762" s="26">
        <f t="shared" si="299"/>
        <v>-11042.267252401893</v>
      </c>
      <c r="S762" s="8">
        <f>Daten!K762</f>
        <v>69891</v>
      </c>
      <c r="T762" s="8">
        <f>Daten!L762</f>
        <v>132395</v>
      </c>
      <c r="U762" s="8">
        <f>Daten!M762</f>
        <v>251646</v>
      </c>
      <c r="V762" s="8">
        <f>Daten!N762</f>
        <v>500</v>
      </c>
      <c r="W762" s="8">
        <f>Daten!O762</f>
        <v>500</v>
      </c>
      <c r="X762" s="22">
        <f t="shared" si="300"/>
        <v>453932</v>
      </c>
      <c r="Y762" s="8">
        <f t="shared" si="301"/>
        <v>890146.10992055177</v>
      </c>
      <c r="Z762" s="20">
        <f t="shared" si="302"/>
        <v>-436214.10992055177</v>
      </c>
      <c r="AA762" s="26">
        <f t="shared" si="303"/>
        <v>43621.410992055178</v>
      </c>
      <c r="AB762" s="31">
        <f t="shared" si="304"/>
        <v>54244.118285536737</v>
      </c>
      <c r="AC762" s="30">
        <f t="shared" si="305"/>
        <v>54244.118285536737</v>
      </c>
      <c r="AG762" s="25">
        <f t="shared" si="306"/>
        <v>21664.974545883448</v>
      </c>
      <c r="AH762" s="25">
        <f t="shared" si="307"/>
        <v>43621.410992055178</v>
      </c>
      <c r="AI762" s="25">
        <f t="shared" si="308"/>
        <v>65286.385537938622</v>
      </c>
      <c r="AJ762" s="25">
        <f t="shared" si="309"/>
        <v>1</v>
      </c>
      <c r="AK762" s="25">
        <f t="shared" si="310"/>
        <v>65286.385537938622</v>
      </c>
      <c r="AL762" s="25">
        <f t="shared" ca="1" si="311"/>
        <v>182968</v>
      </c>
      <c r="AM762" s="25">
        <f t="shared" ca="1" si="312"/>
        <v>31</v>
      </c>
      <c r="AN762" s="25">
        <f ca="1">IF(AM762=0,0,COUNTIF($AM$19:AM762,C762*10+1))</f>
        <v>265</v>
      </c>
      <c r="AO762" s="20">
        <f t="shared" ca="1" si="313"/>
        <v>0</v>
      </c>
      <c r="AP762" s="32">
        <f t="shared" ca="1" si="314"/>
        <v>182968</v>
      </c>
    </row>
    <row r="763" spans="1:42" x14ac:dyDescent="0.2">
      <c r="A763" s="14">
        <f>Daten!A763</f>
        <v>31932</v>
      </c>
      <c r="B763" s="7" t="str">
        <f>Daten!B763</f>
        <v>Prinzersdorf</v>
      </c>
      <c r="C763" s="14">
        <f t="shared" si="290"/>
        <v>3</v>
      </c>
      <c r="D763" s="9">
        <f>Daten!D763</f>
        <v>0</v>
      </c>
      <c r="E763" s="8">
        <f>Daten!E763</f>
        <v>1665</v>
      </c>
      <c r="F763" s="8">
        <f>Daten!F763</f>
        <v>1589</v>
      </c>
      <c r="G763" s="26">
        <f t="shared" si="291"/>
        <v>76</v>
      </c>
      <c r="H763" s="28">
        <f t="shared" si="292"/>
        <v>4.7828823159219637E-2</v>
      </c>
      <c r="I763" s="20">
        <f t="shared" si="293"/>
        <v>21.347894128137902</v>
      </c>
      <c r="J763" s="20">
        <f t="shared" si="294"/>
        <v>54.652105871862098</v>
      </c>
      <c r="K763" s="26">
        <f t="shared" si="295"/>
        <v>-27326.052935931049</v>
      </c>
      <c r="L763" s="15">
        <f>Daten!G763</f>
        <v>260</v>
      </c>
      <c r="M763" s="15">
        <f>Daten!H763</f>
        <v>1111</v>
      </c>
      <c r="N763" s="15">
        <f>Daten!I763</f>
        <v>294</v>
      </c>
      <c r="O763" s="27">
        <f t="shared" si="296"/>
        <v>0.49864986498649866</v>
      </c>
      <c r="P763" s="15">
        <f t="shared" si="297"/>
        <v>630.82164659214027</v>
      </c>
      <c r="Q763" s="20">
        <f t="shared" si="298"/>
        <v>-76.821646592140269</v>
      </c>
      <c r="R763" s="26">
        <f t="shared" si="299"/>
        <v>-15364.329318428054</v>
      </c>
      <c r="S763" s="8">
        <f>Daten!K763</f>
        <v>2806</v>
      </c>
      <c r="T763" s="8">
        <f>Daten!L763</f>
        <v>150059</v>
      </c>
      <c r="U763" s="8">
        <f>Daten!M763</f>
        <v>420607</v>
      </c>
      <c r="V763" s="8">
        <f>Daten!N763</f>
        <v>500</v>
      </c>
      <c r="W763" s="8">
        <f>Daten!O763</f>
        <v>500</v>
      </c>
      <c r="X763" s="22">
        <f t="shared" si="300"/>
        <v>573472</v>
      </c>
      <c r="Y763" s="8">
        <f t="shared" si="301"/>
        <v>638833.30733522354</v>
      </c>
      <c r="Z763" s="20">
        <f t="shared" si="302"/>
        <v>-65361.307335223537</v>
      </c>
      <c r="AA763" s="26">
        <f t="shared" si="303"/>
        <v>6536.1307335223537</v>
      </c>
      <c r="AB763" s="31">
        <f t="shared" si="304"/>
        <v>-36154.251520836748</v>
      </c>
      <c r="AC763" s="30">
        <f t="shared" si="305"/>
        <v>0</v>
      </c>
      <c r="AG763" s="25">
        <f t="shared" si="306"/>
        <v>0</v>
      </c>
      <c r="AH763" s="25">
        <f t="shared" si="307"/>
        <v>0</v>
      </c>
      <c r="AI763" s="25">
        <f t="shared" si="308"/>
        <v>0</v>
      </c>
      <c r="AJ763" s="25">
        <f t="shared" si="309"/>
        <v>1</v>
      </c>
      <c r="AK763" s="25">
        <f t="shared" si="310"/>
        <v>0</v>
      </c>
      <c r="AL763" s="25">
        <f t="shared" ca="1" si="311"/>
        <v>0</v>
      </c>
      <c r="AM763" s="25">
        <f t="shared" ca="1" si="312"/>
        <v>0</v>
      </c>
      <c r="AN763" s="25">
        <f ca="1">IF(AM763=0,0,COUNTIF($AM$19:AM763,C763*10+1))</f>
        <v>0</v>
      </c>
      <c r="AO763" s="20">
        <f t="shared" ca="1" si="313"/>
        <v>0</v>
      </c>
      <c r="AP763" s="32">
        <f t="shared" ca="1" si="314"/>
        <v>0</v>
      </c>
    </row>
    <row r="764" spans="1:42" x14ac:dyDescent="0.2">
      <c r="A764" s="14">
        <f>Daten!A764</f>
        <v>31934</v>
      </c>
      <c r="B764" s="7" t="str">
        <f>Daten!B764</f>
        <v>Pyhra</v>
      </c>
      <c r="C764" s="14">
        <f t="shared" si="290"/>
        <v>3</v>
      </c>
      <c r="D764" s="9">
        <f>Daten!D764</f>
        <v>0</v>
      </c>
      <c r="E764" s="8">
        <f>Daten!E764</f>
        <v>3637</v>
      </c>
      <c r="F764" s="8">
        <f>Daten!F764</f>
        <v>3533</v>
      </c>
      <c r="G764" s="26">
        <f t="shared" si="291"/>
        <v>104</v>
      </c>
      <c r="H764" s="28">
        <f t="shared" si="292"/>
        <v>2.9436739315029721E-2</v>
      </c>
      <c r="I764" s="20">
        <f t="shared" si="293"/>
        <v>47.465141569988177</v>
      </c>
      <c r="J764" s="20">
        <f t="shared" si="294"/>
        <v>56.534858430011823</v>
      </c>
      <c r="K764" s="26">
        <f t="shared" si="295"/>
        <v>-28267.429215005912</v>
      </c>
      <c r="L764" s="15">
        <f>Daten!G764</f>
        <v>575</v>
      </c>
      <c r="M764" s="15">
        <f>Daten!H764</f>
        <v>2360</v>
      </c>
      <c r="N764" s="15">
        <f>Daten!I764</f>
        <v>702</v>
      </c>
      <c r="O764" s="27">
        <f t="shared" si="296"/>
        <v>0.54110169491525428</v>
      </c>
      <c r="P764" s="15">
        <f t="shared" si="297"/>
        <v>1339.9991772794338</v>
      </c>
      <c r="Q764" s="20">
        <f t="shared" si="298"/>
        <v>-62.999177279433752</v>
      </c>
      <c r="R764" s="26">
        <f t="shared" si="299"/>
        <v>-12599.83545588675</v>
      </c>
      <c r="S764" s="8">
        <f>Daten!K764</f>
        <v>38871</v>
      </c>
      <c r="T764" s="8">
        <f>Daten!L764</f>
        <v>237335</v>
      </c>
      <c r="U764" s="8">
        <f>Daten!M764</f>
        <v>322987</v>
      </c>
      <c r="V764" s="8">
        <f>Daten!N764</f>
        <v>500</v>
      </c>
      <c r="W764" s="8">
        <f>Daten!O764</f>
        <v>500</v>
      </c>
      <c r="X764" s="22">
        <f t="shared" si="300"/>
        <v>599193</v>
      </c>
      <c r="Y764" s="8">
        <f t="shared" si="301"/>
        <v>1395457.5007676927</v>
      </c>
      <c r="Z764" s="20">
        <f t="shared" si="302"/>
        <v>-796264.50076769269</v>
      </c>
      <c r="AA764" s="26">
        <f t="shared" si="303"/>
        <v>79626.450076769281</v>
      </c>
      <c r="AB764" s="31">
        <f t="shared" si="304"/>
        <v>38759.185405876618</v>
      </c>
      <c r="AC764" s="30">
        <f t="shared" si="305"/>
        <v>38759.185405876618</v>
      </c>
      <c r="AG764" s="25">
        <f t="shared" si="306"/>
        <v>-28267.429215005912</v>
      </c>
      <c r="AH764" s="25">
        <f t="shared" si="307"/>
        <v>79626.450076769281</v>
      </c>
      <c r="AI764" s="25">
        <f t="shared" si="308"/>
        <v>51359.020861763369</v>
      </c>
      <c r="AJ764" s="25">
        <f t="shared" si="309"/>
        <v>1</v>
      </c>
      <c r="AK764" s="25">
        <f t="shared" si="310"/>
        <v>51359.020861763369</v>
      </c>
      <c r="AL764" s="25">
        <f t="shared" ca="1" si="311"/>
        <v>143936</v>
      </c>
      <c r="AM764" s="25">
        <f t="shared" ca="1" si="312"/>
        <v>31</v>
      </c>
      <c r="AN764" s="25">
        <f ca="1">IF(AM764=0,0,COUNTIF($AM$19:AM764,C764*10+1))</f>
        <v>266</v>
      </c>
      <c r="AO764" s="20">
        <f t="shared" ca="1" si="313"/>
        <v>0</v>
      </c>
      <c r="AP764" s="32">
        <f t="shared" ca="1" si="314"/>
        <v>143936</v>
      </c>
    </row>
    <row r="765" spans="1:42" x14ac:dyDescent="0.2">
      <c r="A765" s="14">
        <f>Daten!A765</f>
        <v>31935</v>
      </c>
      <c r="B765" s="7" t="str">
        <f>Daten!B765</f>
        <v>Rabenstein an der Pielach</v>
      </c>
      <c r="C765" s="14">
        <f t="shared" si="290"/>
        <v>3</v>
      </c>
      <c r="D765" s="9">
        <f>Daten!D765</f>
        <v>0</v>
      </c>
      <c r="E765" s="8">
        <f>Daten!E765</f>
        <v>2515</v>
      </c>
      <c r="F765" s="8">
        <f>Daten!F765</f>
        <v>2560</v>
      </c>
      <c r="G765" s="26">
        <f t="shared" si="291"/>
        <v>-45</v>
      </c>
      <c r="H765" s="28">
        <f t="shared" si="292"/>
        <v>-1.7578125E-2</v>
      </c>
      <c r="I765" s="20">
        <f t="shared" si="293"/>
        <v>34.393083050996239</v>
      </c>
      <c r="J765" s="20">
        <f t="shared" si="294"/>
        <v>-79.393083050996239</v>
      </c>
      <c r="K765" s="26">
        <f t="shared" si="295"/>
        <v>39696.54152549812</v>
      </c>
      <c r="L765" s="15">
        <f>Daten!G765</f>
        <v>397</v>
      </c>
      <c r="M765" s="15">
        <f>Daten!H765</f>
        <v>1646</v>
      </c>
      <c r="N765" s="15">
        <f>Daten!I765</f>
        <v>472</v>
      </c>
      <c r="O765" s="27">
        <f t="shared" si="296"/>
        <v>0.52794653705953831</v>
      </c>
      <c r="P765" s="15">
        <f t="shared" si="297"/>
        <v>934.59264652624915</v>
      </c>
      <c r="Q765" s="20">
        <f t="shared" si="298"/>
        <v>-65.592646526249155</v>
      </c>
      <c r="R765" s="26">
        <f t="shared" si="299"/>
        <v>-13118.529305249831</v>
      </c>
      <c r="S765" s="8">
        <f>Daten!K765</f>
        <v>11746</v>
      </c>
      <c r="T765" s="8">
        <f>Daten!L765</f>
        <v>165211</v>
      </c>
      <c r="U765" s="8">
        <f>Daten!M765</f>
        <v>208941</v>
      </c>
      <c r="V765" s="8">
        <f>Daten!N765</f>
        <v>500</v>
      </c>
      <c r="W765" s="8">
        <f>Daten!O765</f>
        <v>500</v>
      </c>
      <c r="X765" s="22">
        <f t="shared" si="300"/>
        <v>385898</v>
      </c>
      <c r="Y765" s="8">
        <f t="shared" si="301"/>
        <v>964964.42519404646</v>
      </c>
      <c r="Z765" s="20">
        <f t="shared" si="302"/>
        <v>-579066.42519404646</v>
      </c>
      <c r="AA765" s="26">
        <f t="shared" si="303"/>
        <v>57906.642519404646</v>
      </c>
      <c r="AB765" s="31">
        <f t="shared" si="304"/>
        <v>84484.654739652935</v>
      </c>
      <c r="AC765" s="30">
        <f t="shared" si="305"/>
        <v>84484.654739652935</v>
      </c>
      <c r="AG765" s="25">
        <f t="shared" si="306"/>
        <v>39696.54152549812</v>
      </c>
      <c r="AH765" s="25">
        <f t="shared" si="307"/>
        <v>57906.642519404646</v>
      </c>
      <c r="AI765" s="25">
        <f t="shared" si="308"/>
        <v>97603.184044902766</v>
      </c>
      <c r="AJ765" s="25">
        <f t="shared" si="309"/>
        <v>1</v>
      </c>
      <c r="AK765" s="25">
        <f t="shared" si="310"/>
        <v>97603.184044902766</v>
      </c>
      <c r="AL765" s="25">
        <f t="shared" ca="1" si="311"/>
        <v>273537</v>
      </c>
      <c r="AM765" s="25">
        <f t="shared" ca="1" si="312"/>
        <v>31</v>
      </c>
      <c r="AN765" s="25">
        <f ca="1">IF(AM765=0,0,COUNTIF($AM$19:AM765,C765*10+1))</f>
        <v>267</v>
      </c>
      <c r="AO765" s="20">
        <f t="shared" ca="1" si="313"/>
        <v>0</v>
      </c>
      <c r="AP765" s="32">
        <f t="shared" ca="1" si="314"/>
        <v>273537</v>
      </c>
    </row>
    <row r="766" spans="1:42" x14ac:dyDescent="0.2">
      <c r="A766" s="14">
        <f>Daten!A766</f>
        <v>31938</v>
      </c>
      <c r="B766" s="7" t="str">
        <f>Daten!B766</f>
        <v>St. Margarethen an der Sierning</v>
      </c>
      <c r="C766" s="14">
        <f t="shared" si="290"/>
        <v>3</v>
      </c>
      <c r="D766" s="9">
        <f>Daten!D766</f>
        <v>0</v>
      </c>
      <c r="E766" s="8">
        <f>Daten!E766</f>
        <v>1053</v>
      </c>
      <c r="F766" s="8">
        <f>Daten!F766</f>
        <v>1010</v>
      </c>
      <c r="G766" s="26">
        <f t="shared" si="291"/>
        <v>43</v>
      </c>
      <c r="H766" s="28">
        <f t="shared" si="292"/>
        <v>4.2574257425742577E-2</v>
      </c>
      <c r="I766" s="20">
        <f t="shared" si="293"/>
        <v>13.569146047463361</v>
      </c>
      <c r="J766" s="20">
        <f t="shared" si="294"/>
        <v>29.430853952536637</v>
      </c>
      <c r="K766" s="26">
        <f t="shared" si="295"/>
        <v>-14715.426976268318</v>
      </c>
      <c r="L766" s="15">
        <f>Daten!G766</f>
        <v>183</v>
      </c>
      <c r="M766" s="15">
        <f>Daten!H766</f>
        <v>675</v>
      </c>
      <c r="N766" s="15">
        <f>Daten!I766</f>
        <v>195</v>
      </c>
      <c r="O766" s="27">
        <f t="shared" si="296"/>
        <v>0.56000000000000005</v>
      </c>
      <c r="P766" s="15">
        <f t="shared" si="297"/>
        <v>383.26247655238046</v>
      </c>
      <c r="Q766" s="20">
        <f t="shared" si="298"/>
        <v>-5.2624765523804626</v>
      </c>
      <c r="R766" s="26">
        <f t="shared" si="299"/>
        <v>-1052.4953104760925</v>
      </c>
      <c r="S766" s="8">
        <f>Daten!K766</f>
        <v>14899</v>
      </c>
      <c r="T766" s="8">
        <f>Daten!L766</f>
        <v>56599</v>
      </c>
      <c r="U766" s="8">
        <f>Daten!M766</f>
        <v>110889</v>
      </c>
      <c r="V766" s="8">
        <f>Daten!N766</f>
        <v>500</v>
      </c>
      <c r="W766" s="8">
        <f>Daten!O766</f>
        <v>500</v>
      </c>
      <c r="X766" s="22">
        <f t="shared" si="300"/>
        <v>182387</v>
      </c>
      <c r="Y766" s="8">
        <f t="shared" si="301"/>
        <v>404018.90247687115</v>
      </c>
      <c r="Z766" s="20">
        <f t="shared" si="302"/>
        <v>-221631.90247687115</v>
      </c>
      <c r="AA766" s="26">
        <f t="shared" si="303"/>
        <v>22163.190247687118</v>
      </c>
      <c r="AB766" s="31">
        <f t="shared" si="304"/>
        <v>6395.2679609427068</v>
      </c>
      <c r="AC766" s="30">
        <f t="shared" si="305"/>
        <v>6395.2679609427068</v>
      </c>
      <c r="AG766" s="25">
        <f t="shared" si="306"/>
        <v>-14715.426976268318</v>
      </c>
      <c r="AH766" s="25">
        <f t="shared" si="307"/>
        <v>22163.190247687118</v>
      </c>
      <c r="AI766" s="25">
        <f t="shared" si="308"/>
        <v>7447.7632714188003</v>
      </c>
      <c r="AJ766" s="25">
        <f t="shared" si="309"/>
        <v>1</v>
      </c>
      <c r="AK766" s="25">
        <f t="shared" si="310"/>
        <v>7447.7632714188003</v>
      </c>
      <c r="AL766" s="25">
        <f t="shared" ca="1" si="311"/>
        <v>20873</v>
      </c>
      <c r="AM766" s="25">
        <f t="shared" ca="1" si="312"/>
        <v>31</v>
      </c>
      <c r="AN766" s="25">
        <f ca="1">IF(AM766=0,0,COUNTIF($AM$19:AM766,C766*10+1))</f>
        <v>268</v>
      </c>
      <c r="AO766" s="20">
        <f t="shared" ca="1" si="313"/>
        <v>0</v>
      </c>
      <c r="AP766" s="32">
        <f t="shared" ca="1" si="314"/>
        <v>20873</v>
      </c>
    </row>
    <row r="767" spans="1:42" x14ac:dyDescent="0.2">
      <c r="A767" s="14">
        <f>Daten!A767</f>
        <v>31939</v>
      </c>
      <c r="B767" s="7" t="str">
        <f>Daten!B767</f>
        <v>Schwarzenbach an der Pielach</v>
      </c>
      <c r="C767" s="14">
        <f t="shared" si="290"/>
        <v>3</v>
      </c>
      <c r="D767" s="9">
        <f>Daten!D767</f>
        <v>0</v>
      </c>
      <c r="E767" s="8">
        <f>Daten!E767</f>
        <v>353</v>
      </c>
      <c r="F767" s="8">
        <f>Daten!F767</f>
        <v>373</v>
      </c>
      <c r="G767" s="26">
        <f t="shared" si="291"/>
        <v>-20</v>
      </c>
      <c r="H767" s="28">
        <f t="shared" si="292"/>
        <v>-5.3619302949061663E-2</v>
      </c>
      <c r="I767" s="20">
        <f t="shared" si="293"/>
        <v>5.0111796789146865</v>
      </c>
      <c r="J767" s="20">
        <f t="shared" si="294"/>
        <v>-25.011179678914687</v>
      </c>
      <c r="K767" s="26">
        <f t="shared" si="295"/>
        <v>12505.589839457343</v>
      </c>
      <c r="L767" s="15">
        <f>Daten!G767</f>
        <v>48</v>
      </c>
      <c r="M767" s="15">
        <f>Daten!H767</f>
        <v>213</v>
      </c>
      <c r="N767" s="15">
        <f>Daten!I767</f>
        <v>92</v>
      </c>
      <c r="O767" s="27">
        <f t="shared" si="296"/>
        <v>0.65727699530516437</v>
      </c>
      <c r="P767" s="15">
        <f t="shared" si="297"/>
        <v>120.9406037120845</v>
      </c>
      <c r="Q767" s="20">
        <f t="shared" si="298"/>
        <v>19.059396287915504</v>
      </c>
      <c r="R767" s="26">
        <f t="shared" si="299"/>
        <v>3811.8792575831008</v>
      </c>
      <c r="S767" s="8">
        <f>Daten!K767</f>
        <v>35065</v>
      </c>
      <c r="T767" s="8">
        <f>Daten!L767</f>
        <v>17354</v>
      </c>
      <c r="U767" s="8">
        <f>Daten!M767</f>
        <v>17374</v>
      </c>
      <c r="V767" s="8">
        <f>Daten!N767</f>
        <v>500</v>
      </c>
      <c r="W767" s="8">
        <f>Daten!O767</f>
        <v>500</v>
      </c>
      <c r="X767" s="22">
        <f t="shared" si="300"/>
        <v>69793</v>
      </c>
      <c r="Y767" s="8">
        <f t="shared" si="301"/>
        <v>135440.33482842878</v>
      </c>
      <c r="Z767" s="20">
        <f t="shared" si="302"/>
        <v>-65647.334828428779</v>
      </c>
      <c r="AA767" s="26">
        <f t="shared" si="303"/>
        <v>6564.7334828428784</v>
      </c>
      <c r="AB767" s="31">
        <f t="shared" si="304"/>
        <v>22882.202579883324</v>
      </c>
      <c r="AC767" s="30">
        <f t="shared" si="305"/>
        <v>22882.202579883324</v>
      </c>
      <c r="AG767" s="25">
        <f t="shared" si="306"/>
        <v>12505.589839457343</v>
      </c>
      <c r="AH767" s="25">
        <f t="shared" si="307"/>
        <v>6564.7334828428784</v>
      </c>
      <c r="AI767" s="25">
        <f t="shared" si="308"/>
        <v>19070.323322300221</v>
      </c>
      <c r="AJ767" s="25">
        <f t="shared" si="309"/>
        <v>1</v>
      </c>
      <c r="AK767" s="25">
        <f t="shared" si="310"/>
        <v>19070.323322300221</v>
      </c>
      <c r="AL767" s="25">
        <f t="shared" ca="1" si="311"/>
        <v>53445</v>
      </c>
      <c r="AM767" s="25">
        <f t="shared" ca="1" si="312"/>
        <v>31</v>
      </c>
      <c r="AN767" s="25">
        <f ca="1">IF(AM767=0,0,COUNTIF($AM$19:AM767,C767*10+1))</f>
        <v>269</v>
      </c>
      <c r="AO767" s="20">
        <f t="shared" ca="1" si="313"/>
        <v>0</v>
      </c>
      <c r="AP767" s="32">
        <f t="shared" ca="1" si="314"/>
        <v>53445</v>
      </c>
    </row>
    <row r="768" spans="1:42" x14ac:dyDescent="0.2">
      <c r="A768" s="14">
        <f>Daten!A768</f>
        <v>31940</v>
      </c>
      <c r="B768" s="7" t="str">
        <f>Daten!B768</f>
        <v>Statzendorf</v>
      </c>
      <c r="C768" s="14">
        <f t="shared" si="290"/>
        <v>3</v>
      </c>
      <c r="D768" s="9">
        <f>Daten!D768</f>
        <v>0</v>
      </c>
      <c r="E768" s="8">
        <f>Daten!E768</f>
        <v>1441</v>
      </c>
      <c r="F768" s="8">
        <f>Daten!F768</f>
        <v>1385</v>
      </c>
      <c r="G768" s="26">
        <f t="shared" si="291"/>
        <v>56</v>
      </c>
      <c r="H768" s="28">
        <f t="shared" si="292"/>
        <v>4.043321299638989E-2</v>
      </c>
      <c r="I768" s="20">
        <f t="shared" si="293"/>
        <v>18.60719532251164</v>
      </c>
      <c r="J768" s="20">
        <f t="shared" si="294"/>
        <v>37.392804677488357</v>
      </c>
      <c r="K768" s="26">
        <f t="shared" si="295"/>
        <v>-18696.402338744178</v>
      </c>
      <c r="L768" s="15">
        <f>Daten!G768</f>
        <v>205</v>
      </c>
      <c r="M768" s="15">
        <f>Daten!H768</f>
        <v>997</v>
      </c>
      <c r="N768" s="15">
        <f>Daten!I768</f>
        <v>239</v>
      </c>
      <c r="O768" s="27">
        <f t="shared" si="296"/>
        <v>0.44533600802407219</v>
      </c>
      <c r="P768" s="15">
        <f t="shared" si="297"/>
        <v>566.0928727744049</v>
      </c>
      <c r="Q768" s="20">
        <f t="shared" si="298"/>
        <v>-122.0928727744049</v>
      </c>
      <c r="R768" s="26">
        <f t="shared" si="299"/>
        <v>-24418.574554880979</v>
      </c>
      <c r="S768" s="8">
        <f>Daten!K768</f>
        <v>15869</v>
      </c>
      <c r="T768" s="8">
        <f>Daten!L768</f>
        <v>106407</v>
      </c>
      <c r="U768" s="8">
        <f>Daten!M768</f>
        <v>384555</v>
      </c>
      <c r="V768" s="8">
        <f>Daten!N768</f>
        <v>500</v>
      </c>
      <c r="W768" s="8">
        <f>Daten!O768</f>
        <v>500</v>
      </c>
      <c r="X768" s="22">
        <f t="shared" si="300"/>
        <v>506831</v>
      </c>
      <c r="Y768" s="8">
        <f t="shared" si="301"/>
        <v>552888.16568772204</v>
      </c>
      <c r="Z768" s="20">
        <f t="shared" si="302"/>
        <v>-46057.165687722038</v>
      </c>
      <c r="AA768" s="26">
        <f t="shared" si="303"/>
        <v>4605.7165687722036</v>
      </c>
      <c r="AB768" s="31">
        <f t="shared" si="304"/>
        <v>-38509.260324852956</v>
      </c>
      <c r="AC768" s="30">
        <f t="shared" si="305"/>
        <v>0</v>
      </c>
      <c r="AG768" s="25">
        <f t="shared" si="306"/>
        <v>0</v>
      </c>
      <c r="AH768" s="25">
        <f t="shared" si="307"/>
        <v>0</v>
      </c>
      <c r="AI768" s="25">
        <f t="shared" si="308"/>
        <v>0</v>
      </c>
      <c r="AJ768" s="25">
        <f t="shared" si="309"/>
        <v>1</v>
      </c>
      <c r="AK768" s="25">
        <f t="shared" si="310"/>
        <v>0</v>
      </c>
      <c r="AL768" s="25">
        <f t="shared" ca="1" si="311"/>
        <v>0</v>
      </c>
      <c r="AM768" s="25">
        <f t="shared" ca="1" si="312"/>
        <v>0</v>
      </c>
      <c r="AN768" s="25">
        <f ca="1">IF(AM768=0,0,COUNTIF($AM$19:AM768,C768*10+1))</f>
        <v>0</v>
      </c>
      <c r="AO768" s="20">
        <f t="shared" ca="1" si="313"/>
        <v>0</v>
      </c>
      <c r="AP768" s="32">
        <f t="shared" ca="1" si="314"/>
        <v>0</v>
      </c>
    </row>
    <row r="769" spans="1:42" x14ac:dyDescent="0.2">
      <c r="A769" s="14">
        <f>Daten!A769</f>
        <v>31941</v>
      </c>
      <c r="B769" s="7" t="str">
        <f>Daten!B769</f>
        <v>Stössing</v>
      </c>
      <c r="C769" s="14">
        <f t="shared" si="290"/>
        <v>3</v>
      </c>
      <c r="D769" s="9">
        <f>Daten!D769</f>
        <v>0</v>
      </c>
      <c r="E769" s="8">
        <f>Daten!E769</f>
        <v>847</v>
      </c>
      <c r="F769" s="8">
        <f>Daten!F769</f>
        <v>840</v>
      </c>
      <c r="G769" s="26">
        <f t="shared" si="291"/>
        <v>7</v>
      </c>
      <c r="H769" s="28">
        <f t="shared" si="292"/>
        <v>8.3333333333333332E-3</v>
      </c>
      <c r="I769" s="20">
        <f t="shared" si="293"/>
        <v>11.285230376108142</v>
      </c>
      <c r="J769" s="20">
        <f t="shared" si="294"/>
        <v>-4.2852303761081423</v>
      </c>
      <c r="K769" s="26">
        <f t="shared" si="295"/>
        <v>2142.615188054071</v>
      </c>
      <c r="L769" s="15">
        <f>Daten!G769</f>
        <v>128</v>
      </c>
      <c r="M769" s="15">
        <f>Daten!H769</f>
        <v>552</v>
      </c>
      <c r="N769" s="15">
        <f>Daten!I769</f>
        <v>167</v>
      </c>
      <c r="O769" s="27">
        <f t="shared" si="296"/>
        <v>0.53442028985507251</v>
      </c>
      <c r="P769" s="15">
        <f t="shared" si="297"/>
        <v>313.42353638061331</v>
      </c>
      <c r="Q769" s="20">
        <f t="shared" si="298"/>
        <v>-18.423536380613314</v>
      </c>
      <c r="R769" s="26">
        <f t="shared" si="299"/>
        <v>-3684.7072761226627</v>
      </c>
      <c r="S769" s="8">
        <f>Daten!K769</f>
        <v>30478</v>
      </c>
      <c r="T769" s="8">
        <f>Daten!L769</f>
        <v>44939</v>
      </c>
      <c r="U769" s="8">
        <f>Daten!M769</f>
        <v>88452</v>
      </c>
      <c r="V769" s="8">
        <f>Daten!N769</f>
        <v>500</v>
      </c>
      <c r="W769" s="8">
        <f>Daten!O769</f>
        <v>500</v>
      </c>
      <c r="X769" s="22">
        <f t="shared" si="300"/>
        <v>163869</v>
      </c>
      <c r="Y769" s="8">
        <f t="shared" si="301"/>
        <v>324980.06685461523</v>
      </c>
      <c r="Z769" s="20">
        <f t="shared" si="302"/>
        <v>-161111.06685461523</v>
      </c>
      <c r="AA769" s="26">
        <f t="shared" si="303"/>
        <v>16111.106685461524</v>
      </c>
      <c r="AB769" s="31">
        <f t="shared" si="304"/>
        <v>14569.014597392932</v>
      </c>
      <c r="AC769" s="30">
        <f t="shared" si="305"/>
        <v>14569.014597392932</v>
      </c>
      <c r="AG769" s="25">
        <f t="shared" si="306"/>
        <v>2142.615188054071</v>
      </c>
      <c r="AH769" s="25">
        <f t="shared" si="307"/>
        <v>16111.106685461524</v>
      </c>
      <c r="AI769" s="25">
        <f t="shared" si="308"/>
        <v>18253.721873515595</v>
      </c>
      <c r="AJ769" s="25">
        <f t="shared" si="309"/>
        <v>1</v>
      </c>
      <c r="AK769" s="25">
        <f t="shared" si="310"/>
        <v>18253.721873515595</v>
      </c>
      <c r="AL769" s="25">
        <f t="shared" ca="1" si="311"/>
        <v>51157</v>
      </c>
      <c r="AM769" s="25">
        <f t="shared" ca="1" si="312"/>
        <v>31</v>
      </c>
      <c r="AN769" s="25">
        <f ca="1">IF(AM769=0,0,COUNTIF($AM$19:AM769,C769*10+1))</f>
        <v>270</v>
      </c>
      <c r="AO769" s="20">
        <f t="shared" ca="1" si="313"/>
        <v>0</v>
      </c>
      <c r="AP769" s="32">
        <f t="shared" ca="1" si="314"/>
        <v>51157</v>
      </c>
    </row>
    <row r="770" spans="1:42" x14ac:dyDescent="0.2">
      <c r="A770" s="14">
        <f>Daten!A770</f>
        <v>31943</v>
      </c>
      <c r="B770" s="7" t="str">
        <f>Daten!B770</f>
        <v>Traismauer</v>
      </c>
      <c r="C770" s="14">
        <f t="shared" si="290"/>
        <v>3</v>
      </c>
      <c r="D770" s="9">
        <f>Daten!D770</f>
        <v>0</v>
      </c>
      <c r="E770" s="8">
        <f>Daten!E770</f>
        <v>6459</v>
      </c>
      <c r="F770" s="8">
        <f>Daten!F770</f>
        <v>6220</v>
      </c>
      <c r="G770" s="26">
        <f t="shared" si="291"/>
        <v>239</v>
      </c>
      <c r="H770" s="28">
        <f t="shared" si="292"/>
        <v>3.8424437299035372E-2</v>
      </c>
      <c r="I770" s="20">
        <f t="shared" si="293"/>
        <v>83.564443975467427</v>
      </c>
      <c r="J770" s="20">
        <f t="shared" si="294"/>
        <v>155.43555602453256</v>
      </c>
      <c r="K770" s="26">
        <f t="shared" si="295"/>
        <v>-77717.778012266281</v>
      </c>
      <c r="L770" s="15">
        <f>Daten!G770</f>
        <v>968</v>
      </c>
      <c r="M770" s="15">
        <f>Daten!H770</f>
        <v>4257</v>
      </c>
      <c r="N770" s="15">
        <f>Daten!I770</f>
        <v>1234</v>
      </c>
      <c r="O770" s="27">
        <f t="shared" si="296"/>
        <v>0.51726568005637774</v>
      </c>
      <c r="P770" s="15">
        <f t="shared" si="297"/>
        <v>2417.1086854570126</v>
      </c>
      <c r="Q770" s="20">
        <f t="shared" si="298"/>
        <v>-215.1086854570126</v>
      </c>
      <c r="R770" s="26">
        <f t="shared" si="299"/>
        <v>-43021.737091402523</v>
      </c>
      <c r="S770" s="8">
        <f>Daten!K770</f>
        <v>28743</v>
      </c>
      <c r="T770" s="8">
        <f>Daten!L770</f>
        <v>380823</v>
      </c>
      <c r="U770" s="8">
        <f>Daten!M770</f>
        <v>1096833</v>
      </c>
      <c r="V770" s="8">
        <f>Daten!N770</f>
        <v>500</v>
      </c>
      <c r="W770" s="8">
        <f>Daten!O770</f>
        <v>500</v>
      </c>
      <c r="X770" s="22">
        <f t="shared" si="300"/>
        <v>1506399</v>
      </c>
      <c r="Y770" s="8">
        <f t="shared" si="301"/>
        <v>2478212.8120589843</v>
      </c>
      <c r="Z770" s="20">
        <f t="shared" si="302"/>
        <v>-971813.8120589843</v>
      </c>
      <c r="AA770" s="26">
        <f t="shared" si="303"/>
        <v>97181.381205898433</v>
      </c>
      <c r="AB770" s="31">
        <f t="shared" si="304"/>
        <v>-23558.133897770371</v>
      </c>
      <c r="AC770" s="30">
        <f t="shared" si="305"/>
        <v>0</v>
      </c>
      <c r="AG770" s="25">
        <f t="shared" si="306"/>
        <v>0</v>
      </c>
      <c r="AH770" s="25">
        <f t="shared" si="307"/>
        <v>0</v>
      </c>
      <c r="AI770" s="25">
        <f t="shared" si="308"/>
        <v>0</v>
      </c>
      <c r="AJ770" s="25">
        <f t="shared" si="309"/>
        <v>1</v>
      </c>
      <c r="AK770" s="25">
        <f t="shared" si="310"/>
        <v>0</v>
      </c>
      <c r="AL770" s="25">
        <f t="shared" ca="1" si="311"/>
        <v>0</v>
      </c>
      <c r="AM770" s="25">
        <f t="shared" ca="1" si="312"/>
        <v>0</v>
      </c>
      <c r="AN770" s="25">
        <f ca="1">IF(AM770=0,0,COUNTIF($AM$19:AM770,C770*10+1))</f>
        <v>0</v>
      </c>
      <c r="AO770" s="20">
        <f t="shared" ca="1" si="313"/>
        <v>0</v>
      </c>
      <c r="AP770" s="32">
        <f t="shared" ca="1" si="314"/>
        <v>0</v>
      </c>
    </row>
    <row r="771" spans="1:42" x14ac:dyDescent="0.2">
      <c r="A771" s="14">
        <f>Daten!A771</f>
        <v>31945</v>
      </c>
      <c r="B771" s="7" t="str">
        <f>Daten!B771</f>
        <v>Weinburg</v>
      </c>
      <c r="C771" s="14">
        <f t="shared" si="290"/>
        <v>3</v>
      </c>
      <c r="D771" s="9">
        <f>Daten!D771</f>
        <v>0</v>
      </c>
      <c r="E771" s="8">
        <f>Daten!E771</f>
        <v>1392</v>
      </c>
      <c r="F771" s="8">
        <f>Daten!F771</f>
        <v>1359</v>
      </c>
      <c r="G771" s="26">
        <f t="shared" si="291"/>
        <v>33</v>
      </c>
      <c r="H771" s="28">
        <f t="shared" si="292"/>
        <v>2.4282560706401765E-2</v>
      </c>
      <c r="I771" s="20">
        <f t="shared" si="293"/>
        <v>18.257890572774958</v>
      </c>
      <c r="J771" s="20">
        <f t="shared" si="294"/>
        <v>14.742109427225042</v>
      </c>
      <c r="K771" s="26">
        <f t="shared" si="295"/>
        <v>-7371.0547136125215</v>
      </c>
      <c r="L771" s="15">
        <f>Daten!G771</f>
        <v>229</v>
      </c>
      <c r="M771" s="15">
        <f>Daten!H771</f>
        <v>914</v>
      </c>
      <c r="N771" s="15">
        <f>Daten!I771</f>
        <v>249</v>
      </c>
      <c r="O771" s="27">
        <f t="shared" si="296"/>
        <v>0.52297592997811815</v>
      </c>
      <c r="P771" s="15">
        <f t="shared" si="297"/>
        <v>518.96578306500112</v>
      </c>
      <c r="Q771" s="20">
        <f t="shared" si="298"/>
        <v>-40.965783065001119</v>
      </c>
      <c r="R771" s="26">
        <f t="shared" si="299"/>
        <v>-8193.1566130002248</v>
      </c>
      <c r="S771" s="8">
        <f>Daten!K771</f>
        <v>6023</v>
      </c>
      <c r="T771" s="8">
        <f>Daten!L771</f>
        <v>114405</v>
      </c>
      <c r="U771" s="8">
        <f>Daten!M771</f>
        <v>1753024</v>
      </c>
      <c r="V771" s="8">
        <f>Daten!N771</f>
        <v>500</v>
      </c>
      <c r="W771" s="8">
        <f>Daten!O771</f>
        <v>500</v>
      </c>
      <c r="X771" s="22">
        <f t="shared" si="300"/>
        <v>1873452</v>
      </c>
      <c r="Y771" s="8">
        <f t="shared" si="301"/>
        <v>534087.66595233104</v>
      </c>
      <c r="Z771" s="20">
        <f t="shared" si="302"/>
        <v>1339364.3340476691</v>
      </c>
      <c r="AA771" s="26">
        <f t="shared" si="303"/>
        <v>-133936.43340476693</v>
      </c>
      <c r="AB771" s="31">
        <f t="shared" si="304"/>
        <v>-149500.64473137967</v>
      </c>
      <c r="AC771" s="30">
        <f t="shared" si="305"/>
        <v>0</v>
      </c>
      <c r="AG771" s="25">
        <f t="shared" si="306"/>
        <v>0</v>
      </c>
      <c r="AH771" s="25">
        <f t="shared" si="307"/>
        <v>0</v>
      </c>
      <c r="AI771" s="25">
        <f t="shared" si="308"/>
        <v>0</v>
      </c>
      <c r="AJ771" s="25">
        <f t="shared" si="309"/>
        <v>1</v>
      </c>
      <c r="AK771" s="25">
        <f t="shared" si="310"/>
        <v>0</v>
      </c>
      <c r="AL771" s="25">
        <f t="shared" ca="1" si="311"/>
        <v>0</v>
      </c>
      <c r="AM771" s="25">
        <f t="shared" ca="1" si="312"/>
        <v>0</v>
      </c>
      <c r="AN771" s="25">
        <f ca="1">IF(AM771=0,0,COUNTIF($AM$19:AM771,C771*10+1))</f>
        <v>0</v>
      </c>
      <c r="AO771" s="20">
        <f t="shared" ca="1" si="313"/>
        <v>0</v>
      </c>
      <c r="AP771" s="32">
        <f t="shared" ca="1" si="314"/>
        <v>0</v>
      </c>
    </row>
    <row r="772" spans="1:42" x14ac:dyDescent="0.2">
      <c r="A772" s="14">
        <f>Daten!A772</f>
        <v>31946</v>
      </c>
      <c r="B772" s="7" t="str">
        <f>Daten!B772</f>
        <v>Perschling</v>
      </c>
      <c r="C772" s="14">
        <f t="shared" si="290"/>
        <v>3</v>
      </c>
      <c r="D772" s="9">
        <f>Daten!D772</f>
        <v>0</v>
      </c>
      <c r="E772" s="8">
        <f>Daten!E772</f>
        <v>1508</v>
      </c>
      <c r="F772" s="8">
        <f>Daten!F772</f>
        <v>1417</v>
      </c>
      <c r="G772" s="26">
        <f t="shared" si="291"/>
        <v>91</v>
      </c>
      <c r="H772" s="28">
        <f t="shared" si="292"/>
        <v>6.4220183486238536E-2</v>
      </c>
      <c r="I772" s="20">
        <f t="shared" si="293"/>
        <v>19.037108860649091</v>
      </c>
      <c r="J772" s="20">
        <f t="shared" si="294"/>
        <v>71.962891139350916</v>
      </c>
      <c r="K772" s="26">
        <f t="shared" si="295"/>
        <v>-35981.445569675459</v>
      </c>
      <c r="L772" s="15">
        <f>Daten!G772</f>
        <v>260</v>
      </c>
      <c r="M772" s="15">
        <f>Daten!H772</f>
        <v>964</v>
      </c>
      <c r="N772" s="15">
        <f>Daten!I772</f>
        <v>284</v>
      </c>
      <c r="O772" s="27">
        <f t="shared" si="296"/>
        <v>0.56431535269709543</v>
      </c>
      <c r="P772" s="15">
        <f t="shared" si="297"/>
        <v>547.35559614295516</v>
      </c>
      <c r="Q772" s="20">
        <f t="shared" si="298"/>
        <v>-3.3555961429551644</v>
      </c>
      <c r="R772" s="26">
        <f t="shared" si="299"/>
        <v>-671.11922859103288</v>
      </c>
      <c r="S772" s="8">
        <f>Daten!K772</f>
        <v>31018</v>
      </c>
      <c r="T772" s="8">
        <f>Daten!L772</f>
        <v>103170</v>
      </c>
      <c r="U772" s="8">
        <f>Daten!M772</f>
        <v>166416</v>
      </c>
      <c r="V772" s="8">
        <f>Daten!N772</f>
        <v>500</v>
      </c>
      <c r="W772" s="8">
        <f>Daten!O772</f>
        <v>500</v>
      </c>
      <c r="X772" s="22">
        <f t="shared" si="300"/>
        <v>300604</v>
      </c>
      <c r="Y772" s="8">
        <f t="shared" si="301"/>
        <v>578594.97144835861</v>
      </c>
      <c r="Z772" s="20">
        <f t="shared" si="302"/>
        <v>-277990.97144835861</v>
      </c>
      <c r="AA772" s="26">
        <f t="shared" si="303"/>
        <v>27799.097144835861</v>
      </c>
      <c r="AB772" s="31">
        <f t="shared" si="304"/>
        <v>-8853.4676534306345</v>
      </c>
      <c r="AC772" s="30">
        <f t="shared" si="305"/>
        <v>0</v>
      </c>
      <c r="AG772" s="25">
        <f t="shared" si="306"/>
        <v>0</v>
      </c>
      <c r="AH772" s="25">
        <f t="shared" si="307"/>
        <v>0</v>
      </c>
      <c r="AI772" s="25">
        <f t="shared" si="308"/>
        <v>0</v>
      </c>
      <c r="AJ772" s="25">
        <f t="shared" si="309"/>
        <v>1</v>
      </c>
      <c r="AK772" s="25">
        <f t="shared" si="310"/>
        <v>0</v>
      </c>
      <c r="AL772" s="25">
        <f t="shared" ca="1" si="311"/>
        <v>0</v>
      </c>
      <c r="AM772" s="25">
        <f t="shared" ca="1" si="312"/>
        <v>0</v>
      </c>
      <c r="AN772" s="25">
        <f ca="1">IF(AM772=0,0,COUNTIF($AM$19:AM772,C772*10+1))</f>
        <v>0</v>
      </c>
      <c r="AO772" s="20">
        <f t="shared" ca="1" si="313"/>
        <v>0</v>
      </c>
      <c r="AP772" s="32">
        <f t="shared" ca="1" si="314"/>
        <v>0</v>
      </c>
    </row>
    <row r="773" spans="1:42" x14ac:dyDescent="0.2">
      <c r="A773" s="14">
        <f>Daten!A773</f>
        <v>31947</v>
      </c>
      <c r="B773" s="7" t="str">
        <f>Daten!B773</f>
        <v>Wilhelmsburg</v>
      </c>
      <c r="C773" s="14">
        <f t="shared" si="290"/>
        <v>3</v>
      </c>
      <c r="D773" s="9">
        <f>Daten!D773</f>
        <v>0</v>
      </c>
      <c r="E773" s="8">
        <f>Daten!E773</f>
        <v>6499</v>
      </c>
      <c r="F773" s="8">
        <f>Daten!F773</f>
        <v>6558</v>
      </c>
      <c r="G773" s="26">
        <f t="shared" si="291"/>
        <v>-59</v>
      </c>
      <c r="H773" s="28">
        <f t="shared" si="292"/>
        <v>-8.9966453186947244E-3</v>
      </c>
      <c r="I773" s="20">
        <f t="shared" si="293"/>
        <v>88.105405722044281</v>
      </c>
      <c r="J773" s="20">
        <f t="shared" si="294"/>
        <v>-147.10540572204428</v>
      </c>
      <c r="K773" s="26">
        <f t="shared" si="295"/>
        <v>73552.702861022146</v>
      </c>
      <c r="L773" s="15">
        <f>Daten!G773</f>
        <v>855</v>
      </c>
      <c r="M773" s="15">
        <f>Daten!H773</f>
        <v>4076</v>
      </c>
      <c r="N773" s="15">
        <f>Daten!I773</f>
        <v>1568</v>
      </c>
      <c r="O773" s="27">
        <f t="shared" si="296"/>
        <v>0.59445534838076541</v>
      </c>
      <c r="P773" s="15">
        <f t="shared" si="297"/>
        <v>2314.3375621148189</v>
      </c>
      <c r="Q773" s="20">
        <f t="shared" si="298"/>
        <v>108.66243788518113</v>
      </c>
      <c r="R773" s="26">
        <f t="shared" si="299"/>
        <v>21732.487577036227</v>
      </c>
      <c r="S773" s="8">
        <f>Daten!K773</f>
        <v>32440</v>
      </c>
      <c r="T773" s="8">
        <f>Daten!L773</f>
        <v>397222</v>
      </c>
      <c r="U773" s="8">
        <f>Daten!M773</f>
        <v>1228346</v>
      </c>
      <c r="V773" s="8">
        <f>Daten!N773</f>
        <v>500</v>
      </c>
      <c r="W773" s="8">
        <f>Daten!O773</f>
        <v>500</v>
      </c>
      <c r="X773" s="22">
        <f t="shared" si="300"/>
        <v>1658008</v>
      </c>
      <c r="Y773" s="8">
        <f t="shared" si="301"/>
        <v>2493560.1587817525</v>
      </c>
      <c r="Z773" s="20">
        <f t="shared" si="302"/>
        <v>-835552.15878175246</v>
      </c>
      <c r="AA773" s="26">
        <f t="shared" si="303"/>
        <v>83555.215878175251</v>
      </c>
      <c r="AB773" s="31">
        <f t="shared" si="304"/>
        <v>178840.40631623362</v>
      </c>
      <c r="AC773" s="30">
        <f t="shared" si="305"/>
        <v>178840.40631623362</v>
      </c>
      <c r="AG773" s="25">
        <f t="shared" si="306"/>
        <v>73552.702861022146</v>
      </c>
      <c r="AH773" s="25">
        <f t="shared" si="307"/>
        <v>83555.215878175251</v>
      </c>
      <c r="AI773" s="25">
        <f t="shared" si="308"/>
        <v>157107.9187391974</v>
      </c>
      <c r="AJ773" s="25">
        <f t="shared" si="309"/>
        <v>1</v>
      </c>
      <c r="AK773" s="25">
        <f t="shared" si="310"/>
        <v>157107.9187391974</v>
      </c>
      <c r="AL773" s="25">
        <f t="shared" ca="1" si="311"/>
        <v>440302</v>
      </c>
      <c r="AM773" s="25">
        <f t="shared" ca="1" si="312"/>
        <v>31</v>
      </c>
      <c r="AN773" s="25">
        <f ca="1">IF(AM773=0,0,COUNTIF($AM$19:AM773,C773*10+1))</f>
        <v>271</v>
      </c>
      <c r="AO773" s="20">
        <f t="shared" ca="1" si="313"/>
        <v>0</v>
      </c>
      <c r="AP773" s="32">
        <f t="shared" ca="1" si="314"/>
        <v>440302</v>
      </c>
    </row>
    <row r="774" spans="1:42" x14ac:dyDescent="0.2">
      <c r="A774" s="14">
        <f>Daten!A774</f>
        <v>31948</v>
      </c>
      <c r="B774" s="7" t="str">
        <f>Daten!B774</f>
        <v>Wölbling</v>
      </c>
      <c r="C774" s="14">
        <f t="shared" si="290"/>
        <v>3</v>
      </c>
      <c r="D774" s="9">
        <f>Daten!D774</f>
        <v>0</v>
      </c>
      <c r="E774" s="8">
        <f>Daten!E774</f>
        <v>2502</v>
      </c>
      <c r="F774" s="8">
        <f>Daten!F774</f>
        <v>2540</v>
      </c>
      <c r="G774" s="26">
        <f t="shared" si="291"/>
        <v>-38</v>
      </c>
      <c r="H774" s="28">
        <f t="shared" si="292"/>
        <v>-1.4960629921259842E-2</v>
      </c>
      <c r="I774" s="20">
        <f t="shared" si="293"/>
        <v>34.124387089660331</v>
      </c>
      <c r="J774" s="20">
        <f t="shared" si="294"/>
        <v>-72.124387089660331</v>
      </c>
      <c r="K774" s="26">
        <f t="shared" si="295"/>
        <v>36062.193544830167</v>
      </c>
      <c r="L774" s="15">
        <f>Daten!G774</f>
        <v>363</v>
      </c>
      <c r="M774" s="15">
        <f>Daten!H774</f>
        <v>1657</v>
      </c>
      <c r="N774" s="15">
        <f>Daten!I774</f>
        <v>482</v>
      </c>
      <c r="O774" s="27">
        <f t="shared" si="296"/>
        <v>0.50995775497887752</v>
      </c>
      <c r="P774" s="15">
        <f t="shared" si="297"/>
        <v>940.83840540339907</v>
      </c>
      <c r="Q774" s="20">
        <f t="shared" si="298"/>
        <v>-95.838405403399065</v>
      </c>
      <c r="R774" s="26">
        <f t="shared" si="299"/>
        <v>-19167.681080679813</v>
      </c>
      <c r="S774" s="8">
        <f>Daten!K774</f>
        <v>29526</v>
      </c>
      <c r="T774" s="8">
        <f>Daten!L774</f>
        <v>196417</v>
      </c>
      <c r="U774" s="8">
        <f>Daten!M774</f>
        <v>283192</v>
      </c>
      <c r="V774" s="8">
        <f>Daten!N774</f>
        <v>500</v>
      </c>
      <c r="W774" s="8">
        <f>Daten!O774</f>
        <v>500</v>
      </c>
      <c r="X774" s="22">
        <f t="shared" si="300"/>
        <v>509135</v>
      </c>
      <c r="Y774" s="8">
        <f t="shared" si="301"/>
        <v>959976.53750914673</v>
      </c>
      <c r="Z774" s="20">
        <f t="shared" si="302"/>
        <v>-450841.53750914673</v>
      </c>
      <c r="AA774" s="26">
        <f t="shared" si="303"/>
        <v>45084.153750914673</v>
      </c>
      <c r="AB774" s="31">
        <f t="shared" si="304"/>
        <v>61978.666215065023</v>
      </c>
      <c r="AC774" s="30">
        <f t="shared" si="305"/>
        <v>61978.666215065023</v>
      </c>
      <c r="AG774" s="25">
        <f t="shared" si="306"/>
        <v>36062.193544830167</v>
      </c>
      <c r="AH774" s="25">
        <f t="shared" si="307"/>
        <v>45084.153750914673</v>
      </c>
      <c r="AI774" s="25">
        <f t="shared" si="308"/>
        <v>81146.347295744839</v>
      </c>
      <c r="AJ774" s="25">
        <f t="shared" si="309"/>
        <v>1</v>
      </c>
      <c r="AK774" s="25">
        <f t="shared" si="310"/>
        <v>81146.347295744839</v>
      </c>
      <c r="AL774" s="25">
        <f t="shared" ca="1" si="311"/>
        <v>227416</v>
      </c>
      <c r="AM774" s="25">
        <f t="shared" ca="1" si="312"/>
        <v>31</v>
      </c>
      <c r="AN774" s="25">
        <f ca="1">IF(AM774=0,0,COUNTIF($AM$19:AM774,C774*10+1))</f>
        <v>272</v>
      </c>
      <c r="AO774" s="20">
        <f t="shared" ca="1" si="313"/>
        <v>0</v>
      </c>
      <c r="AP774" s="32">
        <f t="shared" ca="1" si="314"/>
        <v>227416</v>
      </c>
    </row>
    <row r="775" spans="1:42" x14ac:dyDescent="0.2">
      <c r="A775" s="14">
        <f>Daten!A775</f>
        <v>31949</v>
      </c>
      <c r="B775" s="7" t="str">
        <f>Daten!B775</f>
        <v>Gablitz</v>
      </c>
      <c r="C775" s="14">
        <f t="shared" si="290"/>
        <v>3</v>
      </c>
      <c r="D775" s="9">
        <f>Daten!D775</f>
        <v>0</v>
      </c>
      <c r="E775" s="8">
        <f>Daten!E775</f>
        <v>4980</v>
      </c>
      <c r="F775" s="8">
        <f>Daten!F775</f>
        <v>4982</v>
      </c>
      <c r="G775" s="26">
        <f t="shared" si="291"/>
        <v>-2</v>
      </c>
      <c r="H775" s="28">
        <f t="shared" si="292"/>
        <v>-4.0144520272982739E-4</v>
      </c>
      <c r="I775" s="20">
        <f t="shared" si="293"/>
        <v>66.932163968774717</v>
      </c>
      <c r="J775" s="20">
        <f t="shared" si="294"/>
        <v>-68.932163968774717</v>
      </c>
      <c r="K775" s="26">
        <f t="shared" si="295"/>
        <v>34466.081984387361</v>
      </c>
      <c r="L775" s="15">
        <f>Daten!G775</f>
        <v>728</v>
      </c>
      <c r="M775" s="15">
        <f>Daten!H775</f>
        <v>3058</v>
      </c>
      <c r="N775" s="15">
        <f>Daten!I775</f>
        <v>1194</v>
      </c>
      <c r="O775" s="27">
        <f t="shared" si="296"/>
        <v>0.62851536952256382</v>
      </c>
      <c r="P775" s="15">
        <f t="shared" si="297"/>
        <v>1736.3209678476733</v>
      </c>
      <c r="Q775" s="20">
        <f t="shared" si="298"/>
        <v>185.67903215232673</v>
      </c>
      <c r="R775" s="26">
        <f t="shared" si="299"/>
        <v>37135.806430465345</v>
      </c>
      <c r="S775" s="8">
        <f>Daten!K775</f>
        <v>4622</v>
      </c>
      <c r="T775" s="8">
        <f>Daten!L775</f>
        <v>473010</v>
      </c>
      <c r="U775" s="8">
        <f>Daten!M775</f>
        <v>574812</v>
      </c>
      <c r="V775" s="8">
        <f>Daten!N775</f>
        <v>500</v>
      </c>
      <c r="W775" s="8">
        <f>Daten!O775</f>
        <v>500</v>
      </c>
      <c r="X775" s="22">
        <f t="shared" si="300"/>
        <v>1052444</v>
      </c>
      <c r="Y775" s="8">
        <f t="shared" si="301"/>
        <v>1910744.6669846326</v>
      </c>
      <c r="Z775" s="20">
        <f t="shared" si="302"/>
        <v>-858300.66698463261</v>
      </c>
      <c r="AA775" s="26">
        <f t="shared" si="303"/>
        <v>85830.06669846327</v>
      </c>
      <c r="AB775" s="31">
        <f t="shared" si="304"/>
        <v>157431.95511331595</v>
      </c>
      <c r="AC775" s="30">
        <f t="shared" si="305"/>
        <v>157431.95511331595</v>
      </c>
      <c r="AG775" s="25">
        <f t="shared" si="306"/>
        <v>34466.081984387361</v>
      </c>
      <c r="AH775" s="25">
        <f t="shared" si="307"/>
        <v>85830.06669846327</v>
      </c>
      <c r="AI775" s="25">
        <f t="shared" si="308"/>
        <v>120296.14868285063</v>
      </c>
      <c r="AJ775" s="25">
        <f t="shared" si="309"/>
        <v>1</v>
      </c>
      <c r="AK775" s="25">
        <f t="shared" si="310"/>
        <v>120296.14868285063</v>
      </c>
      <c r="AL775" s="25">
        <f t="shared" ca="1" si="311"/>
        <v>337135</v>
      </c>
      <c r="AM775" s="25">
        <f t="shared" ca="1" si="312"/>
        <v>31</v>
      </c>
      <c r="AN775" s="25">
        <f ca="1">IF(AM775=0,0,COUNTIF($AM$19:AM775,C775*10+1))</f>
        <v>273</v>
      </c>
      <c r="AO775" s="20">
        <f t="shared" ca="1" si="313"/>
        <v>0</v>
      </c>
      <c r="AP775" s="32">
        <f t="shared" ca="1" si="314"/>
        <v>337135</v>
      </c>
    </row>
    <row r="776" spans="1:42" x14ac:dyDescent="0.2">
      <c r="A776" s="14">
        <f>Daten!A776</f>
        <v>31950</v>
      </c>
      <c r="B776" s="7" t="str">
        <f>Daten!B776</f>
        <v>Mauerbach</v>
      </c>
      <c r="C776" s="14">
        <f t="shared" si="290"/>
        <v>3</v>
      </c>
      <c r="D776" s="9">
        <f>Daten!D776</f>
        <v>0</v>
      </c>
      <c r="E776" s="8">
        <f>Daten!E776</f>
        <v>3603</v>
      </c>
      <c r="F776" s="8">
        <f>Daten!F776</f>
        <v>3655</v>
      </c>
      <c r="G776" s="26">
        <f t="shared" si="291"/>
        <v>-52</v>
      </c>
      <c r="H776" s="28">
        <f t="shared" si="292"/>
        <v>-1.4227086183310533E-2</v>
      </c>
      <c r="I776" s="20">
        <f t="shared" si="293"/>
        <v>49.104186934137211</v>
      </c>
      <c r="J776" s="20">
        <f t="shared" si="294"/>
        <v>-101.1041869341372</v>
      </c>
      <c r="K776" s="26">
        <f t="shared" si="295"/>
        <v>50552.093467068604</v>
      </c>
      <c r="L776" s="15">
        <f>Daten!G776</f>
        <v>521</v>
      </c>
      <c r="M776" s="15">
        <f>Daten!H776</f>
        <v>2145</v>
      </c>
      <c r="N776" s="15">
        <f>Daten!I776</f>
        <v>937</v>
      </c>
      <c r="O776" s="27">
        <f t="shared" si="296"/>
        <v>0.67972027972027971</v>
      </c>
      <c r="P776" s="15">
        <f t="shared" si="297"/>
        <v>1217.9229810442312</v>
      </c>
      <c r="Q776" s="20">
        <f t="shared" si="298"/>
        <v>240.07701895576884</v>
      </c>
      <c r="R776" s="26">
        <f t="shared" si="299"/>
        <v>48015.403791153767</v>
      </c>
      <c r="S776" s="8">
        <f>Daten!K776</f>
        <v>4375</v>
      </c>
      <c r="T776" s="8">
        <f>Daten!L776</f>
        <v>336164</v>
      </c>
      <c r="U776" s="8">
        <f>Daten!M776</f>
        <v>395627</v>
      </c>
      <c r="V776" s="8">
        <f>Daten!N776</f>
        <v>500</v>
      </c>
      <c r="W776" s="8">
        <f>Daten!O776</f>
        <v>500</v>
      </c>
      <c r="X776" s="22">
        <f t="shared" si="300"/>
        <v>736166</v>
      </c>
      <c r="Y776" s="8">
        <f t="shared" si="301"/>
        <v>1382412.2560533397</v>
      </c>
      <c r="Z776" s="20">
        <f t="shared" si="302"/>
        <v>-646246.25605333969</v>
      </c>
      <c r="AA776" s="26">
        <f t="shared" si="303"/>
        <v>64624.625605333975</v>
      </c>
      <c r="AB776" s="31">
        <f t="shared" si="304"/>
        <v>163192.12286355635</v>
      </c>
      <c r="AC776" s="30">
        <f t="shared" si="305"/>
        <v>163192.12286355635</v>
      </c>
      <c r="AG776" s="25">
        <f t="shared" si="306"/>
        <v>50552.093467068604</v>
      </c>
      <c r="AH776" s="25">
        <f t="shared" si="307"/>
        <v>64624.625605333975</v>
      </c>
      <c r="AI776" s="25">
        <f t="shared" si="308"/>
        <v>115176.71907240257</v>
      </c>
      <c r="AJ776" s="25">
        <f t="shared" si="309"/>
        <v>1</v>
      </c>
      <c r="AK776" s="25">
        <f t="shared" si="310"/>
        <v>115176.71907240257</v>
      </c>
      <c r="AL776" s="25">
        <f t="shared" ca="1" si="311"/>
        <v>322788</v>
      </c>
      <c r="AM776" s="25">
        <f t="shared" ca="1" si="312"/>
        <v>31</v>
      </c>
      <c r="AN776" s="25">
        <f ca="1">IF(AM776=0,0,COUNTIF($AM$19:AM776,C776*10+1))</f>
        <v>274</v>
      </c>
      <c r="AO776" s="20">
        <f t="shared" ca="1" si="313"/>
        <v>0</v>
      </c>
      <c r="AP776" s="32">
        <f t="shared" ca="1" si="314"/>
        <v>322788</v>
      </c>
    </row>
    <row r="777" spans="1:42" x14ac:dyDescent="0.2">
      <c r="A777" s="14">
        <f>Daten!A777</f>
        <v>31951</v>
      </c>
      <c r="B777" s="7" t="str">
        <f>Daten!B777</f>
        <v>Pressbaum</v>
      </c>
      <c r="C777" s="14">
        <f t="shared" si="290"/>
        <v>3</v>
      </c>
      <c r="D777" s="9">
        <f>Daten!D777</f>
        <v>0</v>
      </c>
      <c r="E777" s="8">
        <f>Daten!E777</f>
        <v>7845</v>
      </c>
      <c r="F777" s="8">
        <f>Daten!F777</f>
        <v>7769</v>
      </c>
      <c r="G777" s="26">
        <f t="shared" si="291"/>
        <v>76</v>
      </c>
      <c r="H777" s="28">
        <f t="shared" si="292"/>
        <v>9.7824687862015699E-3</v>
      </c>
      <c r="I777" s="20">
        <f t="shared" si="293"/>
        <v>104.37494618093352</v>
      </c>
      <c r="J777" s="20">
        <f t="shared" si="294"/>
        <v>-28.37494618093352</v>
      </c>
      <c r="K777" s="26">
        <f t="shared" si="295"/>
        <v>14187.473090466759</v>
      </c>
      <c r="L777" s="15">
        <f>Daten!G777</f>
        <v>1250</v>
      </c>
      <c r="M777" s="15">
        <f>Daten!H777</f>
        <v>4985</v>
      </c>
      <c r="N777" s="15">
        <f>Daten!I777</f>
        <v>1610</v>
      </c>
      <c r="O777" s="27">
        <f t="shared" si="296"/>
        <v>0.57372116349047142</v>
      </c>
      <c r="P777" s="15">
        <f t="shared" si="297"/>
        <v>2830.4643638720245</v>
      </c>
      <c r="Q777" s="20">
        <f t="shared" si="298"/>
        <v>29.535636127975522</v>
      </c>
      <c r="R777" s="26">
        <f t="shared" si="299"/>
        <v>5907.1272255951044</v>
      </c>
      <c r="S777" s="8">
        <f>Daten!K777</f>
        <v>12456</v>
      </c>
      <c r="T777" s="8">
        <f>Daten!L777</f>
        <v>669583</v>
      </c>
      <c r="U777" s="8">
        <f>Daten!M777</f>
        <v>1046762</v>
      </c>
      <c r="V777" s="8">
        <f>Daten!N777</f>
        <v>500</v>
      </c>
      <c r="W777" s="8">
        <f>Daten!O777</f>
        <v>500</v>
      </c>
      <c r="X777" s="22">
        <f t="shared" si="300"/>
        <v>1728801</v>
      </c>
      <c r="Y777" s="8">
        <f t="shared" si="301"/>
        <v>3009998.3760029003</v>
      </c>
      <c r="Z777" s="20">
        <f t="shared" si="302"/>
        <v>-1281197.3760029003</v>
      </c>
      <c r="AA777" s="26">
        <f t="shared" si="303"/>
        <v>128119.73760029004</v>
      </c>
      <c r="AB777" s="31">
        <f t="shared" si="304"/>
        <v>148214.33791635191</v>
      </c>
      <c r="AC777" s="30">
        <f t="shared" si="305"/>
        <v>148214.33791635191</v>
      </c>
      <c r="AG777" s="25">
        <f t="shared" si="306"/>
        <v>14187.473090466759</v>
      </c>
      <c r="AH777" s="25">
        <f t="shared" si="307"/>
        <v>128119.73760029004</v>
      </c>
      <c r="AI777" s="25">
        <f t="shared" si="308"/>
        <v>142307.21069075679</v>
      </c>
      <c r="AJ777" s="25">
        <f t="shared" si="309"/>
        <v>1</v>
      </c>
      <c r="AK777" s="25">
        <f t="shared" si="310"/>
        <v>142307.21069075679</v>
      </c>
      <c r="AL777" s="25">
        <f t="shared" ca="1" si="311"/>
        <v>398822</v>
      </c>
      <c r="AM777" s="25">
        <f t="shared" ca="1" si="312"/>
        <v>31</v>
      </c>
      <c r="AN777" s="25">
        <f ca="1">IF(AM777=0,0,COUNTIF($AM$19:AM777,C777*10+1))</f>
        <v>275</v>
      </c>
      <c r="AO777" s="20">
        <f t="shared" ca="1" si="313"/>
        <v>0</v>
      </c>
      <c r="AP777" s="32">
        <f t="shared" ca="1" si="314"/>
        <v>398822</v>
      </c>
    </row>
    <row r="778" spans="1:42" x14ac:dyDescent="0.2">
      <c r="A778" s="14">
        <f>Daten!A778</f>
        <v>31952</v>
      </c>
      <c r="B778" s="7" t="str">
        <f>Daten!B778</f>
        <v>Purkersdorf</v>
      </c>
      <c r="C778" s="14">
        <f t="shared" si="290"/>
        <v>3</v>
      </c>
      <c r="D778" s="9">
        <f>Daten!D778</f>
        <v>0</v>
      </c>
      <c r="E778" s="8">
        <f>Daten!E778</f>
        <v>9948</v>
      </c>
      <c r="F778" s="8">
        <f>Daten!F778</f>
        <v>9705</v>
      </c>
      <c r="G778" s="26">
        <f t="shared" si="291"/>
        <v>243</v>
      </c>
      <c r="H778" s="28">
        <f t="shared" si="292"/>
        <v>2.5038639876352395E-2</v>
      </c>
      <c r="I778" s="20">
        <f t="shared" si="293"/>
        <v>130.38471523824944</v>
      </c>
      <c r="J778" s="20">
        <f t="shared" si="294"/>
        <v>112.61528476175056</v>
      </c>
      <c r="K778" s="26">
        <f t="shared" si="295"/>
        <v>-56307.642380875281</v>
      </c>
      <c r="L778" s="15">
        <f>Daten!G778</f>
        <v>1588</v>
      </c>
      <c r="M778" s="15">
        <f>Daten!H778</f>
        <v>6381</v>
      </c>
      <c r="N778" s="15">
        <f>Daten!I778</f>
        <v>1979</v>
      </c>
      <c r="O778" s="27">
        <f t="shared" si="296"/>
        <v>0.55900329102021629</v>
      </c>
      <c r="P778" s="15">
        <f t="shared" si="297"/>
        <v>3623.1079450085031</v>
      </c>
      <c r="Q778" s="20">
        <f t="shared" si="298"/>
        <v>-56.107945008503066</v>
      </c>
      <c r="R778" s="26">
        <f t="shared" si="299"/>
        <v>-11221.589001700613</v>
      </c>
      <c r="S778" s="8">
        <f>Daten!K778</f>
        <v>15243</v>
      </c>
      <c r="T778" s="8">
        <f>Daten!L778</f>
        <v>840712</v>
      </c>
      <c r="U778" s="8">
        <f>Daten!M778</f>
        <v>2173916</v>
      </c>
      <c r="V778" s="8">
        <f>Daten!N778</f>
        <v>500</v>
      </c>
      <c r="W778" s="8">
        <f>Daten!O778</f>
        <v>500</v>
      </c>
      <c r="X778" s="22">
        <f t="shared" si="300"/>
        <v>3029871</v>
      </c>
      <c r="Y778" s="8">
        <f t="shared" si="301"/>
        <v>3816885.1299524349</v>
      </c>
      <c r="Z778" s="20">
        <f t="shared" si="302"/>
        <v>-787014.12995243492</v>
      </c>
      <c r="AA778" s="26">
        <f t="shared" si="303"/>
        <v>78701.412995243503</v>
      </c>
      <c r="AB778" s="31">
        <f t="shared" si="304"/>
        <v>11172.181612667613</v>
      </c>
      <c r="AC778" s="30">
        <f t="shared" si="305"/>
        <v>11172.181612667613</v>
      </c>
      <c r="AG778" s="25">
        <f t="shared" si="306"/>
        <v>-56307.642380875281</v>
      </c>
      <c r="AH778" s="25">
        <f t="shared" si="307"/>
        <v>78701.412995243503</v>
      </c>
      <c r="AI778" s="25">
        <f t="shared" si="308"/>
        <v>22393.770614368223</v>
      </c>
      <c r="AJ778" s="25">
        <f t="shared" si="309"/>
        <v>1</v>
      </c>
      <c r="AK778" s="25">
        <f t="shared" si="310"/>
        <v>0</v>
      </c>
      <c r="AL778" s="25">
        <f t="shared" ca="1" si="311"/>
        <v>0</v>
      </c>
      <c r="AM778" s="25">
        <f t="shared" ca="1" si="312"/>
        <v>0</v>
      </c>
      <c r="AN778" s="25">
        <f ca="1">IF(AM778=0,0,COUNTIF($AM$19:AM778,C778*10+1))</f>
        <v>0</v>
      </c>
      <c r="AO778" s="20">
        <f t="shared" ca="1" si="313"/>
        <v>0</v>
      </c>
      <c r="AP778" s="32">
        <f t="shared" ca="1" si="314"/>
        <v>0</v>
      </c>
    </row>
    <row r="779" spans="1:42" x14ac:dyDescent="0.2">
      <c r="A779" s="14">
        <f>Daten!A779</f>
        <v>31953</v>
      </c>
      <c r="B779" s="7" t="str">
        <f>Daten!B779</f>
        <v>Tullnerbach</v>
      </c>
      <c r="C779" s="14">
        <f t="shared" si="290"/>
        <v>3</v>
      </c>
      <c r="D779" s="9">
        <f>Daten!D779</f>
        <v>0</v>
      </c>
      <c r="E779" s="8">
        <f>Daten!E779</f>
        <v>2990</v>
      </c>
      <c r="F779" s="8">
        <f>Daten!F779</f>
        <v>2806</v>
      </c>
      <c r="G779" s="26">
        <f t="shared" si="291"/>
        <v>184</v>
      </c>
      <c r="H779" s="28">
        <f t="shared" si="292"/>
        <v>6.5573770491803282E-2</v>
      </c>
      <c r="I779" s="20">
        <f t="shared" si="293"/>
        <v>37.698043375427915</v>
      </c>
      <c r="J779" s="20">
        <f t="shared" si="294"/>
        <v>146.30195662457209</v>
      </c>
      <c r="K779" s="26">
        <f t="shared" si="295"/>
        <v>-73150.978312286039</v>
      </c>
      <c r="L779" s="15">
        <f>Daten!G779</f>
        <v>484</v>
      </c>
      <c r="M779" s="15">
        <f>Daten!H779</f>
        <v>1875</v>
      </c>
      <c r="N779" s="15">
        <f>Daten!I779</f>
        <v>631</v>
      </c>
      <c r="O779" s="27">
        <f t="shared" si="296"/>
        <v>0.59466666666666668</v>
      </c>
      <c r="P779" s="15">
        <f t="shared" si="297"/>
        <v>1064.617990423279</v>
      </c>
      <c r="Q779" s="20">
        <f t="shared" si="298"/>
        <v>50.382009576720975</v>
      </c>
      <c r="R779" s="26">
        <f t="shared" si="299"/>
        <v>10076.401915344195</v>
      </c>
      <c r="S779" s="8">
        <f>Daten!K779</f>
        <v>5369</v>
      </c>
      <c r="T779" s="8">
        <f>Daten!L779</f>
        <v>240503</v>
      </c>
      <c r="U779" s="8">
        <f>Daten!M779</f>
        <v>341501</v>
      </c>
      <c r="V779" s="8">
        <f>Daten!N779</f>
        <v>500</v>
      </c>
      <c r="W779" s="8">
        <f>Daten!O779</f>
        <v>500</v>
      </c>
      <c r="X779" s="22">
        <f t="shared" si="300"/>
        <v>587373</v>
      </c>
      <c r="Y779" s="8">
        <f t="shared" si="301"/>
        <v>1147214.167526918</v>
      </c>
      <c r="Z779" s="20">
        <f t="shared" si="302"/>
        <v>-559841.167526918</v>
      </c>
      <c r="AA779" s="26">
        <f t="shared" si="303"/>
        <v>55984.1167526918</v>
      </c>
      <c r="AB779" s="31">
        <f t="shared" si="304"/>
        <v>-7090.4596442500479</v>
      </c>
      <c r="AC779" s="30">
        <f t="shared" si="305"/>
        <v>0</v>
      </c>
      <c r="AG779" s="25">
        <f t="shared" si="306"/>
        <v>0</v>
      </c>
      <c r="AH779" s="25">
        <f t="shared" si="307"/>
        <v>0</v>
      </c>
      <c r="AI779" s="25">
        <f t="shared" si="308"/>
        <v>0</v>
      </c>
      <c r="AJ779" s="25">
        <f t="shared" si="309"/>
        <v>1</v>
      </c>
      <c r="AK779" s="25">
        <f t="shared" si="310"/>
        <v>0</v>
      </c>
      <c r="AL779" s="25">
        <f t="shared" ca="1" si="311"/>
        <v>0</v>
      </c>
      <c r="AM779" s="25">
        <f t="shared" ca="1" si="312"/>
        <v>0</v>
      </c>
      <c r="AN779" s="25">
        <f ca="1">IF(AM779=0,0,COUNTIF($AM$19:AM779,C779*10+1))</f>
        <v>0</v>
      </c>
      <c r="AO779" s="20">
        <f t="shared" ca="1" si="313"/>
        <v>0</v>
      </c>
      <c r="AP779" s="32">
        <f t="shared" ca="1" si="314"/>
        <v>0</v>
      </c>
    </row>
    <row r="780" spans="1:42" x14ac:dyDescent="0.2">
      <c r="A780" s="14">
        <f>Daten!A780</f>
        <v>31954</v>
      </c>
      <c r="B780" s="7" t="str">
        <f>Daten!B780</f>
        <v>Wolfsgraben</v>
      </c>
      <c r="C780" s="14">
        <f t="shared" si="290"/>
        <v>3</v>
      </c>
      <c r="D780" s="9">
        <f>Daten!D780</f>
        <v>0</v>
      </c>
      <c r="E780" s="8">
        <f>Daten!E780</f>
        <v>1776</v>
      </c>
      <c r="F780" s="8">
        <f>Daten!F780</f>
        <v>1693</v>
      </c>
      <c r="G780" s="26">
        <f t="shared" si="291"/>
        <v>83</v>
      </c>
      <c r="H780" s="28">
        <f t="shared" si="292"/>
        <v>4.9025398700531603E-2</v>
      </c>
      <c r="I780" s="20">
        <f t="shared" si="293"/>
        <v>22.745113127084625</v>
      </c>
      <c r="J780" s="20">
        <f t="shared" si="294"/>
        <v>60.254886872915378</v>
      </c>
      <c r="K780" s="26">
        <f t="shared" si="295"/>
        <v>-30127.443436457688</v>
      </c>
      <c r="L780" s="15">
        <f>Daten!G780</f>
        <v>292</v>
      </c>
      <c r="M780" s="15">
        <f>Daten!H780</f>
        <v>1127</v>
      </c>
      <c r="N780" s="15">
        <f>Daten!I780</f>
        <v>357</v>
      </c>
      <c r="O780" s="27">
        <f t="shared" si="296"/>
        <v>0.57586512866015971</v>
      </c>
      <c r="P780" s="15">
        <f t="shared" si="297"/>
        <v>639.90638677708557</v>
      </c>
      <c r="Q780" s="20">
        <f t="shared" si="298"/>
        <v>9.0936132229144278</v>
      </c>
      <c r="R780" s="26">
        <f t="shared" si="299"/>
        <v>1818.7226445828856</v>
      </c>
      <c r="S780" s="8">
        <f>Daten!K780</f>
        <v>4778</v>
      </c>
      <c r="T780" s="8">
        <f>Daten!L780</f>
        <v>171902</v>
      </c>
      <c r="U780" s="8">
        <f>Daten!M780</f>
        <v>170935</v>
      </c>
      <c r="V780" s="8">
        <f>Daten!N780</f>
        <v>500</v>
      </c>
      <c r="W780" s="8">
        <f>Daten!O780</f>
        <v>500</v>
      </c>
      <c r="X780" s="22">
        <f t="shared" si="300"/>
        <v>347615</v>
      </c>
      <c r="Y780" s="8">
        <f t="shared" si="301"/>
        <v>681422.19449090515</v>
      </c>
      <c r="Z780" s="20">
        <f t="shared" si="302"/>
        <v>-333807.19449090515</v>
      </c>
      <c r="AA780" s="26">
        <f t="shared" si="303"/>
        <v>33380.719449090517</v>
      </c>
      <c r="AB780" s="31">
        <f t="shared" si="304"/>
        <v>5071.998657215714</v>
      </c>
      <c r="AC780" s="30">
        <f t="shared" si="305"/>
        <v>5071.998657215714</v>
      </c>
      <c r="AG780" s="25">
        <f t="shared" si="306"/>
        <v>-30127.443436457688</v>
      </c>
      <c r="AH780" s="25">
        <f t="shared" si="307"/>
        <v>33380.719449090517</v>
      </c>
      <c r="AI780" s="25">
        <f t="shared" si="308"/>
        <v>3253.2760126328285</v>
      </c>
      <c r="AJ780" s="25">
        <f t="shared" si="309"/>
        <v>1</v>
      </c>
      <c r="AK780" s="25">
        <f t="shared" si="310"/>
        <v>0</v>
      </c>
      <c r="AL780" s="25">
        <f t="shared" ca="1" si="311"/>
        <v>0</v>
      </c>
      <c r="AM780" s="25">
        <f t="shared" ca="1" si="312"/>
        <v>0</v>
      </c>
      <c r="AN780" s="25">
        <f ca="1">IF(AM780=0,0,COUNTIF($AM$19:AM780,C780*10+1))</f>
        <v>0</v>
      </c>
      <c r="AO780" s="20">
        <f t="shared" ca="1" si="313"/>
        <v>0</v>
      </c>
      <c r="AP780" s="32">
        <f t="shared" ca="1" si="314"/>
        <v>0</v>
      </c>
    </row>
    <row r="781" spans="1:42" x14ac:dyDescent="0.2">
      <c r="A781" s="14">
        <f>Daten!A781</f>
        <v>32001</v>
      </c>
      <c r="B781" s="7" t="str">
        <f>Daten!B781</f>
        <v>Gaming</v>
      </c>
      <c r="C781" s="14">
        <f t="shared" si="290"/>
        <v>3</v>
      </c>
      <c r="D781" s="9">
        <f>Daten!D781</f>
        <v>0</v>
      </c>
      <c r="E781" s="8">
        <f>Daten!E781</f>
        <v>2938</v>
      </c>
      <c r="F781" s="8">
        <f>Daten!F781</f>
        <v>3077</v>
      </c>
      <c r="G781" s="26">
        <f t="shared" si="291"/>
        <v>-139</v>
      </c>
      <c r="H781" s="28">
        <f t="shared" si="292"/>
        <v>-4.5173870653233666E-2</v>
      </c>
      <c r="I781" s="20">
        <f t="shared" si="293"/>
        <v>41.338873651529468</v>
      </c>
      <c r="J781" s="20">
        <f t="shared" si="294"/>
        <v>-180.33887365152947</v>
      </c>
      <c r="K781" s="26">
        <f t="shared" si="295"/>
        <v>90169.436825764729</v>
      </c>
      <c r="L781" s="15">
        <f>Daten!G781</f>
        <v>354</v>
      </c>
      <c r="M781" s="15">
        <f>Daten!H781</f>
        <v>1778</v>
      </c>
      <c r="N781" s="15">
        <f>Daten!I781</f>
        <v>806</v>
      </c>
      <c r="O781" s="27">
        <f t="shared" si="296"/>
        <v>0.65241844769403823</v>
      </c>
      <c r="P781" s="15">
        <f t="shared" si="297"/>
        <v>1009.5417530520481</v>
      </c>
      <c r="Q781" s="20">
        <f t="shared" si="298"/>
        <v>150.45824694795192</v>
      </c>
      <c r="R781" s="26">
        <f t="shared" si="299"/>
        <v>30091.649389590384</v>
      </c>
      <c r="S781" s="8">
        <f>Daten!K781</f>
        <v>46989</v>
      </c>
      <c r="T781" s="8">
        <f>Daten!L781</f>
        <v>234505</v>
      </c>
      <c r="U781" s="8">
        <f>Daten!M781</f>
        <v>1196436</v>
      </c>
      <c r="V781" s="8">
        <f>Daten!N781</f>
        <v>500</v>
      </c>
      <c r="W781" s="8">
        <f>Daten!O781</f>
        <v>500</v>
      </c>
      <c r="X781" s="22">
        <f t="shared" si="300"/>
        <v>1477930</v>
      </c>
      <c r="Y781" s="8">
        <f t="shared" si="301"/>
        <v>1127262.6167873195</v>
      </c>
      <c r="Z781" s="20">
        <f t="shared" si="302"/>
        <v>350667.38321268046</v>
      </c>
      <c r="AA781" s="26">
        <f t="shared" si="303"/>
        <v>-35066.738321268051</v>
      </c>
      <c r="AB781" s="31">
        <f t="shared" si="304"/>
        <v>85194.347894087055</v>
      </c>
      <c r="AC781" s="30">
        <f t="shared" si="305"/>
        <v>85194.347894087055</v>
      </c>
      <c r="AG781" s="25">
        <f t="shared" si="306"/>
        <v>90169.436825764729</v>
      </c>
      <c r="AH781" s="25">
        <f t="shared" si="307"/>
        <v>-35066.738321268051</v>
      </c>
      <c r="AI781" s="25">
        <f t="shared" si="308"/>
        <v>55102.698504496679</v>
      </c>
      <c r="AJ781" s="25">
        <f t="shared" si="309"/>
        <v>1</v>
      </c>
      <c r="AK781" s="25">
        <f t="shared" si="310"/>
        <v>55102.698504496679</v>
      </c>
      <c r="AL781" s="25">
        <f t="shared" ca="1" si="311"/>
        <v>154428</v>
      </c>
      <c r="AM781" s="25">
        <f t="shared" ca="1" si="312"/>
        <v>31</v>
      </c>
      <c r="AN781" s="25">
        <f ca="1">IF(AM781=0,0,COUNTIF($AM$19:AM781,C781*10+1))</f>
        <v>276</v>
      </c>
      <c r="AO781" s="20">
        <f t="shared" ca="1" si="313"/>
        <v>0</v>
      </c>
      <c r="AP781" s="32">
        <f t="shared" ca="1" si="314"/>
        <v>154428</v>
      </c>
    </row>
    <row r="782" spans="1:42" x14ac:dyDescent="0.2">
      <c r="A782" s="14">
        <f>Daten!A782</f>
        <v>32002</v>
      </c>
      <c r="B782" s="7" t="str">
        <f>Daten!B782</f>
        <v>Göstling an der Ybbs</v>
      </c>
      <c r="C782" s="14">
        <f t="shared" si="290"/>
        <v>3</v>
      </c>
      <c r="D782" s="9">
        <f>Daten!D782</f>
        <v>0</v>
      </c>
      <c r="E782" s="8">
        <f>Daten!E782</f>
        <v>2021</v>
      </c>
      <c r="F782" s="8">
        <f>Daten!F782</f>
        <v>2052</v>
      </c>
      <c r="G782" s="26">
        <f t="shared" si="291"/>
        <v>-31</v>
      </c>
      <c r="H782" s="28">
        <f t="shared" si="292"/>
        <v>-1.5107212475633527E-2</v>
      </c>
      <c r="I782" s="20">
        <f t="shared" si="293"/>
        <v>27.568205633064174</v>
      </c>
      <c r="J782" s="20">
        <f t="shared" si="294"/>
        <v>-58.568205633064174</v>
      </c>
      <c r="K782" s="26">
        <f t="shared" si="295"/>
        <v>29284.102816532086</v>
      </c>
      <c r="L782" s="15">
        <f>Daten!G782</f>
        <v>289</v>
      </c>
      <c r="M782" s="15">
        <f>Daten!H782</f>
        <v>1245</v>
      </c>
      <c r="N782" s="15">
        <f>Daten!I782</f>
        <v>487</v>
      </c>
      <c r="O782" s="27">
        <f t="shared" si="296"/>
        <v>0.62329317269076301</v>
      </c>
      <c r="P782" s="15">
        <f t="shared" si="297"/>
        <v>706.90634564105721</v>
      </c>
      <c r="Q782" s="20">
        <f t="shared" si="298"/>
        <v>69.093654358942786</v>
      </c>
      <c r="R782" s="26">
        <f t="shared" si="299"/>
        <v>13818.730871788557</v>
      </c>
      <c r="S782" s="8">
        <f>Daten!K782</f>
        <v>35054</v>
      </c>
      <c r="T782" s="8">
        <f>Daten!L782</f>
        <v>192710</v>
      </c>
      <c r="U782" s="8">
        <f>Daten!M782</f>
        <v>592367</v>
      </c>
      <c r="V782" s="8">
        <f>Daten!N782</f>
        <v>500</v>
      </c>
      <c r="W782" s="8">
        <f>Daten!O782</f>
        <v>500</v>
      </c>
      <c r="X782" s="22">
        <f t="shared" si="300"/>
        <v>820131</v>
      </c>
      <c r="Y782" s="8">
        <f t="shared" si="301"/>
        <v>775424.69316785992</v>
      </c>
      <c r="Z782" s="20">
        <f t="shared" si="302"/>
        <v>44706.306832140079</v>
      </c>
      <c r="AA782" s="26">
        <f t="shared" si="303"/>
        <v>-4470.6306832140081</v>
      </c>
      <c r="AB782" s="31">
        <f t="shared" si="304"/>
        <v>38632.203005106632</v>
      </c>
      <c r="AC782" s="30">
        <f t="shared" si="305"/>
        <v>38632.203005106632</v>
      </c>
      <c r="AG782" s="25">
        <f t="shared" si="306"/>
        <v>29284.102816532086</v>
      </c>
      <c r="AH782" s="25">
        <f t="shared" si="307"/>
        <v>-4470.6306832140081</v>
      </c>
      <c r="AI782" s="25">
        <f t="shared" si="308"/>
        <v>24813.472133318079</v>
      </c>
      <c r="AJ782" s="25">
        <f t="shared" si="309"/>
        <v>1</v>
      </c>
      <c r="AK782" s="25">
        <f t="shared" si="310"/>
        <v>24813.472133318079</v>
      </c>
      <c r="AL782" s="25">
        <f t="shared" ca="1" si="311"/>
        <v>69541</v>
      </c>
      <c r="AM782" s="25">
        <f t="shared" ca="1" si="312"/>
        <v>31</v>
      </c>
      <c r="AN782" s="25">
        <f ca="1">IF(AM782=0,0,COUNTIF($AM$19:AM782,C782*10+1))</f>
        <v>277</v>
      </c>
      <c r="AO782" s="20">
        <f t="shared" ca="1" si="313"/>
        <v>0</v>
      </c>
      <c r="AP782" s="32">
        <f t="shared" ca="1" si="314"/>
        <v>69541</v>
      </c>
    </row>
    <row r="783" spans="1:42" x14ac:dyDescent="0.2">
      <c r="A783" s="14">
        <f>Daten!A783</f>
        <v>32003</v>
      </c>
      <c r="B783" s="7" t="str">
        <f>Daten!B783</f>
        <v>Gresten</v>
      </c>
      <c r="C783" s="14">
        <f t="shared" si="290"/>
        <v>3</v>
      </c>
      <c r="D783" s="9">
        <f>Daten!D783</f>
        <v>0</v>
      </c>
      <c r="E783" s="8">
        <f>Daten!E783</f>
        <v>2001</v>
      </c>
      <c r="F783" s="8">
        <f>Daten!F783</f>
        <v>1947</v>
      </c>
      <c r="G783" s="26">
        <f t="shared" si="291"/>
        <v>54</v>
      </c>
      <c r="H783" s="28">
        <f t="shared" si="292"/>
        <v>2.7734976887519261E-2</v>
      </c>
      <c r="I783" s="20">
        <f t="shared" si="293"/>
        <v>26.157551836050658</v>
      </c>
      <c r="J783" s="20">
        <f t="shared" si="294"/>
        <v>27.842448163949342</v>
      </c>
      <c r="K783" s="26">
        <f t="shared" si="295"/>
        <v>-13921.224081974671</v>
      </c>
      <c r="L783" s="15">
        <f>Daten!G783</f>
        <v>289</v>
      </c>
      <c r="M783" s="15">
        <f>Daten!H783</f>
        <v>1315</v>
      </c>
      <c r="N783" s="15">
        <f>Daten!I783</f>
        <v>397</v>
      </c>
      <c r="O783" s="27">
        <f t="shared" si="296"/>
        <v>0.52167300380228132</v>
      </c>
      <c r="P783" s="15">
        <f t="shared" si="297"/>
        <v>746.65208395019306</v>
      </c>
      <c r="Q783" s="20">
        <f t="shared" si="298"/>
        <v>-60.65208395019306</v>
      </c>
      <c r="R783" s="26">
        <f t="shared" si="299"/>
        <v>-12130.416790038613</v>
      </c>
      <c r="S783" s="8">
        <f>Daten!K783</f>
        <v>2342</v>
      </c>
      <c r="T783" s="8">
        <f>Daten!L783</f>
        <v>215442</v>
      </c>
      <c r="U783" s="8">
        <f>Daten!M783</f>
        <v>1636419</v>
      </c>
      <c r="V783" s="8">
        <f>Daten!N783</f>
        <v>500</v>
      </c>
      <c r="W783" s="8">
        <f>Daten!O783</f>
        <v>500</v>
      </c>
      <c r="X783" s="22">
        <f t="shared" si="300"/>
        <v>1854203</v>
      </c>
      <c r="Y783" s="8">
        <f t="shared" si="301"/>
        <v>767751.01980647596</v>
      </c>
      <c r="Z783" s="20">
        <f t="shared" si="302"/>
        <v>1086451.9801935242</v>
      </c>
      <c r="AA783" s="26">
        <f t="shared" si="303"/>
        <v>-108645.19801935242</v>
      </c>
      <c r="AB783" s="31">
        <f t="shared" si="304"/>
        <v>-134696.83889136571</v>
      </c>
      <c r="AC783" s="30">
        <f t="shared" si="305"/>
        <v>0</v>
      </c>
      <c r="AG783" s="25">
        <f t="shared" si="306"/>
        <v>0</v>
      </c>
      <c r="AH783" s="25">
        <f t="shared" si="307"/>
        <v>0</v>
      </c>
      <c r="AI783" s="25">
        <f t="shared" si="308"/>
        <v>0</v>
      </c>
      <c r="AJ783" s="25">
        <f t="shared" si="309"/>
        <v>1</v>
      </c>
      <c r="AK783" s="25">
        <f t="shared" si="310"/>
        <v>0</v>
      </c>
      <c r="AL783" s="25">
        <f t="shared" ca="1" si="311"/>
        <v>0</v>
      </c>
      <c r="AM783" s="25">
        <f t="shared" ca="1" si="312"/>
        <v>0</v>
      </c>
      <c r="AN783" s="25">
        <f ca="1">IF(AM783=0,0,COUNTIF($AM$19:AM783,C783*10+1))</f>
        <v>0</v>
      </c>
      <c r="AO783" s="20">
        <f t="shared" ca="1" si="313"/>
        <v>0</v>
      </c>
      <c r="AP783" s="32">
        <f t="shared" ca="1" si="314"/>
        <v>0</v>
      </c>
    </row>
    <row r="784" spans="1:42" x14ac:dyDescent="0.2">
      <c r="A784" s="14">
        <f>Daten!A784</f>
        <v>32004</v>
      </c>
      <c r="B784" s="7" t="str">
        <f>Daten!B784</f>
        <v>Gresten-Land</v>
      </c>
      <c r="C784" s="14">
        <f t="shared" si="290"/>
        <v>3</v>
      </c>
      <c r="D784" s="9">
        <f>Daten!D784</f>
        <v>0</v>
      </c>
      <c r="E784" s="8">
        <f>Daten!E784</f>
        <v>1486</v>
      </c>
      <c r="F784" s="8">
        <f>Daten!F784</f>
        <v>1518</v>
      </c>
      <c r="G784" s="26">
        <f t="shared" si="291"/>
        <v>-32</v>
      </c>
      <c r="H784" s="28">
        <f t="shared" si="292"/>
        <v>-2.1080368906455864E-2</v>
      </c>
      <c r="I784" s="20">
        <f t="shared" si="293"/>
        <v>20.394023465395428</v>
      </c>
      <c r="J784" s="20">
        <f t="shared" si="294"/>
        <v>-52.394023465395428</v>
      </c>
      <c r="K784" s="26">
        <f t="shared" si="295"/>
        <v>26197.011732697712</v>
      </c>
      <c r="L784" s="15">
        <f>Daten!G784</f>
        <v>263</v>
      </c>
      <c r="M784" s="15">
        <f>Daten!H784</f>
        <v>959</v>
      </c>
      <c r="N784" s="15">
        <f>Daten!I784</f>
        <v>264</v>
      </c>
      <c r="O784" s="27">
        <f t="shared" si="296"/>
        <v>0.54953076120959332</v>
      </c>
      <c r="P784" s="15">
        <f t="shared" si="297"/>
        <v>544.51661483515977</v>
      </c>
      <c r="Q784" s="20">
        <f t="shared" si="298"/>
        <v>-17.516614835159771</v>
      </c>
      <c r="R784" s="26">
        <f t="shared" si="299"/>
        <v>-3503.3229670319542</v>
      </c>
      <c r="S784" s="8">
        <f>Daten!K784</f>
        <v>15865</v>
      </c>
      <c r="T784" s="8">
        <f>Daten!L784</f>
        <v>82908</v>
      </c>
      <c r="U784" s="8">
        <f>Daten!M784</f>
        <v>782853</v>
      </c>
      <c r="V784" s="8">
        <f>Daten!N784</f>
        <v>500</v>
      </c>
      <c r="W784" s="8">
        <f>Daten!O784</f>
        <v>500</v>
      </c>
      <c r="X784" s="22">
        <f t="shared" si="300"/>
        <v>881626</v>
      </c>
      <c r="Y784" s="8">
        <f t="shared" si="301"/>
        <v>570153.93075083615</v>
      </c>
      <c r="Z784" s="20">
        <f t="shared" si="302"/>
        <v>311472.06924916385</v>
      </c>
      <c r="AA784" s="26">
        <f t="shared" si="303"/>
        <v>-31147.206924916387</v>
      </c>
      <c r="AB784" s="31">
        <f t="shared" si="304"/>
        <v>-8453.5181592506306</v>
      </c>
      <c r="AC784" s="30">
        <f t="shared" si="305"/>
        <v>0</v>
      </c>
      <c r="AG784" s="25">
        <f t="shared" si="306"/>
        <v>0</v>
      </c>
      <c r="AH784" s="25">
        <f t="shared" si="307"/>
        <v>0</v>
      </c>
      <c r="AI784" s="25">
        <f t="shared" si="308"/>
        <v>0</v>
      </c>
      <c r="AJ784" s="25">
        <f t="shared" si="309"/>
        <v>1</v>
      </c>
      <c r="AK784" s="25">
        <f t="shared" si="310"/>
        <v>0</v>
      </c>
      <c r="AL784" s="25">
        <f t="shared" ca="1" si="311"/>
        <v>0</v>
      </c>
      <c r="AM784" s="25">
        <f t="shared" ca="1" si="312"/>
        <v>0</v>
      </c>
      <c r="AN784" s="25">
        <f ca="1">IF(AM784=0,0,COUNTIF($AM$19:AM784,C784*10+1))</f>
        <v>0</v>
      </c>
      <c r="AO784" s="20">
        <f t="shared" ca="1" si="313"/>
        <v>0</v>
      </c>
      <c r="AP784" s="32">
        <f t="shared" ca="1" si="314"/>
        <v>0</v>
      </c>
    </row>
    <row r="785" spans="1:42" x14ac:dyDescent="0.2">
      <c r="A785" s="14">
        <f>Daten!A785</f>
        <v>32005</v>
      </c>
      <c r="B785" s="7" t="str">
        <f>Daten!B785</f>
        <v>Lunz am See</v>
      </c>
      <c r="C785" s="14">
        <f t="shared" si="290"/>
        <v>3</v>
      </c>
      <c r="D785" s="9">
        <f>Daten!D785</f>
        <v>0</v>
      </c>
      <c r="E785" s="8">
        <f>Daten!E785</f>
        <v>1762</v>
      </c>
      <c r="F785" s="8">
        <f>Daten!F785</f>
        <v>1785</v>
      </c>
      <c r="G785" s="26">
        <f t="shared" si="291"/>
        <v>-23</v>
      </c>
      <c r="H785" s="28">
        <f t="shared" si="292"/>
        <v>-1.2885154061624649E-2</v>
      </c>
      <c r="I785" s="20">
        <f t="shared" si="293"/>
        <v>23.981114549229801</v>
      </c>
      <c r="J785" s="20">
        <f t="shared" si="294"/>
        <v>-46.981114549229801</v>
      </c>
      <c r="K785" s="26">
        <f t="shared" si="295"/>
        <v>23490.557274614901</v>
      </c>
      <c r="L785" s="15">
        <f>Daten!G785</f>
        <v>259</v>
      </c>
      <c r="M785" s="15">
        <f>Daten!H785</f>
        <v>1045</v>
      </c>
      <c r="N785" s="15">
        <f>Daten!I785</f>
        <v>458</v>
      </c>
      <c r="O785" s="27">
        <f t="shared" si="296"/>
        <v>0.68612440191387558</v>
      </c>
      <c r="P785" s="15">
        <f t="shared" si="297"/>
        <v>593.34709332924081</v>
      </c>
      <c r="Q785" s="20">
        <f t="shared" si="298"/>
        <v>123.65290667075919</v>
      </c>
      <c r="R785" s="26">
        <f t="shared" si="299"/>
        <v>24730.581334151837</v>
      </c>
      <c r="S785" s="8">
        <f>Daten!K785</f>
        <v>20620</v>
      </c>
      <c r="T785" s="8">
        <f>Daten!L785</f>
        <v>149504</v>
      </c>
      <c r="U785" s="8">
        <f>Daten!M785</f>
        <v>437142</v>
      </c>
      <c r="V785" s="8">
        <f>Daten!N785</f>
        <v>500</v>
      </c>
      <c r="W785" s="8">
        <f>Daten!O785</f>
        <v>500</v>
      </c>
      <c r="X785" s="22">
        <f t="shared" si="300"/>
        <v>607266</v>
      </c>
      <c r="Y785" s="8">
        <f t="shared" si="301"/>
        <v>676050.62313793635</v>
      </c>
      <c r="Z785" s="20">
        <f t="shared" si="302"/>
        <v>-68784.623137936345</v>
      </c>
      <c r="AA785" s="26">
        <f t="shared" si="303"/>
        <v>6878.4623137936351</v>
      </c>
      <c r="AB785" s="31">
        <f t="shared" si="304"/>
        <v>55099.60092256037</v>
      </c>
      <c r="AC785" s="30">
        <f t="shared" si="305"/>
        <v>55099.60092256037</v>
      </c>
      <c r="AG785" s="25">
        <f t="shared" si="306"/>
        <v>23490.557274614901</v>
      </c>
      <c r="AH785" s="25">
        <f t="shared" si="307"/>
        <v>6878.4623137936351</v>
      </c>
      <c r="AI785" s="25">
        <f t="shared" si="308"/>
        <v>30369.019588408537</v>
      </c>
      <c r="AJ785" s="25">
        <f t="shared" si="309"/>
        <v>1</v>
      </c>
      <c r="AK785" s="25">
        <f t="shared" si="310"/>
        <v>30369.019588408537</v>
      </c>
      <c r="AL785" s="25">
        <f t="shared" ca="1" si="311"/>
        <v>85111</v>
      </c>
      <c r="AM785" s="25">
        <f t="shared" ca="1" si="312"/>
        <v>31</v>
      </c>
      <c r="AN785" s="25">
        <f ca="1">IF(AM785=0,0,COUNTIF($AM$19:AM785,C785*10+1))</f>
        <v>278</v>
      </c>
      <c r="AO785" s="20">
        <f t="shared" ca="1" si="313"/>
        <v>0</v>
      </c>
      <c r="AP785" s="32">
        <f t="shared" ca="1" si="314"/>
        <v>85111</v>
      </c>
    </row>
    <row r="786" spans="1:42" x14ac:dyDescent="0.2">
      <c r="A786" s="14">
        <f>Daten!A786</f>
        <v>32006</v>
      </c>
      <c r="B786" s="7" t="str">
        <f>Daten!B786</f>
        <v>Oberndorf an der Melk</v>
      </c>
      <c r="C786" s="14">
        <f t="shared" si="290"/>
        <v>3</v>
      </c>
      <c r="D786" s="9">
        <f>Daten!D786</f>
        <v>0</v>
      </c>
      <c r="E786" s="8">
        <f>Daten!E786</f>
        <v>3000</v>
      </c>
      <c r="F786" s="8">
        <f>Daten!F786</f>
        <v>2979</v>
      </c>
      <c r="G786" s="26">
        <f t="shared" si="291"/>
        <v>21</v>
      </c>
      <c r="H786" s="28">
        <f t="shared" si="292"/>
        <v>7.0493454179254783E-3</v>
      </c>
      <c r="I786" s="20">
        <f t="shared" si="293"/>
        <v>40.022263440983515</v>
      </c>
      <c r="J786" s="20">
        <f t="shared" si="294"/>
        <v>-19.022263440983515</v>
      </c>
      <c r="K786" s="26">
        <f t="shared" si="295"/>
        <v>9511.1317204917577</v>
      </c>
      <c r="L786" s="15">
        <f>Daten!G786</f>
        <v>513</v>
      </c>
      <c r="M786" s="15">
        <f>Daten!H786</f>
        <v>1927</v>
      </c>
      <c r="N786" s="15">
        <f>Daten!I786</f>
        <v>560</v>
      </c>
      <c r="O786" s="27">
        <f t="shared" si="296"/>
        <v>0.55682407887908669</v>
      </c>
      <c r="P786" s="15">
        <f t="shared" si="297"/>
        <v>1094.1433960243512</v>
      </c>
      <c r="Q786" s="20">
        <f t="shared" si="298"/>
        <v>-21.143396024351205</v>
      </c>
      <c r="R786" s="26">
        <f t="shared" si="299"/>
        <v>-4228.6792048702409</v>
      </c>
      <c r="S786" s="8">
        <f>Daten!K786</f>
        <v>29030</v>
      </c>
      <c r="T786" s="8">
        <f>Daten!L786</f>
        <v>153055</v>
      </c>
      <c r="U786" s="8">
        <f>Daten!M786</f>
        <v>304131</v>
      </c>
      <c r="V786" s="8">
        <f>Daten!N786</f>
        <v>500</v>
      </c>
      <c r="W786" s="8">
        <f>Daten!O786</f>
        <v>500</v>
      </c>
      <c r="X786" s="22">
        <f t="shared" si="300"/>
        <v>486216</v>
      </c>
      <c r="Y786" s="8">
        <f t="shared" si="301"/>
        <v>1151051.0042076102</v>
      </c>
      <c r="Z786" s="20">
        <f t="shared" si="302"/>
        <v>-664835.00420761015</v>
      </c>
      <c r="AA786" s="26">
        <f t="shared" si="303"/>
        <v>66483.500420761018</v>
      </c>
      <c r="AB786" s="31">
        <f t="shared" si="304"/>
        <v>71765.952936382528</v>
      </c>
      <c r="AC786" s="30">
        <f t="shared" si="305"/>
        <v>71765.952936382528</v>
      </c>
      <c r="AG786" s="25">
        <f t="shared" si="306"/>
        <v>9511.1317204917577</v>
      </c>
      <c r="AH786" s="25">
        <f t="shared" si="307"/>
        <v>66483.500420761018</v>
      </c>
      <c r="AI786" s="25">
        <f t="shared" si="308"/>
        <v>75994.632141252776</v>
      </c>
      <c r="AJ786" s="25">
        <f t="shared" si="309"/>
        <v>1</v>
      </c>
      <c r="AK786" s="25">
        <f t="shared" si="310"/>
        <v>75994.632141252776</v>
      </c>
      <c r="AL786" s="25">
        <f t="shared" ca="1" si="311"/>
        <v>212978</v>
      </c>
      <c r="AM786" s="25">
        <f t="shared" ca="1" si="312"/>
        <v>31</v>
      </c>
      <c r="AN786" s="25">
        <f ca="1">IF(AM786=0,0,COUNTIF($AM$19:AM786,C786*10+1))</f>
        <v>279</v>
      </c>
      <c r="AO786" s="20">
        <f t="shared" ca="1" si="313"/>
        <v>0</v>
      </c>
      <c r="AP786" s="32">
        <f t="shared" ca="1" si="314"/>
        <v>212978</v>
      </c>
    </row>
    <row r="787" spans="1:42" x14ac:dyDescent="0.2">
      <c r="A787" s="14">
        <f>Daten!A787</f>
        <v>32007</v>
      </c>
      <c r="B787" s="7" t="str">
        <f>Daten!B787</f>
        <v>Puchenstuben</v>
      </c>
      <c r="C787" s="14">
        <f t="shared" ref="C787:C850" si="315">INT(A787/10000)</f>
        <v>3</v>
      </c>
      <c r="D787" s="9">
        <f>Daten!D787</f>
        <v>0</v>
      </c>
      <c r="E787" s="8">
        <f>Daten!E787</f>
        <v>276</v>
      </c>
      <c r="F787" s="8">
        <f>Daten!F787</f>
        <v>299</v>
      </c>
      <c r="G787" s="26">
        <f t="shared" ref="G787:G850" si="316">E787-F787</f>
        <v>-23</v>
      </c>
      <c r="H787" s="28">
        <f t="shared" ref="H787:H850" si="317">G787/F787</f>
        <v>-7.6923076923076927E-2</v>
      </c>
      <c r="I787" s="20">
        <f t="shared" ref="I787:I850" si="318">F787*$I$6</f>
        <v>4.0170046219718269</v>
      </c>
      <c r="J787" s="20">
        <f t="shared" ref="J787:J850" si="319">G787-I787</f>
        <v>-27.017004621971829</v>
      </c>
      <c r="K787" s="26">
        <f t="shared" ref="K787:K850" si="320">-J787*$K$5</f>
        <v>13508.502310985914</v>
      </c>
      <c r="L787" s="15">
        <f>Daten!G787</f>
        <v>40</v>
      </c>
      <c r="M787" s="15">
        <f>Daten!H787</f>
        <v>165</v>
      </c>
      <c r="N787" s="15">
        <f>Daten!I787</f>
        <v>71</v>
      </c>
      <c r="O787" s="27">
        <f t="shared" ref="O787:O850" si="321">(L787+N787)/M787</f>
        <v>0.67272727272727273</v>
      </c>
      <c r="P787" s="15">
        <f t="shared" ref="P787:P850" si="322">M787*$P$6</f>
        <v>93.686383157248557</v>
      </c>
      <c r="Q787" s="20">
        <f t="shared" ref="Q787:Q850" si="323">L787+N787-P787</f>
        <v>17.313616842751443</v>
      </c>
      <c r="R787" s="26">
        <f t="shared" ref="R787:R850" si="324">Q787*$R$5</f>
        <v>3462.7233685502888</v>
      </c>
      <c r="S787" s="8">
        <f>Daten!K787</f>
        <v>7916</v>
      </c>
      <c r="T787" s="8">
        <f>Daten!L787</f>
        <v>22987</v>
      </c>
      <c r="U787" s="8">
        <f>Daten!M787</f>
        <v>77759</v>
      </c>
      <c r="V787" s="8">
        <f>Daten!N787</f>
        <v>500</v>
      </c>
      <c r="W787" s="8">
        <f>Daten!O787</f>
        <v>500</v>
      </c>
      <c r="X787" s="22">
        <f t="shared" ref="X787:X850" si="325">S787/V787*500+T787/W787*500+U787</f>
        <v>108662</v>
      </c>
      <c r="Y787" s="8">
        <f t="shared" ref="Y787:Y850" si="326">E787*$Y$6</f>
        <v>105896.69238710012</v>
      </c>
      <c r="Z787" s="20">
        <f t="shared" ref="Z787:Z850" si="327">X787-Y787</f>
        <v>2765.30761289988</v>
      </c>
      <c r="AA787" s="26">
        <f t="shared" ref="AA787:AA850" si="328">-Z787*$AA$5</f>
        <v>-276.53076128998799</v>
      </c>
      <c r="AB787" s="31">
        <f t="shared" ref="AB787:AB850" si="329">K787+R787+AA787</f>
        <v>16694.694918246216</v>
      </c>
      <c r="AC787" s="30">
        <f t="shared" ref="AC787:AC850" si="330">MAX(0,AB787)</f>
        <v>16694.694918246216</v>
      </c>
      <c r="AG787" s="25">
        <f t="shared" ref="AG787:AG850" si="331">IF(AB787&gt;0,K787,0)</f>
        <v>13508.502310985914</v>
      </c>
      <c r="AH787" s="25">
        <f t="shared" ref="AH787:AH850" si="332">IF(AB787&gt;0,AA787,0)</f>
        <v>-276.53076128998799</v>
      </c>
      <c r="AI787" s="25">
        <f t="shared" ref="AI787:AI850" si="333">AG787+AH787</f>
        <v>13231.971549695925</v>
      </c>
      <c r="AJ787" s="25">
        <f t="shared" ref="AJ787:AJ850" si="334">IF(AND(V787=500,W787=500),1,0)</f>
        <v>1</v>
      </c>
      <c r="AK787" s="25">
        <f t="shared" ref="AK787:AK850" si="335">IF(AND(AJ787=1,AI787&gt;=E787*$AK$5),AI787,0)</f>
        <v>13231.971549695925</v>
      </c>
      <c r="AL787" s="25">
        <f t="shared" ref="AL787:AL850" ca="1" si="336">IF(OFFSET($AK$6,C787,0)=0,0,ROUND(AK787*OFFSET($AF$6,C787,0)/OFFSET($AK$6,C787,0),0))</f>
        <v>37083</v>
      </c>
      <c r="AM787" s="25">
        <f t="shared" ref="AM787:AM850" ca="1" si="337">IF(AL787&gt;0,C787*10+1,0)</f>
        <v>31</v>
      </c>
      <c r="AN787" s="25">
        <f ca="1">IF(AM787=0,0,COUNTIF($AM$19:AM787,C787*10+1))</f>
        <v>280</v>
      </c>
      <c r="AO787" s="20">
        <f t="shared" ref="AO787:AO850" ca="1" si="338">IF(AN787=1,OFFSET($AF$6,C787,0)-OFFSET($AL$6,C787,0),0)</f>
        <v>0</v>
      </c>
      <c r="AP787" s="32">
        <f t="shared" ref="AP787:AP850" ca="1" si="339">AL787+AO787</f>
        <v>37083</v>
      </c>
    </row>
    <row r="788" spans="1:42" x14ac:dyDescent="0.2">
      <c r="A788" s="14">
        <f>Daten!A788</f>
        <v>32008</v>
      </c>
      <c r="B788" s="7" t="str">
        <f>Daten!B788</f>
        <v>Purgstall an der Erlauf</v>
      </c>
      <c r="C788" s="14">
        <f t="shared" si="315"/>
        <v>3</v>
      </c>
      <c r="D788" s="9">
        <f>Daten!D788</f>
        <v>0</v>
      </c>
      <c r="E788" s="8">
        <f>Daten!E788</f>
        <v>5347</v>
      </c>
      <c r="F788" s="8">
        <f>Daten!F788</f>
        <v>5369</v>
      </c>
      <c r="G788" s="26">
        <f t="shared" si="316"/>
        <v>-22</v>
      </c>
      <c r="H788" s="28">
        <f t="shared" si="317"/>
        <v>-4.0975973179363011E-3</v>
      </c>
      <c r="I788" s="20">
        <f t="shared" si="318"/>
        <v>72.131430820624544</v>
      </c>
      <c r="J788" s="20">
        <f t="shared" si="319"/>
        <v>-94.131430820624544</v>
      </c>
      <c r="K788" s="26">
        <f t="shared" si="320"/>
        <v>47065.715410312274</v>
      </c>
      <c r="L788" s="15">
        <f>Daten!G788</f>
        <v>838</v>
      </c>
      <c r="M788" s="15">
        <f>Daten!H788</f>
        <v>3441</v>
      </c>
      <c r="N788" s="15">
        <f>Daten!I788</f>
        <v>1068</v>
      </c>
      <c r="O788" s="27">
        <f t="shared" si="321"/>
        <v>0.55390874745713459</v>
      </c>
      <c r="P788" s="15">
        <f t="shared" si="322"/>
        <v>1953.7869360248017</v>
      </c>
      <c r="Q788" s="20">
        <f t="shared" si="323"/>
        <v>-47.786936024801662</v>
      </c>
      <c r="R788" s="26">
        <f t="shared" si="324"/>
        <v>-9557.3872049603324</v>
      </c>
      <c r="S788" s="8">
        <f>Daten!K788</f>
        <v>33634</v>
      </c>
      <c r="T788" s="8">
        <f>Daten!L788</f>
        <v>364522</v>
      </c>
      <c r="U788" s="8">
        <f>Daten!M788</f>
        <v>2204757</v>
      </c>
      <c r="V788" s="8">
        <f>Daten!N788</f>
        <v>500</v>
      </c>
      <c r="W788" s="8">
        <f>Daten!O788</f>
        <v>500</v>
      </c>
      <c r="X788" s="22">
        <f t="shared" si="325"/>
        <v>2602913</v>
      </c>
      <c r="Y788" s="8">
        <f t="shared" si="326"/>
        <v>2051556.5731660302</v>
      </c>
      <c r="Z788" s="20">
        <f t="shared" si="327"/>
        <v>551356.42683396977</v>
      </c>
      <c r="AA788" s="26">
        <f t="shared" si="328"/>
        <v>-55135.642683396982</v>
      </c>
      <c r="AB788" s="31">
        <f t="shared" si="329"/>
        <v>-17627.314478045038</v>
      </c>
      <c r="AC788" s="30">
        <f t="shared" si="330"/>
        <v>0</v>
      </c>
      <c r="AG788" s="25">
        <f t="shared" si="331"/>
        <v>0</v>
      </c>
      <c r="AH788" s="25">
        <f t="shared" si="332"/>
        <v>0</v>
      </c>
      <c r="AI788" s="25">
        <f t="shared" si="333"/>
        <v>0</v>
      </c>
      <c r="AJ788" s="25">
        <f t="shared" si="334"/>
        <v>1</v>
      </c>
      <c r="AK788" s="25">
        <f t="shared" si="335"/>
        <v>0</v>
      </c>
      <c r="AL788" s="25">
        <f t="shared" ca="1" si="336"/>
        <v>0</v>
      </c>
      <c r="AM788" s="25">
        <f t="shared" ca="1" si="337"/>
        <v>0</v>
      </c>
      <c r="AN788" s="25">
        <f ca="1">IF(AM788=0,0,COUNTIF($AM$19:AM788,C788*10+1))</f>
        <v>0</v>
      </c>
      <c r="AO788" s="20">
        <f t="shared" ca="1" si="338"/>
        <v>0</v>
      </c>
      <c r="AP788" s="32">
        <f t="shared" ca="1" si="339"/>
        <v>0</v>
      </c>
    </row>
    <row r="789" spans="1:42" x14ac:dyDescent="0.2">
      <c r="A789" s="14">
        <f>Daten!A789</f>
        <v>32009</v>
      </c>
      <c r="B789" s="7" t="str">
        <f>Daten!B789</f>
        <v>Randegg</v>
      </c>
      <c r="C789" s="14">
        <f t="shared" si="315"/>
        <v>3</v>
      </c>
      <c r="D789" s="9">
        <f>Daten!D789</f>
        <v>0</v>
      </c>
      <c r="E789" s="8">
        <f>Daten!E789</f>
        <v>1868</v>
      </c>
      <c r="F789" s="8">
        <f>Daten!F789</f>
        <v>1892</v>
      </c>
      <c r="G789" s="26">
        <f t="shared" si="316"/>
        <v>-24</v>
      </c>
      <c r="H789" s="28">
        <f t="shared" si="317"/>
        <v>-1.2684989429175475E-2</v>
      </c>
      <c r="I789" s="20">
        <f t="shared" si="318"/>
        <v>25.418637942376911</v>
      </c>
      <c r="J789" s="20">
        <f t="shared" si="319"/>
        <v>-49.418637942376911</v>
      </c>
      <c r="K789" s="26">
        <f t="shared" si="320"/>
        <v>24709.318971188455</v>
      </c>
      <c r="L789" s="15">
        <f>Daten!G789</f>
        <v>306</v>
      </c>
      <c r="M789" s="15">
        <f>Daten!H789</f>
        <v>1201</v>
      </c>
      <c r="N789" s="15">
        <f>Daten!I789</f>
        <v>361</v>
      </c>
      <c r="O789" s="27">
        <f t="shared" si="321"/>
        <v>0.55537052456286429</v>
      </c>
      <c r="P789" s="15">
        <f t="shared" si="322"/>
        <v>681.92331013245769</v>
      </c>
      <c r="Q789" s="20">
        <f t="shared" si="323"/>
        <v>-14.923310132457686</v>
      </c>
      <c r="R789" s="26">
        <f t="shared" si="324"/>
        <v>-2984.6620264915373</v>
      </c>
      <c r="S789" s="8">
        <f>Daten!K789</f>
        <v>15435</v>
      </c>
      <c r="T789" s="8">
        <f>Daten!L789</f>
        <v>123364</v>
      </c>
      <c r="U789" s="8">
        <f>Daten!M789</f>
        <v>368285</v>
      </c>
      <c r="V789" s="8">
        <f>Daten!N789</f>
        <v>500</v>
      </c>
      <c r="W789" s="8">
        <f>Daten!O789</f>
        <v>500</v>
      </c>
      <c r="X789" s="22">
        <f t="shared" si="325"/>
        <v>507084</v>
      </c>
      <c r="Y789" s="8">
        <f t="shared" si="326"/>
        <v>716721.09195327188</v>
      </c>
      <c r="Z789" s="20">
        <f t="shared" si="327"/>
        <v>-209637.09195327188</v>
      </c>
      <c r="AA789" s="26">
        <f t="shared" si="328"/>
        <v>20963.709195327188</v>
      </c>
      <c r="AB789" s="31">
        <f t="shared" si="329"/>
        <v>42688.366140024111</v>
      </c>
      <c r="AC789" s="30">
        <f t="shared" si="330"/>
        <v>42688.366140024111</v>
      </c>
      <c r="AG789" s="25">
        <f t="shared" si="331"/>
        <v>24709.318971188455</v>
      </c>
      <c r="AH789" s="25">
        <f t="shared" si="332"/>
        <v>20963.709195327188</v>
      </c>
      <c r="AI789" s="25">
        <f t="shared" si="333"/>
        <v>45673.028166515644</v>
      </c>
      <c r="AJ789" s="25">
        <f t="shared" si="334"/>
        <v>1</v>
      </c>
      <c r="AK789" s="25">
        <f t="shared" si="335"/>
        <v>45673.028166515644</v>
      </c>
      <c r="AL789" s="25">
        <f t="shared" ca="1" si="336"/>
        <v>128001</v>
      </c>
      <c r="AM789" s="25">
        <f t="shared" ca="1" si="337"/>
        <v>31</v>
      </c>
      <c r="AN789" s="25">
        <f ca="1">IF(AM789=0,0,COUNTIF($AM$19:AM789,C789*10+1))</f>
        <v>281</v>
      </c>
      <c r="AO789" s="20">
        <f t="shared" ca="1" si="338"/>
        <v>0</v>
      </c>
      <c r="AP789" s="32">
        <f t="shared" ca="1" si="339"/>
        <v>128001</v>
      </c>
    </row>
    <row r="790" spans="1:42" x14ac:dyDescent="0.2">
      <c r="A790" s="14">
        <f>Daten!A790</f>
        <v>32010</v>
      </c>
      <c r="B790" s="7" t="str">
        <f>Daten!B790</f>
        <v>Reinsberg</v>
      </c>
      <c r="C790" s="14">
        <f t="shared" si="315"/>
        <v>3</v>
      </c>
      <c r="D790" s="9">
        <f>Daten!D790</f>
        <v>0</v>
      </c>
      <c r="E790" s="8">
        <f>Daten!E790</f>
        <v>1072</v>
      </c>
      <c r="F790" s="8">
        <f>Daten!F790</f>
        <v>1035</v>
      </c>
      <c r="G790" s="26">
        <f t="shared" si="316"/>
        <v>37</v>
      </c>
      <c r="H790" s="28">
        <f t="shared" si="317"/>
        <v>3.5748792270531404E-2</v>
      </c>
      <c r="I790" s="20">
        <f t="shared" si="318"/>
        <v>13.905015999133246</v>
      </c>
      <c r="J790" s="20">
        <f t="shared" si="319"/>
        <v>23.094984000866752</v>
      </c>
      <c r="K790" s="26">
        <f t="shared" si="320"/>
        <v>-11547.492000433376</v>
      </c>
      <c r="L790" s="15">
        <f>Daten!G790</f>
        <v>214</v>
      </c>
      <c r="M790" s="15">
        <f>Daten!H790</f>
        <v>681</v>
      </c>
      <c r="N790" s="15">
        <f>Daten!I790</f>
        <v>177</v>
      </c>
      <c r="O790" s="27">
        <f t="shared" si="321"/>
        <v>0.57415565345080766</v>
      </c>
      <c r="P790" s="15">
        <f t="shared" si="322"/>
        <v>386.66925412173492</v>
      </c>
      <c r="Q790" s="20">
        <f t="shared" si="323"/>
        <v>4.330745878265077</v>
      </c>
      <c r="R790" s="26">
        <f t="shared" si="324"/>
        <v>866.14917565301539</v>
      </c>
      <c r="S790" s="8">
        <f>Daten!K790</f>
        <v>9137</v>
      </c>
      <c r="T790" s="8">
        <f>Daten!L790</f>
        <v>50848</v>
      </c>
      <c r="U790" s="8">
        <f>Daten!M790</f>
        <v>68453</v>
      </c>
      <c r="V790" s="8">
        <f>Daten!N790</f>
        <v>500</v>
      </c>
      <c r="W790" s="8">
        <f>Daten!O790</f>
        <v>500</v>
      </c>
      <c r="X790" s="22">
        <f t="shared" si="325"/>
        <v>128438</v>
      </c>
      <c r="Y790" s="8">
        <f t="shared" si="326"/>
        <v>411308.89217018598</v>
      </c>
      <c r="Z790" s="20">
        <f t="shared" si="327"/>
        <v>-282870.89217018598</v>
      </c>
      <c r="AA790" s="26">
        <f t="shared" si="328"/>
        <v>28287.089217018598</v>
      </c>
      <c r="AB790" s="31">
        <f t="shared" si="329"/>
        <v>17605.746392238238</v>
      </c>
      <c r="AC790" s="30">
        <f t="shared" si="330"/>
        <v>17605.746392238238</v>
      </c>
      <c r="AG790" s="25">
        <f t="shared" si="331"/>
        <v>-11547.492000433376</v>
      </c>
      <c r="AH790" s="25">
        <f t="shared" si="332"/>
        <v>28287.089217018598</v>
      </c>
      <c r="AI790" s="25">
        <f t="shared" si="333"/>
        <v>16739.597216585222</v>
      </c>
      <c r="AJ790" s="25">
        <f t="shared" si="334"/>
        <v>1</v>
      </c>
      <c r="AK790" s="25">
        <f t="shared" si="335"/>
        <v>16739.597216585222</v>
      </c>
      <c r="AL790" s="25">
        <f t="shared" ca="1" si="336"/>
        <v>46913</v>
      </c>
      <c r="AM790" s="25">
        <f t="shared" ca="1" si="337"/>
        <v>31</v>
      </c>
      <c r="AN790" s="25">
        <f ca="1">IF(AM790=0,0,COUNTIF($AM$19:AM790,C790*10+1))</f>
        <v>282</v>
      </c>
      <c r="AO790" s="20">
        <f t="shared" ca="1" si="338"/>
        <v>0</v>
      </c>
      <c r="AP790" s="32">
        <f t="shared" ca="1" si="339"/>
        <v>46913</v>
      </c>
    </row>
    <row r="791" spans="1:42" x14ac:dyDescent="0.2">
      <c r="A791" s="14">
        <f>Daten!A791</f>
        <v>32011</v>
      </c>
      <c r="B791" s="7" t="str">
        <f>Daten!B791</f>
        <v>St. Anton an der Jeßnitz</v>
      </c>
      <c r="C791" s="14">
        <f t="shared" si="315"/>
        <v>3</v>
      </c>
      <c r="D791" s="9">
        <f>Daten!D791</f>
        <v>0</v>
      </c>
      <c r="E791" s="8">
        <f>Daten!E791</f>
        <v>1147</v>
      </c>
      <c r="F791" s="8">
        <f>Daten!F791</f>
        <v>1201</v>
      </c>
      <c r="G791" s="26">
        <f t="shared" si="316"/>
        <v>-54</v>
      </c>
      <c r="H791" s="28">
        <f t="shared" si="317"/>
        <v>-4.4962531223980015E-2</v>
      </c>
      <c r="I791" s="20">
        <f t="shared" si="318"/>
        <v>16.135192478221285</v>
      </c>
      <c r="J791" s="20">
        <f t="shared" si="319"/>
        <v>-70.135192478221285</v>
      </c>
      <c r="K791" s="26">
        <f t="shared" si="320"/>
        <v>35067.596239110644</v>
      </c>
      <c r="L791" s="15">
        <f>Daten!G791</f>
        <v>175</v>
      </c>
      <c r="M791" s="15">
        <f>Daten!H791</f>
        <v>730</v>
      </c>
      <c r="N791" s="15">
        <f>Daten!I791</f>
        <v>242</v>
      </c>
      <c r="O791" s="27">
        <f t="shared" si="321"/>
        <v>0.57123287671232881</v>
      </c>
      <c r="P791" s="15">
        <f t="shared" si="322"/>
        <v>414.49127093812996</v>
      </c>
      <c r="Q791" s="20">
        <f t="shared" si="323"/>
        <v>2.5087290618700422</v>
      </c>
      <c r="R791" s="26">
        <f t="shared" si="324"/>
        <v>501.74581237400844</v>
      </c>
      <c r="S791" s="8">
        <f>Daten!K791</f>
        <v>16084</v>
      </c>
      <c r="T791" s="8">
        <f>Daten!L791</f>
        <v>47396</v>
      </c>
      <c r="U791" s="8">
        <f>Daten!M791</f>
        <v>143189</v>
      </c>
      <c r="V791" s="8">
        <f>Daten!N791</f>
        <v>500</v>
      </c>
      <c r="W791" s="8">
        <f>Daten!O791</f>
        <v>500</v>
      </c>
      <c r="X791" s="22">
        <f t="shared" si="325"/>
        <v>206669</v>
      </c>
      <c r="Y791" s="8">
        <f t="shared" si="326"/>
        <v>440085.16727537627</v>
      </c>
      <c r="Z791" s="20">
        <f t="shared" si="327"/>
        <v>-233416.16727537627</v>
      </c>
      <c r="AA791" s="26">
        <f t="shared" si="328"/>
        <v>23341.616727537628</v>
      </c>
      <c r="AB791" s="31">
        <f t="shared" si="329"/>
        <v>58910.958779022279</v>
      </c>
      <c r="AC791" s="30">
        <f t="shared" si="330"/>
        <v>58910.958779022279</v>
      </c>
      <c r="AG791" s="25">
        <f t="shared" si="331"/>
        <v>35067.596239110644</v>
      </c>
      <c r="AH791" s="25">
        <f t="shared" si="332"/>
        <v>23341.616727537628</v>
      </c>
      <c r="AI791" s="25">
        <f t="shared" si="333"/>
        <v>58409.212966648272</v>
      </c>
      <c r="AJ791" s="25">
        <f t="shared" si="334"/>
        <v>1</v>
      </c>
      <c r="AK791" s="25">
        <f t="shared" si="335"/>
        <v>58409.212966648272</v>
      </c>
      <c r="AL791" s="25">
        <f t="shared" ca="1" si="336"/>
        <v>163694</v>
      </c>
      <c r="AM791" s="25">
        <f t="shared" ca="1" si="337"/>
        <v>31</v>
      </c>
      <c r="AN791" s="25">
        <f ca="1">IF(AM791=0,0,COUNTIF($AM$19:AM791,C791*10+1))</f>
        <v>283</v>
      </c>
      <c r="AO791" s="20">
        <f t="shared" ca="1" si="338"/>
        <v>0</v>
      </c>
      <c r="AP791" s="32">
        <f t="shared" ca="1" si="339"/>
        <v>163694</v>
      </c>
    </row>
    <row r="792" spans="1:42" x14ac:dyDescent="0.2">
      <c r="A792" s="14">
        <f>Daten!A792</f>
        <v>32012</v>
      </c>
      <c r="B792" s="7" t="str">
        <f>Daten!B792</f>
        <v>St. Georgen an der Leys</v>
      </c>
      <c r="C792" s="14">
        <f t="shared" si="315"/>
        <v>3</v>
      </c>
      <c r="D792" s="9">
        <f>Daten!D792</f>
        <v>0</v>
      </c>
      <c r="E792" s="8">
        <f>Daten!E792</f>
        <v>1328</v>
      </c>
      <c r="F792" s="8">
        <f>Daten!F792</f>
        <v>1348</v>
      </c>
      <c r="G792" s="26">
        <f t="shared" si="316"/>
        <v>-20</v>
      </c>
      <c r="H792" s="28">
        <f t="shared" si="317"/>
        <v>-1.483679525222552E-2</v>
      </c>
      <c r="I792" s="20">
        <f t="shared" si="318"/>
        <v>18.110107794040211</v>
      </c>
      <c r="J792" s="20">
        <f t="shared" si="319"/>
        <v>-38.110107794040211</v>
      </c>
      <c r="K792" s="26">
        <f t="shared" si="320"/>
        <v>19055.053897020105</v>
      </c>
      <c r="L792" s="15">
        <f>Daten!G792</f>
        <v>233</v>
      </c>
      <c r="M792" s="15">
        <f>Daten!H792</f>
        <v>850</v>
      </c>
      <c r="N792" s="15">
        <f>Daten!I792</f>
        <v>245</v>
      </c>
      <c r="O792" s="27">
        <f t="shared" si="321"/>
        <v>0.56235294117647061</v>
      </c>
      <c r="P792" s="15">
        <f t="shared" si="322"/>
        <v>482.62682232521979</v>
      </c>
      <c r="Q792" s="20">
        <f t="shared" si="323"/>
        <v>-4.6268223252197913</v>
      </c>
      <c r="R792" s="26">
        <f t="shared" si="324"/>
        <v>-925.36446504395826</v>
      </c>
      <c r="S792" s="8">
        <f>Daten!K792</f>
        <v>9844</v>
      </c>
      <c r="T792" s="8">
        <f>Daten!L792</f>
        <v>71861</v>
      </c>
      <c r="U792" s="8">
        <f>Daten!M792</f>
        <v>112330</v>
      </c>
      <c r="V792" s="8">
        <f>Daten!N792</f>
        <v>500</v>
      </c>
      <c r="W792" s="8">
        <f>Daten!O792</f>
        <v>500</v>
      </c>
      <c r="X792" s="22">
        <f t="shared" si="325"/>
        <v>194035</v>
      </c>
      <c r="Y792" s="8">
        <f t="shared" si="326"/>
        <v>509531.91119590204</v>
      </c>
      <c r="Z792" s="20">
        <f t="shared" si="327"/>
        <v>-315496.91119590204</v>
      </c>
      <c r="AA792" s="26">
        <f t="shared" si="328"/>
        <v>31549.691119590207</v>
      </c>
      <c r="AB792" s="31">
        <f t="shared" si="329"/>
        <v>49679.380551566355</v>
      </c>
      <c r="AC792" s="30">
        <f t="shared" si="330"/>
        <v>49679.380551566355</v>
      </c>
      <c r="AG792" s="25">
        <f t="shared" si="331"/>
        <v>19055.053897020105</v>
      </c>
      <c r="AH792" s="25">
        <f t="shared" si="332"/>
        <v>31549.691119590207</v>
      </c>
      <c r="AI792" s="25">
        <f t="shared" si="333"/>
        <v>50604.745016610308</v>
      </c>
      <c r="AJ792" s="25">
        <f t="shared" si="334"/>
        <v>1</v>
      </c>
      <c r="AK792" s="25">
        <f t="shared" si="335"/>
        <v>50604.745016610308</v>
      </c>
      <c r="AL792" s="25">
        <f t="shared" ca="1" si="336"/>
        <v>141822</v>
      </c>
      <c r="AM792" s="25">
        <f t="shared" ca="1" si="337"/>
        <v>31</v>
      </c>
      <c r="AN792" s="25">
        <f ca="1">IF(AM792=0,0,COUNTIF($AM$19:AM792,C792*10+1))</f>
        <v>284</v>
      </c>
      <c r="AO792" s="20">
        <f t="shared" ca="1" si="338"/>
        <v>0</v>
      </c>
      <c r="AP792" s="32">
        <f t="shared" ca="1" si="339"/>
        <v>141822</v>
      </c>
    </row>
    <row r="793" spans="1:42" x14ac:dyDescent="0.2">
      <c r="A793" s="14">
        <f>Daten!A793</f>
        <v>32013</v>
      </c>
      <c r="B793" s="7" t="str">
        <f>Daten!B793</f>
        <v>Scheibbs</v>
      </c>
      <c r="C793" s="14">
        <f t="shared" si="315"/>
        <v>3</v>
      </c>
      <c r="D793" s="9">
        <f>Daten!D793</f>
        <v>0</v>
      </c>
      <c r="E793" s="8">
        <f>Daten!E793</f>
        <v>4239</v>
      </c>
      <c r="F793" s="8">
        <f>Daten!F793</f>
        <v>4142</v>
      </c>
      <c r="G793" s="26">
        <f t="shared" si="316"/>
        <v>97</v>
      </c>
      <c r="H793" s="28">
        <f t="shared" si="317"/>
        <v>2.3418638338966683E-2</v>
      </c>
      <c r="I793" s="20">
        <f t="shared" si="318"/>
        <v>55.646933592666578</v>
      </c>
      <c r="J793" s="20">
        <f t="shared" si="319"/>
        <v>41.353066407333422</v>
      </c>
      <c r="K793" s="26">
        <f t="shared" si="320"/>
        <v>-20676.53320366671</v>
      </c>
      <c r="L793" s="15">
        <f>Daten!G793</f>
        <v>594</v>
      </c>
      <c r="M793" s="15">
        <f>Daten!H793</f>
        <v>2607</v>
      </c>
      <c r="N793" s="15">
        <f>Daten!I793</f>
        <v>1038</v>
      </c>
      <c r="O793" s="27">
        <f t="shared" si="321"/>
        <v>0.62600690448791718</v>
      </c>
      <c r="P793" s="15">
        <f t="shared" si="322"/>
        <v>1480.2448538845272</v>
      </c>
      <c r="Q793" s="20">
        <f t="shared" si="323"/>
        <v>151.75514611547283</v>
      </c>
      <c r="R793" s="26">
        <f t="shared" si="324"/>
        <v>30351.029223094563</v>
      </c>
      <c r="S793" s="8">
        <f>Daten!K793</f>
        <v>14852</v>
      </c>
      <c r="T793" s="8">
        <f>Daten!L793</f>
        <v>357309</v>
      </c>
      <c r="U793" s="8">
        <f>Daten!M793</f>
        <v>2096844</v>
      </c>
      <c r="V793" s="8">
        <f>Daten!N793</f>
        <v>500</v>
      </c>
      <c r="W793" s="8">
        <f>Daten!O793</f>
        <v>500</v>
      </c>
      <c r="X793" s="22">
        <f t="shared" si="325"/>
        <v>2469005</v>
      </c>
      <c r="Y793" s="8">
        <f t="shared" si="326"/>
        <v>1626435.0689453529</v>
      </c>
      <c r="Z793" s="20">
        <f t="shared" si="327"/>
        <v>842569.93105464708</v>
      </c>
      <c r="AA793" s="26">
        <f t="shared" si="328"/>
        <v>-84256.993105464717</v>
      </c>
      <c r="AB793" s="31">
        <f t="shared" si="329"/>
        <v>-74582.497086036863</v>
      </c>
      <c r="AC793" s="30">
        <f t="shared" si="330"/>
        <v>0</v>
      </c>
      <c r="AG793" s="25">
        <f t="shared" si="331"/>
        <v>0</v>
      </c>
      <c r="AH793" s="25">
        <f t="shared" si="332"/>
        <v>0</v>
      </c>
      <c r="AI793" s="25">
        <f t="shared" si="333"/>
        <v>0</v>
      </c>
      <c r="AJ793" s="25">
        <f t="shared" si="334"/>
        <v>1</v>
      </c>
      <c r="AK793" s="25">
        <f t="shared" si="335"/>
        <v>0</v>
      </c>
      <c r="AL793" s="25">
        <f t="shared" ca="1" si="336"/>
        <v>0</v>
      </c>
      <c r="AM793" s="25">
        <f t="shared" ca="1" si="337"/>
        <v>0</v>
      </c>
      <c r="AN793" s="25">
        <f ca="1">IF(AM793=0,0,COUNTIF($AM$19:AM793,C793*10+1))</f>
        <v>0</v>
      </c>
      <c r="AO793" s="20">
        <f t="shared" ca="1" si="338"/>
        <v>0</v>
      </c>
      <c r="AP793" s="32">
        <f t="shared" ca="1" si="339"/>
        <v>0</v>
      </c>
    </row>
    <row r="794" spans="1:42" x14ac:dyDescent="0.2">
      <c r="A794" s="14">
        <f>Daten!A794</f>
        <v>32014</v>
      </c>
      <c r="B794" s="7" t="str">
        <f>Daten!B794</f>
        <v>Steinakirchen am Forst</v>
      </c>
      <c r="C794" s="14">
        <f t="shared" si="315"/>
        <v>3</v>
      </c>
      <c r="D794" s="9">
        <f>Daten!D794</f>
        <v>0</v>
      </c>
      <c r="E794" s="8">
        <f>Daten!E794</f>
        <v>2321</v>
      </c>
      <c r="F794" s="8">
        <f>Daten!F794</f>
        <v>2266</v>
      </c>
      <c r="G794" s="26">
        <f t="shared" si="316"/>
        <v>55</v>
      </c>
      <c r="H794" s="28">
        <f t="shared" si="317"/>
        <v>2.4271844660194174E-2</v>
      </c>
      <c r="I794" s="20">
        <f t="shared" si="318"/>
        <v>30.443252419358394</v>
      </c>
      <c r="J794" s="20">
        <f t="shared" si="319"/>
        <v>24.556747580641606</v>
      </c>
      <c r="K794" s="26">
        <f t="shared" si="320"/>
        <v>-12278.373790320802</v>
      </c>
      <c r="L794" s="15">
        <f>Daten!G794</f>
        <v>428</v>
      </c>
      <c r="M794" s="15">
        <f>Daten!H794</f>
        <v>1468</v>
      </c>
      <c r="N794" s="15">
        <f>Daten!I794</f>
        <v>425</v>
      </c>
      <c r="O794" s="27">
        <f t="shared" si="321"/>
        <v>0.58106267029972747</v>
      </c>
      <c r="P794" s="15">
        <f t="shared" si="322"/>
        <v>833.52491196873257</v>
      </c>
      <c r="Q794" s="20">
        <f t="shared" si="323"/>
        <v>19.475088031267433</v>
      </c>
      <c r="R794" s="26">
        <f t="shared" si="324"/>
        <v>3895.0176062534865</v>
      </c>
      <c r="S794" s="8">
        <f>Daten!K794</f>
        <v>19825</v>
      </c>
      <c r="T794" s="8">
        <f>Daten!L794</f>
        <v>143847</v>
      </c>
      <c r="U794" s="8">
        <f>Daten!M794</f>
        <v>341517</v>
      </c>
      <c r="V794" s="8">
        <f>Daten!N794</f>
        <v>500</v>
      </c>
      <c r="W794" s="8">
        <f>Daten!O794</f>
        <v>500</v>
      </c>
      <c r="X794" s="22">
        <f t="shared" si="325"/>
        <v>505189</v>
      </c>
      <c r="Y794" s="8">
        <f t="shared" si="326"/>
        <v>890529.79358862096</v>
      </c>
      <c r="Z794" s="20">
        <f t="shared" si="327"/>
        <v>-385340.79358862096</v>
      </c>
      <c r="AA794" s="26">
        <f t="shared" si="328"/>
        <v>38534.079358862095</v>
      </c>
      <c r="AB794" s="31">
        <f t="shared" si="329"/>
        <v>30150.723174794781</v>
      </c>
      <c r="AC794" s="30">
        <f t="shared" si="330"/>
        <v>30150.723174794781</v>
      </c>
      <c r="AG794" s="25">
        <f t="shared" si="331"/>
        <v>-12278.373790320802</v>
      </c>
      <c r="AH794" s="25">
        <f t="shared" si="332"/>
        <v>38534.079358862095</v>
      </c>
      <c r="AI794" s="25">
        <f t="shared" si="333"/>
        <v>26255.705568541292</v>
      </c>
      <c r="AJ794" s="25">
        <f t="shared" si="334"/>
        <v>1</v>
      </c>
      <c r="AK794" s="25">
        <f t="shared" si="335"/>
        <v>26255.705568541292</v>
      </c>
      <c r="AL794" s="25">
        <f t="shared" ca="1" si="336"/>
        <v>73583</v>
      </c>
      <c r="AM794" s="25">
        <f t="shared" ca="1" si="337"/>
        <v>31</v>
      </c>
      <c r="AN794" s="25">
        <f ca="1">IF(AM794=0,0,COUNTIF($AM$19:AM794,C794*10+1))</f>
        <v>285</v>
      </c>
      <c r="AO794" s="20">
        <f t="shared" ca="1" si="338"/>
        <v>0</v>
      </c>
      <c r="AP794" s="32">
        <f t="shared" ca="1" si="339"/>
        <v>73583</v>
      </c>
    </row>
    <row r="795" spans="1:42" x14ac:dyDescent="0.2">
      <c r="A795" s="14">
        <f>Daten!A795</f>
        <v>32015</v>
      </c>
      <c r="B795" s="7" t="str">
        <f>Daten!B795</f>
        <v>Wang</v>
      </c>
      <c r="C795" s="14">
        <f t="shared" si="315"/>
        <v>3</v>
      </c>
      <c r="D795" s="9">
        <f>Daten!D795</f>
        <v>0</v>
      </c>
      <c r="E795" s="8">
        <f>Daten!E795</f>
        <v>1377</v>
      </c>
      <c r="F795" s="8">
        <f>Daten!F795</f>
        <v>1360</v>
      </c>
      <c r="G795" s="26">
        <f t="shared" si="316"/>
        <v>17</v>
      </c>
      <c r="H795" s="28">
        <f t="shared" si="317"/>
        <v>1.2500000000000001E-2</v>
      </c>
      <c r="I795" s="20">
        <f t="shared" si="318"/>
        <v>18.271325370841755</v>
      </c>
      <c r="J795" s="20">
        <f t="shared" si="319"/>
        <v>-1.2713253708417547</v>
      </c>
      <c r="K795" s="26">
        <f t="shared" si="320"/>
        <v>635.66268542087732</v>
      </c>
      <c r="L795" s="15">
        <f>Daten!G795</f>
        <v>244</v>
      </c>
      <c r="M795" s="15">
        <f>Daten!H795</f>
        <v>910</v>
      </c>
      <c r="N795" s="15">
        <f>Daten!I795</f>
        <v>223</v>
      </c>
      <c r="O795" s="27">
        <f t="shared" si="321"/>
        <v>0.51318681318681314</v>
      </c>
      <c r="P795" s="15">
        <f t="shared" si="322"/>
        <v>516.69459801876474</v>
      </c>
      <c r="Q795" s="20">
        <f t="shared" si="323"/>
        <v>-49.694598018764736</v>
      </c>
      <c r="R795" s="26">
        <f t="shared" si="324"/>
        <v>-9938.9196037529473</v>
      </c>
      <c r="S795" s="8">
        <f>Daten!K795</f>
        <v>9476</v>
      </c>
      <c r="T795" s="8">
        <f>Daten!L795</f>
        <v>57200</v>
      </c>
      <c r="U795" s="8">
        <f>Daten!M795</f>
        <v>132312</v>
      </c>
      <c r="V795" s="8">
        <f>Daten!N795</f>
        <v>500</v>
      </c>
      <c r="W795" s="8">
        <f>Daten!O795</f>
        <v>500</v>
      </c>
      <c r="X795" s="22">
        <f t="shared" si="325"/>
        <v>198988</v>
      </c>
      <c r="Y795" s="8">
        <f t="shared" si="326"/>
        <v>528332.41093129304</v>
      </c>
      <c r="Z795" s="20">
        <f t="shared" si="327"/>
        <v>-329344.41093129304</v>
      </c>
      <c r="AA795" s="26">
        <f t="shared" si="328"/>
        <v>32934.441093129302</v>
      </c>
      <c r="AB795" s="31">
        <f t="shared" si="329"/>
        <v>23631.184174797232</v>
      </c>
      <c r="AC795" s="30">
        <f t="shared" si="330"/>
        <v>23631.184174797232</v>
      </c>
      <c r="AG795" s="25">
        <f t="shared" si="331"/>
        <v>635.66268542087732</v>
      </c>
      <c r="AH795" s="25">
        <f t="shared" si="332"/>
        <v>32934.441093129302</v>
      </c>
      <c r="AI795" s="25">
        <f t="shared" si="333"/>
        <v>33570.103778550183</v>
      </c>
      <c r="AJ795" s="25">
        <f t="shared" si="334"/>
        <v>1</v>
      </c>
      <c r="AK795" s="25">
        <f t="shared" si="335"/>
        <v>33570.103778550183</v>
      </c>
      <c r="AL795" s="25">
        <f t="shared" ca="1" si="336"/>
        <v>94082</v>
      </c>
      <c r="AM795" s="25">
        <f t="shared" ca="1" si="337"/>
        <v>31</v>
      </c>
      <c r="AN795" s="25">
        <f ca="1">IF(AM795=0,0,COUNTIF($AM$19:AM795,C795*10+1))</f>
        <v>286</v>
      </c>
      <c r="AO795" s="20">
        <f t="shared" ca="1" si="338"/>
        <v>0</v>
      </c>
      <c r="AP795" s="32">
        <f t="shared" ca="1" si="339"/>
        <v>94082</v>
      </c>
    </row>
    <row r="796" spans="1:42" x14ac:dyDescent="0.2">
      <c r="A796" s="14">
        <f>Daten!A796</f>
        <v>32016</v>
      </c>
      <c r="B796" s="7" t="str">
        <f>Daten!B796</f>
        <v>Wieselburg</v>
      </c>
      <c r="C796" s="14">
        <f t="shared" si="315"/>
        <v>3</v>
      </c>
      <c r="D796" s="9">
        <f>Daten!D796</f>
        <v>0</v>
      </c>
      <c r="E796" s="8">
        <f>Daten!E796</f>
        <v>4623</v>
      </c>
      <c r="F796" s="8">
        <f>Daten!F796</f>
        <v>4180</v>
      </c>
      <c r="G796" s="26">
        <f t="shared" si="316"/>
        <v>443</v>
      </c>
      <c r="H796" s="28">
        <f t="shared" si="317"/>
        <v>0.10598086124401913</v>
      </c>
      <c r="I796" s="20">
        <f t="shared" si="318"/>
        <v>56.1574559192048</v>
      </c>
      <c r="J796" s="20">
        <f t="shared" si="319"/>
        <v>386.84254408079522</v>
      </c>
      <c r="K796" s="26">
        <f t="shared" si="320"/>
        <v>-193421.2720403976</v>
      </c>
      <c r="L796" s="15">
        <f>Daten!G796</f>
        <v>692</v>
      </c>
      <c r="M796" s="15">
        <f>Daten!H796</f>
        <v>3216</v>
      </c>
      <c r="N796" s="15">
        <f>Daten!I796</f>
        <v>715</v>
      </c>
      <c r="O796" s="27">
        <f t="shared" si="321"/>
        <v>0.4375</v>
      </c>
      <c r="P796" s="15">
        <f t="shared" si="322"/>
        <v>1826.0327771740081</v>
      </c>
      <c r="Q796" s="20">
        <f t="shared" si="323"/>
        <v>-419.03277717400806</v>
      </c>
      <c r="R796" s="26">
        <f t="shared" si="324"/>
        <v>-83806.555434801616</v>
      </c>
      <c r="S796" s="8">
        <f>Daten!K796</f>
        <v>5334</v>
      </c>
      <c r="T796" s="8">
        <f>Daten!L796</f>
        <v>598521</v>
      </c>
      <c r="U796" s="8">
        <f>Daten!M796</f>
        <v>6044863</v>
      </c>
      <c r="V796" s="8">
        <f>Daten!N796</f>
        <v>500</v>
      </c>
      <c r="W796" s="8">
        <f>Daten!O796</f>
        <v>500</v>
      </c>
      <c r="X796" s="22">
        <f t="shared" si="325"/>
        <v>6648718</v>
      </c>
      <c r="Y796" s="8">
        <f t="shared" si="326"/>
        <v>1773769.5974839272</v>
      </c>
      <c r="Z796" s="20">
        <f t="shared" si="327"/>
        <v>4874948.4025160726</v>
      </c>
      <c r="AA796" s="26">
        <f t="shared" si="328"/>
        <v>-487494.8402516073</v>
      </c>
      <c r="AB796" s="31">
        <f t="shared" si="329"/>
        <v>-764722.6677268066</v>
      </c>
      <c r="AC796" s="30">
        <f t="shared" si="330"/>
        <v>0</v>
      </c>
      <c r="AG796" s="25">
        <f t="shared" si="331"/>
        <v>0</v>
      </c>
      <c r="AH796" s="25">
        <f t="shared" si="332"/>
        <v>0</v>
      </c>
      <c r="AI796" s="25">
        <f t="shared" si="333"/>
        <v>0</v>
      </c>
      <c r="AJ796" s="25">
        <f t="shared" si="334"/>
        <v>1</v>
      </c>
      <c r="AK796" s="25">
        <f t="shared" si="335"/>
        <v>0</v>
      </c>
      <c r="AL796" s="25">
        <f t="shared" ca="1" si="336"/>
        <v>0</v>
      </c>
      <c r="AM796" s="25">
        <f t="shared" ca="1" si="337"/>
        <v>0</v>
      </c>
      <c r="AN796" s="25">
        <f ca="1">IF(AM796=0,0,COUNTIF($AM$19:AM796,C796*10+1))</f>
        <v>0</v>
      </c>
      <c r="AO796" s="20">
        <f t="shared" ca="1" si="338"/>
        <v>0</v>
      </c>
      <c r="AP796" s="32">
        <f t="shared" ca="1" si="339"/>
        <v>0</v>
      </c>
    </row>
    <row r="797" spans="1:42" x14ac:dyDescent="0.2">
      <c r="A797" s="14">
        <f>Daten!A797</f>
        <v>32017</v>
      </c>
      <c r="B797" s="7" t="str">
        <f>Daten!B797</f>
        <v>Wieselburg-Land</v>
      </c>
      <c r="C797" s="14">
        <f t="shared" si="315"/>
        <v>3</v>
      </c>
      <c r="D797" s="9">
        <f>Daten!D797</f>
        <v>0</v>
      </c>
      <c r="E797" s="8">
        <f>Daten!E797</f>
        <v>3450</v>
      </c>
      <c r="F797" s="8">
        <f>Daten!F797</f>
        <v>3358</v>
      </c>
      <c r="G797" s="26">
        <f t="shared" si="316"/>
        <v>92</v>
      </c>
      <c r="H797" s="28">
        <f t="shared" si="317"/>
        <v>2.7397260273972601E-2</v>
      </c>
      <c r="I797" s="20">
        <f t="shared" si="318"/>
        <v>45.114051908298975</v>
      </c>
      <c r="J797" s="20">
        <f t="shared" si="319"/>
        <v>46.885948091701025</v>
      </c>
      <c r="K797" s="26">
        <f t="shared" si="320"/>
        <v>-23442.974045850511</v>
      </c>
      <c r="L797" s="15">
        <f>Daten!G797</f>
        <v>565</v>
      </c>
      <c r="M797" s="15">
        <f>Daten!H797</f>
        <v>2230</v>
      </c>
      <c r="N797" s="15">
        <f>Daten!I797</f>
        <v>655</v>
      </c>
      <c r="O797" s="27">
        <f t="shared" si="321"/>
        <v>0.547085201793722</v>
      </c>
      <c r="P797" s="15">
        <f t="shared" si="322"/>
        <v>1266.1856632767531</v>
      </c>
      <c r="Q797" s="20">
        <f t="shared" si="323"/>
        <v>-46.185663276753075</v>
      </c>
      <c r="R797" s="26">
        <f t="shared" si="324"/>
        <v>-9237.1326553506151</v>
      </c>
      <c r="S797" s="8">
        <f>Daten!K797</f>
        <v>25769</v>
      </c>
      <c r="T797" s="8">
        <f>Daten!L797</f>
        <v>218574</v>
      </c>
      <c r="U797" s="8">
        <f>Daten!M797</f>
        <v>1127457</v>
      </c>
      <c r="V797" s="8">
        <f>Daten!N797</f>
        <v>500</v>
      </c>
      <c r="W797" s="8">
        <f>Daten!O797</f>
        <v>500</v>
      </c>
      <c r="X797" s="22">
        <f t="shared" si="325"/>
        <v>1371800</v>
      </c>
      <c r="Y797" s="8">
        <f t="shared" si="326"/>
        <v>1323708.6548387515</v>
      </c>
      <c r="Z797" s="20">
        <f t="shared" si="327"/>
        <v>48091.345161248464</v>
      </c>
      <c r="AA797" s="26">
        <f t="shared" si="328"/>
        <v>-4809.1345161248464</v>
      </c>
      <c r="AB797" s="31">
        <f t="shared" si="329"/>
        <v>-37489.241217325973</v>
      </c>
      <c r="AC797" s="30">
        <f t="shared" si="330"/>
        <v>0</v>
      </c>
      <c r="AG797" s="25">
        <f t="shared" si="331"/>
        <v>0</v>
      </c>
      <c r="AH797" s="25">
        <f t="shared" si="332"/>
        <v>0</v>
      </c>
      <c r="AI797" s="25">
        <f t="shared" si="333"/>
        <v>0</v>
      </c>
      <c r="AJ797" s="25">
        <f t="shared" si="334"/>
        <v>1</v>
      </c>
      <c r="AK797" s="25">
        <f t="shared" si="335"/>
        <v>0</v>
      </c>
      <c r="AL797" s="25">
        <f t="shared" ca="1" si="336"/>
        <v>0</v>
      </c>
      <c r="AM797" s="25">
        <f t="shared" ca="1" si="337"/>
        <v>0</v>
      </c>
      <c r="AN797" s="25">
        <f ca="1">IF(AM797=0,0,COUNTIF($AM$19:AM797,C797*10+1))</f>
        <v>0</v>
      </c>
      <c r="AO797" s="20">
        <f t="shared" ca="1" si="338"/>
        <v>0</v>
      </c>
      <c r="AP797" s="32">
        <f t="shared" ca="1" si="339"/>
        <v>0</v>
      </c>
    </row>
    <row r="798" spans="1:42" x14ac:dyDescent="0.2">
      <c r="A798" s="14">
        <f>Daten!A798</f>
        <v>32018</v>
      </c>
      <c r="B798" s="7" t="str">
        <f>Daten!B798</f>
        <v>Wolfpassing</v>
      </c>
      <c r="C798" s="14">
        <f t="shared" si="315"/>
        <v>3</v>
      </c>
      <c r="D798" s="9">
        <f>Daten!D798</f>
        <v>0</v>
      </c>
      <c r="E798" s="8">
        <f>Daten!E798</f>
        <v>1722</v>
      </c>
      <c r="F798" s="8">
        <f>Daten!F798</f>
        <v>1621</v>
      </c>
      <c r="G798" s="26">
        <f t="shared" si="316"/>
        <v>101</v>
      </c>
      <c r="H798" s="28">
        <f t="shared" si="317"/>
        <v>6.2307217766810613E-2</v>
      </c>
      <c r="I798" s="20">
        <f t="shared" si="318"/>
        <v>21.777807666275354</v>
      </c>
      <c r="J798" s="20">
        <f t="shared" si="319"/>
        <v>79.222192333724649</v>
      </c>
      <c r="K798" s="26">
        <f t="shared" si="320"/>
        <v>-39611.096166862328</v>
      </c>
      <c r="L798" s="15">
        <f>Daten!G798</f>
        <v>343</v>
      </c>
      <c r="M798" s="15">
        <f>Daten!H798</f>
        <v>1128</v>
      </c>
      <c r="N798" s="15">
        <f>Daten!I798</f>
        <v>251</v>
      </c>
      <c r="O798" s="27">
        <f t="shared" si="321"/>
        <v>0.52659574468085102</v>
      </c>
      <c r="P798" s="15">
        <f t="shared" si="322"/>
        <v>640.4741830386447</v>
      </c>
      <c r="Q798" s="20">
        <f t="shared" si="323"/>
        <v>-46.474183038644696</v>
      </c>
      <c r="R798" s="26">
        <f t="shared" si="324"/>
        <v>-9294.8366077289393</v>
      </c>
      <c r="S798" s="8">
        <f>Daten!K798</f>
        <v>17280</v>
      </c>
      <c r="T798" s="8">
        <f>Daten!L798</f>
        <v>128134</v>
      </c>
      <c r="U798" s="8">
        <f>Daten!M798</f>
        <v>203802</v>
      </c>
      <c r="V798" s="8">
        <f>Daten!N798</f>
        <v>500</v>
      </c>
      <c r="W798" s="8">
        <f>Daten!O798</f>
        <v>500</v>
      </c>
      <c r="X798" s="22">
        <f t="shared" si="325"/>
        <v>349216</v>
      </c>
      <c r="Y798" s="8">
        <f t="shared" si="326"/>
        <v>660703.27641516819</v>
      </c>
      <c r="Z798" s="20">
        <f t="shared" si="327"/>
        <v>-311487.27641516819</v>
      </c>
      <c r="AA798" s="26">
        <f t="shared" si="328"/>
        <v>31148.72764151682</v>
      </c>
      <c r="AB798" s="31">
        <f t="shared" si="329"/>
        <v>-17757.205133074447</v>
      </c>
      <c r="AC798" s="30">
        <f t="shared" si="330"/>
        <v>0</v>
      </c>
      <c r="AG798" s="25">
        <f t="shared" si="331"/>
        <v>0</v>
      </c>
      <c r="AH798" s="25">
        <f t="shared" si="332"/>
        <v>0</v>
      </c>
      <c r="AI798" s="25">
        <f t="shared" si="333"/>
        <v>0</v>
      </c>
      <c r="AJ798" s="25">
        <f t="shared" si="334"/>
        <v>1</v>
      </c>
      <c r="AK798" s="25">
        <f t="shared" si="335"/>
        <v>0</v>
      </c>
      <c r="AL798" s="25">
        <f t="shared" ca="1" si="336"/>
        <v>0</v>
      </c>
      <c r="AM798" s="25">
        <f t="shared" ca="1" si="337"/>
        <v>0</v>
      </c>
      <c r="AN798" s="25">
        <f ca="1">IF(AM798=0,0,COUNTIF($AM$19:AM798,C798*10+1))</f>
        <v>0</v>
      </c>
      <c r="AO798" s="20">
        <f t="shared" ca="1" si="338"/>
        <v>0</v>
      </c>
      <c r="AP798" s="32">
        <f t="shared" ca="1" si="339"/>
        <v>0</v>
      </c>
    </row>
    <row r="799" spans="1:42" x14ac:dyDescent="0.2">
      <c r="A799" s="14">
        <f>Daten!A799</f>
        <v>32101</v>
      </c>
      <c r="B799" s="7" t="str">
        <f>Daten!B799</f>
        <v>Absdorf</v>
      </c>
      <c r="C799" s="14">
        <f t="shared" si="315"/>
        <v>3</v>
      </c>
      <c r="D799" s="9">
        <f>Daten!D799</f>
        <v>0</v>
      </c>
      <c r="E799" s="8">
        <f>Daten!E799</f>
        <v>2392</v>
      </c>
      <c r="F799" s="8">
        <f>Daten!F799</f>
        <v>2091</v>
      </c>
      <c r="G799" s="26">
        <f t="shared" si="316"/>
        <v>301</v>
      </c>
      <c r="H799" s="28">
        <f t="shared" si="317"/>
        <v>0.14395026303204209</v>
      </c>
      <c r="I799" s="20">
        <f t="shared" si="318"/>
        <v>28.092162757669197</v>
      </c>
      <c r="J799" s="20">
        <f t="shared" si="319"/>
        <v>272.9078372423308</v>
      </c>
      <c r="K799" s="26">
        <f t="shared" si="320"/>
        <v>-136453.91862116539</v>
      </c>
      <c r="L799" s="15">
        <f>Daten!G799</f>
        <v>391</v>
      </c>
      <c r="M799" s="15">
        <f>Daten!H799</f>
        <v>1633</v>
      </c>
      <c r="N799" s="15">
        <f>Daten!I799</f>
        <v>368</v>
      </c>
      <c r="O799" s="27">
        <f t="shared" si="321"/>
        <v>0.46478873239436619</v>
      </c>
      <c r="P799" s="15">
        <f t="shared" si="322"/>
        <v>927.21129512598111</v>
      </c>
      <c r="Q799" s="20">
        <f t="shared" si="323"/>
        <v>-168.21129512598111</v>
      </c>
      <c r="R799" s="26">
        <f t="shared" si="324"/>
        <v>-33642.259025196225</v>
      </c>
      <c r="S799" s="8">
        <f>Daten!K799</f>
        <v>18018</v>
      </c>
      <c r="T799" s="8">
        <f>Daten!L799</f>
        <v>166529</v>
      </c>
      <c r="U799" s="8">
        <f>Daten!M799</f>
        <v>400571</v>
      </c>
      <c r="V799" s="8">
        <f>Daten!N799</f>
        <v>500</v>
      </c>
      <c r="W799" s="8">
        <f>Daten!O799</f>
        <v>500</v>
      </c>
      <c r="X799" s="22">
        <f t="shared" si="325"/>
        <v>585118</v>
      </c>
      <c r="Y799" s="8">
        <f t="shared" si="326"/>
        <v>917771.33402153442</v>
      </c>
      <c r="Z799" s="20">
        <f t="shared" si="327"/>
        <v>-332653.33402153442</v>
      </c>
      <c r="AA799" s="26">
        <f t="shared" si="328"/>
        <v>33265.333402153447</v>
      </c>
      <c r="AB799" s="31">
        <f t="shared" si="329"/>
        <v>-136830.84424420816</v>
      </c>
      <c r="AC799" s="30">
        <f t="shared" si="330"/>
        <v>0</v>
      </c>
      <c r="AG799" s="25">
        <f t="shared" si="331"/>
        <v>0</v>
      </c>
      <c r="AH799" s="25">
        <f t="shared" si="332"/>
        <v>0</v>
      </c>
      <c r="AI799" s="25">
        <f t="shared" si="333"/>
        <v>0</v>
      </c>
      <c r="AJ799" s="25">
        <f t="shared" si="334"/>
        <v>1</v>
      </c>
      <c r="AK799" s="25">
        <f t="shared" si="335"/>
        <v>0</v>
      </c>
      <c r="AL799" s="25">
        <f t="shared" ca="1" si="336"/>
        <v>0</v>
      </c>
      <c r="AM799" s="25">
        <f t="shared" ca="1" si="337"/>
        <v>0</v>
      </c>
      <c r="AN799" s="25">
        <f ca="1">IF(AM799=0,0,COUNTIF($AM$19:AM799,C799*10+1))</f>
        <v>0</v>
      </c>
      <c r="AO799" s="20">
        <f t="shared" ca="1" si="338"/>
        <v>0</v>
      </c>
      <c r="AP799" s="32">
        <f t="shared" ca="1" si="339"/>
        <v>0</v>
      </c>
    </row>
    <row r="800" spans="1:42" x14ac:dyDescent="0.2">
      <c r="A800" s="14">
        <f>Daten!A800</f>
        <v>32104</v>
      </c>
      <c r="B800" s="7" t="str">
        <f>Daten!B800</f>
        <v>Atzenbrugg</v>
      </c>
      <c r="C800" s="14">
        <f t="shared" si="315"/>
        <v>3</v>
      </c>
      <c r="D800" s="9">
        <f>Daten!D800</f>
        <v>0</v>
      </c>
      <c r="E800" s="8">
        <f>Daten!E800</f>
        <v>3362</v>
      </c>
      <c r="F800" s="8">
        <f>Daten!F800</f>
        <v>3026</v>
      </c>
      <c r="G800" s="26">
        <f t="shared" si="316"/>
        <v>336</v>
      </c>
      <c r="H800" s="28">
        <f t="shared" si="317"/>
        <v>0.11103767349636484</v>
      </c>
      <c r="I800" s="20">
        <f t="shared" si="318"/>
        <v>40.653698950122902</v>
      </c>
      <c r="J800" s="20">
        <f t="shared" si="319"/>
        <v>295.34630104987707</v>
      </c>
      <c r="K800" s="26">
        <f t="shared" si="320"/>
        <v>-147673.15052493854</v>
      </c>
      <c r="L800" s="15">
        <f>Daten!G800</f>
        <v>555</v>
      </c>
      <c r="M800" s="15">
        <f>Daten!H800</f>
        <v>2214</v>
      </c>
      <c r="N800" s="15">
        <f>Daten!I800</f>
        <v>593</v>
      </c>
      <c r="O800" s="27">
        <f t="shared" si="321"/>
        <v>0.51851851851851849</v>
      </c>
      <c r="P800" s="15">
        <f t="shared" si="322"/>
        <v>1257.1009230918078</v>
      </c>
      <c r="Q800" s="20">
        <f t="shared" si="323"/>
        <v>-109.10092309180777</v>
      </c>
      <c r="R800" s="26">
        <f t="shared" si="324"/>
        <v>-21820.184618361556</v>
      </c>
      <c r="S800" s="8">
        <f>Daten!K800</f>
        <v>22866</v>
      </c>
      <c r="T800" s="8">
        <f>Daten!L800</f>
        <v>214922</v>
      </c>
      <c r="U800" s="8">
        <f>Daten!M800</f>
        <v>676217</v>
      </c>
      <c r="V800" s="8">
        <f>Daten!N800</f>
        <v>500</v>
      </c>
      <c r="W800" s="8">
        <f>Daten!O800</f>
        <v>500</v>
      </c>
      <c r="X800" s="22">
        <f t="shared" si="325"/>
        <v>914005</v>
      </c>
      <c r="Y800" s="8">
        <f t="shared" si="326"/>
        <v>1289944.4920486617</v>
      </c>
      <c r="Z800" s="20">
        <f t="shared" si="327"/>
        <v>-375939.49204866169</v>
      </c>
      <c r="AA800" s="26">
        <f t="shared" si="328"/>
        <v>37593.94920486617</v>
      </c>
      <c r="AB800" s="31">
        <f t="shared" si="329"/>
        <v>-131899.38593843393</v>
      </c>
      <c r="AC800" s="30">
        <f t="shared" si="330"/>
        <v>0</v>
      </c>
      <c r="AG800" s="25">
        <f t="shared" si="331"/>
        <v>0</v>
      </c>
      <c r="AH800" s="25">
        <f t="shared" si="332"/>
        <v>0</v>
      </c>
      <c r="AI800" s="25">
        <f t="shared" si="333"/>
        <v>0</v>
      </c>
      <c r="AJ800" s="25">
        <f t="shared" si="334"/>
        <v>1</v>
      </c>
      <c r="AK800" s="25">
        <f t="shared" si="335"/>
        <v>0</v>
      </c>
      <c r="AL800" s="25">
        <f t="shared" ca="1" si="336"/>
        <v>0</v>
      </c>
      <c r="AM800" s="25">
        <f t="shared" ca="1" si="337"/>
        <v>0</v>
      </c>
      <c r="AN800" s="25">
        <f ca="1">IF(AM800=0,0,COUNTIF($AM$19:AM800,C800*10+1))</f>
        <v>0</v>
      </c>
      <c r="AO800" s="20">
        <f t="shared" ca="1" si="338"/>
        <v>0</v>
      </c>
      <c r="AP800" s="32">
        <f t="shared" ca="1" si="339"/>
        <v>0</v>
      </c>
    </row>
    <row r="801" spans="1:42" x14ac:dyDescent="0.2">
      <c r="A801" s="14">
        <f>Daten!A801</f>
        <v>32106</v>
      </c>
      <c r="B801" s="7" t="str">
        <f>Daten!B801</f>
        <v>Fels am Wagram</v>
      </c>
      <c r="C801" s="14">
        <f t="shared" si="315"/>
        <v>3</v>
      </c>
      <c r="D801" s="9">
        <f>Daten!D801</f>
        <v>0</v>
      </c>
      <c r="E801" s="8">
        <f>Daten!E801</f>
        <v>2424</v>
      </c>
      <c r="F801" s="8">
        <f>Daten!F801</f>
        <v>2346</v>
      </c>
      <c r="G801" s="26">
        <f t="shared" si="316"/>
        <v>78</v>
      </c>
      <c r="H801" s="28">
        <f t="shared" si="317"/>
        <v>3.3248081841432228E-2</v>
      </c>
      <c r="I801" s="20">
        <f t="shared" si="318"/>
        <v>31.518036264702026</v>
      </c>
      <c r="J801" s="20">
        <f t="shared" si="319"/>
        <v>46.481963735297974</v>
      </c>
      <c r="K801" s="26">
        <f t="shared" si="320"/>
        <v>-23240.981867648989</v>
      </c>
      <c r="L801" s="15">
        <f>Daten!G801</f>
        <v>372</v>
      </c>
      <c r="M801" s="15">
        <f>Daten!H801</f>
        <v>1616</v>
      </c>
      <c r="N801" s="15">
        <f>Daten!I801</f>
        <v>436</v>
      </c>
      <c r="O801" s="27">
        <f t="shared" si="321"/>
        <v>0.5</v>
      </c>
      <c r="P801" s="15">
        <f t="shared" si="322"/>
        <v>917.55875867947668</v>
      </c>
      <c r="Q801" s="20">
        <f t="shared" si="323"/>
        <v>-109.55875867947668</v>
      </c>
      <c r="R801" s="26">
        <f t="shared" si="324"/>
        <v>-21911.751735895337</v>
      </c>
      <c r="S801" s="8">
        <f>Daten!K801</f>
        <v>41063</v>
      </c>
      <c r="T801" s="8">
        <f>Daten!L801</f>
        <v>183380</v>
      </c>
      <c r="U801" s="8">
        <f>Daten!M801</f>
        <v>215664</v>
      </c>
      <c r="V801" s="8">
        <f>Daten!N801</f>
        <v>500</v>
      </c>
      <c r="W801" s="8">
        <f>Daten!O801</f>
        <v>500</v>
      </c>
      <c r="X801" s="22">
        <f t="shared" si="325"/>
        <v>440107</v>
      </c>
      <c r="Y801" s="8">
        <f t="shared" si="326"/>
        <v>930049.21139974892</v>
      </c>
      <c r="Z801" s="20">
        <f t="shared" si="327"/>
        <v>-489942.21139974892</v>
      </c>
      <c r="AA801" s="26">
        <f t="shared" si="328"/>
        <v>48994.221139974892</v>
      </c>
      <c r="AB801" s="31">
        <f t="shared" si="329"/>
        <v>3841.4875364305626</v>
      </c>
      <c r="AC801" s="30">
        <f t="shared" si="330"/>
        <v>3841.4875364305626</v>
      </c>
      <c r="AG801" s="25">
        <f t="shared" si="331"/>
        <v>-23240.981867648989</v>
      </c>
      <c r="AH801" s="25">
        <f t="shared" si="332"/>
        <v>48994.221139974892</v>
      </c>
      <c r="AI801" s="25">
        <f t="shared" si="333"/>
        <v>25753.239272325904</v>
      </c>
      <c r="AJ801" s="25">
        <f t="shared" si="334"/>
        <v>1</v>
      </c>
      <c r="AK801" s="25">
        <f t="shared" si="335"/>
        <v>25753.239272325904</v>
      </c>
      <c r="AL801" s="25">
        <f t="shared" ca="1" si="336"/>
        <v>72175</v>
      </c>
      <c r="AM801" s="25">
        <f t="shared" ca="1" si="337"/>
        <v>31</v>
      </c>
      <c r="AN801" s="25">
        <f ca="1">IF(AM801=0,0,COUNTIF($AM$19:AM801,C801*10+1))</f>
        <v>287</v>
      </c>
      <c r="AO801" s="20">
        <f t="shared" ca="1" si="338"/>
        <v>0</v>
      </c>
      <c r="AP801" s="32">
        <f t="shared" ca="1" si="339"/>
        <v>72175</v>
      </c>
    </row>
    <row r="802" spans="1:42" x14ac:dyDescent="0.2">
      <c r="A802" s="14">
        <f>Daten!A802</f>
        <v>32107</v>
      </c>
      <c r="B802" s="7" t="str">
        <f>Daten!B802</f>
        <v>Grafenwörth</v>
      </c>
      <c r="C802" s="14">
        <f t="shared" si="315"/>
        <v>3</v>
      </c>
      <c r="D802" s="9">
        <f>Daten!D802</f>
        <v>0</v>
      </c>
      <c r="E802" s="8">
        <f>Daten!E802</f>
        <v>3274</v>
      </c>
      <c r="F802" s="8">
        <f>Daten!F802</f>
        <v>3197</v>
      </c>
      <c r="G802" s="26">
        <f t="shared" si="316"/>
        <v>77</v>
      </c>
      <c r="H802" s="28">
        <f t="shared" si="317"/>
        <v>2.4085079762277136E-2</v>
      </c>
      <c r="I802" s="20">
        <f t="shared" si="318"/>
        <v>42.951049419544916</v>
      </c>
      <c r="J802" s="20">
        <f t="shared" si="319"/>
        <v>34.048950580455084</v>
      </c>
      <c r="K802" s="26">
        <f t="shared" si="320"/>
        <v>-17024.475290227543</v>
      </c>
      <c r="L802" s="15">
        <f>Daten!G802</f>
        <v>478</v>
      </c>
      <c r="M802" s="15">
        <f>Daten!H802</f>
        <v>2012</v>
      </c>
      <c r="N802" s="15">
        <f>Daten!I802</f>
        <v>784</v>
      </c>
      <c r="O802" s="27">
        <f t="shared" si="321"/>
        <v>0.62723658051689857</v>
      </c>
      <c r="P802" s="15">
        <f t="shared" si="322"/>
        <v>1142.4060782568733</v>
      </c>
      <c r="Q802" s="20">
        <f t="shared" si="323"/>
        <v>119.59392174312666</v>
      </c>
      <c r="R802" s="26">
        <f t="shared" si="324"/>
        <v>23918.784348625333</v>
      </c>
      <c r="S802" s="8">
        <f>Daten!K802</f>
        <v>40360</v>
      </c>
      <c r="T802" s="8">
        <f>Daten!L802</f>
        <v>257285</v>
      </c>
      <c r="U802" s="8">
        <f>Daten!M802</f>
        <v>836647</v>
      </c>
      <c r="V802" s="8">
        <f>Daten!N802</f>
        <v>500</v>
      </c>
      <c r="W802" s="8">
        <f>Daten!O802</f>
        <v>500</v>
      </c>
      <c r="X802" s="22">
        <f t="shared" si="325"/>
        <v>1134292</v>
      </c>
      <c r="Y802" s="8">
        <f t="shared" si="326"/>
        <v>1256180.3292585718</v>
      </c>
      <c r="Z802" s="20">
        <f t="shared" si="327"/>
        <v>-121888.32925857184</v>
      </c>
      <c r="AA802" s="26">
        <f t="shared" si="328"/>
        <v>12188.832925857185</v>
      </c>
      <c r="AB802" s="31">
        <f t="shared" si="329"/>
        <v>19083.141984254973</v>
      </c>
      <c r="AC802" s="30">
        <f t="shared" si="330"/>
        <v>19083.141984254973</v>
      </c>
      <c r="AG802" s="25">
        <f t="shared" si="331"/>
        <v>-17024.475290227543</v>
      </c>
      <c r="AH802" s="25">
        <f t="shared" si="332"/>
        <v>12188.832925857185</v>
      </c>
      <c r="AI802" s="25">
        <f t="shared" si="333"/>
        <v>-4835.6423643703583</v>
      </c>
      <c r="AJ802" s="25">
        <f t="shared" si="334"/>
        <v>1</v>
      </c>
      <c r="AK802" s="25">
        <f t="shared" si="335"/>
        <v>0</v>
      </c>
      <c r="AL802" s="25">
        <f t="shared" ca="1" si="336"/>
        <v>0</v>
      </c>
      <c r="AM802" s="25">
        <f t="shared" ca="1" si="337"/>
        <v>0</v>
      </c>
      <c r="AN802" s="25">
        <f ca="1">IF(AM802=0,0,COUNTIF($AM$19:AM802,C802*10+1))</f>
        <v>0</v>
      </c>
      <c r="AO802" s="20">
        <f t="shared" ca="1" si="338"/>
        <v>0</v>
      </c>
      <c r="AP802" s="32">
        <f t="shared" ca="1" si="339"/>
        <v>0</v>
      </c>
    </row>
    <row r="803" spans="1:42" x14ac:dyDescent="0.2">
      <c r="A803" s="14">
        <f>Daten!A803</f>
        <v>32109</v>
      </c>
      <c r="B803" s="7" t="str">
        <f>Daten!B803</f>
        <v>Großriedenthal</v>
      </c>
      <c r="C803" s="14">
        <f t="shared" si="315"/>
        <v>3</v>
      </c>
      <c r="D803" s="9">
        <f>Daten!D803</f>
        <v>0</v>
      </c>
      <c r="E803" s="8">
        <f>Daten!E803</f>
        <v>966</v>
      </c>
      <c r="F803" s="8">
        <f>Daten!F803</f>
        <v>921</v>
      </c>
      <c r="G803" s="26">
        <f t="shared" si="316"/>
        <v>45</v>
      </c>
      <c r="H803" s="28">
        <f t="shared" si="317"/>
        <v>4.8859934853420196E-2</v>
      </c>
      <c r="I803" s="20">
        <f t="shared" si="318"/>
        <v>12.373449019518571</v>
      </c>
      <c r="J803" s="20">
        <f t="shared" si="319"/>
        <v>32.626550980481426</v>
      </c>
      <c r="K803" s="26">
        <f t="shared" si="320"/>
        <v>-16313.275490240712</v>
      </c>
      <c r="L803" s="15">
        <f>Daten!G803</f>
        <v>145</v>
      </c>
      <c r="M803" s="15">
        <f>Daten!H803</f>
        <v>615</v>
      </c>
      <c r="N803" s="15">
        <f>Daten!I803</f>
        <v>206</v>
      </c>
      <c r="O803" s="27">
        <f t="shared" si="321"/>
        <v>0.57073170731707312</v>
      </c>
      <c r="P803" s="15">
        <f t="shared" si="322"/>
        <v>349.19470085883552</v>
      </c>
      <c r="Q803" s="20">
        <f t="shared" si="323"/>
        <v>1.8052991411644825</v>
      </c>
      <c r="R803" s="26">
        <f t="shared" si="324"/>
        <v>361.05982823289651</v>
      </c>
      <c r="S803" s="8">
        <f>Daten!K803</f>
        <v>27001</v>
      </c>
      <c r="T803" s="8">
        <f>Daten!L803</f>
        <v>54469</v>
      </c>
      <c r="U803" s="8">
        <f>Daten!M803</f>
        <v>65317</v>
      </c>
      <c r="V803" s="8">
        <f>Daten!N803</f>
        <v>500</v>
      </c>
      <c r="W803" s="8">
        <f>Daten!O803</f>
        <v>500</v>
      </c>
      <c r="X803" s="22">
        <f t="shared" si="325"/>
        <v>146787</v>
      </c>
      <c r="Y803" s="8">
        <f t="shared" si="326"/>
        <v>370638.42335485044</v>
      </c>
      <c r="Z803" s="20">
        <f t="shared" si="327"/>
        <v>-223851.42335485044</v>
      </c>
      <c r="AA803" s="26">
        <f t="shared" si="328"/>
        <v>22385.142335485045</v>
      </c>
      <c r="AB803" s="31">
        <f t="shared" si="329"/>
        <v>6432.9266734772282</v>
      </c>
      <c r="AC803" s="30">
        <f t="shared" si="330"/>
        <v>6432.9266734772282</v>
      </c>
      <c r="AG803" s="25">
        <f t="shared" si="331"/>
        <v>-16313.275490240712</v>
      </c>
      <c r="AH803" s="25">
        <f t="shared" si="332"/>
        <v>22385.142335485045</v>
      </c>
      <c r="AI803" s="25">
        <f t="shared" si="333"/>
        <v>6071.8668452443326</v>
      </c>
      <c r="AJ803" s="25">
        <f t="shared" si="334"/>
        <v>1</v>
      </c>
      <c r="AK803" s="25">
        <f t="shared" si="335"/>
        <v>6071.8668452443326</v>
      </c>
      <c r="AL803" s="25">
        <f t="shared" ca="1" si="336"/>
        <v>17017</v>
      </c>
      <c r="AM803" s="25">
        <f t="shared" ca="1" si="337"/>
        <v>31</v>
      </c>
      <c r="AN803" s="25">
        <f ca="1">IF(AM803=0,0,COUNTIF($AM$19:AM803,C803*10+1))</f>
        <v>288</v>
      </c>
      <c r="AO803" s="20">
        <f t="shared" ca="1" si="338"/>
        <v>0</v>
      </c>
      <c r="AP803" s="32">
        <f t="shared" ca="1" si="339"/>
        <v>17017</v>
      </c>
    </row>
    <row r="804" spans="1:42" x14ac:dyDescent="0.2">
      <c r="A804" s="14">
        <f>Daten!A804</f>
        <v>32110</v>
      </c>
      <c r="B804" s="7" t="str">
        <f>Daten!B804</f>
        <v>Großweikersdorf</v>
      </c>
      <c r="C804" s="14">
        <f t="shared" si="315"/>
        <v>3</v>
      </c>
      <c r="D804" s="9">
        <f>Daten!D804</f>
        <v>0</v>
      </c>
      <c r="E804" s="8">
        <f>Daten!E804</f>
        <v>3319</v>
      </c>
      <c r="F804" s="8">
        <f>Daten!F804</f>
        <v>3182</v>
      </c>
      <c r="G804" s="26">
        <f t="shared" si="316"/>
        <v>137</v>
      </c>
      <c r="H804" s="28">
        <f t="shared" si="317"/>
        <v>4.3054682589566309E-2</v>
      </c>
      <c r="I804" s="20">
        <f t="shared" si="318"/>
        <v>42.749527448542985</v>
      </c>
      <c r="J804" s="20">
        <f t="shared" si="319"/>
        <v>94.250472551457023</v>
      </c>
      <c r="K804" s="26">
        <f t="shared" si="320"/>
        <v>-47125.236275728508</v>
      </c>
      <c r="L804" s="15">
        <f>Daten!G804</f>
        <v>447</v>
      </c>
      <c r="M804" s="15">
        <f>Daten!H804</f>
        <v>2149</v>
      </c>
      <c r="N804" s="15">
        <f>Daten!I804</f>
        <v>723</v>
      </c>
      <c r="O804" s="27">
        <f t="shared" si="321"/>
        <v>0.54443927408096793</v>
      </c>
      <c r="P804" s="15">
        <f t="shared" si="322"/>
        <v>1220.1941660904674</v>
      </c>
      <c r="Q804" s="20">
        <f t="shared" si="323"/>
        <v>-50.194166090467434</v>
      </c>
      <c r="R804" s="26">
        <f t="shared" si="324"/>
        <v>-10038.833218093487</v>
      </c>
      <c r="S804" s="8">
        <f>Daten!K804</f>
        <v>48900</v>
      </c>
      <c r="T804" s="8">
        <f>Daten!L804</f>
        <v>252930</v>
      </c>
      <c r="U804" s="8">
        <f>Daten!M804</f>
        <v>408648</v>
      </c>
      <c r="V804" s="8">
        <f>Daten!N804</f>
        <v>500</v>
      </c>
      <c r="W804" s="8">
        <f>Daten!O804</f>
        <v>500</v>
      </c>
      <c r="X804" s="22">
        <f t="shared" si="325"/>
        <v>710478</v>
      </c>
      <c r="Y804" s="8">
        <f t="shared" si="326"/>
        <v>1273446.0943216858</v>
      </c>
      <c r="Z804" s="20">
        <f t="shared" si="327"/>
        <v>-562968.09432168584</v>
      </c>
      <c r="AA804" s="26">
        <f t="shared" si="328"/>
        <v>56296.809432168586</v>
      </c>
      <c r="AB804" s="31">
        <f t="shared" si="329"/>
        <v>-867.26006165341096</v>
      </c>
      <c r="AC804" s="30">
        <f t="shared" si="330"/>
        <v>0</v>
      </c>
      <c r="AG804" s="25">
        <f t="shared" si="331"/>
        <v>0</v>
      </c>
      <c r="AH804" s="25">
        <f t="shared" si="332"/>
        <v>0</v>
      </c>
      <c r="AI804" s="25">
        <f t="shared" si="333"/>
        <v>0</v>
      </c>
      <c r="AJ804" s="25">
        <f t="shared" si="334"/>
        <v>1</v>
      </c>
      <c r="AK804" s="25">
        <f t="shared" si="335"/>
        <v>0</v>
      </c>
      <c r="AL804" s="25">
        <f t="shared" ca="1" si="336"/>
        <v>0</v>
      </c>
      <c r="AM804" s="25">
        <f t="shared" ca="1" si="337"/>
        <v>0</v>
      </c>
      <c r="AN804" s="25">
        <f ca="1">IF(AM804=0,0,COUNTIF($AM$19:AM804,C804*10+1))</f>
        <v>0</v>
      </c>
      <c r="AO804" s="20">
        <f t="shared" ca="1" si="338"/>
        <v>0</v>
      </c>
      <c r="AP804" s="32">
        <f t="shared" ca="1" si="339"/>
        <v>0</v>
      </c>
    </row>
    <row r="805" spans="1:42" x14ac:dyDescent="0.2">
      <c r="A805" s="14">
        <f>Daten!A805</f>
        <v>32112</v>
      </c>
      <c r="B805" s="7" t="str">
        <f>Daten!B805</f>
        <v>Judenau-Baumgarten</v>
      </c>
      <c r="C805" s="14">
        <f t="shared" si="315"/>
        <v>3</v>
      </c>
      <c r="D805" s="9">
        <f>Daten!D805</f>
        <v>0</v>
      </c>
      <c r="E805" s="8">
        <f>Daten!E805</f>
        <v>2383</v>
      </c>
      <c r="F805" s="8">
        <f>Daten!F805</f>
        <v>2256</v>
      </c>
      <c r="G805" s="26">
        <f t="shared" si="316"/>
        <v>127</v>
      </c>
      <c r="H805" s="28">
        <f t="shared" si="317"/>
        <v>5.629432624113475E-2</v>
      </c>
      <c r="I805" s="20">
        <f t="shared" si="318"/>
        <v>30.30890443869044</v>
      </c>
      <c r="J805" s="20">
        <f t="shared" si="319"/>
        <v>96.691095561309567</v>
      </c>
      <c r="K805" s="26">
        <f t="shared" si="320"/>
        <v>-48345.547780654786</v>
      </c>
      <c r="L805" s="15">
        <f>Daten!G805</f>
        <v>370</v>
      </c>
      <c r="M805" s="15">
        <f>Daten!H805</f>
        <v>1566</v>
      </c>
      <c r="N805" s="15">
        <f>Daten!I805</f>
        <v>447</v>
      </c>
      <c r="O805" s="27">
        <f t="shared" si="321"/>
        <v>0.52171136653895278</v>
      </c>
      <c r="P805" s="15">
        <f t="shared" si="322"/>
        <v>889.16894560152264</v>
      </c>
      <c r="Q805" s="20">
        <f t="shared" si="323"/>
        <v>-72.168945601522637</v>
      </c>
      <c r="R805" s="26">
        <f t="shared" si="324"/>
        <v>-14433.789120304527</v>
      </c>
      <c r="S805" s="8">
        <f>Daten!K805</f>
        <v>13348</v>
      </c>
      <c r="T805" s="8">
        <f>Daten!L805</f>
        <v>169119</v>
      </c>
      <c r="U805" s="8">
        <f>Daten!M805</f>
        <v>593709</v>
      </c>
      <c r="V805" s="8">
        <f>Daten!N805</f>
        <v>500</v>
      </c>
      <c r="W805" s="8">
        <f>Daten!O805</f>
        <v>500</v>
      </c>
      <c r="X805" s="22">
        <f t="shared" si="325"/>
        <v>776176</v>
      </c>
      <c r="Y805" s="8">
        <f t="shared" si="326"/>
        <v>914318.18100891158</v>
      </c>
      <c r="Z805" s="20">
        <f t="shared" si="327"/>
        <v>-138142.18100891158</v>
      </c>
      <c r="AA805" s="26">
        <f t="shared" si="328"/>
        <v>13814.218100891158</v>
      </c>
      <c r="AB805" s="31">
        <f t="shared" si="329"/>
        <v>-48965.118800068158</v>
      </c>
      <c r="AC805" s="30">
        <f t="shared" si="330"/>
        <v>0</v>
      </c>
      <c r="AG805" s="25">
        <f t="shared" si="331"/>
        <v>0</v>
      </c>
      <c r="AH805" s="25">
        <f t="shared" si="332"/>
        <v>0</v>
      </c>
      <c r="AI805" s="25">
        <f t="shared" si="333"/>
        <v>0</v>
      </c>
      <c r="AJ805" s="25">
        <f t="shared" si="334"/>
        <v>1</v>
      </c>
      <c r="AK805" s="25">
        <f t="shared" si="335"/>
        <v>0</v>
      </c>
      <c r="AL805" s="25">
        <f t="shared" ca="1" si="336"/>
        <v>0</v>
      </c>
      <c r="AM805" s="25">
        <f t="shared" ca="1" si="337"/>
        <v>0</v>
      </c>
      <c r="AN805" s="25">
        <f ca="1">IF(AM805=0,0,COUNTIF($AM$19:AM805,C805*10+1))</f>
        <v>0</v>
      </c>
      <c r="AO805" s="20">
        <f t="shared" ca="1" si="338"/>
        <v>0</v>
      </c>
      <c r="AP805" s="32">
        <f t="shared" ca="1" si="339"/>
        <v>0</v>
      </c>
    </row>
    <row r="806" spans="1:42" x14ac:dyDescent="0.2">
      <c r="A806" s="14">
        <f>Daten!A806</f>
        <v>32114</v>
      </c>
      <c r="B806" s="7" t="str">
        <f>Daten!B806</f>
        <v>Kirchberg am Wagram</v>
      </c>
      <c r="C806" s="14">
        <f t="shared" si="315"/>
        <v>3</v>
      </c>
      <c r="D806" s="9">
        <f>Daten!D806</f>
        <v>0</v>
      </c>
      <c r="E806" s="8">
        <f>Daten!E806</f>
        <v>3818</v>
      </c>
      <c r="F806" s="8">
        <f>Daten!F806</f>
        <v>3650</v>
      </c>
      <c r="G806" s="26">
        <f t="shared" si="316"/>
        <v>168</v>
      </c>
      <c r="H806" s="28">
        <f t="shared" si="317"/>
        <v>4.6027397260273974E-2</v>
      </c>
      <c r="I806" s="20">
        <f t="shared" si="318"/>
        <v>49.037012943803234</v>
      </c>
      <c r="J806" s="20">
        <f t="shared" si="319"/>
        <v>118.96298705619677</v>
      </c>
      <c r="K806" s="26">
        <f t="shared" si="320"/>
        <v>-59481.493528098385</v>
      </c>
      <c r="L806" s="15">
        <f>Daten!G806</f>
        <v>602</v>
      </c>
      <c r="M806" s="15">
        <f>Daten!H806</f>
        <v>2464</v>
      </c>
      <c r="N806" s="15">
        <f>Daten!I806</f>
        <v>752</v>
      </c>
      <c r="O806" s="27">
        <f t="shared" si="321"/>
        <v>0.54951298701298701</v>
      </c>
      <c r="P806" s="15">
        <f t="shared" si="322"/>
        <v>1399.0499884815783</v>
      </c>
      <c r="Q806" s="20">
        <f t="shared" si="323"/>
        <v>-45.049988481578339</v>
      </c>
      <c r="R806" s="26">
        <f t="shared" si="324"/>
        <v>-9009.9976963156678</v>
      </c>
      <c r="S806" s="8">
        <f>Daten!K806</f>
        <v>65094</v>
      </c>
      <c r="T806" s="8">
        <f>Daten!L806</f>
        <v>309485</v>
      </c>
      <c r="U806" s="8">
        <f>Daten!M806</f>
        <v>683269</v>
      </c>
      <c r="V806" s="8">
        <f>Daten!N806</f>
        <v>500</v>
      </c>
      <c r="W806" s="8">
        <f>Daten!O806</f>
        <v>500</v>
      </c>
      <c r="X806" s="22">
        <f t="shared" si="325"/>
        <v>1057848</v>
      </c>
      <c r="Y806" s="8">
        <f t="shared" si="326"/>
        <v>1464904.2446882185</v>
      </c>
      <c r="Z806" s="20">
        <f t="shared" si="327"/>
        <v>-407056.24468821846</v>
      </c>
      <c r="AA806" s="26">
        <f t="shared" si="328"/>
        <v>40705.62446882185</v>
      </c>
      <c r="AB806" s="31">
        <f t="shared" si="329"/>
        <v>-27785.866755592207</v>
      </c>
      <c r="AC806" s="30">
        <f t="shared" si="330"/>
        <v>0</v>
      </c>
      <c r="AG806" s="25">
        <f t="shared" si="331"/>
        <v>0</v>
      </c>
      <c r="AH806" s="25">
        <f t="shared" si="332"/>
        <v>0</v>
      </c>
      <c r="AI806" s="25">
        <f t="shared" si="333"/>
        <v>0</v>
      </c>
      <c r="AJ806" s="25">
        <f t="shared" si="334"/>
        <v>1</v>
      </c>
      <c r="AK806" s="25">
        <f t="shared" si="335"/>
        <v>0</v>
      </c>
      <c r="AL806" s="25">
        <f t="shared" ca="1" si="336"/>
        <v>0</v>
      </c>
      <c r="AM806" s="25">
        <f t="shared" ca="1" si="337"/>
        <v>0</v>
      </c>
      <c r="AN806" s="25">
        <f ca="1">IF(AM806=0,0,COUNTIF($AM$19:AM806,C806*10+1))</f>
        <v>0</v>
      </c>
      <c r="AO806" s="20">
        <f t="shared" ca="1" si="338"/>
        <v>0</v>
      </c>
      <c r="AP806" s="32">
        <f t="shared" ca="1" si="339"/>
        <v>0</v>
      </c>
    </row>
    <row r="807" spans="1:42" x14ac:dyDescent="0.2">
      <c r="A807" s="14">
        <f>Daten!A807</f>
        <v>32115</v>
      </c>
      <c r="B807" s="7" t="str">
        <f>Daten!B807</f>
        <v>Königsbrunn am Wagram</v>
      </c>
      <c r="C807" s="14">
        <f t="shared" si="315"/>
        <v>3</v>
      </c>
      <c r="D807" s="9">
        <f>Daten!D807</f>
        <v>0</v>
      </c>
      <c r="E807" s="8">
        <f>Daten!E807</f>
        <v>1449</v>
      </c>
      <c r="F807" s="8">
        <f>Daten!F807</f>
        <v>1340</v>
      </c>
      <c r="G807" s="26">
        <f t="shared" si="316"/>
        <v>109</v>
      </c>
      <c r="H807" s="28">
        <f t="shared" si="317"/>
        <v>8.1343283582089546E-2</v>
      </c>
      <c r="I807" s="20">
        <f t="shared" si="318"/>
        <v>18.002629409505847</v>
      </c>
      <c r="J807" s="20">
        <f t="shared" si="319"/>
        <v>90.997370590494157</v>
      </c>
      <c r="K807" s="26">
        <f t="shared" si="320"/>
        <v>-45498.68529524708</v>
      </c>
      <c r="L807" s="15">
        <f>Daten!G807</f>
        <v>225</v>
      </c>
      <c r="M807" s="15">
        <f>Daten!H807</f>
        <v>972</v>
      </c>
      <c r="N807" s="15">
        <f>Daten!I807</f>
        <v>252</v>
      </c>
      <c r="O807" s="27">
        <f t="shared" si="321"/>
        <v>0.49074074074074076</v>
      </c>
      <c r="P807" s="15">
        <f t="shared" si="322"/>
        <v>551.89796623542782</v>
      </c>
      <c r="Q807" s="20">
        <f t="shared" si="323"/>
        <v>-74.897966235427816</v>
      </c>
      <c r="R807" s="26">
        <f t="shared" si="324"/>
        <v>-14979.593247085562</v>
      </c>
      <c r="S807" s="8">
        <f>Daten!K807</f>
        <v>30641</v>
      </c>
      <c r="T807" s="8">
        <f>Daten!L807</f>
        <v>87284</v>
      </c>
      <c r="U807" s="8">
        <f>Daten!M807</f>
        <v>199811</v>
      </c>
      <c r="V807" s="8">
        <f>Daten!N807</f>
        <v>500</v>
      </c>
      <c r="W807" s="8">
        <f>Daten!O807</f>
        <v>500</v>
      </c>
      <c r="X807" s="22">
        <f t="shared" si="325"/>
        <v>317736</v>
      </c>
      <c r="Y807" s="8">
        <f t="shared" si="326"/>
        <v>555957.63503227569</v>
      </c>
      <c r="Z807" s="20">
        <f t="shared" si="327"/>
        <v>-238221.63503227569</v>
      </c>
      <c r="AA807" s="26">
        <f t="shared" si="328"/>
        <v>23822.16350322757</v>
      </c>
      <c r="AB807" s="31">
        <f t="shared" si="329"/>
        <v>-36656.115039105076</v>
      </c>
      <c r="AC807" s="30">
        <f t="shared" si="330"/>
        <v>0</v>
      </c>
      <c r="AG807" s="25">
        <f t="shared" si="331"/>
        <v>0</v>
      </c>
      <c r="AH807" s="25">
        <f t="shared" si="332"/>
        <v>0</v>
      </c>
      <c r="AI807" s="25">
        <f t="shared" si="333"/>
        <v>0</v>
      </c>
      <c r="AJ807" s="25">
        <f t="shared" si="334"/>
        <v>1</v>
      </c>
      <c r="AK807" s="25">
        <f t="shared" si="335"/>
        <v>0</v>
      </c>
      <c r="AL807" s="25">
        <f t="shared" ca="1" si="336"/>
        <v>0</v>
      </c>
      <c r="AM807" s="25">
        <f t="shared" ca="1" si="337"/>
        <v>0</v>
      </c>
      <c r="AN807" s="25">
        <f ca="1">IF(AM807=0,0,COUNTIF($AM$19:AM807,C807*10+1))</f>
        <v>0</v>
      </c>
      <c r="AO807" s="20">
        <f t="shared" ca="1" si="338"/>
        <v>0</v>
      </c>
      <c r="AP807" s="32">
        <f t="shared" ca="1" si="339"/>
        <v>0</v>
      </c>
    </row>
    <row r="808" spans="1:42" x14ac:dyDescent="0.2">
      <c r="A808" s="14">
        <f>Daten!A808</f>
        <v>32116</v>
      </c>
      <c r="B808" s="7" t="str">
        <f>Daten!B808</f>
        <v>Königstetten</v>
      </c>
      <c r="C808" s="14">
        <f t="shared" si="315"/>
        <v>3</v>
      </c>
      <c r="D808" s="9">
        <f>Daten!D808</f>
        <v>0</v>
      </c>
      <c r="E808" s="8">
        <f>Daten!E808</f>
        <v>2552</v>
      </c>
      <c r="F808" s="8">
        <f>Daten!F808</f>
        <v>2511</v>
      </c>
      <c r="G808" s="26">
        <f t="shared" si="316"/>
        <v>41</v>
      </c>
      <c r="H808" s="28">
        <f t="shared" si="317"/>
        <v>1.632815611310235E-2</v>
      </c>
      <c r="I808" s="20">
        <f t="shared" si="318"/>
        <v>33.734777945723266</v>
      </c>
      <c r="J808" s="20">
        <f t="shared" si="319"/>
        <v>7.2652220542767338</v>
      </c>
      <c r="K808" s="26">
        <f t="shared" si="320"/>
        <v>-3632.6110271383668</v>
      </c>
      <c r="L808" s="15">
        <f>Daten!G808</f>
        <v>491</v>
      </c>
      <c r="M808" s="15">
        <f>Daten!H808</f>
        <v>1635</v>
      </c>
      <c r="N808" s="15">
        <f>Daten!I808</f>
        <v>426</v>
      </c>
      <c r="O808" s="27">
        <f t="shared" si="321"/>
        <v>0.5608562691131499</v>
      </c>
      <c r="P808" s="15">
        <f t="shared" si="322"/>
        <v>928.34688764909924</v>
      </c>
      <c r="Q808" s="20">
        <f t="shared" si="323"/>
        <v>-11.346887649099244</v>
      </c>
      <c r="R808" s="26">
        <f t="shared" si="324"/>
        <v>-2269.3775298198489</v>
      </c>
      <c r="S808" s="8">
        <f>Daten!K808</f>
        <v>6797</v>
      </c>
      <c r="T808" s="8">
        <f>Daten!L808</f>
        <v>181717</v>
      </c>
      <c r="U808" s="8">
        <f>Daten!M808</f>
        <v>184346</v>
      </c>
      <c r="V808" s="8">
        <f>Daten!N808</f>
        <v>500</v>
      </c>
      <c r="W808" s="8">
        <f>Daten!O808</f>
        <v>500</v>
      </c>
      <c r="X808" s="22">
        <f t="shared" si="325"/>
        <v>372860</v>
      </c>
      <c r="Y808" s="8">
        <f t="shared" si="326"/>
        <v>979160.72091260692</v>
      </c>
      <c r="Z808" s="20">
        <f t="shared" si="327"/>
        <v>-606300.72091260692</v>
      </c>
      <c r="AA808" s="26">
        <f t="shared" si="328"/>
        <v>60630.072091260692</v>
      </c>
      <c r="AB808" s="31">
        <f t="shared" si="329"/>
        <v>54728.083534302474</v>
      </c>
      <c r="AC808" s="30">
        <f t="shared" si="330"/>
        <v>54728.083534302474</v>
      </c>
      <c r="AG808" s="25">
        <f t="shared" si="331"/>
        <v>-3632.6110271383668</v>
      </c>
      <c r="AH808" s="25">
        <f t="shared" si="332"/>
        <v>60630.072091260692</v>
      </c>
      <c r="AI808" s="25">
        <f t="shared" si="333"/>
        <v>56997.461064122326</v>
      </c>
      <c r="AJ808" s="25">
        <f t="shared" si="334"/>
        <v>1</v>
      </c>
      <c r="AK808" s="25">
        <f t="shared" si="335"/>
        <v>56997.461064122326</v>
      </c>
      <c r="AL808" s="25">
        <f t="shared" ca="1" si="336"/>
        <v>159738</v>
      </c>
      <c r="AM808" s="25">
        <f t="shared" ca="1" si="337"/>
        <v>31</v>
      </c>
      <c r="AN808" s="25">
        <f ca="1">IF(AM808=0,0,COUNTIF($AM$19:AM808,C808*10+1))</f>
        <v>289</v>
      </c>
      <c r="AO808" s="20">
        <f t="shared" ca="1" si="338"/>
        <v>0</v>
      </c>
      <c r="AP808" s="32">
        <f t="shared" ca="1" si="339"/>
        <v>159738</v>
      </c>
    </row>
    <row r="809" spans="1:42" x14ac:dyDescent="0.2">
      <c r="A809" s="14">
        <f>Daten!A809</f>
        <v>32119</v>
      </c>
      <c r="B809" s="7" t="str">
        <f>Daten!B809</f>
        <v>Langenrohr</v>
      </c>
      <c r="C809" s="14">
        <f t="shared" si="315"/>
        <v>3</v>
      </c>
      <c r="D809" s="9">
        <f>Daten!D809</f>
        <v>0</v>
      </c>
      <c r="E809" s="8">
        <f>Daten!E809</f>
        <v>2568</v>
      </c>
      <c r="F809" s="8">
        <f>Daten!F809</f>
        <v>2381</v>
      </c>
      <c r="G809" s="26">
        <f t="shared" si="316"/>
        <v>187</v>
      </c>
      <c r="H809" s="28">
        <f t="shared" si="317"/>
        <v>7.8538429231415366E-2</v>
      </c>
      <c r="I809" s="20">
        <f t="shared" si="318"/>
        <v>31.988254197039865</v>
      </c>
      <c r="J809" s="20">
        <f t="shared" si="319"/>
        <v>155.01174580296015</v>
      </c>
      <c r="K809" s="26">
        <f t="shared" si="320"/>
        <v>-77505.872901480077</v>
      </c>
      <c r="L809" s="15">
        <f>Daten!G809</f>
        <v>403</v>
      </c>
      <c r="M809" s="15">
        <f>Daten!H809</f>
        <v>1719</v>
      </c>
      <c r="N809" s="15">
        <f>Daten!I809</f>
        <v>446</v>
      </c>
      <c r="O809" s="27">
        <f t="shared" si="321"/>
        <v>0.49389179755671903</v>
      </c>
      <c r="P809" s="15">
        <f t="shared" si="322"/>
        <v>976.04177362006214</v>
      </c>
      <c r="Q809" s="20">
        <f t="shared" si="323"/>
        <v>-127.04177362006214</v>
      </c>
      <c r="R809" s="26">
        <f t="shared" si="324"/>
        <v>-25408.354724012428</v>
      </c>
      <c r="S809" s="8">
        <f>Daten!K809</f>
        <v>20883</v>
      </c>
      <c r="T809" s="8">
        <f>Daten!L809</f>
        <v>277715</v>
      </c>
      <c r="U809" s="8">
        <f>Daten!M809</f>
        <v>725457</v>
      </c>
      <c r="V809" s="8">
        <f>Daten!N809</f>
        <v>500</v>
      </c>
      <c r="W809" s="8">
        <f>Daten!O809</f>
        <v>500</v>
      </c>
      <c r="X809" s="22">
        <f t="shared" si="325"/>
        <v>1024055</v>
      </c>
      <c r="Y809" s="8">
        <f t="shared" si="326"/>
        <v>985299.65960171423</v>
      </c>
      <c r="Z809" s="20">
        <f t="shared" si="327"/>
        <v>38755.340398285771</v>
      </c>
      <c r="AA809" s="26">
        <f t="shared" si="328"/>
        <v>-3875.5340398285771</v>
      </c>
      <c r="AB809" s="31">
        <f t="shared" si="329"/>
        <v>-106789.76166532109</v>
      </c>
      <c r="AC809" s="30">
        <f t="shared" si="330"/>
        <v>0</v>
      </c>
      <c r="AG809" s="25">
        <f t="shared" si="331"/>
        <v>0</v>
      </c>
      <c r="AH809" s="25">
        <f t="shared" si="332"/>
        <v>0</v>
      </c>
      <c r="AI809" s="25">
        <f t="shared" si="333"/>
        <v>0</v>
      </c>
      <c r="AJ809" s="25">
        <f t="shared" si="334"/>
        <v>1</v>
      </c>
      <c r="AK809" s="25">
        <f t="shared" si="335"/>
        <v>0</v>
      </c>
      <c r="AL809" s="25">
        <f t="shared" ca="1" si="336"/>
        <v>0</v>
      </c>
      <c r="AM809" s="25">
        <f t="shared" ca="1" si="337"/>
        <v>0</v>
      </c>
      <c r="AN809" s="25">
        <f ca="1">IF(AM809=0,0,COUNTIF($AM$19:AM809,C809*10+1))</f>
        <v>0</v>
      </c>
      <c r="AO809" s="20">
        <f t="shared" ca="1" si="338"/>
        <v>0</v>
      </c>
      <c r="AP809" s="32">
        <f t="shared" ca="1" si="339"/>
        <v>0</v>
      </c>
    </row>
    <row r="810" spans="1:42" x14ac:dyDescent="0.2">
      <c r="A810" s="14">
        <f>Daten!A810</f>
        <v>32120</v>
      </c>
      <c r="B810" s="7" t="str">
        <f>Daten!B810</f>
        <v>Michelhausen</v>
      </c>
      <c r="C810" s="14">
        <f t="shared" si="315"/>
        <v>3</v>
      </c>
      <c r="D810" s="9">
        <f>Daten!D810</f>
        <v>0</v>
      </c>
      <c r="E810" s="8">
        <f>Daten!E810</f>
        <v>4088</v>
      </c>
      <c r="F810" s="8">
        <f>Daten!F810</f>
        <v>3237</v>
      </c>
      <c r="G810" s="26">
        <f t="shared" si="316"/>
        <v>851</v>
      </c>
      <c r="H810" s="28">
        <f t="shared" si="317"/>
        <v>0.26289774482545569</v>
      </c>
      <c r="I810" s="20">
        <f t="shared" si="318"/>
        <v>43.488441342216731</v>
      </c>
      <c r="J810" s="20">
        <f t="shared" si="319"/>
        <v>807.51155865778333</v>
      </c>
      <c r="K810" s="26">
        <f t="shared" si="320"/>
        <v>-403755.77932889166</v>
      </c>
      <c r="L810" s="15">
        <f>Daten!G810</f>
        <v>670</v>
      </c>
      <c r="M810" s="15">
        <f>Daten!H810</f>
        <v>2811</v>
      </c>
      <c r="N810" s="15">
        <f>Daten!I810</f>
        <v>607</v>
      </c>
      <c r="O810" s="27">
        <f t="shared" si="321"/>
        <v>0.45428673070081821</v>
      </c>
      <c r="P810" s="15">
        <f t="shared" si="322"/>
        <v>1596.0752912425799</v>
      </c>
      <c r="Q810" s="20">
        <f t="shared" si="323"/>
        <v>-319.07529124257985</v>
      </c>
      <c r="R810" s="26">
        <f t="shared" si="324"/>
        <v>-63815.058248515968</v>
      </c>
      <c r="S810" s="8">
        <f>Daten!K810</f>
        <v>32102</v>
      </c>
      <c r="T810" s="8">
        <f>Daten!L810</f>
        <v>300558</v>
      </c>
      <c r="U810" s="8">
        <f>Daten!M810</f>
        <v>1459946</v>
      </c>
      <c r="V810" s="8">
        <f>Daten!N810</f>
        <v>500</v>
      </c>
      <c r="W810" s="8">
        <f>Daten!O810</f>
        <v>500</v>
      </c>
      <c r="X810" s="22">
        <f t="shared" si="325"/>
        <v>1792606</v>
      </c>
      <c r="Y810" s="8">
        <f t="shared" si="326"/>
        <v>1568498.8350669034</v>
      </c>
      <c r="Z810" s="20">
        <f t="shared" si="327"/>
        <v>224107.16493309662</v>
      </c>
      <c r="AA810" s="26">
        <f t="shared" si="328"/>
        <v>-22410.716493309665</v>
      </c>
      <c r="AB810" s="31">
        <f t="shared" si="329"/>
        <v>-489981.55407071725</v>
      </c>
      <c r="AC810" s="30">
        <f t="shared" si="330"/>
        <v>0</v>
      </c>
      <c r="AG810" s="25">
        <f t="shared" si="331"/>
        <v>0</v>
      </c>
      <c r="AH810" s="25">
        <f t="shared" si="332"/>
        <v>0</v>
      </c>
      <c r="AI810" s="25">
        <f t="shared" si="333"/>
        <v>0</v>
      </c>
      <c r="AJ810" s="25">
        <f t="shared" si="334"/>
        <v>1</v>
      </c>
      <c r="AK810" s="25">
        <f t="shared" si="335"/>
        <v>0</v>
      </c>
      <c r="AL810" s="25">
        <f t="shared" ca="1" si="336"/>
        <v>0</v>
      </c>
      <c r="AM810" s="25">
        <f t="shared" ca="1" si="337"/>
        <v>0</v>
      </c>
      <c r="AN810" s="25">
        <f ca="1">IF(AM810=0,0,COUNTIF($AM$19:AM810,C810*10+1))</f>
        <v>0</v>
      </c>
      <c r="AO810" s="20">
        <f t="shared" ca="1" si="338"/>
        <v>0</v>
      </c>
      <c r="AP810" s="32">
        <f t="shared" ca="1" si="339"/>
        <v>0</v>
      </c>
    </row>
    <row r="811" spans="1:42" x14ac:dyDescent="0.2">
      <c r="A811" s="14">
        <f>Daten!A811</f>
        <v>32131</v>
      </c>
      <c r="B811" s="7" t="str">
        <f>Daten!B811</f>
        <v>Sieghartskirchen</v>
      </c>
      <c r="C811" s="14">
        <f t="shared" si="315"/>
        <v>3</v>
      </c>
      <c r="D811" s="9">
        <f>Daten!D811</f>
        <v>0</v>
      </c>
      <c r="E811" s="8">
        <f>Daten!E811</f>
        <v>7847</v>
      </c>
      <c r="F811" s="8">
        <f>Daten!F811</f>
        <v>7566</v>
      </c>
      <c r="G811" s="26">
        <f t="shared" si="316"/>
        <v>281</v>
      </c>
      <c r="H811" s="28">
        <f t="shared" si="317"/>
        <v>3.7139836108908274E-2</v>
      </c>
      <c r="I811" s="20">
        <f t="shared" si="318"/>
        <v>101.64768217337405</v>
      </c>
      <c r="J811" s="20">
        <f t="shared" si="319"/>
        <v>179.35231782662595</v>
      </c>
      <c r="K811" s="26">
        <f t="shared" si="320"/>
        <v>-89676.158913312975</v>
      </c>
      <c r="L811" s="15">
        <f>Daten!G811</f>
        <v>1148</v>
      </c>
      <c r="M811" s="15">
        <f>Daten!H811</f>
        <v>5158</v>
      </c>
      <c r="N811" s="15">
        <f>Daten!I811</f>
        <v>1541</v>
      </c>
      <c r="O811" s="27">
        <f t="shared" si="321"/>
        <v>0.52132609538580843</v>
      </c>
      <c r="P811" s="15">
        <f t="shared" si="322"/>
        <v>2928.6931171217457</v>
      </c>
      <c r="Q811" s="20">
        <f t="shared" si="323"/>
        <v>-239.69311712174567</v>
      </c>
      <c r="R811" s="26">
        <f t="shared" si="324"/>
        <v>-47938.623424349134</v>
      </c>
      <c r="S811" s="8">
        <f>Daten!K811</f>
        <v>37602</v>
      </c>
      <c r="T811" s="8">
        <f>Daten!L811</f>
        <v>595316</v>
      </c>
      <c r="U811" s="8">
        <f>Daten!M811</f>
        <v>1673175</v>
      </c>
      <c r="V811" s="8">
        <f>Daten!N811</f>
        <v>500</v>
      </c>
      <c r="W811" s="8">
        <f>Daten!O811</f>
        <v>500</v>
      </c>
      <c r="X811" s="22">
        <f t="shared" si="325"/>
        <v>2306093</v>
      </c>
      <c r="Y811" s="8">
        <f t="shared" si="326"/>
        <v>3010765.7433390385</v>
      </c>
      <c r="Z811" s="20">
        <f t="shared" si="327"/>
        <v>-704672.74333903845</v>
      </c>
      <c r="AA811" s="26">
        <f t="shared" si="328"/>
        <v>70467.274333903842</v>
      </c>
      <c r="AB811" s="31">
        <f t="shared" si="329"/>
        <v>-67147.508003758281</v>
      </c>
      <c r="AC811" s="30">
        <f t="shared" si="330"/>
        <v>0</v>
      </c>
      <c r="AG811" s="25">
        <f t="shared" si="331"/>
        <v>0</v>
      </c>
      <c r="AH811" s="25">
        <f t="shared" si="332"/>
        <v>0</v>
      </c>
      <c r="AI811" s="25">
        <f t="shared" si="333"/>
        <v>0</v>
      </c>
      <c r="AJ811" s="25">
        <f t="shared" si="334"/>
        <v>1</v>
      </c>
      <c r="AK811" s="25">
        <f t="shared" si="335"/>
        <v>0</v>
      </c>
      <c r="AL811" s="25">
        <f t="shared" ca="1" si="336"/>
        <v>0</v>
      </c>
      <c r="AM811" s="25">
        <f t="shared" ca="1" si="337"/>
        <v>0</v>
      </c>
      <c r="AN811" s="25">
        <f ca="1">IF(AM811=0,0,COUNTIF($AM$19:AM811,C811*10+1))</f>
        <v>0</v>
      </c>
      <c r="AO811" s="20">
        <f t="shared" ca="1" si="338"/>
        <v>0</v>
      </c>
      <c r="AP811" s="32">
        <f t="shared" ca="1" si="339"/>
        <v>0</v>
      </c>
    </row>
    <row r="812" spans="1:42" x14ac:dyDescent="0.2">
      <c r="A812" s="14">
        <f>Daten!A812</f>
        <v>32132</v>
      </c>
      <c r="B812" s="7" t="str">
        <f>Daten!B812</f>
        <v>Sitzenberg-Reidling</v>
      </c>
      <c r="C812" s="14">
        <f t="shared" si="315"/>
        <v>3</v>
      </c>
      <c r="D812" s="9">
        <f>Daten!D812</f>
        <v>0</v>
      </c>
      <c r="E812" s="8">
        <f>Daten!E812</f>
        <v>2463</v>
      </c>
      <c r="F812" s="8">
        <f>Daten!F812</f>
        <v>2194</v>
      </c>
      <c r="G812" s="26">
        <f t="shared" si="316"/>
        <v>269</v>
      </c>
      <c r="H812" s="28">
        <f t="shared" si="317"/>
        <v>0.12260711030082042</v>
      </c>
      <c r="I812" s="20">
        <f t="shared" si="318"/>
        <v>29.475946958549123</v>
      </c>
      <c r="J812" s="20">
        <f t="shared" si="319"/>
        <v>239.52405304145088</v>
      </c>
      <c r="K812" s="26">
        <f t="shared" si="320"/>
        <v>-119762.02652072544</v>
      </c>
      <c r="L812" s="15">
        <f>Daten!G812</f>
        <v>378</v>
      </c>
      <c r="M812" s="15">
        <f>Daten!H812</f>
        <v>1592</v>
      </c>
      <c r="N812" s="15">
        <f>Daten!I812</f>
        <v>493</v>
      </c>
      <c r="O812" s="27">
        <f t="shared" si="321"/>
        <v>0.54711055276381915</v>
      </c>
      <c r="P812" s="15">
        <f t="shared" si="322"/>
        <v>903.93164840205873</v>
      </c>
      <c r="Q812" s="20">
        <f t="shared" si="323"/>
        <v>-32.931648402058727</v>
      </c>
      <c r="R812" s="26">
        <f t="shared" si="324"/>
        <v>-6586.3296804117454</v>
      </c>
      <c r="S812" s="8">
        <f>Daten!K812</f>
        <v>17065</v>
      </c>
      <c r="T812" s="8">
        <f>Daten!L812</f>
        <v>169361</v>
      </c>
      <c r="U812" s="8">
        <f>Daten!M812</f>
        <v>942190</v>
      </c>
      <c r="V812" s="8">
        <f>Daten!N812</f>
        <v>500</v>
      </c>
      <c r="W812" s="8">
        <f>Daten!O812</f>
        <v>500</v>
      </c>
      <c r="X812" s="22">
        <f t="shared" si="325"/>
        <v>1128616</v>
      </c>
      <c r="Y812" s="8">
        <f t="shared" si="326"/>
        <v>945012.87445444788</v>
      </c>
      <c r="Z812" s="20">
        <f t="shared" si="327"/>
        <v>183603.12554555212</v>
      </c>
      <c r="AA812" s="26">
        <f t="shared" si="328"/>
        <v>-18360.312554555214</v>
      </c>
      <c r="AB812" s="31">
        <f t="shared" si="329"/>
        <v>-144708.6687556924</v>
      </c>
      <c r="AC812" s="30">
        <f t="shared" si="330"/>
        <v>0</v>
      </c>
      <c r="AG812" s="25">
        <f t="shared" si="331"/>
        <v>0</v>
      </c>
      <c r="AH812" s="25">
        <f t="shared" si="332"/>
        <v>0</v>
      </c>
      <c r="AI812" s="25">
        <f t="shared" si="333"/>
        <v>0</v>
      </c>
      <c r="AJ812" s="25">
        <f t="shared" si="334"/>
        <v>1</v>
      </c>
      <c r="AK812" s="25">
        <f t="shared" si="335"/>
        <v>0</v>
      </c>
      <c r="AL812" s="25">
        <f t="shared" ca="1" si="336"/>
        <v>0</v>
      </c>
      <c r="AM812" s="25">
        <f t="shared" ca="1" si="337"/>
        <v>0</v>
      </c>
      <c r="AN812" s="25">
        <f ca="1">IF(AM812=0,0,COUNTIF($AM$19:AM812,C812*10+1))</f>
        <v>0</v>
      </c>
      <c r="AO812" s="20">
        <f t="shared" ca="1" si="338"/>
        <v>0</v>
      </c>
      <c r="AP812" s="32">
        <f t="shared" ca="1" si="339"/>
        <v>0</v>
      </c>
    </row>
    <row r="813" spans="1:42" x14ac:dyDescent="0.2">
      <c r="A813" s="14">
        <f>Daten!A813</f>
        <v>32134</v>
      </c>
      <c r="B813" s="7" t="str">
        <f>Daten!B813</f>
        <v>Tulbing</v>
      </c>
      <c r="C813" s="14">
        <f t="shared" si="315"/>
        <v>3</v>
      </c>
      <c r="D813" s="9">
        <f>Daten!D813</f>
        <v>0</v>
      </c>
      <c r="E813" s="8">
        <f>Daten!E813</f>
        <v>3181</v>
      </c>
      <c r="F813" s="8">
        <f>Daten!F813</f>
        <v>3021</v>
      </c>
      <c r="G813" s="26">
        <f t="shared" si="316"/>
        <v>160</v>
      </c>
      <c r="H813" s="28">
        <f t="shared" si="317"/>
        <v>5.2962595167163194E-2</v>
      </c>
      <c r="I813" s="20">
        <f t="shared" si="318"/>
        <v>40.586524959788925</v>
      </c>
      <c r="J813" s="20">
        <f t="shared" si="319"/>
        <v>119.41347504021107</v>
      </c>
      <c r="K813" s="26">
        <f t="shared" si="320"/>
        <v>-59706.737520105533</v>
      </c>
      <c r="L813" s="15">
        <f>Daten!G813</f>
        <v>437</v>
      </c>
      <c r="M813" s="15">
        <f>Daten!H813</f>
        <v>1998</v>
      </c>
      <c r="N813" s="15">
        <f>Daten!I813</f>
        <v>746</v>
      </c>
      <c r="O813" s="27">
        <f t="shared" si="321"/>
        <v>0.59209209209209213</v>
      </c>
      <c r="P813" s="15">
        <f t="shared" si="322"/>
        <v>1134.4569305950461</v>
      </c>
      <c r="Q813" s="20">
        <f t="shared" si="323"/>
        <v>48.54306940495394</v>
      </c>
      <c r="R813" s="26">
        <f t="shared" si="324"/>
        <v>9708.6138809907879</v>
      </c>
      <c r="S813" s="8">
        <f>Daten!K813</f>
        <v>9428</v>
      </c>
      <c r="T813" s="8">
        <f>Daten!L813</f>
        <v>274676</v>
      </c>
      <c r="U813" s="8">
        <f>Daten!M813</f>
        <v>303700</v>
      </c>
      <c r="V813" s="8">
        <f>Daten!N813</f>
        <v>500</v>
      </c>
      <c r="W813" s="8">
        <f>Daten!O813</f>
        <v>500</v>
      </c>
      <c r="X813" s="22">
        <f t="shared" si="325"/>
        <v>587804</v>
      </c>
      <c r="Y813" s="8">
        <f t="shared" si="326"/>
        <v>1220497.7481281359</v>
      </c>
      <c r="Z813" s="20">
        <f t="shared" si="327"/>
        <v>-632693.74812813592</v>
      </c>
      <c r="AA813" s="26">
        <f t="shared" si="328"/>
        <v>63269.374812813592</v>
      </c>
      <c r="AB813" s="31">
        <f t="shared" si="329"/>
        <v>13271.251173698845</v>
      </c>
      <c r="AC813" s="30">
        <f t="shared" si="330"/>
        <v>13271.251173698845</v>
      </c>
      <c r="AG813" s="25">
        <f t="shared" si="331"/>
        <v>-59706.737520105533</v>
      </c>
      <c r="AH813" s="25">
        <f t="shared" si="332"/>
        <v>63269.374812813592</v>
      </c>
      <c r="AI813" s="25">
        <f t="shared" si="333"/>
        <v>3562.6372927080592</v>
      </c>
      <c r="AJ813" s="25">
        <f t="shared" si="334"/>
        <v>1</v>
      </c>
      <c r="AK813" s="25">
        <f t="shared" si="335"/>
        <v>0</v>
      </c>
      <c r="AL813" s="25">
        <f t="shared" ca="1" si="336"/>
        <v>0</v>
      </c>
      <c r="AM813" s="25">
        <f t="shared" ca="1" si="337"/>
        <v>0</v>
      </c>
      <c r="AN813" s="25">
        <f ca="1">IF(AM813=0,0,COUNTIF($AM$19:AM813,C813*10+1))</f>
        <v>0</v>
      </c>
      <c r="AO813" s="20">
        <f t="shared" ca="1" si="338"/>
        <v>0</v>
      </c>
      <c r="AP813" s="32">
        <f t="shared" ca="1" si="339"/>
        <v>0</v>
      </c>
    </row>
    <row r="814" spans="1:42" x14ac:dyDescent="0.2">
      <c r="A814" s="14">
        <f>Daten!A814</f>
        <v>32135</v>
      </c>
      <c r="B814" s="7" t="str">
        <f>Daten!B814</f>
        <v>Tulln an der Donau</v>
      </c>
      <c r="C814" s="14">
        <f t="shared" si="315"/>
        <v>3</v>
      </c>
      <c r="D814" s="9">
        <f>Daten!D814</f>
        <v>0</v>
      </c>
      <c r="E814" s="8">
        <f>Daten!E814</f>
        <v>16940</v>
      </c>
      <c r="F814" s="8">
        <f>Daten!F814</f>
        <v>16147</v>
      </c>
      <c r="G814" s="26">
        <f t="shared" si="316"/>
        <v>793</v>
      </c>
      <c r="H814" s="28">
        <f t="shared" si="317"/>
        <v>4.9111290022914471E-2</v>
      </c>
      <c r="I814" s="20">
        <f t="shared" si="318"/>
        <v>216.93168438454543</v>
      </c>
      <c r="J814" s="20">
        <f t="shared" si="319"/>
        <v>576.06831561545459</v>
      </c>
      <c r="K814" s="26">
        <f t="shared" si="320"/>
        <v>-288034.15780772729</v>
      </c>
      <c r="L814" s="15">
        <f>Daten!G814</f>
        <v>2387</v>
      </c>
      <c r="M814" s="15">
        <f>Daten!H814</f>
        <v>11196</v>
      </c>
      <c r="N814" s="15">
        <f>Daten!I814</f>
        <v>3357</v>
      </c>
      <c r="O814" s="27">
        <f t="shared" si="321"/>
        <v>0.51304037156127191</v>
      </c>
      <c r="P814" s="15">
        <f t="shared" si="322"/>
        <v>6357.0469444154833</v>
      </c>
      <c r="Q814" s="20">
        <f t="shared" si="323"/>
        <v>-613.04694441548327</v>
      </c>
      <c r="R814" s="26">
        <f t="shared" si="324"/>
        <v>-122609.38888309666</v>
      </c>
      <c r="S814" s="8">
        <f>Daten!K814</f>
        <v>47585</v>
      </c>
      <c r="T814" s="8">
        <f>Daten!L814</f>
        <v>1744412</v>
      </c>
      <c r="U814" s="8">
        <f>Daten!M814</f>
        <v>7285438</v>
      </c>
      <c r="V814" s="8">
        <f>Daten!N814</f>
        <v>500</v>
      </c>
      <c r="W814" s="8">
        <f>Daten!O814</f>
        <v>500</v>
      </c>
      <c r="X814" s="22">
        <f t="shared" si="325"/>
        <v>9077435</v>
      </c>
      <c r="Y814" s="8">
        <f t="shared" si="326"/>
        <v>6499601.3370923046</v>
      </c>
      <c r="Z814" s="20">
        <f t="shared" si="327"/>
        <v>2577833.6629076954</v>
      </c>
      <c r="AA814" s="26">
        <f t="shared" si="328"/>
        <v>-257783.36629076954</v>
      </c>
      <c r="AB814" s="31">
        <f t="shared" si="329"/>
        <v>-668426.91298159352</v>
      </c>
      <c r="AC814" s="30">
        <f t="shared" si="330"/>
        <v>0</v>
      </c>
      <c r="AG814" s="25">
        <f t="shared" si="331"/>
        <v>0</v>
      </c>
      <c r="AH814" s="25">
        <f t="shared" si="332"/>
        <v>0</v>
      </c>
      <c r="AI814" s="25">
        <f t="shared" si="333"/>
        <v>0</v>
      </c>
      <c r="AJ814" s="25">
        <f t="shared" si="334"/>
        <v>1</v>
      </c>
      <c r="AK814" s="25">
        <f t="shared" si="335"/>
        <v>0</v>
      </c>
      <c r="AL814" s="25">
        <f t="shared" ca="1" si="336"/>
        <v>0</v>
      </c>
      <c r="AM814" s="25">
        <f t="shared" ca="1" si="337"/>
        <v>0</v>
      </c>
      <c r="AN814" s="25">
        <f ca="1">IF(AM814=0,0,COUNTIF($AM$19:AM814,C814*10+1))</f>
        <v>0</v>
      </c>
      <c r="AO814" s="20">
        <f t="shared" ca="1" si="338"/>
        <v>0</v>
      </c>
      <c r="AP814" s="32">
        <f t="shared" ca="1" si="339"/>
        <v>0</v>
      </c>
    </row>
    <row r="815" spans="1:42" x14ac:dyDescent="0.2">
      <c r="A815" s="14">
        <f>Daten!A815</f>
        <v>32139</v>
      </c>
      <c r="B815" s="7" t="str">
        <f>Daten!B815</f>
        <v>Würmla</v>
      </c>
      <c r="C815" s="14">
        <f t="shared" si="315"/>
        <v>3</v>
      </c>
      <c r="D815" s="9">
        <f>Daten!D815</f>
        <v>0</v>
      </c>
      <c r="E815" s="8">
        <f>Daten!E815</f>
        <v>1596</v>
      </c>
      <c r="F815" s="8">
        <f>Daten!F815</f>
        <v>1430</v>
      </c>
      <c r="G815" s="26">
        <f t="shared" si="316"/>
        <v>166</v>
      </c>
      <c r="H815" s="28">
        <f t="shared" si="317"/>
        <v>0.11608391608391608</v>
      </c>
      <c r="I815" s="20">
        <f t="shared" si="318"/>
        <v>19.211761235517432</v>
      </c>
      <c r="J815" s="20">
        <f t="shared" si="319"/>
        <v>146.78823876448257</v>
      </c>
      <c r="K815" s="26">
        <f t="shared" si="320"/>
        <v>-73394.11938224129</v>
      </c>
      <c r="L815" s="15">
        <f>Daten!G815</f>
        <v>269</v>
      </c>
      <c r="M815" s="15">
        <f>Daten!H815</f>
        <v>1019</v>
      </c>
      <c r="N815" s="15">
        <f>Daten!I815</f>
        <v>308</v>
      </c>
      <c r="O815" s="27">
        <f t="shared" si="321"/>
        <v>0.5662414131501472</v>
      </c>
      <c r="P815" s="15">
        <f t="shared" si="322"/>
        <v>578.58439052870472</v>
      </c>
      <c r="Q815" s="20">
        <f t="shared" si="323"/>
        <v>-1.5843905287047164</v>
      </c>
      <c r="R815" s="26">
        <f t="shared" si="324"/>
        <v>-316.87810574094328</v>
      </c>
      <c r="S815" s="8">
        <f>Daten!K815</f>
        <v>14601</v>
      </c>
      <c r="T815" s="8">
        <f>Daten!L815</f>
        <v>118705</v>
      </c>
      <c r="U815" s="8">
        <f>Daten!M815</f>
        <v>218601</v>
      </c>
      <c r="V815" s="8">
        <f>Daten!N815</f>
        <v>500</v>
      </c>
      <c r="W815" s="8">
        <f>Daten!O815</f>
        <v>500</v>
      </c>
      <c r="X815" s="22">
        <f t="shared" si="325"/>
        <v>351907</v>
      </c>
      <c r="Y815" s="8">
        <f t="shared" si="326"/>
        <v>612359.13423844858</v>
      </c>
      <c r="Z815" s="20">
        <f t="shared" si="327"/>
        <v>-260452.13423844858</v>
      </c>
      <c r="AA815" s="26">
        <f t="shared" si="328"/>
        <v>26045.21342384486</v>
      </c>
      <c r="AB815" s="31">
        <f t="shared" si="329"/>
        <v>-47665.784064137377</v>
      </c>
      <c r="AC815" s="30">
        <f t="shared" si="330"/>
        <v>0</v>
      </c>
      <c r="AG815" s="25">
        <f t="shared" si="331"/>
        <v>0</v>
      </c>
      <c r="AH815" s="25">
        <f t="shared" si="332"/>
        <v>0</v>
      </c>
      <c r="AI815" s="25">
        <f t="shared" si="333"/>
        <v>0</v>
      </c>
      <c r="AJ815" s="25">
        <f t="shared" si="334"/>
        <v>1</v>
      </c>
      <c r="AK815" s="25">
        <f t="shared" si="335"/>
        <v>0</v>
      </c>
      <c r="AL815" s="25">
        <f t="shared" ca="1" si="336"/>
        <v>0</v>
      </c>
      <c r="AM815" s="25">
        <f t="shared" ca="1" si="337"/>
        <v>0</v>
      </c>
      <c r="AN815" s="25">
        <f ca="1">IF(AM815=0,0,COUNTIF($AM$19:AM815,C815*10+1))</f>
        <v>0</v>
      </c>
      <c r="AO815" s="20">
        <f t="shared" ca="1" si="338"/>
        <v>0</v>
      </c>
      <c r="AP815" s="32">
        <f t="shared" ca="1" si="339"/>
        <v>0</v>
      </c>
    </row>
    <row r="816" spans="1:42" x14ac:dyDescent="0.2">
      <c r="A816" s="14">
        <f>Daten!A816</f>
        <v>32140</v>
      </c>
      <c r="B816" s="7" t="str">
        <f>Daten!B816</f>
        <v>Zeiselmauer-Wolfpassing</v>
      </c>
      <c r="C816" s="14">
        <f t="shared" si="315"/>
        <v>3</v>
      </c>
      <c r="D816" s="9">
        <f>Daten!D816</f>
        <v>0</v>
      </c>
      <c r="E816" s="8">
        <f>Daten!E816</f>
        <v>2257</v>
      </c>
      <c r="F816" s="8">
        <f>Daten!F816</f>
        <v>2298</v>
      </c>
      <c r="G816" s="26">
        <f t="shared" si="316"/>
        <v>-41</v>
      </c>
      <c r="H816" s="28">
        <f t="shared" si="317"/>
        <v>-1.7841601392515231E-2</v>
      </c>
      <c r="I816" s="20">
        <f t="shared" si="318"/>
        <v>30.873165957495846</v>
      </c>
      <c r="J816" s="20">
        <f t="shared" si="319"/>
        <v>-71.873165957495843</v>
      </c>
      <c r="K816" s="26">
        <f t="shared" si="320"/>
        <v>35936.582978747923</v>
      </c>
      <c r="L816" s="15">
        <f>Daten!G816</f>
        <v>334</v>
      </c>
      <c r="M816" s="15">
        <f>Daten!H816</f>
        <v>1395</v>
      </c>
      <c r="N816" s="15">
        <f>Daten!I816</f>
        <v>528</v>
      </c>
      <c r="O816" s="27">
        <f t="shared" si="321"/>
        <v>0.61792114695340505</v>
      </c>
      <c r="P816" s="15">
        <f t="shared" si="322"/>
        <v>792.07578487491958</v>
      </c>
      <c r="Q816" s="20">
        <f t="shared" si="323"/>
        <v>69.924215125080423</v>
      </c>
      <c r="R816" s="26">
        <f t="shared" si="324"/>
        <v>13984.843025016085</v>
      </c>
      <c r="S816" s="8">
        <f>Daten!K816</f>
        <v>6037</v>
      </c>
      <c r="T816" s="8">
        <f>Daten!L816</f>
        <v>162390</v>
      </c>
      <c r="U816" s="8">
        <f>Daten!M816</f>
        <v>240396</v>
      </c>
      <c r="V816" s="8">
        <f>Daten!N816</f>
        <v>500</v>
      </c>
      <c r="W816" s="8">
        <f>Daten!O816</f>
        <v>500</v>
      </c>
      <c r="X816" s="22">
        <f t="shared" si="325"/>
        <v>408823</v>
      </c>
      <c r="Y816" s="8">
        <f t="shared" si="326"/>
        <v>865974.03883219196</v>
      </c>
      <c r="Z816" s="20">
        <f t="shared" si="327"/>
        <v>-457151.03883219196</v>
      </c>
      <c r="AA816" s="26">
        <f t="shared" si="328"/>
        <v>45715.103883219199</v>
      </c>
      <c r="AB816" s="31">
        <f t="shared" si="329"/>
        <v>95636.529886983204</v>
      </c>
      <c r="AC816" s="30">
        <f t="shared" si="330"/>
        <v>95636.529886983204</v>
      </c>
      <c r="AG816" s="25">
        <f t="shared" si="331"/>
        <v>35936.582978747923</v>
      </c>
      <c r="AH816" s="25">
        <f t="shared" si="332"/>
        <v>45715.103883219199</v>
      </c>
      <c r="AI816" s="25">
        <f t="shared" si="333"/>
        <v>81651.686861967115</v>
      </c>
      <c r="AJ816" s="25">
        <f t="shared" si="334"/>
        <v>1</v>
      </c>
      <c r="AK816" s="25">
        <f t="shared" si="335"/>
        <v>81651.686861967115</v>
      </c>
      <c r="AL816" s="25">
        <f t="shared" ca="1" si="336"/>
        <v>228833</v>
      </c>
      <c r="AM816" s="25">
        <f t="shared" ca="1" si="337"/>
        <v>31</v>
      </c>
      <c r="AN816" s="25">
        <f ca="1">IF(AM816=0,0,COUNTIF($AM$19:AM816,C816*10+1))</f>
        <v>290</v>
      </c>
      <c r="AO816" s="20">
        <f t="shared" ca="1" si="338"/>
        <v>0</v>
      </c>
      <c r="AP816" s="32">
        <f t="shared" ca="1" si="339"/>
        <v>228833</v>
      </c>
    </row>
    <row r="817" spans="1:42" x14ac:dyDescent="0.2">
      <c r="A817" s="14">
        <f>Daten!A817</f>
        <v>32141</v>
      </c>
      <c r="B817" s="7" t="str">
        <f>Daten!B817</f>
        <v>Zwentendorf an der Donau</v>
      </c>
      <c r="C817" s="14">
        <f t="shared" si="315"/>
        <v>3</v>
      </c>
      <c r="D817" s="9">
        <f>Daten!D817</f>
        <v>0</v>
      </c>
      <c r="E817" s="8">
        <f>Daten!E817</f>
        <v>4191</v>
      </c>
      <c r="F817" s="8">
        <f>Daten!F817</f>
        <v>4060</v>
      </c>
      <c r="G817" s="26">
        <f t="shared" si="316"/>
        <v>131</v>
      </c>
      <c r="H817" s="28">
        <f t="shared" si="317"/>
        <v>3.2266009852216747E-2</v>
      </c>
      <c r="I817" s="20">
        <f t="shared" si="318"/>
        <v>54.545280151189353</v>
      </c>
      <c r="J817" s="20">
        <f t="shared" si="319"/>
        <v>76.45471984881064</v>
      </c>
      <c r="K817" s="26">
        <f t="shared" si="320"/>
        <v>-38227.359924405318</v>
      </c>
      <c r="L817" s="15">
        <f>Daten!G817</f>
        <v>623</v>
      </c>
      <c r="M817" s="15">
        <f>Daten!H817</f>
        <v>2753</v>
      </c>
      <c r="N817" s="15">
        <f>Daten!I817</f>
        <v>815</v>
      </c>
      <c r="O817" s="27">
        <f t="shared" si="321"/>
        <v>0.52233926625499461</v>
      </c>
      <c r="P817" s="15">
        <f t="shared" si="322"/>
        <v>1563.1431080721532</v>
      </c>
      <c r="Q817" s="20">
        <f t="shared" si="323"/>
        <v>-125.14310807215315</v>
      </c>
      <c r="R817" s="26">
        <f t="shared" si="324"/>
        <v>-25028.621614430631</v>
      </c>
      <c r="S817" s="8">
        <f>Daten!K817</f>
        <v>25624</v>
      </c>
      <c r="T817" s="8">
        <f>Daten!L817</f>
        <v>381561</v>
      </c>
      <c r="U817" s="8">
        <f>Daten!M817</f>
        <v>1874438</v>
      </c>
      <c r="V817" s="8">
        <f>Daten!N817</f>
        <v>500</v>
      </c>
      <c r="W817" s="8">
        <f>Daten!O817</f>
        <v>500</v>
      </c>
      <c r="X817" s="22">
        <f t="shared" si="325"/>
        <v>2281623</v>
      </c>
      <c r="Y817" s="8">
        <f t="shared" si="326"/>
        <v>1608018.2528780312</v>
      </c>
      <c r="Z817" s="20">
        <f t="shared" si="327"/>
        <v>673604.74712196877</v>
      </c>
      <c r="AA817" s="26">
        <f t="shared" si="328"/>
        <v>-67360.474712196883</v>
      </c>
      <c r="AB817" s="31">
        <f t="shared" si="329"/>
        <v>-130616.45625103283</v>
      </c>
      <c r="AC817" s="30">
        <f t="shared" si="330"/>
        <v>0</v>
      </c>
      <c r="AG817" s="25">
        <f t="shared" si="331"/>
        <v>0</v>
      </c>
      <c r="AH817" s="25">
        <f t="shared" si="332"/>
        <v>0</v>
      </c>
      <c r="AI817" s="25">
        <f t="shared" si="333"/>
        <v>0</v>
      </c>
      <c r="AJ817" s="25">
        <f t="shared" si="334"/>
        <v>1</v>
      </c>
      <c r="AK817" s="25">
        <f t="shared" si="335"/>
        <v>0</v>
      </c>
      <c r="AL817" s="25">
        <f t="shared" ca="1" si="336"/>
        <v>0</v>
      </c>
      <c r="AM817" s="25">
        <f t="shared" ca="1" si="337"/>
        <v>0</v>
      </c>
      <c r="AN817" s="25">
        <f ca="1">IF(AM817=0,0,COUNTIF($AM$19:AM817,C817*10+1))</f>
        <v>0</v>
      </c>
      <c r="AO817" s="20">
        <f t="shared" ca="1" si="338"/>
        <v>0</v>
      </c>
      <c r="AP817" s="32">
        <f t="shared" ca="1" si="339"/>
        <v>0</v>
      </c>
    </row>
    <row r="818" spans="1:42" x14ac:dyDescent="0.2">
      <c r="A818" s="14">
        <f>Daten!A818</f>
        <v>32142</v>
      </c>
      <c r="B818" s="7" t="str">
        <f>Daten!B818</f>
        <v>St. Andrä-Wördern</v>
      </c>
      <c r="C818" s="14">
        <f t="shared" si="315"/>
        <v>3</v>
      </c>
      <c r="D818" s="9">
        <f>Daten!D818</f>
        <v>0</v>
      </c>
      <c r="E818" s="8">
        <f>Daten!E818</f>
        <v>8002</v>
      </c>
      <c r="F818" s="8">
        <f>Daten!F818</f>
        <v>7869</v>
      </c>
      <c r="G818" s="26">
        <f t="shared" si="316"/>
        <v>133</v>
      </c>
      <c r="H818" s="28">
        <f t="shared" si="317"/>
        <v>1.690176642521286E-2</v>
      </c>
      <c r="I818" s="20">
        <f t="shared" si="318"/>
        <v>105.71842598761306</v>
      </c>
      <c r="J818" s="20">
        <f t="shared" si="319"/>
        <v>27.28157401238694</v>
      </c>
      <c r="K818" s="26">
        <f t="shared" si="320"/>
        <v>-13640.78700619347</v>
      </c>
      <c r="L818" s="15">
        <f>Daten!G818</f>
        <v>1095</v>
      </c>
      <c r="M818" s="15">
        <f>Daten!H818</f>
        <v>5190</v>
      </c>
      <c r="N818" s="15">
        <f>Daten!I818</f>
        <v>1717</v>
      </c>
      <c r="O818" s="27">
        <f t="shared" si="321"/>
        <v>0.54181117533718692</v>
      </c>
      <c r="P818" s="15">
        <f t="shared" si="322"/>
        <v>2946.8625974916363</v>
      </c>
      <c r="Q818" s="20">
        <f t="shared" si="323"/>
        <v>-134.86259749163628</v>
      </c>
      <c r="R818" s="26">
        <f t="shared" si="324"/>
        <v>-26972.519498327256</v>
      </c>
      <c r="S818" s="8">
        <f>Daten!K818</f>
        <v>14148</v>
      </c>
      <c r="T818" s="8">
        <f>Daten!L818</f>
        <v>654471</v>
      </c>
      <c r="U818" s="8">
        <f>Daten!M818</f>
        <v>832556</v>
      </c>
      <c r="V818" s="8">
        <f>Daten!N818</f>
        <v>500</v>
      </c>
      <c r="W818" s="8">
        <f>Daten!O818</f>
        <v>500</v>
      </c>
      <c r="X818" s="22">
        <f t="shared" si="325"/>
        <v>1501175</v>
      </c>
      <c r="Y818" s="8">
        <f t="shared" si="326"/>
        <v>3070236.7118897652</v>
      </c>
      <c r="Z818" s="20">
        <f t="shared" si="327"/>
        <v>-1569061.7118897652</v>
      </c>
      <c r="AA818" s="26">
        <f t="shared" si="328"/>
        <v>156906.17118897653</v>
      </c>
      <c r="AB818" s="31">
        <f t="shared" si="329"/>
        <v>116292.8646844558</v>
      </c>
      <c r="AC818" s="30">
        <f t="shared" si="330"/>
        <v>116292.8646844558</v>
      </c>
      <c r="AG818" s="25">
        <f t="shared" si="331"/>
        <v>-13640.78700619347</v>
      </c>
      <c r="AH818" s="25">
        <f t="shared" si="332"/>
        <v>156906.17118897653</v>
      </c>
      <c r="AI818" s="25">
        <f t="shared" si="333"/>
        <v>143265.38418278305</v>
      </c>
      <c r="AJ818" s="25">
        <f t="shared" si="334"/>
        <v>1</v>
      </c>
      <c r="AK818" s="25">
        <f t="shared" si="335"/>
        <v>143265.38418278305</v>
      </c>
      <c r="AL818" s="25">
        <f t="shared" ca="1" si="336"/>
        <v>401508</v>
      </c>
      <c r="AM818" s="25">
        <f t="shared" ca="1" si="337"/>
        <v>31</v>
      </c>
      <c r="AN818" s="25">
        <f ca="1">IF(AM818=0,0,COUNTIF($AM$19:AM818,C818*10+1))</f>
        <v>291</v>
      </c>
      <c r="AO818" s="20">
        <f t="shared" ca="1" si="338"/>
        <v>0</v>
      </c>
      <c r="AP818" s="32">
        <f t="shared" ca="1" si="339"/>
        <v>401508</v>
      </c>
    </row>
    <row r="819" spans="1:42" x14ac:dyDescent="0.2">
      <c r="A819" s="14">
        <f>Daten!A819</f>
        <v>32143</v>
      </c>
      <c r="B819" s="7" t="str">
        <f>Daten!B819</f>
        <v>Muckendorf-Wipfing</v>
      </c>
      <c r="C819" s="14">
        <f t="shared" si="315"/>
        <v>3</v>
      </c>
      <c r="D819" s="9">
        <f>Daten!D819</f>
        <v>0</v>
      </c>
      <c r="E819" s="8">
        <f>Daten!E819</f>
        <v>1713</v>
      </c>
      <c r="F819" s="8">
        <f>Daten!F819</f>
        <v>1652</v>
      </c>
      <c r="G819" s="26">
        <f t="shared" si="316"/>
        <v>61</v>
      </c>
      <c r="H819" s="28">
        <f t="shared" si="317"/>
        <v>3.6924939467312345E-2</v>
      </c>
      <c r="I819" s="20">
        <f t="shared" si="318"/>
        <v>22.194286406346013</v>
      </c>
      <c r="J819" s="20">
        <f t="shared" si="319"/>
        <v>38.805713593653991</v>
      </c>
      <c r="K819" s="26">
        <f t="shared" si="320"/>
        <v>-19402.856796826996</v>
      </c>
      <c r="L819" s="15">
        <f>Daten!G819</f>
        <v>272</v>
      </c>
      <c r="M819" s="15">
        <f>Daten!H819</f>
        <v>1087</v>
      </c>
      <c r="N819" s="15">
        <f>Daten!I819</f>
        <v>354</v>
      </c>
      <c r="O819" s="27">
        <f t="shared" si="321"/>
        <v>0.5758969641214351</v>
      </c>
      <c r="P819" s="15">
        <f t="shared" si="322"/>
        <v>617.19453631472231</v>
      </c>
      <c r="Q819" s="20">
        <f t="shared" si="323"/>
        <v>8.8054636852776866</v>
      </c>
      <c r="R819" s="26">
        <f t="shared" si="324"/>
        <v>1761.0927370555373</v>
      </c>
      <c r="S819" s="8">
        <f>Daten!K819</f>
        <v>4359</v>
      </c>
      <c r="T819" s="8">
        <f>Daten!L819</f>
        <v>95048</v>
      </c>
      <c r="U819" s="8">
        <f>Daten!M819</f>
        <v>171677</v>
      </c>
      <c r="V819" s="8">
        <f>Daten!N819</f>
        <v>500</v>
      </c>
      <c r="W819" s="8">
        <f>Daten!O819</f>
        <v>500</v>
      </c>
      <c r="X819" s="22">
        <f t="shared" si="325"/>
        <v>271084</v>
      </c>
      <c r="Y819" s="8">
        <f t="shared" si="326"/>
        <v>657250.12340254535</v>
      </c>
      <c r="Z819" s="20">
        <f t="shared" si="327"/>
        <v>-386166.12340254535</v>
      </c>
      <c r="AA819" s="26">
        <f t="shared" si="328"/>
        <v>38616.612340254535</v>
      </c>
      <c r="AB819" s="31">
        <f t="shared" si="329"/>
        <v>20974.848280483075</v>
      </c>
      <c r="AC819" s="30">
        <f t="shared" si="330"/>
        <v>20974.848280483075</v>
      </c>
      <c r="AG819" s="25">
        <f t="shared" si="331"/>
        <v>-19402.856796826996</v>
      </c>
      <c r="AH819" s="25">
        <f t="shared" si="332"/>
        <v>38616.612340254535</v>
      </c>
      <c r="AI819" s="25">
        <f t="shared" si="333"/>
        <v>19213.755543427538</v>
      </c>
      <c r="AJ819" s="25">
        <f t="shared" si="334"/>
        <v>1</v>
      </c>
      <c r="AK819" s="25">
        <f t="shared" si="335"/>
        <v>19213.755543427538</v>
      </c>
      <c r="AL819" s="25">
        <f t="shared" ca="1" si="336"/>
        <v>53847</v>
      </c>
      <c r="AM819" s="25">
        <f t="shared" ca="1" si="337"/>
        <v>31</v>
      </c>
      <c r="AN819" s="25">
        <f ca="1">IF(AM819=0,0,COUNTIF($AM$19:AM819,C819*10+1))</f>
        <v>292</v>
      </c>
      <c r="AO819" s="20">
        <f t="shared" ca="1" si="338"/>
        <v>0</v>
      </c>
      <c r="AP819" s="32">
        <f t="shared" ca="1" si="339"/>
        <v>53847</v>
      </c>
    </row>
    <row r="820" spans="1:42" x14ac:dyDescent="0.2">
      <c r="A820" s="14">
        <f>Daten!A820</f>
        <v>32144</v>
      </c>
      <c r="B820" s="7" t="str">
        <f>Daten!B820</f>
        <v>Klosterneuburg</v>
      </c>
      <c r="C820" s="14">
        <f t="shared" si="315"/>
        <v>3</v>
      </c>
      <c r="D820" s="9">
        <f>Daten!D820</f>
        <v>0</v>
      </c>
      <c r="E820" s="8">
        <f>Daten!E820</f>
        <v>28089</v>
      </c>
      <c r="F820" s="8">
        <f>Daten!F820</f>
        <v>27356</v>
      </c>
      <c r="G820" s="26">
        <f t="shared" si="316"/>
        <v>733</v>
      </c>
      <c r="H820" s="28">
        <f t="shared" si="317"/>
        <v>2.6794853048691329E-2</v>
      </c>
      <c r="I820" s="20">
        <f t="shared" si="318"/>
        <v>367.52233591525516</v>
      </c>
      <c r="J820" s="20">
        <f t="shared" si="319"/>
        <v>365.47766408474484</v>
      </c>
      <c r="K820" s="26">
        <f t="shared" si="320"/>
        <v>-182738.83204237244</v>
      </c>
      <c r="L820" s="15">
        <f>Daten!G820</f>
        <v>4186</v>
      </c>
      <c r="M820" s="15">
        <f>Daten!H820</f>
        <v>17499</v>
      </c>
      <c r="N820" s="15">
        <f>Daten!I820</f>
        <v>6404</v>
      </c>
      <c r="O820" s="27">
        <f t="shared" si="321"/>
        <v>0.60517743871078344</v>
      </c>
      <c r="P820" s="15">
        <f t="shared" si="322"/>
        <v>9935.8667810223778</v>
      </c>
      <c r="Q820" s="20">
        <f t="shared" si="323"/>
        <v>654.13321897762216</v>
      </c>
      <c r="R820" s="26">
        <f t="shared" si="324"/>
        <v>130826.64379552443</v>
      </c>
      <c r="S820" s="8">
        <f>Daten!K820</f>
        <v>22579</v>
      </c>
      <c r="T820" s="8">
        <f>Daten!L820</f>
        <v>2987184</v>
      </c>
      <c r="U820" s="8">
        <f>Daten!M820</f>
        <v>6401481</v>
      </c>
      <c r="V820" s="8">
        <f>Daten!N820</f>
        <v>500</v>
      </c>
      <c r="W820" s="8">
        <f>Daten!O820</f>
        <v>500</v>
      </c>
      <c r="X820" s="22">
        <f t="shared" si="325"/>
        <v>9411244</v>
      </c>
      <c r="Y820" s="8">
        <f t="shared" si="326"/>
        <v>10777290.552395852</v>
      </c>
      <c r="Z820" s="20">
        <f t="shared" si="327"/>
        <v>-1366046.5523958523</v>
      </c>
      <c r="AA820" s="26">
        <f t="shared" si="328"/>
        <v>136604.65523958523</v>
      </c>
      <c r="AB820" s="31">
        <f t="shared" si="329"/>
        <v>84692.466992737231</v>
      </c>
      <c r="AC820" s="30">
        <f t="shared" si="330"/>
        <v>84692.466992737231</v>
      </c>
      <c r="AG820" s="25">
        <f t="shared" si="331"/>
        <v>-182738.83204237244</v>
      </c>
      <c r="AH820" s="25">
        <f t="shared" si="332"/>
        <v>136604.65523958523</v>
      </c>
      <c r="AI820" s="25">
        <f t="shared" si="333"/>
        <v>-46134.176802787202</v>
      </c>
      <c r="AJ820" s="25">
        <f t="shared" si="334"/>
        <v>1</v>
      </c>
      <c r="AK820" s="25">
        <f t="shared" si="335"/>
        <v>0</v>
      </c>
      <c r="AL820" s="25">
        <f t="shared" ca="1" si="336"/>
        <v>0</v>
      </c>
      <c r="AM820" s="25">
        <f t="shared" ca="1" si="337"/>
        <v>0</v>
      </c>
      <c r="AN820" s="25">
        <f ca="1">IF(AM820=0,0,COUNTIF($AM$19:AM820,C820*10+1))</f>
        <v>0</v>
      </c>
      <c r="AO820" s="20">
        <f t="shared" ca="1" si="338"/>
        <v>0</v>
      </c>
      <c r="AP820" s="32">
        <f t="shared" ca="1" si="339"/>
        <v>0</v>
      </c>
    </row>
    <row r="821" spans="1:42" x14ac:dyDescent="0.2">
      <c r="A821" s="14">
        <f>Daten!A821</f>
        <v>32202</v>
      </c>
      <c r="B821" s="7" t="str">
        <f>Daten!B821</f>
        <v>Dietmanns</v>
      </c>
      <c r="C821" s="14">
        <f t="shared" si="315"/>
        <v>3</v>
      </c>
      <c r="D821" s="9">
        <f>Daten!D821</f>
        <v>0</v>
      </c>
      <c r="E821" s="8">
        <f>Daten!E821</f>
        <v>1045</v>
      </c>
      <c r="F821" s="8">
        <f>Daten!F821</f>
        <v>1054</v>
      </c>
      <c r="G821" s="26">
        <f t="shared" si="316"/>
        <v>-9</v>
      </c>
      <c r="H821" s="28">
        <f t="shared" si="317"/>
        <v>-8.5388994307400382E-3</v>
      </c>
      <c r="I821" s="20">
        <f t="shared" si="318"/>
        <v>14.160277162402359</v>
      </c>
      <c r="J821" s="20">
        <f t="shared" si="319"/>
        <v>-23.160277162402359</v>
      </c>
      <c r="K821" s="26">
        <f t="shared" si="320"/>
        <v>11580.138581201179</v>
      </c>
      <c r="L821" s="15">
        <f>Daten!G821</f>
        <v>114</v>
      </c>
      <c r="M821" s="15">
        <f>Daten!H821</f>
        <v>655</v>
      </c>
      <c r="N821" s="15">
        <f>Daten!I821</f>
        <v>276</v>
      </c>
      <c r="O821" s="27">
        <f t="shared" si="321"/>
        <v>0.59541984732824427</v>
      </c>
      <c r="P821" s="15">
        <f t="shared" si="322"/>
        <v>371.90655132119878</v>
      </c>
      <c r="Q821" s="20">
        <f t="shared" si="323"/>
        <v>18.093448678801224</v>
      </c>
      <c r="R821" s="26">
        <f t="shared" si="324"/>
        <v>3618.6897357602447</v>
      </c>
      <c r="S821" s="8">
        <f>Daten!K821</f>
        <v>2539</v>
      </c>
      <c r="T821" s="8">
        <f>Daten!L821</f>
        <v>59993</v>
      </c>
      <c r="U821" s="8">
        <f>Daten!M821</f>
        <v>70711</v>
      </c>
      <c r="V821" s="8">
        <f>Daten!N821</f>
        <v>500</v>
      </c>
      <c r="W821" s="8">
        <f>Daten!O821</f>
        <v>500</v>
      </c>
      <c r="X821" s="22">
        <f t="shared" si="325"/>
        <v>133243</v>
      </c>
      <c r="Y821" s="8">
        <f t="shared" si="326"/>
        <v>400949.4331323175</v>
      </c>
      <c r="Z821" s="20">
        <f t="shared" si="327"/>
        <v>-267706.4331323175</v>
      </c>
      <c r="AA821" s="26">
        <f t="shared" si="328"/>
        <v>26770.643313231751</v>
      </c>
      <c r="AB821" s="31">
        <f t="shared" si="329"/>
        <v>41969.471630193177</v>
      </c>
      <c r="AC821" s="30">
        <f t="shared" si="330"/>
        <v>41969.471630193177</v>
      </c>
      <c r="AG821" s="25">
        <f t="shared" si="331"/>
        <v>11580.138581201179</v>
      </c>
      <c r="AH821" s="25">
        <f t="shared" si="332"/>
        <v>26770.643313231751</v>
      </c>
      <c r="AI821" s="25">
        <f t="shared" si="333"/>
        <v>38350.781894432934</v>
      </c>
      <c r="AJ821" s="25">
        <f t="shared" si="334"/>
        <v>1</v>
      </c>
      <c r="AK821" s="25">
        <f t="shared" si="335"/>
        <v>38350.781894432934</v>
      </c>
      <c r="AL821" s="25">
        <f t="shared" ca="1" si="336"/>
        <v>107480</v>
      </c>
      <c r="AM821" s="25">
        <f t="shared" ca="1" si="337"/>
        <v>31</v>
      </c>
      <c r="AN821" s="25">
        <f ca="1">IF(AM821=0,0,COUNTIF($AM$19:AM821,C821*10+1))</f>
        <v>293</v>
      </c>
      <c r="AO821" s="20">
        <f t="shared" ca="1" si="338"/>
        <v>0</v>
      </c>
      <c r="AP821" s="32">
        <f t="shared" ca="1" si="339"/>
        <v>107480</v>
      </c>
    </row>
    <row r="822" spans="1:42" x14ac:dyDescent="0.2">
      <c r="A822" s="14">
        <f>Daten!A822</f>
        <v>32203</v>
      </c>
      <c r="B822" s="7" t="str">
        <f>Daten!B822</f>
        <v>Dobersberg</v>
      </c>
      <c r="C822" s="14">
        <f t="shared" si="315"/>
        <v>3</v>
      </c>
      <c r="D822" s="9">
        <f>Daten!D822</f>
        <v>0</v>
      </c>
      <c r="E822" s="8">
        <f>Daten!E822</f>
        <v>1560</v>
      </c>
      <c r="F822" s="8">
        <f>Daten!F822</f>
        <v>1611</v>
      </c>
      <c r="G822" s="26">
        <f t="shared" si="316"/>
        <v>-51</v>
      </c>
      <c r="H822" s="28">
        <f t="shared" si="317"/>
        <v>-3.165735567970205E-2</v>
      </c>
      <c r="I822" s="20">
        <f t="shared" si="318"/>
        <v>21.6434596856074</v>
      </c>
      <c r="J822" s="20">
        <f t="shared" si="319"/>
        <v>-72.643459685607397</v>
      </c>
      <c r="K822" s="26">
        <f t="shared" si="320"/>
        <v>36321.729842803696</v>
      </c>
      <c r="L822" s="15">
        <f>Daten!G822</f>
        <v>198</v>
      </c>
      <c r="M822" s="15">
        <f>Daten!H822</f>
        <v>1000</v>
      </c>
      <c r="N822" s="15">
        <f>Daten!I822</f>
        <v>362</v>
      </c>
      <c r="O822" s="27">
        <f t="shared" si="321"/>
        <v>0.56000000000000005</v>
      </c>
      <c r="P822" s="15">
        <f t="shared" si="322"/>
        <v>567.79626155908215</v>
      </c>
      <c r="Q822" s="20">
        <f t="shared" si="323"/>
        <v>-7.7962615590821542</v>
      </c>
      <c r="R822" s="26">
        <f t="shared" si="324"/>
        <v>-1559.2523118164308</v>
      </c>
      <c r="S822" s="8">
        <f>Daten!K822</f>
        <v>27288</v>
      </c>
      <c r="T822" s="8">
        <f>Daten!L822</f>
        <v>96511</v>
      </c>
      <c r="U822" s="8">
        <f>Daten!M822</f>
        <v>267673</v>
      </c>
      <c r="V822" s="8">
        <f>Daten!N822</f>
        <v>500</v>
      </c>
      <c r="W822" s="8">
        <f>Daten!O822</f>
        <v>500</v>
      </c>
      <c r="X822" s="22">
        <f t="shared" si="325"/>
        <v>391472</v>
      </c>
      <c r="Y822" s="8">
        <f t="shared" si="326"/>
        <v>598546.52218795719</v>
      </c>
      <c r="Z822" s="20">
        <f t="shared" si="327"/>
        <v>-207074.52218795719</v>
      </c>
      <c r="AA822" s="26">
        <f t="shared" si="328"/>
        <v>20707.452218795719</v>
      </c>
      <c r="AB822" s="31">
        <f t="shared" si="329"/>
        <v>55469.929749782983</v>
      </c>
      <c r="AC822" s="30">
        <f t="shared" si="330"/>
        <v>55469.929749782983</v>
      </c>
      <c r="AG822" s="25">
        <f t="shared" si="331"/>
        <v>36321.729842803696</v>
      </c>
      <c r="AH822" s="25">
        <f t="shared" si="332"/>
        <v>20707.452218795719</v>
      </c>
      <c r="AI822" s="25">
        <f t="shared" si="333"/>
        <v>57029.182061599415</v>
      </c>
      <c r="AJ822" s="25">
        <f t="shared" si="334"/>
        <v>1</v>
      </c>
      <c r="AK822" s="25">
        <f t="shared" si="335"/>
        <v>57029.182061599415</v>
      </c>
      <c r="AL822" s="25">
        <f t="shared" ca="1" si="336"/>
        <v>159827</v>
      </c>
      <c r="AM822" s="25">
        <f t="shared" ca="1" si="337"/>
        <v>31</v>
      </c>
      <c r="AN822" s="25">
        <f ca="1">IF(AM822=0,0,COUNTIF($AM$19:AM822,C822*10+1))</f>
        <v>294</v>
      </c>
      <c r="AO822" s="20">
        <f t="shared" ca="1" si="338"/>
        <v>0</v>
      </c>
      <c r="AP822" s="32">
        <f t="shared" ca="1" si="339"/>
        <v>159827</v>
      </c>
    </row>
    <row r="823" spans="1:42" x14ac:dyDescent="0.2">
      <c r="A823" s="14">
        <f>Daten!A823</f>
        <v>32206</v>
      </c>
      <c r="B823" s="7" t="str">
        <f>Daten!B823</f>
        <v>Gastern</v>
      </c>
      <c r="C823" s="14">
        <f t="shared" si="315"/>
        <v>3</v>
      </c>
      <c r="D823" s="9">
        <f>Daten!D823</f>
        <v>0</v>
      </c>
      <c r="E823" s="8">
        <f>Daten!E823</f>
        <v>1167</v>
      </c>
      <c r="F823" s="8">
        <f>Daten!F823</f>
        <v>1208</v>
      </c>
      <c r="G823" s="26">
        <f t="shared" si="316"/>
        <v>-41</v>
      </c>
      <c r="H823" s="28">
        <f t="shared" si="317"/>
        <v>-3.3940397350993377E-2</v>
      </c>
      <c r="I823" s="20">
        <f t="shared" si="318"/>
        <v>16.229236064688852</v>
      </c>
      <c r="J823" s="20">
        <f t="shared" si="319"/>
        <v>-57.229236064688848</v>
      </c>
      <c r="K823" s="26">
        <f t="shared" si="320"/>
        <v>28614.618032344424</v>
      </c>
      <c r="L823" s="15">
        <f>Daten!G823</f>
        <v>147</v>
      </c>
      <c r="M823" s="15">
        <f>Daten!H823</f>
        <v>743</v>
      </c>
      <c r="N823" s="15">
        <f>Daten!I823</f>
        <v>277</v>
      </c>
      <c r="O823" s="27">
        <f t="shared" si="321"/>
        <v>0.57065948855989235</v>
      </c>
      <c r="P823" s="15">
        <f t="shared" si="322"/>
        <v>421.872622338398</v>
      </c>
      <c r="Q823" s="20">
        <f t="shared" si="323"/>
        <v>2.1273776616019973</v>
      </c>
      <c r="R823" s="26">
        <f t="shared" si="324"/>
        <v>425.47553232039945</v>
      </c>
      <c r="S823" s="8">
        <f>Daten!K823</f>
        <v>12415</v>
      </c>
      <c r="T823" s="8">
        <f>Daten!L823</f>
        <v>80615</v>
      </c>
      <c r="U823" s="8">
        <f>Daten!M823</f>
        <v>423001</v>
      </c>
      <c r="V823" s="8">
        <f>Daten!N823</f>
        <v>500</v>
      </c>
      <c r="W823" s="8">
        <f>Daten!O823</f>
        <v>500</v>
      </c>
      <c r="X823" s="22">
        <f t="shared" si="325"/>
        <v>516031</v>
      </c>
      <c r="Y823" s="8">
        <f t="shared" si="326"/>
        <v>447758.84063676029</v>
      </c>
      <c r="Z823" s="20">
        <f t="shared" si="327"/>
        <v>68272.159363239713</v>
      </c>
      <c r="AA823" s="26">
        <f t="shared" si="328"/>
        <v>-6827.2159363239716</v>
      </c>
      <c r="AB823" s="31">
        <f t="shared" si="329"/>
        <v>22212.877628340852</v>
      </c>
      <c r="AC823" s="30">
        <f t="shared" si="330"/>
        <v>22212.877628340852</v>
      </c>
      <c r="AG823" s="25">
        <f t="shared" si="331"/>
        <v>28614.618032344424</v>
      </c>
      <c r="AH823" s="25">
        <f t="shared" si="332"/>
        <v>-6827.2159363239716</v>
      </c>
      <c r="AI823" s="25">
        <f t="shared" si="333"/>
        <v>21787.402096020451</v>
      </c>
      <c r="AJ823" s="25">
        <f t="shared" si="334"/>
        <v>1</v>
      </c>
      <c r="AK823" s="25">
        <f t="shared" si="335"/>
        <v>21787.402096020451</v>
      </c>
      <c r="AL823" s="25">
        <f t="shared" ca="1" si="336"/>
        <v>61060</v>
      </c>
      <c r="AM823" s="25">
        <f t="shared" ca="1" si="337"/>
        <v>31</v>
      </c>
      <c r="AN823" s="25">
        <f ca="1">IF(AM823=0,0,COUNTIF($AM$19:AM823,C823*10+1))</f>
        <v>295</v>
      </c>
      <c r="AO823" s="20">
        <f t="shared" ca="1" si="338"/>
        <v>0</v>
      </c>
      <c r="AP823" s="32">
        <f t="shared" ca="1" si="339"/>
        <v>61060</v>
      </c>
    </row>
    <row r="824" spans="1:42" x14ac:dyDescent="0.2">
      <c r="A824" s="14">
        <f>Daten!A824</f>
        <v>32207</v>
      </c>
      <c r="B824" s="7" t="str">
        <f>Daten!B824</f>
        <v>Groß-Siegharts</v>
      </c>
      <c r="C824" s="14">
        <f t="shared" si="315"/>
        <v>3</v>
      </c>
      <c r="D824" s="9">
        <f>Daten!D824</f>
        <v>0</v>
      </c>
      <c r="E824" s="8">
        <f>Daten!E824</f>
        <v>2696</v>
      </c>
      <c r="F824" s="8">
        <f>Daten!F824</f>
        <v>2741</v>
      </c>
      <c r="G824" s="26">
        <f t="shared" si="316"/>
        <v>-45</v>
      </c>
      <c r="H824" s="28">
        <f t="shared" si="317"/>
        <v>-1.6417365924844947E-2</v>
      </c>
      <c r="I824" s="20">
        <f t="shared" si="318"/>
        <v>36.824781501086214</v>
      </c>
      <c r="J824" s="20">
        <f t="shared" si="319"/>
        <v>-81.824781501086221</v>
      </c>
      <c r="K824" s="26">
        <f t="shared" si="320"/>
        <v>40912.390750543113</v>
      </c>
      <c r="L824" s="15">
        <f>Daten!G824</f>
        <v>309</v>
      </c>
      <c r="M824" s="15">
        <f>Daten!H824</f>
        <v>1700</v>
      </c>
      <c r="N824" s="15">
        <f>Daten!I824</f>
        <v>687</v>
      </c>
      <c r="O824" s="27">
        <f t="shared" si="321"/>
        <v>0.58588235294117652</v>
      </c>
      <c r="P824" s="15">
        <f t="shared" si="322"/>
        <v>965.25364465043958</v>
      </c>
      <c r="Q824" s="20">
        <f t="shared" si="323"/>
        <v>30.746355349560417</v>
      </c>
      <c r="R824" s="26">
        <f t="shared" si="324"/>
        <v>6149.2710699120835</v>
      </c>
      <c r="S824" s="8">
        <f>Daten!K824</f>
        <v>21994</v>
      </c>
      <c r="T824" s="8">
        <f>Daten!L824</f>
        <v>221601</v>
      </c>
      <c r="U824" s="8">
        <f>Daten!M824</f>
        <v>1026694</v>
      </c>
      <c r="V824" s="8">
        <f>Daten!N824</f>
        <v>500</v>
      </c>
      <c r="W824" s="8">
        <f>Daten!O824</f>
        <v>500</v>
      </c>
      <c r="X824" s="22">
        <f t="shared" si="325"/>
        <v>1270289</v>
      </c>
      <c r="Y824" s="8">
        <f t="shared" si="326"/>
        <v>1034411.1691145722</v>
      </c>
      <c r="Z824" s="20">
        <f t="shared" si="327"/>
        <v>235877.83088542777</v>
      </c>
      <c r="AA824" s="26">
        <f t="shared" si="328"/>
        <v>-23587.783088542779</v>
      </c>
      <c r="AB824" s="31">
        <f t="shared" si="329"/>
        <v>23473.878731912413</v>
      </c>
      <c r="AC824" s="30">
        <f t="shared" si="330"/>
        <v>23473.878731912413</v>
      </c>
      <c r="AG824" s="25">
        <f t="shared" si="331"/>
        <v>40912.390750543113</v>
      </c>
      <c r="AH824" s="25">
        <f t="shared" si="332"/>
        <v>-23587.783088542779</v>
      </c>
      <c r="AI824" s="25">
        <f t="shared" si="333"/>
        <v>17324.607662000333</v>
      </c>
      <c r="AJ824" s="25">
        <f t="shared" si="334"/>
        <v>1</v>
      </c>
      <c r="AK824" s="25">
        <f t="shared" si="335"/>
        <v>17324.607662000333</v>
      </c>
      <c r="AL824" s="25">
        <f t="shared" ca="1" si="336"/>
        <v>48553</v>
      </c>
      <c r="AM824" s="25">
        <f t="shared" ca="1" si="337"/>
        <v>31</v>
      </c>
      <c r="AN824" s="25">
        <f ca="1">IF(AM824=0,0,COUNTIF($AM$19:AM824,C824*10+1))</f>
        <v>296</v>
      </c>
      <c r="AO824" s="20">
        <f t="shared" ca="1" si="338"/>
        <v>0</v>
      </c>
      <c r="AP824" s="32">
        <f t="shared" ca="1" si="339"/>
        <v>48553</v>
      </c>
    </row>
    <row r="825" spans="1:42" x14ac:dyDescent="0.2">
      <c r="A825" s="14">
        <f>Daten!A825</f>
        <v>32209</v>
      </c>
      <c r="B825" s="7" t="str">
        <f>Daten!B825</f>
        <v>Karlstein an der Thaya</v>
      </c>
      <c r="C825" s="14">
        <f t="shared" si="315"/>
        <v>3</v>
      </c>
      <c r="D825" s="9">
        <f>Daten!D825</f>
        <v>0</v>
      </c>
      <c r="E825" s="8">
        <f>Daten!E825</f>
        <v>1470</v>
      </c>
      <c r="F825" s="8">
        <f>Daten!F825</f>
        <v>1478</v>
      </c>
      <c r="G825" s="26">
        <f t="shared" si="316"/>
        <v>-8</v>
      </c>
      <c r="H825" s="28">
        <f t="shared" si="317"/>
        <v>-5.4127198917456026E-3</v>
      </c>
      <c r="I825" s="20">
        <f t="shared" si="318"/>
        <v>19.856631542723612</v>
      </c>
      <c r="J825" s="20">
        <f t="shared" si="319"/>
        <v>-27.856631542723612</v>
      </c>
      <c r="K825" s="26">
        <f t="shared" si="320"/>
        <v>13928.315771361806</v>
      </c>
      <c r="L825" s="15">
        <f>Daten!G825</f>
        <v>197</v>
      </c>
      <c r="M825" s="15">
        <f>Daten!H825</f>
        <v>915</v>
      </c>
      <c r="N825" s="15">
        <f>Daten!I825</f>
        <v>358</v>
      </c>
      <c r="O825" s="27">
        <f t="shared" si="321"/>
        <v>0.60655737704918034</v>
      </c>
      <c r="P825" s="15">
        <f t="shared" si="322"/>
        <v>519.53357932656013</v>
      </c>
      <c r="Q825" s="20">
        <f t="shared" si="323"/>
        <v>35.46642067343987</v>
      </c>
      <c r="R825" s="26">
        <f t="shared" si="324"/>
        <v>7093.2841346879741</v>
      </c>
      <c r="S825" s="8">
        <f>Daten!K825</f>
        <v>24553</v>
      </c>
      <c r="T825" s="8">
        <f>Daten!L825</f>
        <v>90789</v>
      </c>
      <c r="U825" s="8">
        <f>Daten!M825</f>
        <v>725934</v>
      </c>
      <c r="V825" s="8">
        <f>Daten!N825</f>
        <v>500</v>
      </c>
      <c r="W825" s="8">
        <f>Daten!O825</f>
        <v>500</v>
      </c>
      <c r="X825" s="22">
        <f t="shared" si="325"/>
        <v>841276</v>
      </c>
      <c r="Y825" s="8">
        <f t="shared" si="326"/>
        <v>564014.99206172896</v>
      </c>
      <c r="Z825" s="20">
        <f t="shared" si="327"/>
        <v>277261.00793827104</v>
      </c>
      <c r="AA825" s="26">
        <f t="shared" si="328"/>
        <v>-27726.100793827107</v>
      </c>
      <c r="AB825" s="31">
        <f t="shared" si="329"/>
        <v>-6704.5008877773289</v>
      </c>
      <c r="AC825" s="30">
        <f t="shared" si="330"/>
        <v>0</v>
      </c>
      <c r="AG825" s="25">
        <f t="shared" si="331"/>
        <v>0</v>
      </c>
      <c r="AH825" s="25">
        <f t="shared" si="332"/>
        <v>0</v>
      </c>
      <c r="AI825" s="25">
        <f t="shared" si="333"/>
        <v>0</v>
      </c>
      <c r="AJ825" s="25">
        <f t="shared" si="334"/>
        <v>1</v>
      </c>
      <c r="AK825" s="25">
        <f t="shared" si="335"/>
        <v>0</v>
      </c>
      <c r="AL825" s="25">
        <f t="shared" ca="1" si="336"/>
        <v>0</v>
      </c>
      <c r="AM825" s="25">
        <f t="shared" ca="1" si="337"/>
        <v>0</v>
      </c>
      <c r="AN825" s="25">
        <f ca="1">IF(AM825=0,0,COUNTIF($AM$19:AM825,C825*10+1))</f>
        <v>0</v>
      </c>
      <c r="AO825" s="20">
        <f t="shared" ca="1" si="338"/>
        <v>0</v>
      </c>
      <c r="AP825" s="32">
        <f t="shared" ca="1" si="339"/>
        <v>0</v>
      </c>
    </row>
    <row r="826" spans="1:42" x14ac:dyDescent="0.2">
      <c r="A826" s="14">
        <f>Daten!A826</f>
        <v>32210</v>
      </c>
      <c r="B826" s="7" t="str">
        <f>Daten!B826</f>
        <v>Kautzen</v>
      </c>
      <c r="C826" s="14">
        <f t="shared" si="315"/>
        <v>3</v>
      </c>
      <c r="D826" s="9">
        <f>Daten!D826</f>
        <v>0</v>
      </c>
      <c r="E826" s="8">
        <f>Daten!E826</f>
        <v>1074</v>
      </c>
      <c r="F826" s="8">
        <f>Daten!F826</f>
        <v>1120</v>
      </c>
      <c r="G826" s="26">
        <f t="shared" si="316"/>
        <v>-46</v>
      </c>
      <c r="H826" s="28">
        <f t="shared" si="317"/>
        <v>-4.1071428571428571E-2</v>
      </c>
      <c r="I826" s="20">
        <f t="shared" si="318"/>
        <v>15.046973834810856</v>
      </c>
      <c r="J826" s="20">
        <f t="shared" si="319"/>
        <v>-61.046973834810856</v>
      </c>
      <c r="K826" s="26">
        <f t="shared" si="320"/>
        <v>30523.486917405429</v>
      </c>
      <c r="L826" s="15">
        <f>Daten!G826</f>
        <v>120</v>
      </c>
      <c r="M826" s="15">
        <f>Daten!H826</f>
        <v>676</v>
      </c>
      <c r="N826" s="15">
        <f>Daten!I826</f>
        <v>278</v>
      </c>
      <c r="O826" s="27">
        <f t="shared" si="321"/>
        <v>0.58875739644970415</v>
      </c>
      <c r="P826" s="15">
        <f t="shared" si="322"/>
        <v>383.83027281393953</v>
      </c>
      <c r="Q826" s="20">
        <f t="shared" si="323"/>
        <v>14.16972718606047</v>
      </c>
      <c r="R826" s="26">
        <f t="shared" si="324"/>
        <v>2833.945437212094</v>
      </c>
      <c r="S826" s="8">
        <f>Daten!K826</f>
        <v>16889</v>
      </c>
      <c r="T826" s="8">
        <f>Daten!L826</f>
        <v>76123</v>
      </c>
      <c r="U826" s="8">
        <f>Daten!M826</f>
        <v>142858</v>
      </c>
      <c r="V826" s="8">
        <f>Daten!N826</f>
        <v>500</v>
      </c>
      <c r="W826" s="8">
        <f>Daten!O826</f>
        <v>500</v>
      </c>
      <c r="X826" s="22">
        <f t="shared" si="325"/>
        <v>235870</v>
      </c>
      <c r="Y826" s="8">
        <f t="shared" si="326"/>
        <v>412076.25950632442</v>
      </c>
      <c r="Z826" s="20">
        <f t="shared" si="327"/>
        <v>-176206.25950632442</v>
      </c>
      <c r="AA826" s="26">
        <f t="shared" si="328"/>
        <v>17620.625950632442</v>
      </c>
      <c r="AB826" s="31">
        <f t="shared" si="329"/>
        <v>50978.058305249964</v>
      </c>
      <c r="AC826" s="30">
        <f t="shared" si="330"/>
        <v>50978.058305249964</v>
      </c>
      <c r="AG826" s="25">
        <f t="shared" si="331"/>
        <v>30523.486917405429</v>
      </c>
      <c r="AH826" s="25">
        <f t="shared" si="332"/>
        <v>17620.625950632442</v>
      </c>
      <c r="AI826" s="25">
        <f t="shared" si="333"/>
        <v>48144.112868037875</v>
      </c>
      <c r="AJ826" s="25">
        <f t="shared" si="334"/>
        <v>1</v>
      </c>
      <c r="AK826" s="25">
        <f t="shared" si="335"/>
        <v>48144.112868037875</v>
      </c>
      <c r="AL826" s="25">
        <f t="shared" ca="1" si="336"/>
        <v>134926</v>
      </c>
      <c r="AM826" s="25">
        <f t="shared" ca="1" si="337"/>
        <v>31</v>
      </c>
      <c r="AN826" s="25">
        <f ca="1">IF(AM826=0,0,COUNTIF($AM$19:AM826,C826*10+1))</f>
        <v>297</v>
      </c>
      <c r="AO826" s="20">
        <f t="shared" ca="1" si="338"/>
        <v>0</v>
      </c>
      <c r="AP826" s="32">
        <f t="shared" ca="1" si="339"/>
        <v>134926</v>
      </c>
    </row>
    <row r="827" spans="1:42" x14ac:dyDescent="0.2">
      <c r="A827" s="14">
        <f>Daten!A827</f>
        <v>32212</v>
      </c>
      <c r="B827" s="7" t="str">
        <f>Daten!B827</f>
        <v>Ludweis-Aigen</v>
      </c>
      <c r="C827" s="14">
        <f t="shared" si="315"/>
        <v>3</v>
      </c>
      <c r="D827" s="9">
        <f>Daten!D827</f>
        <v>0</v>
      </c>
      <c r="E827" s="8">
        <f>Daten!E827</f>
        <v>877</v>
      </c>
      <c r="F827" s="8">
        <f>Daten!F827</f>
        <v>899</v>
      </c>
      <c r="G827" s="26">
        <f t="shared" si="316"/>
        <v>-22</v>
      </c>
      <c r="H827" s="28">
        <f t="shared" si="317"/>
        <v>-2.4471635150166853E-2</v>
      </c>
      <c r="I827" s="20">
        <f t="shared" si="318"/>
        <v>12.077883462049071</v>
      </c>
      <c r="J827" s="20">
        <f t="shared" si="319"/>
        <v>-34.077883462049073</v>
      </c>
      <c r="K827" s="26">
        <f t="shared" si="320"/>
        <v>17038.941731024537</v>
      </c>
      <c r="L827" s="15">
        <f>Daten!G827</f>
        <v>110</v>
      </c>
      <c r="M827" s="15">
        <f>Daten!H827</f>
        <v>535</v>
      </c>
      <c r="N827" s="15">
        <f>Daten!I827</f>
        <v>232</v>
      </c>
      <c r="O827" s="27">
        <f t="shared" si="321"/>
        <v>0.63925233644859814</v>
      </c>
      <c r="P827" s="15">
        <f t="shared" si="322"/>
        <v>303.77099993410894</v>
      </c>
      <c r="Q827" s="20">
        <f t="shared" si="323"/>
        <v>38.229000065891057</v>
      </c>
      <c r="R827" s="26">
        <f t="shared" si="324"/>
        <v>7645.8000131782119</v>
      </c>
      <c r="S827" s="8">
        <f>Daten!K827</f>
        <v>26336</v>
      </c>
      <c r="T827" s="8">
        <f>Daten!L827</f>
        <v>37664</v>
      </c>
      <c r="U827" s="8">
        <f>Daten!M827</f>
        <v>20469</v>
      </c>
      <c r="V827" s="8">
        <f>Daten!N827</f>
        <v>500</v>
      </c>
      <c r="W827" s="8">
        <f>Daten!O827</f>
        <v>500</v>
      </c>
      <c r="X827" s="22">
        <f t="shared" si="325"/>
        <v>84469</v>
      </c>
      <c r="Y827" s="8">
        <f t="shared" si="326"/>
        <v>336490.57689669135</v>
      </c>
      <c r="Z827" s="20">
        <f t="shared" si="327"/>
        <v>-252021.57689669135</v>
      </c>
      <c r="AA827" s="26">
        <f t="shared" si="328"/>
        <v>25202.157689669137</v>
      </c>
      <c r="AB827" s="31">
        <f t="shared" si="329"/>
        <v>49886.899433871891</v>
      </c>
      <c r="AC827" s="30">
        <f t="shared" si="330"/>
        <v>49886.899433871891</v>
      </c>
      <c r="AG827" s="25">
        <f t="shared" si="331"/>
        <v>17038.941731024537</v>
      </c>
      <c r="AH827" s="25">
        <f t="shared" si="332"/>
        <v>25202.157689669137</v>
      </c>
      <c r="AI827" s="25">
        <f t="shared" si="333"/>
        <v>42241.099420693674</v>
      </c>
      <c r="AJ827" s="25">
        <f t="shared" si="334"/>
        <v>1</v>
      </c>
      <c r="AK827" s="25">
        <f t="shared" si="335"/>
        <v>42241.099420693674</v>
      </c>
      <c r="AL827" s="25">
        <f t="shared" ca="1" si="336"/>
        <v>118383</v>
      </c>
      <c r="AM827" s="25">
        <f t="shared" ca="1" si="337"/>
        <v>31</v>
      </c>
      <c r="AN827" s="25">
        <f ca="1">IF(AM827=0,0,COUNTIF($AM$19:AM827,C827*10+1))</f>
        <v>298</v>
      </c>
      <c r="AO827" s="20">
        <f t="shared" ca="1" si="338"/>
        <v>0</v>
      </c>
      <c r="AP827" s="32">
        <f t="shared" ca="1" si="339"/>
        <v>118383</v>
      </c>
    </row>
    <row r="828" spans="1:42" x14ac:dyDescent="0.2">
      <c r="A828" s="14">
        <f>Daten!A828</f>
        <v>32214</v>
      </c>
      <c r="B828" s="7" t="str">
        <f>Daten!B828</f>
        <v>Pfaffenschlag bei Waidhofen a.d.Thaya</v>
      </c>
      <c r="C828" s="14">
        <f t="shared" si="315"/>
        <v>3</v>
      </c>
      <c r="D828" s="9">
        <f>Daten!D828</f>
        <v>0</v>
      </c>
      <c r="E828" s="8">
        <f>Daten!E828</f>
        <v>934</v>
      </c>
      <c r="F828" s="8">
        <f>Daten!F828</f>
        <v>924</v>
      </c>
      <c r="G828" s="26">
        <f t="shared" si="316"/>
        <v>10</v>
      </c>
      <c r="H828" s="28">
        <f t="shared" si="317"/>
        <v>1.0822510822510822E-2</v>
      </c>
      <c r="I828" s="20">
        <f t="shared" si="318"/>
        <v>12.413753413718956</v>
      </c>
      <c r="J828" s="20">
        <f t="shared" si="319"/>
        <v>-2.4137534137189558</v>
      </c>
      <c r="K828" s="26">
        <f t="shared" si="320"/>
        <v>1206.876706859478</v>
      </c>
      <c r="L828" s="15">
        <f>Daten!G828</f>
        <v>124</v>
      </c>
      <c r="M828" s="15">
        <f>Daten!H828</f>
        <v>594</v>
      </c>
      <c r="N828" s="15">
        <f>Daten!I828</f>
        <v>216</v>
      </c>
      <c r="O828" s="27">
        <f t="shared" si="321"/>
        <v>0.57239057239057234</v>
      </c>
      <c r="P828" s="15">
        <f t="shared" si="322"/>
        <v>337.27097936609476</v>
      </c>
      <c r="Q828" s="20">
        <f t="shared" si="323"/>
        <v>2.7290206339052361</v>
      </c>
      <c r="R828" s="26">
        <f t="shared" si="324"/>
        <v>545.80412678104722</v>
      </c>
      <c r="S828" s="8">
        <f>Daten!K828</f>
        <v>11101</v>
      </c>
      <c r="T828" s="8">
        <f>Daten!L828</f>
        <v>48437</v>
      </c>
      <c r="U828" s="8">
        <f>Daten!M828</f>
        <v>282122</v>
      </c>
      <c r="V828" s="8">
        <f>Daten!N828</f>
        <v>500</v>
      </c>
      <c r="W828" s="8">
        <f>Daten!O828</f>
        <v>500</v>
      </c>
      <c r="X828" s="22">
        <f t="shared" si="325"/>
        <v>341660</v>
      </c>
      <c r="Y828" s="8">
        <f t="shared" si="326"/>
        <v>358360.54597663594</v>
      </c>
      <c r="Z828" s="20">
        <f t="shared" si="327"/>
        <v>-16700.545976635942</v>
      </c>
      <c r="AA828" s="26">
        <f t="shared" si="328"/>
        <v>1670.0545976635942</v>
      </c>
      <c r="AB828" s="31">
        <f t="shared" si="329"/>
        <v>3422.7354313041196</v>
      </c>
      <c r="AC828" s="30">
        <f t="shared" si="330"/>
        <v>3422.7354313041196</v>
      </c>
      <c r="AG828" s="25">
        <f t="shared" si="331"/>
        <v>1206.876706859478</v>
      </c>
      <c r="AH828" s="25">
        <f t="shared" si="332"/>
        <v>1670.0545976635942</v>
      </c>
      <c r="AI828" s="25">
        <f t="shared" si="333"/>
        <v>2876.931304523072</v>
      </c>
      <c r="AJ828" s="25">
        <f t="shared" si="334"/>
        <v>1</v>
      </c>
      <c r="AK828" s="25">
        <f t="shared" si="335"/>
        <v>2876.931304523072</v>
      </c>
      <c r="AL828" s="25">
        <f t="shared" ca="1" si="336"/>
        <v>8063</v>
      </c>
      <c r="AM828" s="25">
        <f t="shared" ca="1" si="337"/>
        <v>31</v>
      </c>
      <c r="AN828" s="25">
        <f ca="1">IF(AM828=0,0,COUNTIF($AM$19:AM828,C828*10+1))</f>
        <v>299</v>
      </c>
      <c r="AO828" s="20">
        <f t="shared" ca="1" si="338"/>
        <v>0</v>
      </c>
      <c r="AP828" s="32">
        <f t="shared" ca="1" si="339"/>
        <v>8063</v>
      </c>
    </row>
    <row r="829" spans="1:42" x14ac:dyDescent="0.2">
      <c r="A829" s="14">
        <f>Daten!A829</f>
        <v>32216</v>
      </c>
      <c r="B829" s="7" t="str">
        <f>Daten!B829</f>
        <v>Raabs an der Thaya</v>
      </c>
      <c r="C829" s="14">
        <f t="shared" si="315"/>
        <v>3</v>
      </c>
      <c r="D829" s="9">
        <f>Daten!D829</f>
        <v>0</v>
      </c>
      <c r="E829" s="8">
        <f>Daten!E829</f>
        <v>2679</v>
      </c>
      <c r="F829" s="8">
        <f>Daten!F829</f>
        <v>2646</v>
      </c>
      <c r="G829" s="26">
        <f t="shared" si="316"/>
        <v>33</v>
      </c>
      <c r="H829" s="28">
        <f t="shared" si="317"/>
        <v>1.2471655328798186E-2</v>
      </c>
      <c r="I829" s="20">
        <f t="shared" si="318"/>
        <v>35.548475684740644</v>
      </c>
      <c r="J829" s="20">
        <f t="shared" si="319"/>
        <v>-2.5484756847406445</v>
      </c>
      <c r="K829" s="26">
        <f t="shared" si="320"/>
        <v>1274.2378423703221</v>
      </c>
      <c r="L829" s="15">
        <f>Daten!G829</f>
        <v>307</v>
      </c>
      <c r="M829" s="15">
        <f>Daten!H829</f>
        <v>1532</v>
      </c>
      <c r="N829" s="15">
        <f>Daten!I829</f>
        <v>840</v>
      </c>
      <c r="O829" s="27">
        <f t="shared" si="321"/>
        <v>0.74869451697127942</v>
      </c>
      <c r="P829" s="15">
        <f t="shared" si="322"/>
        <v>869.86387270851378</v>
      </c>
      <c r="Q829" s="20">
        <f t="shared" si="323"/>
        <v>277.13612729148622</v>
      </c>
      <c r="R829" s="26">
        <f t="shared" si="324"/>
        <v>55427.225458297245</v>
      </c>
      <c r="S829" s="8">
        <f>Daten!K829</f>
        <v>75395</v>
      </c>
      <c r="T829" s="8">
        <f>Daten!L829</f>
        <v>195345</v>
      </c>
      <c r="U829" s="8">
        <f>Daten!M829</f>
        <v>530687</v>
      </c>
      <c r="V829" s="8">
        <f>Daten!N829</f>
        <v>500</v>
      </c>
      <c r="W829" s="8">
        <f>Daten!O829</f>
        <v>500</v>
      </c>
      <c r="X829" s="22">
        <f t="shared" si="325"/>
        <v>801427</v>
      </c>
      <c r="Y829" s="8">
        <f t="shared" si="326"/>
        <v>1027888.5467573957</v>
      </c>
      <c r="Z829" s="20">
        <f t="shared" si="327"/>
        <v>-226461.54675739573</v>
      </c>
      <c r="AA829" s="26">
        <f t="shared" si="328"/>
        <v>22646.154675739574</v>
      </c>
      <c r="AB829" s="31">
        <f t="shared" si="329"/>
        <v>79347.617976407142</v>
      </c>
      <c r="AC829" s="30">
        <f t="shared" si="330"/>
        <v>79347.617976407142</v>
      </c>
      <c r="AG829" s="25">
        <f t="shared" si="331"/>
        <v>1274.2378423703221</v>
      </c>
      <c r="AH829" s="25">
        <f t="shared" si="332"/>
        <v>22646.154675739574</v>
      </c>
      <c r="AI829" s="25">
        <f t="shared" si="333"/>
        <v>23920.392518109897</v>
      </c>
      <c r="AJ829" s="25">
        <f t="shared" si="334"/>
        <v>1</v>
      </c>
      <c r="AK829" s="25">
        <f t="shared" si="335"/>
        <v>23920.392518109897</v>
      </c>
      <c r="AL829" s="25">
        <f t="shared" ca="1" si="336"/>
        <v>67038</v>
      </c>
      <c r="AM829" s="25">
        <f t="shared" ca="1" si="337"/>
        <v>31</v>
      </c>
      <c r="AN829" s="25">
        <f ca="1">IF(AM829=0,0,COUNTIF($AM$19:AM829,C829*10+1))</f>
        <v>300</v>
      </c>
      <c r="AO829" s="20">
        <f t="shared" ca="1" si="338"/>
        <v>0</v>
      </c>
      <c r="AP829" s="32">
        <f t="shared" ca="1" si="339"/>
        <v>67038</v>
      </c>
    </row>
    <row r="830" spans="1:42" x14ac:dyDescent="0.2">
      <c r="A830" s="14">
        <f>Daten!A830</f>
        <v>32217</v>
      </c>
      <c r="B830" s="7" t="str">
        <f>Daten!B830</f>
        <v>Thaya</v>
      </c>
      <c r="C830" s="14">
        <f t="shared" si="315"/>
        <v>3</v>
      </c>
      <c r="D830" s="9">
        <f>Daten!D830</f>
        <v>0</v>
      </c>
      <c r="E830" s="8">
        <f>Daten!E830</f>
        <v>1435</v>
      </c>
      <c r="F830" s="8">
        <f>Daten!F830</f>
        <v>1387</v>
      </c>
      <c r="G830" s="26">
        <f t="shared" si="316"/>
        <v>48</v>
      </c>
      <c r="H830" s="28">
        <f t="shared" si="317"/>
        <v>3.4607065609228549E-2</v>
      </c>
      <c r="I830" s="20">
        <f t="shared" si="318"/>
        <v>18.63406491864523</v>
      </c>
      <c r="J830" s="20">
        <f t="shared" si="319"/>
        <v>29.36593508135477</v>
      </c>
      <c r="K830" s="26">
        <f t="shared" si="320"/>
        <v>-14682.967540677386</v>
      </c>
      <c r="L830" s="15">
        <f>Daten!G830</f>
        <v>206</v>
      </c>
      <c r="M830" s="15">
        <f>Daten!H830</f>
        <v>937</v>
      </c>
      <c r="N830" s="15">
        <f>Daten!I830</f>
        <v>292</v>
      </c>
      <c r="O830" s="27">
        <f t="shared" si="321"/>
        <v>0.5314834578441836</v>
      </c>
      <c r="P830" s="15">
        <f t="shared" si="322"/>
        <v>532.02509708085995</v>
      </c>
      <c r="Q830" s="20">
        <f t="shared" si="323"/>
        <v>-34.02509708085995</v>
      </c>
      <c r="R830" s="26">
        <f t="shared" si="324"/>
        <v>-6805.0194161719901</v>
      </c>
      <c r="S830" s="8">
        <f>Daten!K830</f>
        <v>19361</v>
      </c>
      <c r="T830" s="8">
        <f>Daten!L830</f>
        <v>58628</v>
      </c>
      <c r="U830" s="8">
        <f>Daten!M830</f>
        <v>82249</v>
      </c>
      <c r="V830" s="8">
        <f>Daten!N830</f>
        <v>500</v>
      </c>
      <c r="W830" s="8">
        <f>Daten!O830</f>
        <v>500</v>
      </c>
      <c r="X830" s="22">
        <f t="shared" si="325"/>
        <v>160238</v>
      </c>
      <c r="Y830" s="8">
        <f t="shared" si="326"/>
        <v>550586.06367930677</v>
      </c>
      <c r="Z830" s="20">
        <f t="shared" si="327"/>
        <v>-390348.06367930677</v>
      </c>
      <c r="AA830" s="26">
        <f t="shared" si="328"/>
        <v>39034.80636793068</v>
      </c>
      <c r="AB830" s="31">
        <f t="shared" si="329"/>
        <v>17546.819411081306</v>
      </c>
      <c r="AC830" s="30">
        <f t="shared" si="330"/>
        <v>17546.819411081306</v>
      </c>
      <c r="AG830" s="25">
        <f t="shared" si="331"/>
        <v>-14682.967540677386</v>
      </c>
      <c r="AH830" s="25">
        <f t="shared" si="332"/>
        <v>39034.80636793068</v>
      </c>
      <c r="AI830" s="25">
        <f t="shared" si="333"/>
        <v>24351.838827253294</v>
      </c>
      <c r="AJ830" s="25">
        <f t="shared" si="334"/>
        <v>1</v>
      </c>
      <c r="AK830" s="25">
        <f t="shared" si="335"/>
        <v>24351.838827253294</v>
      </c>
      <c r="AL830" s="25">
        <f t="shared" ca="1" si="336"/>
        <v>68247</v>
      </c>
      <c r="AM830" s="25">
        <f t="shared" ca="1" si="337"/>
        <v>31</v>
      </c>
      <c r="AN830" s="25">
        <f ca="1">IF(AM830=0,0,COUNTIF($AM$19:AM830,C830*10+1))</f>
        <v>301</v>
      </c>
      <c r="AO830" s="20">
        <f t="shared" ca="1" si="338"/>
        <v>0</v>
      </c>
      <c r="AP830" s="32">
        <f t="shared" ca="1" si="339"/>
        <v>68247</v>
      </c>
    </row>
    <row r="831" spans="1:42" x14ac:dyDescent="0.2">
      <c r="A831" s="14">
        <f>Daten!A831</f>
        <v>32219</v>
      </c>
      <c r="B831" s="7" t="str">
        <f>Daten!B831</f>
        <v>Vitis</v>
      </c>
      <c r="C831" s="14">
        <f t="shared" si="315"/>
        <v>3</v>
      </c>
      <c r="D831" s="9">
        <f>Daten!D831</f>
        <v>0</v>
      </c>
      <c r="E831" s="8">
        <f>Daten!E831</f>
        <v>2719</v>
      </c>
      <c r="F831" s="8">
        <f>Daten!F831</f>
        <v>2697</v>
      </c>
      <c r="G831" s="26">
        <f t="shared" si="316"/>
        <v>22</v>
      </c>
      <c r="H831" s="28">
        <f t="shared" si="317"/>
        <v>8.1572117167222832E-3</v>
      </c>
      <c r="I831" s="20">
        <f t="shared" si="318"/>
        <v>36.233650386147211</v>
      </c>
      <c r="J831" s="20">
        <f t="shared" si="319"/>
        <v>-14.233650386147211</v>
      </c>
      <c r="K831" s="26">
        <f t="shared" si="320"/>
        <v>7116.8251930736051</v>
      </c>
      <c r="L831" s="15">
        <f>Daten!G831</f>
        <v>405</v>
      </c>
      <c r="M831" s="15">
        <f>Daten!H831</f>
        <v>1743</v>
      </c>
      <c r="N831" s="15">
        <f>Daten!I831</f>
        <v>571</v>
      </c>
      <c r="O831" s="27">
        <f t="shared" si="321"/>
        <v>0.55995410212277685</v>
      </c>
      <c r="P831" s="15">
        <f t="shared" si="322"/>
        <v>989.66888389748021</v>
      </c>
      <c r="Q831" s="20">
        <f t="shared" si="323"/>
        <v>-13.668883897480214</v>
      </c>
      <c r="R831" s="26">
        <f t="shared" si="324"/>
        <v>-2733.7767794960428</v>
      </c>
      <c r="S831" s="8">
        <f>Daten!K831</f>
        <v>22095</v>
      </c>
      <c r="T831" s="8">
        <f>Daten!L831</f>
        <v>212157</v>
      </c>
      <c r="U831" s="8">
        <f>Daten!M831</f>
        <v>920629</v>
      </c>
      <c r="V831" s="8">
        <f>Daten!N831</f>
        <v>500</v>
      </c>
      <c r="W831" s="8">
        <f>Daten!O831</f>
        <v>500</v>
      </c>
      <c r="X831" s="22">
        <f t="shared" si="325"/>
        <v>1154881</v>
      </c>
      <c r="Y831" s="8">
        <f t="shared" si="326"/>
        <v>1043235.8934801639</v>
      </c>
      <c r="Z831" s="20">
        <f t="shared" si="327"/>
        <v>111645.10651983612</v>
      </c>
      <c r="AA831" s="26">
        <f t="shared" si="328"/>
        <v>-11164.510651983612</v>
      </c>
      <c r="AB831" s="31">
        <f t="shared" si="329"/>
        <v>-6781.4622384060494</v>
      </c>
      <c r="AC831" s="30">
        <f t="shared" si="330"/>
        <v>0</v>
      </c>
      <c r="AG831" s="25">
        <f t="shared" si="331"/>
        <v>0</v>
      </c>
      <c r="AH831" s="25">
        <f t="shared" si="332"/>
        <v>0</v>
      </c>
      <c r="AI831" s="25">
        <f t="shared" si="333"/>
        <v>0</v>
      </c>
      <c r="AJ831" s="25">
        <f t="shared" si="334"/>
        <v>1</v>
      </c>
      <c r="AK831" s="25">
        <f t="shared" si="335"/>
        <v>0</v>
      </c>
      <c r="AL831" s="25">
        <f t="shared" ca="1" si="336"/>
        <v>0</v>
      </c>
      <c r="AM831" s="25">
        <f t="shared" ca="1" si="337"/>
        <v>0</v>
      </c>
      <c r="AN831" s="25">
        <f ca="1">IF(AM831=0,0,COUNTIF($AM$19:AM831,C831*10+1))</f>
        <v>0</v>
      </c>
      <c r="AO831" s="20">
        <f t="shared" ca="1" si="338"/>
        <v>0</v>
      </c>
      <c r="AP831" s="32">
        <f t="shared" ca="1" si="339"/>
        <v>0</v>
      </c>
    </row>
    <row r="832" spans="1:42" x14ac:dyDescent="0.2">
      <c r="A832" s="14">
        <f>Daten!A832</f>
        <v>32220</v>
      </c>
      <c r="B832" s="7" t="str">
        <f>Daten!B832</f>
        <v>Waidhofen an der Thaya</v>
      </c>
      <c r="C832" s="14">
        <f t="shared" si="315"/>
        <v>3</v>
      </c>
      <c r="D832" s="9">
        <f>Daten!D832</f>
        <v>0</v>
      </c>
      <c r="E832" s="8">
        <f>Daten!E832</f>
        <v>5226</v>
      </c>
      <c r="F832" s="8">
        <f>Daten!F832</f>
        <v>5454</v>
      </c>
      <c r="G832" s="26">
        <f t="shared" si="316"/>
        <v>-228</v>
      </c>
      <c r="H832" s="28">
        <f t="shared" si="317"/>
        <v>-4.1804180418041806E-2</v>
      </c>
      <c r="I832" s="20">
        <f t="shared" si="318"/>
        <v>73.273388656302146</v>
      </c>
      <c r="J832" s="20">
        <f t="shared" si="319"/>
        <v>-301.27338865630213</v>
      </c>
      <c r="K832" s="26">
        <f t="shared" si="320"/>
        <v>150636.69432815106</v>
      </c>
      <c r="L832" s="15">
        <f>Daten!G832</f>
        <v>601</v>
      </c>
      <c r="M832" s="15">
        <f>Daten!H832</f>
        <v>3306</v>
      </c>
      <c r="N832" s="15">
        <f>Daten!I832</f>
        <v>1319</v>
      </c>
      <c r="O832" s="27">
        <f t="shared" si="321"/>
        <v>0.58076225045372054</v>
      </c>
      <c r="P832" s="15">
        <f t="shared" si="322"/>
        <v>1877.1344407143256</v>
      </c>
      <c r="Q832" s="20">
        <f t="shared" si="323"/>
        <v>42.865559285674408</v>
      </c>
      <c r="R832" s="26">
        <f t="shared" si="324"/>
        <v>8573.1118571348816</v>
      </c>
      <c r="S832" s="8">
        <f>Daten!K832</f>
        <v>19180</v>
      </c>
      <c r="T832" s="8">
        <f>Daten!L832</f>
        <v>622413</v>
      </c>
      <c r="U832" s="8">
        <f>Daten!M832</f>
        <v>3412389</v>
      </c>
      <c r="V832" s="8">
        <f>Daten!N832</f>
        <v>500</v>
      </c>
      <c r="W832" s="8">
        <f>Daten!O832</f>
        <v>500</v>
      </c>
      <c r="X832" s="22">
        <f t="shared" si="325"/>
        <v>4053982</v>
      </c>
      <c r="Y832" s="8">
        <f t="shared" si="326"/>
        <v>2005130.8493296567</v>
      </c>
      <c r="Z832" s="20">
        <f t="shared" si="327"/>
        <v>2048851.1506703433</v>
      </c>
      <c r="AA832" s="26">
        <f t="shared" si="328"/>
        <v>-204885.11506703435</v>
      </c>
      <c r="AB832" s="31">
        <f t="shared" si="329"/>
        <v>-45675.308881748409</v>
      </c>
      <c r="AC832" s="30">
        <f t="shared" si="330"/>
        <v>0</v>
      </c>
      <c r="AG832" s="25">
        <f t="shared" si="331"/>
        <v>0</v>
      </c>
      <c r="AH832" s="25">
        <f t="shared" si="332"/>
        <v>0</v>
      </c>
      <c r="AI832" s="25">
        <f t="shared" si="333"/>
        <v>0</v>
      </c>
      <c r="AJ832" s="25">
        <f t="shared" si="334"/>
        <v>1</v>
      </c>
      <c r="AK832" s="25">
        <f t="shared" si="335"/>
        <v>0</v>
      </c>
      <c r="AL832" s="25">
        <f t="shared" ca="1" si="336"/>
        <v>0</v>
      </c>
      <c r="AM832" s="25">
        <f t="shared" ca="1" si="337"/>
        <v>0</v>
      </c>
      <c r="AN832" s="25">
        <f ca="1">IF(AM832=0,0,COUNTIF($AM$19:AM832,C832*10+1))</f>
        <v>0</v>
      </c>
      <c r="AO832" s="20">
        <f t="shared" ca="1" si="338"/>
        <v>0</v>
      </c>
      <c r="AP832" s="32">
        <f t="shared" ca="1" si="339"/>
        <v>0</v>
      </c>
    </row>
    <row r="833" spans="1:42" x14ac:dyDescent="0.2">
      <c r="A833" s="14">
        <f>Daten!A833</f>
        <v>32221</v>
      </c>
      <c r="B833" s="7" t="str">
        <f>Daten!B833</f>
        <v>Waidhofen an der Thaya-Land</v>
      </c>
      <c r="C833" s="14">
        <f t="shared" si="315"/>
        <v>3</v>
      </c>
      <c r="D833" s="9">
        <f>Daten!D833</f>
        <v>0</v>
      </c>
      <c r="E833" s="8">
        <f>Daten!E833</f>
        <v>1288</v>
      </c>
      <c r="F833" s="8">
        <f>Daten!F833</f>
        <v>1250</v>
      </c>
      <c r="G833" s="26">
        <f t="shared" si="316"/>
        <v>38</v>
      </c>
      <c r="H833" s="28">
        <f t="shared" si="317"/>
        <v>3.04E-2</v>
      </c>
      <c r="I833" s="20">
        <f t="shared" si="318"/>
        <v>16.793497583494258</v>
      </c>
      <c r="J833" s="20">
        <f t="shared" si="319"/>
        <v>21.206502416505742</v>
      </c>
      <c r="K833" s="26">
        <f t="shared" si="320"/>
        <v>-10603.251208252872</v>
      </c>
      <c r="L833" s="15">
        <f>Daten!G833</f>
        <v>207</v>
      </c>
      <c r="M833" s="15">
        <f>Daten!H833</f>
        <v>876</v>
      </c>
      <c r="N833" s="15">
        <f>Daten!I833</f>
        <v>205</v>
      </c>
      <c r="O833" s="27">
        <f t="shared" si="321"/>
        <v>0.47031963470319632</v>
      </c>
      <c r="P833" s="15">
        <f t="shared" si="322"/>
        <v>497.38952512575594</v>
      </c>
      <c r="Q833" s="20">
        <f t="shared" si="323"/>
        <v>-85.389525125755938</v>
      </c>
      <c r="R833" s="26">
        <f t="shared" si="324"/>
        <v>-17077.905025151187</v>
      </c>
      <c r="S833" s="8">
        <f>Daten!K833</f>
        <v>15177</v>
      </c>
      <c r="T833" s="8">
        <f>Daten!L833</f>
        <v>58745</v>
      </c>
      <c r="U833" s="8">
        <f>Daten!M833</f>
        <v>9302</v>
      </c>
      <c r="V833" s="8">
        <f>Daten!N833</f>
        <v>500</v>
      </c>
      <c r="W833" s="8">
        <f>Daten!O833</f>
        <v>500</v>
      </c>
      <c r="X833" s="22">
        <f t="shared" si="325"/>
        <v>83224</v>
      </c>
      <c r="Y833" s="8">
        <f t="shared" si="326"/>
        <v>494184.56447313394</v>
      </c>
      <c r="Z833" s="20">
        <f t="shared" si="327"/>
        <v>-410960.56447313394</v>
      </c>
      <c r="AA833" s="26">
        <f t="shared" si="328"/>
        <v>41096.0564473134</v>
      </c>
      <c r="AB833" s="31">
        <f t="shared" si="329"/>
        <v>13414.900213909343</v>
      </c>
      <c r="AC833" s="30">
        <f t="shared" si="330"/>
        <v>13414.900213909343</v>
      </c>
      <c r="AG833" s="25">
        <f t="shared" si="331"/>
        <v>-10603.251208252872</v>
      </c>
      <c r="AH833" s="25">
        <f t="shared" si="332"/>
        <v>41096.0564473134</v>
      </c>
      <c r="AI833" s="25">
        <f t="shared" si="333"/>
        <v>30492.80523906053</v>
      </c>
      <c r="AJ833" s="25">
        <f t="shared" si="334"/>
        <v>1</v>
      </c>
      <c r="AK833" s="25">
        <f t="shared" si="335"/>
        <v>30492.80523906053</v>
      </c>
      <c r="AL833" s="25">
        <f t="shared" ca="1" si="336"/>
        <v>85457</v>
      </c>
      <c r="AM833" s="25">
        <f t="shared" ca="1" si="337"/>
        <v>31</v>
      </c>
      <c r="AN833" s="25">
        <f ca="1">IF(AM833=0,0,COUNTIF($AM$19:AM833,C833*10+1))</f>
        <v>302</v>
      </c>
      <c r="AO833" s="20">
        <f t="shared" ca="1" si="338"/>
        <v>0</v>
      </c>
      <c r="AP833" s="32">
        <f t="shared" ca="1" si="339"/>
        <v>85457</v>
      </c>
    </row>
    <row r="834" spans="1:42" x14ac:dyDescent="0.2">
      <c r="A834" s="14">
        <f>Daten!A834</f>
        <v>32222</v>
      </c>
      <c r="B834" s="7" t="str">
        <f>Daten!B834</f>
        <v>Waldkirchen an der Thaya</v>
      </c>
      <c r="C834" s="14">
        <f t="shared" si="315"/>
        <v>3</v>
      </c>
      <c r="D834" s="9">
        <f>Daten!D834</f>
        <v>0</v>
      </c>
      <c r="E834" s="8">
        <f>Daten!E834</f>
        <v>482</v>
      </c>
      <c r="F834" s="8">
        <f>Daten!F834</f>
        <v>522</v>
      </c>
      <c r="G834" s="26">
        <f t="shared" si="316"/>
        <v>-40</v>
      </c>
      <c r="H834" s="28">
        <f t="shared" si="317"/>
        <v>-7.662835249042145E-2</v>
      </c>
      <c r="I834" s="20">
        <f t="shared" si="318"/>
        <v>7.0129645908672025</v>
      </c>
      <c r="J834" s="20">
        <f t="shared" si="319"/>
        <v>-47.012964590867199</v>
      </c>
      <c r="K834" s="26">
        <f t="shared" si="320"/>
        <v>23506.482295433598</v>
      </c>
      <c r="L834" s="15">
        <f>Daten!G834</f>
        <v>45</v>
      </c>
      <c r="M834" s="15">
        <f>Daten!H834</f>
        <v>290</v>
      </c>
      <c r="N834" s="15">
        <f>Daten!I834</f>
        <v>147</v>
      </c>
      <c r="O834" s="27">
        <f t="shared" si="321"/>
        <v>0.66206896551724137</v>
      </c>
      <c r="P834" s="15">
        <f t="shared" si="322"/>
        <v>164.66091585213383</v>
      </c>
      <c r="Q834" s="20">
        <f t="shared" si="323"/>
        <v>27.339084147866174</v>
      </c>
      <c r="R834" s="26">
        <f t="shared" si="324"/>
        <v>5467.8168295732348</v>
      </c>
      <c r="S834" s="8">
        <f>Daten!K834</f>
        <v>20385</v>
      </c>
      <c r="T834" s="8">
        <f>Daten!L834</f>
        <v>30107</v>
      </c>
      <c r="U834" s="8">
        <f>Daten!M834</f>
        <v>25073</v>
      </c>
      <c r="V834" s="8">
        <f>Daten!N834</f>
        <v>500</v>
      </c>
      <c r="W834" s="8">
        <f>Daten!O834</f>
        <v>500</v>
      </c>
      <c r="X834" s="22">
        <f t="shared" si="325"/>
        <v>75565</v>
      </c>
      <c r="Y834" s="8">
        <f t="shared" si="326"/>
        <v>184935.52800935603</v>
      </c>
      <c r="Z834" s="20">
        <f t="shared" si="327"/>
        <v>-109370.52800935603</v>
      </c>
      <c r="AA834" s="26">
        <f t="shared" si="328"/>
        <v>10937.052800935604</v>
      </c>
      <c r="AB834" s="31">
        <f t="shared" si="329"/>
        <v>39911.351925942436</v>
      </c>
      <c r="AC834" s="30">
        <f t="shared" si="330"/>
        <v>39911.351925942436</v>
      </c>
      <c r="AG834" s="25">
        <f t="shared" si="331"/>
        <v>23506.482295433598</v>
      </c>
      <c r="AH834" s="25">
        <f t="shared" si="332"/>
        <v>10937.052800935604</v>
      </c>
      <c r="AI834" s="25">
        <f t="shared" si="333"/>
        <v>34443.535096369204</v>
      </c>
      <c r="AJ834" s="25">
        <f t="shared" si="334"/>
        <v>1</v>
      </c>
      <c r="AK834" s="25">
        <f t="shared" si="335"/>
        <v>34443.535096369204</v>
      </c>
      <c r="AL834" s="25">
        <f t="shared" ca="1" si="336"/>
        <v>96530</v>
      </c>
      <c r="AM834" s="25">
        <f t="shared" ca="1" si="337"/>
        <v>31</v>
      </c>
      <c r="AN834" s="25">
        <f ca="1">IF(AM834=0,0,COUNTIF($AM$19:AM834,C834*10+1))</f>
        <v>303</v>
      </c>
      <c r="AO834" s="20">
        <f t="shared" ca="1" si="338"/>
        <v>0</v>
      </c>
      <c r="AP834" s="32">
        <f t="shared" ca="1" si="339"/>
        <v>96530</v>
      </c>
    </row>
    <row r="835" spans="1:42" x14ac:dyDescent="0.2">
      <c r="A835" s="14">
        <f>Daten!A835</f>
        <v>32223</v>
      </c>
      <c r="B835" s="7" t="str">
        <f>Daten!B835</f>
        <v>Windigsteig</v>
      </c>
      <c r="C835" s="14">
        <f t="shared" si="315"/>
        <v>3</v>
      </c>
      <c r="D835" s="9">
        <f>Daten!D835</f>
        <v>0</v>
      </c>
      <c r="E835" s="8">
        <f>Daten!E835</f>
        <v>933</v>
      </c>
      <c r="F835" s="8">
        <f>Daten!F835</f>
        <v>933</v>
      </c>
      <c r="G835" s="26">
        <f t="shared" si="316"/>
        <v>0</v>
      </c>
      <c r="H835" s="28">
        <f t="shared" si="317"/>
        <v>0</v>
      </c>
      <c r="I835" s="20">
        <f t="shared" si="318"/>
        <v>12.534666596320115</v>
      </c>
      <c r="J835" s="20">
        <f t="shared" si="319"/>
        <v>-12.534666596320115</v>
      </c>
      <c r="K835" s="26">
        <f t="shared" si="320"/>
        <v>6267.333298160057</v>
      </c>
      <c r="L835" s="15">
        <f>Daten!G835</f>
        <v>112</v>
      </c>
      <c r="M835" s="15">
        <f>Daten!H835</f>
        <v>608</v>
      </c>
      <c r="N835" s="15">
        <f>Daten!I835</f>
        <v>213</v>
      </c>
      <c r="O835" s="27">
        <f t="shared" si="321"/>
        <v>0.53453947368421051</v>
      </c>
      <c r="P835" s="15">
        <f t="shared" si="322"/>
        <v>345.22012702792193</v>
      </c>
      <c r="Q835" s="20">
        <f t="shared" si="323"/>
        <v>-20.220127027921933</v>
      </c>
      <c r="R835" s="26">
        <f t="shared" si="324"/>
        <v>-4044.0254055843866</v>
      </c>
      <c r="S835" s="8">
        <f>Daten!K835</f>
        <v>13568</v>
      </c>
      <c r="T835" s="8">
        <f>Daten!L835</f>
        <v>52459</v>
      </c>
      <c r="U835" s="8">
        <f>Daten!M835</f>
        <v>132925</v>
      </c>
      <c r="V835" s="8">
        <f>Daten!N835</f>
        <v>500</v>
      </c>
      <c r="W835" s="8">
        <f>Daten!O835</f>
        <v>500</v>
      </c>
      <c r="X835" s="22">
        <f t="shared" si="325"/>
        <v>198952</v>
      </c>
      <c r="Y835" s="8">
        <f t="shared" si="326"/>
        <v>357976.86230856675</v>
      </c>
      <c r="Z835" s="20">
        <f t="shared" si="327"/>
        <v>-159024.86230856675</v>
      </c>
      <c r="AA835" s="26">
        <f t="shared" si="328"/>
        <v>15902.486230856675</v>
      </c>
      <c r="AB835" s="31">
        <f t="shared" si="329"/>
        <v>18125.794123432344</v>
      </c>
      <c r="AC835" s="30">
        <f t="shared" si="330"/>
        <v>18125.794123432344</v>
      </c>
      <c r="AG835" s="25">
        <f t="shared" si="331"/>
        <v>6267.333298160057</v>
      </c>
      <c r="AH835" s="25">
        <f t="shared" si="332"/>
        <v>15902.486230856675</v>
      </c>
      <c r="AI835" s="25">
        <f t="shared" si="333"/>
        <v>22169.819529016731</v>
      </c>
      <c r="AJ835" s="25">
        <f t="shared" si="334"/>
        <v>1</v>
      </c>
      <c r="AK835" s="25">
        <f t="shared" si="335"/>
        <v>22169.819529016731</v>
      </c>
      <c r="AL835" s="25">
        <f t="shared" ca="1" si="336"/>
        <v>62132</v>
      </c>
      <c r="AM835" s="25">
        <f t="shared" ca="1" si="337"/>
        <v>31</v>
      </c>
      <c r="AN835" s="25">
        <f ca="1">IF(AM835=0,0,COUNTIF($AM$19:AM835,C835*10+1))</f>
        <v>304</v>
      </c>
      <c r="AO835" s="20">
        <f t="shared" ca="1" si="338"/>
        <v>0</v>
      </c>
      <c r="AP835" s="32">
        <f t="shared" ca="1" si="339"/>
        <v>62132</v>
      </c>
    </row>
    <row r="836" spans="1:42" x14ac:dyDescent="0.2">
      <c r="A836" s="14">
        <f>Daten!A836</f>
        <v>32301</v>
      </c>
      <c r="B836" s="7" t="str">
        <f>Daten!B836</f>
        <v>Bad Fischau-Brunn</v>
      </c>
      <c r="C836" s="14">
        <f t="shared" si="315"/>
        <v>3</v>
      </c>
      <c r="D836" s="9">
        <f>Daten!D836</f>
        <v>0</v>
      </c>
      <c r="E836" s="8">
        <f>Daten!E836</f>
        <v>3581</v>
      </c>
      <c r="F836" s="8">
        <f>Daten!F836</f>
        <v>3426</v>
      </c>
      <c r="G836" s="26">
        <f t="shared" si="316"/>
        <v>155</v>
      </c>
      <c r="H836" s="28">
        <f t="shared" si="317"/>
        <v>4.5242265032107411E-2</v>
      </c>
      <c r="I836" s="20">
        <f t="shared" si="318"/>
        <v>46.027618176841067</v>
      </c>
      <c r="J836" s="20">
        <f t="shared" si="319"/>
        <v>108.97238182315894</v>
      </c>
      <c r="K836" s="26">
        <f t="shared" si="320"/>
        <v>-54486.19091157947</v>
      </c>
      <c r="L836" s="15">
        <f>Daten!G836</f>
        <v>573</v>
      </c>
      <c r="M836" s="15">
        <f>Daten!H836</f>
        <v>2272</v>
      </c>
      <c r="N836" s="15">
        <f>Daten!I836</f>
        <v>736</v>
      </c>
      <c r="O836" s="27">
        <f t="shared" si="321"/>
        <v>0.57614436619718312</v>
      </c>
      <c r="P836" s="15">
        <f t="shared" si="322"/>
        <v>1290.0331062622347</v>
      </c>
      <c r="Q836" s="20">
        <f t="shared" si="323"/>
        <v>18.966893737765304</v>
      </c>
      <c r="R836" s="26">
        <f t="shared" si="324"/>
        <v>3793.3787475530607</v>
      </c>
      <c r="S836" s="8">
        <f>Daten!K836</f>
        <v>5174</v>
      </c>
      <c r="T836" s="8">
        <f>Daten!L836</f>
        <v>401570</v>
      </c>
      <c r="U836" s="8">
        <f>Daten!M836</f>
        <v>1084206</v>
      </c>
      <c r="V836" s="8">
        <f>Daten!N836</f>
        <v>500</v>
      </c>
      <c r="W836" s="8">
        <f>Daten!O836</f>
        <v>500</v>
      </c>
      <c r="X836" s="22">
        <f t="shared" si="325"/>
        <v>1490950</v>
      </c>
      <c r="Y836" s="8">
        <f t="shared" si="326"/>
        <v>1373971.2153558172</v>
      </c>
      <c r="Z836" s="20">
        <f t="shared" si="327"/>
        <v>116978.78464418277</v>
      </c>
      <c r="AA836" s="26">
        <f t="shared" si="328"/>
        <v>-11697.878464418278</v>
      </c>
      <c r="AB836" s="31">
        <f t="shared" si="329"/>
        <v>-62390.690628444689</v>
      </c>
      <c r="AC836" s="30">
        <f t="shared" si="330"/>
        <v>0</v>
      </c>
      <c r="AG836" s="25">
        <f t="shared" si="331"/>
        <v>0</v>
      </c>
      <c r="AH836" s="25">
        <f t="shared" si="332"/>
        <v>0</v>
      </c>
      <c r="AI836" s="25">
        <f t="shared" si="333"/>
        <v>0</v>
      </c>
      <c r="AJ836" s="25">
        <f t="shared" si="334"/>
        <v>1</v>
      </c>
      <c r="AK836" s="25">
        <f t="shared" si="335"/>
        <v>0</v>
      </c>
      <c r="AL836" s="25">
        <f t="shared" ca="1" si="336"/>
        <v>0</v>
      </c>
      <c r="AM836" s="25">
        <f t="shared" ca="1" si="337"/>
        <v>0</v>
      </c>
      <c r="AN836" s="25">
        <f ca="1">IF(AM836=0,0,COUNTIF($AM$19:AM836,C836*10+1))</f>
        <v>0</v>
      </c>
      <c r="AO836" s="20">
        <f t="shared" ca="1" si="338"/>
        <v>0</v>
      </c>
      <c r="AP836" s="32">
        <f t="shared" ca="1" si="339"/>
        <v>0</v>
      </c>
    </row>
    <row r="837" spans="1:42" x14ac:dyDescent="0.2">
      <c r="A837" s="14">
        <f>Daten!A837</f>
        <v>32302</v>
      </c>
      <c r="B837" s="7" t="str">
        <f>Daten!B837</f>
        <v>Bad Schönau</v>
      </c>
      <c r="C837" s="14">
        <f t="shared" si="315"/>
        <v>3</v>
      </c>
      <c r="D837" s="9">
        <f>Daten!D837</f>
        <v>0</v>
      </c>
      <c r="E837" s="8">
        <f>Daten!E837</f>
        <v>745</v>
      </c>
      <c r="F837" s="8">
        <f>Daten!F837</f>
        <v>738</v>
      </c>
      <c r="G837" s="26">
        <f t="shared" si="316"/>
        <v>7</v>
      </c>
      <c r="H837" s="28">
        <f t="shared" si="317"/>
        <v>9.485094850948509E-3</v>
      </c>
      <c r="I837" s="20">
        <f t="shared" si="318"/>
        <v>9.9148809732950109</v>
      </c>
      <c r="J837" s="20">
        <f t="shared" si="319"/>
        <v>-2.9148809732950109</v>
      </c>
      <c r="K837" s="26">
        <f t="shared" si="320"/>
        <v>1457.4404866475054</v>
      </c>
      <c r="L837" s="15">
        <f>Daten!G837</f>
        <v>122</v>
      </c>
      <c r="M837" s="15">
        <f>Daten!H837</f>
        <v>425</v>
      </c>
      <c r="N837" s="15">
        <f>Daten!I837</f>
        <v>198</v>
      </c>
      <c r="O837" s="27">
        <f t="shared" si="321"/>
        <v>0.75294117647058822</v>
      </c>
      <c r="P837" s="15">
        <f t="shared" si="322"/>
        <v>241.3134111626099</v>
      </c>
      <c r="Q837" s="20">
        <f t="shared" si="323"/>
        <v>78.686588837390104</v>
      </c>
      <c r="R837" s="26">
        <f t="shared" si="324"/>
        <v>15737.31776747802</v>
      </c>
      <c r="S837" s="8">
        <f>Daten!K837</f>
        <v>3729</v>
      </c>
      <c r="T837" s="8">
        <f>Daten!L837</f>
        <v>142221</v>
      </c>
      <c r="U837" s="8">
        <f>Daten!M837</f>
        <v>669527</v>
      </c>
      <c r="V837" s="8">
        <f>Daten!N837</f>
        <v>500</v>
      </c>
      <c r="W837" s="8">
        <f>Daten!O837</f>
        <v>500</v>
      </c>
      <c r="X837" s="22">
        <f t="shared" si="325"/>
        <v>815477</v>
      </c>
      <c r="Y837" s="8">
        <f t="shared" si="326"/>
        <v>285844.33271155652</v>
      </c>
      <c r="Z837" s="20">
        <f t="shared" si="327"/>
        <v>529632.66728844354</v>
      </c>
      <c r="AA837" s="26">
        <f t="shared" si="328"/>
        <v>-52963.266728844355</v>
      </c>
      <c r="AB837" s="31">
        <f t="shared" si="329"/>
        <v>-35768.50847471883</v>
      </c>
      <c r="AC837" s="30">
        <f t="shared" si="330"/>
        <v>0</v>
      </c>
      <c r="AG837" s="25">
        <f t="shared" si="331"/>
        <v>0</v>
      </c>
      <c r="AH837" s="25">
        <f t="shared" si="332"/>
        <v>0</v>
      </c>
      <c r="AI837" s="25">
        <f t="shared" si="333"/>
        <v>0</v>
      </c>
      <c r="AJ837" s="25">
        <f t="shared" si="334"/>
        <v>1</v>
      </c>
      <c r="AK837" s="25">
        <f t="shared" si="335"/>
        <v>0</v>
      </c>
      <c r="AL837" s="25">
        <f t="shared" ca="1" si="336"/>
        <v>0</v>
      </c>
      <c r="AM837" s="25">
        <f t="shared" ca="1" si="337"/>
        <v>0</v>
      </c>
      <c r="AN837" s="25">
        <f ca="1">IF(AM837=0,0,COUNTIF($AM$19:AM837,C837*10+1))</f>
        <v>0</v>
      </c>
      <c r="AO837" s="20">
        <f t="shared" ca="1" si="338"/>
        <v>0</v>
      </c>
      <c r="AP837" s="32">
        <f t="shared" ca="1" si="339"/>
        <v>0</v>
      </c>
    </row>
    <row r="838" spans="1:42" x14ac:dyDescent="0.2">
      <c r="A838" s="14">
        <f>Daten!A838</f>
        <v>32304</v>
      </c>
      <c r="B838" s="7" t="str">
        <f>Daten!B838</f>
        <v>Ebenfurth</v>
      </c>
      <c r="C838" s="14">
        <f t="shared" si="315"/>
        <v>3</v>
      </c>
      <c r="D838" s="9">
        <f>Daten!D838</f>
        <v>0</v>
      </c>
      <c r="E838" s="8">
        <f>Daten!E838</f>
        <v>3150</v>
      </c>
      <c r="F838" s="8">
        <f>Daten!F838</f>
        <v>3173</v>
      </c>
      <c r="G838" s="26">
        <f t="shared" si="316"/>
        <v>-23</v>
      </c>
      <c r="H838" s="28">
        <f t="shared" si="317"/>
        <v>-7.2486605735896624E-3</v>
      </c>
      <c r="I838" s="20">
        <f t="shared" si="318"/>
        <v>42.628614265941827</v>
      </c>
      <c r="J838" s="20">
        <f t="shared" si="319"/>
        <v>-65.62861426594182</v>
      </c>
      <c r="K838" s="26">
        <f t="shared" si="320"/>
        <v>32814.307132970913</v>
      </c>
      <c r="L838" s="15">
        <f>Daten!G838</f>
        <v>507</v>
      </c>
      <c r="M838" s="15">
        <f>Daten!H838</f>
        <v>2086</v>
      </c>
      <c r="N838" s="15">
        <f>Daten!I838</f>
        <v>557</v>
      </c>
      <c r="O838" s="27">
        <f t="shared" si="321"/>
        <v>0.51006711409395977</v>
      </c>
      <c r="P838" s="15">
        <f t="shared" si="322"/>
        <v>1184.4230016122453</v>
      </c>
      <c r="Q838" s="20">
        <f t="shared" si="323"/>
        <v>-120.42300161224534</v>
      </c>
      <c r="R838" s="26">
        <f t="shared" si="324"/>
        <v>-24084.600322449071</v>
      </c>
      <c r="S838" s="8">
        <f>Daten!K838</f>
        <v>12378</v>
      </c>
      <c r="T838" s="8">
        <f>Daten!L838</f>
        <v>232737</v>
      </c>
      <c r="U838" s="8">
        <f>Daten!M838</f>
        <v>1077873</v>
      </c>
      <c r="V838" s="8">
        <f>Daten!N838</f>
        <v>500</v>
      </c>
      <c r="W838" s="8">
        <f>Daten!O838</f>
        <v>500</v>
      </c>
      <c r="X838" s="22">
        <f t="shared" si="325"/>
        <v>1322988</v>
      </c>
      <c r="Y838" s="8">
        <f t="shared" si="326"/>
        <v>1208603.5544179906</v>
      </c>
      <c r="Z838" s="20">
        <f t="shared" si="327"/>
        <v>114384.44558200939</v>
      </c>
      <c r="AA838" s="26">
        <f t="shared" si="328"/>
        <v>-11438.444558200939</v>
      </c>
      <c r="AB838" s="31">
        <f t="shared" si="329"/>
        <v>-2708.7377476790971</v>
      </c>
      <c r="AC838" s="30">
        <f t="shared" si="330"/>
        <v>0</v>
      </c>
      <c r="AG838" s="25">
        <f t="shared" si="331"/>
        <v>0</v>
      </c>
      <c r="AH838" s="25">
        <f t="shared" si="332"/>
        <v>0</v>
      </c>
      <c r="AI838" s="25">
        <f t="shared" si="333"/>
        <v>0</v>
      </c>
      <c r="AJ838" s="25">
        <f t="shared" si="334"/>
        <v>1</v>
      </c>
      <c r="AK838" s="25">
        <f t="shared" si="335"/>
        <v>0</v>
      </c>
      <c r="AL838" s="25">
        <f t="shared" ca="1" si="336"/>
        <v>0</v>
      </c>
      <c r="AM838" s="25">
        <f t="shared" ca="1" si="337"/>
        <v>0</v>
      </c>
      <c r="AN838" s="25">
        <f ca="1">IF(AM838=0,0,COUNTIF($AM$19:AM838,C838*10+1))</f>
        <v>0</v>
      </c>
      <c r="AO838" s="20">
        <f t="shared" ca="1" si="338"/>
        <v>0</v>
      </c>
      <c r="AP838" s="32">
        <f t="shared" ca="1" si="339"/>
        <v>0</v>
      </c>
    </row>
    <row r="839" spans="1:42" x14ac:dyDescent="0.2">
      <c r="A839" s="14">
        <f>Daten!A839</f>
        <v>32305</v>
      </c>
      <c r="B839" s="7" t="str">
        <f>Daten!B839</f>
        <v>Eggendorf</v>
      </c>
      <c r="C839" s="14">
        <f t="shared" si="315"/>
        <v>3</v>
      </c>
      <c r="D839" s="9">
        <f>Daten!D839</f>
        <v>0</v>
      </c>
      <c r="E839" s="8">
        <f>Daten!E839</f>
        <v>5083</v>
      </c>
      <c r="F839" s="8">
        <f>Daten!F839</f>
        <v>4797</v>
      </c>
      <c r="G839" s="26">
        <f t="shared" si="316"/>
        <v>286</v>
      </c>
      <c r="H839" s="28">
        <f t="shared" si="317"/>
        <v>5.9620596205962058E-2</v>
      </c>
      <c r="I839" s="20">
        <f t="shared" si="318"/>
        <v>64.446726326417576</v>
      </c>
      <c r="J839" s="20">
        <f t="shared" si="319"/>
        <v>221.55327367358242</v>
      </c>
      <c r="K839" s="26">
        <f t="shared" si="320"/>
        <v>-110776.63683679121</v>
      </c>
      <c r="L839" s="15">
        <f>Daten!G839</f>
        <v>675</v>
      </c>
      <c r="M839" s="15">
        <f>Daten!H839</f>
        <v>3192</v>
      </c>
      <c r="N839" s="15">
        <f>Daten!I839</f>
        <v>1216</v>
      </c>
      <c r="O839" s="27">
        <f t="shared" si="321"/>
        <v>0.59241854636591473</v>
      </c>
      <c r="P839" s="15">
        <f t="shared" si="322"/>
        <v>1812.4056668965902</v>
      </c>
      <c r="Q839" s="20">
        <f t="shared" si="323"/>
        <v>78.594333103409781</v>
      </c>
      <c r="R839" s="26">
        <f t="shared" si="324"/>
        <v>15718.866620681956</v>
      </c>
      <c r="S839" s="8">
        <f>Daten!K839</f>
        <v>8004</v>
      </c>
      <c r="T839" s="8">
        <f>Daten!L839</f>
        <v>425635</v>
      </c>
      <c r="U839" s="8">
        <f>Daten!M839</f>
        <v>537456</v>
      </c>
      <c r="V839" s="8">
        <f>Daten!N839</f>
        <v>500</v>
      </c>
      <c r="W839" s="8">
        <f>Daten!O839</f>
        <v>500</v>
      </c>
      <c r="X839" s="22">
        <f t="shared" si="325"/>
        <v>971095</v>
      </c>
      <c r="Y839" s="8">
        <f t="shared" si="326"/>
        <v>1950264.0847957607</v>
      </c>
      <c r="Z839" s="20">
        <f t="shared" si="327"/>
        <v>-979169.08479576069</v>
      </c>
      <c r="AA839" s="26">
        <f t="shared" si="328"/>
        <v>97916.908479576072</v>
      </c>
      <c r="AB839" s="31">
        <f t="shared" si="329"/>
        <v>2859.1382634668262</v>
      </c>
      <c r="AC839" s="30">
        <f t="shared" si="330"/>
        <v>2859.1382634668262</v>
      </c>
      <c r="AG839" s="25">
        <f t="shared" si="331"/>
        <v>-110776.63683679121</v>
      </c>
      <c r="AH839" s="25">
        <f t="shared" si="332"/>
        <v>97916.908479576072</v>
      </c>
      <c r="AI839" s="25">
        <f t="shared" si="333"/>
        <v>-12859.728357215135</v>
      </c>
      <c r="AJ839" s="25">
        <f t="shared" si="334"/>
        <v>1</v>
      </c>
      <c r="AK839" s="25">
        <f t="shared" si="335"/>
        <v>0</v>
      </c>
      <c r="AL839" s="25">
        <f t="shared" ca="1" si="336"/>
        <v>0</v>
      </c>
      <c r="AM839" s="25">
        <f t="shared" ca="1" si="337"/>
        <v>0</v>
      </c>
      <c r="AN839" s="25">
        <f ca="1">IF(AM839=0,0,COUNTIF($AM$19:AM839,C839*10+1))</f>
        <v>0</v>
      </c>
      <c r="AO839" s="20">
        <f t="shared" ca="1" si="338"/>
        <v>0</v>
      </c>
      <c r="AP839" s="32">
        <f t="shared" ca="1" si="339"/>
        <v>0</v>
      </c>
    </row>
    <row r="840" spans="1:42" x14ac:dyDescent="0.2">
      <c r="A840" s="14">
        <f>Daten!A840</f>
        <v>32306</v>
      </c>
      <c r="B840" s="7" t="str">
        <f>Daten!B840</f>
        <v>Bad Erlach</v>
      </c>
      <c r="C840" s="14">
        <f t="shared" si="315"/>
        <v>3</v>
      </c>
      <c r="D840" s="9">
        <f>Daten!D840</f>
        <v>0</v>
      </c>
      <c r="E840" s="8">
        <f>Daten!E840</f>
        <v>3217</v>
      </c>
      <c r="F840" s="8">
        <f>Daten!F840</f>
        <v>3110</v>
      </c>
      <c r="G840" s="26">
        <f t="shared" si="316"/>
        <v>107</v>
      </c>
      <c r="H840" s="28">
        <f t="shared" si="317"/>
        <v>3.4405144694533762E-2</v>
      </c>
      <c r="I840" s="20">
        <f t="shared" si="318"/>
        <v>41.782221987733713</v>
      </c>
      <c r="J840" s="20">
        <f t="shared" si="319"/>
        <v>65.21777801226628</v>
      </c>
      <c r="K840" s="26">
        <f t="shared" si="320"/>
        <v>-32608.88900613314</v>
      </c>
      <c r="L840" s="15">
        <f>Daten!G840</f>
        <v>469</v>
      </c>
      <c r="M840" s="15">
        <f>Daten!H840</f>
        <v>2085</v>
      </c>
      <c r="N840" s="15">
        <f>Daten!I840</f>
        <v>663</v>
      </c>
      <c r="O840" s="27">
        <f t="shared" si="321"/>
        <v>0.54292565947242211</v>
      </c>
      <c r="P840" s="15">
        <f t="shared" si="322"/>
        <v>1183.8552053506862</v>
      </c>
      <c r="Q840" s="20">
        <f t="shared" si="323"/>
        <v>-51.855205350686219</v>
      </c>
      <c r="R840" s="26">
        <f t="shared" si="324"/>
        <v>-10371.041070137244</v>
      </c>
      <c r="S840" s="8">
        <f>Daten!K840</f>
        <v>2367</v>
      </c>
      <c r="T840" s="8">
        <f>Daten!L840</f>
        <v>278999</v>
      </c>
      <c r="U840" s="8">
        <f>Daten!M840</f>
        <v>1088580</v>
      </c>
      <c r="V840" s="8">
        <f>Daten!N840</f>
        <v>500</v>
      </c>
      <c r="W840" s="8">
        <f>Daten!O840</f>
        <v>500</v>
      </c>
      <c r="X840" s="22">
        <f t="shared" si="325"/>
        <v>1369946</v>
      </c>
      <c r="Y840" s="8">
        <f t="shared" si="326"/>
        <v>1234310.3601786271</v>
      </c>
      <c r="Z840" s="20">
        <f t="shared" si="327"/>
        <v>135635.63982137293</v>
      </c>
      <c r="AA840" s="26">
        <f t="shared" si="328"/>
        <v>-13563.563982137293</v>
      </c>
      <c r="AB840" s="31">
        <f t="shared" si="329"/>
        <v>-56543.494058407683</v>
      </c>
      <c r="AC840" s="30">
        <f t="shared" si="330"/>
        <v>0</v>
      </c>
      <c r="AG840" s="25">
        <f t="shared" si="331"/>
        <v>0</v>
      </c>
      <c r="AH840" s="25">
        <f t="shared" si="332"/>
        <v>0</v>
      </c>
      <c r="AI840" s="25">
        <f t="shared" si="333"/>
        <v>0</v>
      </c>
      <c r="AJ840" s="25">
        <f t="shared" si="334"/>
        <v>1</v>
      </c>
      <c r="AK840" s="25">
        <f t="shared" si="335"/>
        <v>0</v>
      </c>
      <c r="AL840" s="25">
        <f t="shared" ca="1" si="336"/>
        <v>0</v>
      </c>
      <c r="AM840" s="25">
        <f t="shared" ca="1" si="337"/>
        <v>0</v>
      </c>
      <c r="AN840" s="25">
        <f ca="1">IF(AM840=0,0,COUNTIF($AM$19:AM840,C840*10+1))</f>
        <v>0</v>
      </c>
      <c r="AO840" s="20">
        <f t="shared" ca="1" si="338"/>
        <v>0</v>
      </c>
      <c r="AP840" s="32">
        <f t="shared" ca="1" si="339"/>
        <v>0</v>
      </c>
    </row>
    <row r="841" spans="1:42" x14ac:dyDescent="0.2">
      <c r="A841" s="14">
        <f>Daten!A841</f>
        <v>32307</v>
      </c>
      <c r="B841" s="7" t="str">
        <f>Daten!B841</f>
        <v>Felixdorf</v>
      </c>
      <c r="C841" s="14">
        <f t="shared" si="315"/>
        <v>3</v>
      </c>
      <c r="D841" s="9">
        <f>Daten!D841</f>
        <v>0</v>
      </c>
      <c r="E841" s="8">
        <f>Daten!E841</f>
        <v>4536</v>
      </c>
      <c r="F841" s="8">
        <f>Daten!F841</f>
        <v>4371</v>
      </c>
      <c r="G841" s="26">
        <f t="shared" si="316"/>
        <v>165</v>
      </c>
      <c r="H841" s="28">
        <f t="shared" si="317"/>
        <v>3.774879890185312E-2</v>
      </c>
      <c r="I841" s="20">
        <f t="shared" si="318"/>
        <v>58.723502349962722</v>
      </c>
      <c r="J841" s="20">
        <f t="shared" si="319"/>
        <v>106.27649765003727</v>
      </c>
      <c r="K841" s="26">
        <f t="shared" si="320"/>
        <v>-53138.248825018636</v>
      </c>
      <c r="L841" s="15">
        <f>Daten!G841</f>
        <v>721</v>
      </c>
      <c r="M841" s="15">
        <f>Daten!H841</f>
        <v>2888</v>
      </c>
      <c r="N841" s="15">
        <f>Daten!I841</f>
        <v>927</v>
      </c>
      <c r="O841" s="27">
        <f t="shared" si="321"/>
        <v>0.5706371191135734</v>
      </c>
      <c r="P841" s="15">
        <f t="shared" si="322"/>
        <v>1639.7956033826292</v>
      </c>
      <c r="Q841" s="20">
        <f t="shared" si="323"/>
        <v>8.2043966173707759</v>
      </c>
      <c r="R841" s="26">
        <f t="shared" si="324"/>
        <v>1640.8793234741552</v>
      </c>
      <c r="S841" s="8">
        <f>Daten!K841</f>
        <v>110</v>
      </c>
      <c r="T841" s="8">
        <f>Daten!L841</f>
        <v>253511</v>
      </c>
      <c r="U841" s="8">
        <f>Daten!M841</f>
        <v>334243</v>
      </c>
      <c r="V841" s="8">
        <f>Daten!N841</f>
        <v>500</v>
      </c>
      <c r="W841" s="8">
        <f>Daten!O841</f>
        <v>500</v>
      </c>
      <c r="X841" s="22">
        <f t="shared" si="325"/>
        <v>587864</v>
      </c>
      <c r="Y841" s="8">
        <f t="shared" si="326"/>
        <v>1740389.1183619064</v>
      </c>
      <c r="Z841" s="20">
        <f t="shared" si="327"/>
        <v>-1152525.1183619064</v>
      </c>
      <c r="AA841" s="26">
        <f t="shared" si="328"/>
        <v>115252.51183619065</v>
      </c>
      <c r="AB841" s="31">
        <f t="shared" si="329"/>
        <v>63755.142334646167</v>
      </c>
      <c r="AC841" s="30">
        <f t="shared" si="330"/>
        <v>63755.142334646167</v>
      </c>
      <c r="AG841" s="25">
        <f t="shared" si="331"/>
        <v>-53138.248825018636</v>
      </c>
      <c r="AH841" s="25">
        <f t="shared" si="332"/>
        <v>115252.51183619065</v>
      </c>
      <c r="AI841" s="25">
        <f t="shared" si="333"/>
        <v>62114.263011172014</v>
      </c>
      <c r="AJ841" s="25">
        <f t="shared" si="334"/>
        <v>1</v>
      </c>
      <c r="AK841" s="25">
        <f t="shared" si="335"/>
        <v>62114.263011172014</v>
      </c>
      <c r="AL841" s="25">
        <f t="shared" ca="1" si="336"/>
        <v>174078</v>
      </c>
      <c r="AM841" s="25">
        <f t="shared" ca="1" si="337"/>
        <v>31</v>
      </c>
      <c r="AN841" s="25">
        <f ca="1">IF(AM841=0,0,COUNTIF($AM$19:AM841,C841*10+1))</f>
        <v>305</v>
      </c>
      <c r="AO841" s="20">
        <f t="shared" ca="1" si="338"/>
        <v>0</v>
      </c>
      <c r="AP841" s="32">
        <f t="shared" ca="1" si="339"/>
        <v>174078</v>
      </c>
    </row>
    <row r="842" spans="1:42" x14ac:dyDescent="0.2">
      <c r="A842" s="14">
        <f>Daten!A842</f>
        <v>32308</v>
      </c>
      <c r="B842" s="7" t="str">
        <f>Daten!B842</f>
        <v>Gutenstein</v>
      </c>
      <c r="C842" s="14">
        <f t="shared" si="315"/>
        <v>3</v>
      </c>
      <c r="D842" s="9">
        <f>Daten!D842</f>
        <v>0</v>
      </c>
      <c r="E842" s="8">
        <f>Daten!E842</f>
        <v>1273</v>
      </c>
      <c r="F842" s="8">
        <f>Daten!F842</f>
        <v>1258</v>
      </c>
      <c r="G842" s="26">
        <f t="shared" si="316"/>
        <v>15</v>
      </c>
      <c r="H842" s="28">
        <f t="shared" si="317"/>
        <v>1.192368839427663E-2</v>
      </c>
      <c r="I842" s="20">
        <f t="shared" si="318"/>
        <v>16.900975968028622</v>
      </c>
      <c r="J842" s="20">
        <f t="shared" si="319"/>
        <v>-1.9009759680286216</v>
      </c>
      <c r="K842" s="26">
        <f t="shared" si="320"/>
        <v>950.48798401431077</v>
      </c>
      <c r="L842" s="15">
        <f>Daten!G842</f>
        <v>160</v>
      </c>
      <c r="M842" s="15">
        <f>Daten!H842</f>
        <v>755</v>
      </c>
      <c r="N842" s="15">
        <f>Daten!I842</f>
        <v>358</v>
      </c>
      <c r="O842" s="27">
        <f t="shared" si="321"/>
        <v>0.68609271523178805</v>
      </c>
      <c r="P842" s="15">
        <f t="shared" si="322"/>
        <v>428.68617747710704</v>
      </c>
      <c r="Q842" s="20">
        <f t="shared" si="323"/>
        <v>89.313822522892963</v>
      </c>
      <c r="R842" s="26">
        <f t="shared" si="324"/>
        <v>17862.764504578594</v>
      </c>
      <c r="S842" s="8">
        <f>Daten!K842</f>
        <v>15303</v>
      </c>
      <c r="T842" s="8">
        <f>Daten!L842</f>
        <v>97949</v>
      </c>
      <c r="U842" s="8">
        <f>Daten!M842</f>
        <v>181536</v>
      </c>
      <c r="V842" s="8">
        <f>Daten!N842</f>
        <v>500</v>
      </c>
      <c r="W842" s="8">
        <f>Daten!O842</f>
        <v>500</v>
      </c>
      <c r="X842" s="22">
        <f t="shared" si="325"/>
        <v>294788</v>
      </c>
      <c r="Y842" s="8">
        <f t="shared" si="326"/>
        <v>488429.30945209588</v>
      </c>
      <c r="Z842" s="20">
        <f t="shared" si="327"/>
        <v>-193641.30945209588</v>
      </c>
      <c r="AA842" s="26">
        <f t="shared" si="328"/>
        <v>19364.130945209588</v>
      </c>
      <c r="AB842" s="31">
        <f t="shared" si="329"/>
        <v>38177.38343380249</v>
      </c>
      <c r="AC842" s="30">
        <f t="shared" si="330"/>
        <v>38177.38343380249</v>
      </c>
      <c r="AG842" s="25">
        <f t="shared" si="331"/>
        <v>950.48798401431077</v>
      </c>
      <c r="AH842" s="25">
        <f t="shared" si="332"/>
        <v>19364.130945209588</v>
      </c>
      <c r="AI842" s="25">
        <f t="shared" si="333"/>
        <v>20314.6189292239</v>
      </c>
      <c r="AJ842" s="25">
        <f t="shared" si="334"/>
        <v>1</v>
      </c>
      <c r="AK842" s="25">
        <f t="shared" si="335"/>
        <v>20314.6189292239</v>
      </c>
      <c r="AL842" s="25">
        <f t="shared" ca="1" si="336"/>
        <v>56933</v>
      </c>
      <c r="AM842" s="25">
        <f t="shared" ca="1" si="337"/>
        <v>31</v>
      </c>
      <c r="AN842" s="25">
        <f ca="1">IF(AM842=0,0,COUNTIF($AM$19:AM842,C842*10+1))</f>
        <v>306</v>
      </c>
      <c r="AO842" s="20">
        <f t="shared" ca="1" si="338"/>
        <v>0</v>
      </c>
      <c r="AP842" s="32">
        <f t="shared" ca="1" si="339"/>
        <v>56933</v>
      </c>
    </row>
    <row r="843" spans="1:42" x14ac:dyDescent="0.2">
      <c r="A843" s="14">
        <f>Daten!A843</f>
        <v>32309</v>
      </c>
      <c r="B843" s="7" t="str">
        <f>Daten!B843</f>
        <v>Hochneukirchen-Gschaidt</v>
      </c>
      <c r="C843" s="14">
        <f t="shared" si="315"/>
        <v>3</v>
      </c>
      <c r="D843" s="9">
        <f>Daten!D843</f>
        <v>0</v>
      </c>
      <c r="E843" s="8">
        <f>Daten!E843</f>
        <v>1624</v>
      </c>
      <c r="F843" s="8">
        <f>Daten!F843</f>
        <v>1634</v>
      </c>
      <c r="G843" s="26">
        <f t="shared" si="316"/>
        <v>-10</v>
      </c>
      <c r="H843" s="28">
        <f t="shared" si="317"/>
        <v>-6.1199510403916772E-3</v>
      </c>
      <c r="I843" s="20">
        <f t="shared" si="318"/>
        <v>21.952460041143695</v>
      </c>
      <c r="J843" s="20">
        <f t="shared" si="319"/>
        <v>-31.952460041143695</v>
      </c>
      <c r="K843" s="26">
        <f t="shared" si="320"/>
        <v>15976.230020571847</v>
      </c>
      <c r="L843" s="15">
        <f>Daten!G843</f>
        <v>246</v>
      </c>
      <c r="M843" s="15">
        <f>Daten!H843</f>
        <v>1032</v>
      </c>
      <c r="N843" s="15">
        <f>Daten!I843</f>
        <v>346</v>
      </c>
      <c r="O843" s="27">
        <f t="shared" si="321"/>
        <v>0.5736434108527132</v>
      </c>
      <c r="P843" s="15">
        <f t="shared" si="322"/>
        <v>585.96574192897276</v>
      </c>
      <c r="Q843" s="20">
        <f t="shared" si="323"/>
        <v>6.0342580710272387</v>
      </c>
      <c r="R843" s="26">
        <f t="shared" si="324"/>
        <v>1206.8516142054477</v>
      </c>
      <c r="S843" s="8">
        <f>Daten!K843</f>
        <v>8456</v>
      </c>
      <c r="T843" s="8">
        <f>Daten!L843</f>
        <v>115215</v>
      </c>
      <c r="U843" s="8">
        <f>Daten!M843</f>
        <v>50884</v>
      </c>
      <c r="V843" s="8">
        <f>Daten!N843</f>
        <v>500</v>
      </c>
      <c r="W843" s="8">
        <f>Daten!O843</f>
        <v>500</v>
      </c>
      <c r="X843" s="22">
        <f t="shared" si="325"/>
        <v>174555</v>
      </c>
      <c r="Y843" s="8">
        <f t="shared" si="326"/>
        <v>623102.27694438619</v>
      </c>
      <c r="Z843" s="20">
        <f t="shared" si="327"/>
        <v>-448547.27694438619</v>
      </c>
      <c r="AA843" s="26">
        <f t="shared" si="328"/>
        <v>44854.727694438625</v>
      </c>
      <c r="AB843" s="31">
        <f t="shared" si="329"/>
        <v>62037.809329215917</v>
      </c>
      <c r="AC843" s="30">
        <f t="shared" si="330"/>
        <v>62037.809329215917</v>
      </c>
      <c r="AG843" s="25">
        <f t="shared" si="331"/>
        <v>15976.230020571847</v>
      </c>
      <c r="AH843" s="25">
        <f t="shared" si="332"/>
        <v>44854.727694438625</v>
      </c>
      <c r="AI843" s="25">
        <f t="shared" si="333"/>
        <v>60830.957715010474</v>
      </c>
      <c r="AJ843" s="25">
        <f t="shared" si="334"/>
        <v>1</v>
      </c>
      <c r="AK843" s="25">
        <f t="shared" si="335"/>
        <v>60830.957715010474</v>
      </c>
      <c r="AL843" s="25">
        <f t="shared" ca="1" si="336"/>
        <v>170482</v>
      </c>
      <c r="AM843" s="25">
        <f t="shared" ca="1" si="337"/>
        <v>31</v>
      </c>
      <c r="AN843" s="25">
        <f ca="1">IF(AM843=0,0,COUNTIF($AM$19:AM843,C843*10+1))</f>
        <v>307</v>
      </c>
      <c r="AO843" s="20">
        <f t="shared" ca="1" si="338"/>
        <v>0</v>
      </c>
      <c r="AP843" s="32">
        <f t="shared" ca="1" si="339"/>
        <v>170482</v>
      </c>
    </row>
    <row r="844" spans="1:42" x14ac:dyDescent="0.2">
      <c r="A844" s="14">
        <f>Daten!A844</f>
        <v>32310</v>
      </c>
      <c r="B844" s="7" t="str">
        <f>Daten!B844</f>
        <v>Hochwolkersdorf</v>
      </c>
      <c r="C844" s="14">
        <f t="shared" si="315"/>
        <v>3</v>
      </c>
      <c r="D844" s="9">
        <f>Daten!D844</f>
        <v>0</v>
      </c>
      <c r="E844" s="8">
        <f>Daten!E844</f>
        <v>1007</v>
      </c>
      <c r="F844" s="8">
        <f>Daten!F844</f>
        <v>995</v>
      </c>
      <c r="G844" s="26">
        <f t="shared" si="316"/>
        <v>12</v>
      </c>
      <c r="H844" s="28">
        <f t="shared" si="317"/>
        <v>1.2060301507537688E-2</v>
      </c>
      <c r="I844" s="20">
        <f t="shared" si="318"/>
        <v>13.36762407646143</v>
      </c>
      <c r="J844" s="20">
        <f t="shared" si="319"/>
        <v>-1.3676240764614302</v>
      </c>
      <c r="K844" s="26">
        <f t="shared" si="320"/>
        <v>683.81203823071507</v>
      </c>
      <c r="L844" s="15">
        <f>Daten!G844</f>
        <v>126</v>
      </c>
      <c r="M844" s="15">
        <f>Daten!H844</f>
        <v>651</v>
      </c>
      <c r="N844" s="15">
        <f>Daten!I844</f>
        <v>230</v>
      </c>
      <c r="O844" s="27">
        <f t="shared" si="321"/>
        <v>0.54685099846390173</v>
      </c>
      <c r="P844" s="15">
        <f t="shared" si="322"/>
        <v>369.63536627496245</v>
      </c>
      <c r="Q844" s="20">
        <f t="shared" si="323"/>
        <v>-13.63536627496245</v>
      </c>
      <c r="R844" s="26">
        <f t="shared" si="324"/>
        <v>-2727.0732549924901</v>
      </c>
      <c r="S844" s="8">
        <f>Daten!K844</f>
        <v>6438</v>
      </c>
      <c r="T844" s="8">
        <f>Daten!L844</f>
        <v>80582</v>
      </c>
      <c r="U844" s="8">
        <f>Daten!M844</f>
        <v>27781</v>
      </c>
      <c r="V844" s="8">
        <f>Daten!N844</f>
        <v>500</v>
      </c>
      <c r="W844" s="8">
        <f>Daten!O844</f>
        <v>500</v>
      </c>
      <c r="X844" s="22">
        <f t="shared" si="325"/>
        <v>114801</v>
      </c>
      <c r="Y844" s="8">
        <f t="shared" si="326"/>
        <v>386369.45374568779</v>
      </c>
      <c r="Z844" s="20">
        <f t="shared" si="327"/>
        <v>-271568.45374568779</v>
      </c>
      <c r="AA844" s="26">
        <f t="shared" si="328"/>
        <v>27156.84537456878</v>
      </c>
      <c r="AB844" s="31">
        <f t="shared" si="329"/>
        <v>25113.584157807007</v>
      </c>
      <c r="AC844" s="30">
        <f t="shared" si="330"/>
        <v>25113.584157807007</v>
      </c>
      <c r="AG844" s="25">
        <f t="shared" si="331"/>
        <v>683.81203823071507</v>
      </c>
      <c r="AH844" s="25">
        <f t="shared" si="332"/>
        <v>27156.84537456878</v>
      </c>
      <c r="AI844" s="25">
        <f t="shared" si="333"/>
        <v>27840.657412799494</v>
      </c>
      <c r="AJ844" s="25">
        <f t="shared" si="334"/>
        <v>1</v>
      </c>
      <c r="AK844" s="25">
        <f t="shared" si="335"/>
        <v>27840.657412799494</v>
      </c>
      <c r="AL844" s="25">
        <f t="shared" ca="1" si="336"/>
        <v>78025</v>
      </c>
      <c r="AM844" s="25">
        <f t="shared" ca="1" si="337"/>
        <v>31</v>
      </c>
      <c r="AN844" s="25">
        <f ca="1">IF(AM844=0,0,COUNTIF($AM$19:AM844,C844*10+1))</f>
        <v>308</v>
      </c>
      <c r="AO844" s="20">
        <f t="shared" ca="1" si="338"/>
        <v>0</v>
      </c>
      <c r="AP844" s="32">
        <f t="shared" ca="1" si="339"/>
        <v>78025</v>
      </c>
    </row>
    <row r="845" spans="1:42" x14ac:dyDescent="0.2">
      <c r="A845" s="14">
        <f>Daten!A845</f>
        <v>32311</v>
      </c>
      <c r="B845" s="7" t="str">
        <f>Daten!B845</f>
        <v>Hohe Wand</v>
      </c>
      <c r="C845" s="14">
        <f t="shared" si="315"/>
        <v>3</v>
      </c>
      <c r="D845" s="9">
        <f>Daten!D845</f>
        <v>0</v>
      </c>
      <c r="E845" s="8">
        <f>Daten!E845</f>
        <v>1482</v>
      </c>
      <c r="F845" s="8">
        <f>Daten!F845</f>
        <v>1413</v>
      </c>
      <c r="G845" s="26">
        <f t="shared" si="316"/>
        <v>69</v>
      </c>
      <c r="H845" s="28">
        <f t="shared" si="317"/>
        <v>4.8832271762208071E-2</v>
      </c>
      <c r="I845" s="20">
        <f t="shared" si="318"/>
        <v>18.983369668381911</v>
      </c>
      <c r="J845" s="20">
        <f t="shared" si="319"/>
        <v>50.016630331618089</v>
      </c>
      <c r="K845" s="26">
        <f t="shared" si="320"/>
        <v>-25008.315165809043</v>
      </c>
      <c r="L845" s="15">
        <f>Daten!G845</f>
        <v>208</v>
      </c>
      <c r="M845" s="15">
        <f>Daten!H845</f>
        <v>988</v>
      </c>
      <c r="N845" s="15">
        <f>Daten!I845</f>
        <v>286</v>
      </c>
      <c r="O845" s="27">
        <f t="shared" si="321"/>
        <v>0.5</v>
      </c>
      <c r="P845" s="15">
        <f t="shared" si="322"/>
        <v>560.98270642037312</v>
      </c>
      <c r="Q845" s="20">
        <f t="shared" si="323"/>
        <v>-66.98270642037312</v>
      </c>
      <c r="R845" s="26">
        <f t="shared" si="324"/>
        <v>-13396.541284074625</v>
      </c>
      <c r="S845" s="8">
        <f>Daten!K845</f>
        <v>9121</v>
      </c>
      <c r="T845" s="8">
        <f>Daten!L845</f>
        <v>108729</v>
      </c>
      <c r="U845" s="8">
        <f>Daten!M845</f>
        <v>92696</v>
      </c>
      <c r="V845" s="8">
        <f>Daten!N845</f>
        <v>500</v>
      </c>
      <c r="W845" s="8">
        <f>Daten!O845</f>
        <v>500</v>
      </c>
      <c r="X845" s="22">
        <f t="shared" si="325"/>
        <v>210546</v>
      </c>
      <c r="Y845" s="8">
        <f t="shared" si="326"/>
        <v>568619.19607855938</v>
      </c>
      <c r="Z845" s="20">
        <f t="shared" si="327"/>
        <v>-358073.19607855938</v>
      </c>
      <c r="AA845" s="26">
        <f t="shared" si="328"/>
        <v>35807.319607855941</v>
      </c>
      <c r="AB845" s="31">
        <f t="shared" si="329"/>
        <v>-2597.5368420277227</v>
      </c>
      <c r="AC845" s="30">
        <f t="shared" si="330"/>
        <v>0</v>
      </c>
      <c r="AG845" s="25">
        <f t="shared" si="331"/>
        <v>0</v>
      </c>
      <c r="AH845" s="25">
        <f t="shared" si="332"/>
        <v>0</v>
      </c>
      <c r="AI845" s="25">
        <f t="shared" si="333"/>
        <v>0</v>
      </c>
      <c r="AJ845" s="25">
        <f t="shared" si="334"/>
        <v>1</v>
      </c>
      <c r="AK845" s="25">
        <f t="shared" si="335"/>
        <v>0</v>
      </c>
      <c r="AL845" s="25">
        <f t="shared" ca="1" si="336"/>
        <v>0</v>
      </c>
      <c r="AM845" s="25">
        <f t="shared" ca="1" si="337"/>
        <v>0</v>
      </c>
      <c r="AN845" s="25">
        <f ca="1">IF(AM845=0,0,COUNTIF($AM$19:AM845,C845*10+1))</f>
        <v>0</v>
      </c>
      <c r="AO845" s="20">
        <f t="shared" ca="1" si="338"/>
        <v>0</v>
      </c>
      <c r="AP845" s="32">
        <f t="shared" ca="1" si="339"/>
        <v>0</v>
      </c>
    </row>
    <row r="846" spans="1:42" x14ac:dyDescent="0.2">
      <c r="A846" s="14">
        <f>Daten!A846</f>
        <v>32312</v>
      </c>
      <c r="B846" s="7" t="str">
        <f>Daten!B846</f>
        <v>Hollenthon</v>
      </c>
      <c r="C846" s="14">
        <f t="shared" si="315"/>
        <v>3</v>
      </c>
      <c r="D846" s="9">
        <f>Daten!D846</f>
        <v>0</v>
      </c>
      <c r="E846" s="8">
        <f>Daten!E846</f>
        <v>975</v>
      </c>
      <c r="F846" s="8">
        <f>Daten!F846</f>
        <v>998</v>
      </c>
      <c r="G846" s="26">
        <f t="shared" si="316"/>
        <v>-23</v>
      </c>
      <c r="H846" s="28">
        <f t="shared" si="317"/>
        <v>-2.3046092184368736E-2</v>
      </c>
      <c r="I846" s="20">
        <f t="shared" si="318"/>
        <v>13.407928470661817</v>
      </c>
      <c r="J846" s="20">
        <f t="shared" si="319"/>
        <v>-36.407928470661815</v>
      </c>
      <c r="K846" s="26">
        <f t="shared" si="320"/>
        <v>18203.964235330906</v>
      </c>
      <c r="L846" s="15">
        <f>Daten!G846</f>
        <v>131</v>
      </c>
      <c r="M846" s="15">
        <f>Daten!H846</f>
        <v>639</v>
      </c>
      <c r="N846" s="15">
        <f>Daten!I846</f>
        <v>205</v>
      </c>
      <c r="O846" s="27">
        <f t="shared" si="321"/>
        <v>0.5258215962441315</v>
      </c>
      <c r="P846" s="15">
        <f t="shared" si="322"/>
        <v>362.82181113625347</v>
      </c>
      <c r="Q846" s="20">
        <f t="shared" si="323"/>
        <v>-26.821811136253473</v>
      </c>
      <c r="R846" s="26">
        <f t="shared" si="324"/>
        <v>-5364.3622272506946</v>
      </c>
      <c r="S846" s="8">
        <f>Daten!K846</f>
        <v>9237</v>
      </c>
      <c r="T846" s="8">
        <f>Daten!L846</f>
        <v>68378</v>
      </c>
      <c r="U846" s="8">
        <f>Daten!M846</f>
        <v>28286</v>
      </c>
      <c r="V846" s="8">
        <f>Daten!N846</f>
        <v>500</v>
      </c>
      <c r="W846" s="8">
        <f>Daten!O846</f>
        <v>500</v>
      </c>
      <c r="X846" s="22">
        <f t="shared" si="325"/>
        <v>105901</v>
      </c>
      <c r="Y846" s="8">
        <f t="shared" si="326"/>
        <v>374091.57636747329</v>
      </c>
      <c r="Z846" s="20">
        <f t="shared" si="327"/>
        <v>-268190.57636747329</v>
      </c>
      <c r="AA846" s="26">
        <f t="shared" si="328"/>
        <v>26819.05763674733</v>
      </c>
      <c r="AB846" s="31">
        <f t="shared" si="329"/>
        <v>39658.659644827538</v>
      </c>
      <c r="AC846" s="30">
        <f t="shared" si="330"/>
        <v>39658.659644827538</v>
      </c>
      <c r="AG846" s="25">
        <f t="shared" si="331"/>
        <v>18203.964235330906</v>
      </c>
      <c r="AH846" s="25">
        <f t="shared" si="332"/>
        <v>26819.05763674733</v>
      </c>
      <c r="AI846" s="25">
        <f t="shared" si="333"/>
        <v>45023.021872078236</v>
      </c>
      <c r="AJ846" s="25">
        <f t="shared" si="334"/>
        <v>1</v>
      </c>
      <c r="AK846" s="25">
        <f t="shared" si="335"/>
        <v>45023.021872078236</v>
      </c>
      <c r="AL846" s="25">
        <f t="shared" ca="1" si="336"/>
        <v>126179</v>
      </c>
      <c r="AM846" s="25">
        <f t="shared" ca="1" si="337"/>
        <v>31</v>
      </c>
      <c r="AN846" s="25">
        <f ca="1">IF(AM846=0,0,COUNTIF($AM$19:AM846,C846*10+1))</f>
        <v>309</v>
      </c>
      <c r="AO846" s="20">
        <f t="shared" ca="1" si="338"/>
        <v>0</v>
      </c>
      <c r="AP846" s="32">
        <f t="shared" ca="1" si="339"/>
        <v>126179</v>
      </c>
    </row>
    <row r="847" spans="1:42" x14ac:dyDescent="0.2">
      <c r="A847" s="14">
        <f>Daten!A847</f>
        <v>32313</v>
      </c>
      <c r="B847" s="7" t="str">
        <f>Daten!B847</f>
        <v>Katzelsdorf</v>
      </c>
      <c r="C847" s="14">
        <f t="shared" si="315"/>
        <v>3</v>
      </c>
      <c r="D847" s="9">
        <f>Daten!D847</f>
        <v>0</v>
      </c>
      <c r="E847" s="8">
        <f>Daten!E847</f>
        <v>3210</v>
      </c>
      <c r="F847" s="8">
        <f>Daten!F847</f>
        <v>3237</v>
      </c>
      <c r="G847" s="26">
        <f t="shared" si="316"/>
        <v>-27</v>
      </c>
      <c r="H847" s="28">
        <f t="shared" si="317"/>
        <v>-8.3410565338276187E-3</v>
      </c>
      <c r="I847" s="20">
        <f t="shared" si="318"/>
        <v>43.488441342216731</v>
      </c>
      <c r="J847" s="20">
        <f t="shared" si="319"/>
        <v>-70.488441342216731</v>
      </c>
      <c r="K847" s="26">
        <f t="shared" si="320"/>
        <v>35244.220671108364</v>
      </c>
      <c r="L847" s="15">
        <f>Daten!G847</f>
        <v>473</v>
      </c>
      <c r="M847" s="15">
        <f>Daten!H847</f>
        <v>2060</v>
      </c>
      <c r="N847" s="15">
        <f>Daten!I847</f>
        <v>677</v>
      </c>
      <c r="O847" s="27">
        <f t="shared" si="321"/>
        <v>0.55825242718446599</v>
      </c>
      <c r="P847" s="15">
        <f t="shared" si="322"/>
        <v>1169.6602988117093</v>
      </c>
      <c r="Q847" s="20">
        <f t="shared" si="323"/>
        <v>-19.660298811709254</v>
      </c>
      <c r="R847" s="26">
        <f t="shared" si="324"/>
        <v>-3932.0597623418507</v>
      </c>
      <c r="S847" s="8">
        <f>Daten!K847</f>
        <v>8494</v>
      </c>
      <c r="T847" s="8">
        <f>Daten!L847</f>
        <v>268801</v>
      </c>
      <c r="U847" s="8">
        <f>Daten!M847</f>
        <v>363329</v>
      </c>
      <c r="V847" s="8">
        <f>Daten!N847</f>
        <v>500</v>
      </c>
      <c r="W847" s="8">
        <f>Daten!O847</f>
        <v>500</v>
      </c>
      <c r="X847" s="22">
        <f t="shared" si="325"/>
        <v>640624</v>
      </c>
      <c r="Y847" s="8">
        <f t="shared" si="326"/>
        <v>1231624.5745021428</v>
      </c>
      <c r="Z847" s="20">
        <f t="shared" si="327"/>
        <v>-591000.57450214284</v>
      </c>
      <c r="AA847" s="26">
        <f t="shared" si="328"/>
        <v>59100.057450214284</v>
      </c>
      <c r="AB847" s="31">
        <f t="shared" si="329"/>
        <v>90412.218358980797</v>
      </c>
      <c r="AC847" s="30">
        <f t="shared" si="330"/>
        <v>90412.218358980797</v>
      </c>
      <c r="AG847" s="25">
        <f t="shared" si="331"/>
        <v>35244.220671108364</v>
      </c>
      <c r="AH847" s="25">
        <f t="shared" si="332"/>
        <v>59100.057450214284</v>
      </c>
      <c r="AI847" s="25">
        <f t="shared" si="333"/>
        <v>94344.278121322655</v>
      </c>
      <c r="AJ847" s="25">
        <f t="shared" si="334"/>
        <v>1</v>
      </c>
      <c r="AK847" s="25">
        <f t="shared" si="335"/>
        <v>94344.278121322655</v>
      </c>
      <c r="AL847" s="25">
        <f t="shared" ca="1" si="336"/>
        <v>264404</v>
      </c>
      <c r="AM847" s="25">
        <f t="shared" ca="1" si="337"/>
        <v>31</v>
      </c>
      <c r="AN847" s="25">
        <f ca="1">IF(AM847=0,0,COUNTIF($AM$19:AM847,C847*10+1))</f>
        <v>310</v>
      </c>
      <c r="AO847" s="20">
        <f t="shared" ca="1" si="338"/>
        <v>0</v>
      </c>
      <c r="AP847" s="32">
        <f t="shared" ca="1" si="339"/>
        <v>264404</v>
      </c>
    </row>
    <row r="848" spans="1:42" x14ac:dyDescent="0.2">
      <c r="A848" s="14">
        <f>Daten!A848</f>
        <v>32314</v>
      </c>
      <c r="B848" s="7" t="str">
        <f>Daten!B848</f>
        <v>Kirchschlag in der Buckligen Welt</v>
      </c>
      <c r="C848" s="14">
        <f t="shared" si="315"/>
        <v>3</v>
      </c>
      <c r="D848" s="9">
        <f>Daten!D848</f>
        <v>0</v>
      </c>
      <c r="E848" s="8">
        <f>Daten!E848</f>
        <v>2808</v>
      </c>
      <c r="F848" s="8">
        <f>Daten!F848</f>
        <v>2871</v>
      </c>
      <c r="G848" s="26">
        <f t="shared" si="316"/>
        <v>-63</v>
      </c>
      <c r="H848" s="28">
        <f t="shared" si="317"/>
        <v>-2.1943573667711599E-2</v>
      </c>
      <c r="I848" s="20">
        <f t="shared" si="318"/>
        <v>38.571305249769615</v>
      </c>
      <c r="J848" s="20">
        <f t="shared" si="319"/>
        <v>-101.57130524976961</v>
      </c>
      <c r="K848" s="26">
        <f t="shared" si="320"/>
        <v>50785.652624884802</v>
      </c>
      <c r="L848" s="15">
        <f>Daten!G848</f>
        <v>395</v>
      </c>
      <c r="M848" s="15">
        <f>Daten!H848</f>
        <v>1722</v>
      </c>
      <c r="N848" s="15">
        <f>Daten!I848</f>
        <v>691</v>
      </c>
      <c r="O848" s="27">
        <f t="shared" si="321"/>
        <v>0.63066202090592338</v>
      </c>
      <c r="P848" s="15">
        <f t="shared" si="322"/>
        <v>977.7451624047394</v>
      </c>
      <c r="Q848" s="20">
        <f t="shared" si="323"/>
        <v>108.2548375952606</v>
      </c>
      <c r="R848" s="26">
        <f t="shared" si="324"/>
        <v>21650.967519052119</v>
      </c>
      <c r="S848" s="8">
        <f>Daten!K848</f>
        <v>21502</v>
      </c>
      <c r="T848" s="8">
        <f>Daten!L848</f>
        <v>226978</v>
      </c>
      <c r="U848" s="8">
        <f>Daten!M848</f>
        <v>670510</v>
      </c>
      <c r="V848" s="8">
        <f>Daten!N848</f>
        <v>500</v>
      </c>
      <c r="W848" s="8">
        <f>Daten!O848</f>
        <v>500</v>
      </c>
      <c r="X848" s="22">
        <f t="shared" si="325"/>
        <v>918990</v>
      </c>
      <c r="Y848" s="8">
        <f t="shared" si="326"/>
        <v>1077383.7399383229</v>
      </c>
      <c r="Z848" s="20">
        <f t="shared" si="327"/>
        <v>-158393.73993832292</v>
      </c>
      <c r="AA848" s="26">
        <f t="shared" si="328"/>
        <v>15839.373993832292</v>
      </c>
      <c r="AB848" s="31">
        <f t="shared" si="329"/>
        <v>88275.994137769216</v>
      </c>
      <c r="AC848" s="30">
        <f t="shared" si="330"/>
        <v>88275.994137769216</v>
      </c>
      <c r="AG848" s="25">
        <f t="shared" si="331"/>
        <v>50785.652624884802</v>
      </c>
      <c r="AH848" s="25">
        <f t="shared" si="332"/>
        <v>15839.373993832292</v>
      </c>
      <c r="AI848" s="25">
        <f t="shared" si="333"/>
        <v>66625.026618717093</v>
      </c>
      <c r="AJ848" s="25">
        <f t="shared" si="334"/>
        <v>1</v>
      </c>
      <c r="AK848" s="25">
        <f t="shared" si="335"/>
        <v>66625.026618717093</v>
      </c>
      <c r="AL848" s="25">
        <f t="shared" ca="1" si="336"/>
        <v>186720</v>
      </c>
      <c r="AM848" s="25">
        <f t="shared" ca="1" si="337"/>
        <v>31</v>
      </c>
      <c r="AN848" s="25">
        <f ca="1">IF(AM848=0,0,COUNTIF($AM$19:AM848,C848*10+1))</f>
        <v>311</v>
      </c>
      <c r="AO848" s="20">
        <f t="shared" ca="1" si="338"/>
        <v>0</v>
      </c>
      <c r="AP848" s="32">
        <f t="shared" ca="1" si="339"/>
        <v>186720</v>
      </c>
    </row>
    <row r="849" spans="1:42" x14ac:dyDescent="0.2">
      <c r="A849" s="14">
        <f>Daten!A849</f>
        <v>32315</v>
      </c>
      <c r="B849" s="7" t="str">
        <f>Daten!B849</f>
        <v>Krumbach</v>
      </c>
      <c r="C849" s="14">
        <f t="shared" si="315"/>
        <v>3</v>
      </c>
      <c r="D849" s="9">
        <f>Daten!D849</f>
        <v>0</v>
      </c>
      <c r="E849" s="8">
        <f>Daten!E849</f>
        <v>2386</v>
      </c>
      <c r="F849" s="8">
        <f>Daten!F849</f>
        <v>2296</v>
      </c>
      <c r="G849" s="26">
        <f t="shared" si="316"/>
        <v>90</v>
      </c>
      <c r="H849" s="28">
        <f t="shared" si="317"/>
        <v>3.9198606271777001E-2</v>
      </c>
      <c r="I849" s="20">
        <f t="shared" si="318"/>
        <v>30.846296361362256</v>
      </c>
      <c r="J849" s="20">
        <f t="shared" si="319"/>
        <v>59.153703638637744</v>
      </c>
      <c r="K849" s="26">
        <f t="shared" si="320"/>
        <v>-29576.851819318872</v>
      </c>
      <c r="L849" s="15">
        <f>Daten!G849</f>
        <v>371</v>
      </c>
      <c r="M849" s="15">
        <f>Daten!H849</f>
        <v>1556</v>
      </c>
      <c r="N849" s="15">
        <f>Daten!I849</f>
        <v>459</v>
      </c>
      <c r="O849" s="27">
        <f t="shared" si="321"/>
        <v>0.53341902313624678</v>
      </c>
      <c r="P849" s="15">
        <f t="shared" si="322"/>
        <v>883.49098298593185</v>
      </c>
      <c r="Q849" s="20">
        <f t="shared" si="323"/>
        <v>-53.490982985931851</v>
      </c>
      <c r="R849" s="26">
        <f t="shared" si="324"/>
        <v>-10698.19659718637</v>
      </c>
      <c r="S849" s="8">
        <f>Daten!K849</f>
        <v>15118</v>
      </c>
      <c r="T849" s="8">
        <f>Daten!L849</f>
        <v>193960</v>
      </c>
      <c r="U849" s="8">
        <f>Daten!M849</f>
        <v>615433</v>
      </c>
      <c r="V849" s="8">
        <f>Daten!N849</f>
        <v>500</v>
      </c>
      <c r="W849" s="8">
        <f>Daten!O849</f>
        <v>500</v>
      </c>
      <c r="X849" s="22">
        <f t="shared" si="325"/>
        <v>824511</v>
      </c>
      <c r="Y849" s="8">
        <f t="shared" si="326"/>
        <v>915469.23201311915</v>
      </c>
      <c r="Z849" s="20">
        <f t="shared" si="327"/>
        <v>-90958.232013119152</v>
      </c>
      <c r="AA849" s="26">
        <f t="shared" si="328"/>
        <v>9095.8232013119159</v>
      </c>
      <c r="AB849" s="31">
        <f t="shared" si="329"/>
        <v>-31179.225215193324</v>
      </c>
      <c r="AC849" s="30">
        <f t="shared" si="330"/>
        <v>0</v>
      </c>
      <c r="AG849" s="25">
        <f t="shared" si="331"/>
        <v>0</v>
      </c>
      <c r="AH849" s="25">
        <f t="shared" si="332"/>
        <v>0</v>
      </c>
      <c r="AI849" s="25">
        <f t="shared" si="333"/>
        <v>0</v>
      </c>
      <c r="AJ849" s="25">
        <f t="shared" si="334"/>
        <v>1</v>
      </c>
      <c r="AK849" s="25">
        <f t="shared" si="335"/>
        <v>0</v>
      </c>
      <c r="AL849" s="25">
        <f t="shared" ca="1" si="336"/>
        <v>0</v>
      </c>
      <c r="AM849" s="25">
        <f t="shared" ca="1" si="337"/>
        <v>0</v>
      </c>
      <c r="AN849" s="25">
        <f ca="1">IF(AM849=0,0,COUNTIF($AM$19:AM849,C849*10+1))</f>
        <v>0</v>
      </c>
      <c r="AO849" s="20">
        <f t="shared" ca="1" si="338"/>
        <v>0</v>
      </c>
      <c r="AP849" s="32">
        <f t="shared" ca="1" si="339"/>
        <v>0</v>
      </c>
    </row>
    <row r="850" spans="1:42" x14ac:dyDescent="0.2">
      <c r="A850" s="14">
        <f>Daten!A850</f>
        <v>32316</v>
      </c>
      <c r="B850" s="7" t="str">
        <f>Daten!B850</f>
        <v>Lanzenkirchen</v>
      </c>
      <c r="C850" s="14">
        <f t="shared" si="315"/>
        <v>3</v>
      </c>
      <c r="D850" s="9">
        <f>Daten!D850</f>
        <v>0</v>
      </c>
      <c r="E850" s="8">
        <f>Daten!E850</f>
        <v>4253</v>
      </c>
      <c r="F850" s="8">
        <f>Daten!F850</f>
        <v>3995</v>
      </c>
      <c r="G850" s="26">
        <f t="shared" si="316"/>
        <v>258</v>
      </c>
      <c r="H850" s="28">
        <f t="shared" si="317"/>
        <v>6.4580725907384229E-2</v>
      </c>
      <c r="I850" s="20">
        <f t="shared" si="318"/>
        <v>53.672018276847652</v>
      </c>
      <c r="J850" s="20">
        <f t="shared" si="319"/>
        <v>204.32798172315233</v>
      </c>
      <c r="K850" s="26">
        <f t="shared" si="320"/>
        <v>-102163.99086157617</v>
      </c>
      <c r="L850" s="15">
        <f>Daten!G850</f>
        <v>654</v>
      </c>
      <c r="M850" s="15">
        <f>Daten!H850</f>
        <v>2861</v>
      </c>
      <c r="N850" s="15">
        <f>Daten!I850</f>
        <v>738</v>
      </c>
      <c r="O850" s="27">
        <f t="shared" si="321"/>
        <v>0.48654316672492137</v>
      </c>
      <c r="P850" s="15">
        <f t="shared" si="322"/>
        <v>1624.465104320534</v>
      </c>
      <c r="Q850" s="20">
        <f t="shared" si="323"/>
        <v>-232.46510432053401</v>
      </c>
      <c r="R850" s="26">
        <f t="shared" si="324"/>
        <v>-46493.020864106802</v>
      </c>
      <c r="S850" s="8">
        <f>Daten!K850</f>
        <v>11746</v>
      </c>
      <c r="T850" s="8">
        <f>Daten!L850</f>
        <v>325708</v>
      </c>
      <c r="U850" s="8">
        <f>Daten!M850</f>
        <v>1040258</v>
      </c>
      <c r="V850" s="8">
        <f>Daten!N850</f>
        <v>500</v>
      </c>
      <c r="W850" s="8">
        <f>Daten!O850</f>
        <v>500</v>
      </c>
      <c r="X850" s="22">
        <f t="shared" si="325"/>
        <v>1377712</v>
      </c>
      <c r="Y850" s="8">
        <f t="shared" si="326"/>
        <v>1631806.6402983218</v>
      </c>
      <c r="Z850" s="20">
        <f t="shared" si="327"/>
        <v>-254094.64029832184</v>
      </c>
      <c r="AA850" s="26">
        <f t="shared" si="328"/>
        <v>25409.464029832186</v>
      </c>
      <c r="AB850" s="31">
        <f t="shared" si="329"/>
        <v>-123247.54769585078</v>
      </c>
      <c r="AC850" s="30">
        <f t="shared" si="330"/>
        <v>0</v>
      </c>
      <c r="AG850" s="25">
        <f t="shared" si="331"/>
        <v>0</v>
      </c>
      <c r="AH850" s="25">
        <f t="shared" si="332"/>
        <v>0</v>
      </c>
      <c r="AI850" s="25">
        <f t="shared" si="333"/>
        <v>0</v>
      </c>
      <c r="AJ850" s="25">
        <f t="shared" si="334"/>
        <v>1</v>
      </c>
      <c r="AK850" s="25">
        <f t="shared" si="335"/>
        <v>0</v>
      </c>
      <c r="AL850" s="25">
        <f t="shared" ca="1" si="336"/>
        <v>0</v>
      </c>
      <c r="AM850" s="25">
        <f t="shared" ca="1" si="337"/>
        <v>0</v>
      </c>
      <c r="AN850" s="25">
        <f ca="1">IF(AM850=0,0,COUNTIF($AM$19:AM850,C850*10+1))</f>
        <v>0</v>
      </c>
      <c r="AO850" s="20">
        <f t="shared" ca="1" si="338"/>
        <v>0</v>
      </c>
      <c r="AP850" s="32">
        <f t="shared" ca="1" si="339"/>
        <v>0</v>
      </c>
    </row>
    <row r="851" spans="1:42" x14ac:dyDescent="0.2">
      <c r="A851" s="14">
        <f>Daten!A851</f>
        <v>32317</v>
      </c>
      <c r="B851" s="7" t="str">
        <f>Daten!B851</f>
        <v>Lichtenegg</v>
      </c>
      <c r="C851" s="14">
        <f t="shared" ref="C851:C914" si="340">INT(A851/10000)</f>
        <v>3</v>
      </c>
      <c r="D851" s="9">
        <f>Daten!D851</f>
        <v>0</v>
      </c>
      <c r="E851" s="8">
        <f>Daten!E851</f>
        <v>1066</v>
      </c>
      <c r="F851" s="8">
        <f>Daten!F851</f>
        <v>1041</v>
      </c>
      <c r="G851" s="26">
        <f t="shared" ref="G851:G914" si="341">E851-F851</f>
        <v>25</v>
      </c>
      <c r="H851" s="28">
        <f t="shared" ref="H851:H914" si="342">G851/F851</f>
        <v>2.4015369836695485E-2</v>
      </c>
      <c r="I851" s="20">
        <f t="shared" ref="I851:I914" si="343">F851*$I$6</f>
        <v>13.98562478753402</v>
      </c>
      <c r="J851" s="20">
        <f t="shared" ref="J851:J914" si="344">G851-I851</f>
        <v>11.01437521246598</v>
      </c>
      <c r="K851" s="26">
        <f t="shared" ref="K851:K914" si="345">-J851*$K$5</f>
        <v>-5507.1876062329902</v>
      </c>
      <c r="L851" s="15">
        <f>Daten!G851</f>
        <v>175</v>
      </c>
      <c r="M851" s="15">
        <f>Daten!H851</f>
        <v>694</v>
      </c>
      <c r="N851" s="15">
        <f>Daten!I851</f>
        <v>197</v>
      </c>
      <c r="O851" s="27">
        <f t="shared" ref="O851:O914" si="346">(L851+N851)/M851</f>
        <v>0.53602305475504319</v>
      </c>
      <c r="P851" s="15">
        <f t="shared" ref="P851:P914" si="347">M851*$P$6</f>
        <v>394.05060552200302</v>
      </c>
      <c r="Q851" s="20">
        <f t="shared" ref="Q851:Q914" si="348">L851+N851-P851</f>
        <v>-22.050605522003025</v>
      </c>
      <c r="R851" s="26">
        <f t="shared" ref="R851:R914" si="349">Q851*$R$5</f>
        <v>-4410.121104400605</v>
      </c>
      <c r="S851" s="8">
        <f>Daten!K851</f>
        <v>11129</v>
      </c>
      <c r="T851" s="8">
        <f>Daten!L851</f>
        <v>73574</v>
      </c>
      <c r="U851" s="8">
        <f>Daten!M851</f>
        <v>105728</v>
      </c>
      <c r="V851" s="8">
        <f>Daten!N851</f>
        <v>500</v>
      </c>
      <c r="W851" s="8">
        <f>Daten!O851</f>
        <v>500</v>
      </c>
      <c r="X851" s="22">
        <f t="shared" ref="X851:X914" si="350">S851/V851*500+T851/W851*500+U851</f>
        <v>190431</v>
      </c>
      <c r="Y851" s="8">
        <f t="shared" ref="Y851:Y914" si="351">E851*$Y$6</f>
        <v>409006.79016177077</v>
      </c>
      <c r="Z851" s="20">
        <f t="shared" ref="Z851:Z914" si="352">X851-Y851</f>
        <v>-218575.79016177077</v>
      </c>
      <c r="AA851" s="26">
        <f t="shared" ref="AA851:AA914" si="353">-Z851*$AA$5</f>
        <v>21857.579016177078</v>
      </c>
      <c r="AB851" s="31">
        <f t="shared" ref="AB851:AB914" si="354">K851+R851+AA851</f>
        <v>11940.270305543483</v>
      </c>
      <c r="AC851" s="30">
        <f t="shared" ref="AC851:AC914" si="355">MAX(0,AB851)</f>
        <v>11940.270305543483</v>
      </c>
      <c r="AG851" s="25">
        <f t="shared" ref="AG851:AG914" si="356">IF(AB851&gt;0,K851,0)</f>
        <v>-5507.1876062329902</v>
      </c>
      <c r="AH851" s="25">
        <f t="shared" ref="AH851:AH914" si="357">IF(AB851&gt;0,AA851,0)</f>
        <v>21857.579016177078</v>
      </c>
      <c r="AI851" s="25">
        <f t="shared" ref="AI851:AI914" si="358">AG851+AH851</f>
        <v>16350.391409944088</v>
      </c>
      <c r="AJ851" s="25">
        <f t="shared" ref="AJ851:AJ914" si="359">IF(AND(V851=500,W851=500),1,0)</f>
        <v>1</v>
      </c>
      <c r="AK851" s="25">
        <f t="shared" ref="AK851:AK914" si="360">IF(AND(AJ851=1,AI851&gt;=E851*$AK$5),AI851,0)</f>
        <v>16350.391409944088</v>
      </c>
      <c r="AL851" s="25">
        <f t="shared" ref="AL851:AL914" ca="1" si="361">IF(OFFSET($AK$6,C851,0)=0,0,ROUND(AK851*OFFSET($AF$6,C851,0)/OFFSET($AK$6,C851,0),0))</f>
        <v>45823</v>
      </c>
      <c r="AM851" s="25">
        <f t="shared" ref="AM851:AM914" ca="1" si="362">IF(AL851&gt;0,C851*10+1,0)</f>
        <v>31</v>
      </c>
      <c r="AN851" s="25">
        <f ca="1">IF(AM851=0,0,COUNTIF($AM$19:AM851,C851*10+1))</f>
        <v>312</v>
      </c>
      <c r="AO851" s="20">
        <f t="shared" ref="AO851:AO914" ca="1" si="363">IF(AN851=1,OFFSET($AF$6,C851,0)-OFFSET($AL$6,C851,0),0)</f>
        <v>0</v>
      </c>
      <c r="AP851" s="32">
        <f t="shared" ref="AP851:AP914" ca="1" si="364">AL851+AO851</f>
        <v>45823</v>
      </c>
    </row>
    <row r="852" spans="1:42" x14ac:dyDescent="0.2">
      <c r="A852" s="14">
        <f>Daten!A852</f>
        <v>32318</v>
      </c>
      <c r="B852" s="7" t="str">
        <f>Daten!B852</f>
        <v>Lichtenwörth</v>
      </c>
      <c r="C852" s="14">
        <f t="shared" si="340"/>
        <v>3</v>
      </c>
      <c r="D852" s="9">
        <f>Daten!D852</f>
        <v>0</v>
      </c>
      <c r="E852" s="8">
        <f>Daten!E852</f>
        <v>2861</v>
      </c>
      <c r="F852" s="8">
        <f>Daten!F852</f>
        <v>2748</v>
      </c>
      <c r="G852" s="26">
        <f t="shared" si="341"/>
        <v>113</v>
      </c>
      <c r="H852" s="28">
        <f t="shared" si="342"/>
        <v>4.1120815138282391E-2</v>
      </c>
      <c r="I852" s="20">
        <f t="shared" si="343"/>
        <v>36.918825087553778</v>
      </c>
      <c r="J852" s="20">
        <f t="shared" si="344"/>
        <v>76.081174912446215</v>
      </c>
      <c r="K852" s="26">
        <f t="shared" si="345"/>
        <v>-38040.587456223111</v>
      </c>
      <c r="L852" s="15">
        <f>Daten!G852</f>
        <v>367</v>
      </c>
      <c r="M852" s="15">
        <f>Daten!H852</f>
        <v>1875</v>
      </c>
      <c r="N852" s="15">
        <f>Daten!I852</f>
        <v>619</v>
      </c>
      <c r="O852" s="27">
        <f t="shared" si="346"/>
        <v>0.5258666666666667</v>
      </c>
      <c r="P852" s="15">
        <f t="shared" si="347"/>
        <v>1064.617990423279</v>
      </c>
      <c r="Q852" s="20">
        <f t="shared" si="348"/>
        <v>-78.617990423279025</v>
      </c>
      <c r="R852" s="26">
        <f t="shared" si="349"/>
        <v>-15723.598084655805</v>
      </c>
      <c r="S852" s="8">
        <f>Daten!K852</f>
        <v>15544</v>
      </c>
      <c r="T852" s="8">
        <f>Daten!L852</f>
        <v>200807</v>
      </c>
      <c r="U852" s="8">
        <f>Daten!M852</f>
        <v>677119</v>
      </c>
      <c r="V852" s="8">
        <f>Daten!N852</f>
        <v>500</v>
      </c>
      <c r="W852" s="8">
        <f>Daten!O852</f>
        <v>500</v>
      </c>
      <c r="X852" s="22">
        <f t="shared" si="350"/>
        <v>893470</v>
      </c>
      <c r="Y852" s="8">
        <f t="shared" si="351"/>
        <v>1097718.9743459907</v>
      </c>
      <c r="Z852" s="20">
        <f t="shared" si="352"/>
        <v>-204248.97434599069</v>
      </c>
      <c r="AA852" s="26">
        <f t="shared" si="353"/>
        <v>20424.897434599072</v>
      </c>
      <c r="AB852" s="31">
        <f t="shared" si="354"/>
        <v>-33339.288106279841</v>
      </c>
      <c r="AC852" s="30">
        <f t="shared" si="355"/>
        <v>0</v>
      </c>
      <c r="AG852" s="25">
        <f t="shared" si="356"/>
        <v>0</v>
      </c>
      <c r="AH852" s="25">
        <f t="shared" si="357"/>
        <v>0</v>
      </c>
      <c r="AI852" s="25">
        <f t="shared" si="358"/>
        <v>0</v>
      </c>
      <c r="AJ852" s="25">
        <f t="shared" si="359"/>
        <v>1</v>
      </c>
      <c r="AK852" s="25">
        <f t="shared" si="360"/>
        <v>0</v>
      </c>
      <c r="AL852" s="25">
        <f t="shared" ca="1" si="361"/>
        <v>0</v>
      </c>
      <c r="AM852" s="25">
        <f t="shared" ca="1" si="362"/>
        <v>0</v>
      </c>
      <c r="AN852" s="25">
        <f ca="1">IF(AM852=0,0,COUNTIF($AM$19:AM852,C852*10+1))</f>
        <v>0</v>
      </c>
      <c r="AO852" s="20">
        <f t="shared" ca="1" si="363"/>
        <v>0</v>
      </c>
      <c r="AP852" s="32">
        <f t="shared" ca="1" si="364"/>
        <v>0</v>
      </c>
    </row>
    <row r="853" spans="1:42" x14ac:dyDescent="0.2">
      <c r="A853" s="14">
        <f>Daten!A853</f>
        <v>32319</v>
      </c>
      <c r="B853" s="7" t="str">
        <f>Daten!B853</f>
        <v>Markt Piesting</v>
      </c>
      <c r="C853" s="14">
        <f t="shared" si="340"/>
        <v>3</v>
      </c>
      <c r="D853" s="9">
        <f>Daten!D853</f>
        <v>0</v>
      </c>
      <c r="E853" s="8">
        <f>Daten!E853</f>
        <v>3160</v>
      </c>
      <c r="F853" s="8">
        <f>Daten!F853</f>
        <v>3026</v>
      </c>
      <c r="G853" s="26">
        <f t="shared" si="341"/>
        <v>134</v>
      </c>
      <c r="H853" s="28">
        <f t="shared" si="342"/>
        <v>4.4282881692002646E-2</v>
      </c>
      <c r="I853" s="20">
        <f t="shared" si="343"/>
        <v>40.653698950122902</v>
      </c>
      <c r="J853" s="20">
        <f t="shared" si="344"/>
        <v>93.346301049877098</v>
      </c>
      <c r="K853" s="26">
        <f t="shared" si="345"/>
        <v>-46673.150524938552</v>
      </c>
      <c r="L853" s="15">
        <f>Daten!G853</f>
        <v>501</v>
      </c>
      <c r="M853" s="15">
        <f>Daten!H853</f>
        <v>2040</v>
      </c>
      <c r="N853" s="15">
        <f>Daten!I853</f>
        <v>619</v>
      </c>
      <c r="O853" s="27">
        <f t="shared" si="346"/>
        <v>0.5490196078431373</v>
      </c>
      <c r="P853" s="15">
        <f t="shared" si="347"/>
        <v>1158.3043735805275</v>
      </c>
      <c r="Q853" s="20">
        <f t="shared" si="348"/>
        <v>-38.304373580527454</v>
      </c>
      <c r="R853" s="26">
        <f t="shared" si="349"/>
        <v>-7660.8747161054907</v>
      </c>
      <c r="S853" s="8">
        <f>Daten!K853</f>
        <v>7406</v>
      </c>
      <c r="T853" s="8">
        <f>Daten!L853</f>
        <v>220953</v>
      </c>
      <c r="U853" s="8">
        <f>Daten!M853</f>
        <v>627270</v>
      </c>
      <c r="V853" s="8">
        <f>Daten!N853</f>
        <v>500</v>
      </c>
      <c r="W853" s="8">
        <f>Daten!O853</f>
        <v>500</v>
      </c>
      <c r="X853" s="22">
        <f t="shared" si="350"/>
        <v>855629</v>
      </c>
      <c r="Y853" s="8">
        <f t="shared" si="351"/>
        <v>1212440.3910986825</v>
      </c>
      <c r="Z853" s="20">
        <f t="shared" si="352"/>
        <v>-356811.39109868254</v>
      </c>
      <c r="AA853" s="26">
        <f t="shared" si="353"/>
        <v>35681.139109868258</v>
      </c>
      <c r="AB853" s="31">
        <f t="shared" si="354"/>
        <v>-18652.886131175786</v>
      </c>
      <c r="AC853" s="30">
        <f t="shared" si="355"/>
        <v>0</v>
      </c>
      <c r="AG853" s="25">
        <f t="shared" si="356"/>
        <v>0</v>
      </c>
      <c r="AH853" s="25">
        <f t="shared" si="357"/>
        <v>0</v>
      </c>
      <c r="AI853" s="25">
        <f t="shared" si="358"/>
        <v>0</v>
      </c>
      <c r="AJ853" s="25">
        <f t="shared" si="359"/>
        <v>1</v>
      </c>
      <c r="AK853" s="25">
        <f t="shared" si="360"/>
        <v>0</v>
      </c>
      <c r="AL853" s="25">
        <f t="shared" ca="1" si="361"/>
        <v>0</v>
      </c>
      <c r="AM853" s="25">
        <f t="shared" ca="1" si="362"/>
        <v>0</v>
      </c>
      <c r="AN853" s="25">
        <f ca="1">IF(AM853=0,0,COUNTIF($AM$19:AM853,C853*10+1))</f>
        <v>0</v>
      </c>
      <c r="AO853" s="20">
        <f t="shared" ca="1" si="363"/>
        <v>0</v>
      </c>
      <c r="AP853" s="32">
        <f t="shared" ca="1" si="364"/>
        <v>0</v>
      </c>
    </row>
    <row r="854" spans="1:42" x14ac:dyDescent="0.2">
      <c r="A854" s="14">
        <f>Daten!A854</f>
        <v>32320</v>
      </c>
      <c r="B854" s="7" t="str">
        <f>Daten!B854</f>
        <v>Matzendorf-Hölles</v>
      </c>
      <c r="C854" s="14">
        <f t="shared" si="340"/>
        <v>3</v>
      </c>
      <c r="D854" s="9">
        <f>Daten!D854</f>
        <v>0</v>
      </c>
      <c r="E854" s="8">
        <f>Daten!E854</f>
        <v>2111</v>
      </c>
      <c r="F854" s="8">
        <f>Daten!F854</f>
        <v>2062</v>
      </c>
      <c r="G854" s="26">
        <f t="shared" si="341"/>
        <v>49</v>
      </c>
      <c r="H854" s="28">
        <f t="shared" si="342"/>
        <v>2.3763336566440349E-2</v>
      </c>
      <c r="I854" s="20">
        <f t="shared" si="343"/>
        <v>27.702553613732128</v>
      </c>
      <c r="J854" s="20">
        <f t="shared" si="344"/>
        <v>21.297446386267872</v>
      </c>
      <c r="K854" s="26">
        <f t="shared" si="345"/>
        <v>-10648.723193133936</v>
      </c>
      <c r="L854" s="15">
        <f>Daten!G854</f>
        <v>290</v>
      </c>
      <c r="M854" s="15">
        <f>Daten!H854</f>
        <v>1348</v>
      </c>
      <c r="N854" s="15">
        <f>Daten!I854</f>
        <v>473</v>
      </c>
      <c r="O854" s="27">
        <f t="shared" si="346"/>
        <v>0.56602373887240354</v>
      </c>
      <c r="P854" s="15">
        <f t="shared" si="347"/>
        <v>765.38936058164268</v>
      </c>
      <c r="Q854" s="20">
        <f t="shared" si="348"/>
        <v>-2.3893605816426771</v>
      </c>
      <c r="R854" s="26">
        <f t="shared" si="349"/>
        <v>-477.87211632853541</v>
      </c>
      <c r="S854" s="8">
        <f>Daten!K854</f>
        <v>5932</v>
      </c>
      <c r="T854" s="8">
        <f>Daten!L854</f>
        <v>155244</v>
      </c>
      <c r="U854" s="8">
        <f>Daten!M854</f>
        <v>157448</v>
      </c>
      <c r="V854" s="8">
        <f>Daten!N854</f>
        <v>500</v>
      </c>
      <c r="W854" s="8">
        <f>Daten!O854</f>
        <v>500</v>
      </c>
      <c r="X854" s="22">
        <f t="shared" si="350"/>
        <v>318624</v>
      </c>
      <c r="Y854" s="8">
        <f t="shared" si="351"/>
        <v>809956.22329408827</v>
      </c>
      <c r="Z854" s="20">
        <f t="shared" si="352"/>
        <v>-491332.22329408827</v>
      </c>
      <c r="AA854" s="26">
        <f t="shared" si="353"/>
        <v>49133.222329408833</v>
      </c>
      <c r="AB854" s="31">
        <f t="shared" si="354"/>
        <v>38006.627019946362</v>
      </c>
      <c r="AC854" s="30">
        <f t="shared" si="355"/>
        <v>38006.627019946362</v>
      </c>
      <c r="AG854" s="25">
        <f t="shared" si="356"/>
        <v>-10648.723193133936</v>
      </c>
      <c r="AH854" s="25">
        <f t="shared" si="357"/>
        <v>49133.222329408833</v>
      </c>
      <c r="AI854" s="25">
        <f t="shared" si="358"/>
        <v>38484.499136274899</v>
      </c>
      <c r="AJ854" s="25">
        <f t="shared" si="359"/>
        <v>1</v>
      </c>
      <c r="AK854" s="25">
        <f t="shared" si="360"/>
        <v>38484.499136274899</v>
      </c>
      <c r="AL854" s="25">
        <f t="shared" ca="1" si="361"/>
        <v>107855</v>
      </c>
      <c r="AM854" s="25">
        <f t="shared" ca="1" si="362"/>
        <v>31</v>
      </c>
      <c r="AN854" s="25">
        <f ca="1">IF(AM854=0,0,COUNTIF($AM$19:AM854,C854*10+1))</f>
        <v>313</v>
      </c>
      <c r="AO854" s="20">
        <f t="shared" ca="1" si="363"/>
        <v>0</v>
      </c>
      <c r="AP854" s="32">
        <f t="shared" ca="1" si="364"/>
        <v>107855</v>
      </c>
    </row>
    <row r="855" spans="1:42" x14ac:dyDescent="0.2">
      <c r="A855" s="14">
        <f>Daten!A855</f>
        <v>32321</v>
      </c>
      <c r="B855" s="7" t="str">
        <f>Daten!B855</f>
        <v>Miesenbach</v>
      </c>
      <c r="C855" s="14">
        <f t="shared" si="340"/>
        <v>3</v>
      </c>
      <c r="D855" s="9">
        <f>Daten!D855</f>
        <v>0</v>
      </c>
      <c r="E855" s="8">
        <f>Daten!E855</f>
        <v>652</v>
      </c>
      <c r="F855" s="8">
        <f>Daten!F855</f>
        <v>688</v>
      </c>
      <c r="G855" s="26">
        <f t="shared" si="341"/>
        <v>-36</v>
      </c>
      <c r="H855" s="28">
        <f t="shared" si="342"/>
        <v>-5.232558139534884E-2</v>
      </c>
      <c r="I855" s="20">
        <f t="shared" si="343"/>
        <v>9.2431410699552394</v>
      </c>
      <c r="J855" s="20">
        <f t="shared" si="344"/>
        <v>-45.243141069955243</v>
      </c>
      <c r="K855" s="26">
        <f t="shared" si="345"/>
        <v>22621.570534977622</v>
      </c>
      <c r="L855" s="15">
        <f>Daten!G855</f>
        <v>75</v>
      </c>
      <c r="M855" s="15">
        <f>Daten!H855</f>
        <v>425</v>
      </c>
      <c r="N855" s="15">
        <f>Daten!I855</f>
        <v>152</v>
      </c>
      <c r="O855" s="27">
        <f t="shared" si="346"/>
        <v>0.53411764705882347</v>
      </c>
      <c r="P855" s="15">
        <f t="shared" si="347"/>
        <v>241.3134111626099</v>
      </c>
      <c r="Q855" s="20">
        <f t="shared" si="348"/>
        <v>-14.313411162609896</v>
      </c>
      <c r="R855" s="26">
        <f t="shared" si="349"/>
        <v>-2862.6822325219791</v>
      </c>
      <c r="S855" s="8">
        <f>Daten!K855</f>
        <v>7474</v>
      </c>
      <c r="T855" s="8">
        <f>Daten!L855</f>
        <v>40646</v>
      </c>
      <c r="U855" s="8">
        <f>Daten!M855</f>
        <v>49016</v>
      </c>
      <c r="V855" s="8">
        <f>Daten!N855</f>
        <v>500</v>
      </c>
      <c r="W855" s="8">
        <f>Daten!O855</f>
        <v>500</v>
      </c>
      <c r="X855" s="22">
        <f t="shared" si="350"/>
        <v>97136</v>
      </c>
      <c r="Y855" s="8">
        <f t="shared" si="351"/>
        <v>250161.7515811206</v>
      </c>
      <c r="Z855" s="20">
        <f t="shared" si="352"/>
        <v>-153025.7515811206</v>
      </c>
      <c r="AA855" s="26">
        <f t="shared" si="353"/>
        <v>15302.57515811206</v>
      </c>
      <c r="AB855" s="31">
        <f t="shared" si="354"/>
        <v>35061.463460567698</v>
      </c>
      <c r="AC855" s="30">
        <f t="shared" si="355"/>
        <v>35061.463460567698</v>
      </c>
      <c r="AG855" s="25">
        <f t="shared" si="356"/>
        <v>22621.570534977622</v>
      </c>
      <c r="AH855" s="25">
        <f t="shared" si="357"/>
        <v>15302.57515811206</v>
      </c>
      <c r="AI855" s="25">
        <f t="shared" si="358"/>
        <v>37924.145693089682</v>
      </c>
      <c r="AJ855" s="25">
        <f t="shared" si="359"/>
        <v>1</v>
      </c>
      <c r="AK855" s="25">
        <f t="shared" si="360"/>
        <v>37924.145693089682</v>
      </c>
      <c r="AL855" s="25">
        <f t="shared" ca="1" si="361"/>
        <v>106284</v>
      </c>
      <c r="AM855" s="25">
        <f t="shared" ca="1" si="362"/>
        <v>31</v>
      </c>
      <c r="AN855" s="25">
        <f ca="1">IF(AM855=0,0,COUNTIF($AM$19:AM855,C855*10+1))</f>
        <v>314</v>
      </c>
      <c r="AO855" s="20">
        <f t="shared" ca="1" si="363"/>
        <v>0</v>
      </c>
      <c r="AP855" s="32">
        <f t="shared" ca="1" si="364"/>
        <v>106284</v>
      </c>
    </row>
    <row r="856" spans="1:42" x14ac:dyDescent="0.2">
      <c r="A856" s="14">
        <f>Daten!A856</f>
        <v>32322</v>
      </c>
      <c r="B856" s="7" t="str">
        <f>Daten!B856</f>
        <v>Muggendorf</v>
      </c>
      <c r="C856" s="14">
        <f t="shared" si="340"/>
        <v>3</v>
      </c>
      <c r="D856" s="9">
        <f>Daten!D856</f>
        <v>0</v>
      </c>
      <c r="E856" s="8">
        <f>Daten!E856</f>
        <v>516</v>
      </c>
      <c r="F856" s="8">
        <f>Daten!F856</f>
        <v>517</v>
      </c>
      <c r="G856" s="26">
        <f t="shared" si="341"/>
        <v>-1</v>
      </c>
      <c r="H856" s="28">
        <f t="shared" si="342"/>
        <v>-1.9342359767891683E-3</v>
      </c>
      <c r="I856" s="20">
        <f t="shared" si="343"/>
        <v>6.9457906005332255</v>
      </c>
      <c r="J856" s="20">
        <f t="shared" si="344"/>
        <v>-7.9457906005332255</v>
      </c>
      <c r="K856" s="26">
        <f t="shared" si="345"/>
        <v>3972.8953002666126</v>
      </c>
      <c r="L856" s="15">
        <f>Daten!G856</f>
        <v>61</v>
      </c>
      <c r="M856" s="15">
        <f>Daten!H856</f>
        <v>340</v>
      </c>
      <c r="N856" s="15">
        <f>Daten!I856</f>
        <v>115</v>
      </c>
      <c r="O856" s="27">
        <f t="shared" si="346"/>
        <v>0.51764705882352946</v>
      </c>
      <c r="P856" s="15">
        <f t="shared" si="347"/>
        <v>193.05072893008793</v>
      </c>
      <c r="Q856" s="20">
        <f t="shared" si="348"/>
        <v>-17.050728930087928</v>
      </c>
      <c r="R856" s="26">
        <f t="shared" si="349"/>
        <v>-3410.1457860175856</v>
      </c>
      <c r="S856" s="8">
        <f>Daten!K856</f>
        <v>9733</v>
      </c>
      <c r="T856" s="8">
        <f>Daten!L856</f>
        <v>35753</v>
      </c>
      <c r="U856" s="8">
        <f>Daten!M856</f>
        <v>33553</v>
      </c>
      <c r="V856" s="8">
        <f>Daten!N856</f>
        <v>500</v>
      </c>
      <c r="W856" s="8">
        <f>Daten!O856</f>
        <v>500</v>
      </c>
      <c r="X856" s="22">
        <f t="shared" si="350"/>
        <v>79039</v>
      </c>
      <c r="Y856" s="8">
        <f t="shared" si="351"/>
        <v>197980.77272370894</v>
      </c>
      <c r="Z856" s="20">
        <f t="shared" si="352"/>
        <v>-118941.77272370894</v>
      </c>
      <c r="AA856" s="26">
        <f t="shared" si="353"/>
        <v>11894.177272370895</v>
      </c>
      <c r="AB856" s="31">
        <f t="shared" si="354"/>
        <v>12456.926786619922</v>
      </c>
      <c r="AC856" s="30">
        <f t="shared" si="355"/>
        <v>12456.926786619922</v>
      </c>
      <c r="AG856" s="25">
        <f t="shared" si="356"/>
        <v>3972.8953002666126</v>
      </c>
      <c r="AH856" s="25">
        <f t="shared" si="357"/>
        <v>11894.177272370895</v>
      </c>
      <c r="AI856" s="25">
        <f t="shared" si="358"/>
        <v>15867.072572637508</v>
      </c>
      <c r="AJ856" s="25">
        <f t="shared" si="359"/>
        <v>1</v>
      </c>
      <c r="AK856" s="25">
        <f t="shared" si="360"/>
        <v>15867.072572637508</v>
      </c>
      <c r="AL856" s="25">
        <f t="shared" ca="1" si="361"/>
        <v>44468</v>
      </c>
      <c r="AM856" s="25">
        <f t="shared" ca="1" si="362"/>
        <v>31</v>
      </c>
      <c r="AN856" s="25">
        <f ca="1">IF(AM856=0,0,COUNTIF($AM$19:AM856,C856*10+1))</f>
        <v>315</v>
      </c>
      <c r="AO856" s="20">
        <f t="shared" ca="1" si="363"/>
        <v>0</v>
      </c>
      <c r="AP856" s="32">
        <f t="shared" ca="1" si="364"/>
        <v>44468</v>
      </c>
    </row>
    <row r="857" spans="1:42" x14ac:dyDescent="0.2">
      <c r="A857" s="14">
        <f>Daten!A857</f>
        <v>32323</v>
      </c>
      <c r="B857" s="7" t="str">
        <f>Daten!B857</f>
        <v>Pernitz</v>
      </c>
      <c r="C857" s="14">
        <f t="shared" si="340"/>
        <v>3</v>
      </c>
      <c r="D857" s="9">
        <f>Daten!D857</f>
        <v>0</v>
      </c>
      <c r="E857" s="8">
        <f>Daten!E857</f>
        <v>2486</v>
      </c>
      <c r="F857" s="8">
        <f>Daten!F857</f>
        <v>2495</v>
      </c>
      <c r="G857" s="26">
        <f t="shared" si="341"/>
        <v>-9</v>
      </c>
      <c r="H857" s="28">
        <f t="shared" si="342"/>
        <v>-3.6072144288577155E-3</v>
      </c>
      <c r="I857" s="20">
        <f t="shared" si="343"/>
        <v>33.519821176654538</v>
      </c>
      <c r="J857" s="20">
        <f t="shared" si="344"/>
        <v>-42.519821176654538</v>
      </c>
      <c r="K857" s="26">
        <f t="shared" si="345"/>
        <v>21259.910588327268</v>
      </c>
      <c r="L857" s="15">
        <f>Daten!G857</f>
        <v>342</v>
      </c>
      <c r="M857" s="15">
        <f>Daten!H857</f>
        <v>1580</v>
      </c>
      <c r="N857" s="15">
        <f>Daten!I857</f>
        <v>564</v>
      </c>
      <c r="O857" s="27">
        <f t="shared" si="346"/>
        <v>0.57341772151898729</v>
      </c>
      <c r="P857" s="15">
        <f t="shared" si="347"/>
        <v>897.11809326334981</v>
      </c>
      <c r="Q857" s="20">
        <f t="shared" si="348"/>
        <v>8.881906736650194</v>
      </c>
      <c r="R857" s="26">
        <f t="shared" si="349"/>
        <v>1776.3813473300388</v>
      </c>
      <c r="S857" s="8">
        <f>Daten!K857</f>
        <v>1834</v>
      </c>
      <c r="T857" s="8">
        <f>Daten!L857</f>
        <v>206473</v>
      </c>
      <c r="U857" s="8">
        <f>Daten!M857</f>
        <v>713165</v>
      </c>
      <c r="V857" s="8">
        <f>Daten!N857</f>
        <v>500</v>
      </c>
      <c r="W857" s="8">
        <f>Daten!O857</f>
        <v>500</v>
      </c>
      <c r="X857" s="22">
        <f t="shared" si="350"/>
        <v>921472</v>
      </c>
      <c r="Y857" s="8">
        <f t="shared" si="351"/>
        <v>953837.59882003954</v>
      </c>
      <c r="Z857" s="20">
        <f t="shared" si="352"/>
        <v>-32365.598820039537</v>
      </c>
      <c r="AA857" s="26">
        <f t="shared" si="353"/>
        <v>3236.559882003954</v>
      </c>
      <c r="AB857" s="31">
        <f t="shared" si="354"/>
        <v>26272.851817661263</v>
      </c>
      <c r="AC857" s="30">
        <f t="shared" si="355"/>
        <v>26272.851817661263</v>
      </c>
      <c r="AG857" s="25">
        <f t="shared" si="356"/>
        <v>21259.910588327268</v>
      </c>
      <c r="AH857" s="25">
        <f t="shared" si="357"/>
        <v>3236.559882003954</v>
      </c>
      <c r="AI857" s="25">
        <f t="shared" si="358"/>
        <v>24496.470470331224</v>
      </c>
      <c r="AJ857" s="25">
        <f t="shared" si="359"/>
        <v>1</v>
      </c>
      <c r="AK857" s="25">
        <f t="shared" si="360"/>
        <v>24496.470470331224</v>
      </c>
      <c r="AL857" s="25">
        <f t="shared" ca="1" si="361"/>
        <v>68652</v>
      </c>
      <c r="AM857" s="25">
        <f t="shared" ca="1" si="362"/>
        <v>31</v>
      </c>
      <c r="AN857" s="25">
        <f ca="1">IF(AM857=0,0,COUNTIF($AM$19:AM857,C857*10+1))</f>
        <v>316</v>
      </c>
      <c r="AO857" s="20">
        <f t="shared" ca="1" si="363"/>
        <v>0</v>
      </c>
      <c r="AP857" s="32">
        <f t="shared" ca="1" si="364"/>
        <v>68652</v>
      </c>
    </row>
    <row r="858" spans="1:42" x14ac:dyDescent="0.2">
      <c r="A858" s="14">
        <f>Daten!A858</f>
        <v>32324</v>
      </c>
      <c r="B858" s="7" t="str">
        <f>Daten!B858</f>
        <v>Rohr im Gebirge</v>
      </c>
      <c r="C858" s="14">
        <f t="shared" si="340"/>
        <v>3</v>
      </c>
      <c r="D858" s="9">
        <f>Daten!D858</f>
        <v>0</v>
      </c>
      <c r="E858" s="8">
        <f>Daten!E858</f>
        <v>434</v>
      </c>
      <c r="F858" s="8">
        <f>Daten!F858</f>
        <v>463</v>
      </c>
      <c r="G858" s="26">
        <f t="shared" si="341"/>
        <v>-29</v>
      </c>
      <c r="H858" s="28">
        <f t="shared" si="342"/>
        <v>-6.2634989200863925E-2</v>
      </c>
      <c r="I858" s="20">
        <f t="shared" si="343"/>
        <v>6.2203115049262738</v>
      </c>
      <c r="J858" s="20">
        <f t="shared" si="344"/>
        <v>-35.220311504926272</v>
      </c>
      <c r="K858" s="26">
        <f t="shared" si="345"/>
        <v>17610.155752463135</v>
      </c>
      <c r="L858" s="15">
        <f>Daten!G858</f>
        <v>69</v>
      </c>
      <c r="M858" s="15">
        <f>Daten!H858</f>
        <v>277</v>
      </c>
      <c r="N858" s="15">
        <f>Daten!I858</f>
        <v>88</v>
      </c>
      <c r="O858" s="27">
        <f t="shared" si="346"/>
        <v>0.56678700361010825</v>
      </c>
      <c r="P858" s="15">
        <f t="shared" si="347"/>
        <v>157.27956445186575</v>
      </c>
      <c r="Q858" s="20">
        <f t="shared" si="348"/>
        <v>-0.27956445186575252</v>
      </c>
      <c r="R858" s="26">
        <f t="shared" si="349"/>
        <v>-55.912890373150503</v>
      </c>
      <c r="S858" s="8">
        <f>Daten!K858</f>
        <v>14756</v>
      </c>
      <c r="T858" s="8">
        <f>Daten!L858</f>
        <v>39848</v>
      </c>
      <c r="U858" s="8">
        <f>Daten!M858</f>
        <v>68563</v>
      </c>
      <c r="V858" s="8">
        <f>Daten!N858</f>
        <v>500</v>
      </c>
      <c r="W858" s="8">
        <f>Daten!O858</f>
        <v>500</v>
      </c>
      <c r="X858" s="22">
        <f t="shared" si="350"/>
        <v>123167</v>
      </c>
      <c r="Y858" s="8">
        <f t="shared" si="351"/>
        <v>166518.71194203425</v>
      </c>
      <c r="Z858" s="20">
        <f t="shared" si="352"/>
        <v>-43351.71194203425</v>
      </c>
      <c r="AA858" s="26">
        <f t="shared" si="353"/>
        <v>4335.1711942034253</v>
      </c>
      <c r="AB858" s="31">
        <f t="shared" si="354"/>
        <v>21889.414056293412</v>
      </c>
      <c r="AC858" s="30">
        <f t="shared" si="355"/>
        <v>21889.414056293412</v>
      </c>
      <c r="AG858" s="25">
        <f t="shared" si="356"/>
        <v>17610.155752463135</v>
      </c>
      <c r="AH858" s="25">
        <f t="shared" si="357"/>
        <v>4335.1711942034253</v>
      </c>
      <c r="AI858" s="25">
        <f t="shared" si="358"/>
        <v>21945.326946666559</v>
      </c>
      <c r="AJ858" s="25">
        <f t="shared" si="359"/>
        <v>1</v>
      </c>
      <c r="AK858" s="25">
        <f t="shared" si="360"/>
        <v>21945.326946666559</v>
      </c>
      <c r="AL858" s="25">
        <f t="shared" ca="1" si="361"/>
        <v>61503</v>
      </c>
      <c r="AM858" s="25">
        <f t="shared" ca="1" si="362"/>
        <v>31</v>
      </c>
      <c r="AN858" s="25">
        <f ca="1">IF(AM858=0,0,COUNTIF($AM$19:AM858,C858*10+1))</f>
        <v>317</v>
      </c>
      <c r="AO858" s="20">
        <f t="shared" ca="1" si="363"/>
        <v>0</v>
      </c>
      <c r="AP858" s="32">
        <f t="shared" ca="1" si="364"/>
        <v>61503</v>
      </c>
    </row>
    <row r="859" spans="1:42" x14ac:dyDescent="0.2">
      <c r="A859" s="14">
        <f>Daten!A859</f>
        <v>32325</v>
      </c>
      <c r="B859" s="7" t="str">
        <f>Daten!B859</f>
        <v>Bromberg</v>
      </c>
      <c r="C859" s="14">
        <f t="shared" si="340"/>
        <v>3</v>
      </c>
      <c r="D859" s="9">
        <f>Daten!D859</f>
        <v>0</v>
      </c>
      <c r="E859" s="8">
        <f>Daten!E859</f>
        <v>1188</v>
      </c>
      <c r="F859" s="8">
        <f>Daten!F859</f>
        <v>1227</v>
      </c>
      <c r="G859" s="26">
        <f t="shared" si="341"/>
        <v>-39</v>
      </c>
      <c r="H859" s="28">
        <f t="shared" si="342"/>
        <v>-3.1784841075794622E-2</v>
      </c>
      <c r="I859" s="20">
        <f t="shared" si="343"/>
        <v>16.484497227957966</v>
      </c>
      <c r="J859" s="20">
        <f t="shared" si="344"/>
        <v>-55.484497227957966</v>
      </c>
      <c r="K859" s="26">
        <f t="shared" si="345"/>
        <v>27742.248613978983</v>
      </c>
      <c r="L859" s="15">
        <f>Daten!G859</f>
        <v>183</v>
      </c>
      <c r="M859" s="15">
        <f>Daten!H859</f>
        <v>757</v>
      </c>
      <c r="N859" s="15">
        <f>Daten!I859</f>
        <v>248</v>
      </c>
      <c r="O859" s="27">
        <f t="shared" si="346"/>
        <v>0.56935270805812421</v>
      </c>
      <c r="P859" s="15">
        <f t="shared" si="347"/>
        <v>429.82177000022517</v>
      </c>
      <c r="Q859" s="20">
        <f t="shared" si="348"/>
        <v>1.1782299997748282</v>
      </c>
      <c r="R859" s="26">
        <f t="shared" si="349"/>
        <v>235.64599995496565</v>
      </c>
      <c r="S859" s="8">
        <f>Daten!K859</f>
        <v>9133</v>
      </c>
      <c r="T859" s="8">
        <f>Daten!L859</f>
        <v>98504</v>
      </c>
      <c r="U859" s="8">
        <f>Daten!M859</f>
        <v>138091</v>
      </c>
      <c r="V859" s="8">
        <f>Daten!N859</f>
        <v>500</v>
      </c>
      <c r="W859" s="8">
        <f>Daten!O859</f>
        <v>500</v>
      </c>
      <c r="X859" s="22">
        <f t="shared" si="350"/>
        <v>245728</v>
      </c>
      <c r="Y859" s="8">
        <f t="shared" si="351"/>
        <v>455816.19766621356</v>
      </c>
      <c r="Z859" s="20">
        <f t="shared" si="352"/>
        <v>-210088.19766621356</v>
      </c>
      <c r="AA859" s="26">
        <f t="shared" si="353"/>
        <v>21008.819766621356</v>
      </c>
      <c r="AB859" s="31">
        <f t="shared" si="354"/>
        <v>48986.714380555306</v>
      </c>
      <c r="AC859" s="30">
        <f t="shared" si="355"/>
        <v>48986.714380555306</v>
      </c>
      <c r="AG859" s="25">
        <f t="shared" si="356"/>
        <v>27742.248613978983</v>
      </c>
      <c r="AH859" s="25">
        <f t="shared" si="357"/>
        <v>21008.819766621356</v>
      </c>
      <c r="AI859" s="25">
        <f t="shared" si="358"/>
        <v>48751.068380600336</v>
      </c>
      <c r="AJ859" s="25">
        <f t="shared" si="359"/>
        <v>1</v>
      </c>
      <c r="AK859" s="25">
        <f t="shared" si="360"/>
        <v>48751.068380600336</v>
      </c>
      <c r="AL859" s="25">
        <f t="shared" ca="1" si="361"/>
        <v>136627</v>
      </c>
      <c r="AM859" s="25">
        <f t="shared" ca="1" si="362"/>
        <v>31</v>
      </c>
      <c r="AN859" s="25">
        <f ca="1">IF(AM859=0,0,COUNTIF($AM$19:AM859,C859*10+1))</f>
        <v>318</v>
      </c>
      <c r="AO859" s="20">
        <f t="shared" ca="1" si="363"/>
        <v>0</v>
      </c>
      <c r="AP859" s="32">
        <f t="shared" ca="1" si="364"/>
        <v>136627</v>
      </c>
    </row>
    <row r="860" spans="1:42" x14ac:dyDescent="0.2">
      <c r="A860" s="14">
        <f>Daten!A860</f>
        <v>32326</v>
      </c>
      <c r="B860" s="7" t="str">
        <f>Daten!B860</f>
        <v>Schwarzenbach</v>
      </c>
      <c r="C860" s="14">
        <f t="shared" si="340"/>
        <v>3</v>
      </c>
      <c r="D860" s="9">
        <f>Daten!D860</f>
        <v>0</v>
      </c>
      <c r="E860" s="8">
        <f>Daten!E860</f>
        <v>922</v>
      </c>
      <c r="F860" s="8">
        <f>Daten!F860</f>
        <v>927</v>
      </c>
      <c r="G860" s="26">
        <f t="shared" si="341"/>
        <v>-5</v>
      </c>
      <c r="H860" s="28">
        <f t="shared" si="342"/>
        <v>-5.3937432578209281E-3</v>
      </c>
      <c r="I860" s="20">
        <f t="shared" si="343"/>
        <v>12.454057807919343</v>
      </c>
      <c r="J860" s="20">
        <f t="shared" si="344"/>
        <v>-17.454057807919341</v>
      </c>
      <c r="K860" s="26">
        <f t="shared" si="345"/>
        <v>8727.0289039596701</v>
      </c>
      <c r="L860" s="15">
        <f>Daten!G860</f>
        <v>120</v>
      </c>
      <c r="M860" s="15">
        <f>Daten!H860</f>
        <v>584</v>
      </c>
      <c r="N860" s="15">
        <f>Daten!I860</f>
        <v>218</v>
      </c>
      <c r="O860" s="27">
        <f t="shared" si="346"/>
        <v>0.57876712328767121</v>
      </c>
      <c r="P860" s="15">
        <f t="shared" si="347"/>
        <v>331.59301675050398</v>
      </c>
      <c r="Q860" s="20">
        <f t="shared" si="348"/>
        <v>6.4069832494960224</v>
      </c>
      <c r="R860" s="26">
        <f t="shared" si="349"/>
        <v>1281.3966498992045</v>
      </c>
      <c r="S860" s="8">
        <f>Daten!K860</f>
        <v>6889</v>
      </c>
      <c r="T860" s="8">
        <f>Daten!L860</f>
        <v>70290</v>
      </c>
      <c r="U860" s="8">
        <f>Daten!M860</f>
        <v>70974</v>
      </c>
      <c r="V860" s="8">
        <f>Daten!N860</f>
        <v>500</v>
      </c>
      <c r="W860" s="8">
        <f>Daten!O860</f>
        <v>500</v>
      </c>
      <c r="X860" s="22">
        <f t="shared" si="350"/>
        <v>148153</v>
      </c>
      <c r="Y860" s="8">
        <f t="shared" si="351"/>
        <v>353756.34195980546</v>
      </c>
      <c r="Z860" s="20">
        <f t="shared" si="352"/>
        <v>-205603.34195980546</v>
      </c>
      <c r="AA860" s="26">
        <f t="shared" si="353"/>
        <v>20560.334195980548</v>
      </c>
      <c r="AB860" s="31">
        <f t="shared" si="354"/>
        <v>30568.759749839424</v>
      </c>
      <c r="AC860" s="30">
        <f t="shared" si="355"/>
        <v>30568.759749839424</v>
      </c>
      <c r="AG860" s="25">
        <f t="shared" si="356"/>
        <v>8727.0289039596701</v>
      </c>
      <c r="AH860" s="25">
        <f t="shared" si="357"/>
        <v>20560.334195980548</v>
      </c>
      <c r="AI860" s="25">
        <f t="shared" si="358"/>
        <v>29287.363099940216</v>
      </c>
      <c r="AJ860" s="25">
        <f t="shared" si="359"/>
        <v>1</v>
      </c>
      <c r="AK860" s="25">
        <f t="shared" si="360"/>
        <v>29287.363099940216</v>
      </c>
      <c r="AL860" s="25">
        <f t="shared" ca="1" si="361"/>
        <v>82079</v>
      </c>
      <c r="AM860" s="25">
        <f t="shared" ca="1" si="362"/>
        <v>31</v>
      </c>
      <c r="AN860" s="25">
        <f ca="1">IF(AM860=0,0,COUNTIF($AM$19:AM860,C860*10+1))</f>
        <v>319</v>
      </c>
      <c r="AO860" s="20">
        <f t="shared" ca="1" si="363"/>
        <v>0</v>
      </c>
      <c r="AP860" s="32">
        <f t="shared" ca="1" si="364"/>
        <v>82079</v>
      </c>
    </row>
    <row r="861" spans="1:42" x14ac:dyDescent="0.2">
      <c r="A861" s="14">
        <f>Daten!A861</f>
        <v>32327</v>
      </c>
      <c r="B861" s="7" t="str">
        <f>Daten!B861</f>
        <v>Sollenau</v>
      </c>
      <c r="C861" s="14">
        <f t="shared" si="340"/>
        <v>3</v>
      </c>
      <c r="D861" s="9">
        <f>Daten!D861</f>
        <v>0</v>
      </c>
      <c r="E861" s="8">
        <f>Daten!E861</f>
        <v>5458</v>
      </c>
      <c r="F861" s="8">
        <f>Daten!F861</f>
        <v>5154</v>
      </c>
      <c r="G861" s="26">
        <f t="shared" si="341"/>
        <v>304</v>
      </c>
      <c r="H861" s="28">
        <f t="shared" si="342"/>
        <v>5.8983313930927435E-2</v>
      </c>
      <c r="I861" s="20">
        <f t="shared" si="343"/>
        <v>69.242949236263527</v>
      </c>
      <c r="J861" s="20">
        <f t="shared" si="344"/>
        <v>234.75705076373646</v>
      </c>
      <c r="K861" s="26">
        <f t="shared" si="345"/>
        <v>-117378.52538186822</v>
      </c>
      <c r="L861" s="15">
        <f>Daten!G861</f>
        <v>783</v>
      </c>
      <c r="M861" s="15">
        <f>Daten!H861</f>
        <v>3470</v>
      </c>
      <c r="N861" s="15">
        <f>Daten!I861</f>
        <v>1205</v>
      </c>
      <c r="O861" s="27">
        <f t="shared" si="346"/>
        <v>0.57291066282420744</v>
      </c>
      <c r="P861" s="15">
        <f t="shared" si="347"/>
        <v>1970.2530276100151</v>
      </c>
      <c r="Q861" s="20">
        <f t="shared" si="348"/>
        <v>17.746972389984876</v>
      </c>
      <c r="R861" s="26">
        <f t="shared" si="349"/>
        <v>3549.3944779969752</v>
      </c>
      <c r="S861" s="8">
        <f>Daten!K861</f>
        <v>5103</v>
      </c>
      <c r="T861" s="8">
        <f>Daten!L861</f>
        <v>454527</v>
      </c>
      <c r="U861" s="8">
        <f>Daten!M861</f>
        <v>1681108</v>
      </c>
      <c r="V861" s="8">
        <f>Daten!N861</f>
        <v>500</v>
      </c>
      <c r="W861" s="8">
        <f>Daten!O861</f>
        <v>500</v>
      </c>
      <c r="X861" s="22">
        <f t="shared" si="350"/>
        <v>2140738</v>
      </c>
      <c r="Y861" s="8">
        <f t="shared" si="351"/>
        <v>2094145.4603217118</v>
      </c>
      <c r="Z861" s="20">
        <f t="shared" si="352"/>
        <v>46592.539678288158</v>
      </c>
      <c r="AA861" s="26">
        <f t="shared" si="353"/>
        <v>-4659.2539678288158</v>
      </c>
      <c r="AB861" s="31">
        <f t="shared" si="354"/>
        <v>-118488.38487170007</v>
      </c>
      <c r="AC861" s="30">
        <f t="shared" si="355"/>
        <v>0</v>
      </c>
      <c r="AG861" s="25">
        <f t="shared" si="356"/>
        <v>0</v>
      </c>
      <c r="AH861" s="25">
        <f t="shared" si="357"/>
        <v>0</v>
      </c>
      <c r="AI861" s="25">
        <f t="shared" si="358"/>
        <v>0</v>
      </c>
      <c r="AJ861" s="25">
        <f t="shared" si="359"/>
        <v>1</v>
      </c>
      <c r="AK861" s="25">
        <f t="shared" si="360"/>
        <v>0</v>
      </c>
      <c r="AL861" s="25">
        <f t="shared" ca="1" si="361"/>
        <v>0</v>
      </c>
      <c r="AM861" s="25">
        <f t="shared" ca="1" si="362"/>
        <v>0</v>
      </c>
      <c r="AN861" s="25">
        <f ca="1">IF(AM861=0,0,COUNTIF($AM$19:AM861,C861*10+1))</f>
        <v>0</v>
      </c>
      <c r="AO861" s="20">
        <f t="shared" ca="1" si="363"/>
        <v>0</v>
      </c>
      <c r="AP861" s="32">
        <f t="shared" ca="1" si="364"/>
        <v>0</v>
      </c>
    </row>
    <row r="862" spans="1:42" x14ac:dyDescent="0.2">
      <c r="A862" s="14">
        <f>Daten!A862</f>
        <v>32330</v>
      </c>
      <c r="B862" s="7" t="str">
        <f>Daten!B862</f>
        <v>Theresienfeld</v>
      </c>
      <c r="C862" s="14">
        <f t="shared" si="340"/>
        <v>3</v>
      </c>
      <c r="D862" s="9">
        <f>Daten!D862</f>
        <v>0</v>
      </c>
      <c r="E862" s="8">
        <f>Daten!E862</f>
        <v>4127</v>
      </c>
      <c r="F862" s="8">
        <f>Daten!F862</f>
        <v>3635</v>
      </c>
      <c r="G862" s="26">
        <f t="shared" si="341"/>
        <v>492</v>
      </c>
      <c r="H862" s="28">
        <f t="shared" si="342"/>
        <v>0.13535075653370013</v>
      </c>
      <c r="I862" s="20">
        <f t="shared" si="343"/>
        <v>48.835490972801303</v>
      </c>
      <c r="J862" s="20">
        <f t="shared" si="344"/>
        <v>443.16450902719868</v>
      </c>
      <c r="K862" s="26">
        <f t="shared" si="345"/>
        <v>-221582.25451359933</v>
      </c>
      <c r="L862" s="15">
        <f>Daten!G862</f>
        <v>811</v>
      </c>
      <c r="M862" s="15">
        <f>Daten!H862</f>
        <v>2646</v>
      </c>
      <c r="N862" s="15">
        <f>Daten!I862</f>
        <v>670</v>
      </c>
      <c r="O862" s="27">
        <f t="shared" si="346"/>
        <v>0.55971277399848829</v>
      </c>
      <c r="P862" s="15">
        <f t="shared" si="347"/>
        <v>1502.3889080853314</v>
      </c>
      <c r="Q862" s="20">
        <f t="shared" si="348"/>
        <v>-21.388908085331423</v>
      </c>
      <c r="R862" s="26">
        <f t="shared" si="349"/>
        <v>-4277.7816170662845</v>
      </c>
      <c r="S862" s="8">
        <f>Daten!K862</f>
        <v>3593</v>
      </c>
      <c r="T862" s="8">
        <f>Daten!L862</f>
        <v>353552</v>
      </c>
      <c r="U862" s="8">
        <f>Daten!M862</f>
        <v>729253</v>
      </c>
      <c r="V862" s="8">
        <f>Daten!N862</f>
        <v>500</v>
      </c>
      <c r="W862" s="8">
        <f>Daten!O862</f>
        <v>500</v>
      </c>
      <c r="X862" s="22">
        <f t="shared" si="350"/>
        <v>1086398</v>
      </c>
      <c r="Y862" s="8">
        <f t="shared" si="351"/>
        <v>1583462.4981216022</v>
      </c>
      <c r="Z862" s="20">
        <f t="shared" si="352"/>
        <v>-497064.49812160223</v>
      </c>
      <c r="AA862" s="26">
        <f t="shared" si="353"/>
        <v>49706.449812160223</v>
      </c>
      <c r="AB862" s="31">
        <f t="shared" si="354"/>
        <v>-176153.5863185054</v>
      </c>
      <c r="AC862" s="30">
        <f t="shared" si="355"/>
        <v>0</v>
      </c>
      <c r="AG862" s="25">
        <f t="shared" si="356"/>
        <v>0</v>
      </c>
      <c r="AH862" s="25">
        <f t="shared" si="357"/>
        <v>0</v>
      </c>
      <c r="AI862" s="25">
        <f t="shared" si="358"/>
        <v>0</v>
      </c>
      <c r="AJ862" s="25">
        <f t="shared" si="359"/>
        <v>1</v>
      </c>
      <c r="AK862" s="25">
        <f t="shared" si="360"/>
        <v>0</v>
      </c>
      <c r="AL862" s="25">
        <f t="shared" ca="1" si="361"/>
        <v>0</v>
      </c>
      <c r="AM862" s="25">
        <f t="shared" ca="1" si="362"/>
        <v>0</v>
      </c>
      <c r="AN862" s="25">
        <f ca="1">IF(AM862=0,0,COUNTIF($AM$19:AM862,C862*10+1))</f>
        <v>0</v>
      </c>
      <c r="AO862" s="20">
        <f t="shared" ca="1" si="363"/>
        <v>0</v>
      </c>
      <c r="AP862" s="32">
        <f t="shared" ca="1" si="364"/>
        <v>0</v>
      </c>
    </row>
    <row r="863" spans="1:42" x14ac:dyDescent="0.2">
      <c r="A863" s="14">
        <f>Daten!A863</f>
        <v>32331</v>
      </c>
      <c r="B863" s="7" t="str">
        <f>Daten!B863</f>
        <v>Waidmannsfeld</v>
      </c>
      <c r="C863" s="14">
        <f t="shared" si="340"/>
        <v>3</v>
      </c>
      <c r="D863" s="9">
        <f>Daten!D863</f>
        <v>0</v>
      </c>
      <c r="E863" s="8">
        <f>Daten!E863</f>
        <v>1549</v>
      </c>
      <c r="F863" s="8">
        <f>Daten!F863</f>
        <v>1503</v>
      </c>
      <c r="G863" s="26">
        <f t="shared" si="341"/>
        <v>46</v>
      </c>
      <c r="H863" s="28">
        <f t="shared" si="342"/>
        <v>3.0605455755156354E-2</v>
      </c>
      <c r="I863" s="20">
        <f t="shared" si="343"/>
        <v>20.192501494393497</v>
      </c>
      <c r="J863" s="20">
        <f t="shared" si="344"/>
        <v>25.807498505606503</v>
      </c>
      <c r="K863" s="26">
        <f t="shared" si="345"/>
        <v>-12903.749252803251</v>
      </c>
      <c r="L863" s="15">
        <f>Daten!G863</f>
        <v>167</v>
      </c>
      <c r="M863" s="15">
        <f>Daten!H863</f>
        <v>965</v>
      </c>
      <c r="N863" s="15">
        <f>Daten!I863</f>
        <v>417</v>
      </c>
      <c r="O863" s="27">
        <f t="shared" si="346"/>
        <v>0.60518134715025906</v>
      </c>
      <c r="P863" s="15">
        <f t="shared" si="347"/>
        <v>547.92339240451429</v>
      </c>
      <c r="Q863" s="20">
        <f t="shared" si="348"/>
        <v>36.076607595485711</v>
      </c>
      <c r="R863" s="26">
        <f t="shared" si="349"/>
        <v>7215.3215190971423</v>
      </c>
      <c r="S863" s="8">
        <f>Daten!K863</f>
        <v>3260</v>
      </c>
      <c r="T863" s="8">
        <f>Daten!L863</f>
        <v>137684</v>
      </c>
      <c r="U863" s="8">
        <f>Daten!M863</f>
        <v>633758</v>
      </c>
      <c r="V863" s="8">
        <f>Daten!N863</f>
        <v>500</v>
      </c>
      <c r="W863" s="8">
        <f>Daten!O863</f>
        <v>500</v>
      </c>
      <c r="X863" s="22">
        <f t="shared" si="350"/>
        <v>774702</v>
      </c>
      <c r="Y863" s="8">
        <f t="shared" si="351"/>
        <v>594326.00183919596</v>
      </c>
      <c r="Z863" s="20">
        <f t="shared" si="352"/>
        <v>180375.99816080404</v>
      </c>
      <c r="AA863" s="26">
        <f t="shared" si="353"/>
        <v>-18037.599816080405</v>
      </c>
      <c r="AB863" s="31">
        <f t="shared" si="354"/>
        <v>-23726.027549786515</v>
      </c>
      <c r="AC863" s="30">
        <f t="shared" si="355"/>
        <v>0</v>
      </c>
      <c r="AG863" s="25">
        <f t="shared" si="356"/>
        <v>0</v>
      </c>
      <c r="AH863" s="25">
        <f t="shared" si="357"/>
        <v>0</v>
      </c>
      <c r="AI863" s="25">
        <f t="shared" si="358"/>
        <v>0</v>
      </c>
      <c r="AJ863" s="25">
        <f t="shared" si="359"/>
        <v>1</v>
      </c>
      <c r="AK863" s="25">
        <f t="shared" si="360"/>
        <v>0</v>
      </c>
      <c r="AL863" s="25">
        <f t="shared" ca="1" si="361"/>
        <v>0</v>
      </c>
      <c r="AM863" s="25">
        <f t="shared" ca="1" si="362"/>
        <v>0</v>
      </c>
      <c r="AN863" s="25">
        <f ca="1">IF(AM863=0,0,COUNTIF($AM$19:AM863,C863*10+1))</f>
        <v>0</v>
      </c>
      <c r="AO863" s="20">
        <f t="shared" ca="1" si="363"/>
        <v>0</v>
      </c>
      <c r="AP863" s="32">
        <f t="shared" ca="1" si="364"/>
        <v>0</v>
      </c>
    </row>
    <row r="864" spans="1:42" x14ac:dyDescent="0.2">
      <c r="A864" s="14">
        <f>Daten!A864</f>
        <v>32332</v>
      </c>
      <c r="B864" s="7" t="str">
        <f>Daten!B864</f>
        <v>Waldegg</v>
      </c>
      <c r="C864" s="14">
        <f t="shared" si="340"/>
        <v>3</v>
      </c>
      <c r="D864" s="9">
        <f>Daten!D864</f>
        <v>0</v>
      </c>
      <c r="E864" s="8">
        <f>Daten!E864</f>
        <v>2019</v>
      </c>
      <c r="F864" s="8">
        <f>Daten!F864</f>
        <v>2071</v>
      </c>
      <c r="G864" s="26">
        <f t="shared" si="341"/>
        <v>-52</v>
      </c>
      <c r="H864" s="28">
        <f t="shared" si="342"/>
        <v>-2.5108643167551906E-2</v>
      </c>
      <c r="I864" s="20">
        <f t="shared" si="343"/>
        <v>27.823466796333289</v>
      </c>
      <c r="J864" s="20">
        <f t="shared" si="344"/>
        <v>-79.823466796333292</v>
      </c>
      <c r="K864" s="26">
        <f t="shared" si="345"/>
        <v>39911.733398166645</v>
      </c>
      <c r="L864" s="15">
        <f>Daten!G864</f>
        <v>281</v>
      </c>
      <c r="M864" s="15">
        <f>Daten!H864</f>
        <v>1319</v>
      </c>
      <c r="N864" s="15">
        <f>Daten!I864</f>
        <v>419</v>
      </c>
      <c r="O864" s="27">
        <f t="shared" si="346"/>
        <v>0.53070507960576196</v>
      </c>
      <c r="P864" s="15">
        <f t="shared" si="347"/>
        <v>748.92326899642933</v>
      </c>
      <c r="Q864" s="20">
        <f t="shared" si="348"/>
        <v>-48.923268996429329</v>
      </c>
      <c r="R864" s="26">
        <f t="shared" si="349"/>
        <v>-9784.6537992858648</v>
      </c>
      <c r="S864" s="8">
        <f>Daten!K864</f>
        <v>5288</v>
      </c>
      <c r="T864" s="8">
        <f>Daten!L864</f>
        <v>206491</v>
      </c>
      <c r="U864" s="8">
        <f>Daten!M864</f>
        <v>2112261</v>
      </c>
      <c r="V864" s="8">
        <f>Daten!N864</f>
        <v>500</v>
      </c>
      <c r="W864" s="8">
        <f>Daten!O864</f>
        <v>500</v>
      </c>
      <c r="X864" s="22">
        <f t="shared" si="350"/>
        <v>2324040</v>
      </c>
      <c r="Y864" s="8">
        <f t="shared" si="351"/>
        <v>774657.32583172154</v>
      </c>
      <c r="Z864" s="20">
        <f t="shared" si="352"/>
        <v>1549382.6741682785</v>
      </c>
      <c r="AA864" s="26">
        <f t="shared" si="353"/>
        <v>-154938.26741682785</v>
      </c>
      <c r="AB864" s="31">
        <f t="shared" si="354"/>
        <v>-124811.18781794707</v>
      </c>
      <c r="AC864" s="30">
        <f t="shared" si="355"/>
        <v>0</v>
      </c>
      <c r="AG864" s="25">
        <f t="shared" si="356"/>
        <v>0</v>
      </c>
      <c r="AH864" s="25">
        <f t="shared" si="357"/>
        <v>0</v>
      </c>
      <c r="AI864" s="25">
        <f t="shared" si="358"/>
        <v>0</v>
      </c>
      <c r="AJ864" s="25">
        <f t="shared" si="359"/>
        <v>1</v>
      </c>
      <c r="AK864" s="25">
        <f t="shared" si="360"/>
        <v>0</v>
      </c>
      <c r="AL864" s="25">
        <f t="shared" ca="1" si="361"/>
        <v>0</v>
      </c>
      <c r="AM864" s="25">
        <f t="shared" ca="1" si="362"/>
        <v>0</v>
      </c>
      <c r="AN864" s="25">
        <f ca="1">IF(AM864=0,0,COUNTIF($AM$19:AM864,C864*10+1))</f>
        <v>0</v>
      </c>
      <c r="AO864" s="20">
        <f t="shared" ca="1" si="363"/>
        <v>0</v>
      </c>
      <c r="AP864" s="32">
        <f t="shared" ca="1" si="364"/>
        <v>0</v>
      </c>
    </row>
    <row r="865" spans="1:42" x14ac:dyDescent="0.2">
      <c r="A865" s="14">
        <f>Daten!A865</f>
        <v>32333</v>
      </c>
      <c r="B865" s="7" t="str">
        <f>Daten!B865</f>
        <v>Walpersbach</v>
      </c>
      <c r="C865" s="14">
        <f t="shared" si="340"/>
        <v>3</v>
      </c>
      <c r="D865" s="9">
        <f>Daten!D865</f>
        <v>0</v>
      </c>
      <c r="E865" s="8">
        <f>Daten!E865</f>
        <v>1238</v>
      </c>
      <c r="F865" s="8">
        <f>Daten!F865</f>
        <v>1126</v>
      </c>
      <c r="G865" s="26">
        <f t="shared" si="341"/>
        <v>112</v>
      </c>
      <c r="H865" s="28">
        <f t="shared" si="342"/>
        <v>9.9467140319715805E-2</v>
      </c>
      <c r="I865" s="20">
        <f t="shared" si="343"/>
        <v>15.127582623211628</v>
      </c>
      <c r="J865" s="20">
        <f t="shared" si="344"/>
        <v>96.872417376788377</v>
      </c>
      <c r="K865" s="26">
        <f t="shared" si="345"/>
        <v>-48436.208688394188</v>
      </c>
      <c r="L865" s="15">
        <f>Daten!G865</f>
        <v>225</v>
      </c>
      <c r="M865" s="15">
        <f>Daten!H865</f>
        <v>782</v>
      </c>
      <c r="N865" s="15">
        <f>Daten!I865</f>
        <v>231</v>
      </c>
      <c r="O865" s="27">
        <f t="shared" si="346"/>
        <v>0.58312020460358061</v>
      </c>
      <c r="P865" s="15">
        <f t="shared" si="347"/>
        <v>444.01667653920225</v>
      </c>
      <c r="Q865" s="20">
        <f t="shared" si="348"/>
        <v>11.983323460797749</v>
      </c>
      <c r="R865" s="26">
        <f t="shared" si="349"/>
        <v>2396.6646921595498</v>
      </c>
      <c r="S865" s="8">
        <f>Daten!K865</f>
        <v>5154</v>
      </c>
      <c r="T865" s="8">
        <f>Daten!L865</f>
        <v>72149</v>
      </c>
      <c r="U865" s="8">
        <f>Daten!M865</f>
        <v>28865</v>
      </c>
      <c r="V865" s="8">
        <f>Daten!N865</f>
        <v>500</v>
      </c>
      <c r="W865" s="8">
        <f>Daten!O865</f>
        <v>500</v>
      </c>
      <c r="X865" s="22">
        <f t="shared" si="350"/>
        <v>106168</v>
      </c>
      <c r="Y865" s="8">
        <f t="shared" si="351"/>
        <v>475000.38106967375</v>
      </c>
      <c r="Z865" s="20">
        <f t="shared" si="352"/>
        <v>-368832.38106967375</v>
      </c>
      <c r="AA865" s="26">
        <f t="shared" si="353"/>
        <v>36883.238106967379</v>
      </c>
      <c r="AB865" s="31">
        <f t="shared" si="354"/>
        <v>-9156.3058892672561</v>
      </c>
      <c r="AC865" s="30">
        <f t="shared" si="355"/>
        <v>0</v>
      </c>
      <c r="AG865" s="25">
        <f t="shared" si="356"/>
        <v>0</v>
      </c>
      <c r="AH865" s="25">
        <f t="shared" si="357"/>
        <v>0</v>
      </c>
      <c r="AI865" s="25">
        <f t="shared" si="358"/>
        <v>0</v>
      </c>
      <c r="AJ865" s="25">
        <f t="shared" si="359"/>
        <v>1</v>
      </c>
      <c r="AK865" s="25">
        <f t="shared" si="360"/>
        <v>0</v>
      </c>
      <c r="AL865" s="25">
        <f t="shared" ca="1" si="361"/>
        <v>0</v>
      </c>
      <c r="AM865" s="25">
        <f t="shared" ca="1" si="362"/>
        <v>0</v>
      </c>
      <c r="AN865" s="25">
        <f ca="1">IF(AM865=0,0,COUNTIF($AM$19:AM865,C865*10+1))</f>
        <v>0</v>
      </c>
      <c r="AO865" s="20">
        <f t="shared" ca="1" si="363"/>
        <v>0</v>
      </c>
      <c r="AP865" s="32">
        <f t="shared" ca="1" si="364"/>
        <v>0</v>
      </c>
    </row>
    <row r="866" spans="1:42" x14ac:dyDescent="0.2">
      <c r="A866" s="14">
        <f>Daten!A866</f>
        <v>32334</v>
      </c>
      <c r="B866" s="7" t="str">
        <f>Daten!B866</f>
        <v>Weikersdorf am Steinfelde</v>
      </c>
      <c r="C866" s="14">
        <f t="shared" si="340"/>
        <v>3</v>
      </c>
      <c r="D866" s="9">
        <f>Daten!D866</f>
        <v>0</v>
      </c>
      <c r="E866" s="8">
        <f>Daten!E866</f>
        <v>1087</v>
      </c>
      <c r="F866" s="8">
        <f>Daten!F866</f>
        <v>1058</v>
      </c>
      <c r="G866" s="26">
        <f t="shared" si="341"/>
        <v>29</v>
      </c>
      <c r="H866" s="28">
        <f t="shared" si="342"/>
        <v>2.7410207939508508E-2</v>
      </c>
      <c r="I866" s="20">
        <f t="shared" si="343"/>
        <v>14.214016354669541</v>
      </c>
      <c r="J866" s="20">
        <f t="shared" si="344"/>
        <v>14.785983645330459</v>
      </c>
      <c r="K866" s="26">
        <f t="shared" si="345"/>
        <v>-7392.9918226652298</v>
      </c>
      <c r="L866" s="15">
        <f>Daten!G866</f>
        <v>152</v>
      </c>
      <c r="M866" s="15">
        <f>Daten!H866</f>
        <v>729</v>
      </c>
      <c r="N866" s="15">
        <f>Daten!I866</f>
        <v>206</v>
      </c>
      <c r="O866" s="27">
        <f t="shared" si="346"/>
        <v>0.49108367626886146</v>
      </c>
      <c r="P866" s="15">
        <f t="shared" si="347"/>
        <v>413.92347467657089</v>
      </c>
      <c r="Q866" s="20">
        <f t="shared" si="348"/>
        <v>-55.923474676570891</v>
      </c>
      <c r="R866" s="26">
        <f t="shared" si="349"/>
        <v>-11184.694935314179</v>
      </c>
      <c r="S866" s="8">
        <f>Daten!K866</f>
        <v>5791</v>
      </c>
      <c r="T866" s="8">
        <f>Daten!L866</f>
        <v>118411</v>
      </c>
      <c r="U866" s="8">
        <f>Daten!M866</f>
        <v>1518047</v>
      </c>
      <c r="V866" s="8">
        <f>Daten!N866</f>
        <v>500</v>
      </c>
      <c r="W866" s="8">
        <f>Daten!O866</f>
        <v>500</v>
      </c>
      <c r="X866" s="22">
        <f t="shared" si="350"/>
        <v>1642249</v>
      </c>
      <c r="Y866" s="8">
        <f t="shared" si="351"/>
        <v>417064.14719122404</v>
      </c>
      <c r="Z866" s="20">
        <f t="shared" si="352"/>
        <v>1225184.8528087758</v>
      </c>
      <c r="AA866" s="26">
        <f t="shared" si="353"/>
        <v>-122518.48528087759</v>
      </c>
      <c r="AB866" s="31">
        <f t="shared" si="354"/>
        <v>-141096.17203885701</v>
      </c>
      <c r="AC866" s="30">
        <f t="shared" si="355"/>
        <v>0</v>
      </c>
      <c r="AG866" s="25">
        <f t="shared" si="356"/>
        <v>0</v>
      </c>
      <c r="AH866" s="25">
        <f t="shared" si="357"/>
        <v>0</v>
      </c>
      <c r="AI866" s="25">
        <f t="shared" si="358"/>
        <v>0</v>
      </c>
      <c r="AJ866" s="25">
        <f t="shared" si="359"/>
        <v>1</v>
      </c>
      <c r="AK866" s="25">
        <f t="shared" si="360"/>
        <v>0</v>
      </c>
      <c r="AL866" s="25">
        <f t="shared" ca="1" si="361"/>
        <v>0</v>
      </c>
      <c r="AM866" s="25">
        <f t="shared" ca="1" si="362"/>
        <v>0</v>
      </c>
      <c r="AN866" s="25">
        <f ca="1">IF(AM866=0,0,COUNTIF($AM$19:AM866,C866*10+1))</f>
        <v>0</v>
      </c>
      <c r="AO866" s="20">
        <f t="shared" ca="1" si="363"/>
        <v>0</v>
      </c>
      <c r="AP866" s="32">
        <f t="shared" ca="1" si="364"/>
        <v>0</v>
      </c>
    </row>
    <row r="867" spans="1:42" x14ac:dyDescent="0.2">
      <c r="A867" s="14">
        <f>Daten!A867</f>
        <v>32335</v>
      </c>
      <c r="B867" s="7" t="str">
        <f>Daten!B867</f>
        <v>Wiesmath</v>
      </c>
      <c r="C867" s="14">
        <f t="shared" si="340"/>
        <v>3</v>
      </c>
      <c r="D867" s="9">
        <f>Daten!D867</f>
        <v>0</v>
      </c>
      <c r="E867" s="8">
        <f>Daten!E867</f>
        <v>1540</v>
      </c>
      <c r="F867" s="8">
        <f>Daten!F867</f>
        <v>1504</v>
      </c>
      <c r="G867" s="26">
        <f t="shared" si="341"/>
        <v>36</v>
      </c>
      <c r="H867" s="28">
        <f t="shared" si="342"/>
        <v>2.3936170212765957E-2</v>
      </c>
      <c r="I867" s="20">
        <f t="shared" si="343"/>
        <v>20.205936292460294</v>
      </c>
      <c r="J867" s="20">
        <f t="shared" si="344"/>
        <v>15.794063707539706</v>
      </c>
      <c r="K867" s="26">
        <f t="shared" si="345"/>
        <v>-7897.0318537698531</v>
      </c>
      <c r="L867" s="15">
        <f>Daten!G867</f>
        <v>231</v>
      </c>
      <c r="M867" s="15">
        <f>Daten!H867</f>
        <v>977</v>
      </c>
      <c r="N867" s="15">
        <f>Daten!I867</f>
        <v>332</v>
      </c>
      <c r="O867" s="27">
        <f t="shared" si="346"/>
        <v>0.5762538382804504</v>
      </c>
      <c r="P867" s="15">
        <f t="shared" si="347"/>
        <v>554.73694754322321</v>
      </c>
      <c r="Q867" s="20">
        <f t="shared" si="348"/>
        <v>8.2630524567767907</v>
      </c>
      <c r="R867" s="26">
        <f t="shared" si="349"/>
        <v>1652.6104913553581</v>
      </c>
      <c r="S867" s="8">
        <f>Daten!K867</f>
        <v>13322</v>
      </c>
      <c r="T867" s="8">
        <f>Daten!L867</f>
        <v>95853</v>
      </c>
      <c r="U867" s="8">
        <f>Daten!M867</f>
        <v>131514</v>
      </c>
      <c r="V867" s="8">
        <f>Daten!N867</f>
        <v>500</v>
      </c>
      <c r="W867" s="8">
        <f>Daten!O867</f>
        <v>500</v>
      </c>
      <c r="X867" s="22">
        <f t="shared" si="350"/>
        <v>240689</v>
      </c>
      <c r="Y867" s="8">
        <f t="shared" si="351"/>
        <v>590872.84882657311</v>
      </c>
      <c r="Z867" s="20">
        <f t="shared" si="352"/>
        <v>-350183.84882657311</v>
      </c>
      <c r="AA867" s="26">
        <f t="shared" si="353"/>
        <v>35018.384882657316</v>
      </c>
      <c r="AB867" s="31">
        <f t="shared" si="354"/>
        <v>28773.963520242822</v>
      </c>
      <c r="AC867" s="30">
        <f t="shared" si="355"/>
        <v>28773.963520242822</v>
      </c>
      <c r="AG867" s="25">
        <f t="shared" si="356"/>
        <v>-7897.0318537698531</v>
      </c>
      <c r="AH867" s="25">
        <f t="shared" si="357"/>
        <v>35018.384882657316</v>
      </c>
      <c r="AI867" s="25">
        <f t="shared" si="358"/>
        <v>27121.353028887461</v>
      </c>
      <c r="AJ867" s="25">
        <f t="shared" si="359"/>
        <v>1</v>
      </c>
      <c r="AK867" s="25">
        <f t="shared" si="360"/>
        <v>27121.353028887461</v>
      </c>
      <c r="AL867" s="25">
        <f t="shared" ca="1" si="361"/>
        <v>76009</v>
      </c>
      <c r="AM867" s="25">
        <f t="shared" ca="1" si="362"/>
        <v>31</v>
      </c>
      <c r="AN867" s="25">
        <f ca="1">IF(AM867=0,0,COUNTIF($AM$19:AM867,C867*10+1))</f>
        <v>320</v>
      </c>
      <c r="AO867" s="20">
        <f t="shared" ca="1" si="363"/>
        <v>0</v>
      </c>
      <c r="AP867" s="32">
        <f t="shared" ca="1" si="364"/>
        <v>76009</v>
      </c>
    </row>
    <row r="868" spans="1:42" x14ac:dyDescent="0.2">
      <c r="A868" s="14">
        <f>Daten!A868</f>
        <v>32336</v>
      </c>
      <c r="B868" s="7" t="str">
        <f>Daten!B868</f>
        <v>Winzendorf-Muthmannsdorf</v>
      </c>
      <c r="C868" s="14">
        <f t="shared" si="340"/>
        <v>3</v>
      </c>
      <c r="D868" s="9">
        <f>Daten!D868</f>
        <v>0</v>
      </c>
      <c r="E868" s="8">
        <f>Daten!E868</f>
        <v>1857</v>
      </c>
      <c r="F868" s="8">
        <f>Daten!F868</f>
        <v>1875</v>
      </c>
      <c r="G868" s="26">
        <f t="shared" si="341"/>
        <v>-18</v>
      </c>
      <c r="H868" s="28">
        <f t="shared" si="342"/>
        <v>-9.5999999999999992E-3</v>
      </c>
      <c r="I868" s="20">
        <f t="shared" si="343"/>
        <v>25.19024637524139</v>
      </c>
      <c r="J868" s="20">
        <f t="shared" si="344"/>
        <v>-43.190246375241387</v>
      </c>
      <c r="K868" s="26">
        <f t="shared" si="345"/>
        <v>21595.123187620695</v>
      </c>
      <c r="L868" s="15">
        <f>Daten!G868</f>
        <v>251</v>
      </c>
      <c r="M868" s="15">
        <f>Daten!H868</f>
        <v>1210</v>
      </c>
      <c r="N868" s="15">
        <f>Daten!I868</f>
        <v>396</v>
      </c>
      <c r="O868" s="27">
        <f t="shared" si="346"/>
        <v>0.53471074380165284</v>
      </c>
      <c r="P868" s="15">
        <f t="shared" si="347"/>
        <v>687.03347648648935</v>
      </c>
      <c r="Q868" s="20">
        <f t="shared" si="348"/>
        <v>-40.033476486489349</v>
      </c>
      <c r="R868" s="26">
        <f t="shared" si="349"/>
        <v>-8006.6952972978697</v>
      </c>
      <c r="S868" s="8">
        <f>Daten!K868</f>
        <v>4441</v>
      </c>
      <c r="T868" s="8">
        <f>Daten!L868</f>
        <v>159475</v>
      </c>
      <c r="U868" s="8">
        <f>Daten!M868</f>
        <v>269737</v>
      </c>
      <c r="V868" s="8">
        <f>Daten!N868</f>
        <v>500</v>
      </c>
      <c r="W868" s="8">
        <f>Daten!O868</f>
        <v>500</v>
      </c>
      <c r="X868" s="22">
        <f t="shared" si="350"/>
        <v>433653</v>
      </c>
      <c r="Y868" s="8">
        <f t="shared" si="351"/>
        <v>712500.57160451065</v>
      </c>
      <c r="Z868" s="20">
        <f t="shared" si="352"/>
        <v>-278847.57160451065</v>
      </c>
      <c r="AA868" s="26">
        <f t="shared" si="353"/>
        <v>27884.757160451067</v>
      </c>
      <c r="AB868" s="31">
        <f t="shared" si="354"/>
        <v>41473.185050773893</v>
      </c>
      <c r="AC868" s="30">
        <f t="shared" si="355"/>
        <v>41473.185050773893</v>
      </c>
      <c r="AG868" s="25">
        <f t="shared" si="356"/>
        <v>21595.123187620695</v>
      </c>
      <c r="AH868" s="25">
        <f t="shared" si="357"/>
        <v>27884.757160451067</v>
      </c>
      <c r="AI868" s="25">
        <f t="shared" si="358"/>
        <v>49479.880348071762</v>
      </c>
      <c r="AJ868" s="25">
        <f t="shared" si="359"/>
        <v>1</v>
      </c>
      <c r="AK868" s="25">
        <f t="shared" si="360"/>
        <v>49479.880348071762</v>
      </c>
      <c r="AL868" s="25">
        <f t="shared" ca="1" si="361"/>
        <v>138670</v>
      </c>
      <c r="AM868" s="25">
        <f t="shared" ca="1" si="362"/>
        <v>31</v>
      </c>
      <c r="AN868" s="25">
        <f ca="1">IF(AM868=0,0,COUNTIF($AM$19:AM868,C868*10+1))</f>
        <v>321</v>
      </c>
      <c r="AO868" s="20">
        <f t="shared" ca="1" si="363"/>
        <v>0</v>
      </c>
      <c r="AP868" s="32">
        <f t="shared" ca="1" si="364"/>
        <v>138670</v>
      </c>
    </row>
    <row r="869" spans="1:42" x14ac:dyDescent="0.2">
      <c r="A869" s="14">
        <f>Daten!A869</f>
        <v>32337</v>
      </c>
      <c r="B869" s="7" t="str">
        <f>Daten!B869</f>
        <v>Wöllersdorf-Steinabrückl</v>
      </c>
      <c r="C869" s="14">
        <f t="shared" si="340"/>
        <v>3</v>
      </c>
      <c r="D869" s="9">
        <f>Daten!D869</f>
        <v>0</v>
      </c>
      <c r="E869" s="8">
        <f>Daten!E869</f>
        <v>4995</v>
      </c>
      <c r="F869" s="8">
        <f>Daten!F869</f>
        <v>4555</v>
      </c>
      <c r="G869" s="26">
        <f t="shared" si="341"/>
        <v>440</v>
      </c>
      <c r="H869" s="28">
        <f t="shared" si="342"/>
        <v>9.6597145993413833E-2</v>
      </c>
      <c r="I869" s="20">
        <f t="shared" si="343"/>
        <v>61.19550519425308</v>
      </c>
      <c r="J869" s="20">
        <f t="shared" si="344"/>
        <v>378.80449480574691</v>
      </c>
      <c r="K869" s="26">
        <f t="shared" si="345"/>
        <v>-189402.24740287344</v>
      </c>
      <c r="L869" s="15">
        <f>Daten!G869</f>
        <v>885</v>
      </c>
      <c r="M869" s="15">
        <f>Daten!H869</f>
        <v>3271</v>
      </c>
      <c r="N869" s="15">
        <f>Daten!I869</f>
        <v>839</v>
      </c>
      <c r="O869" s="27">
        <f t="shared" si="346"/>
        <v>0.52705594619382456</v>
      </c>
      <c r="P869" s="15">
        <f t="shared" si="347"/>
        <v>1857.2615715597576</v>
      </c>
      <c r="Q869" s="20">
        <f t="shared" si="348"/>
        <v>-133.26157155975761</v>
      </c>
      <c r="R869" s="26">
        <f t="shared" si="349"/>
        <v>-26652.314311951523</v>
      </c>
      <c r="S869" s="8">
        <f>Daten!K869</f>
        <v>3787</v>
      </c>
      <c r="T869" s="8">
        <f>Daten!L869</f>
        <v>423944</v>
      </c>
      <c r="U869" s="8">
        <f>Daten!M869</f>
        <v>2346492</v>
      </c>
      <c r="V869" s="8">
        <f>Daten!N869</f>
        <v>500</v>
      </c>
      <c r="W869" s="8">
        <f>Daten!O869</f>
        <v>500</v>
      </c>
      <c r="X869" s="22">
        <f t="shared" si="350"/>
        <v>2774223</v>
      </c>
      <c r="Y869" s="8">
        <f t="shared" si="351"/>
        <v>1916499.9220056708</v>
      </c>
      <c r="Z869" s="20">
        <f t="shared" si="352"/>
        <v>857723.07799432916</v>
      </c>
      <c r="AA869" s="26">
        <f t="shared" si="353"/>
        <v>-85772.307799432921</v>
      </c>
      <c r="AB869" s="31">
        <f t="shared" si="354"/>
        <v>-301826.86951425788</v>
      </c>
      <c r="AC869" s="30">
        <f t="shared" si="355"/>
        <v>0</v>
      </c>
      <c r="AG869" s="25">
        <f t="shared" si="356"/>
        <v>0</v>
      </c>
      <c r="AH869" s="25">
        <f t="shared" si="357"/>
        <v>0</v>
      </c>
      <c r="AI869" s="25">
        <f t="shared" si="358"/>
        <v>0</v>
      </c>
      <c r="AJ869" s="25">
        <f t="shared" si="359"/>
        <v>1</v>
      </c>
      <c r="AK869" s="25">
        <f t="shared" si="360"/>
        <v>0</v>
      </c>
      <c r="AL869" s="25">
        <f t="shared" ca="1" si="361"/>
        <v>0</v>
      </c>
      <c r="AM869" s="25">
        <f t="shared" ca="1" si="362"/>
        <v>0</v>
      </c>
      <c r="AN869" s="25">
        <f ca="1">IF(AM869=0,0,COUNTIF($AM$19:AM869,C869*10+1))</f>
        <v>0</v>
      </c>
      <c r="AO869" s="20">
        <f t="shared" ca="1" si="363"/>
        <v>0</v>
      </c>
      <c r="AP869" s="32">
        <f t="shared" ca="1" si="364"/>
        <v>0</v>
      </c>
    </row>
    <row r="870" spans="1:42" x14ac:dyDescent="0.2">
      <c r="A870" s="14">
        <f>Daten!A870</f>
        <v>32338</v>
      </c>
      <c r="B870" s="7" t="str">
        <f>Daten!B870</f>
        <v>Zillingdorf</v>
      </c>
      <c r="C870" s="14">
        <f t="shared" si="340"/>
        <v>3</v>
      </c>
      <c r="D870" s="9">
        <f>Daten!D870</f>
        <v>0</v>
      </c>
      <c r="E870" s="8">
        <f>Daten!E870</f>
        <v>2160</v>
      </c>
      <c r="F870" s="8">
        <f>Daten!F870</f>
        <v>2029</v>
      </c>
      <c r="G870" s="26">
        <f t="shared" si="341"/>
        <v>131</v>
      </c>
      <c r="H870" s="28">
        <f t="shared" si="342"/>
        <v>6.4563824544110401E-2</v>
      </c>
      <c r="I870" s="20">
        <f t="shared" si="343"/>
        <v>27.259205277527883</v>
      </c>
      <c r="J870" s="20">
        <f t="shared" si="344"/>
        <v>103.74079472247212</v>
      </c>
      <c r="K870" s="26">
        <f t="shared" si="345"/>
        <v>-51870.397361236057</v>
      </c>
      <c r="L870" s="15">
        <f>Daten!G870</f>
        <v>314</v>
      </c>
      <c r="M870" s="15">
        <f>Daten!H870</f>
        <v>1445</v>
      </c>
      <c r="N870" s="15">
        <f>Daten!I870</f>
        <v>401</v>
      </c>
      <c r="O870" s="27">
        <f t="shared" si="346"/>
        <v>0.49480968858131485</v>
      </c>
      <c r="P870" s="15">
        <f t="shared" si="347"/>
        <v>820.46559795287374</v>
      </c>
      <c r="Q870" s="20">
        <f t="shared" si="348"/>
        <v>-105.46559795287374</v>
      </c>
      <c r="R870" s="26">
        <f t="shared" si="349"/>
        <v>-21093.119590574748</v>
      </c>
      <c r="S870" s="8">
        <f>Daten!K870</f>
        <v>13479</v>
      </c>
      <c r="T870" s="8">
        <f>Daten!L870</f>
        <v>117060</v>
      </c>
      <c r="U870" s="8">
        <f>Daten!M870</f>
        <v>66707</v>
      </c>
      <c r="V870" s="8">
        <f>Daten!N870</f>
        <v>500</v>
      </c>
      <c r="W870" s="8">
        <f>Daten!O870</f>
        <v>500</v>
      </c>
      <c r="X870" s="22">
        <f t="shared" si="350"/>
        <v>197246</v>
      </c>
      <c r="Y870" s="8">
        <f t="shared" si="351"/>
        <v>828756.72302947927</v>
      </c>
      <c r="Z870" s="20">
        <f t="shared" si="352"/>
        <v>-631510.72302947927</v>
      </c>
      <c r="AA870" s="26">
        <f t="shared" si="353"/>
        <v>63151.072302947927</v>
      </c>
      <c r="AB870" s="31">
        <f t="shared" si="354"/>
        <v>-9812.4446488628746</v>
      </c>
      <c r="AC870" s="30">
        <f t="shared" si="355"/>
        <v>0</v>
      </c>
      <c r="AG870" s="25">
        <f t="shared" si="356"/>
        <v>0</v>
      </c>
      <c r="AH870" s="25">
        <f t="shared" si="357"/>
        <v>0</v>
      </c>
      <c r="AI870" s="25">
        <f t="shared" si="358"/>
        <v>0</v>
      </c>
      <c r="AJ870" s="25">
        <f t="shared" si="359"/>
        <v>1</v>
      </c>
      <c r="AK870" s="25">
        <f t="shared" si="360"/>
        <v>0</v>
      </c>
      <c r="AL870" s="25">
        <f t="shared" ca="1" si="361"/>
        <v>0</v>
      </c>
      <c r="AM870" s="25">
        <f t="shared" ca="1" si="362"/>
        <v>0</v>
      </c>
      <c r="AN870" s="25">
        <f ca="1">IF(AM870=0,0,COUNTIF($AM$19:AM870,C870*10+1))</f>
        <v>0</v>
      </c>
      <c r="AO870" s="20">
        <f t="shared" ca="1" si="363"/>
        <v>0</v>
      </c>
      <c r="AP870" s="32">
        <f t="shared" ca="1" si="364"/>
        <v>0</v>
      </c>
    </row>
    <row r="871" spans="1:42" x14ac:dyDescent="0.2">
      <c r="A871" s="14">
        <f>Daten!A871</f>
        <v>32501</v>
      </c>
      <c r="B871" s="7" t="str">
        <f>Daten!B871</f>
        <v>Allentsteig</v>
      </c>
      <c r="C871" s="14">
        <f t="shared" si="340"/>
        <v>3</v>
      </c>
      <c r="D871" s="9">
        <f>Daten!D871</f>
        <v>0</v>
      </c>
      <c r="E871" s="8">
        <f>Daten!E871</f>
        <v>1731</v>
      </c>
      <c r="F871" s="8">
        <f>Daten!F871</f>
        <v>1805</v>
      </c>
      <c r="G871" s="26">
        <f t="shared" si="341"/>
        <v>-74</v>
      </c>
      <c r="H871" s="28">
        <f t="shared" si="342"/>
        <v>-4.0997229916897505E-2</v>
      </c>
      <c r="I871" s="20">
        <f t="shared" si="343"/>
        <v>24.249810510565709</v>
      </c>
      <c r="J871" s="20">
        <f t="shared" si="344"/>
        <v>-98.249810510565709</v>
      </c>
      <c r="K871" s="26">
        <f t="shared" si="345"/>
        <v>49124.905255282858</v>
      </c>
      <c r="L871" s="15">
        <f>Daten!G871</f>
        <v>192</v>
      </c>
      <c r="M871" s="15">
        <f>Daten!H871</f>
        <v>1042</v>
      </c>
      <c r="N871" s="15">
        <f>Daten!I871</f>
        <v>497</v>
      </c>
      <c r="O871" s="27">
        <f t="shared" si="346"/>
        <v>0.6612284069097889</v>
      </c>
      <c r="P871" s="15">
        <f t="shared" si="347"/>
        <v>591.64370454456355</v>
      </c>
      <c r="Q871" s="20">
        <f t="shared" si="348"/>
        <v>97.356295455436452</v>
      </c>
      <c r="R871" s="26">
        <f t="shared" si="349"/>
        <v>19471.25909108729</v>
      </c>
      <c r="S871" s="8">
        <f>Daten!K871</f>
        <v>15794</v>
      </c>
      <c r="T871" s="8">
        <f>Daten!L871</f>
        <v>102262</v>
      </c>
      <c r="U871" s="8">
        <f>Daten!M871</f>
        <v>112027</v>
      </c>
      <c r="V871" s="8">
        <f>Daten!N871</f>
        <v>500</v>
      </c>
      <c r="W871" s="8">
        <f>Daten!O871</f>
        <v>500</v>
      </c>
      <c r="X871" s="22">
        <f t="shared" si="350"/>
        <v>230083</v>
      </c>
      <c r="Y871" s="8">
        <f t="shared" si="351"/>
        <v>664156.42942779104</v>
      </c>
      <c r="Z871" s="20">
        <f t="shared" si="352"/>
        <v>-434073.42942779104</v>
      </c>
      <c r="AA871" s="26">
        <f t="shared" si="353"/>
        <v>43407.342942779105</v>
      </c>
      <c r="AB871" s="31">
        <f t="shared" si="354"/>
        <v>112003.50728914925</v>
      </c>
      <c r="AC871" s="30">
        <f t="shared" si="355"/>
        <v>112003.50728914925</v>
      </c>
      <c r="AG871" s="25">
        <f t="shared" si="356"/>
        <v>49124.905255282858</v>
      </c>
      <c r="AH871" s="25">
        <f t="shared" si="357"/>
        <v>43407.342942779105</v>
      </c>
      <c r="AI871" s="25">
        <f t="shared" si="358"/>
        <v>92532.248198061963</v>
      </c>
      <c r="AJ871" s="25">
        <f t="shared" si="359"/>
        <v>1</v>
      </c>
      <c r="AK871" s="25">
        <f t="shared" si="360"/>
        <v>92532.248198061963</v>
      </c>
      <c r="AL871" s="25">
        <f t="shared" ca="1" si="361"/>
        <v>259326</v>
      </c>
      <c r="AM871" s="25">
        <f t="shared" ca="1" si="362"/>
        <v>31</v>
      </c>
      <c r="AN871" s="25">
        <f ca="1">IF(AM871=0,0,COUNTIF($AM$19:AM871,C871*10+1))</f>
        <v>322</v>
      </c>
      <c r="AO871" s="20">
        <f t="shared" ca="1" si="363"/>
        <v>0</v>
      </c>
      <c r="AP871" s="32">
        <f t="shared" ca="1" si="364"/>
        <v>259326</v>
      </c>
    </row>
    <row r="872" spans="1:42" x14ac:dyDescent="0.2">
      <c r="A872" s="14">
        <f>Daten!A872</f>
        <v>32502</v>
      </c>
      <c r="B872" s="7" t="str">
        <f>Daten!B872</f>
        <v>Arbesbach</v>
      </c>
      <c r="C872" s="14">
        <f t="shared" si="340"/>
        <v>3</v>
      </c>
      <c r="D872" s="9">
        <f>Daten!D872</f>
        <v>0</v>
      </c>
      <c r="E872" s="8">
        <f>Daten!E872</f>
        <v>1588</v>
      </c>
      <c r="F872" s="8">
        <f>Daten!F872</f>
        <v>1631</v>
      </c>
      <c r="G872" s="26">
        <f t="shared" si="341"/>
        <v>-43</v>
      </c>
      <c r="H872" s="28">
        <f t="shared" si="342"/>
        <v>-2.6364193746167996E-2</v>
      </c>
      <c r="I872" s="20">
        <f t="shared" si="343"/>
        <v>21.912155646943308</v>
      </c>
      <c r="J872" s="20">
        <f t="shared" si="344"/>
        <v>-64.912155646943305</v>
      </c>
      <c r="K872" s="26">
        <f t="shared" si="345"/>
        <v>32456.077823471653</v>
      </c>
      <c r="L872" s="15">
        <f>Daten!G872</f>
        <v>212</v>
      </c>
      <c r="M872" s="15">
        <f>Daten!H872</f>
        <v>1058</v>
      </c>
      <c r="N872" s="15">
        <f>Daten!I872</f>
        <v>318</v>
      </c>
      <c r="O872" s="27">
        <f t="shared" si="346"/>
        <v>0.50094517958412099</v>
      </c>
      <c r="P872" s="15">
        <f t="shared" si="347"/>
        <v>600.72844472950885</v>
      </c>
      <c r="Q872" s="20">
        <f t="shared" si="348"/>
        <v>-70.728444729508851</v>
      </c>
      <c r="R872" s="26">
        <f t="shared" si="349"/>
        <v>-14145.688945901769</v>
      </c>
      <c r="S872" s="8">
        <f>Daten!K872</f>
        <v>16076</v>
      </c>
      <c r="T872" s="8">
        <f>Daten!L872</f>
        <v>85652</v>
      </c>
      <c r="U872" s="8">
        <f>Daten!M872</f>
        <v>154884</v>
      </c>
      <c r="V872" s="8">
        <f>Daten!N872</f>
        <v>500</v>
      </c>
      <c r="W872" s="8">
        <f>Daten!O872</f>
        <v>500</v>
      </c>
      <c r="X872" s="22">
        <f t="shared" si="350"/>
        <v>256612</v>
      </c>
      <c r="Y872" s="8">
        <f t="shared" si="351"/>
        <v>609289.66489389492</v>
      </c>
      <c r="Z872" s="20">
        <f t="shared" si="352"/>
        <v>-352677.66489389492</v>
      </c>
      <c r="AA872" s="26">
        <f t="shared" si="353"/>
        <v>35267.766489389491</v>
      </c>
      <c r="AB872" s="31">
        <f t="shared" si="354"/>
        <v>53578.15536695937</v>
      </c>
      <c r="AC872" s="30">
        <f t="shared" si="355"/>
        <v>53578.15536695937</v>
      </c>
      <c r="AG872" s="25">
        <f t="shared" si="356"/>
        <v>32456.077823471653</v>
      </c>
      <c r="AH872" s="25">
        <f t="shared" si="357"/>
        <v>35267.766489389491</v>
      </c>
      <c r="AI872" s="25">
        <f t="shared" si="358"/>
        <v>67723.84431286114</v>
      </c>
      <c r="AJ872" s="25">
        <f t="shared" si="359"/>
        <v>1</v>
      </c>
      <c r="AK872" s="25">
        <f t="shared" si="360"/>
        <v>67723.84431286114</v>
      </c>
      <c r="AL872" s="25">
        <f t="shared" ca="1" si="361"/>
        <v>189799</v>
      </c>
      <c r="AM872" s="25">
        <f t="shared" ca="1" si="362"/>
        <v>31</v>
      </c>
      <c r="AN872" s="25">
        <f ca="1">IF(AM872=0,0,COUNTIF($AM$19:AM872,C872*10+1))</f>
        <v>323</v>
      </c>
      <c r="AO872" s="20">
        <f t="shared" ca="1" si="363"/>
        <v>0</v>
      </c>
      <c r="AP872" s="32">
        <f t="shared" ca="1" si="364"/>
        <v>189799</v>
      </c>
    </row>
    <row r="873" spans="1:42" x14ac:dyDescent="0.2">
      <c r="A873" s="14">
        <f>Daten!A873</f>
        <v>32503</v>
      </c>
      <c r="B873" s="7" t="str">
        <f>Daten!B873</f>
        <v>Bärnkopf</v>
      </c>
      <c r="C873" s="14">
        <f t="shared" si="340"/>
        <v>3</v>
      </c>
      <c r="D873" s="9">
        <f>Daten!D873</f>
        <v>0</v>
      </c>
      <c r="E873" s="8">
        <f>Daten!E873</f>
        <v>348</v>
      </c>
      <c r="F873" s="8">
        <f>Daten!F873</f>
        <v>355</v>
      </c>
      <c r="G873" s="26">
        <f t="shared" si="341"/>
        <v>-7</v>
      </c>
      <c r="H873" s="28">
        <f t="shared" si="342"/>
        <v>-1.9718309859154931E-2</v>
      </c>
      <c r="I873" s="20">
        <f t="shared" si="343"/>
        <v>4.7693533137123696</v>
      </c>
      <c r="J873" s="20">
        <f t="shared" si="344"/>
        <v>-11.769353313712369</v>
      </c>
      <c r="K873" s="26">
        <f t="shared" si="345"/>
        <v>5884.6766568561843</v>
      </c>
      <c r="L873" s="15">
        <f>Daten!G873</f>
        <v>46</v>
      </c>
      <c r="M873" s="15">
        <f>Daten!H873</f>
        <v>214</v>
      </c>
      <c r="N873" s="15">
        <f>Daten!I873</f>
        <v>88</v>
      </c>
      <c r="O873" s="27">
        <f t="shared" si="346"/>
        <v>0.62616822429906538</v>
      </c>
      <c r="P873" s="15">
        <f t="shared" si="347"/>
        <v>121.50839997364358</v>
      </c>
      <c r="Q873" s="20">
        <f t="shared" si="348"/>
        <v>12.491600026356423</v>
      </c>
      <c r="R873" s="26">
        <f t="shared" si="349"/>
        <v>2498.3200052712846</v>
      </c>
      <c r="S873" s="8">
        <f>Daten!K873</f>
        <v>16532</v>
      </c>
      <c r="T873" s="8">
        <f>Daten!L873</f>
        <v>14675</v>
      </c>
      <c r="U873" s="8">
        <f>Daten!M873</f>
        <v>64156</v>
      </c>
      <c r="V873" s="8">
        <f>Daten!N873</f>
        <v>500</v>
      </c>
      <c r="W873" s="8">
        <f>Daten!O873</f>
        <v>500</v>
      </c>
      <c r="X873" s="22">
        <f t="shared" si="350"/>
        <v>95363</v>
      </c>
      <c r="Y873" s="8">
        <f t="shared" si="351"/>
        <v>133521.91648808276</v>
      </c>
      <c r="Z873" s="20">
        <f t="shared" si="352"/>
        <v>-38158.916488082759</v>
      </c>
      <c r="AA873" s="26">
        <f t="shared" si="353"/>
        <v>3815.8916488082759</v>
      </c>
      <c r="AB873" s="31">
        <f t="shared" si="354"/>
        <v>12198.888310935745</v>
      </c>
      <c r="AC873" s="30">
        <f t="shared" si="355"/>
        <v>12198.888310935745</v>
      </c>
      <c r="AG873" s="25">
        <f t="shared" si="356"/>
        <v>5884.6766568561843</v>
      </c>
      <c r="AH873" s="25">
        <f t="shared" si="357"/>
        <v>3815.8916488082759</v>
      </c>
      <c r="AI873" s="25">
        <f t="shared" si="358"/>
        <v>9700.5683056644593</v>
      </c>
      <c r="AJ873" s="25">
        <f t="shared" si="359"/>
        <v>1</v>
      </c>
      <c r="AK873" s="25">
        <f t="shared" si="360"/>
        <v>9700.5683056644593</v>
      </c>
      <c r="AL873" s="25">
        <f t="shared" ca="1" si="361"/>
        <v>27186</v>
      </c>
      <c r="AM873" s="25">
        <f t="shared" ca="1" si="362"/>
        <v>31</v>
      </c>
      <c r="AN873" s="25">
        <f ca="1">IF(AM873=0,0,COUNTIF($AM$19:AM873,C873*10+1))</f>
        <v>324</v>
      </c>
      <c r="AO873" s="20">
        <f t="shared" ca="1" si="363"/>
        <v>0</v>
      </c>
      <c r="AP873" s="32">
        <f t="shared" ca="1" si="364"/>
        <v>27186</v>
      </c>
    </row>
    <row r="874" spans="1:42" x14ac:dyDescent="0.2">
      <c r="A874" s="14">
        <f>Daten!A874</f>
        <v>32504</v>
      </c>
      <c r="B874" s="7" t="str">
        <f>Daten!B874</f>
        <v>Echsenbach</v>
      </c>
      <c r="C874" s="14">
        <f t="shared" si="340"/>
        <v>3</v>
      </c>
      <c r="D874" s="9">
        <f>Daten!D874</f>
        <v>0</v>
      </c>
      <c r="E874" s="8">
        <f>Daten!E874</f>
        <v>1290</v>
      </c>
      <c r="F874" s="8">
        <f>Daten!F874</f>
        <v>1256</v>
      </c>
      <c r="G874" s="26">
        <f t="shared" si="341"/>
        <v>34</v>
      </c>
      <c r="H874" s="28">
        <f t="shared" si="342"/>
        <v>2.7070063694267517E-2</v>
      </c>
      <c r="I874" s="20">
        <f t="shared" si="343"/>
        <v>16.874106371895031</v>
      </c>
      <c r="J874" s="20">
        <f t="shared" si="344"/>
        <v>17.125893628104969</v>
      </c>
      <c r="K874" s="26">
        <f t="shared" si="345"/>
        <v>-8562.9468140524841</v>
      </c>
      <c r="L874" s="15">
        <f>Daten!G874</f>
        <v>214</v>
      </c>
      <c r="M874" s="15">
        <f>Daten!H874</f>
        <v>832</v>
      </c>
      <c r="N874" s="15">
        <f>Daten!I874</f>
        <v>244</v>
      </c>
      <c r="O874" s="27">
        <f t="shared" si="346"/>
        <v>0.55048076923076927</v>
      </c>
      <c r="P874" s="15">
        <f t="shared" si="347"/>
        <v>472.40648961715635</v>
      </c>
      <c r="Q874" s="20">
        <f t="shared" si="348"/>
        <v>-14.406489617156353</v>
      </c>
      <c r="R874" s="26">
        <f t="shared" si="349"/>
        <v>-2881.2979234312706</v>
      </c>
      <c r="S874" s="8">
        <f>Daten!K874</f>
        <v>10772</v>
      </c>
      <c r="T874" s="8">
        <f>Daten!L874</f>
        <v>52909</v>
      </c>
      <c r="U874" s="8">
        <f>Daten!M874</f>
        <v>431606</v>
      </c>
      <c r="V874" s="8">
        <f>Daten!N874</f>
        <v>500</v>
      </c>
      <c r="W874" s="8">
        <f>Daten!O874</f>
        <v>500</v>
      </c>
      <c r="X874" s="22">
        <f t="shared" si="350"/>
        <v>495287</v>
      </c>
      <c r="Y874" s="8">
        <f t="shared" si="351"/>
        <v>494951.93180927233</v>
      </c>
      <c r="Z874" s="20">
        <f t="shared" si="352"/>
        <v>335.06819072767394</v>
      </c>
      <c r="AA874" s="26">
        <f t="shared" si="353"/>
        <v>-33.506819072767392</v>
      </c>
      <c r="AB874" s="31">
        <f t="shared" si="354"/>
        <v>-11477.751556556521</v>
      </c>
      <c r="AC874" s="30">
        <f t="shared" si="355"/>
        <v>0</v>
      </c>
      <c r="AG874" s="25">
        <f t="shared" si="356"/>
        <v>0</v>
      </c>
      <c r="AH874" s="25">
        <f t="shared" si="357"/>
        <v>0</v>
      </c>
      <c r="AI874" s="25">
        <f t="shared" si="358"/>
        <v>0</v>
      </c>
      <c r="AJ874" s="25">
        <f t="shared" si="359"/>
        <v>1</v>
      </c>
      <c r="AK874" s="25">
        <f t="shared" si="360"/>
        <v>0</v>
      </c>
      <c r="AL874" s="25">
        <f t="shared" ca="1" si="361"/>
        <v>0</v>
      </c>
      <c r="AM874" s="25">
        <f t="shared" ca="1" si="362"/>
        <v>0</v>
      </c>
      <c r="AN874" s="25">
        <f ca="1">IF(AM874=0,0,COUNTIF($AM$19:AM874,C874*10+1))</f>
        <v>0</v>
      </c>
      <c r="AO874" s="20">
        <f t="shared" ca="1" si="363"/>
        <v>0</v>
      </c>
      <c r="AP874" s="32">
        <f t="shared" ca="1" si="364"/>
        <v>0</v>
      </c>
    </row>
    <row r="875" spans="1:42" x14ac:dyDescent="0.2">
      <c r="A875" s="14">
        <f>Daten!A875</f>
        <v>32505</v>
      </c>
      <c r="B875" s="7" t="str">
        <f>Daten!B875</f>
        <v>Göpfritz an der Wild</v>
      </c>
      <c r="C875" s="14">
        <f t="shared" si="340"/>
        <v>3</v>
      </c>
      <c r="D875" s="9">
        <f>Daten!D875</f>
        <v>0</v>
      </c>
      <c r="E875" s="8">
        <f>Daten!E875</f>
        <v>1775</v>
      </c>
      <c r="F875" s="8">
        <f>Daten!F875</f>
        <v>1814</v>
      </c>
      <c r="G875" s="26">
        <f t="shared" si="341"/>
        <v>-39</v>
      </c>
      <c r="H875" s="28">
        <f t="shared" si="342"/>
        <v>-2.1499448732083794E-2</v>
      </c>
      <c r="I875" s="20">
        <f t="shared" si="343"/>
        <v>24.37072369316687</v>
      </c>
      <c r="J875" s="20">
        <f t="shared" si="344"/>
        <v>-63.370723693166866</v>
      </c>
      <c r="K875" s="26">
        <f t="shared" si="345"/>
        <v>31685.361846583433</v>
      </c>
      <c r="L875" s="15">
        <f>Daten!G875</f>
        <v>234</v>
      </c>
      <c r="M875" s="15">
        <f>Daten!H875</f>
        <v>1139</v>
      </c>
      <c r="N875" s="15">
        <f>Daten!I875</f>
        <v>402</v>
      </c>
      <c r="O875" s="27">
        <f t="shared" si="346"/>
        <v>0.55838454784899039</v>
      </c>
      <c r="P875" s="15">
        <f t="shared" si="347"/>
        <v>646.71994191579461</v>
      </c>
      <c r="Q875" s="20">
        <f t="shared" si="348"/>
        <v>-10.719941915794607</v>
      </c>
      <c r="R875" s="26">
        <f t="shared" si="349"/>
        <v>-2143.9883831589214</v>
      </c>
      <c r="S875" s="8">
        <f>Daten!K875</f>
        <v>24536</v>
      </c>
      <c r="T875" s="8">
        <f>Daten!L875</f>
        <v>72748</v>
      </c>
      <c r="U875" s="8">
        <f>Daten!M875</f>
        <v>254680</v>
      </c>
      <c r="V875" s="8">
        <f>Daten!N875</f>
        <v>500</v>
      </c>
      <c r="W875" s="8">
        <f>Daten!O875</f>
        <v>500</v>
      </c>
      <c r="X875" s="22">
        <f t="shared" si="350"/>
        <v>351964</v>
      </c>
      <c r="Y875" s="8">
        <f t="shared" si="351"/>
        <v>681038.51082283596</v>
      </c>
      <c r="Z875" s="20">
        <f t="shared" si="352"/>
        <v>-329074.51082283596</v>
      </c>
      <c r="AA875" s="26">
        <f t="shared" si="353"/>
        <v>32907.451082283595</v>
      </c>
      <c r="AB875" s="31">
        <f t="shared" si="354"/>
        <v>62448.824545708107</v>
      </c>
      <c r="AC875" s="30">
        <f t="shared" si="355"/>
        <v>62448.824545708107</v>
      </c>
      <c r="AG875" s="25">
        <f t="shared" si="356"/>
        <v>31685.361846583433</v>
      </c>
      <c r="AH875" s="25">
        <f t="shared" si="357"/>
        <v>32907.451082283595</v>
      </c>
      <c r="AI875" s="25">
        <f t="shared" si="358"/>
        <v>64592.812928867032</v>
      </c>
      <c r="AJ875" s="25">
        <f t="shared" si="359"/>
        <v>1</v>
      </c>
      <c r="AK875" s="25">
        <f t="shared" si="360"/>
        <v>64592.812928867032</v>
      </c>
      <c r="AL875" s="25">
        <f t="shared" ca="1" si="361"/>
        <v>181024</v>
      </c>
      <c r="AM875" s="25">
        <f t="shared" ca="1" si="362"/>
        <v>31</v>
      </c>
      <c r="AN875" s="25">
        <f ca="1">IF(AM875=0,0,COUNTIF($AM$19:AM875,C875*10+1))</f>
        <v>325</v>
      </c>
      <c r="AO875" s="20">
        <f t="shared" ca="1" si="363"/>
        <v>0</v>
      </c>
      <c r="AP875" s="32">
        <f t="shared" ca="1" si="364"/>
        <v>181024</v>
      </c>
    </row>
    <row r="876" spans="1:42" x14ac:dyDescent="0.2">
      <c r="A876" s="14">
        <f>Daten!A876</f>
        <v>32506</v>
      </c>
      <c r="B876" s="7" t="str">
        <f>Daten!B876</f>
        <v>Grafenschlag</v>
      </c>
      <c r="C876" s="14">
        <f t="shared" si="340"/>
        <v>3</v>
      </c>
      <c r="D876" s="9">
        <f>Daten!D876</f>
        <v>0</v>
      </c>
      <c r="E876" s="8">
        <f>Daten!E876</f>
        <v>833</v>
      </c>
      <c r="F876" s="8">
        <f>Daten!F876</f>
        <v>869</v>
      </c>
      <c r="G876" s="26">
        <f t="shared" si="341"/>
        <v>-36</v>
      </c>
      <c r="H876" s="28">
        <f t="shared" si="342"/>
        <v>-4.1426927502876867E-2</v>
      </c>
      <c r="I876" s="20">
        <f t="shared" si="343"/>
        <v>11.674839520045209</v>
      </c>
      <c r="J876" s="20">
        <f t="shared" si="344"/>
        <v>-47.674839520045211</v>
      </c>
      <c r="K876" s="26">
        <f t="shared" si="345"/>
        <v>23837.419760022607</v>
      </c>
      <c r="L876" s="15">
        <f>Daten!G876</f>
        <v>125</v>
      </c>
      <c r="M876" s="15">
        <f>Daten!H876</f>
        <v>540</v>
      </c>
      <c r="N876" s="15">
        <f>Daten!I876</f>
        <v>168</v>
      </c>
      <c r="O876" s="27">
        <f t="shared" si="346"/>
        <v>0.54259259259259263</v>
      </c>
      <c r="P876" s="15">
        <f t="shared" si="347"/>
        <v>306.60998124190434</v>
      </c>
      <c r="Q876" s="20">
        <f t="shared" si="348"/>
        <v>-13.609981241904336</v>
      </c>
      <c r="R876" s="26">
        <f t="shared" si="349"/>
        <v>-2721.9962483808672</v>
      </c>
      <c r="S876" s="8">
        <f>Daten!K876</f>
        <v>13267</v>
      </c>
      <c r="T876" s="8">
        <f>Daten!L876</f>
        <v>39730</v>
      </c>
      <c r="U876" s="8">
        <f>Daten!M876</f>
        <v>168235</v>
      </c>
      <c r="V876" s="8">
        <f>Daten!N876</f>
        <v>500</v>
      </c>
      <c r="W876" s="8">
        <f>Daten!O876</f>
        <v>500</v>
      </c>
      <c r="X876" s="22">
        <f t="shared" si="350"/>
        <v>221232</v>
      </c>
      <c r="Y876" s="8">
        <f t="shared" si="351"/>
        <v>319608.49550164636</v>
      </c>
      <c r="Z876" s="20">
        <f t="shared" si="352"/>
        <v>-98376.495501646365</v>
      </c>
      <c r="AA876" s="26">
        <f t="shared" si="353"/>
        <v>9837.6495501646368</v>
      </c>
      <c r="AB876" s="31">
        <f t="shared" si="354"/>
        <v>30953.073061806375</v>
      </c>
      <c r="AC876" s="30">
        <f t="shared" si="355"/>
        <v>30953.073061806375</v>
      </c>
      <c r="AG876" s="25">
        <f t="shared" si="356"/>
        <v>23837.419760022607</v>
      </c>
      <c r="AH876" s="25">
        <f t="shared" si="357"/>
        <v>9837.6495501646368</v>
      </c>
      <c r="AI876" s="25">
        <f t="shared" si="358"/>
        <v>33675.069310187246</v>
      </c>
      <c r="AJ876" s="25">
        <f t="shared" si="359"/>
        <v>1</v>
      </c>
      <c r="AK876" s="25">
        <f t="shared" si="360"/>
        <v>33675.069310187246</v>
      </c>
      <c r="AL876" s="25">
        <f t="shared" ca="1" si="361"/>
        <v>94376</v>
      </c>
      <c r="AM876" s="25">
        <f t="shared" ca="1" si="362"/>
        <v>31</v>
      </c>
      <c r="AN876" s="25">
        <f ca="1">IF(AM876=0,0,COUNTIF($AM$19:AM876,C876*10+1))</f>
        <v>326</v>
      </c>
      <c r="AO876" s="20">
        <f t="shared" ca="1" si="363"/>
        <v>0</v>
      </c>
      <c r="AP876" s="32">
        <f t="shared" ca="1" si="364"/>
        <v>94376</v>
      </c>
    </row>
    <row r="877" spans="1:42" x14ac:dyDescent="0.2">
      <c r="A877" s="14">
        <f>Daten!A877</f>
        <v>32508</v>
      </c>
      <c r="B877" s="7" t="str">
        <f>Daten!B877</f>
        <v>Groß Gerungs</v>
      </c>
      <c r="C877" s="14">
        <f t="shared" si="340"/>
        <v>3</v>
      </c>
      <c r="D877" s="9">
        <f>Daten!D877</f>
        <v>0</v>
      </c>
      <c r="E877" s="8">
        <f>Daten!E877</f>
        <v>4498</v>
      </c>
      <c r="F877" s="8">
        <f>Daten!F877</f>
        <v>4473</v>
      </c>
      <c r="G877" s="26">
        <f t="shared" si="341"/>
        <v>25</v>
      </c>
      <c r="H877" s="28">
        <f t="shared" si="342"/>
        <v>5.58909009613235E-3</v>
      </c>
      <c r="I877" s="20">
        <f t="shared" si="343"/>
        <v>60.093851752775855</v>
      </c>
      <c r="J877" s="20">
        <f t="shared" si="344"/>
        <v>-35.093851752775855</v>
      </c>
      <c r="K877" s="26">
        <f t="shared" si="345"/>
        <v>17546.925876387926</v>
      </c>
      <c r="L877" s="15">
        <f>Daten!G877</f>
        <v>680</v>
      </c>
      <c r="M877" s="15">
        <f>Daten!H877</f>
        <v>2844</v>
      </c>
      <c r="N877" s="15">
        <f>Daten!I877</f>
        <v>974</v>
      </c>
      <c r="O877" s="27">
        <f t="shared" si="346"/>
        <v>0.58157524613220812</v>
      </c>
      <c r="P877" s="15">
        <f t="shared" si="347"/>
        <v>1614.8125678740296</v>
      </c>
      <c r="Q877" s="20">
        <f t="shared" si="348"/>
        <v>39.187432125970417</v>
      </c>
      <c r="R877" s="26">
        <f t="shared" si="349"/>
        <v>7837.4864251940835</v>
      </c>
      <c r="S877" s="8">
        <f>Daten!K877</f>
        <v>28372</v>
      </c>
      <c r="T877" s="8">
        <f>Daten!L877</f>
        <v>261931</v>
      </c>
      <c r="U877" s="8">
        <f>Daten!M877</f>
        <v>904195</v>
      </c>
      <c r="V877" s="8">
        <f>Daten!N877</f>
        <v>500</v>
      </c>
      <c r="W877" s="8">
        <f>Daten!O877</f>
        <v>500</v>
      </c>
      <c r="X877" s="22">
        <f t="shared" si="350"/>
        <v>1194498</v>
      </c>
      <c r="Y877" s="8">
        <f t="shared" si="351"/>
        <v>1725809.1389752766</v>
      </c>
      <c r="Z877" s="20">
        <f t="shared" si="352"/>
        <v>-531311.13897527661</v>
      </c>
      <c r="AA877" s="26">
        <f t="shared" si="353"/>
        <v>53131.113897527663</v>
      </c>
      <c r="AB877" s="31">
        <f t="shared" si="354"/>
        <v>78515.526199109678</v>
      </c>
      <c r="AC877" s="30">
        <f t="shared" si="355"/>
        <v>78515.526199109678</v>
      </c>
      <c r="AG877" s="25">
        <f t="shared" si="356"/>
        <v>17546.925876387926</v>
      </c>
      <c r="AH877" s="25">
        <f t="shared" si="357"/>
        <v>53131.113897527663</v>
      </c>
      <c r="AI877" s="25">
        <f t="shared" si="358"/>
        <v>70678.039773915589</v>
      </c>
      <c r="AJ877" s="25">
        <f t="shared" si="359"/>
        <v>1</v>
      </c>
      <c r="AK877" s="25">
        <f t="shared" si="360"/>
        <v>70678.039773915589</v>
      </c>
      <c r="AL877" s="25">
        <f t="shared" ca="1" si="361"/>
        <v>198078</v>
      </c>
      <c r="AM877" s="25">
        <f t="shared" ca="1" si="362"/>
        <v>31</v>
      </c>
      <c r="AN877" s="25">
        <f ca="1">IF(AM877=0,0,COUNTIF($AM$19:AM877,C877*10+1))</f>
        <v>327</v>
      </c>
      <c r="AO877" s="20">
        <f t="shared" ca="1" si="363"/>
        <v>0</v>
      </c>
      <c r="AP877" s="32">
        <f t="shared" ca="1" si="364"/>
        <v>198078</v>
      </c>
    </row>
    <row r="878" spans="1:42" x14ac:dyDescent="0.2">
      <c r="A878" s="14">
        <f>Daten!A878</f>
        <v>32509</v>
      </c>
      <c r="B878" s="7" t="str">
        <f>Daten!B878</f>
        <v>Großgöttfritz</v>
      </c>
      <c r="C878" s="14">
        <f t="shared" si="340"/>
        <v>3</v>
      </c>
      <c r="D878" s="9">
        <f>Daten!D878</f>
        <v>0</v>
      </c>
      <c r="E878" s="8">
        <f>Daten!E878</f>
        <v>1335</v>
      </c>
      <c r="F878" s="8">
        <f>Daten!F878</f>
        <v>1380</v>
      </c>
      <c r="G878" s="26">
        <f t="shared" si="341"/>
        <v>-45</v>
      </c>
      <c r="H878" s="28">
        <f t="shared" si="342"/>
        <v>-3.2608695652173912E-2</v>
      </c>
      <c r="I878" s="20">
        <f t="shared" si="343"/>
        <v>18.540021332177663</v>
      </c>
      <c r="J878" s="20">
        <f t="shared" si="344"/>
        <v>-63.540021332177659</v>
      </c>
      <c r="K878" s="26">
        <f t="shared" si="345"/>
        <v>31770.01066608883</v>
      </c>
      <c r="L878" s="15">
        <f>Daten!G878</f>
        <v>196</v>
      </c>
      <c r="M878" s="15">
        <f>Daten!H878</f>
        <v>882</v>
      </c>
      <c r="N878" s="15">
        <f>Daten!I878</f>
        <v>257</v>
      </c>
      <c r="O878" s="27">
        <f t="shared" si="346"/>
        <v>0.51360544217687076</v>
      </c>
      <c r="P878" s="15">
        <f t="shared" si="347"/>
        <v>500.79630269511046</v>
      </c>
      <c r="Q878" s="20">
        <f t="shared" si="348"/>
        <v>-47.796302695110455</v>
      </c>
      <c r="R878" s="26">
        <f t="shared" si="349"/>
        <v>-9559.2605390220906</v>
      </c>
      <c r="S878" s="8">
        <f>Daten!K878</f>
        <v>13471</v>
      </c>
      <c r="T878" s="8">
        <f>Daten!L878</f>
        <v>68095</v>
      </c>
      <c r="U878" s="8">
        <f>Daten!M878</f>
        <v>474429</v>
      </c>
      <c r="V878" s="8">
        <f>Daten!N878</f>
        <v>500</v>
      </c>
      <c r="W878" s="8">
        <f>Daten!O878</f>
        <v>500</v>
      </c>
      <c r="X878" s="22">
        <f t="shared" si="350"/>
        <v>555995</v>
      </c>
      <c r="Y878" s="8">
        <f t="shared" si="351"/>
        <v>512217.6968723865</v>
      </c>
      <c r="Z878" s="20">
        <f t="shared" si="352"/>
        <v>43777.303127613501</v>
      </c>
      <c r="AA878" s="26">
        <f t="shared" si="353"/>
        <v>-4377.7303127613504</v>
      </c>
      <c r="AB878" s="31">
        <f t="shared" si="354"/>
        <v>17833.019814305393</v>
      </c>
      <c r="AC878" s="30">
        <f t="shared" si="355"/>
        <v>17833.019814305393</v>
      </c>
      <c r="AG878" s="25">
        <f t="shared" si="356"/>
        <v>31770.01066608883</v>
      </c>
      <c r="AH878" s="25">
        <f t="shared" si="357"/>
        <v>-4377.7303127613504</v>
      </c>
      <c r="AI878" s="25">
        <f t="shared" si="358"/>
        <v>27392.280353327478</v>
      </c>
      <c r="AJ878" s="25">
        <f t="shared" si="359"/>
        <v>1</v>
      </c>
      <c r="AK878" s="25">
        <f t="shared" si="360"/>
        <v>27392.280353327478</v>
      </c>
      <c r="AL878" s="25">
        <f t="shared" ca="1" si="361"/>
        <v>76768</v>
      </c>
      <c r="AM878" s="25">
        <f t="shared" ca="1" si="362"/>
        <v>31</v>
      </c>
      <c r="AN878" s="25">
        <f ca="1">IF(AM878=0,0,COUNTIF($AM$19:AM878,C878*10+1))</f>
        <v>328</v>
      </c>
      <c r="AO878" s="20">
        <f t="shared" ca="1" si="363"/>
        <v>0</v>
      </c>
      <c r="AP878" s="32">
        <f t="shared" ca="1" si="364"/>
        <v>76768</v>
      </c>
    </row>
    <row r="879" spans="1:42" x14ac:dyDescent="0.2">
      <c r="A879" s="14">
        <f>Daten!A879</f>
        <v>32511</v>
      </c>
      <c r="B879" s="7" t="str">
        <f>Daten!B879</f>
        <v>Gutenbrunn</v>
      </c>
      <c r="C879" s="14">
        <f t="shared" si="340"/>
        <v>3</v>
      </c>
      <c r="D879" s="9">
        <f>Daten!D879</f>
        <v>0</v>
      </c>
      <c r="E879" s="8">
        <f>Daten!E879</f>
        <v>492</v>
      </c>
      <c r="F879" s="8">
        <f>Daten!F879</f>
        <v>516</v>
      </c>
      <c r="G879" s="26">
        <f t="shared" si="341"/>
        <v>-24</v>
      </c>
      <c r="H879" s="28">
        <f t="shared" si="342"/>
        <v>-4.6511627906976744E-2</v>
      </c>
      <c r="I879" s="20">
        <f t="shared" si="343"/>
        <v>6.9323558024664305</v>
      </c>
      <c r="J879" s="20">
        <f t="shared" si="344"/>
        <v>-30.932355802466432</v>
      </c>
      <c r="K879" s="26">
        <f t="shared" si="345"/>
        <v>15466.177901233215</v>
      </c>
      <c r="L879" s="15">
        <f>Daten!G879</f>
        <v>44</v>
      </c>
      <c r="M879" s="15">
        <f>Daten!H879</f>
        <v>303</v>
      </c>
      <c r="N879" s="15">
        <f>Daten!I879</f>
        <v>145</v>
      </c>
      <c r="O879" s="27">
        <f t="shared" si="346"/>
        <v>0.62376237623762376</v>
      </c>
      <c r="P879" s="15">
        <f t="shared" si="347"/>
        <v>172.0422672524019</v>
      </c>
      <c r="Q879" s="20">
        <f t="shared" si="348"/>
        <v>16.957732747598101</v>
      </c>
      <c r="R879" s="26">
        <f t="shared" si="349"/>
        <v>3391.5465495196204</v>
      </c>
      <c r="S879" s="8">
        <f>Daten!K879</f>
        <v>10696</v>
      </c>
      <c r="T879" s="8">
        <f>Daten!L879</f>
        <v>20921</v>
      </c>
      <c r="U879" s="8">
        <f>Daten!M879</f>
        <v>33350</v>
      </c>
      <c r="V879" s="8">
        <f>Daten!N879</f>
        <v>500</v>
      </c>
      <c r="W879" s="8">
        <f>Daten!O879</f>
        <v>500</v>
      </c>
      <c r="X879" s="22">
        <f t="shared" si="350"/>
        <v>64967</v>
      </c>
      <c r="Y879" s="8">
        <f t="shared" si="351"/>
        <v>188772.36469004804</v>
      </c>
      <c r="Z879" s="20">
        <f t="shared" si="352"/>
        <v>-123805.36469004804</v>
      </c>
      <c r="AA879" s="26">
        <f t="shared" si="353"/>
        <v>12380.536469004805</v>
      </c>
      <c r="AB879" s="31">
        <f t="shared" si="354"/>
        <v>31238.260919757642</v>
      </c>
      <c r="AC879" s="30">
        <f t="shared" si="355"/>
        <v>31238.260919757642</v>
      </c>
      <c r="AG879" s="25">
        <f t="shared" si="356"/>
        <v>15466.177901233215</v>
      </c>
      <c r="AH879" s="25">
        <f t="shared" si="357"/>
        <v>12380.536469004805</v>
      </c>
      <c r="AI879" s="25">
        <f t="shared" si="358"/>
        <v>27846.71437023802</v>
      </c>
      <c r="AJ879" s="25">
        <f t="shared" si="359"/>
        <v>1</v>
      </c>
      <c r="AK879" s="25">
        <f t="shared" si="360"/>
        <v>27846.71437023802</v>
      </c>
      <c r="AL879" s="25">
        <f t="shared" ca="1" si="361"/>
        <v>78042</v>
      </c>
      <c r="AM879" s="25">
        <f t="shared" ca="1" si="362"/>
        <v>31</v>
      </c>
      <c r="AN879" s="25">
        <f ca="1">IF(AM879=0,0,COUNTIF($AM$19:AM879,C879*10+1))</f>
        <v>329</v>
      </c>
      <c r="AO879" s="20">
        <f t="shared" ca="1" si="363"/>
        <v>0</v>
      </c>
      <c r="AP879" s="32">
        <f t="shared" ca="1" si="364"/>
        <v>78042</v>
      </c>
    </row>
    <row r="880" spans="1:42" x14ac:dyDescent="0.2">
      <c r="A880" s="14">
        <f>Daten!A880</f>
        <v>32514</v>
      </c>
      <c r="B880" s="7" t="str">
        <f>Daten!B880</f>
        <v>Kirchschlag</v>
      </c>
      <c r="C880" s="14">
        <f t="shared" si="340"/>
        <v>3</v>
      </c>
      <c r="D880" s="9">
        <f>Daten!D880</f>
        <v>0</v>
      </c>
      <c r="E880" s="8">
        <f>Daten!E880</f>
        <v>624</v>
      </c>
      <c r="F880" s="8">
        <f>Daten!F880</f>
        <v>618</v>
      </c>
      <c r="G880" s="26">
        <f t="shared" si="341"/>
        <v>6</v>
      </c>
      <c r="H880" s="28">
        <f t="shared" si="342"/>
        <v>9.7087378640776691E-3</v>
      </c>
      <c r="I880" s="20">
        <f t="shared" si="343"/>
        <v>8.3027052052795618</v>
      </c>
      <c r="J880" s="20">
        <f t="shared" si="344"/>
        <v>-2.3027052052795618</v>
      </c>
      <c r="K880" s="26">
        <f t="shared" si="345"/>
        <v>1151.3526026397808</v>
      </c>
      <c r="L880" s="15">
        <f>Daten!G880</f>
        <v>67</v>
      </c>
      <c r="M880" s="15">
        <f>Daten!H880</f>
        <v>417</v>
      </c>
      <c r="N880" s="15">
        <f>Daten!I880</f>
        <v>140</v>
      </c>
      <c r="O880" s="27">
        <f t="shared" si="346"/>
        <v>0.49640287769784175</v>
      </c>
      <c r="P880" s="15">
        <f t="shared" si="347"/>
        <v>236.77104107013724</v>
      </c>
      <c r="Q880" s="20">
        <f t="shared" si="348"/>
        <v>-29.771041070137244</v>
      </c>
      <c r="R880" s="26">
        <f t="shared" si="349"/>
        <v>-5954.2082140274488</v>
      </c>
      <c r="S880" s="8">
        <f>Daten!K880</f>
        <v>6459</v>
      </c>
      <c r="T880" s="8">
        <f>Daten!L880</f>
        <v>17764</v>
      </c>
      <c r="U880" s="8">
        <f>Daten!M880</f>
        <v>32574</v>
      </c>
      <c r="V880" s="8">
        <f>Daten!N880</f>
        <v>500</v>
      </c>
      <c r="W880" s="8">
        <f>Daten!O880</f>
        <v>500</v>
      </c>
      <c r="X880" s="22">
        <f t="shared" si="350"/>
        <v>56797</v>
      </c>
      <c r="Y880" s="8">
        <f t="shared" si="351"/>
        <v>239418.60887518289</v>
      </c>
      <c r="Z880" s="20">
        <f t="shared" si="352"/>
        <v>-182621.60887518289</v>
      </c>
      <c r="AA880" s="26">
        <f t="shared" si="353"/>
        <v>18262.16088751829</v>
      </c>
      <c r="AB880" s="31">
        <f t="shared" si="354"/>
        <v>13459.305276130623</v>
      </c>
      <c r="AC880" s="30">
        <f t="shared" si="355"/>
        <v>13459.305276130623</v>
      </c>
      <c r="AG880" s="25">
        <f t="shared" si="356"/>
        <v>1151.3526026397808</v>
      </c>
      <c r="AH880" s="25">
        <f t="shared" si="357"/>
        <v>18262.16088751829</v>
      </c>
      <c r="AI880" s="25">
        <f t="shared" si="358"/>
        <v>19413.513490158071</v>
      </c>
      <c r="AJ880" s="25">
        <f t="shared" si="359"/>
        <v>1</v>
      </c>
      <c r="AK880" s="25">
        <f t="shared" si="360"/>
        <v>19413.513490158071</v>
      </c>
      <c r="AL880" s="25">
        <f t="shared" ca="1" si="361"/>
        <v>54407</v>
      </c>
      <c r="AM880" s="25">
        <f t="shared" ca="1" si="362"/>
        <v>31</v>
      </c>
      <c r="AN880" s="25">
        <f ca="1">IF(AM880=0,0,COUNTIF($AM$19:AM880,C880*10+1))</f>
        <v>330</v>
      </c>
      <c r="AO880" s="20">
        <f t="shared" ca="1" si="363"/>
        <v>0</v>
      </c>
      <c r="AP880" s="32">
        <f t="shared" ca="1" si="364"/>
        <v>54407</v>
      </c>
    </row>
    <row r="881" spans="1:42" x14ac:dyDescent="0.2">
      <c r="A881" s="14">
        <f>Daten!A881</f>
        <v>32515</v>
      </c>
      <c r="B881" s="7" t="str">
        <f>Daten!B881</f>
        <v>Kottes-Purk</v>
      </c>
      <c r="C881" s="14">
        <f t="shared" si="340"/>
        <v>3</v>
      </c>
      <c r="D881" s="9">
        <f>Daten!D881</f>
        <v>0</v>
      </c>
      <c r="E881" s="8">
        <f>Daten!E881</f>
        <v>1439</v>
      </c>
      <c r="F881" s="8">
        <f>Daten!F881</f>
        <v>1473</v>
      </c>
      <c r="G881" s="26">
        <f t="shared" si="341"/>
        <v>-34</v>
      </c>
      <c r="H881" s="28">
        <f t="shared" si="342"/>
        <v>-2.3082145281737951E-2</v>
      </c>
      <c r="I881" s="20">
        <f t="shared" si="343"/>
        <v>19.789457552389635</v>
      </c>
      <c r="J881" s="20">
        <f t="shared" si="344"/>
        <v>-53.789457552389635</v>
      </c>
      <c r="K881" s="26">
        <f t="shared" si="345"/>
        <v>26894.728776194817</v>
      </c>
      <c r="L881" s="15">
        <f>Daten!G881</f>
        <v>193</v>
      </c>
      <c r="M881" s="15">
        <f>Daten!H881</f>
        <v>916</v>
      </c>
      <c r="N881" s="15">
        <f>Daten!I881</f>
        <v>330</v>
      </c>
      <c r="O881" s="27">
        <f t="shared" si="346"/>
        <v>0.57096069868995636</v>
      </c>
      <c r="P881" s="15">
        <f t="shared" si="347"/>
        <v>520.10137558811925</v>
      </c>
      <c r="Q881" s="20">
        <f t="shared" si="348"/>
        <v>2.8986244118807463</v>
      </c>
      <c r="R881" s="26">
        <f t="shared" si="349"/>
        <v>579.72488237614925</v>
      </c>
      <c r="S881" s="8">
        <f>Daten!K881</f>
        <v>18855</v>
      </c>
      <c r="T881" s="8">
        <f>Daten!L881</f>
        <v>60626</v>
      </c>
      <c r="U881" s="8">
        <f>Daten!M881</f>
        <v>190652</v>
      </c>
      <c r="V881" s="8">
        <f>Daten!N881</f>
        <v>500</v>
      </c>
      <c r="W881" s="8">
        <f>Daten!O881</f>
        <v>500</v>
      </c>
      <c r="X881" s="22">
        <f t="shared" si="350"/>
        <v>270133</v>
      </c>
      <c r="Y881" s="8">
        <f t="shared" si="351"/>
        <v>552120.79835158365</v>
      </c>
      <c r="Z881" s="20">
        <f t="shared" si="352"/>
        <v>-281987.79835158365</v>
      </c>
      <c r="AA881" s="26">
        <f t="shared" si="353"/>
        <v>28198.779835158366</v>
      </c>
      <c r="AB881" s="31">
        <f t="shared" si="354"/>
        <v>55673.233493729334</v>
      </c>
      <c r="AC881" s="30">
        <f t="shared" si="355"/>
        <v>55673.233493729334</v>
      </c>
      <c r="AG881" s="25">
        <f t="shared" si="356"/>
        <v>26894.728776194817</v>
      </c>
      <c r="AH881" s="25">
        <f t="shared" si="357"/>
        <v>28198.779835158366</v>
      </c>
      <c r="AI881" s="25">
        <f t="shared" si="358"/>
        <v>55093.508611353187</v>
      </c>
      <c r="AJ881" s="25">
        <f t="shared" si="359"/>
        <v>1</v>
      </c>
      <c r="AK881" s="25">
        <f t="shared" si="360"/>
        <v>55093.508611353187</v>
      </c>
      <c r="AL881" s="25">
        <f t="shared" ca="1" si="361"/>
        <v>154402</v>
      </c>
      <c r="AM881" s="25">
        <f t="shared" ca="1" si="362"/>
        <v>31</v>
      </c>
      <c r="AN881" s="25">
        <f ca="1">IF(AM881=0,0,COUNTIF($AM$19:AM881,C881*10+1))</f>
        <v>331</v>
      </c>
      <c r="AO881" s="20">
        <f t="shared" ca="1" si="363"/>
        <v>0</v>
      </c>
      <c r="AP881" s="32">
        <f t="shared" ca="1" si="364"/>
        <v>154402</v>
      </c>
    </row>
    <row r="882" spans="1:42" x14ac:dyDescent="0.2">
      <c r="A882" s="14">
        <f>Daten!A882</f>
        <v>32516</v>
      </c>
      <c r="B882" s="7" t="str">
        <f>Daten!B882</f>
        <v>Langschlag</v>
      </c>
      <c r="C882" s="14">
        <f t="shared" si="340"/>
        <v>3</v>
      </c>
      <c r="D882" s="9">
        <f>Daten!D882</f>
        <v>0</v>
      </c>
      <c r="E882" s="8">
        <f>Daten!E882</f>
        <v>1712</v>
      </c>
      <c r="F882" s="8">
        <f>Daten!F882</f>
        <v>1746</v>
      </c>
      <c r="G882" s="26">
        <f t="shared" si="341"/>
        <v>-34</v>
      </c>
      <c r="H882" s="28">
        <f t="shared" si="342"/>
        <v>-1.9473081328751432E-2</v>
      </c>
      <c r="I882" s="20">
        <f t="shared" si="343"/>
        <v>23.457157424624782</v>
      </c>
      <c r="J882" s="20">
        <f t="shared" si="344"/>
        <v>-57.457157424624782</v>
      </c>
      <c r="K882" s="26">
        <f t="shared" si="345"/>
        <v>28728.578712312392</v>
      </c>
      <c r="L882" s="15">
        <f>Daten!G882</f>
        <v>259</v>
      </c>
      <c r="M882" s="15">
        <f>Daten!H882</f>
        <v>1072</v>
      </c>
      <c r="N882" s="15">
        <f>Daten!I882</f>
        <v>381</v>
      </c>
      <c r="O882" s="27">
        <f t="shared" si="346"/>
        <v>0.59701492537313428</v>
      </c>
      <c r="P882" s="15">
        <f t="shared" si="347"/>
        <v>608.67759239133602</v>
      </c>
      <c r="Q882" s="20">
        <f t="shared" si="348"/>
        <v>31.32240760866398</v>
      </c>
      <c r="R882" s="26">
        <f t="shared" si="349"/>
        <v>6264.481521732796</v>
      </c>
      <c r="S882" s="8">
        <f>Daten!K882</f>
        <v>15536</v>
      </c>
      <c r="T882" s="8">
        <f>Daten!L882</f>
        <v>81049</v>
      </c>
      <c r="U882" s="8">
        <f>Daten!M882</f>
        <v>157697</v>
      </c>
      <c r="V882" s="8">
        <f>Daten!N882</f>
        <v>500</v>
      </c>
      <c r="W882" s="8">
        <f>Daten!O882</f>
        <v>500</v>
      </c>
      <c r="X882" s="22">
        <f t="shared" si="350"/>
        <v>254282</v>
      </c>
      <c r="Y882" s="8">
        <f t="shared" si="351"/>
        <v>656866.43973447615</v>
      </c>
      <c r="Z882" s="20">
        <f t="shared" si="352"/>
        <v>-402584.43973447615</v>
      </c>
      <c r="AA882" s="26">
        <f t="shared" si="353"/>
        <v>40258.443973447618</v>
      </c>
      <c r="AB882" s="31">
        <f t="shared" si="354"/>
        <v>75251.504207492806</v>
      </c>
      <c r="AC882" s="30">
        <f t="shared" si="355"/>
        <v>75251.504207492806</v>
      </c>
      <c r="AG882" s="25">
        <f t="shared" si="356"/>
        <v>28728.578712312392</v>
      </c>
      <c r="AH882" s="25">
        <f t="shared" si="357"/>
        <v>40258.443973447618</v>
      </c>
      <c r="AI882" s="25">
        <f t="shared" si="358"/>
        <v>68987.022685760006</v>
      </c>
      <c r="AJ882" s="25">
        <f t="shared" si="359"/>
        <v>1</v>
      </c>
      <c r="AK882" s="25">
        <f t="shared" si="360"/>
        <v>68987.022685760006</v>
      </c>
      <c r="AL882" s="25">
        <f t="shared" ca="1" si="361"/>
        <v>193339</v>
      </c>
      <c r="AM882" s="25">
        <f t="shared" ca="1" si="362"/>
        <v>31</v>
      </c>
      <c r="AN882" s="25">
        <f ca="1">IF(AM882=0,0,COUNTIF($AM$19:AM882,C882*10+1))</f>
        <v>332</v>
      </c>
      <c r="AO882" s="20">
        <f t="shared" ca="1" si="363"/>
        <v>0</v>
      </c>
      <c r="AP882" s="32">
        <f t="shared" ca="1" si="364"/>
        <v>193339</v>
      </c>
    </row>
    <row r="883" spans="1:42" x14ac:dyDescent="0.2">
      <c r="A883" s="14">
        <f>Daten!A883</f>
        <v>32517</v>
      </c>
      <c r="B883" s="7" t="str">
        <f>Daten!B883</f>
        <v>Martinsberg</v>
      </c>
      <c r="C883" s="14">
        <f t="shared" si="340"/>
        <v>3</v>
      </c>
      <c r="D883" s="9">
        <f>Daten!D883</f>
        <v>0</v>
      </c>
      <c r="E883" s="8">
        <f>Daten!E883</f>
        <v>1071</v>
      </c>
      <c r="F883" s="8">
        <f>Daten!F883</f>
        <v>1094</v>
      </c>
      <c r="G883" s="26">
        <f t="shared" si="341"/>
        <v>-23</v>
      </c>
      <c r="H883" s="28">
        <f t="shared" si="342"/>
        <v>-2.1023765996343691E-2</v>
      </c>
      <c r="I883" s="20">
        <f t="shared" si="343"/>
        <v>14.697669085074175</v>
      </c>
      <c r="J883" s="20">
        <f t="shared" si="344"/>
        <v>-37.697669085074175</v>
      </c>
      <c r="K883" s="26">
        <f t="shared" si="345"/>
        <v>18848.834542537086</v>
      </c>
      <c r="L883" s="15">
        <f>Daten!G883</f>
        <v>170</v>
      </c>
      <c r="M883" s="15">
        <f>Daten!H883</f>
        <v>659</v>
      </c>
      <c r="N883" s="15">
        <f>Daten!I883</f>
        <v>242</v>
      </c>
      <c r="O883" s="27">
        <f t="shared" si="346"/>
        <v>0.62518968133535657</v>
      </c>
      <c r="P883" s="15">
        <f t="shared" si="347"/>
        <v>374.1777363674351</v>
      </c>
      <c r="Q883" s="20">
        <f t="shared" si="348"/>
        <v>37.822263632564898</v>
      </c>
      <c r="R883" s="26">
        <f t="shared" si="349"/>
        <v>7564.45272651298</v>
      </c>
      <c r="S883" s="8">
        <f>Daten!K883</f>
        <v>11356</v>
      </c>
      <c r="T883" s="8">
        <f>Daten!L883</f>
        <v>55705</v>
      </c>
      <c r="U883" s="8">
        <f>Daten!M883</f>
        <v>308917</v>
      </c>
      <c r="V883" s="8">
        <f>Daten!N883</f>
        <v>500</v>
      </c>
      <c r="W883" s="8">
        <f>Daten!O883</f>
        <v>500</v>
      </c>
      <c r="X883" s="22">
        <f t="shared" si="350"/>
        <v>375978</v>
      </c>
      <c r="Y883" s="8">
        <f t="shared" si="351"/>
        <v>410925.20850211679</v>
      </c>
      <c r="Z883" s="20">
        <f t="shared" si="352"/>
        <v>-34947.208502116788</v>
      </c>
      <c r="AA883" s="26">
        <f t="shared" si="353"/>
        <v>3494.7208502116791</v>
      </c>
      <c r="AB883" s="31">
        <f t="shared" si="354"/>
        <v>29908.008119261744</v>
      </c>
      <c r="AC883" s="30">
        <f t="shared" si="355"/>
        <v>29908.008119261744</v>
      </c>
      <c r="AG883" s="25">
        <f t="shared" si="356"/>
        <v>18848.834542537086</v>
      </c>
      <c r="AH883" s="25">
        <f t="shared" si="357"/>
        <v>3494.7208502116791</v>
      </c>
      <c r="AI883" s="25">
        <f t="shared" si="358"/>
        <v>22343.555392748764</v>
      </c>
      <c r="AJ883" s="25">
        <f t="shared" si="359"/>
        <v>1</v>
      </c>
      <c r="AK883" s="25">
        <f t="shared" si="360"/>
        <v>22343.555392748764</v>
      </c>
      <c r="AL883" s="25">
        <f t="shared" ca="1" si="361"/>
        <v>62619</v>
      </c>
      <c r="AM883" s="25">
        <f t="shared" ca="1" si="362"/>
        <v>31</v>
      </c>
      <c r="AN883" s="25">
        <f ca="1">IF(AM883=0,0,COUNTIF($AM$19:AM883,C883*10+1))</f>
        <v>333</v>
      </c>
      <c r="AO883" s="20">
        <f t="shared" ca="1" si="363"/>
        <v>0</v>
      </c>
      <c r="AP883" s="32">
        <f t="shared" ca="1" si="364"/>
        <v>62619</v>
      </c>
    </row>
    <row r="884" spans="1:42" x14ac:dyDescent="0.2">
      <c r="A884" s="14">
        <f>Daten!A884</f>
        <v>32518</v>
      </c>
      <c r="B884" s="7" t="str">
        <f>Daten!B884</f>
        <v>Ottenschlag</v>
      </c>
      <c r="C884" s="14">
        <f t="shared" si="340"/>
        <v>3</v>
      </c>
      <c r="D884" s="9">
        <f>Daten!D884</f>
        <v>0</v>
      </c>
      <c r="E884" s="8">
        <f>Daten!E884</f>
        <v>1023</v>
      </c>
      <c r="F884" s="8">
        <f>Daten!F884</f>
        <v>996</v>
      </c>
      <c r="G884" s="26">
        <f t="shared" si="341"/>
        <v>27</v>
      </c>
      <c r="H884" s="28">
        <f t="shared" si="342"/>
        <v>2.710843373493976E-2</v>
      </c>
      <c r="I884" s="20">
        <f t="shared" si="343"/>
        <v>13.381058874528225</v>
      </c>
      <c r="J884" s="20">
        <f t="shared" si="344"/>
        <v>13.618941125471775</v>
      </c>
      <c r="K884" s="26">
        <f t="shared" si="345"/>
        <v>-6809.4705627358871</v>
      </c>
      <c r="L884" s="15">
        <f>Daten!G884</f>
        <v>137</v>
      </c>
      <c r="M884" s="15">
        <f>Daten!H884</f>
        <v>632</v>
      </c>
      <c r="N884" s="15">
        <f>Daten!I884</f>
        <v>254</v>
      </c>
      <c r="O884" s="27">
        <f t="shared" si="346"/>
        <v>0.61867088607594933</v>
      </c>
      <c r="P884" s="15">
        <f t="shared" si="347"/>
        <v>358.84723730533989</v>
      </c>
      <c r="Q884" s="20">
        <f t="shared" si="348"/>
        <v>32.152762694660112</v>
      </c>
      <c r="R884" s="26">
        <f t="shared" si="349"/>
        <v>6430.5525389320228</v>
      </c>
      <c r="S884" s="8">
        <f>Daten!K884</f>
        <v>6835</v>
      </c>
      <c r="T884" s="8">
        <f>Daten!L884</f>
        <v>97396</v>
      </c>
      <c r="U884" s="8">
        <f>Daten!M884</f>
        <v>573856</v>
      </c>
      <c r="V884" s="8">
        <f>Daten!N884</f>
        <v>500</v>
      </c>
      <c r="W884" s="8">
        <f>Daten!O884</f>
        <v>500</v>
      </c>
      <c r="X884" s="22">
        <f t="shared" si="350"/>
        <v>678087</v>
      </c>
      <c r="Y884" s="8">
        <f t="shared" si="351"/>
        <v>392508.39243479504</v>
      </c>
      <c r="Z884" s="20">
        <f t="shared" si="352"/>
        <v>285578.60756520496</v>
      </c>
      <c r="AA884" s="26">
        <f t="shared" si="353"/>
        <v>-28557.860756520498</v>
      </c>
      <c r="AB884" s="31">
        <f t="shared" si="354"/>
        <v>-28936.778780324363</v>
      </c>
      <c r="AC884" s="30">
        <f t="shared" si="355"/>
        <v>0</v>
      </c>
      <c r="AG884" s="25">
        <f t="shared" si="356"/>
        <v>0</v>
      </c>
      <c r="AH884" s="25">
        <f t="shared" si="357"/>
        <v>0</v>
      </c>
      <c r="AI884" s="25">
        <f t="shared" si="358"/>
        <v>0</v>
      </c>
      <c r="AJ884" s="25">
        <f t="shared" si="359"/>
        <v>1</v>
      </c>
      <c r="AK884" s="25">
        <f t="shared" si="360"/>
        <v>0</v>
      </c>
      <c r="AL884" s="25">
        <f t="shared" ca="1" si="361"/>
        <v>0</v>
      </c>
      <c r="AM884" s="25">
        <f t="shared" ca="1" si="362"/>
        <v>0</v>
      </c>
      <c r="AN884" s="25">
        <f ca="1">IF(AM884=0,0,COUNTIF($AM$19:AM884,C884*10+1))</f>
        <v>0</v>
      </c>
      <c r="AO884" s="20">
        <f t="shared" ca="1" si="363"/>
        <v>0</v>
      </c>
      <c r="AP884" s="32">
        <f t="shared" ca="1" si="364"/>
        <v>0</v>
      </c>
    </row>
    <row r="885" spans="1:42" x14ac:dyDescent="0.2">
      <c r="A885" s="14">
        <f>Daten!A885</f>
        <v>32519</v>
      </c>
      <c r="B885" s="7" t="str">
        <f>Daten!B885</f>
        <v>Altmelon</v>
      </c>
      <c r="C885" s="14">
        <f t="shared" si="340"/>
        <v>3</v>
      </c>
      <c r="D885" s="9">
        <f>Daten!D885</f>
        <v>0</v>
      </c>
      <c r="E885" s="8">
        <f>Daten!E885</f>
        <v>867</v>
      </c>
      <c r="F885" s="8">
        <f>Daten!F885</f>
        <v>849</v>
      </c>
      <c r="G885" s="26">
        <f t="shared" si="341"/>
        <v>18</v>
      </c>
      <c r="H885" s="28">
        <f t="shared" si="342"/>
        <v>2.1201413427561839E-2</v>
      </c>
      <c r="I885" s="20">
        <f t="shared" si="343"/>
        <v>11.406143558709301</v>
      </c>
      <c r="J885" s="20">
        <f t="shared" si="344"/>
        <v>6.5938564412906988</v>
      </c>
      <c r="K885" s="26">
        <f t="shared" si="345"/>
        <v>-3296.9282206453495</v>
      </c>
      <c r="L885" s="15">
        <f>Daten!G885</f>
        <v>133</v>
      </c>
      <c r="M885" s="15">
        <f>Daten!H885</f>
        <v>556</v>
      </c>
      <c r="N885" s="15">
        <f>Daten!I885</f>
        <v>178</v>
      </c>
      <c r="O885" s="27">
        <f t="shared" si="346"/>
        <v>0.55935251798561147</v>
      </c>
      <c r="P885" s="15">
        <f t="shared" si="347"/>
        <v>315.6947214268497</v>
      </c>
      <c r="Q885" s="20">
        <f t="shared" si="348"/>
        <v>-4.6947214268496964</v>
      </c>
      <c r="R885" s="26">
        <f t="shared" si="349"/>
        <v>-938.94428536993928</v>
      </c>
      <c r="S885" s="8">
        <f>Daten!K885</f>
        <v>13624</v>
      </c>
      <c r="T885" s="8">
        <f>Daten!L885</f>
        <v>40861</v>
      </c>
      <c r="U885" s="8">
        <f>Daten!M885</f>
        <v>68468</v>
      </c>
      <c r="V885" s="8">
        <f>Daten!N885</f>
        <v>500</v>
      </c>
      <c r="W885" s="8">
        <f>Daten!O885</f>
        <v>500</v>
      </c>
      <c r="X885" s="22">
        <f t="shared" si="350"/>
        <v>122953</v>
      </c>
      <c r="Y885" s="8">
        <f t="shared" si="351"/>
        <v>332653.74021599931</v>
      </c>
      <c r="Z885" s="20">
        <f t="shared" si="352"/>
        <v>-209700.74021599931</v>
      </c>
      <c r="AA885" s="26">
        <f t="shared" si="353"/>
        <v>20970.074021599932</v>
      </c>
      <c r="AB885" s="31">
        <f t="shared" si="354"/>
        <v>16734.201515584646</v>
      </c>
      <c r="AC885" s="30">
        <f t="shared" si="355"/>
        <v>16734.201515584646</v>
      </c>
      <c r="AG885" s="25">
        <f t="shared" si="356"/>
        <v>-3296.9282206453495</v>
      </c>
      <c r="AH885" s="25">
        <f t="shared" si="357"/>
        <v>20970.074021599932</v>
      </c>
      <c r="AI885" s="25">
        <f t="shared" si="358"/>
        <v>17673.145800954582</v>
      </c>
      <c r="AJ885" s="25">
        <f t="shared" si="359"/>
        <v>1</v>
      </c>
      <c r="AK885" s="25">
        <f t="shared" si="360"/>
        <v>17673.145800954582</v>
      </c>
      <c r="AL885" s="25">
        <f t="shared" ca="1" si="361"/>
        <v>49530</v>
      </c>
      <c r="AM885" s="25">
        <f t="shared" ca="1" si="362"/>
        <v>31</v>
      </c>
      <c r="AN885" s="25">
        <f ca="1">IF(AM885=0,0,COUNTIF($AM$19:AM885,C885*10+1))</f>
        <v>334</v>
      </c>
      <c r="AO885" s="20">
        <f t="shared" ca="1" si="363"/>
        <v>0</v>
      </c>
      <c r="AP885" s="32">
        <f t="shared" ca="1" si="364"/>
        <v>49530</v>
      </c>
    </row>
    <row r="886" spans="1:42" x14ac:dyDescent="0.2">
      <c r="A886" s="14">
        <f>Daten!A886</f>
        <v>32520</v>
      </c>
      <c r="B886" s="7" t="str">
        <f>Daten!B886</f>
        <v>Pölla</v>
      </c>
      <c r="C886" s="14">
        <f t="shared" si="340"/>
        <v>3</v>
      </c>
      <c r="D886" s="9">
        <f>Daten!D886</f>
        <v>0</v>
      </c>
      <c r="E886" s="8">
        <f>Daten!E886</f>
        <v>915</v>
      </c>
      <c r="F886" s="8">
        <f>Daten!F886</f>
        <v>932</v>
      </c>
      <c r="G886" s="26">
        <f t="shared" si="341"/>
        <v>-17</v>
      </c>
      <c r="H886" s="28">
        <f t="shared" si="342"/>
        <v>-1.8240343347639486E-2</v>
      </c>
      <c r="I886" s="20">
        <f t="shared" si="343"/>
        <v>12.52123179825332</v>
      </c>
      <c r="J886" s="20">
        <f t="shared" si="344"/>
        <v>-29.521231798253318</v>
      </c>
      <c r="K886" s="26">
        <f t="shared" si="345"/>
        <v>14760.615899126658</v>
      </c>
      <c r="L886" s="15">
        <f>Daten!G886</f>
        <v>116</v>
      </c>
      <c r="M886" s="15">
        <f>Daten!H886</f>
        <v>556</v>
      </c>
      <c r="N886" s="15">
        <f>Daten!I886</f>
        <v>243</v>
      </c>
      <c r="O886" s="27">
        <f t="shared" si="346"/>
        <v>0.64568345323741005</v>
      </c>
      <c r="P886" s="15">
        <f t="shared" si="347"/>
        <v>315.6947214268497</v>
      </c>
      <c r="Q886" s="20">
        <f t="shared" si="348"/>
        <v>43.305278573150304</v>
      </c>
      <c r="R886" s="26">
        <f t="shared" si="349"/>
        <v>8661.0557146300598</v>
      </c>
      <c r="S886" s="8">
        <f>Daten!K886</f>
        <v>31584</v>
      </c>
      <c r="T886" s="8">
        <f>Daten!L886</f>
        <v>35595</v>
      </c>
      <c r="U886" s="8">
        <f>Daten!M886</f>
        <v>85079</v>
      </c>
      <c r="V886" s="8">
        <f>Daten!N886</f>
        <v>500</v>
      </c>
      <c r="W886" s="8">
        <f>Daten!O886</f>
        <v>500</v>
      </c>
      <c r="X886" s="22">
        <f t="shared" si="350"/>
        <v>152258</v>
      </c>
      <c r="Y886" s="8">
        <f t="shared" si="351"/>
        <v>351070.55628332106</v>
      </c>
      <c r="Z886" s="20">
        <f t="shared" si="352"/>
        <v>-198812.55628332106</v>
      </c>
      <c r="AA886" s="26">
        <f t="shared" si="353"/>
        <v>19881.255628332106</v>
      </c>
      <c r="AB886" s="31">
        <f t="shared" si="354"/>
        <v>43302.92724208883</v>
      </c>
      <c r="AC886" s="30">
        <f t="shared" si="355"/>
        <v>43302.92724208883</v>
      </c>
      <c r="AG886" s="25">
        <f t="shared" si="356"/>
        <v>14760.615899126658</v>
      </c>
      <c r="AH886" s="25">
        <f t="shared" si="357"/>
        <v>19881.255628332106</v>
      </c>
      <c r="AI886" s="25">
        <f t="shared" si="358"/>
        <v>34641.871527458767</v>
      </c>
      <c r="AJ886" s="25">
        <f t="shared" si="359"/>
        <v>1</v>
      </c>
      <c r="AK886" s="25">
        <f t="shared" si="360"/>
        <v>34641.871527458767</v>
      </c>
      <c r="AL886" s="25">
        <f t="shared" ca="1" si="361"/>
        <v>97085</v>
      </c>
      <c r="AM886" s="25">
        <f t="shared" ca="1" si="362"/>
        <v>31</v>
      </c>
      <c r="AN886" s="25">
        <f ca="1">IF(AM886=0,0,COUNTIF($AM$19:AM886,C886*10+1))</f>
        <v>335</v>
      </c>
      <c r="AO886" s="20">
        <f t="shared" ca="1" si="363"/>
        <v>0</v>
      </c>
      <c r="AP886" s="32">
        <f t="shared" ca="1" si="364"/>
        <v>97085</v>
      </c>
    </row>
    <row r="887" spans="1:42" x14ac:dyDescent="0.2">
      <c r="A887" s="14">
        <f>Daten!A887</f>
        <v>32521</v>
      </c>
      <c r="B887" s="7" t="str">
        <f>Daten!B887</f>
        <v>Rappottenstein</v>
      </c>
      <c r="C887" s="14">
        <f t="shared" si="340"/>
        <v>3</v>
      </c>
      <c r="D887" s="9">
        <f>Daten!D887</f>
        <v>0</v>
      </c>
      <c r="E887" s="8">
        <f>Daten!E887</f>
        <v>1753</v>
      </c>
      <c r="F887" s="8">
        <f>Daten!F887</f>
        <v>1713</v>
      </c>
      <c r="G887" s="26">
        <f t="shared" si="341"/>
        <v>40</v>
      </c>
      <c r="H887" s="28">
        <f t="shared" si="342"/>
        <v>2.3350846468184472E-2</v>
      </c>
      <c r="I887" s="20">
        <f t="shared" si="343"/>
        <v>23.013809088420533</v>
      </c>
      <c r="J887" s="20">
        <f t="shared" si="344"/>
        <v>16.986190911579467</v>
      </c>
      <c r="K887" s="26">
        <f t="shared" si="345"/>
        <v>-8493.095455789733</v>
      </c>
      <c r="L887" s="15">
        <f>Daten!G887</f>
        <v>280</v>
      </c>
      <c r="M887" s="15">
        <f>Daten!H887</f>
        <v>1122</v>
      </c>
      <c r="N887" s="15">
        <f>Daten!I887</f>
        <v>351</v>
      </c>
      <c r="O887" s="27">
        <f t="shared" si="346"/>
        <v>0.5623885918003565</v>
      </c>
      <c r="P887" s="15">
        <f t="shared" si="347"/>
        <v>637.06740546929018</v>
      </c>
      <c r="Q887" s="20">
        <f t="shared" si="348"/>
        <v>-6.0674054692901791</v>
      </c>
      <c r="R887" s="26">
        <f t="shared" si="349"/>
        <v>-1213.4810938580358</v>
      </c>
      <c r="S887" s="8">
        <f>Daten!K887</f>
        <v>16606</v>
      </c>
      <c r="T887" s="8">
        <f>Daten!L887</f>
        <v>94895</v>
      </c>
      <c r="U887" s="8">
        <f>Daten!M887</f>
        <v>304578</v>
      </c>
      <c r="V887" s="8">
        <f>Daten!N887</f>
        <v>500</v>
      </c>
      <c r="W887" s="8">
        <f>Daten!O887</f>
        <v>500</v>
      </c>
      <c r="X887" s="22">
        <f t="shared" si="350"/>
        <v>416079</v>
      </c>
      <c r="Y887" s="8">
        <f t="shared" si="351"/>
        <v>672597.4701253135</v>
      </c>
      <c r="Z887" s="20">
        <f t="shared" si="352"/>
        <v>-256518.4701253135</v>
      </c>
      <c r="AA887" s="26">
        <f t="shared" si="353"/>
        <v>25651.847012531351</v>
      </c>
      <c r="AB887" s="31">
        <f t="shared" si="354"/>
        <v>15945.270462883582</v>
      </c>
      <c r="AC887" s="30">
        <f t="shared" si="355"/>
        <v>15945.270462883582</v>
      </c>
      <c r="AG887" s="25">
        <f t="shared" si="356"/>
        <v>-8493.095455789733</v>
      </c>
      <c r="AH887" s="25">
        <f t="shared" si="357"/>
        <v>25651.847012531351</v>
      </c>
      <c r="AI887" s="25">
        <f t="shared" si="358"/>
        <v>17158.751556741619</v>
      </c>
      <c r="AJ887" s="25">
        <f t="shared" si="359"/>
        <v>1</v>
      </c>
      <c r="AK887" s="25">
        <f t="shared" si="360"/>
        <v>17158.751556741619</v>
      </c>
      <c r="AL887" s="25">
        <f t="shared" ca="1" si="361"/>
        <v>48088</v>
      </c>
      <c r="AM887" s="25">
        <f t="shared" ca="1" si="362"/>
        <v>31</v>
      </c>
      <c r="AN887" s="25">
        <f ca="1">IF(AM887=0,0,COUNTIF($AM$19:AM887,C887*10+1))</f>
        <v>336</v>
      </c>
      <c r="AO887" s="20">
        <f t="shared" ca="1" si="363"/>
        <v>0</v>
      </c>
      <c r="AP887" s="32">
        <f t="shared" ca="1" si="364"/>
        <v>48088</v>
      </c>
    </row>
    <row r="888" spans="1:42" x14ac:dyDescent="0.2">
      <c r="A888" s="14">
        <f>Daten!A888</f>
        <v>32522</v>
      </c>
      <c r="B888" s="7" t="str">
        <f>Daten!B888</f>
        <v>Sallingberg</v>
      </c>
      <c r="C888" s="14">
        <f t="shared" si="340"/>
        <v>3</v>
      </c>
      <c r="D888" s="9">
        <f>Daten!D888</f>
        <v>0</v>
      </c>
      <c r="E888" s="8">
        <f>Daten!E888</f>
        <v>1272</v>
      </c>
      <c r="F888" s="8">
        <f>Daten!F888</f>
        <v>1296</v>
      </c>
      <c r="G888" s="26">
        <f t="shared" si="341"/>
        <v>-24</v>
      </c>
      <c r="H888" s="28">
        <f t="shared" si="342"/>
        <v>-1.8518518518518517E-2</v>
      </c>
      <c r="I888" s="20">
        <f t="shared" si="343"/>
        <v>17.411498294566847</v>
      </c>
      <c r="J888" s="20">
        <f t="shared" si="344"/>
        <v>-41.411498294566847</v>
      </c>
      <c r="K888" s="26">
        <f t="shared" si="345"/>
        <v>20705.749147283423</v>
      </c>
      <c r="L888" s="15">
        <f>Daten!G888</f>
        <v>186</v>
      </c>
      <c r="M888" s="15">
        <f>Daten!H888</f>
        <v>781</v>
      </c>
      <c r="N888" s="15">
        <f>Daten!I888</f>
        <v>305</v>
      </c>
      <c r="O888" s="27">
        <f t="shared" si="346"/>
        <v>0.62868117797695267</v>
      </c>
      <c r="P888" s="15">
        <f t="shared" si="347"/>
        <v>443.44888027764313</v>
      </c>
      <c r="Q888" s="20">
        <f t="shared" si="348"/>
        <v>47.551119722356873</v>
      </c>
      <c r="R888" s="26">
        <f t="shared" si="349"/>
        <v>9510.2239444713741</v>
      </c>
      <c r="S888" s="8">
        <f>Daten!K888</f>
        <v>18710</v>
      </c>
      <c r="T888" s="8">
        <f>Daten!L888</f>
        <v>67537</v>
      </c>
      <c r="U888" s="8">
        <f>Daten!M888</f>
        <v>139293</v>
      </c>
      <c r="V888" s="8">
        <f>Daten!N888</f>
        <v>500</v>
      </c>
      <c r="W888" s="8">
        <f>Daten!O888</f>
        <v>500</v>
      </c>
      <c r="X888" s="22">
        <f t="shared" si="350"/>
        <v>225540</v>
      </c>
      <c r="Y888" s="8">
        <f t="shared" si="351"/>
        <v>488045.62578402663</v>
      </c>
      <c r="Z888" s="20">
        <f t="shared" si="352"/>
        <v>-262505.62578402663</v>
      </c>
      <c r="AA888" s="26">
        <f t="shared" si="353"/>
        <v>26250.562578402663</v>
      </c>
      <c r="AB888" s="31">
        <f t="shared" si="354"/>
        <v>56466.535670157464</v>
      </c>
      <c r="AC888" s="30">
        <f t="shared" si="355"/>
        <v>56466.535670157464</v>
      </c>
      <c r="AG888" s="25">
        <f t="shared" si="356"/>
        <v>20705.749147283423</v>
      </c>
      <c r="AH888" s="25">
        <f t="shared" si="357"/>
        <v>26250.562578402663</v>
      </c>
      <c r="AI888" s="25">
        <f t="shared" si="358"/>
        <v>46956.311725686086</v>
      </c>
      <c r="AJ888" s="25">
        <f t="shared" si="359"/>
        <v>1</v>
      </c>
      <c r="AK888" s="25">
        <f t="shared" si="360"/>
        <v>46956.311725686086</v>
      </c>
      <c r="AL888" s="25">
        <f t="shared" ca="1" si="361"/>
        <v>131597</v>
      </c>
      <c r="AM888" s="25">
        <f t="shared" ca="1" si="362"/>
        <v>31</v>
      </c>
      <c r="AN888" s="25">
        <f ca="1">IF(AM888=0,0,COUNTIF($AM$19:AM888,C888*10+1))</f>
        <v>337</v>
      </c>
      <c r="AO888" s="20">
        <f t="shared" ca="1" si="363"/>
        <v>0</v>
      </c>
      <c r="AP888" s="32">
        <f t="shared" ca="1" si="364"/>
        <v>131597</v>
      </c>
    </row>
    <row r="889" spans="1:42" x14ac:dyDescent="0.2">
      <c r="A889" s="14">
        <f>Daten!A889</f>
        <v>32523</v>
      </c>
      <c r="B889" s="7" t="str">
        <f>Daten!B889</f>
        <v>Schönbach</v>
      </c>
      <c r="C889" s="14">
        <f t="shared" si="340"/>
        <v>3</v>
      </c>
      <c r="D889" s="9">
        <f>Daten!D889</f>
        <v>0</v>
      </c>
      <c r="E889" s="8">
        <f>Daten!E889</f>
        <v>763</v>
      </c>
      <c r="F889" s="8">
        <f>Daten!F889</f>
        <v>789</v>
      </c>
      <c r="G889" s="26">
        <f t="shared" si="341"/>
        <v>-26</v>
      </c>
      <c r="H889" s="28">
        <f t="shared" si="342"/>
        <v>-3.2953105196451206E-2</v>
      </c>
      <c r="I889" s="20">
        <f t="shared" si="343"/>
        <v>10.600055674701576</v>
      </c>
      <c r="J889" s="20">
        <f t="shared" si="344"/>
        <v>-36.600055674701579</v>
      </c>
      <c r="K889" s="26">
        <f t="shared" si="345"/>
        <v>18300.02783735079</v>
      </c>
      <c r="L889" s="15">
        <f>Daten!G889</f>
        <v>100</v>
      </c>
      <c r="M889" s="15">
        <f>Daten!H889</f>
        <v>496</v>
      </c>
      <c r="N889" s="15">
        <f>Daten!I889</f>
        <v>167</v>
      </c>
      <c r="O889" s="27">
        <f t="shared" si="346"/>
        <v>0.53830645161290325</v>
      </c>
      <c r="P889" s="15">
        <f t="shared" si="347"/>
        <v>281.62694573330475</v>
      </c>
      <c r="Q889" s="20">
        <f t="shared" si="348"/>
        <v>-14.626945733304751</v>
      </c>
      <c r="R889" s="26">
        <f t="shared" si="349"/>
        <v>-2925.3891466609502</v>
      </c>
      <c r="S889" s="8">
        <f>Daten!K889</f>
        <v>9684</v>
      </c>
      <c r="T889" s="8">
        <f>Daten!L889</f>
        <v>36622</v>
      </c>
      <c r="U889" s="8">
        <f>Daten!M889</f>
        <v>245534</v>
      </c>
      <c r="V889" s="8">
        <f>Daten!N889</f>
        <v>500</v>
      </c>
      <c r="W889" s="8">
        <f>Daten!O889</f>
        <v>500</v>
      </c>
      <c r="X889" s="22">
        <f t="shared" si="350"/>
        <v>291840</v>
      </c>
      <c r="Y889" s="8">
        <f t="shared" si="351"/>
        <v>292750.63873680215</v>
      </c>
      <c r="Z889" s="20">
        <f t="shared" si="352"/>
        <v>-910.63873680215329</v>
      </c>
      <c r="AA889" s="26">
        <f t="shared" si="353"/>
        <v>91.063873680215337</v>
      </c>
      <c r="AB889" s="31">
        <f t="shared" si="354"/>
        <v>15465.702564370056</v>
      </c>
      <c r="AC889" s="30">
        <f t="shared" si="355"/>
        <v>15465.702564370056</v>
      </c>
      <c r="AG889" s="25">
        <f t="shared" si="356"/>
        <v>18300.02783735079</v>
      </c>
      <c r="AH889" s="25">
        <f t="shared" si="357"/>
        <v>91.063873680215337</v>
      </c>
      <c r="AI889" s="25">
        <f t="shared" si="358"/>
        <v>18391.091711031004</v>
      </c>
      <c r="AJ889" s="25">
        <f t="shared" si="359"/>
        <v>1</v>
      </c>
      <c r="AK889" s="25">
        <f t="shared" si="360"/>
        <v>18391.091711031004</v>
      </c>
      <c r="AL889" s="25">
        <f t="shared" ca="1" si="361"/>
        <v>51542</v>
      </c>
      <c r="AM889" s="25">
        <f t="shared" ca="1" si="362"/>
        <v>31</v>
      </c>
      <c r="AN889" s="25">
        <f ca="1">IF(AM889=0,0,COUNTIF($AM$19:AM889,C889*10+1))</f>
        <v>338</v>
      </c>
      <c r="AO889" s="20">
        <f t="shared" ca="1" si="363"/>
        <v>0</v>
      </c>
      <c r="AP889" s="32">
        <f t="shared" ca="1" si="364"/>
        <v>51542</v>
      </c>
    </row>
    <row r="890" spans="1:42" x14ac:dyDescent="0.2">
      <c r="A890" s="14">
        <f>Daten!A890</f>
        <v>32524</v>
      </c>
      <c r="B890" s="7" t="str">
        <f>Daten!B890</f>
        <v>Schwarzenau</v>
      </c>
      <c r="C890" s="14">
        <f t="shared" si="340"/>
        <v>3</v>
      </c>
      <c r="D890" s="9">
        <f>Daten!D890</f>
        <v>0</v>
      </c>
      <c r="E890" s="8">
        <f>Daten!E890</f>
        <v>1494</v>
      </c>
      <c r="F890" s="8">
        <f>Daten!F890</f>
        <v>1514</v>
      </c>
      <c r="G890" s="26">
        <f t="shared" si="341"/>
        <v>-20</v>
      </c>
      <c r="H890" s="28">
        <f t="shared" si="342"/>
        <v>-1.3210039630118891E-2</v>
      </c>
      <c r="I890" s="20">
        <f t="shared" si="343"/>
        <v>20.340284273128248</v>
      </c>
      <c r="J890" s="20">
        <f t="shared" si="344"/>
        <v>-40.340284273128248</v>
      </c>
      <c r="K890" s="26">
        <f t="shared" si="345"/>
        <v>20170.142136564125</v>
      </c>
      <c r="L890" s="15">
        <f>Daten!G890</f>
        <v>208</v>
      </c>
      <c r="M890" s="15">
        <f>Daten!H890</f>
        <v>937</v>
      </c>
      <c r="N890" s="15">
        <f>Daten!I890</f>
        <v>349</v>
      </c>
      <c r="O890" s="27">
        <f t="shared" si="346"/>
        <v>0.5944503735325507</v>
      </c>
      <c r="P890" s="15">
        <f t="shared" si="347"/>
        <v>532.02509708085995</v>
      </c>
      <c r="Q890" s="20">
        <f t="shared" si="348"/>
        <v>24.97490291914005</v>
      </c>
      <c r="R890" s="26">
        <f t="shared" si="349"/>
        <v>4994.9805838280099</v>
      </c>
      <c r="S890" s="8">
        <f>Daten!K890</f>
        <v>12307</v>
      </c>
      <c r="T890" s="8">
        <f>Daten!L890</f>
        <v>77324</v>
      </c>
      <c r="U890" s="8">
        <f>Daten!M890</f>
        <v>114402</v>
      </c>
      <c r="V890" s="8">
        <f>Daten!N890</f>
        <v>500</v>
      </c>
      <c r="W890" s="8">
        <f>Daten!O890</f>
        <v>500</v>
      </c>
      <c r="X890" s="22">
        <f t="shared" si="350"/>
        <v>204033</v>
      </c>
      <c r="Y890" s="8">
        <f t="shared" si="351"/>
        <v>573223.40009538981</v>
      </c>
      <c r="Z890" s="20">
        <f t="shared" si="352"/>
        <v>-369190.40009538981</v>
      </c>
      <c r="AA890" s="26">
        <f t="shared" si="353"/>
        <v>36919.040009538985</v>
      </c>
      <c r="AB890" s="31">
        <f t="shared" si="354"/>
        <v>62084.162729931122</v>
      </c>
      <c r="AC890" s="30">
        <f t="shared" si="355"/>
        <v>62084.162729931122</v>
      </c>
      <c r="AG890" s="25">
        <f t="shared" si="356"/>
        <v>20170.142136564125</v>
      </c>
      <c r="AH890" s="25">
        <f t="shared" si="357"/>
        <v>36919.040009538985</v>
      </c>
      <c r="AI890" s="25">
        <f t="shared" si="358"/>
        <v>57089.182146103107</v>
      </c>
      <c r="AJ890" s="25">
        <f t="shared" si="359"/>
        <v>1</v>
      </c>
      <c r="AK890" s="25">
        <f t="shared" si="360"/>
        <v>57089.182146103107</v>
      </c>
      <c r="AL890" s="25">
        <f t="shared" ca="1" si="361"/>
        <v>159995</v>
      </c>
      <c r="AM890" s="25">
        <f t="shared" ca="1" si="362"/>
        <v>31</v>
      </c>
      <c r="AN890" s="25">
        <f ca="1">IF(AM890=0,0,COUNTIF($AM$19:AM890,C890*10+1))</f>
        <v>339</v>
      </c>
      <c r="AO890" s="20">
        <f t="shared" ca="1" si="363"/>
        <v>0</v>
      </c>
      <c r="AP890" s="32">
        <f t="shared" ca="1" si="364"/>
        <v>159995</v>
      </c>
    </row>
    <row r="891" spans="1:42" x14ac:dyDescent="0.2">
      <c r="A891" s="14">
        <f>Daten!A891</f>
        <v>32525</v>
      </c>
      <c r="B891" s="7" t="str">
        <f>Daten!B891</f>
        <v>Schweiggers</v>
      </c>
      <c r="C891" s="14">
        <f t="shared" si="340"/>
        <v>3</v>
      </c>
      <c r="D891" s="9">
        <f>Daten!D891</f>
        <v>0</v>
      </c>
      <c r="E891" s="8">
        <f>Daten!E891</f>
        <v>2051</v>
      </c>
      <c r="F891" s="8">
        <f>Daten!F891</f>
        <v>2000</v>
      </c>
      <c r="G891" s="26">
        <f t="shared" si="341"/>
        <v>51</v>
      </c>
      <c r="H891" s="28">
        <f t="shared" si="342"/>
        <v>2.5499999999999998E-2</v>
      </c>
      <c r="I891" s="20">
        <f t="shared" si="343"/>
        <v>26.869596133590814</v>
      </c>
      <c r="J891" s="20">
        <f t="shared" si="344"/>
        <v>24.130403866409186</v>
      </c>
      <c r="K891" s="26">
        <f t="shared" si="345"/>
        <v>-12065.201933204593</v>
      </c>
      <c r="L891" s="15">
        <f>Daten!G891</f>
        <v>335</v>
      </c>
      <c r="M891" s="15">
        <f>Daten!H891</f>
        <v>1312</v>
      </c>
      <c r="N891" s="15">
        <f>Daten!I891</f>
        <v>404</v>
      </c>
      <c r="O891" s="27">
        <f t="shared" si="346"/>
        <v>0.56326219512195119</v>
      </c>
      <c r="P891" s="15">
        <f t="shared" si="347"/>
        <v>744.9486951655158</v>
      </c>
      <c r="Q891" s="20">
        <f t="shared" si="348"/>
        <v>-5.9486951655158009</v>
      </c>
      <c r="R891" s="26">
        <f t="shared" si="349"/>
        <v>-1189.7390331031602</v>
      </c>
      <c r="S891" s="8">
        <f>Daten!K891</f>
        <v>25773</v>
      </c>
      <c r="T891" s="8">
        <f>Daten!L891</f>
        <v>90158</v>
      </c>
      <c r="U891" s="8">
        <f>Daten!M891</f>
        <v>179689</v>
      </c>
      <c r="V891" s="8">
        <f>Daten!N891</f>
        <v>500</v>
      </c>
      <c r="W891" s="8">
        <f>Daten!O891</f>
        <v>500</v>
      </c>
      <c r="X891" s="22">
        <f t="shared" si="350"/>
        <v>295620</v>
      </c>
      <c r="Y891" s="8">
        <f t="shared" si="351"/>
        <v>786935.20320993604</v>
      </c>
      <c r="Z891" s="20">
        <f t="shared" si="352"/>
        <v>-491315.20320993604</v>
      </c>
      <c r="AA891" s="26">
        <f t="shared" si="353"/>
        <v>49131.520320993608</v>
      </c>
      <c r="AB891" s="31">
        <f t="shared" si="354"/>
        <v>35876.579354685855</v>
      </c>
      <c r="AC891" s="30">
        <f t="shared" si="355"/>
        <v>35876.579354685855</v>
      </c>
      <c r="AG891" s="25">
        <f t="shared" si="356"/>
        <v>-12065.201933204593</v>
      </c>
      <c r="AH891" s="25">
        <f t="shared" si="357"/>
        <v>49131.520320993608</v>
      </c>
      <c r="AI891" s="25">
        <f t="shared" si="358"/>
        <v>37066.318387789011</v>
      </c>
      <c r="AJ891" s="25">
        <f t="shared" si="359"/>
        <v>1</v>
      </c>
      <c r="AK891" s="25">
        <f t="shared" si="360"/>
        <v>37066.318387789011</v>
      </c>
      <c r="AL891" s="25">
        <f t="shared" ca="1" si="361"/>
        <v>103880</v>
      </c>
      <c r="AM891" s="25">
        <f t="shared" ca="1" si="362"/>
        <v>31</v>
      </c>
      <c r="AN891" s="25">
        <f ca="1">IF(AM891=0,0,COUNTIF($AM$19:AM891,C891*10+1))</f>
        <v>340</v>
      </c>
      <c r="AO891" s="20">
        <f t="shared" ca="1" si="363"/>
        <v>0</v>
      </c>
      <c r="AP891" s="32">
        <f t="shared" ca="1" si="364"/>
        <v>103880</v>
      </c>
    </row>
    <row r="892" spans="1:42" x14ac:dyDescent="0.2">
      <c r="A892" s="14">
        <f>Daten!A892</f>
        <v>32528</v>
      </c>
      <c r="B892" s="7" t="str">
        <f>Daten!B892</f>
        <v>Bad Traunstein</v>
      </c>
      <c r="C892" s="14">
        <f t="shared" si="340"/>
        <v>3</v>
      </c>
      <c r="D892" s="9">
        <f>Daten!D892</f>
        <v>0</v>
      </c>
      <c r="E892" s="8">
        <f>Daten!E892</f>
        <v>998</v>
      </c>
      <c r="F892" s="8">
        <f>Daten!F892</f>
        <v>1023</v>
      </c>
      <c r="G892" s="26">
        <f t="shared" si="341"/>
        <v>-25</v>
      </c>
      <c r="H892" s="28">
        <f t="shared" si="342"/>
        <v>-2.4437927663734114E-2</v>
      </c>
      <c r="I892" s="20">
        <f t="shared" si="343"/>
        <v>13.743798422331702</v>
      </c>
      <c r="J892" s="20">
        <f t="shared" si="344"/>
        <v>-38.7437984223317</v>
      </c>
      <c r="K892" s="26">
        <f t="shared" si="345"/>
        <v>19371.899211165852</v>
      </c>
      <c r="L892" s="15">
        <f>Daten!G892</f>
        <v>159</v>
      </c>
      <c r="M892" s="15">
        <f>Daten!H892</f>
        <v>637</v>
      </c>
      <c r="N892" s="15">
        <f>Daten!I892</f>
        <v>202</v>
      </c>
      <c r="O892" s="27">
        <f t="shared" si="346"/>
        <v>0.56671899529042391</v>
      </c>
      <c r="P892" s="15">
        <f t="shared" si="347"/>
        <v>361.68621861313534</v>
      </c>
      <c r="Q892" s="20">
        <f t="shared" si="348"/>
        <v>-0.68621861313533827</v>
      </c>
      <c r="R892" s="26">
        <f t="shared" si="349"/>
        <v>-137.24372262706765</v>
      </c>
      <c r="S892" s="8">
        <f>Daten!K892</f>
        <v>15750</v>
      </c>
      <c r="T892" s="8">
        <f>Daten!L892</f>
        <v>88110</v>
      </c>
      <c r="U892" s="8">
        <f>Daten!M892</f>
        <v>84962</v>
      </c>
      <c r="V892" s="8">
        <f>Daten!N892</f>
        <v>500</v>
      </c>
      <c r="W892" s="8">
        <f>Daten!O892</f>
        <v>500</v>
      </c>
      <c r="X892" s="22">
        <f t="shared" si="350"/>
        <v>188822</v>
      </c>
      <c r="Y892" s="8">
        <f t="shared" si="351"/>
        <v>382916.30073306494</v>
      </c>
      <c r="Z892" s="20">
        <f t="shared" si="352"/>
        <v>-194094.30073306494</v>
      </c>
      <c r="AA892" s="26">
        <f t="shared" si="353"/>
        <v>19409.430073306496</v>
      </c>
      <c r="AB892" s="31">
        <f t="shared" si="354"/>
        <v>38644.085561845277</v>
      </c>
      <c r="AC892" s="30">
        <f t="shared" si="355"/>
        <v>38644.085561845277</v>
      </c>
      <c r="AG892" s="25">
        <f t="shared" si="356"/>
        <v>19371.899211165852</v>
      </c>
      <c r="AH892" s="25">
        <f t="shared" si="357"/>
        <v>19409.430073306496</v>
      </c>
      <c r="AI892" s="25">
        <f t="shared" si="358"/>
        <v>38781.329284472347</v>
      </c>
      <c r="AJ892" s="25">
        <f t="shared" si="359"/>
        <v>1</v>
      </c>
      <c r="AK892" s="25">
        <f t="shared" si="360"/>
        <v>38781.329284472347</v>
      </c>
      <c r="AL892" s="25">
        <f t="shared" ca="1" si="361"/>
        <v>108686</v>
      </c>
      <c r="AM892" s="25">
        <f t="shared" ca="1" si="362"/>
        <v>31</v>
      </c>
      <c r="AN892" s="25">
        <f ca="1">IF(AM892=0,0,COUNTIF($AM$19:AM892,C892*10+1))</f>
        <v>341</v>
      </c>
      <c r="AO892" s="20">
        <f t="shared" ca="1" si="363"/>
        <v>0</v>
      </c>
      <c r="AP892" s="32">
        <f t="shared" ca="1" si="364"/>
        <v>108686</v>
      </c>
    </row>
    <row r="893" spans="1:42" x14ac:dyDescent="0.2">
      <c r="A893" s="14">
        <f>Daten!A893</f>
        <v>32529</v>
      </c>
      <c r="B893" s="7" t="str">
        <f>Daten!B893</f>
        <v>Waldhausen</v>
      </c>
      <c r="C893" s="14">
        <f t="shared" si="340"/>
        <v>3</v>
      </c>
      <c r="D893" s="9">
        <f>Daten!D893</f>
        <v>0</v>
      </c>
      <c r="E893" s="8">
        <f>Daten!E893</f>
        <v>1205</v>
      </c>
      <c r="F893" s="8">
        <f>Daten!F893</f>
        <v>1209</v>
      </c>
      <c r="G893" s="26">
        <f t="shared" si="341"/>
        <v>-4</v>
      </c>
      <c r="H893" s="28">
        <f t="shared" si="342"/>
        <v>-3.3085194375516956E-3</v>
      </c>
      <c r="I893" s="20">
        <f t="shared" si="343"/>
        <v>16.242670862755649</v>
      </c>
      <c r="J893" s="20">
        <f t="shared" si="344"/>
        <v>-20.242670862755649</v>
      </c>
      <c r="K893" s="26">
        <f t="shared" si="345"/>
        <v>10121.335431377824</v>
      </c>
      <c r="L893" s="15">
        <f>Daten!G893</f>
        <v>182</v>
      </c>
      <c r="M893" s="15">
        <f>Daten!H893</f>
        <v>746</v>
      </c>
      <c r="N893" s="15">
        <f>Daten!I893</f>
        <v>277</v>
      </c>
      <c r="O893" s="27">
        <f t="shared" si="346"/>
        <v>0.61528150134048254</v>
      </c>
      <c r="P893" s="15">
        <f t="shared" si="347"/>
        <v>423.57601112307526</v>
      </c>
      <c r="Q893" s="20">
        <f t="shared" si="348"/>
        <v>35.423988876924739</v>
      </c>
      <c r="R893" s="26">
        <f t="shared" si="349"/>
        <v>7084.7977753849482</v>
      </c>
      <c r="S893" s="8">
        <f>Daten!K893</f>
        <v>14655</v>
      </c>
      <c r="T893" s="8">
        <f>Daten!L893</f>
        <v>55699</v>
      </c>
      <c r="U893" s="8">
        <f>Daten!M893</f>
        <v>419009</v>
      </c>
      <c r="V893" s="8">
        <f>Daten!N893</f>
        <v>500</v>
      </c>
      <c r="W893" s="8">
        <f>Daten!O893</f>
        <v>500</v>
      </c>
      <c r="X893" s="22">
        <f t="shared" si="350"/>
        <v>489363</v>
      </c>
      <c r="Y893" s="8">
        <f t="shared" si="351"/>
        <v>462338.82002339006</v>
      </c>
      <c r="Z893" s="20">
        <f t="shared" si="352"/>
        <v>27024.179976609943</v>
      </c>
      <c r="AA893" s="26">
        <f t="shared" si="353"/>
        <v>-2702.4179976609944</v>
      </c>
      <c r="AB893" s="31">
        <f t="shared" si="354"/>
        <v>14503.71520910178</v>
      </c>
      <c r="AC893" s="30">
        <f t="shared" si="355"/>
        <v>14503.71520910178</v>
      </c>
      <c r="AG893" s="25">
        <f t="shared" si="356"/>
        <v>10121.335431377824</v>
      </c>
      <c r="AH893" s="25">
        <f t="shared" si="357"/>
        <v>-2702.4179976609944</v>
      </c>
      <c r="AI893" s="25">
        <f t="shared" si="358"/>
        <v>7418.9174337168297</v>
      </c>
      <c r="AJ893" s="25">
        <f t="shared" si="359"/>
        <v>1</v>
      </c>
      <c r="AK893" s="25">
        <f t="shared" si="360"/>
        <v>7418.9174337168297</v>
      </c>
      <c r="AL893" s="25">
        <f t="shared" ca="1" si="361"/>
        <v>20792</v>
      </c>
      <c r="AM893" s="25">
        <f t="shared" ca="1" si="362"/>
        <v>31</v>
      </c>
      <c r="AN893" s="25">
        <f ca="1">IF(AM893=0,0,COUNTIF($AM$19:AM893,C893*10+1))</f>
        <v>342</v>
      </c>
      <c r="AO893" s="20">
        <f t="shared" ca="1" si="363"/>
        <v>0</v>
      </c>
      <c r="AP893" s="32">
        <f t="shared" ca="1" si="364"/>
        <v>20792</v>
      </c>
    </row>
    <row r="894" spans="1:42" x14ac:dyDescent="0.2">
      <c r="A894" s="14">
        <f>Daten!A894</f>
        <v>32530</v>
      </c>
      <c r="B894" s="7" t="str">
        <f>Daten!B894</f>
        <v>Zwettl-Niederösterreich</v>
      </c>
      <c r="C894" s="14">
        <f t="shared" si="340"/>
        <v>3</v>
      </c>
      <c r="D894" s="9">
        <f>Daten!D894</f>
        <v>0</v>
      </c>
      <c r="E894" s="8">
        <f>Daten!E894</f>
        <v>10746</v>
      </c>
      <c r="F894" s="8">
        <f>Daten!F894</f>
        <v>10903</v>
      </c>
      <c r="G894" s="26">
        <f t="shared" si="341"/>
        <v>-157</v>
      </c>
      <c r="H894" s="28">
        <f t="shared" si="342"/>
        <v>-1.4399706502797396E-2</v>
      </c>
      <c r="I894" s="20">
        <f t="shared" si="343"/>
        <v>146.47960332227032</v>
      </c>
      <c r="J894" s="20">
        <f t="shared" si="344"/>
        <v>-303.47960332227035</v>
      </c>
      <c r="K894" s="26">
        <f t="shared" si="345"/>
        <v>151739.80166113516</v>
      </c>
      <c r="L894" s="15">
        <f>Daten!G894</f>
        <v>1362</v>
      </c>
      <c r="M894" s="15">
        <f>Daten!H894</f>
        <v>6772</v>
      </c>
      <c r="N894" s="15">
        <f>Daten!I894</f>
        <v>2612</v>
      </c>
      <c r="O894" s="27">
        <f t="shared" si="346"/>
        <v>0.58682811577082106</v>
      </c>
      <c r="P894" s="15">
        <f t="shared" si="347"/>
        <v>3845.1162832781042</v>
      </c>
      <c r="Q894" s="20">
        <f t="shared" si="348"/>
        <v>128.88371672189578</v>
      </c>
      <c r="R894" s="26">
        <f t="shared" si="349"/>
        <v>25776.743344379156</v>
      </c>
      <c r="S894" s="8">
        <f>Daten!K894</f>
        <v>92823</v>
      </c>
      <c r="T894" s="8">
        <f>Daten!L894</f>
        <v>876253</v>
      </c>
      <c r="U894" s="8">
        <f>Daten!M894</f>
        <v>4742469</v>
      </c>
      <c r="V894" s="8">
        <f>Daten!N894</f>
        <v>500</v>
      </c>
      <c r="W894" s="8">
        <f>Daten!O894</f>
        <v>500</v>
      </c>
      <c r="X894" s="22">
        <f t="shared" si="350"/>
        <v>5711545</v>
      </c>
      <c r="Y894" s="8">
        <f t="shared" si="351"/>
        <v>4123064.6970716594</v>
      </c>
      <c r="Z894" s="20">
        <f t="shared" si="352"/>
        <v>1588480.3029283406</v>
      </c>
      <c r="AA894" s="26">
        <f t="shared" si="353"/>
        <v>-158848.03029283407</v>
      </c>
      <c r="AB894" s="31">
        <f t="shared" si="354"/>
        <v>18668.514712680248</v>
      </c>
      <c r="AC894" s="30">
        <f t="shared" si="355"/>
        <v>18668.514712680248</v>
      </c>
      <c r="AG894" s="25">
        <f t="shared" si="356"/>
        <v>151739.80166113516</v>
      </c>
      <c r="AH894" s="25">
        <f t="shared" si="357"/>
        <v>-158848.03029283407</v>
      </c>
      <c r="AI894" s="25">
        <f t="shared" si="358"/>
        <v>-7108.2286316989048</v>
      </c>
      <c r="AJ894" s="25">
        <f t="shared" si="359"/>
        <v>1</v>
      </c>
      <c r="AK894" s="25">
        <f t="shared" si="360"/>
        <v>0</v>
      </c>
      <c r="AL894" s="25">
        <f t="shared" ca="1" si="361"/>
        <v>0</v>
      </c>
      <c r="AM894" s="25">
        <f t="shared" ca="1" si="362"/>
        <v>0</v>
      </c>
      <c r="AN894" s="25">
        <f ca="1">IF(AM894=0,0,COUNTIF($AM$19:AM894,C894*10+1))</f>
        <v>0</v>
      </c>
      <c r="AO894" s="20">
        <f t="shared" ca="1" si="363"/>
        <v>0</v>
      </c>
      <c r="AP894" s="32">
        <f t="shared" ca="1" si="364"/>
        <v>0</v>
      </c>
    </row>
    <row r="895" spans="1:42" x14ac:dyDescent="0.2">
      <c r="A895" s="14">
        <f>Daten!A895</f>
        <v>40101</v>
      </c>
      <c r="B895" s="7" t="str">
        <f>Daten!B895</f>
        <v>Linz</v>
      </c>
      <c r="C895" s="14">
        <f t="shared" si="340"/>
        <v>4</v>
      </c>
      <c r="D895" s="9">
        <f>Daten!D895</f>
        <v>1</v>
      </c>
      <c r="E895" s="8">
        <f>Daten!E895</f>
        <v>209813</v>
      </c>
      <c r="F895" s="8">
        <f>Daten!F895</f>
        <v>205613</v>
      </c>
      <c r="G895" s="26">
        <f t="shared" si="341"/>
        <v>4200</v>
      </c>
      <c r="H895" s="28">
        <f t="shared" si="342"/>
        <v>2.0426723991187327E-2</v>
      </c>
      <c r="I895" s="20">
        <f t="shared" si="343"/>
        <v>2762.3691349080041</v>
      </c>
      <c r="J895" s="20">
        <f t="shared" si="344"/>
        <v>1437.6308650919959</v>
      </c>
      <c r="K895" s="26">
        <f t="shared" si="345"/>
        <v>-718815.43254599802</v>
      </c>
      <c r="L895" s="15">
        <f>Daten!G895</f>
        <v>28948</v>
      </c>
      <c r="M895" s="15">
        <f>Daten!H895</f>
        <v>141237</v>
      </c>
      <c r="N895" s="15">
        <f>Daten!I895</f>
        <v>39628</v>
      </c>
      <c r="O895" s="27">
        <f t="shared" si="346"/>
        <v>0.48553849203820526</v>
      </c>
      <c r="P895" s="15">
        <f t="shared" si="347"/>
        <v>80193.840593820089</v>
      </c>
      <c r="Q895" s="20">
        <f t="shared" si="348"/>
        <v>-11617.840593820089</v>
      </c>
      <c r="R895" s="26">
        <f t="shared" si="349"/>
        <v>-2323568.1187640177</v>
      </c>
      <c r="S895" s="8">
        <f>Daten!K895</f>
        <v>24783</v>
      </c>
      <c r="T895" s="8">
        <f>Daten!L895</f>
        <v>22081473</v>
      </c>
      <c r="U895" s="8">
        <f>Daten!M895</f>
        <v>170760993</v>
      </c>
      <c r="V895" s="8">
        <f>Daten!N895</f>
        <v>500</v>
      </c>
      <c r="W895" s="8">
        <f>Daten!O895</f>
        <v>500</v>
      </c>
      <c r="X895" s="22">
        <f t="shared" si="350"/>
        <v>192867249</v>
      </c>
      <c r="Y895" s="8">
        <f t="shared" si="351"/>
        <v>80501821.448603764</v>
      </c>
      <c r="Z895" s="20">
        <f t="shared" si="352"/>
        <v>112365427.55139624</v>
      </c>
      <c r="AA895" s="26">
        <f t="shared" si="353"/>
        <v>-11236542.755139625</v>
      </c>
      <c r="AB895" s="31">
        <f t="shared" si="354"/>
        <v>-14278926.306449641</v>
      </c>
      <c r="AC895" s="30">
        <f t="shared" si="355"/>
        <v>0</v>
      </c>
      <c r="AG895" s="25">
        <f t="shared" si="356"/>
        <v>0</v>
      </c>
      <c r="AH895" s="25">
        <f t="shared" si="357"/>
        <v>0</v>
      </c>
      <c r="AI895" s="25">
        <f t="shared" si="358"/>
        <v>0</v>
      </c>
      <c r="AJ895" s="25">
        <f t="shared" si="359"/>
        <v>1</v>
      </c>
      <c r="AK895" s="25">
        <f t="shared" si="360"/>
        <v>0</v>
      </c>
      <c r="AL895" s="25">
        <f t="shared" ca="1" si="361"/>
        <v>0</v>
      </c>
      <c r="AM895" s="25">
        <f t="shared" ca="1" si="362"/>
        <v>0</v>
      </c>
      <c r="AN895" s="25">
        <f ca="1">IF(AM895=0,0,COUNTIF($AM$19:AM895,C895*10+1))</f>
        <v>0</v>
      </c>
      <c r="AO895" s="20">
        <f t="shared" ca="1" si="363"/>
        <v>0</v>
      </c>
      <c r="AP895" s="32">
        <f t="shared" ca="1" si="364"/>
        <v>0</v>
      </c>
    </row>
    <row r="896" spans="1:42" x14ac:dyDescent="0.2">
      <c r="A896" s="14">
        <f>Daten!A896</f>
        <v>40201</v>
      </c>
      <c r="B896" s="7" t="str">
        <f>Daten!B896</f>
        <v>Steyr</v>
      </c>
      <c r="C896" s="14">
        <f t="shared" si="340"/>
        <v>4</v>
      </c>
      <c r="D896" s="9">
        <f>Daten!D896</f>
        <v>1</v>
      </c>
      <c r="E896" s="8">
        <f>Daten!E896</f>
        <v>37923</v>
      </c>
      <c r="F896" s="8">
        <f>Daten!F896</f>
        <v>38192</v>
      </c>
      <c r="G896" s="26">
        <f t="shared" si="341"/>
        <v>-269</v>
      </c>
      <c r="H896" s="28">
        <f t="shared" si="342"/>
        <v>-7.043359865940511E-3</v>
      </c>
      <c r="I896" s="20">
        <f t="shared" si="343"/>
        <v>513.10180776705022</v>
      </c>
      <c r="J896" s="20">
        <f t="shared" si="344"/>
        <v>-782.10180776705022</v>
      </c>
      <c r="K896" s="26">
        <f t="shared" si="345"/>
        <v>391050.90388352511</v>
      </c>
      <c r="L896" s="15">
        <f>Daten!G896</f>
        <v>4971</v>
      </c>
      <c r="M896" s="15">
        <f>Daten!H896</f>
        <v>24502</v>
      </c>
      <c r="N896" s="15">
        <f>Daten!I896</f>
        <v>8450</v>
      </c>
      <c r="O896" s="27">
        <f t="shared" si="346"/>
        <v>0.54775120398334831</v>
      </c>
      <c r="P896" s="15">
        <f t="shared" si="347"/>
        <v>13912.144000720631</v>
      </c>
      <c r="Q896" s="20">
        <f t="shared" si="348"/>
        <v>-491.14400072063108</v>
      </c>
      <c r="R896" s="26">
        <f t="shared" si="349"/>
        <v>-98228.800144126217</v>
      </c>
      <c r="S896" s="8">
        <f>Daten!K896</f>
        <v>11409</v>
      </c>
      <c r="T896" s="8">
        <f>Daten!L896</f>
        <v>3949537</v>
      </c>
      <c r="U896" s="8">
        <f>Daten!M896</f>
        <v>29598908</v>
      </c>
      <c r="V896" s="8">
        <f>Daten!N896</f>
        <v>500</v>
      </c>
      <c r="W896" s="8">
        <f>Daten!O896</f>
        <v>500</v>
      </c>
      <c r="X896" s="22">
        <f t="shared" si="350"/>
        <v>33559854</v>
      </c>
      <c r="Y896" s="8">
        <f t="shared" si="351"/>
        <v>14550435.744188398</v>
      </c>
      <c r="Z896" s="20">
        <f t="shared" si="352"/>
        <v>19009418.255811602</v>
      </c>
      <c r="AA896" s="26">
        <f t="shared" si="353"/>
        <v>-1900941.8255811604</v>
      </c>
      <c r="AB896" s="31">
        <f t="shared" si="354"/>
        <v>-1608119.7218417614</v>
      </c>
      <c r="AC896" s="30">
        <f t="shared" si="355"/>
        <v>0</v>
      </c>
      <c r="AG896" s="25">
        <f t="shared" si="356"/>
        <v>0</v>
      </c>
      <c r="AH896" s="25">
        <f t="shared" si="357"/>
        <v>0</v>
      </c>
      <c r="AI896" s="25">
        <f t="shared" si="358"/>
        <v>0</v>
      </c>
      <c r="AJ896" s="25">
        <f t="shared" si="359"/>
        <v>1</v>
      </c>
      <c r="AK896" s="25">
        <f t="shared" si="360"/>
        <v>0</v>
      </c>
      <c r="AL896" s="25">
        <f t="shared" ca="1" si="361"/>
        <v>0</v>
      </c>
      <c r="AM896" s="25">
        <f t="shared" ca="1" si="362"/>
        <v>0</v>
      </c>
      <c r="AN896" s="25">
        <f ca="1">IF(AM896=0,0,COUNTIF($AM$19:AM896,C896*10+1))</f>
        <v>0</v>
      </c>
      <c r="AO896" s="20">
        <f t="shared" ca="1" si="363"/>
        <v>0</v>
      </c>
      <c r="AP896" s="32">
        <f t="shared" ca="1" si="364"/>
        <v>0</v>
      </c>
    </row>
    <row r="897" spans="1:42" x14ac:dyDescent="0.2">
      <c r="A897" s="14">
        <f>Daten!A897</f>
        <v>40301</v>
      </c>
      <c r="B897" s="7" t="str">
        <f>Daten!B897</f>
        <v>Wels</v>
      </c>
      <c r="C897" s="14">
        <f t="shared" si="340"/>
        <v>4</v>
      </c>
      <c r="D897" s="9">
        <f>Daten!D897</f>
        <v>1</v>
      </c>
      <c r="E897" s="8">
        <f>Daten!E897</f>
        <v>64264</v>
      </c>
      <c r="F897" s="8">
        <f>Daten!F897</f>
        <v>61626</v>
      </c>
      <c r="G897" s="26">
        <f t="shared" si="341"/>
        <v>2638</v>
      </c>
      <c r="H897" s="28">
        <f t="shared" si="342"/>
        <v>4.2806607600688024E-2</v>
      </c>
      <c r="I897" s="20">
        <f t="shared" si="343"/>
        <v>827.9328656643338</v>
      </c>
      <c r="J897" s="20">
        <f t="shared" si="344"/>
        <v>1810.0671343356662</v>
      </c>
      <c r="K897" s="26">
        <f t="shared" si="345"/>
        <v>-905033.5671678331</v>
      </c>
      <c r="L897" s="15">
        <f>Daten!G897</f>
        <v>9830</v>
      </c>
      <c r="M897" s="15">
        <f>Daten!H897</f>
        <v>42611</v>
      </c>
      <c r="N897" s="15">
        <f>Daten!I897</f>
        <v>11823</v>
      </c>
      <c r="O897" s="27">
        <f t="shared" si="346"/>
        <v>0.50815517119992493</v>
      </c>
      <c r="P897" s="15">
        <f t="shared" si="347"/>
        <v>24194.366501294047</v>
      </c>
      <c r="Q897" s="20">
        <f t="shared" si="348"/>
        <v>-2541.3665012940473</v>
      </c>
      <c r="R897" s="26">
        <f t="shared" si="349"/>
        <v>-508273.30025880947</v>
      </c>
      <c r="S897" s="8">
        <f>Daten!K897</f>
        <v>27281</v>
      </c>
      <c r="T897" s="8">
        <f>Daten!L897</f>
        <v>7552456</v>
      </c>
      <c r="U897" s="8">
        <f>Daten!M897</f>
        <v>49519137</v>
      </c>
      <c r="V897" s="8">
        <f>Daten!N897</f>
        <v>500</v>
      </c>
      <c r="W897" s="8">
        <f>Daten!O897</f>
        <v>500</v>
      </c>
      <c r="X897" s="22">
        <f t="shared" si="350"/>
        <v>57098874</v>
      </c>
      <c r="Y897" s="8">
        <f t="shared" si="351"/>
        <v>24657047.244799282</v>
      </c>
      <c r="Z897" s="20">
        <f t="shared" si="352"/>
        <v>32441826.755200718</v>
      </c>
      <c r="AA897" s="26">
        <f t="shared" si="353"/>
        <v>-3244182.6755200718</v>
      </c>
      <c r="AB897" s="31">
        <f t="shared" si="354"/>
        <v>-4657489.5429467149</v>
      </c>
      <c r="AC897" s="30">
        <f t="shared" si="355"/>
        <v>0</v>
      </c>
      <c r="AG897" s="25">
        <f t="shared" si="356"/>
        <v>0</v>
      </c>
      <c r="AH897" s="25">
        <f t="shared" si="357"/>
        <v>0</v>
      </c>
      <c r="AI897" s="25">
        <f t="shared" si="358"/>
        <v>0</v>
      </c>
      <c r="AJ897" s="25">
        <f t="shared" si="359"/>
        <v>1</v>
      </c>
      <c r="AK897" s="25">
        <f t="shared" si="360"/>
        <v>0</v>
      </c>
      <c r="AL897" s="25">
        <f t="shared" ca="1" si="361"/>
        <v>0</v>
      </c>
      <c r="AM897" s="25">
        <f t="shared" ca="1" si="362"/>
        <v>0</v>
      </c>
      <c r="AN897" s="25">
        <f ca="1">IF(AM897=0,0,COUNTIF($AM$19:AM897,C897*10+1))</f>
        <v>0</v>
      </c>
      <c r="AO897" s="20">
        <f t="shared" ca="1" si="363"/>
        <v>0</v>
      </c>
      <c r="AP897" s="32">
        <f t="shared" ca="1" si="364"/>
        <v>0</v>
      </c>
    </row>
    <row r="898" spans="1:42" x14ac:dyDescent="0.2">
      <c r="A898" s="14">
        <f>Daten!A898</f>
        <v>40401</v>
      </c>
      <c r="B898" s="7" t="str">
        <f>Daten!B898</f>
        <v>Altheim</v>
      </c>
      <c r="C898" s="14">
        <f t="shared" si="340"/>
        <v>4</v>
      </c>
      <c r="D898" s="9">
        <f>Daten!D898</f>
        <v>0</v>
      </c>
      <c r="E898" s="8">
        <f>Daten!E898</f>
        <v>5059</v>
      </c>
      <c r="F898" s="8">
        <f>Daten!F898</f>
        <v>4944</v>
      </c>
      <c r="G898" s="26">
        <f t="shared" si="341"/>
        <v>115</v>
      </c>
      <c r="H898" s="28">
        <f t="shared" si="342"/>
        <v>2.3260517799352752E-2</v>
      </c>
      <c r="I898" s="20">
        <f t="shared" si="343"/>
        <v>66.421641642236494</v>
      </c>
      <c r="J898" s="20">
        <f t="shared" si="344"/>
        <v>48.578358357763506</v>
      </c>
      <c r="K898" s="26">
        <f t="shared" si="345"/>
        <v>-24289.179178881754</v>
      </c>
      <c r="L898" s="15">
        <f>Daten!G898</f>
        <v>719</v>
      </c>
      <c r="M898" s="15">
        <f>Daten!H898</f>
        <v>3256</v>
      </c>
      <c r="N898" s="15">
        <f>Daten!I898</f>
        <v>1084</v>
      </c>
      <c r="O898" s="27">
        <f t="shared" si="346"/>
        <v>0.55374692874692877</v>
      </c>
      <c r="P898" s="15">
        <f t="shared" si="347"/>
        <v>1848.7446276363714</v>
      </c>
      <c r="Q898" s="20">
        <f t="shared" si="348"/>
        <v>-45.744627636371433</v>
      </c>
      <c r="R898" s="26">
        <f t="shared" si="349"/>
        <v>-9148.9255272742867</v>
      </c>
      <c r="S898" s="8">
        <f>Daten!K898</f>
        <v>21292</v>
      </c>
      <c r="T898" s="8">
        <f>Daten!L898</f>
        <v>403808</v>
      </c>
      <c r="U898" s="8">
        <f>Daten!M898</f>
        <v>1591563</v>
      </c>
      <c r="V898" s="8">
        <f>Daten!N898</f>
        <v>500</v>
      </c>
      <c r="W898" s="8">
        <f>Daten!O898</f>
        <v>500</v>
      </c>
      <c r="X898" s="22">
        <f t="shared" si="350"/>
        <v>2016663</v>
      </c>
      <c r="Y898" s="8">
        <f t="shared" si="351"/>
        <v>1941055.6767620998</v>
      </c>
      <c r="Z898" s="20">
        <f t="shared" si="352"/>
        <v>75607.323237900157</v>
      </c>
      <c r="AA898" s="26">
        <f t="shared" si="353"/>
        <v>-7560.7323237900164</v>
      </c>
      <c r="AB898" s="31">
        <f t="shared" si="354"/>
        <v>-40998.837029946051</v>
      </c>
      <c r="AC898" s="30">
        <f t="shared" si="355"/>
        <v>0</v>
      </c>
      <c r="AG898" s="25">
        <f t="shared" si="356"/>
        <v>0</v>
      </c>
      <c r="AH898" s="25">
        <f t="shared" si="357"/>
        <v>0</v>
      </c>
      <c r="AI898" s="25">
        <f t="shared" si="358"/>
        <v>0</v>
      </c>
      <c r="AJ898" s="25">
        <f t="shared" si="359"/>
        <v>1</v>
      </c>
      <c r="AK898" s="25">
        <f t="shared" si="360"/>
        <v>0</v>
      </c>
      <c r="AL898" s="25">
        <f t="shared" ca="1" si="361"/>
        <v>0</v>
      </c>
      <c r="AM898" s="25">
        <f t="shared" ca="1" si="362"/>
        <v>0</v>
      </c>
      <c r="AN898" s="25">
        <f ca="1">IF(AM898=0,0,COUNTIF($AM$19:AM898,C898*10+1))</f>
        <v>0</v>
      </c>
      <c r="AO898" s="20">
        <f t="shared" ca="1" si="363"/>
        <v>0</v>
      </c>
      <c r="AP898" s="32">
        <f t="shared" ca="1" si="364"/>
        <v>0</v>
      </c>
    </row>
    <row r="899" spans="1:42" x14ac:dyDescent="0.2">
      <c r="A899" s="14">
        <f>Daten!A899</f>
        <v>40402</v>
      </c>
      <c r="B899" s="7" t="str">
        <f>Daten!B899</f>
        <v>Aspach</v>
      </c>
      <c r="C899" s="14">
        <f t="shared" si="340"/>
        <v>4</v>
      </c>
      <c r="D899" s="9">
        <f>Daten!D899</f>
        <v>0</v>
      </c>
      <c r="E899" s="8">
        <f>Daten!E899</f>
        <v>2626</v>
      </c>
      <c r="F899" s="8">
        <f>Daten!F899</f>
        <v>2612</v>
      </c>
      <c r="G899" s="26">
        <f t="shared" si="341"/>
        <v>14</v>
      </c>
      <c r="H899" s="28">
        <f t="shared" si="342"/>
        <v>5.3598774885145481E-3</v>
      </c>
      <c r="I899" s="20">
        <f t="shared" si="343"/>
        <v>35.091692550469602</v>
      </c>
      <c r="J899" s="20">
        <f t="shared" si="344"/>
        <v>-21.091692550469602</v>
      </c>
      <c r="K899" s="26">
        <f t="shared" si="345"/>
        <v>10545.8462752348</v>
      </c>
      <c r="L899" s="15">
        <f>Daten!G899</f>
        <v>415</v>
      </c>
      <c r="M899" s="15">
        <f>Daten!H899</f>
        <v>1768</v>
      </c>
      <c r="N899" s="15">
        <f>Daten!I899</f>
        <v>443</v>
      </c>
      <c r="O899" s="27">
        <f t="shared" si="346"/>
        <v>0.48529411764705882</v>
      </c>
      <c r="P899" s="15">
        <f t="shared" si="347"/>
        <v>1003.8637904364572</v>
      </c>
      <c r="Q899" s="20">
        <f t="shared" si="348"/>
        <v>-145.86379043645718</v>
      </c>
      <c r="R899" s="26">
        <f t="shared" si="349"/>
        <v>-29172.758087291437</v>
      </c>
      <c r="S899" s="8">
        <f>Daten!K899</f>
        <v>27826</v>
      </c>
      <c r="T899" s="8">
        <f>Daten!L899</f>
        <v>254730</v>
      </c>
      <c r="U899" s="8">
        <f>Daten!M899</f>
        <v>635731</v>
      </c>
      <c r="V899" s="8">
        <f>Daten!N899</f>
        <v>500</v>
      </c>
      <c r="W899" s="8">
        <f>Daten!O899</f>
        <v>500</v>
      </c>
      <c r="X899" s="22">
        <f t="shared" si="350"/>
        <v>918287</v>
      </c>
      <c r="Y899" s="8">
        <f t="shared" si="351"/>
        <v>1007553.312349728</v>
      </c>
      <c r="Z899" s="20">
        <f t="shared" si="352"/>
        <v>-89266.312349727959</v>
      </c>
      <c r="AA899" s="26">
        <f t="shared" si="353"/>
        <v>8926.6312349727959</v>
      </c>
      <c r="AB899" s="31">
        <f t="shared" si="354"/>
        <v>-9700.2805770838386</v>
      </c>
      <c r="AC899" s="30">
        <f t="shared" si="355"/>
        <v>0</v>
      </c>
      <c r="AG899" s="25">
        <f t="shared" si="356"/>
        <v>0</v>
      </c>
      <c r="AH899" s="25">
        <f t="shared" si="357"/>
        <v>0</v>
      </c>
      <c r="AI899" s="25">
        <f t="shared" si="358"/>
        <v>0</v>
      </c>
      <c r="AJ899" s="25">
        <f t="shared" si="359"/>
        <v>1</v>
      </c>
      <c r="AK899" s="25">
        <f t="shared" si="360"/>
        <v>0</v>
      </c>
      <c r="AL899" s="25">
        <f t="shared" ca="1" si="361"/>
        <v>0</v>
      </c>
      <c r="AM899" s="25">
        <f t="shared" ca="1" si="362"/>
        <v>0</v>
      </c>
      <c r="AN899" s="25">
        <f ca="1">IF(AM899=0,0,COUNTIF($AM$19:AM899,C899*10+1))</f>
        <v>0</v>
      </c>
      <c r="AO899" s="20">
        <f t="shared" ca="1" si="363"/>
        <v>0</v>
      </c>
      <c r="AP899" s="32">
        <f t="shared" ca="1" si="364"/>
        <v>0</v>
      </c>
    </row>
    <row r="900" spans="1:42" x14ac:dyDescent="0.2">
      <c r="A900" s="14">
        <f>Daten!A900</f>
        <v>40403</v>
      </c>
      <c r="B900" s="7" t="str">
        <f>Daten!B900</f>
        <v>Auerbach</v>
      </c>
      <c r="C900" s="14">
        <f t="shared" si="340"/>
        <v>4</v>
      </c>
      <c r="D900" s="9">
        <f>Daten!D900</f>
        <v>0</v>
      </c>
      <c r="E900" s="8">
        <f>Daten!E900</f>
        <v>803</v>
      </c>
      <c r="F900" s="8">
        <f>Daten!F900</f>
        <v>610</v>
      </c>
      <c r="G900" s="26">
        <f t="shared" si="341"/>
        <v>193</v>
      </c>
      <c r="H900" s="28">
        <f t="shared" si="342"/>
        <v>0.31639344262295083</v>
      </c>
      <c r="I900" s="20">
        <f t="shared" si="343"/>
        <v>8.1952268207451979</v>
      </c>
      <c r="J900" s="20">
        <f t="shared" si="344"/>
        <v>184.80477317925479</v>
      </c>
      <c r="K900" s="26">
        <f t="shared" si="345"/>
        <v>-92402.386589627393</v>
      </c>
      <c r="L900" s="15">
        <f>Daten!G900</f>
        <v>160</v>
      </c>
      <c r="M900" s="15">
        <f>Daten!H900</f>
        <v>532</v>
      </c>
      <c r="N900" s="15">
        <f>Daten!I900</f>
        <v>111</v>
      </c>
      <c r="O900" s="27">
        <f t="shared" si="346"/>
        <v>0.50939849624060152</v>
      </c>
      <c r="P900" s="15">
        <f t="shared" si="347"/>
        <v>302.06761114943168</v>
      </c>
      <c r="Q900" s="20">
        <f t="shared" si="348"/>
        <v>-31.067611149431684</v>
      </c>
      <c r="R900" s="26">
        <f t="shared" si="349"/>
        <v>-6213.5222298863373</v>
      </c>
      <c r="S900" s="8">
        <f>Daten!K900</f>
        <v>23281</v>
      </c>
      <c r="T900" s="8">
        <f>Daten!L900</f>
        <v>38552</v>
      </c>
      <c r="U900" s="8">
        <f>Daten!M900</f>
        <v>65742</v>
      </c>
      <c r="V900" s="8">
        <f>Daten!N900</f>
        <v>500</v>
      </c>
      <c r="W900" s="8">
        <f>Daten!O900</f>
        <v>500</v>
      </c>
      <c r="X900" s="22">
        <f t="shared" si="350"/>
        <v>127575</v>
      </c>
      <c r="Y900" s="8">
        <f t="shared" si="351"/>
        <v>308097.98545957031</v>
      </c>
      <c r="Z900" s="20">
        <f t="shared" si="352"/>
        <v>-180522.98545957031</v>
      </c>
      <c r="AA900" s="26">
        <f t="shared" si="353"/>
        <v>18052.29854595703</v>
      </c>
      <c r="AB900" s="31">
        <f t="shared" si="354"/>
        <v>-80563.610273556696</v>
      </c>
      <c r="AC900" s="30">
        <f t="shared" si="355"/>
        <v>0</v>
      </c>
      <c r="AG900" s="25">
        <f t="shared" si="356"/>
        <v>0</v>
      </c>
      <c r="AH900" s="25">
        <f t="shared" si="357"/>
        <v>0</v>
      </c>
      <c r="AI900" s="25">
        <f t="shared" si="358"/>
        <v>0</v>
      </c>
      <c r="AJ900" s="25">
        <f t="shared" si="359"/>
        <v>1</v>
      </c>
      <c r="AK900" s="25">
        <f t="shared" si="360"/>
        <v>0</v>
      </c>
      <c r="AL900" s="25">
        <f t="shared" ca="1" si="361"/>
        <v>0</v>
      </c>
      <c r="AM900" s="25">
        <f t="shared" ca="1" si="362"/>
        <v>0</v>
      </c>
      <c r="AN900" s="25">
        <f ca="1">IF(AM900=0,0,COUNTIF($AM$19:AM900,C900*10+1))</f>
        <v>0</v>
      </c>
      <c r="AO900" s="20">
        <f t="shared" ca="1" si="363"/>
        <v>0</v>
      </c>
      <c r="AP900" s="32">
        <f t="shared" ca="1" si="364"/>
        <v>0</v>
      </c>
    </row>
    <row r="901" spans="1:42" x14ac:dyDescent="0.2">
      <c r="A901" s="14">
        <f>Daten!A901</f>
        <v>40404</v>
      </c>
      <c r="B901" s="7" t="str">
        <f>Daten!B901</f>
        <v>Braunau am Inn</v>
      </c>
      <c r="C901" s="14">
        <f t="shared" si="340"/>
        <v>4</v>
      </c>
      <c r="D901" s="9">
        <f>Daten!D901</f>
        <v>0</v>
      </c>
      <c r="E901" s="8">
        <f>Daten!E901</f>
        <v>17580</v>
      </c>
      <c r="F901" s="8">
        <f>Daten!F901</f>
        <v>17228</v>
      </c>
      <c r="G901" s="26">
        <f t="shared" si="341"/>
        <v>352</v>
      </c>
      <c r="H901" s="28">
        <f t="shared" si="342"/>
        <v>2.0431855119572788E-2</v>
      </c>
      <c r="I901" s="20">
        <f t="shared" si="343"/>
        <v>231.45470109475127</v>
      </c>
      <c r="J901" s="20">
        <f t="shared" si="344"/>
        <v>120.54529890524873</v>
      </c>
      <c r="K901" s="26">
        <f t="shared" si="345"/>
        <v>-60272.649452624362</v>
      </c>
      <c r="L901" s="15">
        <f>Daten!G901</f>
        <v>2489</v>
      </c>
      <c r="M901" s="15">
        <f>Daten!H901</f>
        <v>11374</v>
      </c>
      <c r="N901" s="15">
        <f>Daten!I901</f>
        <v>3717</v>
      </c>
      <c r="O901" s="27">
        <f t="shared" si="346"/>
        <v>0.54563038508879902</v>
      </c>
      <c r="P901" s="15">
        <f t="shared" si="347"/>
        <v>6458.1146789730001</v>
      </c>
      <c r="Q901" s="20">
        <f t="shared" si="348"/>
        <v>-252.11467897300008</v>
      </c>
      <c r="R901" s="26">
        <f t="shared" si="349"/>
        <v>-50422.935794600016</v>
      </c>
      <c r="S901" s="8">
        <f>Daten!K901</f>
        <v>12356</v>
      </c>
      <c r="T901" s="8">
        <f>Daten!L901</f>
        <v>1567614</v>
      </c>
      <c r="U901" s="8">
        <f>Daten!M901</f>
        <v>12952837</v>
      </c>
      <c r="V901" s="8">
        <f>Daten!N901</f>
        <v>500</v>
      </c>
      <c r="W901" s="8">
        <f>Daten!O901</f>
        <v>500</v>
      </c>
      <c r="X901" s="22">
        <f t="shared" si="350"/>
        <v>14532807</v>
      </c>
      <c r="Y901" s="8">
        <f t="shared" si="351"/>
        <v>6745158.8846565951</v>
      </c>
      <c r="Z901" s="20">
        <f t="shared" si="352"/>
        <v>7787648.1153434049</v>
      </c>
      <c r="AA901" s="26">
        <f t="shared" si="353"/>
        <v>-778764.81153434049</v>
      </c>
      <c r="AB901" s="31">
        <f t="shared" si="354"/>
        <v>-889460.39678156492</v>
      </c>
      <c r="AC901" s="30">
        <f t="shared" si="355"/>
        <v>0</v>
      </c>
      <c r="AG901" s="25">
        <f t="shared" si="356"/>
        <v>0</v>
      </c>
      <c r="AH901" s="25">
        <f t="shared" si="357"/>
        <v>0</v>
      </c>
      <c r="AI901" s="25">
        <f t="shared" si="358"/>
        <v>0</v>
      </c>
      <c r="AJ901" s="25">
        <f t="shared" si="359"/>
        <v>1</v>
      </c>
      <c r="AK901" s="25">
        <f t="shared" si="360"/>
        <v>0</v>
      </c>
      <c r="AL901" s="25">
        <f t="shared" ca="1" si="361"/>
        <v>0</v>
      </c>
      <c r="AM901" s="25">
        <f t="shared" ca="1" si="362"/>
        <v>0</v>
      </c>
      <c r="AN901" s="25">
        <f ca="1">IF(AM901=0,0,COUNTIF($AM$19:AM901,C901*10+1))</f>
        <v>0</v>
      </c>
      <c r="AO901" s="20">
        <f t="shared" ca="1" si="363"/>
        <v>0</v>
      </c>
      <c r="AP901" s="32">
        <f t="shared" ca="1" si="364"/>
        <v>0</v>
      </c>
    </row>
    <row r="902" spans="1:42" x14ac:dyDescent="0.2">
      <c r="A902" s="14">
        <f>Daten!A902</f>
        <v>40405</v>
      </c>
      <c r="B902" s="7" t="str">
        <f>Daten!B902</f>
        <v>Burgkirchen</v>
      </c>
      <c r="C902" s="14">
        <f t="shared" si="340"/>
        <v>4</v>
      </c>
      <c r="D902" s="9">
        <f>Daten!D902</f>
        <v>0</v>
      </c>
      <c r="E902" s="8">
        <f>Daten!E902</f>
        <v>2771</v>
      </c>
      <c r="F902" s="8">
        <f>Daten!F902</f>
        <v>2703</v>
      </c>
      <c r="G902" s="26">
        <f t="shared" si="341"/>
        <v>68</v>
      </c>
      <c r="H902" s="28">
        <f t="shared" si="342"/>
        <v>2.5157232704402517E-2</v>
      </c>
      <c r="I902" s="20">
        <f t="shared" si="343"/>
        <v>36.314259174547985</v>
      </c>
      <c r="J902" s="20">
        <f t="shared" si="344"/>
        <v>31.685740825452015</v>
      </c>
      <c r="K902" s="26">
        <f t="shared" si="345"/>
        <v>-15842.870412726008</v>
      </c>
      <c r="L902" s="15">
        <f>Daten!G902</f>
        <v>438</v>
      </c>
      <c r="M902" s="15">
        <f>Daten!H902</f>
        <v>1836</v>
      </c>
      <c r="N902" s="15">
        <f>Daten!I902</f>
        <v>497</v>
      </c>
      <c r="O902" s="27">
        <f t="shared" si="346"/>
        <v>0.5092592592592593</v>
      </c>
      <c r="P902" s="15">
        <f t="shared" si="347"/>
        <v>1042.4739362224748</v>
      </c>
      <c r="Q902" s="20">
        <f t="shared" si="348"/>
        <v>-107.47393622247478</v>
      </c>
      <c r="R902" s="26">
        <f t="shared" si="349"/>
        <v>-21494.787244494953</v>
      </c>
      <c r="S902" s="8">
        <f>Daten!K902</f>
        <v>41493</v>
      </c>
      <c r="T902" s="8">
        <f>Daten!L902</f>
        <v>170702</v>
      </c>
      <c r="U902" s="8">
        <f>Daten!M902</f>
        <v>582773</v>
      </c>
      <c r="V902" s="8">
        <f>Daten!N902</f>
        <v>500</v>
      </c>
      <c r="W902" s="8">
        <f>Daten!O902</f>
        <v>500</v>
      </c>
      <c r="X902" s="22">
        <f t="shared" si="350"/>
        <v>794968</v>
      </c>
      <c r="Y902" s="8">
        <f t="shared" si="351"/>
        <v>1063187.4442197625</v>
      </c>
      <c r="Z902" s="20">
        <f t="shared" si="352"/>
        <v>-268219.44421976246</v>
      </c>
      <c r="AA902" s="26">
        <f t="shared" si="353"/>
        <v>26821.944421976248</v>
      </c>
      <c r="AB902" s="31">
        <f t="shared" si="354"/>
        <v>-10515.713235244712</v>
      </c>
      <c r="AC902" s="30">
        <f t="shared" si="355"/>
        <v>0</v>
      </c>
      <c r="AG902" s="25">
        <f t="shared" si="356"/>
        <v>0</v>
      </c>
      <c r="AH902" s="25">
        <f t="shared" si="357"/>
        <v>0</v>
      </c>
      <c r="AI902" s="25">
        <f t="shared" si="358"/>
        <v>0</v>
      </c>
      <c r="AJ902" s="25">
        <f t="shared" si="359"/>
        <v>1</v>
      </c>
      <c r="AK902" s="25">
        <f t="shared" si="360"/>
        <v>0</v>
      </c>
      <c r="AL902" s="25">
        <f t="shared" ca="1" si="361"/>
        <v>0</v>
      </c>
      <c r="AM902" s="25">
        <f t="shared" ca="1" si="362"/>
        <v>0</v>
      </c>
      <c r="AN902" s="25">
        <f ca="1">IF(AM902=0,0,COUNTIF($AM$19:AM902,C902*10+1))</f>
        <v>0</v>
      </c>
      <c r="AO902" s="20">
        <f t="shared" ca="1" si="363"/>
        <v>0</v>
      </c>
      <c r="AP902" s="32">
        <f t="shared" ca="1" si="364"/>
        <v>0</v>
      </c>
    </row>
    <row r="903" spans="1:42" x14ac:dyDescent="0.2">
      <c r="A903" s="14">
        <f>Daten!A903</f>
        <v>40406</v>
      </c>
      <c r="B903" s="7" t="str">
        <f>Daten!B903</f>
        <v>Eggelsberg</v>
      </c>
      <c r="C903" s="14">
        <f t="shared" si="340"/>
        <v>4</v>
      </c>
      <c r="D903" s="9">
        <f>Daten!D903</f>
        <v>0</v>
      </c>
      <c r="E903" s="8">
        <f>Daten!E903</f>
        <v>2772</v>
      </c>
      <c r="F903" s="8">
        <f>Daten!F903</f>
        <v>2434</v>
      </c>
      <c r="G903" s="26">
        <f t="shared" si="341"/>
        <v>338</v>
      </c>
      <c r="H903" s="28">
        <f t="shared" si="342"/>
        <v>0.13886606409202959</v>
      </c>
      <c r="I903" s="20">
        <f t="shared" si="343"/>
        <v>32.700298494580018</v>
      </c>
      <c r="J903" s="20">
        <f t="shared" si="344"/>
        <v>305.29970150541999</v>
      </c>
      <c r="K903" s="26">
        <f t="shared" si="345"/>
        <v>-152649.85075270999</v>
      </c>
      <c r="L903" s="15">
        <f>Daten!G903</f>
        <v>398</v>
      </c>
      <c r="M903" s="15">
        <f>Daten!H903</f>
        <v>1908</v>
      </c>
      <c r="N903" s="15">
        <f>Daten!I903</f>
        <v>466</v>
      </c>
      <c r="O903" s="27">
        <f t="shared" si="346"/>
        <v>0.45283018867924529</v>
      </c>
      <c r="P903" s="15">
        <f t="shared" si="347"/>
        <v>1083.3552670547288</v>
      </c>
      <c r="Q903" s="20">
        <f t="shared" si="348"/>
        <v>-219.35526705472876</v>
      </c>
      <c r="R903" s="26">
        <f t="shared" si="349"/>
        <v>-43871.053410945751</v>
      </c>
      <c r="S903" s="8">
        <f>Daten!K903</f>
        <v>16006</v>
      </c>
      <c r="T903" s="8">
        <f>Daten!L903</f>
        <v>247980</v>
      </c>
      <c r="U903" s="8">
        <f>Daten!M903</f>
        <v>3566778</v>
      </c>
      <c r="V903" s="8">
        <f>Daten!N903</f>
        <v>500</v>
      </c>
      <c r="W903" s="8">
        <f>Daten!O903</f>
        <v>500</v>
      </c>
      <c r="X903" s="22">
        <f t="shared" si="350"/>
        <v>3830764</v>
      </c>
      <c r="Y903" s="8">
        <f t="shared" si="351"/>
        <v>1063571.1278878318</v>
      </c>
      <c r="Z903" s="20">
        <f t="shared" si="352"/>
        <v>2767192.872112168</v>
      </c>
      <c r="AA903" s="26">
        <f t="shared" si="353"/>
        <v>-276719.28721121681</v>
      </c>
      <c r="AB903" s="31">
        <f t="shared" si="354"/>
        <v>-473240.19137487258</v>
      </c>
      <c r="AC903" s="30">
        <f t="shared" si="355"/>
        <v>0</v>
      </c>
      <c r="AG903" s="25">
        <f t="shared" si="356"/>
        <v>0</v>
      </c>
      <c r="AH903" s="25">
        <f t="shared" si="357"/>
        <v>0</v>
      </c>
      <c r="AI903" s="25">
        <f t="shared" si="358"/>
        <v>0</v>
      </c>
      <c r="AJ903" s="25">
        <f t="shared" si="359"/>
        <v>1</v>
      </c>
      <c r="AK903" s="25">
        <f t="shared" si="360"/>
        <v>0</v>
      </c>
      <c r="AL903" s="25">
        <f t="shared" ca="1" si="361"/>
        <v>0</v>
      </c>
      <c r="AM903" s="25">
        <f t="shared" ca="1" si="362"/>
        <v>0</v>
      </c>
      <c r="AN903" s="25">
        <f ca="1">IF(AM903=0,0,COUNTIF($AM$19:AM903,C903*10+1))</f>
        <v>0</v>
      </c>
      <c r="AO903" s="20">
        <f t="shared" ca="1" si="363"/>
        <v>0</v>
      </c>
      <c r="AP903" s="32">
        <f t="shared" ca="1" si="364"/>
        <v>0</v>
      </c>
    </row>
    <row r="904" spans="1:42" x14ac:dyDescent="0.2">
      <c r="A904" s="14">
        <f>Daten!A904</f>
        <v>40407</v>
      </c>
      <c r="B904" s="7" t="str">
        <f>Daten!B904</f>
        <v>Feldkirchen bei Mattighofen</v>
      </c>
      <c r="C904" s="14">
        <f t="shared" si="340"/>
        <v>4</v>
      </c>
      <c r="D904" s="9">
        <f>Daten!D904</f>
        <v>0</v>
      </c>
      <c r="E904" s="8">
        <f>Daten!E904</f>
        <v>2149</v>
      </c>
      <c r="F904" s="8">
        <f>Daten!F904</f>
        <v>1993</v>
      </c>
      <c r="G904" s="26">
        <f t="shared" si="341"/>
        <v>156</v>
      </c>
      <c r="H904" s="28">
        <f t="shared" si="342"/>
        <v>7.8273958855995987E-2</v>
      </c>
      <c r="I904" s="20">
        <f t="shared" si="343"/>
        <v>26.775552547123247</v>
      </c>
      <c r="J904" s="20">
        <f t="shared" si="344"/>
        <v>129.22444745287675</v>
      </c>
      <c r="K904" s="26">
        <f t="shared" si="345"/>
        <v>-64612.223726438373</v>
      </c>
      <c r="L904" s="15">
        <f>Daten!G904</f>
        <v>357</v>
      </c>
      <c r="M904" s="15">
        <f>Daten!H904</f>
        <v>1429</v>
      </c>
      <c r="N904" s="15">
        <f>Daten!I904</f>
        <v>363</v>
      </c>
      <c r="O904" s="27">
        <f t="shared" si="346"/>
        <v>0.50384884534639607</v>
      </c>
      <c r="P904" s="15">
        <f t="shared" si="347"/>
        <v>811.38085776792832</v>
      </c>
      <c r="Q904" s="20">
        <f t="shared" si="348"/>
        <v>-91.380857767928319</v>
      </c>
      <c r="R904" s="26">
        <f t="shared" si="349"/>
        <v>-18276.171553585664</v>
      </c>
      <c r="S904" s="8">
        <f>Daten!K904</f>
        <v>29270</v>
      </c>
      <c r="T904" s="8">
        <f>Daten!L904</f>
        <v>122864</v>
      </c>
      <c r="U904" s="8">
        <f>Daten!M904</f>
        <v>274217</v>
      </c>
      <c r="V904" s="8">
        <f>Daten!N904</f>
        <v>500</v>
      </c>
      <c r="W904" s="8">
        <f>Daten!O904</f>
        <v>500</v>
      </c>
      <c r="X904" s="22">
        <f t="shared" si="350"/>
        <v>426351</v>
      </c>
      <c r="Y904" s="8">
        <f t="shared" si="351"/>
        <v>824536.20268071804</v>
      </c>
      <c r="Z904" s="20">
        <f t="shared" si="352"/>
        <v>-398185.20268071804</v>
      </c>
      <c r="AA904" s="26">
        <f t="shared" si="353"/>
        <v>39818.520268071807</v>
      </c>
      <c r="AB904" s="31">
        <f t="shared" si="354"/>
        <v>-43069.87501195223</v>
      </c>
      <c r="AC904" s="30">
        <f t="shared" si="355"/>
        <v>0</v>
      </c>
      <c r="AG904" s="25">
        <f t="shared" si="356"/>
        <v>0</v>
      </c>
      <c r="AH904" s="25">
        <f t="shared" si="357"/>
        <v>0</v>
      </c>
      <c r="AI904" s="25">
        <f t="shared" si="358"/>
        <v>0</v>
      </c>
      <c r="AJ904" s="25">
        <f t="shared" si="359"/>
        <v>1</v>
      </c>
      <c r="AK904" s="25">
        <f t="shared" si="360"/>
        <v>0</v>
      </c>
      <c r="AL904" s="25">
        <f t="shared" ca="1" si="361"/>
        <v>0</v>
      </c>
      <c r="AM904" s="25">
        <f t="shared" ca="1" si="362"/>
        <v>0</v>
      </c>
      <c r="AN904" s="25">
        <f ca="1">IF(AM904=0,0,COUNTIF($AM$19:AM904,C904*10+1))</f>
        <v>0</v>
      </c>
      <c r="AO904" s="20">
        <f t="shared" ca="1" si="363"/>
        <v>0</v>
      </c>
      <c r="AP904" s="32">
        <f t="shared" ca="1" si="364"/>
        <v>0</v>
      </c>
    </row>
    <row r="905" spans="1:42" x14ac:dyDescent="0.2">
      <c r="A905" s="14">
        <f>Daten!A905</f>
        <v>40408</v>
      </c>
      <c r="B905" s="7" t="str">
        <f>Daten!B905</f>
        <v>Franking</v>
      </c>
      <c r="C905" s="14">
        <f t="shared" si="340"/>
        <v>4</v>
      </c>
      <c r="D905" s="9">
        <f>Daten!D905</f>
        <v>0</v>
      </c>
      <c r="E905" s="8">
        <f>Daten!E905</f>
        <v>1024</v>
      </c>
      <c r="F905" s="8">
        <f>Daten!F905</f>
        <v>1000</v>
      </c>
      <c r="G905" s="26">
        <f t="shared" si="341"/>
        <v>24</v>
      </c>
      <c r="H905" s="28">
        <f t="shared" si="342"/>
        <v>2.4E-2</v>
      </c>
      <c r="I905" s="20">
        <f t="shared" si="343"/>
        <v>13.434798066795407</v>
      </c>
      <c r="J905" s="20">
        <f t="shared" si="344"/>
        <v>10.565201933204593</v>
      </c>
      <c r="K905" s="26">
        <f t="shared" si="345"/>
        <v>-5282.6009666022965</v>
      </c>
      <c r="L905" s="15">
        <f>Daten!G905</f>
        <v>122</v>
      </c>
      <c r="M905" s="15">
        <f>Daten!H905</f>
        <v>693</v>
      </c>
      <c r="N905" s="15">
        <f>Daten!I905</f>
        <v>209</v>
      </c>
      <c r="O905" s="27">
        <f t="shared" si="346"/>
        <v>0.47763347763347763</v>
      </c>
      <c r="P905" s="15">
        <f t="shared" si="347"/>
        <v>393.4828092604439</v>
      </c>
      <c r="Q905" s="20">
        <f t="shared" si="348"/>
        <v>-62.482809260443901</v>
      </c>
      <c r="R905" s="26">
        <f t="shared" si="349"/>
        <v>-12496.56185208878</v>
      </c>
      <c r="S905" s="8">
        <f>Daten!K905</f>
        <v>6724</v>
      </c>
      <c r="T905" s="8">
        <f>Daten!L905</f>
        <v>105206</v>
      </c>
      <c r="U905" s="8">
        <f>Daten!M905</f>
        <v>344415</v>
      </c>
      <c r="V905" s="8">
        <f>Daten!N905</f>
        <v>500</v>
      </c>
      <c r="W905" s="8">
        <f>Daten!O905</f>
        <v>500</v>
      </c>
      <c r="X905" s="22">
        <f t="shared" si="350"/>
        <v>456345</v>
      </c>
      <c r="Y905" s="8">
        <f t="shared" si="351"/>
        <v>392892.07610286423</v>
      </c>
      <c r="Z905" s="20">
        <f t="shared" si="352"/>
        <v>63452.92389713577</v>
      </c>
      <c r="AA905" s="26">
        <f t="shared" si="353"/>
        <v>-6345.292389713577</v>
      </c>
      <c r="AB905" s="31">
        <f t="shared" si="354"/>
        <v>-24124.455208404652</v>
      </c>
      <c r="AC905" s="30">
        <f t="shared" si="355"/>
        <v>0</v>
      </c>
      <c r="AG905" s="25">
        <f t="shared" si="356"/>
        <v>0</v>
      </c>
      <c r="AH905" s="25">
        <f t="shared" si="357"/>
        <v>0</v>
      </c>
      <c r="AI905" s="25">
        <f t="shared" si="358"/>
        <v>0</v>
      </c>
      <c r="AJ905" s="25">
        <f t="shared" si="359"/>
        <v>1</v>
      </c>
      <c r="AK905" s="25">
        <f t="shared" si="360"/>
        <v>0</v>
      </c>
      <c r="AL905" s="25">
        <f t="shared" ca="1" si="361"/>
        <v>0</v>
      </c>
      <c r="AM905" s="25">
        <f t="shared" ca="1" si="362"/>
        <v>0</v>
      </c>
      <c r="AN905" s="25">
        <f ca="1">IF(AM905=0,0,COUNTIF($AM$19:AM905,C905*10+1))</f>
        <v>0</v>
      </c>
      <c r="AO905" s="20">
        <f t="shared" ca="1" si="363"/>
        <v>0</v>
      </c>
      <c r="AP905" s="32">
        <f t="shared" ca="1" si="364"/>
        <v>0</v>
      </c>
    </row>
    <row r="906" spans="1:42" x14ac:dyDescent="0.2">
      <c r="A906" s="14">
        <f>Daten!A906</f>
        <v>40409</v>
      </c>
      <c r="B906" s="7" t="str">
        <f>Daten!B906</f>
        <v>Geretsberg</v>
      </c>
      <c r="C906" s="14">
        <f t="shared" si="340"/>
        <v>4</v>
      </c>
      <c r="D906" s="9">
        <f>Daten!D906</f>
        <v>0</v>
      </c>
      <c r="E906" s="8">
        <f>Daten!E906</f>
        <v>1176</v>
      </c>
      <c r="F906" s="8">
        <f>Daten!F906</f>
        <v>1181</v>
      </c>
      <c r="G906" s="26">
        <f t="shared" si="341"/>
        <v>-5</v>
      </c>
      <c r="H906" s="28">
        <f t="shared" si="342"/>
        <v>-4.2337002540220152E-3</v>
      </c>
      <c r="I906" s="20">
        <f t="shared" si="343"/>
        <v>15.866496516885377</v>
      </c>
      <c r="J906" s="20">
        <f t="shared" si="344"/>
        <v>-20.866496516885377</v>
      </c>
      <c r="K906" s="26">
        <f t="shared" si="345"/>
        <v>10433.248258442689</v>
      </c>
      <c r="L906" s="15">
        <f>Daten!G906</f>
        <v>194</v>
      </c>
      <c r="M906" s="15">
        <f>Daten!H906</f>
        <v>766</v>
      </c>
      <c r="N906" s="15">
        <f>Daten!I906</f>
        <v>216</v>
      </c>
      <c r="O906" s="27">
        <f t="shared" si="346"/>
        <v>0.53524804177545693</v>
      </c>
      <c r="P906" s="15">
        <f t="shared" si="347"/>
        <v>434.93193635425689</v>
      </c>
      <c r="Q906" s="20">
        <f t="shared" si="348"/>
        <v>-24.931936354256891</v>
      </c>
      <c r="R906" s="26">
        <f t="shared" si="349"/>
        <v>-4986.3872708513782</v>
      </c>
      <c r="S906" s="8">
        <f>Daten!K906</f>
        <v>19136</v>
      </c>
      <c r="T906" s="8">
        <f>Daten!L906</f>
        <v>89764</v>
      </c>
      <c r="U906" s="8">
        <f>Daten!M906</f>
        <v>668632</v>
      </c>
      <c r="V906" s="8">
        <f>Daten!N906</f>
        <v>500</v>
      </c>
      <c r="W906" s="8">
        <f>Daten!O906</f>
        <v>500</v>
      </c>
      <c r="X906" s="22">
        <f t="shared" si="350"/>
        <v>777532</v>
      </c>
      <c r="Y906" s="8">
        <f t="shared" si="351"/>
        <v>451211.99364938313</v>
      </c>
      <c r="Z906" s="20">
        <f t="shared" si="352"/>
        <v>326320.00635061687</v>
      </c>
      <c r="AA906" s="26">
        <f t="shared" si="353"/>
        <v>-32632.00063506169</v>
      </c>
      <c r="AB906" s="31">
        <f t="shared" si="354"/>
        <v>-27185.13964747038</v>
      </c>
      <c r="AC906" s="30">
        <f t="shared" si="355"/>
        <v>0</v>
      </c>
      <c r="AG906" s="25">
        <f t="shared" si="356"/>
        <v>0</v>
      </c>
      <c r="AH906" s="25">
        <f t="shared" si="357"/>
        <v>0</v>
      </c>
      <c r="AI906" s="25">
        <f t="shared" si="358"/>
        <v>0</v>
      </c>
      <c r="AJ906" s="25">
        <f t="shared" si="359"/>
        <v>1</v>
      </c>
      <c r="AK906" s="25">
        <f t="shared" si="360"/>
        <v>0</v>
      </c>
      <c r="AL906" s="25">
        <f t="shared" ca="1" si="361"/>
        <v>0</v>
      </c>
      <c r="AM906" s="25">
        <f t="shared" ca="1" si="362"/>
        <v>0</v>
      </c>
      <c r="AN906" s="25">
        <f ca="1">IF(AM906=0,0,COUNTIF($AM$19:AM906,C906*10+1))</f>
        <v>0</v>
      </c>
      <c r="AO906" s="20">
        <f t="shared" ca="1" si="363"/>
        <v>0</v>
      </c>
      <c r="AP906" s="32">
        <f t="shared" ca="1" si="364"/>
        <v>0</v>
      </c>
    </row>
    <row r="907" spans="1:42" x14ac:dyDescent="0.2">
      <c r="A907" s="14">
        <f>Daten!A907</f>
        <v>40410</v>
      </c>
      <c r="B907" s="7" t="str">
        <f>Daten!B907</f>
        <v>Gilgenberg am Weilhart</v>
      </c>
      <c r="C907" s="14">
        <f t="shared" si="340"/>
        <v>4</v>
      </c>
      <c r="D907" s="9">
        <f>Daten!D907</f>
        <v>0</v>
      </c>
      <c r="E907" s="8">
        <f>Daten!E907</f>
        <v>1355</v>
      </c>
      <c r="F907" s="8">
        <f>Daten!F907</f>
        <v>1334</v>
      </c>
      <c r="G907" s="26">
        <f t="shared" si="341"/>
        <v>21</v>
      </c>
      <c r="H907" s="28">
        <f t="shared" si="342"/>
        <v>1.5742128935532233E-2</v>
      </c>
      <c r="I907" s="20">
        <f t="shared" si="343"/>
        <v>17.922020621105073</v>
      </c>
      <c r="J907" s="20">
        <f t="shared" si="344"/>
        <v>3.077979378894927</v>
      </c>
      <c r="K907" s="26">
        <f t="shared" si="345"/>
        <v>-1538.9896894474634</v>
      </c>
      <c r="L907" s="15">
        <f>Daten!G907</f>
        <v>209</v>
      </c>
      <c r="M907" s="15">
        <f>Daten!H907</f>
        <v>888</v>
      </c>
      <c r="N907" s="15">
        <f>Daten!I907</f>
        <v>258</v>
      </c>
      <c r="O907" s="27">
        <f t="shared" si="346"/>
        <v>0.52590090090090091</v>
      </c>
      <c r="P907" s="15">
        <f t="shared" si="347"/>
        <v>504.20308026446492</v>
      </c>
      <c r="Q907" s="20">
        <f t="shared" si="348"/>
        <v>-37.203080264464916</v>
      </c>
      <c r="R907" s="26">
        <f t="shared" si="349"/>
        <v>-7440.6160528929831</v>
      </c>
      <c r="S907" s="8">
        <f>Daten!K907</f>
        <v>28047</v>
      </c>
      <c r="T907" s="8">
        <f>Daten!L907</f>
        <v>98951</v>
      </c>
      <c r="U907" s="8">
        <f>Daten!M907</f>
        <v>186182</v>
      </c>
      <c r="V907" s="8">
        <f>Daten!N907</f>
        <v>500</v>
      </c>
      <c r="W907" s="8">
        <f>Daten!O907</f>
        <v>500</v>
      </c>
      <c r="X907" s="22">
        <f t="shared" si="350"/>
        <v>313180</v>
      </c>
      <c r="Y907" s="8">
        <f t="shared" si="351"/>
        <v>519891.37023377052</v>
      </c>
      <c r="Z907" s="20">
        <f t="shared" si="352"/>
        <v>-206711.37023377052</v>
      </c>
      <c r="AA907" s="26">
        <f t="shared" si="353"/>
        <v>20671.137023377054</v>
      </c>
      <c r="AB907" s="31">
        <f t="shared" si="354"/>
        <v>11691.531281036607</v>
      </c>
      <c r="AC907" s="30">
        <f t="shared" si="355"/>
        <v>11691.531281036607</v>
      </c>
      <c r="AG907" s="25">
        <f t="shared" si="356"/>
        <v>-1538.9896894474634</v>
      </c>
      <c r="AH907" s="25">
        <f t="shared" si="357"/>
        <v>20671.137023377054</v>
      </c>
      <c r="AI907" s="25">
        <f t="shared" si="358"/>
        <v>19132.147333929592</v>
      </c>
      <c r="AJ907" s="25">
        <f t="shared" si="359"/>
        <v>1</v>
      </c>
      <c r="AK907" s="25">
        <f t="shared" si="360"/>
        <v>19132.147333929592</v>
      </c>
      <c r="AL907" s="25">
        <f t="shared" ca="1" si="361"/>
        <v>45716</v>
      </c>
      <c r="AM907" s="25">
        <f t="shared" ca="1" si="362"/>
        <v>41</v>
      </c>
      <c r="AN907" s="25">
        <f ca="1">IF(AM907=0,0,COUNTIF($AM$19:AM907,C907*10+1))</f>
        <v>1</v>
      </c>
      <c r="AO907" s="20">
        <f t="shared" ca="1" si="363"/>
        <v>5</v>
      </c>
      <c r="AP907" s="32">
        <f t="shared" ca="1" si="364"/>
        <v>45721</v>
      </c>
    </row>
    <row r="908" spans="1:42" x14ac:dyDescent="0.2">
      <c r="A908" s="14">
        <f>Daten!A908</f>
        <v>40411</v>
      </c>
      <c r="B908" s="7" t="str">
        <f>Daten!B908</f>
        <v>Haigermoos</v>
      </c>
      <c r="C908" s="14">
        <f t="shared" si="340"/>
        <v>4</v>
      </c>
      <c r="D908" s="9">
        <f>Daten!D908</f>
        <v>0</v>
      </c>
      <c r="E908" s="8">
        <f>Daten!E908</f>
        <v>627</v>
      </c>
      <c r="F908" s="8">
        <f>Daten!F908</f>
        <v>624</v>
      </c>
      <c r="G908" s="26">
        <f t="shared" si="341"/>
        <v>3</v>
      </c>
      <c r="H908" s="28">
        <f t="shared" si="342"/>
        <v>4.807692307692308E-3</v>
      </c>
      <c r="I908" s="20">
        <f t="shared" si="343"/>
        <v>8.3833139936803338</v>
      </c>
      <c r="J908" s="20">
        <f t="shared" si="344"/>
        <v>-5.3833139936803338</v>
      </c>
      <c r="K908" s="26">
        <f t="shared" si="345"/>
        <v>2691.6569968401668</v>
      </c>
      <c r="L908" s="15">
        <f>Daten!G908</f>
        <v>104</v>
      </c>
      <c r="M908" s="15">
        <f>Daten!H908</f>
        <v>400</v>
      </c>
      <c r="N908" s="15">
        <f>Daten!I908</f>
        <v>123</v>
      </c>
      <c r="O908" s="27">
        <f t="shared" si="346"/>
        <v>0.5675</v>
      </c>
      <c r="P908" s="15">
        <f t="shared" si="347"/>
        <v>227.11850462363284</v>
      </c>
      <c r="Q908" s="20">
        <f t="shared" si="348"/>
        <v>-0.11850462363284464</v>
      </c>
      <c r="R908" s="26">
        <f t="shared" si="349"/>
        <v>-23.700924726568928</v>
      </c>
      <c r="S908" s="8">
        <f>Daten!K908</f>
        <v>5253</v>
      </c>
      <c r="T908" s="8">
        <f>Daten!L908</f>
        <v>37535</v>
      </c>
      <c r="U908" s="8">
        <f>Daten!M908</f>
        <v>11034</v>
      </c>
      <c r="V908" s="8">
        <f>Daten!N908</f>
        <v>500</v>
      </c>
      <c r="W908" s="8">
        <f>Daten!O908</f>
        <v>500</v>
      </c>
      <c r="X908" s="22">
        <f t="shared" si="350"/>
        <v>53822</v>
      </c>
      <c r="Y908" s="8">
        <f t="shared" si="351"/>
        <v>240569.6598793905</v>
      </c>
      <c r="Z908" s="20">
        <f t="shared" si="352"/>
        <v>-186747.6598793905</v>
      </c>
      <c r="AA908" s="26">
        <f t="shared" si="353"/>
        <v>18674.765987939052</v>
      </c>
      <c r="AB908" s="31">
        <f t="shared" si="354"/>
        <v>21342.722060052649</v>
      </c>
      <c r="AC908" s="30">
        <f t="shared" si="355"/>
        <v>21342.722060052649</v>
      </c>
      <c r="AG908" s="25">
        <f t="shared" si="356"/>
        <v>2691.6569968401668</v>
      </c>
      <c r="AH908" s="25">
        <f t="shared" si="357"/>
        <v>18674.765987939052</v>
      </c>
      <c r="AI908" s="25">
        <f t="shared" si="358"/>
        <v>21366.422984779219</v>
      </c>
      <c r="AJ908" s="25">
        <f t="shared" si="359"/>
        <v>1</v>
      </c>
      <c r="AK908" s="25">
        <f t="shared" si="360"/>
        <v>21366.422984779219</v>
      </c>
      <c r="AL908" s="25">
        <f t="shared" ca="1" si="361"/>
        <v>51054</v>
      </c>
      <c r="AM908" s="25">
        <f t="shared" ca="1" si="362"/>
        <v>41</v>
      </c>
      <c r="AN908" s="25">
        <f ca="1">IF(AM908=0,0,COUNTIF($AM$19:AM908,C908*10+1))</f>
        <v>2</v>
      </c>
      <c r="AO908" s="20">
        <f t="shared" ca="1" si="363"/>
        <v>0</v>
      </c>
      <c r="AP908" s="32">
        <f t="shared" ca="1" si="364"/>
        <v>51054</v>
      </c>
    </row>
    <row r="909" spans="1:42" x14ac:dyDescent="0.2">
      <c r="A909" s="14">
        <f>Daten!A909</f>
        <v>40412</v>
      </c>
      <c r="B909" s="7" t="str">
        <f>Daten!B909</f>
        <v>Handenberg</v>
      </c>
      <c r="C909" s="14">
        <f t="shared" si="340"/>
        <v>4</v>
      </c>
      <c r="D909" s="9">
        <f>Daten!D909</f>
        <v>0</v>
      </c>
      <c r="E909" s="8">
        <f>Daten!E909</f>
        <v>1347</v>
      </c>
      <c r="F909" s="8">
        <f>Daten!F909</f>
        <v>1300</v>
      </c>
      <c r="G909" s="26">
        <f t="shared" si="341"/>
        <v>47</v>
      </c>
      <c r="H909" s="28">
        <f t="shared" si="342"/>
        <v>3.6153846153846154E-2</v>
      </c>
      <c r="I909" s="20">
        <f t="shared" si="343"/>
        <v>17.465237486834031</v>
      </c>
      <c r="J909" s="20">
        <f t="shared" si="344"/>
        <v>29.534762513165969</v>
      </c>
      <c r="K909" s="26">
        <f t="shared" si="345"/>
        <v>-14767.381256582985</v>
      </c>
      <c r="L909" s="15">
        <f>Daten!G909</f>
        <v>216</v>
      </c>
      <c r="M909" s="15">
        <f>Daten!H909</f>
        <v>901</v>
      </c>
      <c r="N909" s="15">
        <f>Daten!I909</f>
        <v>230</v>
      </c>
      <c r="O909" s="27">
        <f t="shared" si="346"/>
        <v>0.49500554938956715</v>
      </c>
      <c r="P909" s="15">
        <f t="shared" si="347"/>
        <v>511.58443166473302</v>
      </c>
      <c r="Q909" s="20">
        <f t="shared" si="348"/>
        <v>-65.584431664733017</v>
      </c>
      <c r="R909" s="26">
        <f t="shared" si="349"/>
        <v>-13116.886332946604</v>
      </c>
      <c r="S909" s="8">
        <f>Daten!K909</f>
        <v>24421</v>
      </c>
      <c r="T909" s="8">
        <f>Daten!L909</f>
        <v>125838</v>
      </c>
      <c r="U909" s="8">
        <f>Daten!M909</f>
        <v>190253</v>
      </c>
      <c r="V909" s="8">
        <f>Daten!N909</f>
        <v>500</v>
      </c>
      <c r="W909" s="8">
        <f>Daten!O909</f>
        <v>500</v>
      </c>
      <c r="X909" s="22">
        <f t="shared" si="350"/>
        <v>340512</v>
      </c>
      <c r="Y909" s="8">
        <f t="shared" si="351"/>
        <v>516821.90088921692</v>
      </c>
      <c r="Z909" s="20">
        <f t="shared" si="352"/>
        <v>-176309.90088921692</v>
      </c>
      <c r="AA909" s="26">
        <f t="shared" si="353"/>
        <v>17630.990088921691</v>
      </c>
      <c r="AB909" s="31">
        <f t="shared" si="354"/>
        <v>-10253.277500607899</v>
      </c>
      <c r="AC909" s="30">
        <f t="shared" si="355"/>
        <v>0</v>
      </c>
      <c r="AG909" s="25">
        <f t="shared" si="356"/>
        <v>0</v>
      </c>
      <c r="AH909" s="25">
        <f t="shared" si="357"/>
        <v>0</v>
      </c>
      <c r="AI909" s="25">
        <f t="shared" si="358"/>
        <v>0</v>
      </c>
      <c r="AJ909" s="25">
        <f t="shared" si="359"/>
        <v>1</v>
      </c>
      <c r="AK909" s="25">
        <f t="shared" si="360"/>
        <v>0</v>
      </c>
      <c r="AL909" s="25">
        <f t="shared" ca="1" si="361"/>
        <v>0</v>
      </c>
      <c r="AM909" s="25">
        <f t="shared" ca="1" si="362"/>
        <v>0</v>
      </c>
      <c r="AN909" s="25">
        <f ca="1">IF(AM909=0,0,COUNTIF($AM$19:AM909,C909*10+1))</f>
        <v>0</v>
      </c>
      <c r="AO909" s="20">
        <f t="shared" ca="1" si="363"/>
        <v>0</v>
      </c>
      <c r="AP909" s="32">
        <f t="shared" ca="1" si="364"/>
        <v>0</v>
      </c>
    </row>
    <row r="910" spans="1:42" x14ac:dyDescent="0.2">
      <c r="A910" s="14">
        <f>Daten!A910</f>
        <v>40413</v>
      </c>
      <c r="B910" s="7" t="str">
        <f>Daten!B910</f>
        <v>Helpfau-Uttendorf</v>
      </c>
      <c r="C910" s="14">
        <f t="shared" si="340"/>
        <v>4</v>
      </c>
      <c r="D910" s="9">
        <f>Daten!D910</f>
        <v>0</v>
      </c>
      <c r="E910" s="8">
        <f>Daten!E910</f>
        <v>3912</v>
      </c>
      <c r="F910" s="8">
        <f>Daten!F910</f>
        <v>3626</v>
      </c>
      <c r="G910" s="26">
        <f t="shared" si="341"/>
        <v>286</v>
      </c>
      <c r="H910" s="28">
        <f t="shared" si="342"/>
        <v>7.8874793160507453E-2</v>
      </c>
      <c r="I910" s="20">
        <f t="shared" si="343"/>
        <v>48.714577790200146</v>
      </c>
      <c r="J910" s="20">
        <f t="shared" si="344"/>
        <v>237.28542220979986</v>
      </c>
      <c r="K910" s="26">
        <f t="shared" si="345"/>
        <v>-118642.71110489994</v>
      </c>
      <c r="L910" s="15">
        <f>Daten!G910</f>
        <v>621</v>
      </c>
      <c r="M910" s="15">
        <f>Daten!H910</f>
        <v>2678</v>
      </c>
      <c r="N910" s="15">
        <f>Daten!I910</f>
        <v>613</v>
      </c>
      <c r="O910" s="27">
        <f t="shared" si="346"/>
        <v>0.46079163554891711</v>
      </c>
      <c r="P910" s="15">
        <f t="shared" si="347"/>
        <v>1520.558388455222</v>
      </c>
      <c r="Q910" s="20">
        <f t="shared" si="348"/>
        <v>-286.55838845522203</v>
      </c>
      <c r="R910" s="26">
        <f t="shared" si="349"/>
        <v>-57311.677691044402</v>
      </c>
      <c r="S910" s="8">
        <f>Daten!K910</f>
        <v>19309</v>
      </c>
      <c r="T910" s="8">
        <f>Daten!L910</f>
        <v>228518</v>
      </c>
      <c r="U910" s="8">
        <f>Daten!M910</f>
        <v>905500</v>
      </c>
      <c r="V910" s="8">
        <f>Daten!N910</f>
        <v>500</v>
      </c>
      <c r="W910" s="8">
        <f>Daten!O910</f>
        <v>500</v>
      </c>
      <c r="X910" s="22">
        <f t="shared" si="350"/>
        <v>1153327</v>
      </c>
      <c r="Y910" s="8">
        <f t="shared" si="351"/>
        <v>1500970.5094867235</v>
      </c>
      <c r="Z910" s="20">
        <f t="shared" si="352"/>
        <v>-347643.50948672346</v>
      </c>
      <c r="AA910" s="26">
        <f t="shared" si="353"/>
        <v>34764.350948672349</v>
      </c>
      <c r="AB910" s="31">
        <f t="shared" si="354"/>
        <v>-141190.037847272</v>
      </c>
      <c r="AC910" s="30">
        <f t="shared" si="355"/>
        <v>0</v>
      </c>
      <c r="AG910" s="25">
        <f t="shared" si="356"/>
        <v>0</v>
      </c>
      <c r="AH910" s="25">
        <f t="shared" si="357"/>
        <v>0</v>
      </c>
      <c r="AI910" s="25">
        <f t="shared" si="358"/>
        <v>0</v>
      </c>
      <c r="AJ910" s="25">
        <f t="shared" si="359"/>
        <v>1</v>
      </c>
      <c r="AK910" s="25">
        <f t="shared" si="360"/>
        <v>0</v>
      </c>
      <c r="AL910" s="25">
        <f t="shared" ca="1" si="361"/>
        <v>0</v>
      </c>
      <c r="AM910" s="25">
        <f t="shared" ca="1" si="362"/>
        <v>0</v>
      </c>
      <c r="AN910" s="25">
        <f ca="1">IF(AM910=0,0,COUNTIF($AM$19:AM910,C910*10+1))</f>
        <v>0</v>
      </c>
      <c r="AO910" s="20">
        <f t="shared" ca="1" si="363"/>
        <v>0</v>
      </c>
      <c r="AP910" s="32">
        <f t="shared" ca="1" si="364"/>
        <v>0</v>
      </c>
    </row>
    <row r="911" spans="1:42" x14ac:dyDescent="0.2">
      <c r="A911" s="14">
        <f>Daten!A911</f>
        <v>40414</v>
      </c>
      <c r="B911" s="7" t="str">
        <f>Daten!B911</f>
        <v>Hochburg-Ach</v>
      </c>
      <c r="C911" s="14">
        <f t="shared" si="340"/>
        <v>4</v>
      </c>
      <c r="D911" s="9">
        <f>Daten!D911</f>
        <v>0</v>
      </c>
      <c r="E911" s="8">
        <f>Daten!E911</f>
        <v>3416</v>
      </c>
      <c r="F911" s="8">
        <f>Daten!F911</f>
        <v>3258</v>
      </c>
      <c r="G911" s="26">
        <f t="shared" si="341"/>
        <v>158</v>
      </c>
      <c r="H911" s="28">
        <f t="shared" si="342"/>
        <v>4.8496009821976674E-2</v>
      </c>
      <c r="I911" s="20">
        <f t="shared" si="343"/>
        <v>43.770572101619436</v>
      </c>
      <c r="J911" s="20">
        <f t="shared" si="344"/>
        <v>114.22942789838056</v>
      </c>
      <c r="K911" s="26">
        <f t="shared" si="345"/>
        <v>-57114.713949190285</v>
      </c>
      <c r="L911" s="15">
        <f>Daten!G911</f>
        <v>523</v>
      </c>
      <c r="M911" s="15">
        <f>Daten!H911</f>
        <v>2156</v>
      </c>
      <c r="N911" s="15">
        <f>Daten!I911</f>
        <v>737</v>
      </c>
      <c r="O911" s="27">
        <f t="shared" si="346"/>
        <v>0.58441558441558439</v>
      </c>
      <c r="P911" s="15">
        <f t="shared" si="347"/>
        <v>1224.1687399213811</v>
      </c>
      <c r="Q911" s="20">
        <f t="shared" si="348"/>
        <v>35.831260078618925</v>
      </c>
      <c r="R911" s="26">
        <f t="shared" si="349"/>
        <v>7166.252015723785</v>
      </c>
      <c r="S911" s="8">
        <f>Daten!K911</f>
        <v>37883</v>
      </c>
      <c r="T911" s="8">
        <f>Daten!L911</f>
        <v>248915</v>
      </c>
      <c r="U911" s="8">
        <f>Daten!M911</f>
        <v>321472</v>
      </c>
      <c r="V911" s="8">
        <f>Daten!N911</f>
        <v>500</v>
      </c>
      <c r="W911" s="8">
        <f>Daten!O911</f>
        <v>500</v>
      </c>
      <c r="X911" s="22">
        <f t="shared" si="350"/>
        <v>608270</v>
      </c>
      <c r="Y911" s="8">
        <f t="shared" si="351"/>
        <v>1310663.4101243985</v>
      </c>
      <c r="Z911" s="20">
        <f t="shared" si="352"/>
        <v>-702393.41012439854</v>
      </c>
      <c r="AA911" s="26">
        <f t="shared" si="353"/>
        <v>70239.341012439851</v>
      </c>
      <c r="AB911" s="31">
        <f t="shared" si="354"/>
        <v>20290.879078973347</v>
      </c>
      <c r="AC911" s="30">
        <f t="shared" si="355"/>
        <v>20290.879078973347</v>
      </c>
      <c r="AG911" s="25">
        <f t="shared" si="356"/>
        <v>-57114.713949190285</v>
      </c>
      <c r="AH911" s="25">
        <f t="shared" si="357"/>
        <v>70239.341012439851</v>
      </c>
      <c r="AI911" s="25">
        <f t="shared" si="358"/>
        <v>13124.627063249565</v>
      </c>
      <c r="AJ911" s="25">
        <f t="shared" si="359"/>
        <v>1</v>
      </c>
      <c r="AK911" s="25">
        <f t="shared" si="360"/>
        <v>13124.627063249565</v>
      </c>
      <c r="AL911" s="25">
        <f t="shared" ca="1" si="361"/>
        <v>31361</v>
      </c>
      <c r="AM911" s="25">
        <f t="shared" ca="1" si="362"/>
        <v>41</v>
      </c>
      <c r="AN911" s="25">
        <f ca="1">IF(AM911=0,0,COUNTIF($AM$19:AM911,C911*10+1))</f>
        <v>3</v>
      </c>
      <c r="AO911" s="20">
        <f t="shared" ca="1" si="363"/>
        <v>0</v>
      </c>
      <c r="AP911" s="32">
        <f t="shared" ca="1" si="364"/>
        <v>31361</v>
      </c>
    </row>
    <row r="912" spans="1:42" x14ac:dyDescent="0.2">
      <c r="A912" s="14">
        <f>Daten!A912</f>
        <v>40415</v>
      </c>
      <c r="B912" s="7" t="str">
        <f>Daten!B912</f>
        <v>Höhnhart</v>
      </c>
      <c r="C912" s="14">
        <f t="shared" si="340"/>
        <v>4</v>
      </c>
      <c r="D912" s="9">
        <f>Daten!D912</f>
        <v>0</v>
      </c>
      <c r="E912" s="8">
        <f>Daten!E912</f>
        <v>1491</v>
      </c>
      <c r="F912" s="8">
        <f>Daten!F912</f>
        <v>1398</v>
      </c>
      <c r="G912" s="26">
        <f t="shared" si="341"/>
        <v>93</v>
      </c>
      <c r="H912" s="28">
        <f t="shared" si="342"/>
        <v>6.652360515021459E-2</v>
      </c>
      <c r="I912" s="20">
        <f t="shared" si="343"/>
        <v>18.78184769737998</v>
      </c>
      <c r="J912" s="20">
        <f t="shared" si="344"/>
        <v>74.218152302620013</v>
      </c>
      <c r="K912" s="26">
        <f t="shared" si="345"/>
        <v>-37109.076151310008</v>
      </c>
      <c r="L912" s="15">
        <f>Daten!G912</f>
        <v>240</v>
      </c>
      <c r="M912" s="15">
        <f>Daten!H912</f>
        <v>988</v>
      </c>
      <c r="N912" s="15">
        <f>Daten!I912</f>
        <v>263</v>
      </c>
      <c r="O912" s="27">
        <f t="shared" si="346"/>
        <v>0.50910931174089069</v>
      </c>
      <c r="P912" s="15">
        <f t="shared" si="347"/>
        <v>560.98270642037312</v>
      </c>
      <c r="Q912" s="20">
        <f t="shared" si="348"/>
        <v>-57.98270642037312</v>
      </c>
      <c r="R912" s="26">
        <f t="shared" si="349"/>
        <v>-11596.541284074625</v>
      </c>
      <c r="S912" s="8">
        <f>Daten!K912</f>
        <v>14323</v>
      </c>
      <c r="T912" s="8">
        <f>Daten!L912</f>
        <v>97174</v>
      </c>
      <c r="U912" s="8">
        <f>Daten!M912</f>
        <v>583184</v>
      </c>
      <c r="V912" s="8">
        <f>Daten!N912</f>
        <v>500</v>
      </c>
      <c r="W912" s="8">
        <f>Daten!O912</f>
        <v>500</v>
      </c>
      <c r="X912" s="22">
        <f t="shared" si="350"/>
        <v>694681</v>
      </c>
      <c r="Y912" s="8">
        <f t="shared" si="351"/>
        <v>572072.34909118223</v>
      </c>
      <c r="Z912" s="20">
        <f t="shared" si="352"/>
        <v>122608.65090881777</v>
      </c>
      <c r="AA912" s="26">
        <f t="shared" si="353"/>
        <v>-12260.865090881778</v>
      </c>
      <c r="AB912" s="31">
        <f t="shared" si="354"/>
        <v>-60966.482526266409</v>
      </c>
      <c r="AC912" s="30">
        <f t="shared" si="355"/>
        <v>0</v>
      </c>
      <c r="AG912" s="25">
        <f t="shared" si="356"/>
        <v>0</v>
      </c>
      <c r="AH912" s="25">
        <f t="shared" si="357"/>
        <v>0</v>
      </c>
      <c r="AI912" s="25">
        <f t="shared" si="358"/>
        <v>0</v>
      </c>
      <c r="AJ912" s="25">
        <f t="shared" si="359"/>
        <v>1</v>
      </c>
      <c r="AK912" s="25">
        <f t="shared" si="360"/>
        <v>0</v>
      </c>
      <c r="AL912" s="25">
        <f t="shared" ca="1" si="361"/>
        <v>0</v>
      </c>
      <c r="AM912" s="25">
        <f t="shared" ca="1" si="362"/>
        <v>0</v>
      </c>
      <c r="AN912" s="25">
        <f ca="1">IF(AM912=0,0,COUNTIF($AM$19:AM912,C912*10+1))</f>
        <v>0</v>
      </c>
      <c r="AO912" s="20">
        <f t="shared" ca="1" si="363"/>
        <v>0</v>
      </c>
      <c r="AP912" s="32">
        <f t="shared" ca="1" si="364"/>
        <v>0</v>
      </c>
    </row>
    <row r="913" spans="1:42" x14ac:dyDescent="0.2">
      <c r="A913" s="14">
        <f>Daten!A913</f>
        <v>40416</v>
      </c>
      <c r="B913" s="7" t="str">
        <f>Daten!B913</f>
        <v>Jeging</v>
      </c>
      <c r="C913" s="14">
        <f t="shared" si="340"/>
        <v>4</v>
      </c>
      <c r="D913" s="9">
        <f>Daten!D913</f>
        <v>0</v>
      </c>
      <c r="E913" s="8">
        <f>Daten!E913</f>
        <v>794</v>
      </c>
      <c r="F913" s="8">
        <f>Daten!F913</f>
        <v>697</v>
      </c>
      <c r="G913" s="26">
        <f t="shared" si="341"/>
        <v>97</v>
      </c>
      <c r="H913" s="28">
        <f t="shared" si="342"/>
        <v>0.13916786226685796</v>
      </c>
      <c r="I913" s="20">
        <f t="shared" si="343"/>
        <v>9.3640542525563983</v>
      </c>
      <c r="J913" s="20">
        <f t="shared" si="344"/>
        <v>87.6359457474436</v>
      </c>
      <c r="K913" s="26">
        <f t="shared" si="345"/>
        <v>-43817.972873721803</v>
      </c>
      <c r="L913" s="15">
        <f>Daten!G913</f>
        <v>123</v>
      </c>
      <c r="M913" s="15">
        <f>Daten!H913</f>
        <v>562</v>
      </c>
      <c r="N913" s="15">
        <f>Daten!I913</f>
        <v>109</v>
      </c>
      <c r="O913" s="27">
        <f t="shared" si="346"/>
        <v>0.41281138790035588</v>
      </c>
      <c r="P913" s="15">
        <f t="shared" si="347"/>
        <v>319.10149899620416</v>
      </c>
      <c r="Q913" s="20">
        <f t="shared" si="348"/>
        <v>-87.101498996204157</v>
      </c>
      <c r="R913" s="26">
        <f t="shared" si="349"/>
        <v>-17420.299799240831</v>
      </c>
      <c r="S913" s="8">
        <f>Daten!K913</f>
        <v>4618</v>
      </c>
      <c r="T913" s="8">
        <f>Daten!L913</f>
        <v>69043</v>
      </c>
      <c r="U913" s="8">
        <f>Daten!M913</f>
        <v>227863</v>
      </c>
      <c r="V913" s="8">
        <f>Daten!N913</f>
        <v>500</v>
      </c>
      <c r="W913" s="8">
        <f>Daten!O913</f>
        <v>500</v>
      </c>
      <c r="X913" s="22">
        <f t="shared" si="350"/>
        <v>301524</v>
      </c>
      <c r="Y913" s="8">
        <f t="shared" si="351"/>
        <v>304644.83244694746</v>
      </c>
      <c r="Z913" s="20">
        <f t="shared" si="352"/>
        <v>-3120.832446947461</v>
      </c>
      <c r="AA913" s="26">
        <f t="shared" si="353"/>
        <v>312.0832446947461</v>
      </c>
      <c r="AB913" s="31">
        <f t="shared" si="354"/>
        <v>-60926.189428267884</v>
      </c>
      <c r="AC913" s="30">
        <f t="shared" si="355"/>
        <v>0</v>
      </c>
      <c r="AG913" s="25">
        <f t="shared" si="356"/>
        <v>0</v>
      </c>
      <c r="AH913" s="25">
        <f t="shared" si="357"/>
        <v>0</v>
      </c>
      <c r="AI913" s="25">
        <f t="shared" si="358"/>
        <v>0</v>
      </c>
      <c r="AJ913" s="25">
        <f t="shared" si="359"/>
        <v>1</v>
      </c>
      <c r="AK913" s="25">
        <f t="shared" si="360"/>
        <v>0</v>
      </c>
      <c r="AL913" s="25">
        <f t="shared" ca="1" si="361"/>
        <v>0</v>
      </c>
      <c r="AM913" s="25">
        <f t="shared" ca="1" si="362"/>
        <v>0</v>
      </c>
      <c r="AN913" s="25">
        <f ca="1">IF(AM913=0,0,COUNTIF($AM$19:AM913,C913*10+1))</f>
        <v>0</v>
      </c>
      <c r="AO913" s="20">
        <f t="shared" ca="1" si="363"/>
        <v>0</v>
      </c>
      <c r="AP913" s="32">
        <f t="shared" ca="1" si="364"/>
        <v>0</v>
      </c>
    </row>
    <row r="914" spans="1:42" x14ac:dyDescent="0.2">
      <c r="A914" s="14">
        <f>Daten!A914</f>
        <v>40417</v>
      </c>
      <c r="B914" s="7" t="str">
        <f>Daten!B914</f>
        <v>Kirchberg bei Mattighofen</v>
      </c>
      <c r="C914" s="14">
        <f t="shared" si="340"/>
        <v>4</v>
      </c>
      <c r="D914" s="9">
        <f>Daten!D914</f>
        <v>0</v>
      </c>
      <c r="E914" s="8">
        <f>Daten!E914</f>
        <v>1249</v>
      </c>
      <c r="F914" s="8">
        <f>Daten!F914</f>
        <v>1192</v>
      </c>
      <c r="G914" s="26">
        <f t="shared" si="341"/>
        <v>57</v>
      </c>
      <c r="H914" s="28">
        <f t="shared" si="342"/>
        <v>4.7818791946308725E-2</v>
      </c>
      <c r="I914" s="20">
        <f t="shared" si="343"/>
        <v>16.014279295620124</v>
      </c>
      <c r="J914" s="20">
        <f t="shared" si="344"/>
        <v>40.985720704379872</v>
      </c>
      <c r="K914" s="26">
        <f t="shared" si="345"/>
        <v>-20492.860352189935</v>
      </c>
      <c r="L914" s="15">
        <f>Daten!G914</f>
        <v>216</v>
      </c>
      <c r="M914" s="15">
        <f>Daten!H914</f>
        <v>805</v>
      </c>
      <c r="N914" s="15">
        <f>Daten!I914</f>
        <v>228</v>
      </c>
      <c r="O914" s="27">
        <f t="shared" si="346"/>
        <v>0.55155279503105592</v>
      </c>
      <c r="P914" s="15">
        <f t="shared" si="347"/>
        <v>457.07599055506114</v>
      </c>
      <c r="Q914" s="20">
        <f t="shared" si="348"/>
        <v>-13.075990555061139</v>
      </c>
      <c r="R914" s="26">
        <f t="shared" si="349"/>
        <v>-2615.1981110122279</v>
      </c>
      <c r="S914" s="8">
        <f>Daten!K914</f>
        <v>11761</v>
      </c>
      <c r="T914" s="8">
        <f>Daten!L914</f>
        <v>70407</v>
      </c>
      <c r="U914" s="8">
        <f>Daten!M914</f>
        <v>111021</v>
      </c>
      <c r="V914" s="8">
        <f>Daten!N914</f>
        <v>500</v>
      </c>
      <c r="W914" s="8">
        <f>Daten!O914</f>
        <v>500</v>
      </c>
      <c r="X914" s="22">
        <f t="shared" si="350"/>
        <v>193189</v>
      </c>
      <c r="Y914" s="8">
        <f t="shared" si="351"/>
        <v>479220.90141843498</v>
      </c>
      <c r="Z914" s="20">
        <f t="shared" si="352"/>
        <v>-286031.90141843498</v>
      </c>
      <c r="AA914" s="26">
        <f t="shared" si="353"/>
        <v>28603.190141843501</v>
      </c>
      <c r="AB914" s="31">
        <f t="shared" si="354"/>
        <v>5495.1316786413372</v>
      </c>
      <c r="AC914" s="30">
        <f t="shared" si="355"/>
        <v>5495.1316786413372</v>
      </c>
      <c r="AG914" s="25">
        <f t="shared" si="356"/>
        <v>-20492.860352189935</v>
      </c>
      <c r="AH914" s="25">
        <f t="shared" si="357"/>
        <v>28603.190141843501</v>
      </c>
      <c r="AI914" s="25">
        <f t="shared" si="358"/>
        <v>8110.329789653566</v>
      </c>
      <c r="AJ914" s="25">
        <f t="shared" si="359"/>
        <v>1</v>
      </c>
      <c r="AK914" s="25">
        <f t="shared" si="360"/>
        <v>8110.329789653566</v>
      </c>
      <c r="AL914" s="25">
        <f t="shared" ca="1" si="361"/>
        <v>19379</v>
      </c>
      <c r="AM914" s="25">
        <f t="shared" ca="1" si="362"/>
        <v>41</v>
      </c>
      <c r="AN914" s="25">
        <f ca="1">IF(AM914=0,0,COUNTIF($AM$19:AM914,C914*10+1))</f>
        <v>4</v>
      </c>
      <c r="AO914" s="20">
        <f t="shared" ca="1" si="363"/>
        <v>0</v>
      </c>
      <c r="AP914" s="32">
        <f t="shared" ca="1" si="364"/>
        <v>19379</v>
      </c>
    </row>
    <row r="915" spans="1:42" x14ac:dyDescent="0.2">
      <c r="A915" s="14">
        <f>Daten!A915</f>
        <v>40418</v>
      </c>
      <c r="B915" s="7" t="str">
        <f>Daten!B915</f>
        <v>Lengau</v>
      </c>
      <c r="C915" s="14">
        <f t="shared" ref="C915:C978" si="365">INT(A915/10000)</f>
        <v>4</v>
      </c>
      <c r="D915" s="9">
        <f>Daten!D915</f>
        <v>0</v>
      </c>
      <c r="E915" s="8">
        <f>Daten!E915</f>
        <v>5075</v>
      </c>
      <c r="F915" s="8">
        <f>Daten!F915</f>
        <v>4741</v>
      </c>
      <c r="G915" s="26">
        <f t="shared" ref="G915:G978" si="366">E915-F915</f>
        <v>334</v>
      </c>
      <c r="H915" s="28">
        <f t="shared" ref="H915:H978" si="367">G915/F915</f>
        <v>7.0449272305420793E-2</v>
      </c>
      <c r="I915" s="20">
        <f t="shared" ref="I915:I978" si="368">F915*$I$6</f>
        <v>63.694377634677025</v>
      </c>
      <c r="J915" s="20">
        <f t="shared" ref="J915:J978" si="369">G915-I915</f>
        <v>270.30562236532296</v>
      </c>
      <c r="K915" s="26">
        <f t="shared" ref="K915:K978" si="370">-J915*$K$5</f>
        <v>-135152.81118266148</v>
      </c>
      <c r="L915" s="15">
        <f>Daten!G915</f>
        <v>851</v>
      </c>
      <c r="M915" s="15">
        <f>Daten!H915</f>
        <v>3364</v>
      </c>
      <c r="N915" s="15">
        <f>Daten!I915</f>
        <v>860</v>
      </c>
      <c r="O915" s="27">
        <f t="shared" ref="O915:O978" si="371">(L915+N915)/M915</f>
        <v>0.50862068965517238</v>
      </c>
      <c r="P915" s="15">
        <f t="shared" ref="P915:P978" si="372">M915*$P$6</f>
        <v>1910.0666238847523</v>
      </c>
      <c r="Q915" s="20">
        <f t="shared" ref="Q915:Q978" si="373">L915+N915-P915</f>
        <v>-199.06662388475229</v>
      </c>
      <c r="R915" s="26">
        <f t="shared" ref="R915:R978" si="374">Q915*$R$5</f>
        <v>-39813.32477695046</v>
      </c>
      <c r="S915" s="8">
        <f>Daten!K915</f>
        <v>32916</v>
      </c>
      <c r="T915" s="8">
        <f>Daten!L915</f>
        <v>551920</v>
      </c>
      <c r="U915" s="8">
        <f>Daten!M915</f>
        <v>2922758</v>
      </c>
      <c r="V915" s="8">
        <f>Daten!N915</f>
        <v>500</v>
      </c>
      <c r="W915" s="8">
        <f>Daten!O915</f>
        <v>500</v>
      </c>
      <c r="X915" s="22">
        <f t="shared" ref="X915:X978" si="375">S915/V915*500+T915/W915*500+U915</f>
        <v>3507594</v>
      </c>
      <c r="Y915" s="8">
        <f t="shared" ref="Y915:Y978" si="376">E915*$Y$6</f>
        <v>1947194.6154512069</v>
      </c>
      <c r="Z915" s="20">
        <f t="shared" ref="Z915:Z978" si="377">X915-Y915</f>
        <v>1560399.3845487931</v>
      </c>
      <c r="AA915" s="26">
        <f t="shared" ref="AA915:AA978" si="378">-Z915*$AA$5</f>
        <v>-156039.9384548793</v>
      </c>
      <c r="AB915" s="31">
        <f t="shared" ref="AB915:AB978" si="379">K915+R915+AA915</f>
        <v>-331006.07441449125</v>
      </c>
      <c r="AC915" s="30">
        <f t="shared" ref="AC915:AC978" si="380">MAX(0,AB915)</f>
        <v>0</v>
      </c>
      <c r="AG915" s="25">
        <f t="shared" ref="AG915:AG978" si="381">IF(AB915&gt;0,K915,0)</f>
        <v>0</v>
      </c>
      <c r="AH915" s="25">
        <f t="shared" ref="AH915:AH978" si="382">IF(AB915&gt;0,AA915,0)</f>
        <v>0</v>
      </c>
      <c r="AI915" s="25">
        <f t="shared" ref="AI915:AI978" si="383">AG915+AH915</f>
        <v>0</v>
      </c>
      <c r="AJ915" s="25">
        <f t="shared" ref="AJ915:AJ978" si="384">IF(AND(V915=500,W915=500),1,0)</f>
        <v>1</v>
      </c>
      <c r="AK915" s="25">
        <f t="shared" ref="AK915:AK978" si="385">IF(AND(AJ915=1,AI915&gt;=E915*$AK$5),AI915,0)</f>
        <v>0</v>
      </c>
      <c r="AL915" s="25">
        <f t="shared" ref="AL915:AL978" ca="1" si="386">IF(OFFSET($AK$6,C915,0)=0,0,ROUND(AK915*OFFSET($AF$6,C915,0)/OFFSET($AK$6,C915,0),0))</f>
        <v>0</v>
      </c>
      <c r="AM915" s="25">
        <f t="shared" ref="AM915:AM978" ca="1" si="387">IF(AL915&gt;0,C915*10+1,0)</f>
        <v>0</v>
      </c>
      <c r="AN915" s="25">
        <f ca="1">IF(AM915=0,0,COUNTIF($AM$19:AM915,C915*10+1))</f>
        <v>0</v>
      </c>
      <c r="AO915" s="20">
        <f t="shared" ref="AO915:AO978" ca="1" si="388">IF(AN915=1,OFFSET($AF$6,C915,0)-OFFSET($AL$6,C915,0),0)</f>
        <v>0</v>
      </c>
      <c r="AP915" s="32">
        <f t="shared" ref="AP915:AP978" ca="1" si="389">AL915+AO915</f>
        <v>0</v>
      </c>
    </row>
    <row r="916" spans="1:42" x14ac:dyDescent="0.2">
      <c r="A916" s="14">
        <f>Daten!A916</f>
        <v>40419</v>
      </c>
      <c r="B916" s="7" t="str">
        <f>Daten!B916</f>
        <v>Lochen am See</v>
      </c>
      <c r="C916" s="14">
        <f t="shared" si="365"/>
        <v>4</v>
      </c>
      <c r="D916" s="9">
        <f>Daten!D916</f>
        <v>0</v>
      </c>
      <c r="E916" s="8">
        <f>Daten!E916</f>
        <v>2961</v>
      </c>
      <c r="F916" s="8">
        <f>Daten!F916</f>
        <v>2769</v>
      </c>
      <c r="G916" s="26">
        <f t="shared" si="366"/>
        <v>192</v>
      </c>
      <c r="H916" s="28">
        <f t="shared" si="367"/>
        <v>6.9339111592632716E-2</v>
      </c>
      <c r="I916" s="20">
        <f t="shared" si="368"/>
        <v>37.200955846956482</v>
      </c>
      <c r="J916" s="20">
        <f t="shared" si="369"/>
        <v>154.79904415304352</v>
      </c>
      <c r="K916" s="26">
        <f t="shared" si="370"/>
        <v>-77399.522076521767</v>
      </c>
      <c r="L916" s="15">
        <f>Daten!G916</f>
        <v>514</v>
      </c>
      <c r="M916" s="15">
        <f>Daten!H916</f>
        <v>1980</v>
      </c>
      <c r="N916" s="15">
        <f>Daten!I916</f>
        <v>467</v>
      </c>
      <c r="O916" s="27">
        <f t="shared" si="371"/>
        <v>0.49545454545454548</v>
      </c>
      <c r="P916" s="15">
        <f t="shared" si="372"/>
        <v>1124.2365978869827</v>
      </c>
      <c r="Q916" s="20">
        <f t="shared" si="373"/>
        <v>-143.23659788698274</v>
      </c>
      <c r="R916" s="26">
        <f t="shared" si="374"/>
        <v>-28647.319577396549</v>
      </c>
      <c r="S916" s="8">
        <f>Daten!K916</f>
        <v>21680</v>
      </c>
      <c r="T916" s="8">
        <f>Daten!L916</f>
        <v>176187</v>
      </c>
      <c r="U916" s="8">
        <f>Daten!M916</f>
        <v>514566</v>
      </c>
      <c r="V916" s="8">
        <f>Daten!N916</f>
        <v>500</v>
      </c>
      <c r="W916" s="8">
        <f>Daten!O916</f>
        <v>500</v>
      </c>
      <c r="X916" s="22">
        <f t="shared" si="375"/>
        <v>712433</v>
      </c>
      <c r="Y916" s="8">
        <f t="shared" si="376"/>
        <v>1136087.3411529111</v>
      </c>
      <c r="Z916" s="20">
        <f t="shared" si="377"/>
        <v>-423654.34115291107</v>
      </c>
      <c r="AA916" s="26">
        <f t="shared" si="378"/>
        <v>42365.434115291107</v>
      </c>
      <c r="AB916" s="31">
        <f t="shared" si="379"/>
        <v>-63681.407538627216</v>
      </c>
      <c r="AC916" s="30">
        <f t="shared" si="380"/>
        <v>0</v>
      </c>
      <c r="AG916" s="25">
        <f t="shared" si="381"/>
        <v>0</v>
      </c>
      <c r="AH916" s="25">
        <f t="shared" si="382"/>
        <v>0</v>
      </c>
      <c r="AI916" s="25">
        <f t="shared" si="383"/>
        <v>0</v>
      </c>
      <c r="AJ916" s="25">
        <f t="shared" si="384"/>
        <v>1</v>
      </c>
      <c r="AK916" s="25">
        <f t="shared" si="385"/>
        <v>0</v>
      </c>
      <c r="AL916" s="25">
        <f t="shared" ca="1" si="386"/>
        <v>0</v>
      </c>
      <c r="AM916" s="25">
        <f t="shared" ca="1" si="387"/>
        <v>0</v>
      </c>
      <c r="AN916" s="25">
        <f ca="1">IF(AM916=0,0,COUNTIF($AM$19:AM916,C916*10+1))</f>
        <v>0</v>
      </c>
      <c r="AO916" s="20">
        <f t="shared" ca="1" si="388"/>
        <v>0</v>
      </c>
      <c r="AP916" s="32">
        <f t="shared" ca="1" si="389"/>
        <v>0</v>
      </c>
    </row>
    <row r="917" spans="1:42" x14ac:dyDescent="0.2">
      <c r="A917" s="14">
        <f>Daten!A917</f>
        <v>40420</v>
      </c>
      <c r="B917" s="7" t="str">
        <f>Daten!B917</f>
        <v>Maria Schmolln</v>
      </c>
      <c r="C917" s="14">
        <f t="shared" si="365"/>
        <v>4</v>
      </c>
      <c r="D917" s="9">
        <f>Daten!D917</f>
        <v>0</v>
      </c>
      <c r="E917" s="8">
        <f>Daten!E917</f>
        <v>1465</v>
      </c>
      <c r="F917" s="8">
        <f>Daten!F917</f>
        <v>1404</v>
      </c>
      <c r="G917" s="26">
        <f t="shared" si="366"/>
        <v>61</v>
      </c>
      <c r="H917" s="28">
        <f t="shared" si="367"/>
        <v>4.344729344729345E-2</v>
      </c>
      <c r="I917" s="20">
        <f t="shared" si="368"/>
        <v>18.862456485780751</v>
      </c>
      <c r="J917" s="20">
        <f t="shared" si="369"/>
        <v>42.137543514219246</v>
      </c>
      <c r="K917" s="26">
        <f t="shared" si="370"/>
        <v>-21068.771757109622</v>
      </c>
      <c r="L917" s="15">
        <f>Daten!G917</f>
        <v>191</v>
      </c>
      <c r="M917" s="15">
        <f>Daten!H917</f>
        <v>952</v>
      </c>
      <c r="N917" s="15">
        <f>Daten!I917</f>
        <v>322</v>
      </c>
      <c r="O917" s="27">
        <f t="shared" si="371"/>
        <v>0.53886554621848737</v>
      </c>
      <c r="P917" s="15">
        <f t="shared" si="372"/>
        <v>540.54204100424624</v>
      </c>
      <c r="Q917" s="20">
        <f t="shared" si="373"/>
        <v>-27.542041004246244</v>
      </c>
      <c r="R917" s="26">
        <f t="shared" si="374"/>
        <v>-5508.4082008492487</v>
      </c>
      <c r="S917" s="8">
        <f>Daten!K917</f>
        <v>14578</v>
      </c>
      <c r="T917" s="8">
        <f>Daten!L917</f>
        <v>105831</v>
      </c>
      <c r="U917" s="8">
        <f>Daten!M917</f>
        <v>219247</v>
      </c>
      <c r="V917" s="8">
        <f>Daten!N917</f>
        <v>500</v>
      </c>
      <c r="W917" s="8">
        <f>Daten!O917</f>
        <v>500</v>
      </c>
      <c r="X917" s="22">
        <f t="shared" si="375"/>
        <v>339656</v>
      </c>
      <c r="Y917" s="8">
        <f t="shared" si="376"/>
        <v>562096.57372138288</v>
      </c>
      <c r="Z917" s="20">
        <f t="shared" si="377"/>
        <v>-222440.57372138288</v>
      </c>
      <c r="AA917" s="26">
        <f t="shared" si="378"/>
        <v>22244.05737213829</v>
      </c>
      <c r="AB917" s="31">
        <f t="shared" si="379"/>
        <v>-4333.1225858205798</v>
      </c>
      <c r="AC917" s="30">
        <f t="shared" si="380"/>
        <v>0</v>
      </c>
      <c r="AG917" s="25">
        <f t="shared" si="381"/>
        <v>0</v>
      </c>
      <c r="AH917" s="25">
        <f t="shared" si="382"/>
        <v>0</v>
      </c>
      <c r="AI917" s="25">
        <f t="shared" si="383"/>
        <v>0</v>
      </c>
      <c r="AJ917" s="25">
        <f t="shared" si="384"/>
        <v>1</v>
      </c>
      <c r="AK917" s="25">
        <f t="shared" si="385"/>
        <v>0</v>
      </c>
      <c r="AL917" s="25">
        <f t="shared" ca="1" si="386"/>
        <v>0</v>
      </c>
      <c r="AM917" s="25">
        <f t="shared" ca="1" si="387"/>
        <v>0</v>
      </c>
      <c r="AN917" s="25">
        <f ca="1">IF(AM917=0,0,COUNTIF($AM$19:AM917,C917*10+1))</f>
        <v>0</v>
      </c>
      <c r="AO917" s="20">
        <f t="shared" ca="1" si="388"/>
        <v>0</v>
      </c>
      <c r="AP917" s="32">
        <f t="shared" ca="1" si="389"/>
        <v>0</v>
      </c>
    </row>
    <row r="918" spans="1:42" x14ac:dyDescent="0.2">
      <c r="A918" s="14">
        <f>Daten!A918</f>
        <v>40421</v>
      </c>
      <c r="B918" s="7" t="str">
        <f>Daten!B918</f>
        <v>Mattighofen</v>
      </c>
      <c r="C918" s="14">
        <f t="shared" si="365"/>
        <v>4</v>
      </c>
      <c r="D918" s="9">
        <f>Daten!D918</f>
        <v>0</v>
      </c>
      <c r="E918" s="8">
        <f>Daten!E918</f>
        <v>7378</v>
      </c>
      <c r="F918" s="8">
        <f>Daten!F918</f>
        <v>6677</v>
      </c>
      <c r="G918" s="26">
        <f t="shared" si="366"/>
        <v>701</v>
      </c>
      <c r="H918" s="28">
        <f t="shared" si="367"/>
        <v>0.10498726973191554</v>
      </c>
      <c r="I918" s="20">
        <f t="shared" si="368"/>
        <v>89.704146691992932</v>
      </c>
      <c r="J918" s="20">
        <f t="shared" si="369"/>
        <v>611.29585330800705</v>
      </c>
      <c r="K918" s="26">
        <f t="shared" si="370"/>
        <v>-305647.9266540035</v>
      </c>
      <c r="L918" s="15">
        <f>Daten!G918</f>
        <v>1247</v>
      </c>
      <c r="M918" s="15">
        <f>Daten!H918</f>
        <v>5004</v>
      </c>
      <c r="N918" s="15">
        <f>Daten!I918</f>
        <v>1127</v>
      </c>
      <c r="O918" s="27">
        <f t="shared" si="371"/>
        <v>0.47442046362909673</v>
      </c>
      <c r="P918" s="15">
        <f t="shared" si="372"/>
        <v>2841.2524928416469</v>
      </c>
      <c r="Q918" s="20">
        <f t="shared" si="373"/>
        <v>-467.25249284164693</v>
      </c>
      <c r="R918" s="26">
        <f t="shared" si="374"/>
        <v>-93450.498568329378</v>
      </c>
      <c r="S918" s="8">
        <f>Daten!K918</f>
        <v>2250</v>
      </c>
      <c r="T918" s="8">
        <f>Daten!L918</f>
        <v>561951</v>
      </c>
      <c r="U918" s="8">
        <f>Daten!M918</f>
        <v>6265737</v>
      </c>
      <c r="V918" s="8">
        <f>Daten!N918</f>
        <v>500</v>
      </c>
      <c r="W918" s="8">
        <f>Daten!O918</f>
        <v>500</v>
      </c>
      <c r="X918" s="22">
        <f t="shared" si="375"/>
        <v>6829938</v>
      </c>
      <c r="Y918" s="8">
        <f t="shared" si="376"/>
        <v>2830818.1030145823</v>
      </c>
      <c r="Z918" s="20">
        <f t="shared" si="377"/>
        <v>3999119.8969854177</v>
      </c>
      <c r="AA918" s="26">
        <f t="shared" si="378"/>
        <v>-399911.98969854182</v>
      </c>
      <c r="AB918" s="31">
        <f t="shared" si="379"/>
        <v>-799010.41492087464</v>
      </c>
      <c r="AC918" s="30">
        <f t="shared" si="380"/>
        <v>0</v>
      </c>
      <c r="AG918" s="25">
        <f t="shared" si="381"/>
        <v>0</v>
      </c>
      <c r="AH918" s="25">
        <f t="shared" si="382"/>
        <v>0</v>
      </c>
      <c r="AI918" s="25">
        <f t="shared" si="383"/>
        <v>0</v>
      </c>
      <c r="AJ918" s="25">
        <f t="shared" si="384"/>
        <v>1</v>
      </c>
      <c r="AK918" s="25">
        <f t="shared" si="385"/>
        <v>0</v>
      </c>
      <c r="AL918" s="25">
        <f t="shared" ca="1" si="386"/>
        <v>0</v>
      </c>
      <c r="AM918" s="25">
        <f t="shared" ca="1" si="387"/>
        <v>0</v>
      </c>
      <c r="AN918" s="25">
        <f ca="1">IF(AM918=0,0,COUNTIF($AM$19:AM918,C918*10+1))</f>
        <v>0</v>
      </c>
      <c r="AO918" s="20">
        <f t="shared" ca="1" si="388"/>
        <v>0</v>
      </c>
      <c r="AP918" s="32">
        <f t="shared" ca="1" si="389"/>
        <v>0</v>
      </c>
    </row>
    <row r="919" spans="1:42" x14ac:dyDescent="0.2">
      <c r="A919" s="14">
        <f>Daten!A919</f>
        <v>40422</v>
      </c>
      <c r="B919" s="7" t="str">
        <f>Daten!B919</f>
        <v>Mauerkirchen</v>
      </c>
      <c r="C919" s="14">
        <f t="shared" si="365"/>
        <v>4</v>
      </c>
      <c r="D919" s="9">
        <f>Daten!D919</f>
        <v>0</v>
      </c>
      <c r="E919" s="8">
        <f>Daten!E919</f>
        <v>2713</v>
      </c>
      <c r="F919" s="8">
        <f>Daten!F919</f>
        <v>2537</v>
      </c>
      <c r="G919" s="26">
        <f t="shared" si="366"/>
        <v>176</v>
      </c>
      <c r="H919" s="28">
        <f t="shared" si="367"/>
        <v>6.9373275522270392E-2</v>
      </c>
      <c r="I919" s="20">
        <f t="shared" si="368"/>
        <v>34.084082695459948</v>
      </c>
      <c r="J919" s="20">
        <f t="shared" si="369"/>
        <v>141.91591730454005</v>
      </c>
      <c r="K919" s="26">
        <f t="shared" si="370"/>
        <v>-70957.958652270027</v>
      </c>
      <c r="L919" s="15">
        <f>Daten!G919</f>
        <v>408</v>
      </c>
      <c r="M919" s="15">
        <f>Daten!H919</f>
        <v>1787</v>
      </c>
      <c r="N919" s="15">
        <f>Daten!I919</f>
        <v>518</v>
      </c>
      <c r="O919" s="27">
        <f t="shared" si="371"/>
        <v>0.51818690542809176</v>
      </c>
      <c r="P919" s="15">
        <f t="shared" si="372"/>
        <v>1014.6519194060797</v>
      </c>
      <c r="Q919" s="20">
        <f t="shared" si="373"/>
        <v>-88.651919406079742</v>
      </c>
      <c r="R919" s="26">
        <f t="shared" si="374"/>
        <v>-17730.383881215948</v>
      </c>
      <c r="S919" s="8">
        <f>Daten!K919</f>
        <v>1836</v>
      </c>
      <c r="T919" s="8">
        <f>Daten!L919</f>
        <v>183751</v>
      </c>
      <c r="U919" s="8">
        <f>Daten!M919</f>
        <v>668592</v>
      </c>
      <c r="V919" s="8">
        <f>Daten!N919</f>
        <v>500</v>
      </c>
      <c r="W919" s="8">
        <f>Daten!O919</f>
        <v>500</v>
      </c>
      <c r="X919" s="22">
        <f t="shared" si="375"/>
        <v>854179</v>
      </c>
      <c r="Y919" s="8">
        <f t="shared" si="376"/>
        <v>1040933.7914717487</v>
      </c>
      <c r="Z919" s="20">
        <f t="shared" si="377"/>
        <v>-186754.79147174873</v>
      </c>
      <c r="AA919" s="26">
        <f t="shared" si="378"/>
        <v>18675.479147174872</v>
      </c>
      <c r="AB919" s="31">
        <f t="shared" si="379"/>
        <v>-70012.863386311103</v>
      </c>
      <c r="AC919" s="30">
        <f t="shared" si="380"/>
        <v>0</v>
      </c>
      <c r="AG919" s="25">
        <f t="shared" si="381"/>
        <v>0</v>
      </c>
      <c r="AH919" s="25">
        <f t="shared" si="382"/>
        <v>0</v>
      </c>
      <c r="AI919" s="25">
        <f t="shared" si="383"/>
        <v>0</v>
      </c>
      <c r="AJ919" s="25">
        <f t="shared" si="384"/>
        <v>1</v>
      </c>
      <c r="AK919" s="25">
        <f t="shared" si="385"/>
        <v>0</v>
      </c>
      <c r="AL919" s="25">
        <f t="shared" ca="1" si="386"/>
        <v>0</v>
      </c>
      <c r="AM919" s="25">
        <f t="shared" ca="1" si="387"/>
        <v>0</v>
      </c>
      <c r="AN919" s="25">
        <f ca="1">IF(AM919=0,0,COUNTIF($AM$19:AM919,C919*10+1))</f>
        <v>0</v>
      </c>
      <c r="AO919" s="20">
        <f t="shared" ca="1" si="388"/>
        <v>0</v>
      </c>
      <c r="AP919" s="32">
        <f t="shared" ca="1" si="389"/>
        <v>0</v>
      </c>
    </row>
    <row r="920" spans="1:42" x14ac:dyDescent="0.2">
      <c r="A920" s="14">
        <f>Daten!A920</f>
        <v>40423</v>
      </c>
      <c r="B920" s="7" t="str">
        <f>Daten!B920</f>
        <v>Mining</v>
      </c>
      <c r="C920" s="14">
        <f t="shared" si="365"/>
        <v>4</v>
      </c>
      <c r="D920" s="9">
        <f>Daten!D920</f>
        <v>0</v>
      </c>
      <c r="E920" s="8">
        <f>Daten!E920</f>
        <v>1306</v>
      </c>
      <c r="F920" s="8">
        <f>Daten!F920</f>
        <v>1207</v>
      </c>
      <c r="G920" s="26">
        <f t="shared" si="366"/>
        <v>99</v>
      </c>
      <c r="H920" s="28">
        <f t="shared" si="367"/>
        <v>8.2021541010770499E-2</v>
      </c>
      <c r="I920" s="20">
        <f t="shared" si="368"/>
        <v>16.215801266622055</v>
      </c>
      <c r="J920" s="20">
        <f t="shared" si="369"/>
        <v>82.784198733377949</v>
      </c>
      <c r="K920" s="26">
        <f t="shared" si="370"/>
        <v>-41392.099366688977</v>
      </c>
      <c r="L920" s="15">
        <f>Daten!G920</f>
        <v>217</v>
      </c>
      <c r="M920" s="15">
        <f>Daten!H920</f>
        <v>851</v>
      </c>
      <c r="N920" s="15">
        <f>Daten!I920</f>
        <v>238</v>
      </c>
      <c r="O920" s="27">
        <f t="shared" si="371"/>
        <v>0.53466509988249122</v>
      </c>
      <c r="P920" s="15">
        <f t="shared" si="372"/>
        <v>483.19461858677892</v>
      </c>
      <c r="Q920" s="20">
        <f t="shared" si="373"/>
        <v>-28.194618586778915</v>
      </c>
      <c r="R920" s="26">
        <f t="shared" si="374"/>
        <v>-5638.9237173557831</v>
      </c>
      <c r="S920" s="8">
        <f>Daten!K920</f>
        <v>12046</v>
      </c>
      <c r="T920" s="8">
        <f>Daten!L920</f>
        <v>90026</v>
      </c>
      <c r="U920" s="8">
        <f>Daten!M920</f>
        <v>95142</v>
      </c>
      <c r="V920" s="8">
        <f>Daten!N920</f>
        <v>500</v>
      </c>
      <c r="W920" s="8">
        <f>Daten!O920</f>
        <v>500</v>
      </c>
      <c r="X920" s="22">
        <f t="shared" si="375"/>
        <v>197214</v>
      </c>
      <c r="Y920" s="8">
        <f t="shared" si="376"/>
        <v>501090.87049837958</v>
      </c>
      <c r="Z920" s="20">
        <f t="shared" si="377"/>
        <v>-303876.87049837958</v>
      </c>
      <c r="AA920" s="26">
        <f t="shared" si="378"/>
        <v>30387.687049837958</v>
      </c>
      <c r="AB920" s="31">
        <f t="shared" si="379"/>
        <v>-16643.336034206804</v>
      </c>
      <c r="AC920" s="30">
        <f t="shared" si="380"/>
        <v>0</v>
      </c>
      <c r="AG920" s="25">
        <f t="shared" si="381"/>
        <v>0</v>
      </c>
      <c r="AH920" s="25">
        <f t="shared" si="382"/>
        <v>0</v>
      </c>
      <c r="AI920" s="25">
        <f t="shared" si="383"/>
        <v>0</v>
      </c>
      <c r="AJ920" s="25">
        <f t="shared" si="384"/>
        <v>1</v>
      </c>
      <c r="AK920" s="25">
        <f t="shared" si="385"/>
        <v>0</v>
      </c>
      <c r="AL920" s="25">
        <f t="shared" ca="1" si="386"/>
        <v>0</v>
      </c>
      <c r="AM920" s="25">
        <f t="shared" ca="1" si="387"/>
        <v>0</v>
      </c>
      <c r="AN920" s="25">
        <f ca="1">IF(AM920=0,0,COUNTIF($AM$19:AM920,C920*10+1))</f>
        <v>0</v>
      </c>
      <c r="AO920" s="20">
        <f t="shared" ca="1" si="388"/>
        <v>0</v>
      </c>
      <c r="AP920" s="32">
        <f t="shared" ca="1" si="389"/>
        <v>0</v>
      </c>
    </row>
    <row r="921" spans="1:42" x14ac:dyDescent="0.2">
      <c r="A921" s="14">
        <f>Daten!A921</f>
        <v>40424</v>
      </c>
      <c r="B921" s="7" t="str">
        <f>Daten!B921</f>
        <v>Moosbach</v>
      </c>
      <c r="C921" s="14">
        <f t="shared" si="365"/>
        <v>4</v>
      </c>
      <c r="D921" s="9">
        <f>Daten!D921</f>
        <v>0</v>
      </c>
      <c r="E921" s="8">
        <f>Daten!E921</f>
        <v>1134</v>
      </c>
      <c r="F921" s="8">
        <f>Daten!F921</f>
        <v>1060</v>
      </c>
      <c r="G921" s="26">
        <f t="shared" si="366"/>
        <v>74</v>
      </c>
      <c r="H921" s="28">
        <f t="shared" si="367"/>
        <v>6.981132075471698E-2</v>
      </c>
      <c r="I921" s="20">
        <f t="shared" si="368"/>
        <v>14.240885950803131</v>
      </c>
      <c r="J921" s="20">
        <f t="shared" si="369"/>
        <v>59.759114049196867</v>
      </c>
      <c r="K921" s="26">
        <f t="shared" si="370"/>
        <v>-29879.557024598435</v>
      </c>
      <c r="L921" s="15">
        <f>Daten!G921</f>
        <v>208</v>
      </c>
      <c r="M921" s="15">
        <f>Daten!H921</f>
        <v>752</v>
      </c>
      <c r="N921" s="15">
        <f>Daten!I921</f>
        <v>174</v>
      </c>
      <c r="O921" s="27">
        <f t="shared" si="371"/>
        <v>0.50797872340425532</v>
      </c>
      <c r="P921" s="15">
        <f t="shared" si="372"/>
        <v>426.98278869242978</v>
      </c>
      <c r="Q921" s="20">
        <f t="shared" si="373"/>
        <v>-44.982788692429779</v>
      </c>
      <c r="R921" s="26">
        <f t="shared" si="374"/>
        <v>-8996.5577384859553</v>
      </c>
      <c r="S921" s="8">
        <f>Daten!K921</f>
        <v>18144</v>
      </c>
      <c r="T921" s="8">
        <f>Daten!L921</f>
        <v>62900</v>
      </c>
      <c r="U921" s="8">
        <f>Daten!M921</f>
        <v>101653</v>
      </c>
      <c r="V921" s="8">
        <f>Daten!N921</f>
        <v>500</v>
      </c>
      <c r="W921" s="8">
        <f>Daten!O921</f>
        <v>500</v>
      </c>
      <c r="X921" s="22">
        <f t="shared" si="375"/>
        <v>182697</v>
      </c>
      <c r="Y921" s="8">
        <f t="shared" si="376"/>
        <v>435097.2795904766</v>
      </c>
      <c r="Z921" s="20">
        <f t="shared" si="377"/>
        <v>-252400.2795904766</v>
      </c>
      <c r="AA921" s="26">
        <f t="shared" si="378"/>
        <v>25240.02795904766</v>
      </c>
      <c r="AB921" s="31">
        <f t="shared" si="379"/>
        <v>-13636.086804036731</v>
      </c>
      <c r="AC921" s="30">
        <f t="shared" si="380"/>
        <v>0</v>
      </c>
      <c r="AG921" s="25">
        <f t="shared" si="381"/>
        <v>0</v>
      </c>
      <c r="AH921" s="25">
        <f t="shared" si="382"/>
        <v>0</v>
      </c>
      <c r="AI921" s="25">
        <f t="shared" si="383"/>
        <v>0</v>
      </c>
      <c r="AJ921" s="25">
        <f t="shared" si="384"/>
        <v>1</v>
      </c>
      <c r="AK921" s="25">
        <f t="shared" si="385"/>
        <v>0</v>
      </c>
      <c r="AL921" s="25">
        <f t="shared" ca="1" si="386"/>
        <v>0</v>
      </c>
      <c r="AM921" s="25">
        <f t="shared" ca="1" si="387"/>
        <v>0</v>
      </c>
      <c r="AN921" s="25">
        <f ca="1">IF(AM921=0,0,COUNTIF($AM$19:AM921,C921*10+1))</f>
        <v>0</v>
      </c>
      <c r="AO921" s="20">
        <f t="shared" ca="1" si="388"/>
        <v>0</v>
      </c>
      <c r="AP921" s="32">
        <f t="shared" ca="1" si="389"/>
        <v>0</v>
      </c>
    </row>
    <row r="922" spans="1:42" x14ac:dyDescent="0.2">
      <c r="A922" s="14">
        <f>Daten!A922</f>
        <v>40425</v>
      </c>
      <c r="B922" s="7" t="str">
        <f>Daten!B922</f>
        <v>Moosdorf</v>
      </c>
      <c r="C922" s="14">
        <f t="shared" si="365"/>
        <v>4</v>
      </c>
      <c r="D922" s="9">
        <f>Daten!D922</f>
        <v>0</v>
      </c>
      <c r="E922" s="8">
        <f>Daten!E922</f>
        <v>1778</v>
      </c>
      <c r="F922" s="8">
        <f>Daten!F922</f>
        <v>1683</v>
      </c>
      <c r="G922" s="26">
        <f t="shared" si="366"/>
        <v>95</v>
      </c>
      <c r="H922" s="28">
        <f t="shared" si="367"/>
        <v>5.6446821152703504E-2</v>
      </c>
      <c r="I922" s="20">
        <f t="shared" si="368"/>
        <v>22.610765146416671</v>
      </c>
      <c r="J922" s="20">
        <f t="shared" si="369"/>
        <v>72.389234853583332</v>
      </c>
      <c r="K922" s="26">
        <f t="shared" si="370"/>
        <v>-36194.617426791665</v>
      </c>
      <c r="L922" s="15">
        <f>Daten!G922</f>
        <v>264</v>
      </c>
      <c r="M922" s="15">
        <f>Daten!H922</f>
        <v>1187</v>
      </c>
      <c r="N922" s="15">
        <f>Daten!I922</f>
        <v>327</v>
      </c>
      <c r="O922" s="27">
        <f t="shared" si="371"/>
        <v>0.497893850042123</v>
      </c>
      <c r="P922" s="15">
        <f t="shared" si="372"/>
        <v>673.97416247063052</v>
      </c>
      <c r="Q922" s="20">
        <f t="shared" si="373"/>
        <v>-82.974162470630517</v>
      </c>
      <c r="R922" s="26">
        <f t="shared" si="374"/>
        <v>-16594.832494126102</v>
      </c>
      <c r="S922" s="8">
        <f>Daten!K922</f>
        <v>9450</v>
      </c>
      <c r="T922" s="8">
        <f>Daten!L922</f>
        <v>113096</v>
      </c>
      <c r="U922" s="8">
        <f>Daten!M922</f>
        <v>542119</v>
      </c>
      <c r="V922" s="8">
        <f>Daten!N922</f>
        <v>500</v>
      </c>
      <c r="W922" s="8">
        <f>Daten!O922</f>
        <v>500</v>
      </c>
      <c r="X922" s="22">
        <f t="shared" si="375"/>
        <v>664665</v>
      </c>
      <c r="Y922" s="8">
        <f t="shared" si="376"/>
        <v>682189.56182704354</v>
      </c>
      <c r="Z922" s="20">
        <f t="shared" si="377"/>
        <v>-17524.561827043537</v>
      </c>
      <c r="AA922" s="26">
        <f t="shared" si="378"/>
        <v>1752.4561827043538</v>
      </c>
      <c r="AB922" s="31">
        <f t="shared" si="379"/>
        <v>-51036.993738213416</v>
      </c>
      <c r="AC922" s="30">
        <f t="shared" si="380"/>
        <v>0</v>
      </c>
      <c r="AG922" s="25">
        <f t="shared" si="381"/>
        <v>0</v>
      </c>
      <c r="AH922" s="25">
        <f t="shared" si="382"/>
        <v>0</v>
      </c>
      <c r="AI922" s="25">
        <f t="shared" si="383"/>
        <v>0</v>
      </c>
      <c r="AJ922" s="25">
        <f t="shared" si="384"/>
        <v>1</v>
      </c>
      <c r="AK922" s="25">
        <f t="shared" si="385"/>
        <v>0</v>
      </c>
      <c r="AL922" s="25">
        <f t="shared" ca="1" si="386"/>
        <v>0</v>
      </c>
      <c r="AM922" s="25">
        <f t="shared" ca="1" si="387"/>
        <v>0</v>
      </c>
      <c r="AN922" s="25">
        <f ca="1">IF(AM922=0,0,COUNTIF($AM$19:AM922,C922*10+1))</f>
        <v>0</v>
      </c>
      <c r="AO922" s="20">
        <f t="shared" ca="1" si="388"/>
        <v>0</v>
      </c>
      <c r="AP922" s="32">
        <f t="shared" ca="1" si="389"/>
        <v>0</v>
      </c>
    </row>
    <row r="923" spans="1:42" x14ac:dyDescent="0.2">
      <c r="A923" s="14">
        <f>Daten!A923</f>
        <v>40426</v>
      </c>
      <c r="B923" s="7" t="str">
        <f>Daten!B923</f>
        <v>Munderfing</v>
      </c>
      <c r="C923" s="14">
        <f t="shared" si="365"/>
        <v>4</v>
      </c>
      <c r="D923" s="9">
        <f>Daten!D923</f>
        <v>0</v>
      </c>
      <c r="E923" s="8">
        <f>Daten!E923</f>
        <v>3048</v>
      </c>
      <c r="F923" s="8">
        <f>Daten!F923</f>
        <v>3088</v>
      </c>
      <c r="G923" s="26">
        <f t="shared" si="366"/>
        <v>-40</v>
      </c>
      <c r="H923" s="28">
        <f t="shared" si="367"/>
        <v>-1.2953367875647668E-2</v>
      </c>
      <c r="I923" s="20">
        <f t="shared" si="368"/>
        <v>41.486656430264219</v>
      </c>
      <c r="J923" s="20">
        <f t="shared" si="369"/>
        <v>-81.486656430264219</v>
      </c>
      <c r="K923" s="26">
        <f t="shared" si="370"/>
        <v>40743.328215132111</v>
      </c>
      <c r="L923" s="15">
        <f>Daten!G923</f>
        <v>474</v>
      </c>
      <c r="M923" s="15">
        <f>Daten!H923</f>
        <v>2038</v>
      </c>
      <c r="N923" s="15">
        <f>Daten!I923</f>
        <v>536</v>
      </c>
      <c r="O923" s="27">
        <f t="shared" si="371"/>
        <v>0.49558390578999018</v>
      </c>
      <c r="P923" s="15">
        <f t="shared" si="372"/>
        <v>1157.1687810574094</v>
      </c>
      <c r="Q923" s="20">
        <f t="shared" si="373"/>
        <v>-147.16878105740943</v>
      </c>
      <c r="R923" s="26">
        <f t="shared" si="374"/>
        <v>-29433.756211481887</v>
      </c>
      <c r="S923" s="8">
        <f>Daten!K923</f>
        <v>14539</v>
      </c>
      <c r="T923" s="8">
        <f>Daten!L923</f>
        <v>411176</v>
      </c>
      <c r="U923" s="8">
        <f>Daten!M923</f>
        <v>3289888</v>
      </c>
      <c r="V923" s="8">
        <f>Daten!N923</f>
        <v>500</v>
      </c>
      <c r="W923" s="8">
        <f>Daten!O923</f>
        <v>500</v>
      </c>
      <c r="X923" s="22">
        <f t="shared" si="375"/>
        <v>3715603</v>
      </c>
      <c r="Y923" s="8">
        <f t="shared" si="376"/>
        <v>1169467.8202749318</v>
      </c>
      <c r="Z923" s="20">
        <f t="shared" si="377"/>
        <v>2546135.1797250682</v>
      </c>
      <c r="AA923" s="26">
        <f t="shared" si="378"/>
        <v>-254613.51797250682</v>
      </c>
      <c r="AB923" s="31">
        <f t="shared" si="379"/>
        <v>-243303.9459688566</v>
      </c>
      <c r="AC923" s="30">
        <f t="shared" si="380"/>
        <v>0</v>
      </c>
      <c r="AG923" s="25">
        <f t="shared" si="381"/>
        <v>0</v>
      </c>
      <c r="AH923" s="25">
        <f t="shared" si="382"/>
        <v>0</v>
      </c>
      <c r="AI923" s="25">
        <f t="shared" si="383"/>
        <v>0</v>
      </c>
      <c r="AJ923" s="25">
        <f t="shared" si="384"/>
        <v>1</v>
      </c>
      <c r="AK923" s="25">
        <f t="shared" si="385"/>
        <v>0</v>
      </c>
      <c r="AL923" s="25">
        <f t="shared" ca="1" si="386"/>
        <v>0</v>
      </c>
      <c r="AM923" s="25">
        <f t="shared" ca="1" si="387"/>
        <v>0</v>
      </c>
      <c r="AN923" s="25">
        <f ca="1">IF(AM923=0,0,COUNTIF($AM$19:AM923,C923*10+1))</f>
        <v>0</v>
      </c>
      <c r="AO923" s="20">
        <f t="shared" ca="1" si="388"/>
        <v>0</v>
      </c>
      <c r="AP923" s="32">
        <f t="shared" ca="1" si="389"/>
        <v>0</v>
      </c>
    </row>
    <row r="924" spans="1:42" x14ac:dyDescent="0.2">
      <c r="A924" s="14">
        <f>Daten!A924</f>
        <v>40427</v>
      </c>
      <c r="B924" s="7" t="str">
        <f>Daten!B924</f>
        <v>Neukirchen an der Enknach</v>
      </c>
      <c r="C924" s="14">
        <f t="shared" si="365"/>
        <v>4</v>
      </c>
      <c r="D924" s="9">
        <f>Daten!D924</f>
        <v>0</v>
      </c>
      <c r="E924" s="8">
        <f>Daten!E924</f>
        <v>2320</v>
      </c>
      <c r="F924" s="8">
        <f>Daten!F924</f>
        <v>2251</v>
      </c>
      <c r="G924" s="26">
        <f t="shared" si="366"/>
        <v>69</v>
      </c>
      <c r="H924" s="28">
        <f t="shared" si="367"/>
        <v>3.0653043091959129E-2</v>
      </c>
      <c r="I924" s="20">
        <f t="shared" si="368"/>
        <v>30.241730448356464</v>
      </c>
      <c r="J924" s="20">
        <f t="shared" si="369"/>
        <v>38.758269551643536</v>
      </c>
      <c r="K924" s="26">
        <f t="shared" si="370"/>
        <v>-19379.134775821767</v>
      </c>
      <c r="L924" s="15">
        <f>Daten!G924</f>
        <v>380</v>
      </c>
      <c r="M924" s="15">
        <f>Daten!H924</f>
        <v>1502</v>
      </c>
      <c r="N924" s="15">
        <f>Daten!I924</f>
        <v>438</v>
      </c>
      <c r="O924" s="27">
        <f t="shared" si="371"/>
        <v>0.54460719041278294</v>
      </c>
      <c r="P924" s="15">
        <f t="shared" si="372"/>
        <v>852.82998486174142</v>
      </c>
      <c r="Q924" s="20">
        <f t="shared" si="373"/>
        <v>-34.829984861741423</v>
      </c>
      <c r="R924" s="26">
        <f t="shared" si="374"/>
        <v>-6965.9969723482845</v>
      </c>
      <c r="S924" s="8">
        <f>Daten!K924</f>
        <v>26686</v>
      </c>
      <c r="T924" s="8">
        <f>Daten!L924</f>
        <v>277414</v>
      </c>
      <c r="U924" s="8">
        <f>Daten!M924</f>
        <v>986844</v>
      </c>
      <c r="V924" s="8">
        <f>Daten!N924</f>
        <v>500</v>
      </c>
      <c r="W924" s="8">
        <f>Daten!O924</f>
        <v>500</v>
      </c>
      <c r="X924" s="22">
        <f t="shared" si="375"/>
        <v>1290944</v>
      </c>
      <c r="Y924" s="8">
        <f t="shared" si="376"/>
        <v>890146.10992055177</v>
      </c>
      <c r="Z924" s="20">
        <f t="shared" si="377"/>
        <v>400797.89007944823</v>
      </c>
      <c r="AA924" s="26">
        <f t="shared" si="378"/>
        <v>-40079.789007944826</v>
      </c>
      <c r="AB924" s="31">
        <f t="shared" si="379"/>
        <v>-66424.92075611488</v>
      </c>
      <c r="AC924" s="30">
        <f t="shared" si="380"/>
        <v>0</v>
      </c>
      <c r="AG924" s="25">
        <f t="shared" si="381"/>
        <v>0</v>
      </c>
      <c r="AH924" s="25">
        <f t="shared" si="382"/>
        <v>0</v>
      </c>
      <c r="AI924" s="25">
        <f t="shared" si="383"/>
        <v>0</v>
      </c>
      <c r="AJ924" s="25">
        <f t="shared" si="384"/>
        <v>1</v>
      </c>
      <c r="AK924" s="25">
        <f t="shared" si="385"/>
        <v>0</v>
      </c>
      <c r="AL924" s="25">
        <f t="shared" ca="1" si="386"/>
        <v>0</v>
      </c>
      <c r="AM924" s="25">
        <f t="shared" ca="1" si="387"/>
        <v>0</v>
      </c>
      <c r="AN924" s="25">
        <f ca="1">IF(AM924=0,0,COUNTIF($AM$19:AM924,C924*10+1))</f>
        <v>0</v>
      </c>
      <c r="AO924" s="20">
        <f t="shared" ca="1" si="388"/>
        <v>0</v>
      </c>
      <c r="AP924" s="32">
        <f t="shared" ca="1" si="389"/>
        <v>0</v>
      </c>
    </row>
    <row r="925" spans="1:42" x14ac:dyDescent="0.2">
      <c r="A925" s="14">
        <f>Daten!A925</f>
        <v>40428</v>
      </c>
      <c r="B925" s="7" t="str">
        <f>Daten!B925</f>
        <v>Ostermiething</v>
      </c>
      <c r="C925" s="14">
        <f t="shared" si="365"/>
        <v>4</v>
      </c>
      <c r="D925" s="9">
        <f>Daten!D925</f>
        <v>0</v>
      </c>
      <c r="E925" s="8">
        <f>Daten!E925</f>
        <v>3434</v>
      </c>
      <c r="F925" s="8">
        <f>Daten!F925</f>
        <v>3300</v>
      </c>
      <c r="G925" s="26">
        <f t="shared" si="366"/>
        <v>134</v>
      </c>
      <c r="H925" s="28">
        <f t="shared" si="367"/>
        <v>4.0606060606060604E-2</v>
      </c>
      <c r="I925" s="20">
        <f t="shared" si="368"/>
        <v>44.334833620424845</v>
      </c>
      <c r="J925" s="20">
        <f t="shared" si="369"/>
        <v>89.665166379575155</v>
      </c>
      <c r="K925" s="26">
        <f t="shared" si="370"/>
        <v>-44832.583189787576</v>
      </c>
      <c r="L925" s="15">
        <f>Daten!G925</f>
        <v>516</v>
      </c>
      <c r="M925" s="15">
        <f>Daten!H925</f>
        <v>2207</v>
      </c>
      <c r="N925" s="15">
        <f>Daten!I925</f>
        <v>711</v>
      </c>
      <c r="O925" s="27">
        <f t="shared" si="371"/>
        <v>0.55595831445401001</v>
      </c>
      <c r="P925" s="15">
        <f t="shared" si="372"/>
        <v>1253.1263492608944</v>
      </c>
      <c r="Q925" s="20">
        <f t="shared" si="373"/>
        <v>-26.126349260894358</v>
      </c>
      <c r="R925" s="26">
        <f t="shared" si="374"/>
        <v>-5225.2698521788716</v>
      </c>
      <c r="S925" s="8">
        <f>Daten!K925</f>
        <v>12068</v>
      </c>
      <c r="T925" s="8">
        <f>Daten!L925</f>
        <v>296217</v>
      </c>
      <c r="U925" s="8">
        <f>Daten!M925</f>
        <v>404156</v>
      </c>
      <c r="V925" s="8">
        <f>Daten!N925</f>
        <v>500</v>
      </c>
      <c r="W925" s="8">
        <f>Daten!O925</f>
        <v>500</v>
      </c>
      <c r="X925" s="22">
        <f t="shared" si="375"/>
        <v>712441</v>
      </c>
      <c r="Y925" s="8">
        <f t="shared" si="376"/>
        <v>1317569.7161496442</v>
      </c>
      <c r="Z925" s="20">
        <f t="shared" si="377"/>
        <v>-605128.71614964423</v>
      </c>
      <c r="AA925" s="26">
        <f t="shared" si="378"/>
        <v>60512.871614964424</v>
      </c>
      <c r="AB925" s="31">
        <f t="shared" si="379"/>
        <v>10455.018572997978</v>
      </c>
      <c r="AC925" s="30">
        <f t="shared" si="380"/>
        <v>10455.018572997978</v>
      </c>
      <c r="AG925" s="25">
        <f t="shared" si="381"/>
        <v>-44832.583189787576</v>
      </c>
      <c r="AH925" s="25">
        <f t="shared" si="382"/>
        <v>60512.871614964424</v>
      </c>
      <c r="AI925" s="25">
        <f t="shared" si="383"/>
        <v>15680.288425176848</v>
      </c>
      <c r="AJ925" s="25">
        <f t="shared" si="384"/>
        <v>1</v>
      </c>
      <c r="AK925" s="25">
        <f t="shared" si="385"/>
        <v>15680.288425176848</v>
      </c>
      <c r="AL925" s="25">
        <f t="shared" ca="1" si="386"/>
        <v>37468</v>
      </c>
      <c r="AM925" s="25">
        <f t="shared" ca="1" si="387"/>
        <v>41</v>
      </c>
      <c r="AN925" s="25">
        <f ca="1">IF(AM925=0,0,COUNTIF($AM$19:AM925,C925*10+1))</f>
        <v>5</v>
      </c>
      <c r="AO925" s="20">
        <f t="shared" ca="1" si="388"/>
        <v>0</v>
      </c>
      <c r="AP925" s="32">
        <f t="shared" ca="1" si="389"/>
        <v>37468</v>
      </c>
    </row>
    <row r="926" spans="1:42" x14ac:dyDescent="0.2">
      <c r="A926" s="14">
        <f>Daten!A926</f>
        <v>40429</v>
      </c>
      <c r="B926" s="7" t="str">
        <f>Daten!B926</f>
        <v>Palting</v>
      </c>
      <c r="C926" s="14">
        <f t="shared" si="365"/>
        <v>4</v>
      </c>
      <c r="D926" s="9">
        <f>Daten!D926</f>
        <v>0</v>
      </c>
      <c r="E926" s="8">
        <f>Daten!E926</f>
        <v>1171</v>
      </c>
      <c r="F926" s="8">
        <f>Daten!F926</f>
        <v>966</v>
      </c>
      <c r="G926" s="26">
        <f t="shared" si="366"/>
        <v>205</v>
      </c>
      <c r="H926" s="28">
        <f t="shared" si="367"/>
        <v>0.21221532091097309</v>
      </c>
      <c r="I926" s="20">
        <f t="shared" si="368"/>
        <v>12.978014932524363</v>
      </c>
      <c r="J926" s="20">
        <f t="shared" si="369"/>
        <v>192.02198506747564</v>
      </c>
      <c r="K926" s="26">
        <f t="shared" si="370"/>
        <v>-96010.992533737823</v>
      </c>
      <c r="L926" s="15">
        <f>Daten!G926</f>
        <v>190</v>
      </c>
      <c r="M926" s="15">
        <f>Daten!H926</f>
        <v>797</v>
      </c>
      <c r="N926" s="15">
        <f>Daten!I926</f>
        <v>184</v>
      </c>
      <c r="O926" s="27">
        <f t="shared" si="371"/>
        <v>0.46925972396486826</v>
      </c>
      <c r="P926" s="15">
        <f t="shared" si="372"/>
        <v>452.53362046258849</v>
      </c>
      <c r="Q926" s="20">
        <f t="shared" si="373"/>
        <v>-78.533620462588487</v>
      </c>
      <c r="R926" s="26">
        <f t="shared" si="374"/>
        <v>-15706.724092517697</v>
      </c>
      <c r="S926" s="8">
        <f>Daten!K926</f>
        <v>8584</v>
      </c>
      <c r="T926" s="8">
        <f>Daten!L926</f>
        <v>80135</v>
      </c>
      <c r="U926" s="8">
        <f>Daten!M926</f>
        <v>134125</v>
      </c>
      <c r="V926" s="8">
        <f>Daten!N926</f>
        <v>500</v>
      </c>
      <c r="W926" s="8">
        <f>Daten!O926</f>
        <v>500</v>
      </c>
      <c r="X926" s="22">
        <f t="shared" si="375"/>
        <v>222844</v>
      </c>
      <c r="Y926" s="8">
        <f t="shared" si="376"/>
        <v>449293.57530903711</v>
      </c>
      <c r="Z926" s="20">
        <f t="shared" si="377"/>
        <v>-226449.57530903711</v>
      </c>
      <c r="AA926" s="26">
        <f t="shared" si="378"/>
        <v>22644.957530903714</v>
      </c>
      <c r="AB926" s="31">
        <f t="shared" si="379"/>
        <v>-89072.759095351808</v>
      </c>
      <c r="AC926" s="30">
        <f t="shared" si="380"/>
        <v>0</v>
      </c>
      <c r="AG926" s="25">
        <f t="shared" si="381"/>
        <v>0</v>
      </c>
      <c r="AH926" s="25">
        <f t="shared" si="382"/>
        <v>0</v>
      </c>
      <c r="AI926" s="25">
        <f t="shared" si="383"/>
        <v>0</v>
      </c>
      <c r="AJ926" s="25">
        <f t="shared" si="384"/>
        <v>1</v>
      </c>
      <c r="AK926" s="25">
        <f t="shared" si="385"/>
        <v>0</v>
      </c>
      <c r="AL926" s="25">
        <f t="shared" ca="1" si="386"/>
        <v>0</v>
      </c>
      <c r="AM926" s="25">
        <f t="shared" ca="1" si="387"/>
        <v>0</v>
      </c>
      <c r="AN926" s="25">
        <f ca="1">IF(AM926=0,0,COUNTIF($AM$19:AM926,C926*10+1))</f>
        <v>0</v>
      </c>
      <c r="AO926" s="20">
        <f t="shared" ca="1" si="388"/>
        <v>0</v>
      </c>
      <c r="AP926" s="32">
        <f t="shared" ca="1" si="389"/>
        <v>0</v>
      </c>
    </row>
    <row r="927" spans="1:42" x14ac:dyDescent="0.2">
      <c r="A927" s="14">
        <f>Daten!A927</f>
        <v>40430</v>
      </c>
      <c r="B927" s="7" t="str">
        <f>Daten!B927</f>
        <v>Perwang am Grabensee</v>
      </c>
      <c r="C927" s="14">
        <f t="shared" si="365"/>
        <v>4</v>
      </c>
      <c r="D927" s="9">
        <f>Daten!D927</f>
        <v>0</v>
      </c>
      <c r="E927" s="8">
        <f>Daten!E927</f>
        <v>1108</v>
      </c>
      <c r="F927" s="8">
        <f>Daten!F927</f>
        <v>1003</v>
      </c>
      <c r="G927" s="26">
        <f t="shared" si="366"/>
        <v>105</v>
      </c>
      <c r="H927" s="28">
        <f t="shared" si="367"/>
        <v>0.10468594217347957</v>
      </c>
      <c r="I927" s="20">
        <f t="shared" si="368"/>
        <v>13.475102460995794</v>
      </c>
      <c r="J927" s="20">
        <f t="shared" si="369"/>
        <v>91.524897539004201</v>
      </c>
      <c r="K927" s="26">
        <f t="shared" si="370"/>
        <v>-45762.448769502102</v>
      </c>
      <c r="L927" s="15">
        <f>Daten!G927</f>
        <v>182</v>
      </c>
      <c r="M927" s="15">
        <f>Daten!H927</f>
        <v>765</v>
      </c>
      <c r="N927" s="15">
        <f>Daten!I927</f>
        <v>161</v>
      </c>
      <c r="O927" s="27">
        <f t="shared" si="371"/>
        <v>0.44836601307189544</v>
      </c>
      <c r="P927" s="15">
        <f t="shared" si="372"/>
        <v>434.36414009269782</v>
      </c>
      <c r="Q927" s="20">
        <f t="shared" si="373"/>
        <v>-91.364140092697824</v>
      </c>
      <c r="R927" s="26">
        <f t="shared" si="374"/>
        <v>-18272.828018539563</v>
      </c>
      <c r="S927" s="8">
        <f>Daten!K927</f>
        <v>4823</v>
      </c>
      <c r="T927" s="8">
        <f>Daten!L927</f>
        <v>70222</v>
      </c>
      <c r="U927" s="8">
        <f>Daten!M927</f>
        <v>104518</v>
      </c>
      <c r="V927" s="8">
        <f>Daten!N927</f>
        <v>500</v>
      </c>
      <c r="W927" s="8">
        <f>Daten!O927</f>
        <v>500</v>
      </c>
      <c r="X927" s="22">
        <f t="shared" si="375"/>
        <v>179563</v>
      </c>
      <c r="Y927" s="8">
        <f t="shared" si="376"/>
        <v>425121.50422067731</v>
      </c>
      <c r="Z927" s="20">
        <f t="shared" si="377"/>
        <v>-245558.50422067731</v>
      </c>
      <c r="AA927" s="26">
        <f t="shared" si="378"/>
        <v>24555.850422067731</v>
      </c>
      <c r="AB927" s="31">
        <f t="shared" si="379"/>
        <v>-39479.426365973937</v>
      </c>
      <c r="AC927" s="30">
        <f t="shared" si="380"/>
        <v>0</v>
      </c>
      <c r="AG927" s="25">
        <f t="shared" si="381"/>
        <v>0</v>
      </c>
      <c r="AH927" s="25">
        <f t="shared" si="382"/>
        <v>0</v>
      </c>
      <c r="AI927" s="25">
        <f t="shared" si="383"/>
        <v>0</v>
      </c>
      <c r="AJ927" s="25">
        <f t="shared" si="384"/>
        <v>1</v>
      </c>
      <c r="AK927" s="25">
        <f t="shared" si="385"/>
        <v>0</v>
      </c>
      <c r="AL927" s="25">
        <f t="shared" ca="1" si="386"/>
        <v>0</v>
      </c>
      <c r="AM927" s="25">
        <f t="shared" ca="1" si="387"/>
        <v>0</v>
      </c>
      <c r="AN927" s="25">
        <f ca="1">IF(AM927=0,0,COUNTIF($AM$19:AM927,C927*10+1))</f>
        <v>0</v>
      </c>
      <c r="AO927" s="20">
        <f t="shared" ca="1" si="388"/>
        <v>0</v>
      </c>
      <c r="AP927" s="32">
        <f t="shared" ca="1" si="389"/>
        <v>0</v>
      </c>
    </row>
    <row r="928" spans="1:42" x14ac:dyDescent="0.2">
      <c r="A928" s="14">
        <f>Daten!A928</f>
        <v>40431</v>
      </c>
      <c r="B928" s="7" t="str">
        <f>Daten!B928</f>
        <v>Pfaffstätt</v>
      </c>
      <c r="C928" s="14">
        <f t="shared" si="365"/>
        <v>4</v>
      </c>
      <c r="D928" s="9">
        <f>Daten!D928</f>
        <v>0</v>
      </c>
      <c r="E928" s="8">
        <f>Daten!E928</f>
        <v>1244</v>
      </c>
      <c r="F928" s="8">
        <f>Daten!F928</f>
        <v>1108</v>
      </c>
      <c r="G928" s="26">
        <f t="shared" si="366"/>
        <v>136</v>
      </c>
      <c r="H928" s="28">
        <f t="shared" si="367"/>
        <v>0.12274368231046931</v>
      </c>
      <c r="I928" s="20">
        <f t="shared" si="368"/>
        <v>14.885756258009311</v>
      </c>
      <c r="J928" s="20">
        <f t="shared" si="369"/>
        <v>121.11424374199069</v>
      </c>
      <c r="K928" s="26">
        <f t="shared" si="370"/>
        <v>-60557.121870995346</v>
      </c>
      <c r="L928" s="15">
        <f>Daten!G928</f>
        <v>190</v>
      </c>
      <c r="M928" s="15">
        <f>Daten!H928</f>
        <v>863</v>
      </c>
      <c r="N928" s="15">
        <f>Daten!I928</f>
        <v>191</v>
      </c>
      <c r="O928" s="27">
        <f t="shared" si="371"/>
        <v>0.44148319814600234</v>
      </c>
      <c r="P928" s="15">
        <f t="shared" si="372"/>
        <v>490.00817372548789</v>
      </c>
      <c r="Q928" s="20">
        <f t="shared" si="373"/>
        <v>-109.00817372548789</v>
      </c>
      <c r="R928" s="26">
        <f t="shared" si="374"/>
        <v>-21801.634745097577</v>
      </c>
      <c r="S928" s="8">
        <f>Daten!K928</f>
        <v>5511</v>
      </c>
      <c r="T928" s="8">
        <f>Daten!L928</f>
        <v>108069</v>
      </c>
      <c r="U928" s="8">
        <f>Daten!M928</f>
        <v>1289975</v>
      </c>
      <c r="V928" s="8">
        <f>Daten!N928</f>
        <v>500</v>
      </c>
      <c r="W928" s="8">
        <f>Daten!O928</f>
        <v>500</v>
      </c>
      <c r="X928" s="22">
        <f t="shared" si="375"/>
        <v>1403555</v>
      </c>
      <c r="Y928" s="8">
        <f t="shared" si="376"/>
        <v>477302.48307808896</v>
      </c>
      <c r="Z928" s="20">
        <f t="shared" si="377"/>
        <v>926252.51692191104</v>
      </c>
      <c r="AA928" s="26">
        <f t="shared" si="378"/>
        <v>-92625.251692191116</v>
      </c>
      <c r="AB928" s="31">
        <f t="shared" si="379"/>
        <v>-174984.00830828404</v>
      </c>
      <c r="AC928" s="30">
        <f t="shared" si="380"/>
        <v>0</v>
      </c>
      <c r="AG928" s="25">
        <f t="shared" si="381"/>
        <v>0</v>
      </c>
      <c r="AH928" s="25">
        <f t="shared" si="382"/>
        <v>0</v>
      </c>
      <c r="AI928" s="25">
        <f t="shared" si="383"/>
        <v>0</v>
      </c>
      <c r="AJ928" s="25">
        <f t="shared" si="384"/>
        <v>1</v>
      </c>
      <c r="AK928" s="25">
        <f t="shared" si="385"/>
        <v>0</v>
      </c>
      <c r="AL928" s="25">
        <f t="shared" ca="1" si="386"/>
        <v>0</v>
      </c>
      <c r="AM928" s="25">
        <f t="shared" ca="1" si="387"/>
        <v>0</v>
      </c>
      <c r="AN928" s="25">
        <f ca="1">IF(AM928=0,0,COUNTIF($AM$19:AM928,C928*10+1))</f>
        <v>0</v>
      </c>
      <c r="AO928" s="20">
        <f t="shared" ca="1" si="388"/>
        <v>0</v>
      </c>
      <c r="AP928" s="32">
        <f t="shared" ca="1" si="389"/>
        <v>0</v>
      </c>
    </row>
    <row r="929" spans="1:42" x14ac:dyDescent="0.2">
      <c r="A929" s="14">
        <f>Daten!A929</f>
        <v>40432</v>
      </c>
      <c r="B929" s="7" t="str">
        <f>Daten!B929</f>
        <v>Pischelsdorf am Engelbach</v>
      </c>
      <c r="C929" s="14">
        <f t="shared" si="365"/>
        <v>4</v>
      </c>
      <c r="D929" s="9">
        <f>Daten!D929</f>
        <v>0</v>
      </c>
      <c r="E929" s="8">
        <f>Daten!E929</f>
        <v>1740</v>
      </c>
      <c r="F929" s="8">
        <f>Daten!F929</f>
        <v>1677</v>
      </c>
      <c r="G929" s="26">
        <f t="shared" si="366"/>
        <v>63</v>
      </c>
      <c r="H929" s="28">
        <f t="shared" si="367"/>
        <v>3.7567084078711989E-2</v>
      </c>
      <c r="I929" s="20">
        <f t="shared" si="368"/>
        <v>22.530156358015898</v>
      </c>
      <c r="J929" s="20">
        <f t="shared" si="369"/>
        <v>40.469843641984099</v>
      </c>
      <c r="K929" s="26">
        <f t="shared" si="370"/>
        <v>-20234.921820992051</v>
      </c>
      <c r="L929" s="15">
        <f>Daten!G929</f>
        <v>261</v>
      </c>
      <c r="M929" s="15">
        <f>Daten!H929</f>
        <v>1141</v>
      </c>
      <c r="N929" s="15">
        <f>Daten!I929</f>
        <v>338</v>
      </c>
      <c r="O929" s="27">
        <f t="shared" si="371"/>
        <v>0.52497808939526736</v>
      </c>
      <c r="P929" s="15">
        <f t="shared" si="372"/>
        <v>647.85553443891274</v>
      </c>
      <c r="Q929" s="20">
        <f t="shared" si="373"/>
        <v>-48.855534438912741</v>
      </c>
      <c r="R929" s="26">
        <f t="shared" si="374"/>
        <v>-9771.1068877825492</v>
      </c>
      <c r="S929" s="8">
        <f>Daten!K929</f>
        <v>30150</v>
      </c>
      <c r="T929" s="8">
        <f>Daten!L929</f>
        <v>108110</v>
      </c>
      <c r="U929" s="8">
        <f>Daten!M929</f>
        <v>164460</v>
      </c>
      <c r="V929" s="8">
        <f>Daten!N929</f>
        <v>500</v>
      </c>
      <c r="W929" s="8">
        <f>Daten!O929</f>
        <v>500</v>
      </c>
      <c r="X929" s="22">
        <f t="shared" si="375"/>
        <v>302720</v>
      </c>
      <c r="Y929" s="8">
        <f t="shared" si="376"/>
        <v>667609.58244041388</v>
      </c>
      <c r="Z929" s="20">
        <f t="shared" si="377"/>
        <v>-364889.58244041388</v>
      </c>
      <c r="AA929" s="26">
        <f t="shared" si="378"/>
        <v>36488.958244041387</v>
      </c>
      <c r="AB929" s="31">
        <f t="shared" si="379"/>
        <v>6482.9295352667868</v>
      </c>
      <c r="AC929" s="30">
        <f t="shared" si="380"/>
        <v>6482.9295352667868</v>
      </c>
      <c r="AG929" s="25">
        <f t="shared" si="381"/>
        <v>-20234.921820992051</v>
      </c>
      <c r="AH929" s="25">
        <f t="shared" si="382"/>
        <v>36488.958244041387</v>
      </c>
      <c r="AI929" s="25">
        <f t="shared" si="383"/>
        <v>16254.036423049336</v>
      </c>
      <c r="AJ929" s="25">
        <f t="shared" si="384"/>
        <v>1</v>
      </c>
      <c r="AK929" s="25">
        <f t="shared" si="385"/>
        <v>16254.036423049336</v>
      </c>
      <c r="AL929" s="25">
        <f t="shared" ca="1" si="386"/>
        <v>38838</v>
      </c>
      <c r="AM929" s="25">
        <f t="shared" ca="1" si="387"/>
        <v>41</v>
      </c>
      <c r="AN929" s="25">
        <f ca="1">IF(AM929=0,0,COUNTIF($AM$19:AM929,C929*10+1))</f>
        <v>6</v>
      </c>
      <c r="AO929" s="20">
        <f t="shared" ca="1" si="388"/>
        <v>0</v>
      </c>
      <c r="AP929" s="32">
        <f t="shared" ca="1" si="389"/>
        <v>38838</v>
      </c>
    </row>
    <row r="930" spans="1:42" x14ac:dyDescent="0.2">
      <c r="A930" s="14">
        <f>Daten!A930</f>
        <v>40433</v>
      </c>
      <c r="B930" s="7" t="str">
        <f>Daten!B930</f>
        <v>Polling im Innkreis</v>
      </c>
      <c r="C930" s="14">
        <f t="shared" si="365"/>
        <v>4</v>
      </c>
      <c r="D930" s="9">
        <f>Daten!D930</f>
        <v>0</v>
      </c>
      <c r="E930" s="8">
        <f>Daten!E930</f>
        <v>997</v>
      </c>
      <c r="F930" s="8">
        <f>Daten!F930</f>
        <v>992</v>
      </c>
      <c r="G930" s="26">
        <f t="shared" si="366"/>
        <v>5</v>
      </c>
      <c r="H930" s="28">
        <f t="shared" si="367"/>
        <v>5.0403225806451612E-3</v>
      </c>
      <c r="I930" s="20">
        <f t="shared" si="368"/>
        <v>13.327319682261043</v>
      </c>
      <c r="J930" s="20">
        <f t="shared" si="369"/>
        <v>-8.3273196822610434</v>
      </c>
      <c r="K930" s="26">
        <f t="shared" si="370"/>
        <v>4163.6598411305213</v>
      </c>
      <c r="L930" s="15">
        <f>Daten!G930</f>
        <v>173</v>
      </c>
      <c r="M930" s="15">
        <f>Daten!H930</f>
        <v>626</v>
      </c>
      <c r="N930" s="15">
        <f>Daten!I930</f>
        <v>198</v>
      </c>
      <c r="O930" s="27">
        <f t="shared" si="371"/>
        <v>0.59265175718849838</v>
      </c>
      <c r="P930" s="15">
        <f t="shared" si="372"/>
        <v>355.44045973598543</v>
      </c>
      <c r="Q930" s="20">
        <f t="shared" si="373"/>
        <v>15.559540264014572</v>
      </c>
      <c r="R930" s="26">
        <f t="shared" si="374"/>
        <v>3111.9080528029144</v>
      </c>
      <c r="S930" s="8">
        <f>Daten!K930</f>
        <v>15256</v>
      </c>
      <c r="T930" s="8">
        <f>Daten!L930</f>
        <v>52819</v>
      </c>
      <c r="U930" s="8">
        <f>Daten!M930</f>
        <v>210646</v>
      </c>
      <c r="V930" s="8">
        <f>Daten!N930</f>
        <v>500</v>
      </c>
      <c r="W930" s="8">
        <f>Daten!O930</f>
        <v>500</v>
      </c>
      <c r="X930" s="22">
        <f t="shared" si="375"/>
        <v>278721</v>
      </c>
      <c r="Y930" s="8">
        <f t="shared" si="376"/>
        <v>382532.61706499575</v>
      </c>
      <c r="Z930" s="20">
        <f t="shared" si="377"/>
        <v>-103811.61706499575</v>
      </c>
      <c r="AA930" s="26">
        <f t="shared" si="378"/>
        <v>10381.161706499575</v>
      </c>
      <c r="AB930" s="31">
        <f t="shared" si="379"/>
        <v>17656.729600433013</v>
      </c>
      <c r="AC930" s="30">
        <f t="shared" si="380"/>
        <v>17656.729600433013</v>
      </c>
      <c r="AG930" s="25">
        <f t="shared" si="381"/>
        <v>4163.6598411305213</v>
      </c>
      <c r="AH930" s="25">
        <f t="shared" si="382"/>
        <v>10381.161706499575</v>
      </c>
      <c r="AI930" s="25">
        <f t="shared" si="383"/>
        <v>14544.821547630097</v>
      </c>
      <c r="AJ930" s="25">
        <f t="shared" si="384"/>
        <v>1</v>
      </c>
      <c r="AK930" s="25">
        <f t="shared" si="385"/>
        <v>14544.821547630097</v>
      </c>
      <c r="AL930" s="25">
        <f t="shared" ca="1" si="386"/>
        <v>34754</v>
      </c>
      <c r="AM930" s="25">
        <f t="shared" ca="1" si="387"/>
        <v>41</v>
      </c>
      <c r="AN930" s="25">
        <f ca="1">IF(AM930=0,0,COUNTIF($AM$19:AM930,C930*10+1))</f>
        <v>7</v>
      </c>
      <c r="AO930" s="20">
        <f t="shared" ca="1" si="388"/>
        <v>0</v>
      </c>
      <c r="AP930" s="32">
        <f t="shared" ca="1" si="389"/>
        <v>34754</v>
      </c>
    </row>
    <row r="931" spans="1:42" x14ac:dyDescent="0.2">
      <c r="A931" s="14">
        <f>Daten!A931</f>
        <v>40434</v>
      </c>
      <c r="B931" s="7" t="str">
        <f>Daten!B931</f>
        <v>Roßbach</v>
      </c>
      <c r="C931" s="14">
        <f t="shared" si="365"/>
        <v>4</v>
      </c>
      <c r="D931" s="9">
        <f>Daten!D931</f>
        <v>0</v>
      </c>
      <c r="E931" s="8">
        <f>Daten!E931</f>
        <v>889</v>
      </c>
      <c r="F931" s="8">
        <f>Daten!F931</f>
        <v>930</v>
      </c>
      <c r="G931" s="26">
        <f t="shared" si="366"/>
        <v>-41</v>
      </c>
      <c r="H931" s="28">
        <f t="shared" si="367"/>
        <v>-4.4086021505376341E-2</v>
      </c>
      <c r="I931" s="20">
        <f t="shared" si="368"/>
        <v>12.49436220211973</v>
      </c>
      <c r="J931" s="20">
        <f t="shared" si="369"/>
        <v>-53.494362202119731</v>
      </c>
      <c r="K931" s="26">
        <f t="shared" si="370"/>
        <v>26747.181101059865</v>
      </c>
      <c r="L931" s="15">
        <f>Daten!G931</f>
        <v>118</v>
      </c>
      <c r="M931" s="15">
        <f>Daten!H931</f>
        <v>594</v>
      </c>
      <c r="N931" s="15">
        <f>Daten!I931</f>
        <v>177</v>
      </c>
      <c r="O931" s="27">
        <f t="shared" si="371"/>
        <v>0.49663299663299665</v>
      </c>
      <c r="P931" s="15">
        <f t="shared" si="372"/>
        <v>337.27097936609476</v>
      </c>
      <c r="Q931" s="20">
        <f t="shared" si="373"/>
        <v>-42.270979366094764</v>
      </c>
      <c r="R931" s="26">
        <f t="shared" si="374"/>
        <v>-8454.1958732189523</v>
      </c>
      <c r="S931" s="8">
        <f>Daten!K931</f>
        <v>10796</v>
      </c>
      <c r="T931" s="8">
        <f>Daten!L931</f>
        <v>57660</v>
      </c>
      <c r="U931" s="8">
        <f>Daten!M931</f>
        <v>104495</v>
      </c>
      <c r="V931" s="8">
        <f>Daten!N931</f>
        <v>500</v>
      </c>
      <c r="W931" s="8">
        <f>Daten!O931</f>
        <v>500</v>
      </c>
      <c r="X931" s="22">
        <f t="shared" si="375"/>
        <v>172951</v>
      </c>
      <c r="Y931" s="8">
        <f t="shared" si="376"/>
        <v>341094.78091352177</v>
      </c>
      <c r="Z931" s="20">
        <f t="shared" si="377"/>
        <v>-168143.78091352177</v>
      </c>
      <c r="AA931" s="26">
        <f t="shared" si="378"/>
        <v>16814.378091352177</v>
      </c>
      <c r="AB931" s="31">
        <f t="shared" si="379"/>
        <v>35107.363319193086</v>
      </c>
      <c r="AC931" s="30">
        <f t="shared" si="380"/>
        <v>35107.363319193086</v>
      </c>
      <c r="AG931" s="25">
        <f t="shared" si="381"/>
        <v>26747.181101059865</v>
      </c>
      <c r="AH931" s="25">
        <f t="shared" si="382"/>
        <v>16814.378091352177</v>
      </c>
      <c r="AI931" s="25">
        <f t="shared" si="383"/>
        <v>43561.559192412038</v>
      </c>
      <c r="AJ931" s="25">
        <f t="shared" si="384"/>
        <v>1</v>
      </c>
      <c r="AK931" s="25">
        <f t="shared" si="385"/>
        <v>43561.559192412038</v>
      </c>
      <c r="AL931" s="25">
        <f t="shared" ca="1" si="386"/>
        <v>104089</v>
      </c>
      <c r="AM931" s="25">
        <f t="shared" ca="1" si="387"/>
        <v>41</v>
      </c>
      <c r="AN931" s="25">
        <f ca="1">IF(AM931=0,0,COUNTIF($AM$19:AM931,C931*10+1))</f>
        <v>8</v>
      </c>
      <c r="AO931" s="20">
        <f t="shared" ca="1" si="388"/>
        <v>0</v>
      </c>
      <c r="AP931" s="32">
        <f t="shared" ca="1" si="389"/>
        <v>104089</v>
      </c>
    </row>
    <row r="932" spans="1:42" x14ac:dyDescent="0.2">
      <c r="A932" s="14">
        <f>Daten!A932</f>
        <v>40435</v>
      </c>
      <c r="B932" s="7" t="str">
        <f>Daten!B932</f>
        <v>St. Georgen am Fillmannsbach</v>
      </c>
      <c r="C932" s="14">
        <f t="shared" si="365"/>
        <v>4</v>
      </c>
      <c r="D932" s="9">
        <f>Daten!D932</f>
        <v>0</v>
      </c>
      <c r="E932" s="8">
        <f>Daten!E932</f>
        <v>455</v>
      </c>
      <c r="F932" s="8">
        <f>Daten!F932</f>
        <v>403</v>
      </c>
      <c r="G932" s="26">
        <f t="shared" si="366"/>
        <v>52</v>
      </c>
      <c r="H932" s="28">
        <f t="shared" si="367"/>
        <v>0.12903225806451613</v>
      </c>
      <c r="I932" s="20">
        <f t="shared" si="368"/>
        <v>5.4142236209185493</v>
      </c>
      <c r="J932" s="20">
        <f t="shared" si="369"/>
        <v>46.585776379081452</v>
      </c>
      <c r="K932" s="26">
        <f t="shared" si="370"/>
        <v>-23292.888189540725</v>
      </c>
      <c r="L932" s="15">
        <f>Daten!G932</f>
        <v>74</v>
      </c>
      <c r="M932" s="15">
        <f>Daten!H932</f>
        <v>318</v>
      </c>
      <c r="N932" s="15">
        <f>Daten!I932</f>
        <v>63</v>
      </c>
      <c r="O932" s="27">
        <f t="shared" si="371"/>
        <v>0.4308176100628931</v>
      </c>
      <c r="P932" s="15">
        <f t="shared" si="372"/>
        <v>180.55921117578811</v>
      </c>
      <c r="Q932" s="20">
        <f t="shared" si="373"/>
        <v>-43.559211175788107</v>
      </c>
      <c r="R932" s="26">
        <f t="shared" si="374"/>
        <v>-8711.842235157621</v>
      </c>
      <c r="S932" s="8">
        <f>Daten!K932</f>
        <v>4995</v>
      </c>
      <c r="T932" s="8">
        <f>Daten!L932</f>
        <v>50026</v>
      </c>
      <c r="U932" s="8">
        <f>Daten!M932</f>
        <v>252103</v>
      </c>
      <c r="V932" s="8">
        <f>Daten!N932</f>
        <v>500</v>
      </c>
      <c r="W932" s="8">
        <f>Daten!O932</f>
        <v>500</v>
      </c>
      <c r="X932" s="22">
        <f t="shared" si="375"/>
        <v>307124</v>
      </c>
      <c r="Y932" s="8">
        <f t="shared" si="376"/>
        <v>174576.06897148752</v>
      </c>
      <c r="Z932" s="20">
        <f t="shared" si="377"/>
        <v>132547.93102851248</v>
      </c>
      <c r="AA932" s="26">
        <f t="shared" si="378"/>
        <v>-13254.793102851248</v>
      </c>
      <c r="AB932" s="31">
        <f t="shared" si="379"/>
        <v>-45259.523527549594</v>
      </c>
      <c r="AC932" s="30">
        <f t="shared" si="380"/>
        <v>0</v>
      </c>
      <c r="AG932" s="25">
        <f t="shared" si="381"/>
        <v>0</v>
      </c>
      <c r="AH932" s="25">
        <f t="shared" si="382"/>
        <v>0</v>
      </c>
      <c r="AI932" s="25">
        <f t="shared" si="383"/>
        <v>0</v>
      </c>
      <c r="AJ932" s="25">
        <f t="shared" si="384"/>
        <v>1</v>
      </c>
      <c r="AK932" s="25">
        <f t="shared" si="385"/>
        <v>0</v>
      </c>
      <c r="AL932" s="25">
        <f t="shared" ca="1" si="386"/>
        <v>0</v>
      </c>
      <c r="AM932" s="25">
        <f t="shared" ca="1" si="387"/>
        <v>0</v>
      </c>
      <c r="AN932" s="25">
        <f ca="1">IF(AM932=0,0,COUNTIF($AM$19:AM932,C932*10+1))</f>
        <v>0</v>
      </c>
      <c r="AO932" s="20">
        <f t="shared" ca="1" si="388"/>
        <v>0</v>
      </c>
      <c r="AP932" s="32">
        <f t="shared" ca="1" si="389"/>
        <v>0</v>
      </c>
    </row>
    <row r="933" spans="1:42" x14ac:dyDescent="0.2">
      <c r="A933" s="14">
        <f>Daten!A933</f>
        <v>40436</v>
      </c>
      <c r="B933" s="7" t="str">
        <f>Daten!B933</f>
        <v>St. Johann am Walde</v>
      </c>
      <c r="C933" s="14">
        <f t="shared" si="365"/>
        <v>4</v>
      </c>
      <c r="D933" s="9">
        <f>Daten!D933</f>
        <v>0</v>
      </c>
      <c r="E933" s="8">
        <f>Daten!E933</f>
        <v>2053</v>
      </c>
      <c r="F933" s="8">
        <f>Daten!F933</f>
        <v>2045</v>
      </c>
      <c r="G933" s="26">
        <f t="shared" si="366"/>
        <v>8</v>
      </c>
      <c r="H933" s="28">
        <f t="shared" si="367"/>
        <v>3.9119804400977991E-3</v>
      </c>
      <c r="I933" s="20">
        <f t="shared" si="368"/>
        <v>27.474162046596607</v>
      </c>
      <c r="J933" s="20">
        <f t="shared" si="369"/>
        <v>-19.474162046596607</v>
      </c>
      <c r="K933" s="26">
        <f t="shared" si="370"/>
        <v>9737.081023298304</v>
      </c>
      <c r="L933" s="15">
        <f>Daten!G933</f>
        <v>278</v>
      </c>
      <c r="M933" s="15">
        <f>Daten!H933</f>
        <v>1375</v>
      </c>
      <c r="N933" s="15">
        <f>Daten!I933</f>
        <v>400</v>
      </c>
      <c r="O933" s="27">
        <f t="shared" si="371"/>
        <v>0.49309090909090908</v>
      </c>
      <c r="P933" s="15">
        <f t="shared" si="372"/>
        <v>780.71985964373789</v>
      </c>
      <c r="Q933" s="20">
        <f t="shared" si="373"/>
        <v>-102.71985964373789</v>
      </c>
      <c r="R933" s="26">
        <f t="shared" si="374"/>
        <v>-20543.971928747578</v>
      </c>
      <c r="S933" s="8">
        <f>Daten!K933</f>
        <v>11228</v>
      </c>
      <c r="T933" s="8">
        <f>Daten!L933</f>
        <v>129328</v>
      </c>
      <c r="U933" s="8">
        <f>Daten!M933</f>
        <v>249761</v>
      </c>
      <c r="V933" s="8">
        <f>Daten!N933</f>
        <v>500</v>
      </c>
      <c r="W933" s="8">
        <f>Daten!O933</f>
        <v>500</v>
      </c>
      <c r="X933" s="22">
        <f t="shared" si="375"/>
        <v>390317</v>
      </c>
      <c r="Y933" s="8">
        <f t="shared" si="376"/>
        <v>787702.57054607442</v>
      </c>
      <c r="Z933" s="20">
        <f t="shared" si="377"/>
        <v>-397385.57054607442</v>
      </c>
      <c r="AA933" s="26">
        <f t="shared" si="378"/>
        <v>39738.557054607445</v>
      </c>
      <c r="AB933" s="31">
        <f t="shared" si="379"/>
        <v>28931.666149158169</v>
      </c>
      <c r="AC933" s="30">
        <f t="shared" si="380"/>
        <v>28931.666149158169</v>
      </c>
      <c r="AG933" s="25">
        <f t="shared" si="381"/>
        <v>9737.081023298304</v>
      </c>
      <c r="AH933" s="25">
        <f t="shared" si="382"/>
        <v>39738.557054607445</v>
      </c>
      <c r="AI933" s="25">
        <f t="shared" si="383"/>
        <v>49475.638077905751</v>
      </c>
      <c r="AJ933" s="25">
        <f t="shared" si="384"/>
        <v>1</v>
      </c>
      <c r="AK933" s="25">
        <f t="shared" si="385"/>
        <v>49475.638077905751</v>
      </c>
      <c r="AL933" s="25">
        <f t="shared" ca="1" si="386"/>
        <v>118220</v>
      </c>
      <c r="AM933" s="25">
        <f t="shared" ca="1" si="387"/>
        <v>41</v>
      </c>
      <c r="AN933" s="25">
        <f ca="1">IF(AM933=0,0,COUNTIF($AM$19:AM933,C933*10+1))</f>
        <v>9</v>
      </c>
      <c r="AO933" s="20">
        <f t="shared" ca="1" si="388"/>
        <v>0</v>
      </c>
      <c r="AP933" s="32">
        <f t="shared" ca="1" si="389"/>
        <v>118220</v>
      </c>
    </row>
    <row r="934" spans="1:42" x14ac:dyDescent="0.2">
      <c r="A934" s="14">
        <f>Daten!A934</f>
        <v>40437</v>
      </c>
      <c r="B934" s="7" t="str">
        <f>Daten!B934</f>
        <v>St. Pantaleon</v>
      </c>
      <c r="C934" s="14">
        <f t="shared" si="365"/>
        <v>4</v>
      </c>
      <c r="D934" s="9">
        <f>Daten!D934</f>
        <v>0</v>
      </c>
      <c r="E934" s="8">
        <f>Daten!E934</f>
        <v>3212</v>
      </c>
      <c r="F934" s="8">
        <f>Daten!F934</f>
        <v>3138</v>
      </c>
      <c r="G934" s="26">
        <f t="shared" si="366"/>
        <v>74</v>
      </c>
      <c r="H934" s="28">
        <f t="shared" si="367"/>
        <v>2.3581899298916506E-2</v>
      </c>
      <c r="I934" s="20">
        <f t="shared" si="368"/>
        <v>42.158396333603989</v>
      </c>
      <c r="J934" s="20">
        <f t="shared" si="369"/>
        <v>31.841603666396011</v>
      </c>
      <c r="K934" s="26">
        <f t="shared" si="370"/>
        <v>-15920.801833198006</v>
      </c>
      <c r="L934" s="15">
        <f>Daten!G934</f>
        <v>492</v>
      </c>
      <c r="M934" s="15">
        <f>Daten!H934</f>
        <v>2080</v>
      </c>
      <c r="N934" s="15">
        <f>Daten!I934</f>
        <v>640</v>
      </c>
      <c r="O934" s="27">
        <f t="shared" si="371"/>
        <v>0.54423076923076918</v>
      </c>
      <c r="P934" s="15">
        <f t="shared" si="372"/>
        <v>1181.0162240428908</v>
      </c>
      <c r="Q934" s="20">
        <f t="shared" si="373"/>
        <v>-49.016224042890826</v>
      </c>
      <c r="R934" s="26">
        <f t="shared" si="374"/>
        <v>-9803.2448085781652</v>
      </c>
      <c r="S934" s="8">
        <f>Daten!K934</f>
        <v>9756</v>
      </c>
      <c r="T934" s="8">
        <f>Daten!L934</f>
        <v>229564</v>
      </c>
      <c r="U934" s="8">
        <f>Daten!M934</f>
        <v>581878</v>
      </c>
      <c r="V934" s="8">
        <f>Daten!N934</f>
        <v>500</v>
      </c>
      <c r="W934" s="8">
        <f>Daten!O934</f>
        <v>500</v>
      </c>
      <c r="X934" s="22">
        <f t="shared" si="375"/>
        <v>821198</v>
      </c>
      <c r="Y934" s="8">
        <f t="shared" si="376"/>
        <v>1232391.9418382812</v>
      </c>
      <c r="Z934" s="20">
        <f t="shared" si="377"/>
        <v>-411193.94183828123</v>
      </c>
      <c r="AA934" s="26">
        <f t="shared" si="378"/>
        <v>41119.394183828124</v>
      </c>
      <c r="AB934" s="31">
        <f t="shared" si="379"/>
        <v>15395.347542051953</v>
      </c>
      <c r="AC934" s="30">
        <f t="shared" si="380"/>
        <v>15395.347542051953</v>
      </c>
      <c r="AG934" s="25">
        <f t="shared" si="381"/>
        <v>-15920.801833198006</v>
      </c>
      <c r="AH934" s="25">
        <f t="shared" si="382"/>
        <v>41119.394183828124</v>
      </c>
      <c r="AI934" s="25">
        <f t="shared" si="383"/>
        <v>25198.592350630119</v>
      </c>
      <c r="AJ934" s="25">
        <f t="shared" si="384"/>
        <v>1</v>
      </c>
      <c r="AK934" s="25">
        <f t="shared" si="385"/>
        <v>25198.592350630119</v>
      </c>
      <c r="AL934" s="25">
        <f t="shared" ca="1" si="386"/>
        <v>60211</v>
      </c>
      <c r="AM934" s="25">
        <f t="shared" ca="1" si="387"/>
        <v>41</v>
      </c>
      <c r="AN934" s="25">
        <f ca="1">IF(AM934=0,0,COUNTIF($AM$19:AM934,C934*10+1))</f>
        <v>10</v>
      </c>
      <c r="AO934" s="20">
        <f t="shared" ca="1" si="388"/>
        <v>0</v>
      </c>
      <c r="AP934" s="32">
        <f t="shared" ca="1" si="389"/>
        <v>60211</v>
      </c>
    </row>
    <row r="935" spans="1:42" x14ac:dyDescent="0.2">
      <c r="A935" s="14">
        <f>Daten!A935</f>
        <v>40438</v>
      </c>
      <c r="B935" s="7" t="str">
        <f>Daten!B935</f>
        <v>St. Peter am Hart</v>
      </c>
      <c r="C935" s="14">
        <f t="shared" si="365"/>
        <v>4</v>
      </c>
      <c r="D935" s="9">
        <f>Daten!D935</f>
        <v>0</v>
      </c>
      <c r="E935" s="8">
        <f>Daten!E935</f>
        <v>2492</v>
      </c>
      <c r="F935" s="8">
        <f>Daten!F935</f>
        <v>2423</v>
      </c>
      <c r="G935" s="26">
        <f t="shared" si="366"/>
        <v>69</v>
      </c>
      <c r="H935" s="28">
        <f t="shared" si="367"/>
        <v>2.8477094510936857E-2</v>
      </c>
      <c r="I935" s="20">
        <f t="shared" si="368"/>
        <v>32.552515715845274</v>
      </c>
      <c r="J935" s="20">
        <f t="shared" si="369"/>
        <v>36.447484284154726</v>
      </c>
      <c r="K935" s="26">
        <f t="shared" si="370"/>
        <v>-18223.742142077364</v>
      </c>
      <c r="L935" s="15">
        <f>Daten!G935</f>
        <v>357</v>
      </c>
      <c r="M935" s="15">
        <f>Daten!H935</f>
        <v>1660</v>
      </c>
      <c r="N935" s="15">
        <f>Daten!I935</f>
        <v>475</v>
      </c>
      <c r="O935" s="27">
        <f t="shared" si="371"/>
        <v>0.50120481927710847</v>
      </c>
      <c r="P935" s="15">
        <f t="shared" si="372"/>
        <v>942.54179418807632</v>
      </c>
      <c r="Q935" s="20">
        <f t="shared" si="373"/>
        <v>-110.54179418807632</v>
      </c>
      <c r="R935" s="26">
        <f t="shared" si="374"/>
        <v>-22108.358837615266</v>
      </c>
      <c r="S935" s="8">
        <f>Daten!K935</f>
        <v>19847</v>
      </c>
      <c r="T935" s="8">
        <f>Daten!L935</f>
        <v>191913</v>
      </c>
      <c r="U935" s="8">
        <f>Daten!M935</f>
        <v>589361</v>
      </c>
      <c r="V935" s="8">
        <f>Daten!N935</f>
        <v>500</v>
      </c>
      <c r="W935" s="8">
        <f>Daten!O935</f>
        <v>500</v>
      </c>
      <c r="X935" s="22">
        <f t="shared" si="375"/>
        <v>801121</v>
      </c>
      <c r="Y935" s="8">
        <f t="shared" si="376"/>
        <v>956139.70082845469</v>
      </c>
      <c r="Z935" s="20">
        <f t="shared" si="377"/>
        <v>-155018.70082845469</v>
      </c>
      <c r="AA935" s="26">
        <f t="shared" si="378"/>
        <v>15501.870082845469</v>
      </c>
      <c r="AB935" s="31">
        <f t="shared" si="379"/>
        <v>-24830.230896847163</v>
      </c>
      <c r="AC935" s="30">
        <f t="shared" si="380"/>
        <v>0</v>
      </c>
      <c r="AG935" s="25">
        <f t="shared" si="381"/>
        <v>0</v>
      </c>
      <c r="AH935" s="25">
        <f t="shared" si="382"/>
        <v>0</v>
      </c>
      <c r="AI935" s="25">
        <f t="shared" si="383"/>
        <v>0</v>
      </c>
      <c r="AJ935" s="25">
        <f t="shared" si="384"/>
        <v>1</v>
      </c>
      <c r="AK935" s="25">
        <f t="shared" si="385"/>
        <v>0</v>
      </c>
      <c r="AL935" s="25">
        <f t="shared" ca="1" si="386"/>
        <v>0</v>
      </c>
      <c r="AM935" s="25">
        <f t="shared" ca="1" si="387"/>
        <v>0</v>
      </c>
      <c r="AN935" s="25">
        <f ca="1">IF(AM935=0,0,COUNTIF($AM$19:AM935,C935*10+1))</f>
        <v>0</v>
      </c>
      <c r="AO935" s="20">
        <f t="shared" ca="1" si="388"/>
        <v>0</v>
      </c>
      <c r="AP935" s="32">
        <f t="shared" ca="1" si="389"/>
        <v>0</v>
      </c>
    </row>
    <row r="936" spans="1:42" x14ac:dyDescent="0.2">
      <c r="A936" s="14">
        <f>Daten!A936</f>
        <v>40439</v>
      </c>
      <c r="B936" s="7" t="str">
        <f>Daten!B936</f>
        <v>St. Radegund</v>
      </c>
      <c r="C936" s="14">
        <f t="shared" si="365"/>
        <v>4</v>
      </c>
      <c r="D936" s="9">
        <f>Daten!D936</f>
        <v>0</v>
      </c>
      <c r="E936" s="8">
        <f>Daten!E936</f>
        <v>659</v>
      </c>
      <c r="F936" s="8">
        <f>Daten!F936</f>
        <v>597</v>
      </c>
      <c r="G936" s="26">
        <f t="shared" si="366"/>
        <v>62</v>
      </c>
      <c r="H936" s="28">
        <f t="shared" si="367"/>
        <v>0.10385259631490787</v>
      </c>
      <c r="I936" s="20">
        <f t="shared" si="368"/>
        <v>8.0205744458768589</v>
      </c>
      <c r="J936" s="20">
        <f t="shared" si="369"/>
        <v>53.979425554123139</v>
      </c>
      <c r="K936" s="26">
        <f t="shared" si="370"/>
        <v>-26989.71277706157</v>
      </c>
      <c r="L936" s="15">
        <f>Daten!G936</f>
        <v>110</v>
      </c>
      <c r="M936" s="15">
        <f>Daten!H936</f>
        <v>430</v>
      </c>
      <c r="N936" s="15">
        <f>Daten!I936</f>
        <v>119</v>
      </c>
      <c r="O936" s="27">
        <f t="shared" si="371"/>
        <v>0.53255813953488373</v>
      </c>
      <c r="P936" s="15">
        <f t="shared" si="372"/>
        <v>244.15239247040532</v>
      </c>
      <c r="Q936" s="20">
        <f t="shared" si="373"/>
        <v>-15.152392470405317</v>
      </c>
      <c r="R936" s="26">
        <f t="shared" si="374"/>
        <v>-3030.4784940810632</v>
      </c>
      <c r="S936" s="8">
        <f>Daten!K936</f>
        <v>8474</v>
      </c>
      <c r="T936" s="8">
        <f>Daten!L936</f>
        <v>41615</v>
      </c>
      <c r="U936" s="8">
        <f>Daten!M936</f>
        <v>43225</v>
      </c>
      <c r="V936" s="8">
        <f>Daten!N936</f>
        <v>500</v>
      </c>
      <c r="W936" s="8">
        <f>Daten!O936</f>
        <v>500</v>
      </c>
      <c r="X936" s="22">
        <f t="shared" si="375"/>
        <v>93314</v>
      </c>
      <c r="Y936" s="8">
        <f t="shared" si="376"/>
        <v>252847.537257605</v>
      </c>
      <c r="Z936" s="20">
        <f t="shared" si="377"/>
        <v>-159533.537257605</v>
      </c>
      <c r="AA936" s="26">
        <f t="shared" si="378"/>
        <v>15953.3537257605</v>
      </c>
      <c r="AB936" s="31">
        <f t="shared" si="379"/>
        <v>-14066.837545382134</v>
      </c>
      <c r="AC936" s="30">
        <f t="shared" si="380"/>
        <v>0</v>
      </c>
      <c r="AG936" s="25">
        <f t="shared" si="381"/>
        <v>0</v>
      </c>
      <c r="AH936" s="25">
        <f t="shared" si="382"/>
        <v>0</v>
      </c>
      <c r="AI936" s="25">
        <f t="shared" si="383"/>
        <v>0</v>
      </c>
      <c r="AJ936" s="25">
        <f t="shared" si="384"/>
        <v>1</v>
      </c>
      <c r="AK936" s="25">
        <f t="shared" si="385"/>
        <v>0</v>
      </c>
      <c r="AL936" s="25">
        <f t="shared" ca="1" si="386"/>
        <v>0</v>
      </c>
      <c r="AM936" s="25">
        <f t="shared" ca="1" si="387"/>
        <v>0</v>
      </c>
      <c r="AN936" s="25">
        <f ca="1">IF(AM936=0,0,COUNTIF($AM$19:AM936,C936*10+1))</f>
        <v>0</v>
      </c>
      <c r="AO936" s="20">
        <f t="shared" ca="1" si="388"/>
        <v>0</v>
      </c>
      <c r="AP936" s="32">
        <f t="shared" ca="1" si="389"/>
        <v>0</v>
      </c>
    </row>
    <row r="937" spans="1:42" x14ac:dyDescent="0.2">
      <c r="A937" s="14">
        <f>Daten!A937</f>
        <v>40440</v>
      </c>
      <c r="B937" s="7" t="str">
        <f>Daten!B937</f>
        <v>St. Veit im Innkreis</v>
      </c>
      <c r="C937" s="14">
        <f t="shared" si="365"/>
        <v>4</v>
      </c>
      <c r="D937" s="9">
        <f>Daten!D937</f>
        <v>0</v>
      </c>
      <c r="E937" s="8">
        <f>Daten!E937</f>
        <v>401</v>
      </c>
      <c r="F937" s="8">
        <f>Daten!F937</f>
        <v>406</v>
      </c>
      <c r="G937" s="26">
        <f t="shared" si="366"/>
        <v>-5</v>
      </c>
      <c r="H937" s="28">
        <f t="shared" si="367"/>
        <v>-1.2315270935960592E-2</v>
      </c>
      <c r="I937" s="20">
        <f t="shared" si="368"/>
        <v>5.4545280151189353</v>
      </c>
      <c r="J937" s="20">
        <f t="shared" si="369"/>
        <v>-10.454528015118935</v>
      </c>
      <c r="K937" s="26">
        <f t="shared" si="370"/>
        <v>5227.2640075594672</v>
      </c>
      <c r="L937" s="15">
        <f>Daten!G937</f>
        <v>68</v>
      </c>
      <c r="M937" s="15">
        <f>Daten!H937</f>
        <v>252</v>
      </c>
      <c r="N937" s="15">
        <f>Daten!I937</f>
        <v>81</v>
      </c>
      <c r="O937" s="27">
        <f t="shared" si="371"/>
        <v>0.59126984126984128</v>
      </c>
      <c r="P937" s="15">
        <f t="shared" si="372"/>
        <v>143.0846579128887</v>
      </c>
      <c r="Q937" s="20">
        <f t="shared" si="373"/>
        <v>5.9153420871112985</v>
      </c>
      <c r="R937" s="26">
        <f t="shared" si="374"/>
        <v>1183.0684174222597</v>
      </c>
      <c r="S937" s="8">
        <f>Daten!K937</f>
        <v>4778</v>
      </c>
      <c r="T937" s="8">
        <f>Daten!L937</f>
        <v>22456</v>
      </c>
      <c r="U937" s="8">
        <f>Daten!M937</f>
        <v>33625</v>
      </c>
      <c r="V937" s="8">
        <f>Daten!N937</f>
        <v>500</v>
      </c>
      <c r="W937" s="8">
        <f>Daten!O937</f>
        <v>500</v>
      </c>
      <c r="X937" s="22">
        <f t="shared" si="375"/>
        <v>60859</v>
      </c>
      <c r="Y937" s="8">
        <f t="shared" si="376"/>
        <v>153857.15089575056</v>
      </c>
      <c r="Z937" s="20">
        <f t="shared" si="377"/>
        <v>-92998.150895750558</v>
      </c>
      <c r="AA937" s="26">
        <f t="shared" si="378"/>
        <v>9299.8150895750568</v>
      </c>
      <c r="AB937" s="31">
        <f t="shared" si="379"/>
        <v>15710.147514556784</v>
      </c>
      <c r="AC937" s="30">
        <f t="shared" si="380"/>
        <v>15710.147514556784</v>
      </c>
      <c r="AG937" s="25">
        <f t="shared" si="381"/>
        <v>5227.2640075594672</v>
      </c>
      <c r="AH937" s="25">
        <f t="shared" si="382"/>
        <v>9299.8150895750568</v>
      </c>
      <c r="AI937" s="25">
        <f t="shared" si="383"/>
        <v>14527.079097134523</v>
      </c>
      <c r="AJ937" s="25">
        <f t="shared" si="384"/>
        <v>1</v>
      </c>
      <c r="AK937" s="25">
        <f t="shared" si="385"/>
        <v>14527.079097134523</v>
      </c>
      <c r="AL937" s="25">
        <f t="shared" ca="1" si="386"/>
        <v>34712</v>
      </c>
      <c r="AM937" s="25">
        <f t="shared" ca="1" si="387"/>
        <v>41</v>
      </c>
      <c r="AN937" s="25">
        <f ca="1">IF(AM937=0,0,COUNTIF($AM$19:AM937,C937*10+1))</f>
        <v>11</v>
      </c>
      <c r="AO937" s="20">
        <f t="shared" ca="1" si="388"/>
        <v>0</v>
      </c>
      <c r="AP937" s="32">
        <f t="shared" ca="1" si="389"/>
        <v>34712</v>
      </c>
    </row>
    <row r="938" spans="1:42" x14ac:dyDescent="0.2">
      <c r="A938" s="14">
        <f>Daten!A938</f>
        <v>40441</v>
      </c>
      <c r="B938" s="7" t="str">
        <f>Daten!B938</f>
        <v>Schalchen</v>
      </c>
      <c r="C938" s="14">
        <f t="shared" si="365"/>
        <v>4</v>
      </c>
      <c r="D938" s="9">
        <f>Daten!D938</f>
        <v>0</v>
      </c>
      <c r="E938" s="8">
        <f>Daten!E938</f>
        <v>4124</v>
      </c>
      <c r="F938" s="8">
        <f>Daten!F938</f>
        <v>3926</v>
      </c>
      <c r="G938" s="26">
        <f t="shared" si="366"/>
        <v>198</v>
      </c>
      <c r="H938" s="28">
        <f t="shared" si="367"/>
        <v>5.0433010697911361E-2</v>
      </c>
      <c r="I938" s="20">
        <f t="shared" si="368"/>
        <v>52.745017210238771</v>
      </c>
      <c r="J938" s="20">
        <f t="shared" si="369"/>
        <v>145.25498278976124</v>
      </c>
      <c r="K938" s="26">
        <f t="shared" si="370"/>
        <v>-72627.491394880621</v>
      </c>
      <c r="L938" s="15">
        <f>Daten!G938</f>
        <v>645</v>
      </c>
      <c r="M938" s="15">
        <f>Daten!H938</f>
        <v>2752</v>
      </c>
      <c r="N938" s="15">
        <f>Daten!I938</f>
        <v>727</v>
      </c>
      <c r="O938" s="27">
        <f t="shared" si="371"/>
        <v>0.49854651162790697</v>
      </c>
      <c r="P938" s="15">
        <f t="shared" si="372"/>
        <v>1562.575311810594</v>
      </c>
      <c r="Q938" s="20">
        <f t="shared" si="373"/>
        <v>-190.57531181059403</v>
      </c>
      <c r="R938" s="26">
        <f t="shared" si="374"/>
        <v>-38115.062362118806</v>
      </c>
      <c r="S938" s="8">
        <f>Daten!K938</f>
        <v>19742</v>
      </c>
      <c r="T938" s="8">
        <f>Daten!L938</f>
        <v>360211</v>
      </c>
      <c r="U938" s="8">
        <f>Daten!M938</f>
        <v>1678716</v>
      </c>
      <c r="V938" s="8">
        <f>Daten!N938</f>
        <v>500</v>
      </c>
      <c r="W938" s="8">
        <f>Daten!O938</f>
        <v>500</v>
      </c>
      <c r="X938" s="22">
        <f t="shared" si="375"/>
        <v>2058669</v>
      </c>
      <c r="Y938" s="8">
        <f t="shared" si="376"/>
        <v>1582311.4471173945</v>
      </c>
      <c r="Z938" s="20">
        <f t="shared" si="377"/>
        <v>476357.55288260547</v>
      </c>
      <c r="AA938" s="26">
        <f t="shared" si="378"/>
        <v>-47635.755288260552</v>
      </c>
      <c r="AB938" s="31">
        <f t="shared" si="379"/>
        <v>-158378.30904525999</v>
      </c>
      <c r="AC938" s="30">
        <f t="shared" si="380"/>
        <v>0</v>
      </c>
      <c r="AG938" s="25">
        <f t="shared" si="381"/>
        <v>0</v>
      </c>
      <c r="AH938" s="25">
        <f t="shared" si="382"/>
        <v>0</v>
      </c>
      <c r="AI938" s="25">
        <f t="shared" si="383"/>
        <v>0</v>
      </c>
      <c r="AJ938" s="25">
        <f t="shared" si="384"/>
        <v>1</v>
      </c>
      <c r="AK938" s="25">
        <f t="shared" si="385"/>
        <v>0</v>
      </c>
      <c r="AL938" s="25">
        <f t="shared" ca="1" si="386"/>
        <v>0</v>
      </c>
      <c r="AM938" s="25">
        <f t="shared" ca="1" si="387"/>
        <v>0</v>
      </c>
      <c r="AN938" s="25">
        <f ca="1">IF(AM938=0,0,COUNTIF($AM$19:AM938,C938*10+1))</f>
        <v>0</v>
      </c>
      <c r="AO938" s="20">
        <f t="shared" ca="1" si="388"/>
        <v>0</v>
      </c>
      <c r="AP938" s="32">
        <f t="shared" ca="1" si="389"/>
        <v>0</v>
      </c>
    </row>
    <row r="939" spans="1:42" x14ac:dyDescent="0.2">
      <c r="A939" s="14">
        <f>Daten!A939</f>
        <v>40442</v>
      </c>
      <c r="B939" s="7" t="str">
        <f>Daten!B939</f>
        <v>Schwand im Innkreis</v>
      </c>
      <c r="C939" s="14">
        <f t="shared" si="365"/>
        <v>4</v>
      </c>
      <c r="D939" s="9">
        <f>Daten!D939</f>
        <v>0</v>
      </c>
      <c r="E939" s="8">
        <f>Daten!E939</f>
        <v>1045</v>
      </c>
      <c r="F939" s="8">
        <f>Daten!F939</f>
        <v>999</v>
      </c>
      <c r="G939" s="26">
        <f t="shared" si="366"/>
        <v>46</v>
      </c>
      <c r="H939" s="28">
        <f t="shared" si="367"/>
        <v>4.6046046046046049E-2</v>
      </c>
      <c r="I939" s="20">
        <f t="shared" si="368"/>
        <v>13.421363268728612</v>
      </c>
      <c r="J939" s="20">
        <f t="shared" si="369"/>
        <v>32.578636731271388</v>
      </c>
      <c r="K939" s="26">
        <f t="shared" si="370"/>
        <v>-16289.318365635694</v>
      </c>
      <c r="L939" s="15">
        <f>Daten!G939</f>
        <v>195</v>
      </c>
      <c r="M939" s="15">
        <f>Daten!H939</f>
        <v>683</v>
      </c>
      <c r="N939" s="15">
        <f>Daten!I939</f>
        <v>167</v>
      </c>
      <c r="O939" s="27">
        <f t="shared" si="371"/>
        <v>0.53001464128843334</v>
      </c>
      <c r="P939" s="15">
        <f t="shared" si="372"/>
        <v>387.80484664485311</v>
      </c>
      <c r="Q939" s="20">
        <f t="shared" si="373"/>
        <v>-25.804846644853114</v>
      </c>
      <c r="R939" s="26">
        <f t="shared" si="374"/>
        <v>-5160.9693289706229</v>
      </c>
      <c r="S939" s="8">
        <f>Daten!K939</f>
        <v>15779</v>
      </c>
      <c r="T939" s="8">
        <f>Daten!L939</f>
        <v>81296</v>
      </c>
      <c r="U939" s="8">
        <f>Daten!M939</f>
        <v>134233</v>
      </c>
      <c r="V939" s="8">
        <f>Daten!N939</f>
        <v>500</v>
      </c>
      <c r="W939" s="8">
        <f>Daten!O939</f>
        <v>500</v>
      </c>
      <c r="X939" s="22">
        <f t="shared" si="375"/>
        <v>231308</v>
      </c>
      <c r="Y939" s="8">
        <f t="shared" si="376"/>
        <v>400949.4331323175</v>
      </c>
      <c r="Z939" s="20">
        <f t="shared" si="377"/>
        <v>-169641.4331323175</v>
      </c>
      <c r="AA939" s="26">
        <f t="shared" si="378"/>
        <v>16964.143313231751</v>
      </c>
      <c r="AB939" s="31">
        <f t="shared" si="379"/>
        <v>-4486.1443813745682</v>
      </c>
      <c r="AC939" s="30">
        <f t="shared" si="380"/>
        <v>0</v>
      </c>
      <c r="AG939" s="25">
        <f t="shared" si="381"/>
        <v>0</v>
      </c>
      <c r="AH939" s="25">
        <f t="shared" si="382"/>
        <v>0</v>
      </c>
      <c r="AI939" s="25">
        <f t="shared" si="383"/>
        <v>0</v>
      </c>
      <c r="AJ939" s="25">
        <f t="shared" si="384"/>
        <v>1</v>
      </c>
      <c r="AK939" s="25">
        <f t="shared" si="385"/>
        <v>0</v>
      </c>
      <c r="AL939" s="25">
        <f t="shared" ca="1" si="386"/>
        <v>0</v>
      </c>
      <c r="AM939" s="25">
        <f t="shared" ca="1" si="387"/>
        <v>0</v>
      </c>
      <c r="AN939" s="25">
        <f ca="1">IF(AM939=0,0,COUNTIF($AM$19:AM939,C939*10+1))</f>
        <v>0</v>
      </c>
      <c r="AO939" s="20">
        <f t="shared" ca="1" si="388"/>
        <v>0</v>
      </c>
      <c r="AP939" s="32">
        <f t="shared" ca="1" si="389"/>
        <v>0</v>
      </c>
    </row>
    <row r="940" spans="1:42" x14ac:dyDescent="0.2">
      <c r="A940" s="14">
        <f>Daten!A940</f>
        <v>40443</v>
      </c>
      <c r="B940" s="7" t="str">
        <f>Daten!B940</f>
        <v>Tarsdorf</v>
      </c>
      <c r="C940" s="14">
        <f t="shared" si="365"/>
        <v>4</v>
      </c>
      <c r="D940" s="9">
        <f>Daten!D940</f>
        <v>0</v>
      </c>
      <c r="E940" s="8">
        <f>Daten!E940</f>
        <v>2136</v>
      </c>
      <c r="F940" s="8">
        <f>Daten!F940</f>
        <v>2063</v>
      </c>
      <c r="G940" s="26">
        <f t="shared" si="366"/>
        <v>73</v>
      </c>
      <c r="H940" s="28">
        <f t="shared" si="367"/>
        <v>3.5385361124575861E-2</v>
      </c>
      <c r="I940" s="20">
        <f t="shared" si="368"/>
        <v>27.715988411798925</v>
      </c>
      <c r="J940" s="20">
        <f t="shared" si="369"/>
        <v>45.284011588201075</v>
      </c>
      <c r="K940" s="26">
        <f t="shared" si="370"/>
        <v>-22642.005794100536</v>
      </c>
      <c r="L940" s="15">
        <f>Daten!G940</f>
        <v>302</v>
      </c>
      <c r="M940" s="15">
        <f>Daten!H940</f>
        <v>1395</v>
      </c>
      <c r="N940" s="15">
        <f>Daten!I940</f>
        <v>439</v>
      </c>
      <c r="O940" s="27">
        <f t="shared" si="371"/>
        <v>0.53118279569892468</v>
      </c>
      <c r="P940" s="15">
        <f t="shared" si="372"/>
        <v>792.07578487491958</v>
      </c>
      <c r="Q940" s="20">
        <f t="shared" si="373"/>
        <v>-51.075784874919577</v>
      </c>
      <c r="R940" s="26">
        <f t="shared" si="374"/>
        <v>-10215.156974983915</v>
      </c>
      <c r="S940" s="8">
        <f>Daten!K940</f>
        <v>20559</v>
      </c>
      <c r="T940" s="8">
        <f>Daten!L940</f>
        <v>181642</v>
      </c>
      <c r="U940" s="8">
        <f>Daten!M940</f>
        <v>874022</v>
      </c>
      <c r="V940" s="8">
        <f>Daten!N940</f>
        <v>500</v>
      </c>
      <c r="W940" s="8">
        <f>Daten!O940</f>
        <v>500</v>
      </c>
      <c r="X940" s="22">
        <f t="shared" si="375"/>
        <v>1076223</v>
      </c>
      <c r="Y940" s="8">
        <f t="shared" si="376"/>
        <v>819548.31499581831</v>
      </c>
      <c r="Z940" s="20">
        <f t="shared" si="377"/>
        <v>256674.68500418169</v>
      </c>
      <c r="AA940" s="26">
        <f t="shared" si="378"/>
        <v>-25667.46850041817</v>
      </c>
      <c r="AB940" s="31">
        <f t="shared" si="379"/>
        <v>-58524.631269502614</v>
      </c>
      <c r="AC940" s="30">
        <f t="shared" si="380"/>
        <v>0</v>
      </c>
      <c r="AG940" s="25">
        <f t="shared" si="381"/>
        <v>0</v>
      </c>
      <c r="AH940" s="25">
        <f t="shared" si="382"/>
        <v>0</v>
      </c>
      <c r="AI940" s="25">
        <f t="shared" si="383"/>
        <v>0</v>
      </c>
      <c r="AJ940" s="25">
        <f t="shared" si="384"/>
        <v>1</v>
      </c>
      <c r="AK940" s="25">
        <f t="shared" si="385"/>
        <v>0</v>
      </c>
      <c r="AL940" s="25">
        <f t="shared" ca="1" si="386"/>
        <v>0</v>
      </c>
      <c r="AM940" s="25">
        <f t="shared" ca="1" si="387"/>
        <v>0</v>
      </c>
      <c r="AN940" s="25">
        <f ca="1">IF(AM940=0,0,COUNTIF($AM$19:AM940,C940*10+1))</f>
        <v>0</v>
      </c>
      <c r="AO940" s="20">
        <f t="shared" ca="1" si="388"/>
        <v>0</v>
      </c>
      <c r="AP940" s="32">
        <f t="shared" ca="1" si="389"/>
        <v>0</v>
      </c>
    </row>
    <row r="941" spans="1:42" x14ac:dyDescent="0.2">
      <c r="A941" s="14">
        <f>Daten!A941</f>
        <v>40444</v>
      </c>
      <c r="B941" s="7" t="str">
        <f>Daten!B941</f>
        <v>Treubach</v>
      </c>
      <c r="C941" s="14">
        <f t="shared" si="365"/>
        <v>4</v>
      </c>
      <c r="D941" s="9">
        <f>Daten!D941</f>
        <v>0</v>
      </c>
      <c r="E941" s="8">
        <f>Daten!E941</f>
        <v>746</v>
      </c>
      <c r="F941" s="8">
        <f>Daten!F941</f>
        <v>724</v>
      </c>
      <c r="G941" s="26">
        <f t="shared" si="366"/>
        <v>22</v>
      </c>
      <c r="H941" s="28">
        <f t="shared" si="367"/>
        <v>3.0386740331491711E-2</v>
      </c>
      <c r="I941" s="20">
        <f t="shared" si="368"/>
        <v>9.7267938003598751</v>
      </c>
      <c r="J941" s="20">
        <f t="shared" si="369"/>
        <v>12.273206199640125</v>
      </c>
      <c r="K941" s="26">
        <f t="shared" si="370"/>
        <v>-6136.6030998200622</v>
      </c>
      <c r="L941" s="15">
        <f>Daten!G941</f>
        <v>124</v>
      </c>
      <c r="M941" s="15">
        <f>Daten!H941</f>
        <v>491</v>
      </c>
      <c r="N941" s="15">
        <f>Daten!I941</f>
        <v>131</v>
      </c>
      <c r="O941" s="27">
        <f t="shared" si="371"/>
        <v>0.5193482688391039</v>
      </c>
      <c r="P941" s="15">
        <f t="shared" si="372"/>
        <v>278.78796442550936</v>
      </c>
      <c r="Q941" s="20">
        <f t="shared" si="373"/>
        <v>-23.787964425509358</v>
      </c>
      <c r="R941" s="26">
        <f t="shared" si="374"/>
        <v>-4757.5928851018716</v>
      </c>
      <c r="S941" s="8">
        <f>Daten!K941</f>
        <v>10845</v>
      </c>
      <c r="T941" s="8">
        <f>Daten!L941</f>
        <v>39743</v>
      </c>
      <c r="U941" s="8">
        <f>Daten!M941</f>
        <v>78748</v>
      </c>
      <c r="V941" s="8">
        <f>Daten!N941</f>
        <v>500</v>
      </c>
      <c r="W941" s="8">
        <f>Daten!O941</f>
        <v>500</v>
      </c>
      <c r="X941" s="22">
        <f t="shared" si="375"/>
        <v>129336</v>
      </c>
      <c r="Y941" s="8">
        <f t="shared" si="376"/>
        <v>286228.01637962571</v>
      </c>
      <c r="Z941" s="20">
        <f t="shared" si="377"/>
        <v>-156892.01637962571</v>
      </c>
      <c r="AA941" s="26">
        <f t="shared" si="378"/>
        <v>15689.201637962571</v>
      </c>
      <c r="AB941" s="31">
        <f t="shared" si="379"/>
        <v>4795.0056530406364</v>
      </c>
      <c r="AC941" s="30">
        <f t="shared" si="380"/>
        <v>4795.0056530406364</v>
      </c>
      <c r="AG941" s="25">
        <f t="shared" si="381"/>
        <v>-6136.6030998200622</v>
      </c>
      <c r="AH941" s="25">
        <f t="shared" si="382"/>
        <v>15689.201637962571</v>
      </c>
      <c r="AI941" s="25">
        <f t="shared" si="383"/>
        <v>9552.5985381425089</v>
      </c>
      <c r="AJ941" s="25">
        <f t="shared" si="384"/>
        <v>1</v>
      </c>
      <c r="AK941" s="25">
        <f t="shared" si="385"/>
        <v>9552.5985381425089</v>
      </c>
      <c r="AL941" s="25">
        <f t="shared" ca="1" si="386"/>
        <v>22826</v>
      </c>
      <c r="AM941" s="25">
        <f t="shared" ca="1" si="387"/>
        <v>41</v>
      </c>
      <c r="AN941" s="25">
        <f ca="1">IF(AM941=0,0,COUNTIF($AM$19:AM941,C941*10+1))</f>
        <v>12</v>
      </c>
      <c r="AO941" s="20">
        <f t="shared" ca="1" si="388"/>
        <v>0</v>
      </c>
      <c r="AP941" s="32">
        <f t="shared" ca="1" si="389"/>
        <v>22826</v>
      </c>
    </row>
    <row r="942" spans="1:42" x14ac:dyDescent="0.2">
      <c r="A942" s="14">
        <f>Daten!A942</f>
        <v>40445</v>
      </c>
      <c r="B942" s="7" t="str">
        <f>Daten!B942</f>
        <v>Überackern</v>
      </c>
      <c r="C942" s="14">
        <f t="shared" si="365"/>
        <v>4</v>
      </c>
      <c r="D942" s="9">
        <f>Daten!D942</f>
        <v>0</v>
      </c>
      <c r="E942" s="8">
        <f>Daten!E942</f>
        <v>702</v>
      </c>
      <c r="F942" s="8">
        <f>Daten!F942</f>
        <v>688</v>
      </c>
      <c r="G942" s="26">
        <f t="shared" si="366"/>
        <v>14</v>
      </c>
      <c r="H942" s="28">
        <f t="shared" si="367"/>
        <v>2.0348837209302327E-2</v>
      </c>
      <c r="I942" s="20">
        <f t="shared" si="368"/>
        <v>9.2431410699552394</v>
      </c>
      <c r="J942" s="20">
        <f t="shared" si="369"/>
        <v>4.7568589300447606</v>
      </c>
      <c r="K942" s="26">
        <f t="shared" si="370"/>
        <v>-2378.4294650223801</v>
      </c>
      <c r="L942" s="15">
        <f>Daten!G942</f>
        <v>81</v>
      </c>
      <c r="M942" s="15">
        <f>Daten!H942</f>
        <v>467</v>
      </c>
      <c r="N942" s="15">
        <f>Daten!I942</f>
        <v>154</v>
      </c>
      <c r="O942" s="27">
        <f t="shared" si="371"/>
        <v>0.50321199143468953</v>
      </c>
      <c r="P942" s="15">
        <f t="shared" si="372"/>
        <v>265.16085414809135</v>
      </c>
      <c r="Q942" s="20">
        <f t="shared" si="373"/>
        <v>-30.160854148091346</v>
      </c>
      <c r="R942" s="26">
        <f t="shared" si="374"/>
        <v>-6032.1708296182696</v>
      </c>
      <c r="S942" s="8">
        <f>Daten!K942</f>
        <v>16143</v>
      </c>
      <c r="T942" s="8">
        <f>Daten!L942</f>
        <v>45621</v>
      </c>
      <c r="U942" s="8">
        <f>Daten!M942</f>
        <v>10420</v>
      </c>
      <c r="V942" s="8">
        <f>Daten!N942</f>
        <v>500</v>
      </c>
      <c r="W942" s="8">
        <f>Daten!O942</f>
        <v>500</v>
      </c>
      <c r="X942" s="22">
        <f t="shared" si="375"/>
        <v>72184</v>
      </c>
      <c r="Y942" s="8">
        <f t="shared" si="376"/>
        <v>269345.93498458073</v>
      </c>
      <c r="Z942" s="20">
        <f t="shared" si="377"/>
        <v>-197161.93498458073</v>
      </c>
      <c r="AA942" s="26">
        <f t="shared" si="378"/>
        <v>19716.193498458073</v>
      </c>
      <c r="AB942" s="31">
        <f t="shared" si="379"/>
        <v>11305.593203817423</v>
      </c>
      <c r="AC942" s="30">
        <f t="shared" si="380"/>
        <v>11305.593203817423</v>
      </c>
      <c r="AG942" s="25">
        <f t="shared" si="381"/>
        <v>-2378.4294650223801</v>
      </c>
      <c r="AH942" s="25">
        <f t="shared" si="382"/>
        <v>19716.193498458073</v>
      </c>
      <c r="AI942" s="25">
        <f t="shared" si="383"/>
        <v>17337.764033435691</v>
      </c>
      <c r="AJ942" s="25">
        <f t="shared" si="384"/>
        <v>1</v>
      </c>
      <c r="AK942" s="25">
        <f t="shared" si="385"/>
        <v>17337.764033435691</v>
      </c>
      <c r="AL942" s="25">
        <f t="shared" ca="1" si="386"/>
        <v>41428</v>
      </c>
      <c r="AM942" s="25">
        <f t="shared" ca="1" si="387"/>
        <v>41</v>
      </c>
      <c r="AN942" s="25">
        <f ca="1">IF(AM942=0,0,COUNTIF($AM$19:AM942,C942*10+1))</f>
        <v>13</v>
      </c>
      <c r="AO942" s="20">
        <f t="shared" ca="1" si="388"/>
        <v>0</v>
      </c>
      <c r="AP942" s="32">
        <f t="shared" ca="1" si="389"/>
        <v>41428</v>
      </c>
    </row>
    <row r="943" spans="1:42" x14ac:dyDescent="0.2">
      <c r="A943" s="14">
        <f>Daten!A943</f>
        <v>40446</v>
      </c>
      <c r="B943" s="7" t="str">
        <f>Daten!B943</f>
        <v>Weng im Innkreis</v>
      </c>
      <c r="C943" s="14">
        <f t="shared" si="365"/>
        <v>4</v>
      </c>
      <c r="D943" s="9">
        <f>Daten!D943</f>
        <v>0</v>
      </c>
      <c r="E943" s="8">
        <f>Daten!E943</f>
        <v>1447</v>
      </c>
      <c r="F943" s="8">
        <f>Daten!F943</f>
        <v>1373</v>
      </c>
      <c r="G943" s="26">
        <f t="shared" si="366"/>
        <v>74</v>
      </c>
      <c r="H943" s="28">
        <f t="shared" si="367"/>
        <v>5.3896576839038604E-2</v>
      </c>
      <c r="I943" s="20">
        <f t="shared" si="368"/>
        <v>18.445977745710096</v>
      </c>
      <c r="J943" s="20">
        <f t="shared" si="369"/>
        <v>55.554022254289904</v>
      </c>
      <c r="K943" s="26">
        <f t="shared" si="370"/>
        <v>-27777.011127144953</v>
      </c>
      <c r="L943" s="15">
        <f>Daten!G943</f>
        <v>200</v>
      </c>
      <c r="M943" s="15">
        <f>Daten!H943</f>
        <v>966</v>
      </c>
      <c r="N943" s="15">
        <f>Daten!I943</f>
        <v>281</v>
      </c>
      <c r="O943" s="27">
        <f t="shared" si="371"/>
        <v>0.49792960662525881</v>
      </c>
      <c r="P943" s="15">
        <f t="shared" si="372"/>
        <v>548.4911886660733</v>
      </c>
      <c r="Q943" s="20">
        <f t="shared" si="373"/>
        <v>-67.491188666073299</v>
      </c>
      <c r="R943" s="26">
        <f t="shared" si="374"/>
        <v>-13498.237733214661</v>
      </c>
      <c r="S943" s="8">
        <f>Daten!K943</f>
        <v>24774</v>
      </c>
      <c r="T943" s="8">
        <f>Daten!L943</f>
        <v>142623</v>
      </c>
      <c r="U943" s="8">
        <f>Daten!M943</f>
        <v>1298086</v>
      </c>
      <c r="V943" s="8">
        <f>Daten!N943</f>
        <v>500</v>
      </c>
      <c r="W943" s="8">
        <f>Daten!O943</f>
        <v>500</v>
      </c>
      <c r="X943" s="22">
        <f t="shared" si="375"/>
        <v>1465483</v>
      </c>
      <c r="Y943" s="8">
        <f t="shared" si="376"/>
        <v>555190.26769613719</v>
      </c>
      <c r="Z943" s="20">
        <f t="shared" si="377"/>
        <v>910292.73230386281</v>
      </c>
      <c r="AA943" s="26">
        <f t="shared" si="378"/>
        <v>-91029.273230386287</v>
      </c>
      <c r="AB943" s="31">
        <f t="shared" si="379"/>
        <v>-132304.52209074592</v>
      </c>
      <c r="AC943" s="30">
        <f t="shared" si="380"/>
        <v>0</v>
      </c>
      <c r="AG943" s="25">
        <f t="shared" si="381"/>
        <v>0</v>
      </c>
      <c r="AH943" s="25">
        <f t="shared" si="382"/>
        <v>0</v>
      </c>
      <c r="AI943" s="25">
        <f t="shared" si="383"/>
        <v>0</v>
      </c>
      <c r="AJ943" s="25">
        <f t="shared" si="384"/>
        <v>1</v>
      </c>
      <c r="AK943" s="25">
        <f t="shared" si="385"/>
        <v>0</v>
      </c>
      <c r="AL943" s="25">
        <f t="shared" ca="1" si="386"/>
        <v>0</v>
      </c>
      <c r="AM943" s="25">
        <f t="shared" ca="1" si="387"/>
        <v>0</v>
      </c>
      <c r="AN943" s="25">
        <f ca="1">IF(AM943=0,0,COUNTIF($AM$19:AM943,C943*10+1))</f>
        <v>0</v>
      </c>
      <c r="AO943" s="20">
        <f t="shared" ca="1" si="388"/>
        <v>0</v>
      </c>
      <c r="AP943" s="32">
        <f t="shared" ca="1" si="389"/>
        <v>0</v>
      </c>
    </row>
    <row r="944" spans="1:42" x14ac:dyDescent="0.2">
      <c r="A944" s="14">
        <f>Daten!A944</f>
        <v>40501</v>
      </c>
      <c r="B944" s="7" t="str">
        <f>Daten!B944</f>
        <v>Alkoven</v>
      </c>
      <c r="C944" s="14">
        <f t="shared" si="365"/>
        <v>4</v>
      </c>
      <c r="D944" s="9">
        <f>Daten!D944</f>
        <v>0</v>
      </c>
      <c r="E944" s="8">
        <f>Daten!E944</f>
        <v>6172</v>
      </c>
      <c r="F944" s="8">
        <f>Daten!F944</f>
        <v>6098</v>
      </c>
      <c r="G944" s="26">
        <f t="shared" si="366"/>
        <v>74</v>
      </c>
      <c r="H944" s="28">
        <f t="shared" si="367"/>
        <v>1.2135126270908495E-2</v>
      </c>
      <c r="I944" s="20">
        <f t="shared" si="368"/>
        <v>81.9253986113184</v>
      </c>
      <c r="J944" s="20">
        <f t="shared" si="369"/>
        <v>-7.9253986113183998</v>
      </c>
      <c r="K944" s="26">
        <f t="shared" si="370"/>
        <v>3962.6993056592</v>
      </c>
      <c r="L944" s="15">
        <f>Daten!G944</f>
        <v>1037</v>
      </c>
      <c r="M944" s="15">
        <f>Daten!H944</f>
        <v>4012</v>
      </c>
      <c r="N944" s="15">
        <f>Daten!I944</f>
        <v>1123</v>
      </c>
      <c r="O944" s="27">
        <f t="shared" si="371"/>
        <v>0.53838484546360921</v>
      </c>
      <c r="P944" s="15">
        <f t="shared" si="372"/>
        <v>2277.9986013750377</v>
      </c>
      <c r="Q944" s="20">
        <f t="shared" si="373"/>
        <v>-117.99860137503765</v>
      </c>
      <c r="R944" s="26">
        <f t="shared" si="374"/>
        <v>-23599.72027500753</v>
      </c>
      <c r="S944" s="8">
        <f>Daten!K944</f>
        <v>44103</v>
      </c>
      <c r="T944" s="8">
        <f>Daten!L944</f>
        <v>440621</v>
      </c>
      <c r="U944" s="8">
        <f>Daten!M944</f>
        <v>802489</v>
      </c>
      <c r="V944" s="8">
        <f>Daten!N944</f>
        <v>500</v>
      </c>
      <c r="W944" s="8">
        <f>Daten!O944</f>
        <v>500</v>
      </c>
      <c r="X944" s="22">
        <f t="shared" si="375"/>
        <v>1287213</v>
      </c>
      <c r="Y944" s="8">
        <f t="shared" si="376"/>
        <v>2368095.5993231232</v>
      </c>
      <c r="Z944" s="20">
        <f t="shared" si="377"/>
        <v>-1080882.5993231232</v>
      </c>
      <c r="AA944" s="26">
        <f t="shared" si="378"/>
        <v>108088.25993231233</v>
      </c>
      <c r="AB944" s="31">
        <f t="shared" si="379"/>
        <v>88451.238962963995</v>
      </c>
      <c r="AC944" s="30">
        <f t="shared" si="380"/>
        <v>88451.238962963995</v>
      </c>
      <c r="AG944" s="25">
        <f t="shared" si="381"/>
        <v>3962.6993056592</v>
      </c>
      <c r="AH944" s="25">
        <f t="shared" si="382"/>
        <v>108088.25993231233</v>
      </c>
      <c r="AI944" s="25">
        <f t="shared" si="383"/>
        <v>112050.95923797153</v>
      </c>
      <c r="AJ944" s="25">
        <f t="shared" si="384"/>
        <v>1</v>
      </c>
      <c r="AK944" s="25">
        <f t="shared" si="385"/>
        <v>112050.95923797153</v>
      </c>
      <c r="AL944" s="25">
        <f t="shared" ca="1" si="386"/>
        <v>267742</v>
      </c>
      <c r="AM944" s="25">
        <f t="shared" ca="1" si="387"/>
        <v>41</v>
      </c>
      <c r="AN944" s="25">
        <f ca="1">IF(AM944=0,0,COUNTIF($AM$19:AM944,C944*10+1))</f>
        <v>14</v>
      </c>
      <c r="AO944" s="20">
        <f t="shared" ca="1" si="388"/>
        <v>0</v>
      </c>
      <c r="AP944" s="32">
        <f t="shared" ca="1" si="389"/>
        <v>267742</v>
      </c>
    </row>
    <row r="945" spans="1:42" x14ac:dyDescent="0.2">
      <c r="A945" s="14">
        <f>Daten!A945</f>
        <v>40502</v>
      </c>
      <c r="B945" s="7" t="str">
        <f>Daten!B945</f>
        <v>Aschach an der Donau</v>
      </c>
      <c r="C945" s="14">
        <f t="shared" si="365"/>
        <v>4</v>
      </c>
      <c r="D945" s="9">
        <f>Daten!D945</f>
        <v>0</v>
      </c>
      <c r="E945" s="8">
        <f>Daten!E945</f>
        <v>2269</v>
      </c>
      <c r="F945" s="8">
        <f>Daten!F945</f>
        <v>2201</v>
      </c>
      <c r="G945" s="26">
        <f t="shared" si="366"/>
        <v>68</v>
      </c>
      <c r="H945" s="28">
        <f t="shared" si="367"/>
        <v>3.0895047705588367E-2</v>
      </c>
      <c r="I945" s="20">
        <f t="shared" si="368"/>
        <v>29.56999054501669</v>
      </c>
      <c r="J945" s="20">
        <f t="shared" si="369"/>
        <v>38.430009454983306</v>
      </c>
      <c r="K945" s="26">
        <f t="shared" si="370"/>
        <v>-19215.004727491654</v>
      </c>
      <c r="L945" s="15">
        <f>Daten!G945</f>
        <v>357</v>
      </c>
      <c r="M945" s="15">
        <f>Daten!H945</f>
        <v>1421</v>
      </c>
      <c r="N945" s="15">
        <f>Daten!I945</f>
        <v>491</v>
      </c>
      <c r="O945" s="27">
        <f t="shared" si="371"/>
        <v>0.59676284306826177</v>
      </c>
      <c r="P945" s="15">
        <f t="shared" si="372"/>
        <v>806.83848767545567</v>
      </c>
      <c r="Q945" s="20">
        <f t="shared" si="373"/>
        <v>41.161512324544333</v>
      </c>
      <c r="R945" s="26">
        <f t="shared" si="374"/>
        <v>8232.3024649088657</v>
      </c>
      <c r="S945" s="8">
        <f>Daten!K945</f>
        <v>1532</v>
      </c>
      <c r="T945" s="8">
        <f>Daten!L945</f>
        <v>215440</v>
      </c>
      <c r="U945" s="8">
        <f>Daten!M945</f>
        <v>957569</v>
      </c>
      <c r="V945" s="8">
        <f>Daten!N945</f>
        <v>500</v>
      </c>
      <c r="W945" s="8">
        <f>Daten!O945</f>
        <v>500</v>
      </c>
      <c r="X945" s="22">
        <f t="shared" si="375"/>
        <v>1174541</v>
      </c>
      <c r="Y945" s="8">
        <f t="shared" si="376"/>
        <v>870578.24284902238</v>
      </c>
      <c r="Z945" s="20">
        <f t="shared" si="377"/>
        <v>303962.75715097762</v>
      </c>
      <c r="AA945" s="26">
        <f t="shared" si="378"/>
        <v>-30396.275715097763</v>
      </c>
      <c r="AB945" s="31">
        <f t="shared" si="379"/>
        <v>-41378.977977680552</v>
      </c>
      <c r="AC945" s="30">
        <f t="shared" si="380"/>
        <v>0</v>
      </c>
      <c r="AG945" s="25">
        <f t="shared" si="381"/>
        <v>0</v>
      </c>
      <c r="AH945" s="25">
        <f t="shared" si="382"/>
        <v>0</v>
      </c>
      <c r="AI945" s="25">
        <f t="shared" si="383"/>
        <v>0</v>
      </c>
      <c r="AJ945" s="25">
        <f t="shared" si="384"/>
        <v>1</v>
      </c>
      <c r="AK945" s="25">
        <f t="shared" si="385"/>
        <v>0</v>
      </c>
      <c r="AL945" s="25">
        <f t="shared" ca="1" si="386"/>
        <v>0</v>
      </c>
      <c r="AM945" s="25">
        <f t="shared" ca="1" si="387"/>
        <v>0</v>
      </c>
      <c r="AN945" s="25">
        <f ca="1">IF(AM945=0,0,COUNTIF($AM$19:AM945,C945*10+1))</f>
        <v>0</v>
      </c>
      <c r="AO945" s="20">
        <f t="shared" ca="1" si="388"/>
        <v>0</v>
      </c>
      <c r="AP945" s="32">
        <f t="shared" ca="1" si="389"/>
        <v>0</v>
      </c>
    </row>
    <row r="946" spans="1:42" x14ac:dyDescent="0.2">
      <c r="A946" s="14">
        <f>Daten!A946</f>
        <v>40503</v>
      </c>
      <c r="B946" s="7" t="str">
        <f>Daten!B946</f>
        <v>Eferding</v>
      </c>
      <c r="C946" s="14">
        <f t="shared" si="365"/>
        <v>4</v>
      </c>
      <c r="D946" s="9">
        <f>Daten!D946</f>
        <v>0</v>
      </c>
      <c r="E946" s="8">
        <f>Daten!E946</f>
        <v>4290</v>
      </c>
      <c r="F946" s="8">
        <f>Daten!F946</f>
        <v>4125</v>
      </c>
      <c r="G946" s="26">
        <f t="shared" si="366"/>
        <v>165</v>
      </c>
      <c r="H946" s="28">
        <f t="shared" si="367"/>
        <v>0.04</v>
      </c>
      <c r="I946" s="20">
        <f t="shared" si="368"/>
        <v>55.418542025531053</v>
      </c>
      <c r="J946" s="20">
        <f t="shared" si="369"/>
        <v>109.58145797446895</v>
      </c>
      <c r="K946" s="26">
        <f t="shared" si="370"/>
        <v>-54790.72898723447</v>
      </c>
      <c r="L946" s="15">
        <f>Daten!G946</f>
        <v>696</v>
      </c>
      <c r="M946" s="15">
        <f>Daten!H946</f>
        <v>2750</v>
      </c>
      <c r="N946" s="15">
        <f>Daten!I946</f>
        <v>844</v>
      </c>
      <c r="O946" s="27">
        <f t="shared" si="371"/>
        <v>0.56000000000000005</v>
      </c>
      <c r="P946" s="15">
        <f t="shared" si="372"/>
        <v>1561.4397192874758</v>
      </c>
      <c r="Q946" s="20">
        <f t="shared" si="373"/>
        <v>-21.439719287475782</v>
      </c>
      <c r="R946" s="26">
        <f t="shared" si="374"/>
        <v>-4287.9438574951564</v>
      </c>
      <c r="S946" s="8">
        <f>Daten!K946</f>
        <v>1657</v>
      </c>
      <c r="T946" s="8">
        <f>Daten!L946</f>
        <v>423590</v>
      </c>
      <c r="U946" s="8">
        <f>Daten!M946</f>
        <v>2631677</v>
      </c>
      <c r="V946" s="8">
        <f>Daten!N946</f>
        <v>500</v>
      </c>
      <c r="W946" s="8">
        <f>Daten!O946</f>
        <v>500</v>
      </c>
      <c r="X946" s="22">
        <f t="shared" si="375"/>
        <v>3056924</v>
      </c>
      <c r="Y946" s="8">
        <f t="shared" si="376"/>
        <v>1646002.9360168823</v>
      </c>
      <c r="Z946" s="20">
        <f t="shared" si="377"/>
        <v>1410921.0639831177</v>
      </c>
      <c r="AA946" s="26">
        <f t="shared" si="378"/>
        <v>-141092.10639831176</v>
      </c>
      <c r="AB946" s="31">
        <f t="shared" si="379"/>
        <v>-200170.77924304138</v>
      </c>
      <c r="AC946" s="30">
        <f t="shared" si="380"/>
        <v>0</v>
      </c>
      <c r="AG946" s="25">
        <f t="shared" si="381"/>
        <v>0</v>
      </c>
      <c r="AH946" s="25">
        <f t="shared" si="382"/>
        <v>0</v>
      </c>
      <c r="AI946" s="25">
        <f t="shared" si="383"/>
        <v>0</v>
      </c>
      <c r="AJ946" s="25">
        <f t="shared" si="384"/>
        <v>1</v>
      </c>
      <c r="AK946" s="25">
        <f t="shared" si="385"/>
        <v>0</v>
      </c>
      <c r="AL946" s="25">
        <f t="shared" ca="1" si="386"/>
        <v>0</v>
      </c>
      <c r="AM946" s="25">
        <f t="shared" ca="1" si="387"/>
        <v>0</v>
      </c>
      <c r="AN946" s="25">
        <f ca="1">IF(AM946=0,0,COUNTIF($AM$19:AM946,C946*10+1))</f>
        <v>0</v>
      </c>
      <c r="AO946" s="20">
        <f t="shared" ca="1" si="388"/>
        <v>0</v>
      </c>
      <c r="AP946" s="32">
        <f t="shared" ca="1" si="389"/>
        <v>0</v>
      </c>
    </row>
    <row r="947" spans="1:42" x14ac:dyDescent="0.2">
      <c r="A947" s="14">
        <f>Daten!A947</f>
        <v>40504</v>
      </c>
      <c r="B947" s="7" t="str">
        <f>Daten!B947</f>
        <v>Fraham</v>
      </c>
      <c r="C947" s="14">
        <f t="shared" si="365"/>
        <v>4</v>
      </c>
      <c r="D947" s="9">
        <f>Daten!D947</f>
        <v>0</v>
      </c>
      <c r="E947" s="8">
        <f>Daten!E947</f>
        <v>2529</v>
      </c>
      <c r="F947" s="8">
        <f>Daten!F947</f>
        <v>2401</v>
      </c>
      <c r="G947" s="26">
        <f t="shared" si="366"/>
        <v>128</v>
      </c>
      <c r="H947" s="28">
        <f t="shared" si="367"/>
        <v>5.3311120366513955E-2</v>
      </c>
      <c r="I947" s="20">
        <f t="shared" si="368"/>
        <v>32.256950158375773</v>
      </c>
      <c r="J947" s="20">
        <f t="shared" si="369"/>
        <v>95.743049841624227</v>
      </c>
      <c r="K947" s="26">
        <f t="shared" si="370"/>
        <v>-47871.524920812117</v>
      </c>
      <c r="L947" s="15">
        <f>Daten!G947</f>
        <v>429</v>
      </c>
      <c r="M947" s="15">
        <f>Daten!H947</f>
        <v>1659</v>
      </c>
      <c r="N947" s="15">
        <f>Daten!I947</f>
        <v>441</v>
      </c>
      <c r="O947" s="27">
        <f t="shared" si="371"/>
        <v>0.5244122965641953</v>
      </c>
      <c r="P947" s="15">
        <f t="shared" si="372"/>
        <v>941.97399792651731</v>
      </c>
      <c r="Q947" s="20">
        <f t="shared" si="373"/>
        <v>-71.973997926517313</v>
      </c>
      <c r="R947" s="26">
        <f t="shared" si="374"/>
        <v>-14394.799585303463</v>
      </c>
      <c r="S947" s="8">
        <f>Daten!K947</f>
        <v>18342</v>
      </c>
      <c r="T947" s="8">
        <f>Daten!L947</f>
        <v>200747</v>
      </c>
      <c r="U947" s="8">
        <f>Daten!M947</f>
        <v>1391432</v>
      </c>
      <c r="V947" s="8">
        <f>Daten!N947</f>
        <v>500</v>
      </c>
      <c r="W947" s="8">
        <f>Daten!O947</f>
        <v>500</v>
      </c>
      <c r="X947" s="22">
        <f t="shared" si="375"/>
        <v>1610521</v>
      </c>
      <c r="Y947" s="8">
        <f t="shared" si="376"/>
        <v>970335.99654701527</v>
      </c>
      <c r="Z947" s="20">
        <f t="shared" si="377"/>
        <v>640185.00345298473</v>
      </c>
      <c r="AA947" s="26">
        <f t="shared" si="378"/>
        <v>-64018.500345298475</v>
      </c>
      <c r="AB947" s="31">
        <f t="shared" si="379"/>
        <v>-126284.82485141404</v>
      </c>
      <c r="AC947" s="30">
        <f t="shared" si="380"/>
        <v>0</v>
      </c>
      <c r="AG947" s="25">
        <f t="shared" si="381"/>
        <v>0</v>
      </c>
      <c r="AH947" s="25">
        <f t="shared" si="382"/>
        <v>0</v>
      </c>
      <c r="AI947" s="25">
        <f t="shared" si="383"/>
        <v>0</v>
      </c>
      <c r="AJ947" s="25">
        <f t="shared" si="384"/>
        <v>1</v>
      </c>
      <c r="AK947" s="25">
        <f t="shared" si="385"/>
        <v>0</v>
      </c>
      <c r="AL947" s="25">
        <f t="shared" ca="1" si="386"/>
        <v>0</v>
      </c>
      <c r="AM947" s="25">
        <f t="shared" ca="1" si="387"/>
        <v>0</v>
      </c>
      <c r="AN947" s="25">
        <f ca="1">IF(AM947=0,0,COUNTIF($AM$19:AM947,C947*10+1))</f>
        <v>0</v>
      </c>
      <c r="AO947" s="20">
        <f t="shared" ca="1" si="388"/>
        <v>0</v>
      </c>
      <c r="AP947" s="32">
        <f t="shared" ca="1" si="389"/>
        <v>0</v>
      </c>
    </row>
    <row r="948" spans="1:42" x14ac:dyDescent="0.2">
      <c r="A948" s="14">
        <f>Daten!A948</f>
        <v>40505</v>
      </c>
      <c r="B948" s="7" t="str">
        <f>Daten!B948</f>
        <v>Haibach ob der Donau</v>
      </c>
      <c r="C948" s="14">
        <f t="shared" si="365"/>
        <v>4</v>
      </c>
      <c r="D948" s="9">
        <f>Daten!D948</f>
        <v>0</v>
      </c>
      <c r="E948" s="8">
        <f>Daten!E948</f>
        <v>1298</v>
      </c>
      <c r="F948" s="8">
        <f>Daten!F948</f>
        <v>1315</v>
      </c>
      <c r="G948" s="26">
        <f t="shared" si="366"/>
        <v>-17</v>
      </c>
      <c r="H948" s="28">
        <f t="shared" si="367"/>
        <v>-1.2927756653992395E-2</v>
      </c>
      <c r="I948" s="20">
        <f t="shared" si="368"/>
        <v>17.666759457835962</v>
      </c>
      <c r="J948" s="20">
        <f t="shared" si="369"/>
        <v>-34.666759457835965</v>
      </c>
      <c r="K948" s="26">
        <f t="shared" si="370"/>
        <v>17333.379728917982</v>
      </c>
      <c r="L948" s="15">
        <f>Daten!G948</f>
        <v>178</v>
      </c>
      <c r="M948" s="15">
        <f>Daten!H948</f>
        <v>882</v>
      </c>
      <c r="N948" s="15">
        <f>Daten!I948</f>
        <v>238</v>
      </c>
      <c r="O948" s="27">
        <f t="shared" si="371"/>
        <v>0.47165532879818595</v>
      </c>
      <c r="P948" s="15">
        <f t="shared" si="372"/>
        <v>500.79630269511046</v>
      </c>
      <c r="Q948" s="20">
        <f t="shared" si="373"/>
        <v>-84.796302695110455</v>
      </c>
      <c r="R948" s="26">
        <f t="shared" si="374"/>
        <v>-16959.260539022092</v>
      </c>
      <c r="S948" s="8">
        <f>Daten!K948</f>
        <v>8595</v>
      </c>
      <c r="T948" s="8">
        <f>Daten!L948</f>
        <v>96317</v>
      </c>
      <c r="U948" s="8">
        <f>Daten!M948</f>
        <v>159401</v>
      </c>
      <c r="V948" s="8">
        <f>Daten!N948</f>
        <v>500</v>
      </c>
      <c r="W948" s="8">
        <f>Daten!O948</f>
        <v>500</v>
      </c>
      <c r="X948" s="22">
        <f t="shared" si="375"/>
        <v>264313</v>
      </c>
      <c r="Y948" s="8">
        <f t="shared" si="376"/>
        <v>498021.40115382592</v>
      </c>
      <c r="Z948" s="20">
        <f t="shared" si="377"/>
        <v>-233708.40115382592</v>
      </c>
      <c r="AA948" s="26">
        <f t="shared" si="378"/>
        <v>23370.840115382594</v>
      </c>
      <c r="AB948" s="31">
        <f t="shared" si="379"/>
        <v>23744.959305278484</v>
      </c>
      <c r="AC948" s="30">
        <f t="shared" si="380"/>
        <v>23744.959305278484</v>
      </c>
      <c r="AG948" s="25">
        <f t="shared" si="381"/>
        <v>17333.379728917982</v>
      </c>
      <c r="AH948" s="25">
        <f t="shared" si="382"/>
        <v>23370.840115382594</v>
      </c>
      <c r="AI948" s="25">
        <f t="shared" si="383"/>
        <v>40704.219844300576</v>
      </c>
      <c r="AJ948" s="25">
        <f t="shared" si="384"/>
        <v>1</v>
      </c>
      <c r="AK948" s="25">
        <f t="shared" si="385"/>
        <v>40704.219844300576</v>
      </c>
      <c r="AL948" s="25">
        <f t="shared" ca="1" si="386"/>
        <v>97261</v>
      </c>
      <c r="AM948" s="25">
        <f t="shared" ca="1" si="387"/>
        <v>41</v>
      </c>
      <c r="AN948" s="25">
        <f ca="1">IF(AM948=0,0,COUNTIF($AM$19:AM948,C948*10+1))</f>
        <v>15</v>
      </c>
      <c r="AO948" s="20">
        <f t="shared" ca="1" si="388"/>
        <v>0</v>
      </c>
      <c r="AP948" s="32">
        <f t="shared" ca="1" si="389"/>
        <v>97261</v>
      </c>
    </row>
    <row r="949" spans="1:42" x14ac:dyDescent="0.2">
      <c r="A949" s="14">
        <f>Daten!A949</f>
        <v>40506</v>
      </c>
      <c r="B949" s="7" t="str">
        <f>Daten!B949</f>
        <v>Hartkirchen</v>
      </c>
      <c r="C949" s="14">
        <f t="shared" si="365"/>
        <v>4</v>
      </c>
      <c r="D949" s="9">
        <f>Daten!D949</f>
        <v>0</v>
      </c>
      <c r="E949" s="8">
        <f>Daten!E949</f>
        <v>4019</v>
      </c>
      <c r="F949" s="8">
        <f>Daten!F949</f>
        <v>4082</v>
      </c>
      <c r="G949" s="26">
        <f t="shared" si="366"/>
        <v>-63</v>
      </c>
      <c r="H949" s="28">
        <f t="shared" si="367"/>
        <v>-1.5433610975012248E-2</v>
      </c>
      <c r="I949" s="20">
        <f t="shared" si="368"/>
        <v>54.840845708658854</v>
      </c>
      <c r="J949" s="20">
        <f t="shared" si="369"/>
        <v>-117.84084570865886</v>
      </c>
      <c r="K949" s="26">
        <f t="shared" si="370"/>
        <v>58920.42285432943</v>
      </c>
      <c r="L949" s="15">
        <f>Daten!G949</f>
        <v>577</v>
      </c>
      <c r="M949" s="15">
        <f>Daten!H949</f>
        <v>2501</v>
      </c>
      <c r="N949" s="15">
        <f>Daten!I949</f>
        <v>941</v>
      </c>
      <c r="O949" s="27">
        <f t="shared" si="371"/>
        <v>0.60695721711315476</v>
      </c>
      <c r="P949" s="15">
        <f t="shared" si="372"/>
        <v>1420.0584501592643</v>
      </c>
      <c r="Q949" s="20">
        <f t="shared" si="373"/>
        <v>97.941549840735661</v>
      </c>
      <c r="R949" s="26">
        <f t="shared" si="374"/>
        <v>19588.309968147132</v>
      </c>
      <c r="S949" s="8">
        <f>Daten!K949</f>
        <v>24234</v>
      </c>
      <c r="T949" s="8">
        <f>Daten!L949</f>
        <v>291717</v>
      </c>
      <c r="U949" s="8">
        <f>Daten!M949</f>
        <v>712103</v>
      </c>
      <c r="V949" s="8">
        <f>Daten!N949</f>
        <v>500</v>
      </c>
      <c r="W949" s="8">
        <f>Daten!O949</f>
        <v>500</v>
      </c>
      <c r="X949" s="22">
        <f t="shared" si="375"/>
        <v>1028054</v>
      </c>
      <c r="Y949" s="8">
        <f t="shared" si="376"/>
        <v>1542024.6619701283</v>
      </c>
      <c r="Z949" s="20">
        <f t="shared" si="377"/>
        <v>-513970.66197012831</v>
      </c>
      <c r="AA949" s="26">
        <f t="shared" si="378"/>
        <v>51397.066197012835</v>
      </c>
      <c r="AB949" s="31">
        <f t="shared" si="379"/>
        <v>129905.79901948941</v>
      </c>
      <c r="AC949" s="30">
        <f t="shared" si="380"/>
        <v>129905.79901948941</v>
      </c>
      <c r="AG949" s="25">
        <f t="shared" si="381"/>
        <v>58920.42285432943</v>
      </c>
      <c r="AH949" s="25">
        <f t="shared" si="382"/>
        <v>51397.066197012835</v>
      </c>
      <c r="AI949" s="25">
        <f t="shared" si="383"/>
        <v>110317.48905134227</v>
      </c>
      <c r="AJ949" s="25">
        <f t="shared" si="384"/>
        <v>1</v>
      </c>
      <c r="AK949" s="25">
        <f t="shared" si="385"/>
        <v>110317.48905134227</v>
      </c>
      <c r="AL949" s="25">
        <f t="shared" ca="1" si="386"/>
        <v>263600</v>
      </c>
      <c r="AM949" s="25">
        <f t="shared" ca="1" si="387"/>
        <v>41</v>
      </c>
      <c r="AN949" s="25">
        <f ca="1">IF(AM949=0,0,COUNTIF($AM$19:AM949,C949*10+1))</f>
        <v>16</v>
      </c>
      <c r="AO949" s="20">
        <f t="shared" ca="1" si="388"/>
        <v>0</v>
      </c>
      <c r="AP949" s="32">
        <f t="shared" ca="1" si="389"/>
        <v>263600</v>
      </c>
    </row>
    <row r="950" spans="1:42" x14ac:dyDescent="0.2">
      <c r="A950" s="14">
        <f>Daten!A950</f>
        <v>40507</v>
      </c>
      <c r="B950" s="7" t="str">
        <f>Daten!B950</f>
        <v>Hinzenbach</v>
      </c>
      <c r="C950" s="14">
        <f t="shared" si="365"/>
        <v>4</v>
      </c>
      <c r="D950" s="9">
        <f>Daten!D950</f>
        <v>0</v>
      </c>
      <c r="E950" s="8">
        <f>Daten!E950</f>
        <v>2096</v>
      </c>
      <c r="F950" s="8">
        <f>Daten!F950</f>
        <v>2016</v>
      </c>
      <c r="G950" s="26">
        <f t="shared" si="366"/>
        <v>80</v>
      </c>
      <c r="H950" s="28">
        <f t="shared" si="367"/>
        <v>3.968253968253968E-2</v>
      </c>
      <c r="I950" s="20">
        <f t="shared" si="368"/>
        <v>27.084552902659542</v>
      </c>
      <c r="J950" s="20">
        <f t="shared" si="369"/>
        <v>52.915447097340461</v>
      </c>
      <c r="K950" s="26">
        <f t="shared" si="370"/>
        <v>-26457.72354867023</v>
      </c>
      <c r="L950" s="15">
        <f>Daten!G950</f>
        <v>323</v>
      </c>
      <c r="M950" s="15">
        <f>Daten!H950</f>
        <v>1418</v>
      </c>
      <c r="N950" s="15">
        <f>Daten!I950</f>
        <v>355</v>
      </c>
      <c r="O950" s="27">
        <f t="shared" si="371"/>
        <v>0.47813822284908319</v>
      </c>
      <c r="P950" s="15">
        <f t="shared" si="372"/>
        <v>805.13509889077852</v>
      </c>
      <c r="Q950" s="20">
        <f t="shared" si="373"/>
        <v>-127.13509889077852</v>
      </c>
      <c r="R950" s="26">
        <f t="shared" si="374"/>
        <v>-25427.019778155704</v>
      </c>
      <c r="S950" s="8">
        <f>Daten!K950</f>
        <v>17485</v>
      </c>
      <c r="T950" s="8">
        <f>Daten!L950</f>
        <v>184010</v>
      </c>
      <c r="U950" s="8">
        <f>Daten!M950</f>
        <v>905947</v>
      </c>
      <c r="V950" s="8">
        <f>Daten!N950</f>
        <v>500</v>
      </c>
      <c r="W950" s="8">
        <f>Daten!O950</f>
        <v>500</v>
      </c>
      <c r="X950" s="22">
        <f t="shared" si="375"/>
        <v>1107442</v>
      </c>
      <c r="Y950" s="8">
        <f t="shared" si="376"/>
        <v>804200.96827305027</v>
      </c>
      <c r="Z950" s="20">
        <f t="shared" si="377"/>
        <v>303241.03172694973</v>
      </c>
      <c r="AA950" s="26">
        <f t="shared" si="378"/>
        <v>-30324.103172694973</v>
      </c>
      <c r="AB950" s="31">
        <f t="shared" si="379"/>
        <v>-82208.846499520907</v>
      </c>
      <c r="AC950" s="30">
        <f t="shared" si="380"/>
        <v>0</v>
      </c>
      <c r="AG950" s="25">
        <f t="shared" si="381"/>
        <v>0</v>
      </c>
      <c r="AH950" s="25">
        <f t="shared" si="382"/>
        <v>0</v>
      </c>
      <c r="AI950" s="25">
        <f t="shared" si="383"/>
        <v>0</v>
      </c>
      <c r="AJ950" s="25">
        <f t="shared" si="384"/>
        <v>1</v>
      </c>
      <c r="AK950" s="25">
        <f t="shared" si="385"/>
        <v>0</v>
      </c>
      <c r="AL950" s="25">
        <f t="shared" ca="1" si="386"/>
        <v>0</v>
      </c>
      <c r="AM950" s="25">
        <f t="shared" ca="1" si="387"/>
        <v>0</v>
      </c>
      <c r="AN950" s="25">
        <f ca="1">IF(AM950=0,0,COUNTIF($AM$19:AM950,C950*10+1))</f>
        <v>0</v>
      </c>
      <c r="AO950" s="20">
        <f t="shared" ca="1" si="388"/>
        <v>0</v>
      </c>
      <c r="AP950" s="32">
        <f t="shared" ca="1" si="389"/>
        <v>0</v>
      </c>
    </row>
    <row r="951" spans="1:42" x14ac:dyDescent="0.2">
      <c r="A951" s="14">
        <f>Daten!A951</f>
        <v>40508</v>
      </c>
      <c r="B951" s="7" t="str">
        <f>Daten!B951</f>
        <v>Prambachkirchen</v>
      </c>
      <c r="C951" s="14">
        <f t="shared" si="365"/>
        <v>4</v>
      </c>
      <c r="D951" s="9">
        <f>Daten!D951</f>
        <v>0</v>
      </c>
      <c r="E951" s="8">
        <f>Daten!E951</f>
        <v>2982</v>
      </c>
      <c r="F951" s="8">
        <f>Daten!F951</f>
        <v>2934</v>
      </c>
      <c r="G951" s="26">
        <f t="shared" si="366"/>
        <v>48</v>
      </c>
      <c r="H951" s="28">
        <f t="shared" si="367"/>
        <v>1.6359918200408999E-2</v>
      </c>
      <c r="I951" s="20">
        <f t="shared" si="368"/>
        <v>39.417697527977722</v>
      </c>
      <c r="J951" s="20">
        <f t="shared" si="369"/>
        <v>8.5823024720222776</v>
      </c>
      <c r="K951" s="26">
        <f t="shared" si="370"/>
        <v>-4291.1512360111392</v>
      </c>
      <c r="L951" s="15">
        <f>Daten!G951</f>
        <v>475</v>
      </c>
      <c r="M951" s="15">
        <f>Daten!H951</f>
        <v>1969</v>
      </c>
      <c r="N951" s="15">
        <f>Daten!I951</f>
        <v>538</v>
      </c>
      <c r="O951" s="27">
        <f t="shared" si="371"/>
        <v>0.5144743524631793</v>
      </c>
      <c r="P951" s="15">
        <f t="shared" si="372"/>
        <v>1117.9908390098328</v>
      </c>
      <c r="Q951" s="20">
        <f t="shared" si="373"/>
        <v>-104.99083900983283</v>
      </c>
      <c r="R951" s="26">
        <f t="shared" si="374"/>
        <v>-20998.167801966563</v>
      </c>
      <c r="S951" s="8">
        <f>Daten!K951</f>
        <v>30971</v>
      </c>
      <c r="T951" s="8">
        <f>Daten!L951</f>
        <v>220709</v>
      </c>
      <c r="U951" s="8">
        <f>Daten!M951</f>
        <v>818351</v>
      </c>
      <c r="V951" s="8">
        <f>Daten!N951</f>
        <v>500</v>
      </c>
      <c r="W951" s="8">
        <f>Daten!O951</f>
        <v>500</v>
      </c>
      <c r="X951" s="22">
        <f t="shared" si="375"/>
        <v>1070031</v>
      </c>
      <c r="Y951" s="8">
        <f t="shared" si="376"/>
        <v>1144144.6981823645</v>
      </c>
      <c r="Z951" s="20">
        <f t="shared" si="377"/>
        <v>-74113.69818236446</v>
      </c>
      <c r="AA951" s="26">
        <f t="shared" si="378"/>
        <v>7411.369818236446</v>
      </c>
      <c r="AB951" s="31">
        <f t="shared" si="379"/>
        <v>-17877.949219741255</v>
      </c>
      <c r="AC951" s="30">
        <f t="shared" si="380"/>
        <v>0</v>
      </c>
      <c r="AG951" s="25">
        <f t="shared" si="381"/>
        <v>0</v>
      </c>
      <c r="AH951" s="25">
        <f t="shared" si="382"/>
        <v>0</v>
      </c>
      <c r="AI951" s="25">
        <f t="shared" si="383"/>
        <v>0</v>
      </c>
      <c r="AJ951" s="25">
        <f t="shared" si="384"/>
        <v>1</v>
      </c>
      <c r="AK951" s="25">
        <f t="shared" si="385"/>
        <v>0</v>
      </c>
      <c r="AL951" s="25">
        <f t="shared" ca="1" si="386"/>
        <v>0</v>
      </c>
      <c r="AM951" s="25">
        <f t="shared" ca="1" si="387"/>
        <v>0</v>
      </c>
      <c r="AN951" s="25">
        <f ca="1">IF(AM951=0,0,COUNTIF($AM$19:AM951,C951*10+1))</f>
        <v>0</v>
      </c>
      <c r="AO951" s="20">
        <f t="shared" ca="1" si="388"/>
        <v>0</v>
      </c>
      <c r="AP951" s="32">
        <f t="shared" ca="1" si="389"/>
        <v>0</v>
      </c>
    </row>
    <row r="952" spans="1:42" x14ac:dyDescent="0.2">
      <c r="A952" s="14">
        <f>Daten!A952</f>
        <v>40509</v>
      </c>
      <c r="B952" s="7" t="str">
        <f>Daten!B952</f>
        <v>Pupping</v>
      </c>
      <c r="C952" s="14">
        <f t="shared" si="365"/>
        <v>4</v>
      </c>
      <c r="D952" s="9">
        <f>Daten!D952</f>
        <v>0</v>
      </c>
      <c r="E952" s="8">
        <f>Daten!E952</f>
        <v>1825</v>
      </c>
      <c r="F952" s="8">
        <f>Daten!F952</f>
        <v>1835</v>
      </c>
      <c r="G952" s="26">
        <f t="shared" si="366"/>
        <v>-10</v>
      </c>
      <c r="H952" s="28">
        <f t="shared" si="367"/>
        <v>-5.4495912806539508E-3</v>
      </c>
      <c r="I952" s="20">
        <f t="shared" si="368"/>
        <v>24.652854452569571</v>
      </c>
      <c r="J952" s="20">
        <f t="shared" si="369"/>
        <v>-34.652854452569571</v>
      </c>
      <c r="K952" s="26">
        <f t="shared" si="370"/>
        <v>17326.427226284784</v>
      </c>
      <c r="L952" s="15">
        <f>Daten!G952</f>
        <v>245</v>
      </c>
      <c r="M952" s="15">
        <f>Daten!H952</f>
        <v>1202</v>
      </c>
      <c r="N952" s="15">
        <f>Daten!I952</f>
        <v>378</v>
      </c>
      <c r="O952" s="27">
        <f t="shared" si="371"/>
        <v>0.51830282861896837</v>
      </c>
      <c r="P952" s="15">
        <f t="shared" si="372"/>
        <v>682.4911063940167</v>
      </c>
      <c r="Q952" s="20">
        <f t="shared" si="373"/>
        <v>-59.491106394016697</v>
      </c>
      <c r="R952" s="26">
        <f t="shared" si="374"/>
        <v>-11898.221278803339</v>
      </c>
      <c r="S952" s="8">
        <f>Daten!K952</f>
        <v>20625</v>
      </c>
      <c r="T952" s="8">
        <f>Daten!L952</f>
        <v>154661</v>
      </c>
      <c r="U952" s="8">
        <f>Daten!M952</f>
        <v>841346</v>
      </c>
      <c r="V952" s="8">
        <f>Daten!N952</f>
        <v>500</v>
      </c>
      <c r="W952" s="8">
        <f>Daten!O952</f>
        <v>500</v>
      </c>
      <c r="X952" s="22">
        <f t="shared" si="375"/>
        <v>1016632</v>
      </c>
      <c r="Y952" s="8">
        <f t="shared" si="376"/>
        <v>700222.69422629615</v>
      </c>
      <c r="Z952" s="20">
        <f t="shared" si="377"/>
        <v>316409.30577370385</v>
      </c>
      <c r="AA952" s="26">
        <f t="shared" si="378"/>
        <v>-31640.930577370385</v>
      </c>
      <c r="AB952" s="31">
        <f t="shared" si="379"/>
        <v>-26212.72462988894</v>
      </c>
      <c r="AC952" s="30">
        <f t="shared" si="380"/>
        <v>0</v>
      </c>
      <c r="AG952" s="25">
        <f t="shared" si="381"/>
        <v>0</v>
      </c>
      <c r="AH952" s="25">
        <f t="shared" si="382"/>
        <v>0</v>
      </c>
      <c r="AI952" s="25">
        <f t="shared" si="383"/>
        <v>0</v>
      </c>
      <c r="AJ952" s="25">
        <f t="shared" si="384"/>
        <v>1</v>
      </c>
      <c r="AK952" s="25">
        <f t="shared" si="385"/>
        <v>0</v>
      </c>
      <c r="AL952" s="25">
        <f t="shared" ca="1" si="386"/>
        <v>0</v>
      </c>
      <c r="AM952" s="25">
        <f t="shared" ca="1" si="387"/>
        <v>0</v>
      </c>
      <c r="AN952" s="25">
        <f ca="1">IF(AM952=0,0,COUNTIF($AM$19:AM952,C952*10+1))</f>
        <v>0</v>
      </c>
      <c r="AO952" s="20">
        <f t="shared" ca="1" si="388"/>
        <v>0</v>
      </c>
      <c r="AP952" s="32">
        <f t="shared" ca="1" si="389"/>
        <v>0</v>
      </c>
    </row>
    <row r="953" spans="1:42" x14ac:dyDescent="0.2">
      <c r="A953" s="14">
        <f>Daten!A953</f>
        <v>40510</v>
      </c>
      <c r="B953" s="7" t="str">
        <f>Daten!B953</f>
        <v>St. Marienkirchen an der Polsenz</v>
      </c>
      <c r="C953" s="14">
        <f t="shared" si="365"/>
        <v>4</v>
      </c>
      <c r="D953" s="9">
        <f>Daten!D953</f>
        <v>0</v>
      </c>
      <c r="E953" s="8">
        <f>Daten!E953</f>
        <v>2347</v>
      </c>
      <c r="F953" s="8">
        <f>Daten!F953</f>
        <v>2327</v>
      </c>
      <c r="G953" s="26">
        <f t="shared" si="366"/>
        <v>20</v>
      </c>
      <c r="H953" s="28">
        <f t="shared" si="367"/>
        <v>8.5947571981091538E-3</v>
      </c>
      <c r="I953" s="20">
        <f t="shared" si="368"/>
        <v>31.262775101432911</v>
      </c>
      <c r="J953" s="20">
        <f t="shared" si="369"/>
        <v>-11.262775101432911</v>
      </c>
      <c r="K953" s="26">
        <f t="shared" si="370"/>
        <v>5631.3875507164557</v>
      </c>
      <c r="L953" s="15">
        <f>Daten!G953</f>
        <v>333</v>
      </c>
      <c r="M953" s="15">
        <f>Daten!H953</f>
        <v>1584</v>
      </c>
      <c r="N953" s="15">
        <f>Daten!I953</f>
        <v>430</v>
      </c>
      <c r="O953" s="27">
        <f t="shared" si="371"/>
        <v>0.48169191919191917</v>
      </c>
      <c r="P953" s="15">
        <f t="shared" si="372"/>
        <v>899.38927830958608</v>
      </c>
      <c r="Q953" s="20">
        <f t="shared" si="373"/>
        <v>-136.38927830958608</v>
      </c>
      <c r="R953" s="26">
        <f t="shared" si="374"/>
        <v>-27277.855661917216</v>
      </c>
      <c r="S953" s="8">
        <f>Daten!K953</f>
        <v>21581</v>
      </c>
      <c r="T953" s="8">
        <f>Daten!L953</f>
        <v>160515</v>
      </c>
      <c r="U953" s="8">
        <f>Daten!M953</f>
        <v>234537</v>
      </c>
      <c r="V953" s="8">
        <f>Daten!N953</f>
        <v>500</v>
      </c>
      <c r="W953" s="8">
        <f>Daten!O953</f>
        <v>500</v>
      </c>
      <c r="X953" s="22">
        <f t="shared" si="375"/>
        <v>416633</v>
      </c>
      <c r="Y953" s="8">
        <f t="shared" si="376"/>
        <v>900505.56895842031</v>
      </c>
      <c r="Z953" s="20">
        <f t="shared" si="377"/>
        <v>-483872.56895842031</v>
      </c>
      <c r="AA953" s="26">
        <f t="shared" si="378"/>
        <v>48387.256895842031</v>
      </c>
      <c r="AB953" s="31">
        <f t="shared" si="379"/>
        <v>26740.78878464127</v>
      </c>
      <c r="AC953" s="30">
        <f t="shared" si="380"/>
        <v>26740.78878464127</v>
      </c>
      <c r="AG953" s="25">
        <f t="shared" si="381"/>
        <v>5631.3875507164557</v>
      </c>
      <c r="AH953" s="25">
        <f t="shared" si="382"/>
        <v>48387.256895842031</v>
      </c>
      <c r="AI953" s="25">
        <f t="shared" si="383"/>
        <v>54018.644446558486</v>
      </c>
      <c r="AJ953" s="25">
        <f t="shared" si="384"/>
        <v>1</v>
      </c>
      <c r="AK953" s="25">
        <f t="shared" si="385"/>
        <v>54018.644446558486</v>
      </c>
      <c r="AL953" s="25">
        <f t="shared" ca="1" si="386"/>
        <v>129076</v>
      </c>
      <c r="AM953" s="25">
        <f t="shared" ca="1" si="387"/>
        <v>41</v>
      </c>
      <c r="AN953" s="25">
        <f ca="1">IF(AM953=0,0,COUNTIF($AM$19:AM953,C953*10+1))</f>
        <v>17</v>
      </c>
      <c r="AO953" s="20">
        <f t="shared" ca="1" si="388"/>
        <v>0</v>
      </c>
      <c r="AP953" s="32">
        <f t="shared" ca="1" si="389"/>
        <v>129076</v>
      </c>
    </row>
    <row r="954" spans="1:42" x14ac:dyDescent="0.2">
      <c r="A954" s="14">
        <f>Daten!A954</f>
        <v>40511</v>
      </c>
      <c r="B954" s="7" t="str">
        <f>Daten!B954</f>
        <v>Scharten</v>
      </c>
      <c r="C954" s="14">
        <f t="shared" si="365"/>
        <v>4</v>
      </c>
      <c r="D954" s="9">
        <f>Daten!D954</f>
        <v>0</v>
      </c>
      <c r="E954" s="8">
        <f>Daten!E954</f>
        <v>2368</v>
      </c>
      <c r="F954" s="8">
        <f>Daten!F954</f>
        <v>2243</v>
      </c>
      <c r="G954" s="26">
        <f t="shared" si="366"/>
        <v>125</v>
      </c>
      <c r="H954" s="28">
        <f t="shared" si="367"/>
        <v>5.5728934462773071E-2</v>
      </c>
      <c r="I954" s="20">
        <f t="shared" si="368"/>
        <v>30.1342520638221</v>
      </c>
      <c r="J954" s="20">
        <f t="shared" si="369"/>
        <v>94.865747936177897</v>
      </c>
      <c r="K954" s="26">
        <f t="shared" si="370"/>
        <v>-47432.873968088948</v>
      </c>
      <c r="L954" s="15">
        <f>Daten!G954</f>
        <v>381</v>
      </c>
      <c r="M954" s="15">
        <f>Daten!H954</f>
        <v>1574</v>
      </c>
      <c r="N954" s="15">
        <f>Daten!I954</f>
        <v>413</v>
      </c>
      <c r="O954" s="27">
        <f t="shared" si="371"/>
        <v>0.50444726810673446</v>
      </c>
      <c r="P954" s="15">
        <f t="shared" si="372"/>
        <v>893.71131569399529</v>
      </c>
      <c r="Q954" s="20">
        <f t="shared" si="373"/>
        <v>-99.711315693995289</v>
      </c>
      <c r="R954" s="26">
        <f t="shared" si="374"/>
        <v>-19942.263138799059</v>
      </c>
      <c r="S954" s="8">
        <f>Daten!K954</f>
        <v>16283</v>
      </c>
      <c r="T954" s="8">
        <f>Daten!L954</f>
        <v>189899</v>
      </c>
      <c r="U954" s="8">
        <f>Daten!M954</f>
        <v>155998</v>
      </c>
      <c r="V954" s="8">
        <f>Daten!N954</f>
        <v>500</v>
      </c>
      <c r="W954" s="8">
        <f>Daten!O954</f>
        <v>500</v>
      </c>
      <c r="X954" s="22">
        <f t="shared" si="375"/>
        <v>362180</v>
      </c>
      <c r="Y954" s="8">
        <f t="shared" si="376"/>
        <v>908562.92598787358</v>
      </c>
      <c r="Z954" s="20">
        <f t="shared" si="377"/>
        <v>-546382.92598787358</v>
      </c>
      <c r="AA954" s="26">
        <f t="shared" si="378"/>
        <v>54638.29259878736</v>
      </c>
      <c r="AB954" s="31">
        <f t="shared" si="379"/>
        <v>-12736.84450810065</v>
      </c>
      <c r="AC954" s="30">
        <f t="shared" si="380"/>
        <v>0</v>
      </c>
      <c r="AG954" s="25">
        <f t="shared" si="381"/>
        <v>0</v>
      </c>
      <c r="AH954" s="25">
        <f t="shared" si="382"/>
        <v>0</v>
      </c>
      <c r="AI954" s="25">
        <f t="shared" si="383"/>
        <v>0</v>
      </c>
      <c r="AJ954" s="25">
        <f t="shared" si="384"/>
        <v>1</v>
      </c>
      <c r="AK954" s="25">
        <f t="shared" si="385"/>
        <v>0</v>
      </c>
      <c r="AL954" s="25">
        <f t="shared" ca="1" si="386"/>
        <v>0</v>
      </c>
      <c r="AM954" s="25">
        <f t="shared" ca="1" si="387"/>
        <v>0</v>
      </c>
      <c r="AN954" s="25">
        <f ca="1">IF(AM954=0,0,COUNTIF($AM$19:AM954,C954*10+1))</f>
        <v>0</v>
      </c>
      <c r="AO954" s="20">
        <f t="shared" ca="1" si="388"/>
        <v>0</v>
      </c>
      <c r="AP954" s="32">
        <f t="shared" ca="1" si="389"/>
        <v>0</v>
      </c>
    </row>
    <row r="955" spans="1:42" x14ac:dyDescent="0.2">
      <c r="A955" s="14">
        <f>Daten!A955</f>
        <v>40512</v>
      </c>
      <c r="B955" s="7" t="str">
        <f>Daten!B955</f>
        <v>Stroheim</v>
      </c>
      <c r="C955" s="14">
        <f t="shared" si="365"/>
        <v>4</v>
      </c>
      <c r="D955" s="9">
        <f>Daten!D955</f>
        <v>0</v>
      </c>
      <c r="E955" s="8">
        <f>Daten!E955</f>
        <v>1662</v>
      </c>
      <c r="F955" s="8">
        <f>Daten!F955</f>
        <v>1582</v>
      </c>
      <c r="G955" s="26">
        <f t="shared" si="366"/>
        <v>80</v>
      </c>
      <c r="H955" s="28">
        <f t="shared" si="367"/>
        <v>5.0568900126422248E-2</v>
      </c>
      <c r="I955" s="20">
        <f t="shared" si="368"/>
        <v>21.253850541670335</v>
      </c>
      <c r="J955" s="20">
        <f t="shared" si="369"/>
        <v>58.746149458329668</v>
      </c>
      <c r="K955" s="26">
        <f t="shared" si="370"/>
        <v>-29373.074729164833</v>
      </c>
      <c r="L955" s="15">
        <f>Daten!G955</f>
        <v>279</v>
      </c>
      <c r="M955" s="15">
        <f>Daten!H955</f>
        <v>1077</v>
      </c>
      <c r="N955" s="15">
        <f>Daten!I955</f>
        <v>306</v>
      </c>
      <c r="O955" s="27">
        <f t="shared" si="371"/>
        <v>0.54317548746518107</v>
      </c>
      <c r="P955" s="15">
        <f t="shared" si="372"/>
        <v>611.51657369913141</v>
      </c>
      <c r="Q955" s="20">
        <f t="shared" si="373"/>
        <v>-26.516573699131413</v>
      </c>
      <c r="R955" s="26">
        <f t="shared" si="374"/>
        <v>-5303.3147398262827</v>
      </c>
      <c r="S955" s="8">
        <f>Daten!K955</f>
        <v>16720</v>
      </c>
      <c r="T955" s="8">
        <f>Daten!L955</f>
        <v>99722</v>
      </c>
      <c r="U955" s="8">
        <f>Daten!M955</f>
        <v>103594</v>
      </c>
      <c r="V955" s="8">
        <f>Daten!N955</f>
        <v>500</v>
      </c>
      <c r="W955" s="8">
        <f>Daten!O955</f>
        <v>500</v>
      </c>
      <c r="X955" s="22">
        <f t="shared" si="375"/>
        <v>220036</v>
      </c>
      <c r="Y955" s="8">
        <f t="shared" si="376"/>
        <v>637682.25633101596</v>
      </c>
      <c r="Z955" s="20">
        <f t="shared" si="377"/>
        <v>-417646.25633101596</v>
      </c>
      <c r="AA955" s="26">
        <f t="shared" si="378"/>
        <v>41764.625633101597</v>
      </c>
      <c r="AB955" s="31">
        <f t="shared" si="379"/>
        <v>7088.2361641104799</v>
      </c>
      <c r="AC955" s="30">
        <f t="shared" si="380"/>
        <v>7088.2361641104799</v>
      </c>
      <c r="AG955" s="25">
        <f t="shared" si="381"/>
        <v>-29373.074729164833</v>
      </c>
      <c r="AH955" s="25">
        <f t="shared" si="382"/>
        <v>41764.625633101597</v>
      </c>
      <c r="AI955" s="25">
        <f t="shared" si="383"/>
        <v>12391.550903936764</v>
      </c>
      <c r="AJ955" s="25">
        <f t="shared" si="384"/>
        <v>1</v>
      </c>
      <c r="AK955" s="25">
        <f t="shared" si="385"/>
        <v>12391.550903936764</v>
      </c>
      <c r="AL955" s="25">
        <f t="shared" ca="1" si="386"/>
        <v>29609</v>
      </c>
      <c r="AM955" s="25">
        <f t="shared" ca="1" si="387"/>
        <v>41</v>
      </c>
      <c r="AN955" s="25">
        <f ca="1">IF(AM955=0,0,COUNTIF($AM$19:AM955,C955*10+1))</f>
        <v>18</v>
      </c>
      <c r="AO955" s="20">
        <f t="shared" ca="1" si="388"/>
        <v>0</v>
      </c>
      <c r="AP955" s="32">
        <f t="shared" ca="1" si="389"/>
        <v>29609</v>
      </c>
    </row>
    <row r="956" spans="1:42" x14ac:dyDescent="0.2">
      <c r="A956" s="14">
        <f>Daten!A956</f>
        <v>40601</v>
      </c>
      <c r="B956" s="7" t="str">
        <f>Daten!B956</f>
        <v>Freistadt</v>
      </c>
      <c r="C956" s="14">
        <f t="shared" si="365"/>
        <v>4</v>
      </c>
      <c r="D956" s="9">
        <f>Daten!D956</f>
        <v>0</v>
      </c>
      <c r="E956" s="8">
        <f>Daten!E956</f>
        <v>8142</v>
      </c>
      <c r="F956" s="8">
        <f>Daten!F956</f>
        <v>7957</v>
      </c>
      <c r="G956" s="26">
        <f t="shared" si="366"/>
        <v>185</v>
      </c>
      <c r="H956" s="28">
        <f t="shared" si="367"/>
        <v>2.3249968581123538E-2</v>
      </c>
      <c r="I956" s="20">
        <f t="shared" si="368"/>
        <v>106.90068821749105</v>
      </c>
      <c r="J956" s="20">
        <f t="shared" si="369"/>
        <v>78.099311782508948</v>
      </c>
      <c r="K956" s="26">
        <f t="shared" si="370"/>
        <v>-39049.655891254471</v>
      </c>
      <c r="L956" s="15">
        <f>Daten!G956</f>
        <v>1320</v>
      </c>
      <c r="M956" s="15">
        <f>Daten!H956</f>
        <v>5233</v>
      </c>
      <c r="N956" s="15">
        <f>Daten!I956</f>
        <v>1589</v>
      </c>
      <c r="O956" s="27">
        <f t="shared" si="371"/>
        <v>0.55589527995413723</v>
      </c>
      <c r="P956" s="15">
        <f t="shared" si="372"/>
        <v>2971.2778367386768</v>
      </c>
      <c r="Q956" s="20">
        <f t="shared" si="373"/>
        <v>-62.277836738676797</v>
      </c>
      <c r="R956" s="26">
        <f t="shared" si="374"/>
        <v>-12455.567347735359</v>
      </c>
      <c r="S956" s="8">
        <f>Daten!K956</f>
        <v>4928</v>
      </c>
      <c r="T956" s="8">
        <f>Daten!L956</f>
        <v>672597</v>
      </c>
      <c r="U956" s="8">
        <f>Daten!M956</f>
        <v>3045820</v>
      </c>
      <c r="V956" s="8">
        <f>Daten!N956</f>
        <v>500</v>
      </c>
      <c r="W956" s="8">
        <f>Daten!O956</f>
        <v>500</v>
      </c>
      <c r="X956" s="22">
        <f t="shared" si="375"/>
        <v>3723345</v>
      </c>
      <c r="Y956" s="8">
        <f t="shared" si="376"/>
        <v>3123952.4254194535</v>
      </c>
      <c r="Z956" s="20">
        <f t="shared" si="377"/>
        <v>599392.57458054647</v>
      </c>
      <c r="AA956" s="26">
        <f t="shared" si="378"/>
        <v>-59939.25745805465</v>
      </c>
      <c r="AB956" s="31">
        <f t="shared" si="379"/>
        <v>-111444.48069704448</v>
      </c>
      <c r="AC956" s="30">
        <f t="shared" si="380"/>
        <v>0</v>
      </c>
      <c r="AG956" s="25">
        <f t="shared" si="381"/>
        <v>0</v>
      </c>
      <c r="AH956" s="25">
        <f t="shared" si="382"/>
        <v>0</v>
      </c>
      <c r="AI956" s="25">
        <f t="shared" si="383"/>
        <v>0</v>
      </c>
      <c r="AJ956" s="25">
        <f t="shared" si="384"/>
        <v>1</v>
      </c>
      <c r="AK956" s="25">
        <f t="shared" si="385"/>
        <v>0</v>
      </c>
      <c r="AL956" s="25">
        <f t="shared" ca="1" si="386"/>
        <v>0</v>
      </c>
      <c r="AM956" s="25">
        <f t="shared" ca="1" si="387"/>
        <v>0</v>
      </c>
      <c r="AN956" s="25">
        <f ca="1">IF(AM956=0,0,COUNTIF($AM$19:AM956,C956*10+1))</f>
        <v>0</v>
      </c>
      <c r="AO956" s="20">
        <f t="shared" ca="1" si="388"/>
        <v>0</v>
      </c>
      <c r="AP956" s="32">
        <f t="shared" ca="1" si="389"/>
        <v>0</v>
      </c>
    </row>
    <row r="957" spans="1:42" x14ac:dyDescent="0.2">
      <c r="A957" s="14">
        <f>Daten!A957</f>
        <v>40602</v>
      </c>
      <c r="B957" s="7" t="str">
        <f>Daten!B957</f>
        <v>Grünbach</v>
      </c>
      <c r="C957" s="14">
        <f t="shared" si="365"/>
        <v>4</v>
      </c>
      <c r="D957" s="9">
        <f>Daten!D957</f>
        <v>0</v>
      </c>
      <c r="E957" s="8">
        <f>Daten!E957</f>
        <v>1856</v>
      </c>
      <c r="F957" s="8">
        <f>Daten!F957</f>
        <v>1923</v>
      </c>
      <c r="G957" s="26">
        <f t="shared" si="366"/>
        <v>-67</v>
      </c>
      <c r="H957" s="28">
        <f t="shared" si="367"/>
        <v>-3.4841393655746226E-2</v>
      </c>
      <c r="I957" s="20">
        <f t="shared" si="368"/>
        <v>25.83511668244757</v>
      </c>
      <c r="J957" s="20">
        <f t="shared" si="369"/>
        <v>-92.835116682447563</v>
      </c>
      <c r="K957" s="26">
        <f t="shared" si="370"/>
        <v>46417.558341223783</v>
      </c>
      <c r="L957" s="15">
        <f>Daten!G957</f>
        <v>295</v>
      </c>
      <c r="M957" s="15">
        <f>Daten!H957</f>
        <v>1219</v>
      </c>
      <c r="N957" s="15">
        <f>Daten!I957</f>
        <v>342</v>
      </c>
      <c r="O957" s="27">
        <f t="shared" si="371"/>
        <v>0.5225594749794914</v>
      </c>
      <c r="P957" s="15">
        <f t="shared" si="372"/>
        <v>692.14364284052112</v>
      </c>
      <c r="Q957" s="20">
        <f t="shared" si="373"/>
        <v>-55.143642840521125</v>
      </c>
      <c r="R957" s="26">
        <f t="shared" si="374"/>
        <v>-11028.728568104225</v>
      </c>
      <c r="S957" s="8">
        <f>Daten!K957</f>
        <v>13163</v>
      </c>
      <c r="T957" s="8">
        <f>Daten!L957</f>
        <v>101543</v>
      </c>
      <c r="U957" s="8">
        <f>Daten!M957</f>
        <v>141571</v>
      </c>
      <c r="V957" s="8">
        <f>Daten!N957</f>
        <v>500</v>
      </c>
      <c r="W957" s="8">
        <f>Daten!O957</f>
        <v>500</v>
      </c>
      <c r="X957" s="22">
        <f t="shared" si="375"/>
        <v>256277</v>
      </c>
      <c r="Y957" s="8">
        <f t="shared" si="376"/>
        <v>712116.88793644146</v>
      </c>
      <c r="Z957" s="20">
        <f t="shared" si="377"/>
        <v>-455839.88793644146</v>
      </c>
      <c r="AA957" s="26">
        <f t="shared" si="378"/>
        <v>45583.988793644152</v>
      </c>
      <c r="AB957" s="31">
        <f t="shared" si="379"/>
        <v>80972.818566763715</v>
      </c>
      <c r="AC957" s="30">
        <f t="shared" si="380"/>
        <v>80972.818566763715</v>
      </c>
      <c r="AG957" s="25">
        <f t="shared" si="381"/>
        <v>46417.558341223783</v>
      </c>
      <c r="AH957" s="25">
        <f t="shared" si="382"/>
        <v>45583.988793644152</v>
      </c>
      <c r="AI957" s="25">
        <f t="shared" si="383"/>
        <v>92001.547134867928</v>
      </c>
      <c r="AJ957" s="25">
        <f t="shared" si="384"/>
        <v>1</v>
      </c>
      <c r="AK957" s="25">
        <f t="shared" si="385"/>
        <v>92001.547134867928</v>
      </c>
      <c r="AL957" s="25">
        <f t="shared" ca="1" si="386"/>
        <v>219834</v>
      </c>
      <c r="AM957" s="25">
        <f t="shared" ca="1" si="387"/>
        <v>41</v>
      </c>
      <c r="AN957" s="25">
        <f ca="1">IF(AM957=0,0,COUNTIF($AM$19:AM957,C957*10+1))</f>
        <v>19</v>
      </c>
      <c r="AO957" s="20">
        <f t="shared" ca="1" si="388"/>
        <v>0</v>
      </c>
      <c r="AP957" s="32">
        <f t="shared" ca="1" si="389"/>
        <v>219834</v>
      </c>
    </row>
    <row r="958" spans="1:42" x14ac:dyDescent="0.2">
      <c r="A958" s="14">
        <f>Daten!A958</f>
        <v>40603</v>
      </c>
      <c r="B958" s="7" t="str">
        <f>Daten!B958</f>
        <v>Gutau</v>
      </c>
      <c r="C958" s="14">
        <f t="shared" si="365"/>
        <v>4</v>
      </c>
      <c r="D958" s="9">
        <f>Daten!D958</f>
        <v>0</v>
      </c>
      <c r="E958" s="8">
        <f>Daten!E958</f>
        <v>2773</v>
      </c>
      <c r="F958" s="8">
        <f>Daten!F958</f>
        <v>2684</v>
      </c>
      <c r="G958" s="26">
        <f t="shared" si="366"/>
        <v>89</v>
      </c>
      <c r="H958" s="28">
        <f t="shared" si="367"/>
        <v>3.3159463487332341E-2</v>
      </c>
      <c r="I958" s="20">
        <f t="shared" si="368"/>
        <v>36.058998011278874</v>
      </c>
      <c r="J958" s="20">
        <f t="shared" si="369"/>
        <v>52.941001988721126</v>
      </c>
      <c r="K958" s="26">
        <f t="shared" si="370"/>
        <v>-26470.500994360562</v>
      </c>
      <c r="L958" s="15">
        <f>Daten!G958</f>
        <v>391</v>
      </c>
      <c r="M958" s="15">
        <f>Daten!H958</f>
        <v>1869</v>
      </c>
      <c r="N958" s="15">
        <f>Daten!I958</f>
        <v>513</v>
      </c>
      <c r="O958" s="27">
        <f t="shared" si="371"/>
        <v>0.48368111289459603</v>
      </c>
      <c r="P958" s="15">
        <f t="shared" si="372"/>
        <v>1061.2112128539245</v>
      </c>
      <c r="Q958" s="20">
        <f t="shared" si="373"/>
        <v>-157.21121285392451</v>
      </c>
      <c r="R958" s="26">
        <f t="shared" si="374"/>
        <v>-31442.242570784903</v>
      </c>
      <c r="S958" s="8">
        <f>Daten!K958</f>
        <v>15438</v>
      </c>
      <c r="T958" s="8">
        <f>Daten!L958</f>
        <v>153932</v>
      </c>
      <c r="U958" s="8">
        <f>Daten!M958</f>
        <v>397669</v>
      </c>
      <c r="V958" s="8">
        <f>Daten!N958</f>
        <v>500</v>
      </c>
      <c r="W958" s="8">
        <f>Daten!O958</f>
        <v>500</v>
      </c>
      <c r="X958" s="22">
        <f t="shared" si="375"/>
        <v>567039</v>
      </c>
      <c r="Y958" s="8">
        <f t="shared" si="376"/>
        <v>1063954.8115559008</v>
      </c>
      <c r="Z958" s="20">
        <f t="shared" si="377"/>
        <v>-496915.81155590084</v>
      </c>
      <c r="AA958" s="26">
        <f t="shared" si="378"/>
        <v>49691.581155590087</v>
      </c>
      <c r="AB958" s="31">
        <f t="shared" si="379"/>
        <v>-8221.162409555378</v>
      </c>
      <c r="AC958" s="30">
        <f t="shared" si="380"/>
        <v>0</v>
      </c>
      <c r="AG958" s="25">
        <f t="shared" si="381"/>
        <v>0</v>
      </c>
      <c r="AH958" s="25">
        <f t="shared" si="382"/>
        <v>0</v>
      </c>
      <c r="AI958" s="25">
        <f t="shared" si="383"/>
        <v>0</v>
      </c>
      <c r="AJ958" s="25">
        <f t="shared" si="384"/>
        <v>1</v>
      </c>
      <c r="AK958" s="25">
        <f t="shared" si="385"/>
        <v>0</v>
      </c>
      <c r="AL958" s="25">
        <f t="shared" ca="1" si="386"/>
        <v>0</v>
      </c>
      <c r="AM958" s="25">
        <f t="shared" ca="1" si="387"/>
        <v>0</v>
      </c>
      <c r="AN958" s="25">
        <f ca="1">IF(AM958=0,0,COUNTIF($AM$19:AM958,C958*10+1))</f>
        <v>0</v>
      </c>
      <c r="AO958" s="20">
        <f t="shared" ca="1" si="388"/>
        <v>0</v>
      </c>
      <c r="AP958" s="32">
        <f t="shared" ca="1" si="389"/>
        <v>0</v>
      </c>
    </row>
    <row r="959" spans="1:42" x14ac:dyDescent="0.2">
      <c r="A959" s="14">
        <f>Daten!A959</f>
        <v>40604</v>
      </c>
      <c r="B959" s="7" t="str">
        <f>Daten!B959</f>
        <v>Hagenberg im Mühlkreis</v>
      </c>
      <c r="C959" s="14">
        <f t="shared" si="365"/>
        <v>4</v>
      </c>
      <c r="D959" s="9">
        <f>Daten!D959</f>
        <v>0</v>
      </c>
      <c r="E959" s="8">
        <f>Daten!E959</f>
        <v>2868</v>
      </c>
      <c r="F959" s="8">
        <f>Daten!F959</f>
        <v>2753</v>
      </c>
      <c r="G959" s="26">
        <f t="shared" si="366"/>
        <v>115</v>
      </c>
      <c r="H959" s="28">
        <f t="shared" si="367"/>
        <v>4.1772611696331272E-2</v>
      </c>
      <c r="I959" s="20">
        <f t="shared" si="368"/>
        <v>36.985999077887755</v>
      </c>
      <c r="J959" s="20">
        <f t="shared" si="369"/>
        <v>78.014000922112245</v>
      </c>
      <c r="K959" s="26">
        <f t="shared" si="370"/>
        <v>-39007.000461056123</v>
      </c>
      <c r="L959" s="15">
        <f>Daten!G959</f>
        <v>433</v>
      </c>
      <c r="M959" s="15">
        <f>Daten!H959</f>
        <v>1966</v>
      </c>
      <c r="N959" s="15">
        <f>Daten!I959</f>
        <v>469</v>
      </c>
      <c r="O959" s="27">
        <f t="shared" si="371"/>
        <v>0.45879959308240081</v>
      </c>
      <c r="P959" s="15">
        <f t="shared" si="372"/>
        <v>1116.2874502251555</v>
      </c>
      <c r="Q959" s="20">
        <f t="shared" si="373"/>
        <v>-214.28745022515545</v>
      </c>
      <c r="R959" s="26">
        <f t="shared" si="374"/>
        <v>-42857.490045031089</v>
      </c>
      <c r="S959" s="8">
        <f>Daten!K959</f>
        <v>6522</v>
      </c>
      <c r="T959" s="8">
        <f>Daten!L959</f>
        <v>256302</v>
      </c>
      <c r="U959" s="8">
        <f>Daten!M959</f>
        <v>1962086</v>
      </c>
      <c r="V959" s="8">
        <f>Daten!N959</f>
        <v>500</v>
      </c>
      <c r="W959" s="8">
        <f>Daten!O959</f>
        <v>500</v>
      </c>
      <c r="X959" s="22">
        <f t="shared" si="375"/>
        <v>2224910</v>
      </c>
      <c r="Y959" s="8">
        <f t="shared" si="376"/>
        <v>1100404.7600224752</v>
      </c>
      <c r="Z959" s="20">
        <f t="shared" si="377"/>
        <v>1124505.2399775248</v>
      </c>
      <c r="AA959" s="26">
        <f t="shared" si="378"/>
        <v>-112450.52399775249</v>
      </c>
      <c r="AB959" s="31">
        <f t="shared" si="379"/>
        <v>-194315.01450383972</v>
      </c>
      <c r="AC959" s="30">
        <f t="shared" si="380"/>
        <v>0</v>
      </c>
      <c r="AG959" s="25">
        <f t="shared" si="381"/>
        <v>0</v>
      </c>
      <c r="AH959" s="25">
        <f t="shared" si="382"/>
        <v>0</v>
      </c>
      <c r="AI959" s="25">
        <f t="shared" si="383"/>
        <v>0</v>
      </c>
      <c r="AJ959" s="25">
        <f t="shared" si="384"/>
        <v>1</v>
      </c>
      <c r="AK959" s="25">
        <f t="shared" si="385"/>
        <v>0</v>
      </c>
      <c r="AL959" s="25">
        <f t="shared" ca="1" si="386"/>
        <v>0</v>
      </c>
      <c r="AM959" s="25">
        <f t="shared" ca="1" si="387"/>
        <v>0</v>
      </c>
      <c r="AN959" s="25">
        <f ca="1">IF(AM959=0,0,COUNTIF($AM$19:AM959,C959*10+1))</f>
        <v>0</v>
      </c>
      <c r="AO959" s="20">
        <f t="shared" ca="1" si="388"/>
        <v>0</v>
      </c>
      <c r="AP959" s="32">
        <f t="shared" ca="1" si="389"/>
        <v>0</v>
      </c>
    </row>
    <row r="960" spans="1:42" x14ac:dyDescent="0.2">
      <c r="A960" s="14">
        <f>Daten!A960</f>
        <v>40605</v>
      </c>
      <c r="B960" s="7" t="str">
        <f>Daten!B960</f>
        <v>Hirschbach im Mühlkreis</v>
      </c>
      <c r="C960" s="14">
        <f t="shared" si="365"/>
        <v>4</v>
      </c>
      <c r="D960" s="9">
        <f>Daten!D960</f>
        <v>0</v>
      </c>
      <c r="E960" s="8">
        <f>Daten!E960</f>
        <v>1187</v>
      </c>
      <c r="F960" s="8">
        <f>Daten!F960</f>
        <v>1200</v>
      </c>
      <c r="G960" s="26">
        <f t="shared" si="366"/>
        <v>-13</v>
      </c>
      <c r="H960" s="28">
        <f t="shared" si="367"/>
        <v>-1.0833333333333334E-2</v>
      </c>
      <c r="I960" s="20">
        <f t="shared" si="368"/>
        <v>16.121757680154488</v>
      </c>
      <c r="J960" s="20">
        <f t="shared" si="369"/>
        <v>-29.121757680154488</v>
      </c>
      <c r="K960" s="26">
        <f t="shared" si="370"/>
        <v>14560.878840077245</v>
      </c>
      <c r="L960" s="15">
        <f>Daten!G960</f>
        <v>206</v>
      </c>
      <c r="M960" s="15">
        <f>Daten!H960</f>
        <v>727</v>
      </c>
      <c r="N960" s="15">
        <f>Daten!I960</f>
        <v>254</v>
      </c>
      <c r="O960" s="27">
        <f t="shared" si="371"/>
        <v>0.6327372764786795</v>
      </c>
      <c r="P960" s="15">
        <f t="shared" si="372"/>
        <v>412.7878821534527</v>
      </c>
      <c r="Q960" s="20">
        <f t="shared" si="373"/>
        <v>47.212117846547301</v>
      </c>
      <c r="R960" s="26">
        <f t="shared" si="374"/>
        <v>9442.4235693094597</v>
      </c>
      <c r="S960" s="8">
        <f>Daten!K960</f>
        <v>8910</v>
      </c>
      <c r="T960" s="8">
        <f>Daten!L960</f>
        <v>65572</v>
      </c>
      <c r="U960" s="8">
        <f>Daten!M960</f>
        <v>130354</v>
      </c>
      <c r="V960" s="8">
        <f>Daten!N960</f>
        <v>500</v>
      </c>
      <c r="W960" s="8">
        <f>Daten!O960</f>
        <v>500</v>
      </c>
      <c r="X960" s="22">
        <f t="shared" si="375"/>
        <v>204836</v>
      </c>
      <c r="Y960" s="8">
        <f t="shared" si="376"/>
        <v>455432.51399814436</v>
      </c>
      <c r="Z960" s="20">
        <f t="shared" si="377"/>
        <v>-250596.51399814436</v>
      </c>
      <c r="AA960" s="26">
        <f t="shared" si="378"/>
        <v>25059.651399814436</v>
      </c>
      <c r="AB960" s="31">
        <f t="shared" si="379"/>
        <v>49062.953809201143</v>
      </c>
      <c r="AC960" s="30">
        <f t="shared" si="380"/>
        <v>49062.953809201143</v>
      </c>
      <c r="AG960" s="25">
        <f t="shared" si="381"/>
        <v>14560.878840077245</v>
      </c>
      <c r="AH960" s="25">
        <f t="shared" si="382"/>
        <v>25059.651399814436</v>
      </c>
      <c r="AI960" s="25">
        <f t="shared" si="383"/>
        <v>39620.530239891683</v>
      </c>
      <c r="AJ960" s="25">
        <f t="shared" si="384"/>
        <v>1</v>
      </c>
      <c r="AK960" s="25">
        <f t="shared" si="385"/>
        <v>39620.530239891683</v>
      </c>
      <c r="AL960" s="25">
        <f t="shared" ca="1" si="386"/>
        <v>94672</v>
      </c>
      <c r="AM960" s="25">
        <f t="shared" ca="1" si="387"/>
        <v>41</v>
      </c>
      <c r="AN960" s="25">
        <f ca="1">IF(AM960=0,0,COUNTIF($AM$19:AM960,C960*10+1))</f>
        <v>20</v>
      </c>
      <c r="AO960" s="20">
        <f t="shared" ca="1" si="388"/>
        <v>0</v>
      </c>
      <c r="AP960" s="32">
        <f t="shared" ca="1" si="389"/>
        <v>94672</v>
      </c>
    </row>
    <row r="961" spans="1:42" x14ac:dyDescent="0.2">
      <c r="A961" s="14">
        <f>Daten!A961</f>
        <v>40606</v>
      </c>
      <c r="B961" s="7" t="str">
        <f>Daten!B961</f>
        <v>Kaltenberg</v>
      </c>
      <c r="C961" s="14">
        <f t="shared" si="365"/>
        <v>4</v>
      </c>
      <c r="D961" s="9">
        <f>Daten!D961</f>
        <v>0</v>
      </c>
      <c r="E961" s="8">
        <f>Daten!E961</f>
        <v>598</v>
      </c>
      <c r="F961" s="8">
        <f>Daten!F961</f>
        <v>624</v>
      </c>
      <c r="G961" s="26">
        <f t="shared" si="366"/>
        <v>-26</v>
      </c>
      <c r="H961" s="28">
        <f t="shared" si="367"/>
        <v>-4.1666666666666664E-2</v>
      </c>
      <c r="I961" s="20">
        <f t="shared" si="368"/>
        <v>8.3833139936803338</v>
      </c>
      <c r="J961" s="20">
        <f t="shared" si="369"/>
        <v>-34.383313993680332</v>
      </c>
      <c r="K961" s="26">
        <f t="shared" si="370"/>
        <v>17191.656996840167</v>
      </c>
      <c r="L961" s="15">
        <f>Daten!G961</f>
        <v>93</v>
      </c>
      <c r="M961" s="15">
        <f>Daten!H961</f>
        <v>392</v>
      </c>
      <c r="N961" s="15">
        <f>Daten!I961</f>
        <v>113</v>
      </c>
      <c r="O961" s="27">
        <f t="shared" si="371"/>
        <v>0.52551020408163263</v>
      </c>
      <c r="P961" s="15">
        <f t="shared" si="372"/>
        <v>222.57613453116019</v>
      </c>
      <c r="Q961" s="20">
        <f t="shared" si="373"/>
        <v>-16.576134531160193</v>
      </c>
      <c r="R961" s="26">
        <f t="shared" si="374"/>
        <v>-3315.2269062320383</v>
      </c>
      <c r="S961" s="8">
        <f>Daten!K961</f>
        <v>4005</v>
      </c>
      <c r="T961" s="8">
        <f>Daten!L961</f>
        <v>30005</v>
      </c>
      <c r="U961" s="8">
        <f>Daten!M961</f>
        <v>40296</v>
      </c>
      <c r="V961" s="8">
        <f>Daten!N961</f>
        <v>500</v>
      </c>
      <c r="W961" s="8">
        <f>Daten!O961</f>
        <v>500</v>
      </c>
      <c r="X961" s="22">
        <f t="shared" si="375"/>
        <v>74306</v>
      </c>
      <c r="Y961" s="8">
        <f t="shared" si="376"/>
        <v>229442.83350538361</v>
      </c>
      <c r="Z961" s="20">
        <f t="shared" si="377"/>
        <v>-155136.83350538361</v>
      </c>
      <c r="AA961" s="26">
        <f t="shared" si="378"/>
        <v>15513.683350538362</v>
      </c>
      <c r="AB961" s="31">
        <f t="shared" si="379"/>
        <v>29390.113441146492</v>
      </c>
      <c r="AC961" s="30">
        <f t="shared" si="380"/>
        <v>29390.113441146492</v>
      </c>
      <c r="AG961" s="25">
        <f t="shared" si="381"/>
        <v>17191.656996840167</v>
      </c>
      <c r="AH961" s="25">
        <f t="shared" si="382"/>
        <v>15513.683350538362</v>
      </c>
      <c r="AI961" s="25">
        <f t="shared" si="383"/>
        <v>32705.340347378529</v>
      </c>
      <c r="AJ961" s="25">
        <f t="shared" si="384"/>
        <v>1</v>
      </c>
      <c r="AK961" s="25">
        <f t="shared" si="385"/>
        <v>32705.340347378529</v>
      </c>
      <c r="AL961" s="25">
        <f t="shared" ca="1" si="386"/>
        <v>78148</v>
      </c>
      <c r="AM961" s="25">
        <f t="shared" ca="1" si="387"/>
        <v>41</v>
      </c>
      <c r="AN961" s="25">
        <f ca="1">IF(AM961=0,0,COUNTIF($AM$19:AM961,C961*10+1))</f>
        <v>21</v>
      </c>
      <c r="AO961" s="20">
        <f t="shared" ca="1" si="388"/>
        <v>0</v>
      </c>
      <c r="AP961" s="32">
        <f t="shared" ca="1" si="389"/>
        <v>78148</v>
      </c>
    </row>
    <row r="962" spans="1:42" x14ac:dyDescent="0.2">
      <c r="A962" s="14">
        <f>Daten!A962</f>
        <v>40607</v>
      </c>
      <c r="B962" s="7" t="str">
        <f>Daten!B962</f>
        <v>Kefermarkt</v>
      </c>
      <c r="C962" s="14">
        <f t="shared" si="365"/>
        <v>4</v>
      </c>
      <c r="D962" s="9">
        <f>Daten!D962</f>
        <v>0</v>
      </c>
      <c r="E962" s="8">
        <f>Daten!E962</f>
        <v>2174</v>
      </c>
      <c r="F962" s="8">
        <f>Daten!F962</f>
        <v>2132</v>
      </c>
      <c r="G962" s="26">
        <f t="shared" si="366"/>
        <v>42</v>
      </c>
      <c r="H962" s="28">
        <f t="shared" si="367"/>
        <v>1.9699812382739212E-2</v>
      </c>
      <c r="I962" s="20">
        <f t="shared" si="368"/>
        <v>28.642989478407809</v>
      </c>
      <c r="J962" s="20">
        <f t="shared" si="369"/>
        <v>13.357010521592191</v>
      </c>
      <c r="K962" s="26">
        <f t="shared" si="370"/>
        <v>-6678.5052607960952</v>
      </c>
      <c r="L962" s="15">
        <f>Daten!G962</f>
        <v>377</v>
      </c>
      <c r="M962" s="15">
        <f>Daten!H962</f>
        <v>1383</v>
      </c>
      <c r="N962" s="15">
        <f>Daten!I962</f>
        <v>414</v>
      </c>
      <c r="O962" s="27">
        <f t="shared" si="371"/>
        <v>0.57194504699927695</v>
      </c>
      <c r="P962" s="15">
        <f t="shared" si="372"/>
        <v>785.26222973621054</v>
      </c>
      <c r="Q962" s="20">
        <f t="shared" si="373"/>
        <v>5.7377702637894572</v>
      </c>
      <c r="R962" s="26">
        <f t="shared" si="374"/>
        <v>1147.5540527578914</v>
      </c>
      <c r="S962" s="8">
        <f>Daten!K962</f>
        <v>14977</v>
      </c>
      <c r="T962" s="8">
        <f>Daten!L962</f>
        <v>180741</v>
      </c>
      <c r="U962" s="8">
        <f>Daten!M962</f>
        <v>607598</v>
      </c>
      <c r="V962" s="8">
        <f>Daten!N962</f>
        <v>500</v>
      </c>
      <c r="W962" s="8">
        <f>Daten!O962</f>
        <v>500</v>
      </c>
      <c r="X962" s="22">
        <f t="shared" si="375"/>
        <v>803316</v>
      </c>
      <c r="Y962" s="8">
        <f t="shared" si="376"/>
        <v>834128.29438244808</v>
      </c>
      <c r="Z962" s="20">
        <f t="shared" si="377"/>
        <v>-30812.294382448075</v>
      </c>
      <c r="AA962" s="26">
        <f t="shared" si="378"/>
        <v>3081.2294382448076</v>
      </c>
      <c r="AB962" s="31">
        <f t="shared" si="379"/>
        <v>-2449.7217697933961</v>
      </c>
      <c r="AC962" s="30">
        <f t="shared" si="380"/>
        <v>0</v>
      </c>
      <c r="AG962" s="25">
        <f t="shared" si="381"/>
        <v>0</v>
      </c>
      <c r="AH962" s="25">
        <f t="shared" si="382"/>
        <v>0</v>
      </c>
      <c r="AI962" s="25">
        <f t="shared" si="383"/>
        <v>0</v>
      </c>
      <c r="AJ962" s="25">
        <f t="shared" si="384"/>
        <v>1</v>
      </c>
      <c r="AK962" s="25">
        <f t="shared" si="385"/>
        <v>0</v>
      </c>
      <c r="AL962" s="25">
        <f t="shared" ca="1" si="386"/>
        <v>0</v>
      </c>
      <c r="AM962" s="25">
        <f t="shared" ca="1" si="387"/>
        <v>0</v>
      </c>
      <c r="AN962" s="25">
        <f ca="1">IF(AM962=0,0,COUNTIF($AM$19:AM962,C962*10+1))</f>
        <v>0</v>
      </c>
      <c r="AO962" s="20">
        <f t="shared" ca="1" si="388"/>
        <v>0</v>
      </c>
      <c r="AP962" s="32">
        <f t="shared" ca="1" si="389"/>
        <v>0</v>
      </c>
    </row>
    <row r="963" spans="1:42" x14ac:dyDescent="0.2">
      <c r="A963" s="14">
        <f>Daten!A963</f>
        <v>40608</v>
      </c>
      <c r="B963" s="7" t="str">
        <f>Daten!B963</f>
        <v>Königswiesen</v>
      </c>
      <c r="C963" s="14">
        <f t="shared" si="365"/>
        <v>4</v>
      </c>
      <c r="D963" s="9">
        <f>Daten!D963</f>
        <v>0</v>
      </c>
      <c r="E963" s="8">
        <f>Daten!E963</f>
        <v>3124</v>
      </c>
      <c r="F963" s="8">
        <f>Daten!F963</f>
        <v>3094</v>
      </c>
      <c r="G963" s="26">
        <f t="shared" si="366"/>
        <v>30</v>
      </c>
      <c r="H963" s="28">
        <f t="shared" si="367"/>
        <v>9.6961861667744023E-3</v>
      </c>
      <c r="I963" s="20">
        <f t="shared" si="368"/>
        <v>41.567265218664993</v>
      </c>
      <c r="J963" s="20">
        <f t="shared" si="369"/>
        <v>-11.567265218664993</v>
      </c>
      <c r="K963" s="26">
        <f t="shared" si="370"/>
        <v>5783.632609332496</v>
      </c>
      <c r="L963" s="15">
        <f>Daten!G963</f>
        <v>529</v>
      </c>
      <c r="M963" s="15">
        <f>Daten!H963</f>
        <v>2029</v>
      </c>
      <c r="N963" s="15">
        <f>Daten!I963</f>
        <v>566</v>
      </c>
      <c r="O963" s="27">
        <f t="shared" si="371"/>
        <v>0.5396747166091671</v>
      </c>
      <c r="P963" s="15">
        <f t="shared" si="372"/>
        <v>1152.0586147033778</v>
      </c>
      <c r="Q963" s="20">
        <f t="shared" si="373"/>
        <v>-57.058614703377771</v>
      </c>
      <c r="R963" s="26">
        <f t="shared" si="374"/>
        <v>-11411.722940675554</v>
      </c>
      <c r="S963" s="8">
        <f>Daten!K963</f>
        <v>16595</v>
      </c>
      <c r="T963" s="8">
        <f>Daten!L963</f>
        <v>191565</v>
      </c>
      <c r="U963" s="8">
        <f>Daten!M963</f>
        <v>544601</v>
      </c>
      <c r="V963" s="8">
        <f>Daten!N963</f>
        <v>500</v>
      </c>
      <c r="W963" s="8">
        <f>Daten!O963</f>
        <v>500</v>
      </c>
      <c r="X963" s="22">
        <f t="shared" si="375"/>
        <v>752761</v>
      </c>
      <c r="Y963" s="8">
        <f t="shared" si="376"/>
        <v>1198627.7790481912</v>
      </c>
      <c r="Z963" s="20">
        <f t="shared" si="377"/>
        <v>-445866.77904819115</v>
      </c>
      <c r="AA963" s="26">
        <f t="shared" si="378"/>
        <v>44586.677904819117</v>
      </c>
      <c r="AB963" s="31">
        <f t="shared" si="379"/>
        <v>38958.587573476056</v>
      </c>
      <c r="AC963" s="30">
        <f t="shared" si="380"/>
        <v>38958.587573476056</v>
      </c>
      <c r="AG963" s="25">
        <f t="shared" si="381"/>
        <v>5783.632609332496</v>
      </c>
      <c r="AH963" s="25">
        <f t="shared" si="382"/>
        <v>44586.677904819117</v>
      </c>
      <c r="AI963" s="25">
        <f t="shared" si="383"/>
        <v>50370.310514151613</v>
      </c>
      <c r="AJ963" s="25">
        <f t="shared" si="384"/>
        <v>1</v>
      </c>
      <c r="AK963" s="25">
        <f t="shared" si="385"/>
        <v>50370.310514151613</v>
      </c>
      <c r="AL963" s="25">
        <f t="shared" ca="1" si="386"/>
        <v>120358</v>
      </c>
      <c r="AM963" s="25">
        <f t="shared" ca="1" si="387"/>
        <v>41</v>
      </c>
      <c r="AN963" s="25">
        <f ca="1">IF(AM963=0,0,COUNTIF($AM$19:AM963,C963*10+1))</f>
        <v>22</v>
      </c>
      <c r="AO963" s="20">
        <f t="shared" ca="1" si="388"/>
        <v>0</v>
      </c>
      <c r="AP963" s="32">
        <f t="shared" ca="1" si="389"/>
        <v>120358</v>
      </c>
    </row>
    <row r="964" spans="1:42" x14ac:dyDescent="0.2">
      <c r="A964" s="14">
        <f>Daten!A964</f>
        <v>40609</v>
      </c>
      <c r="B964" s="7" t="str">
        <f>Daten!B964</f>
        <v>Lasberg</v>
      </c>
      <c r="C964" s="14">
        <f t="shared" si="365"/>
        <v>4</v>
      </c>
      <c r="D964" s="9">
        <f>Daten!D964</f>
        <v>0</v>
      </c>
      <c r="E964" s="8">
        <f>Daten!E964</f>
        <v>2894</v>
      </c>
      <c r="F964" s="8">
        <f>Daten!F964</f>
        <v>2802</v>
      </c>
      <c r="G964" s="26">
        <f t="shared" si="366"/>
        <v>92</v>
      </c>
      <c r="H964" s="28">
        <f t="shared" si="367"/>
        <v>3.2833690221270521E-2</v>
      </c>
      <c r="I964" s="20">
        <f t="shared" si="368"/>
        <v>37.644304183160735</v>
      </c>
      <c r="J964" s="20">
        <f t="shared" si="369"/>
        <v>54.355695816839265</v>
      </c>
      <c r="K964" s="26">
        <f t="shared" si="370"/>
        <v>-27177.847908419633</v>
      </c>
      <c r="L964" s="15">
        <f>Daten!G964</f>
        <v>453</v>
      </c>
      <c r="M964" s="15">
        <f>Daten!H964</f>
        <v>1837</v>
      </c>
      <c r="N964" s="15">
        <f>Daten!I964</f>
        <v>604</v>
      </c>
      <c r="O964" s="27">
        <f t="shared" si="371"/>
        <v>0.57539466521502447</v>
      </c>
      <c r="P964" s="15">
        <f t="shared" si="372"/>
        <v>1043.0417324840339</v>
      </c>
      <c r="Q964" s="20">
        <f t="shared" si="373"/>
        <v>13.958267515966099</v>
      </c>
      <c r="R964" s="26">
        <f t="shared" si="374"/>
        <v>2791.6535031932199</v>
      </c>
      <c r="S964" s="8">
        <f>Daten!K964</f>
        <v>16624</v>
      </c>
      <c r="T964" s="8">
        <f>Daten!L964</f>
        <v>138511</v>
      </c>
      <c r="U964" s="8">
        <f>Daten!M964</f>
        <v>524309</v>
      </c>
      <c r="V964" s="8">
        <f>Daten!N964</f>
        <v>500</v>
      </c>
      <c r="W964" s="8">
        <f>Daten!O964</f>
        <v>500</v>
      </c>
      <c r="X964" s="22">
        <f t="shared" si="375"/>
        <v>679444</v>
      </c>
      <c r="Y964" s="8">
        <f t="shared" si="376"/>
        <v>1110380.5353922744</v>
      </c>
      <c r="Z964" s="20">
        <f t="shared" si="377"/>
        <v>-430936.53539227438</v>
      </c>
      <c r="AA964" s="26">
        <f t="shared" si="378"/>
        <v>43093.653539227438</v>
      </c>
      <c r="AB964" s="31">
        <f t="shared" si="379"/>
        <v>18707.459134001023</v>
      </c>
      <c r="AC964" s="30">
        <f t="shared" si="380"/>
        <v>18707.459134001023</v>
      </c>
      <c r="AG964" s="25">
        <f t="shared" si="381"/>
        <v>-27177.847908419633</v>
      </c>
      <c r="AH964" s="25">
        <f t="shared" si="382"/>
        <v>43093.653539227438</v>
      </c>
      <c r="AI964" s="25">
        <f t="shared" si="383"/>
        <v>15915.805630807805</v>
      </c>
      <c r="AJ964" s="25">
        <f t="shared" si="384"/>
        <v>1</v>
      </c>
      <c r="AK964" s="25">
        <f t="shared" si="385"/>
        <v>15915.805630807805</v>
      </c>
      <c r="AL964" s="25">
        <f t="shared" ca="1" si="386"/>
        <v>38030</v>
      </c>
      <c r="AM964" s="25">
        <f t="shared" ca="1" si="387"/>
        <v>41</v>
      </c>
      <c r="AN964" s="25">
        <f ca="1">IF(AM964=0,0,COUNTIF($AM$19:AM964,C964*10+1))</f>
        <v>23</v>
      </c>
      <c r="AO964" s="20">
        <f t="shared" ca="1" si="388"/>
        <v>0</v>
      </c>
      <c r="AP964" s="32">
        <f t="shared" ca="1" si="389"/>
        <v>38030</v>
      </c>
    </row>
    <row r="965" spans="1:42" x14ac:dyDescent="0.2">
      <c r="A965" s="14">
        <f>Daten!A965</f>
        <v>40610</v>
      </c>
      <c r="B965" s="7" t="str">
        <f>Daten!B965</f>
        <v>Leopoldschlag</v>
      </c>
      <c r="C965" s="14">
        <f t="shared" si="365"/>
        <v>4</v>
      </c>
      <c r="D965" s="9">
        <f>Daten!D965</f>
        <v>0</v>
      </c>
      <c r="E965" s="8">
        <f>Daten!E965</f>
        <v>993</v>
      </c>
      <c r="F965" s="8">
        <f>Daten!F965</f>
        <v>1016</v>
      </c>
      <c r="G965" s="26">
        <f t="shared" si="366"/>
        <v>-23</v>
      </c>
      <c r="H965" s="28">
        <f t="shared" si="367"/>
        <v>-2.2637795275590553E-2</v>
      </c>
      <c r="I965" s="20">
        <f t="shared" si="368"/>
        <v>13.649754835864133</v>
      </c>
      <c r="J965" s="20">
        <f t="shared" si="369"/>
        <v>-36.64975483586413</v>
      </c>
      <c r="K965" s="26">
        <f t="shared" si="370"/>
        <v>18324.877417932064</v>
      </c>
      <c r="L965" s="15">
        <f>Daten!G965</f>
        <v>162</v>
      </c>
      <c r="M965" s="15">
        <f>Daten!H965</f>
        <v>631</v>
      </c>
      <c r="N965" s="15">
        <f>Daten!I965</f>
        <v>200</v>
      </c>
      <c r="O965" s="27">
        <f t="shared" si="371"/>
        <v>0.57369255150554677</v>
      </c>
      <c r="P965" s="15">
        <f t="shared" si="372"/>
        <v>358.27944104378082</v>
      </c>
      <c r="Q965" s="20">
        <f t="shared" si="373"/>
        <v>3.720558956219179</v>
      </c>
      <c r="R965" s="26">
        <f t="shared" si="374"/>
        <v>744.1117912438358</v>
      </c>
      <c r="S965" s="8">
        <f>Daten!K965</f>
        <v>11044</v>
      </c>
      <c r="T965" s="8">
        <f>Daten!L965</f>
        <v>59557</v>
      </c>
      <c r="U965" s="8">
        <f>Daten!M965</f>
        <v>54322</v>
      </c>
      <c r="V965" s="8">
        <f>Daten!N965</f>
        <v>500</v>
      </c>
      <c r="W965" s="8">
        <f>Daten!O965</f>
        <v>500</v>
      </c>
      <c r="X965" s="22">
        <f t="shared" si="375"/>
        <v>124923</v>
      </c>
      <c r="Y965" s="8">
        <f t="shared" si="376"/>
        <v>380997.88239271892</v>
      </c>
      <c r="Z965" s="20">
        <f t="shared" si="377"/>
        <v>-256074.88239271892</v>
      </c>
      <c r="AA965" s="26">
        <f t="shared" si="378"/>
        <v>25607.488239271894</v>
      </c>
      <c r="AB965" s="31">
        <f t="shared" si="379"/>
        <v>44676.477448447797</v>
      </c>
      <c r="AC965" s="30">
        <f t="shared" si="380"/>
        <v>44676.477448447797</v>
      </c>
      <c r="AG965" s="25">
        <f t="shared" si="381"/>
        <v>18324.877417932064</v>
      </c>
      <c r="AH965" s="25">
        <f t="shared" si="382"/>
        <v>25607.488239271894</v>
      </c>
      <c r="AI965" s="25">
        <f t="shared" si="383"/>
        <v>43932.365657203962</v>
      </c>
      <c r="AJ965" s="25">
        <f t="shared" si="384"/>
        <v>1</v>
      </c>
      <c r="AK965" s="25">
        <f t="shared" si="385"/>
        <v>43932.365657203962</v>
      </c>
      <c r="AL965" s="25">
        <f t="shared" ca="1" si="386"/>
        <v>104975</v>
      </c>
      <c r="AM965" s="25">
        <f t="shared" ca="1" si="387"/>
        <v>41</v>
      </c>
      <c r="AN965" s="25">
        <f ca="1">IF(AM965=0,0,COUNTIF($AM$19:AM965,C965*10+1))</f>
        <v>24</v>
      </c>
      <c r="AO965" s="20">
        <f t="shared" ca="1" si="388"/>
        <v>0</v>
      </c>
      <c r="AP965" s="32">
        <f t="shared" ca="1" si="389"/>
        <v>104975</v>
      </c>
    </row>
    <row r="966" spans="1:42" x14ac:dyDescent="0.2">
      <c r="A966" s="14">
        <f>Daten!A966</f>
        <v>40611</v>
      </c>
      <c r="B966" s="7" t="str">
        <f>Daten!B966</f>
        <v>Liebenau</v>
      </c>
      <c r="C966" s="14">
        <f t="shared" si="365"/>
        <v>4</v>
      </c>
      <c r="D966" s="9">
        <f>Daten!D966</f>
        <v>0</v>
      </c>
      <c r="E966" s="8">
        <f>Daten!E966</f>
        <v>1602</v>
      </c>
      <c r="F966" s="8">
        <f>Daten!F966</f>
        <v>1592</v>
      </c>
      <c r="G966" s="26">
        <f t="shared" si="366"/>
        <v>10</v>
      </c>
      <c r="H966" s="28">
        <f t="shared" si="367"/>
        <v>6.2814070351758797E-3</v>
      </c>
      <c r="I966" s="20">
        <f t="shared" si="368"/>
        <v>21.388198522338289</v>
      </c>
      <c r="J966" s="20">
        <f t="shared" si="369"/>
        <v>-11.388198522338289</v>
      </c>
      <c r="K966" s="26">
        <f t="shared" si="370"/>
        <v>5694.0992611691445</v>
      </c>
      <c r="L966" s="15">
        <f>Daten!G966</f>
        <v>231</v>
      </c>
      <c r="M966" s="15">
        <f>Daten!H966</f>
        <v>1021</v>
      </c>
      <c r="N966" s="15">
        <f>Daten!I966</f>
        <v>350</v>
      </c>
      <c r="O966" s="27">
        <f t="shared" si="371"/>
        <v>0.5690499510284035</v>
      </c>
      <c r="P966" s="15">
        <f t="shared" si="372"/>
        <v>579.71998305182285</v>
      </c>
      <c r="Q966" s="20">
        <f t="shared" si="373"/>
        <v>1.2800169481771491</v>
      </c>
      <c r="R966" s="26">
        <f t="shared" si="374"/>
        <v>256.00338963542981</v>
      </c>
      <c r="S966" s="8">
        <f>Daten!K966</f>
        <v>16562</v>
      </c>
      <c r="T966" s="8">
        <f>Daten!L966</f>
        <v>99886</v>
      </c>
      <c r="U966" s="8">
        <f>Daten!M966</f>
        <v>233010</v>
      </c>
      <c r="V966" s="8">
        <f>Daten!N966</f>
        <v>500</v>
      </c>
      <c r="W966" s="8">
        <f>Daten!O966</f>
        <v>500</v>
      </c>
      <c r="X966" s="22">
        <f t="shared" si="375"/>
        <v>349458</v>
      </c>
      <c r="Y966" s="8">
        <f t="shared" si="376"/>
        <v>614661.23624686373</v>
      </c>
      <c r="Z966" s="20">
        <f t="shared" si="377"/>
        <v>-265203.23624686373</v>
      </c>
      <c r="AA966" s="26">
        <f t="shared" si="378"/>
        <v>26520.323624686374</v>
      </c>
      <c r="AB966" s="31">
        <f t="shared" si="379"/>
        <v>32470.426275490951</v>
      </c>
      <c r="AC966" s="30">
        <f t="shared" si="380"/>
        <v>32470.426275490951</v>
      </c>
      <c r="AG966" s="25">
        <f t="shared" si="381"/>
        <v>5694.0992611691445</v>
      </c>
      <c r="AH966" s="25">
        <f t="shared" si="382"/>
        <v>26520.323624686374</v>
      </c>
      <c r="AI966" s="25">
        <f t="shared" si="383"/>
        <v>32214.422885855518</v>
      </c>
      <c r="AJ966" s="25">
        <f t="shared" si="384"/>
        <v>1</v>
      </c>
      <c r="AK966" s="25">
        <f t="shared" si="385"/>
        <v>32214.422885855518</v>
      </c>
      <c r="AL966" s="25">
        <f t="shared" ca="1" si="386"/>
        <v>76975</v>
      </c>
      <c r="AM966" s="25">
        <f t="shared" ca="1" si="387"/>
        <v>41</v>
      </c>
      <c r="AN966" s="25">
        <f ca="1">IF(AM966=0,0,COUNTIF($AM$19:AM966,C966*10+1))</f>
        <v>25</v>
      </c>
      <c r="AO966" s="20">
        <f t="shared" ca="1" si="388"/>
        <v>0</v>
      </c>
      <c r="AP966" s="32">
        <f t="shared" ca="1" si="389"/>
        <v>76975</v>
      </c>
    </row>
    <row r="967" spans="1:42" x14ac:dyDescent="0.2">
      <c r="A967" s="14">
        <f>Daten!A967</f>
        <v>40612</v>
      </c>
      <c r="B967" s="7" t="str">
        <f>Daten!B967</f>
        <v>Neumarkt im Mühlkreis</v>
      </c>
      <c r="C967" s="14">
        <f t="shared" si="365"/>
        <v>4</v>
      </c>
      <c r="D967" s="9">
        <f>Daten!D967</f>
        <v>0</v>
      </c>
      <c r="E967" s="8">
        <f>Daten!E967</f>
        <v>3215</v>
      </c>
      <c r="F967" s="8">
        <f>Daten!F967</f>
        <v>3161</v>
      </c>
      <c r="G967" s="26">
        <f t="shared" si="366"/>
        <v>54</v>
      </c>
      <c r="H967" s="28">
        <f t="shared" si="367"/>
        <v>1.7083201518506803E-2</v>
      </c>
      <c r="I967" s="20">
        <f t="shared" si="368"/>
        <v>42.46739668914028</v>
      </c>
      <c r="J967" s="20">
        <f t="shared" si="369"/>
        <v>11.53260331085972</v>
      </c>
      <c r="K967" s="26">
        <f t="shared" si="370"/>
        <v>-5766.3016554298601</v>
      </c>
      <c r="L967" s="15">
        <f>Daten!G967</f>
        <v>509</v>
      </c>
      <c r="M967" s="15">
        <f>Daten!H967</f>
        <v>2112</v>
      </c>
      <c r="N967" s="15">
        <f>Daten!I967</f>
        <v>594</v>
      </c>
      <c r="O967" s="27">
        <f t="shared" si="371"/>
        <v>0.52225378787878785</v>
      </c>
      <c r="P967" s="15">
        <f t="shared" si="372"/>
        <v>1199.1857044127814</v>
      </c>
      <c r="Q967" s="20">
        <f t="shared" si="373"/>
        <v>-96.185704412781433</v>
      </c>
      <c r="R967" s="26">
        <f t="shared" si="374"/>
        <v>-19237.140882556287</v>
      </c>
      <c r="S967" s="8">
        <f>Daten!K967</f>
        <v>19256</v>
      </c>
      <c r="T967" s="8">
        <f>Daten!L967</f>
        <v>169568</v>
      </c>
      <c r="U967" s="8">
        <f>Daten!M967</f>
        <v>510447</v>
      </c>
      <c r="V967" s="8">
        <f>Daten!N967</f>
        <v>500</v>
      </c>
      <c r="W967" s="8">
        <f>Daten!O967</f>
        <v>500</v>
      </c>
      <c r="X967" s="22">
        <f t="shared" si="375"/>
        <v>699271</v>
      </c>
      <c r="Y967" s="8">
        <f t="shared" si="376"/>
        <v>1233542.9928424887</v>
      </c>
      <c r="Z967" s="20">
        <f t="shared" si="377"/>
        <v>-534271.99284248869</v>
      </c>
      <c r="AA967" s="26">
        <f t="shared" si="378"/>
        <v>53427.199284248869</v>
      </c>
      <c r="AB967" s="31">
        <f t="shared" si="379"/>
        <v>28423.756746262723</v>
      </c>
      <c r="AC967" s="30">
        <f t="shared" si="380"/>
        <v>28423.756746262723</v>
      </c>
      <c r="AG967" s="25">
        <f t="shared" si="381"/>
        <v>-5766.3016554298601</v>
      </c>
      <c r="AH967" s="25">
        <f t="shared" si="382"/>
        <v>53427.199284248869</v>
      </c>
      <c r="AI967" s="25">
        <f t="shared" si="383"/>
        <v>47660.89762881901</v>
      </c>
      <c r="AJ967" s="25">
        <f t="shared" si="384"/>
        <v>1</v>
      </c>
      <c r="AK967" s="25">
        <f t="shared" si="385"/>
        <v>47660.89762881901</v>
      </c>
      <c r="AL967" s="25">
        <f t="shared" ca="1" si="386"/>
        <v>113884</v>
      </c>
      <c r="AM967" s="25">
        <f t="shared" ca="1" si="387"/>
        <v>41</v>
      </c>
      <c r="AN967" s="25">
        <f ca="1">IF(AM967=0,0,COUNTIF($AM$19:AM967,C967*10+1))</f>
        <v>26</v>
      </c>
      <c r="AO967" s="20">
        <f t="shared" ca="1" si="388"/>
        <v>0</v>
      </c>
      <c r="AP967" s="32">
        <f t="shared" ca="1" si="389"/>
        <v>113884</v>
      </c>
    </row>
    <row r="968" spans="1:42" x14ac:dyDescent="0.2">
      <c r="A968" s="14">
        <f>Daten!A968</f>
        <v>40613</v>
      </c>
      <c r="B968" s="7" t="str">
        <f>Daten!B968</f>
        <v>Pierbach</v>
      </c>
      <c r="C968" s="14">
        <f t="shared" si="365"/>
        <v>4</v>
      </c>
      <c r="D968" s="9">
        <f>Daten!D968</f>
        <v>0</v>
      </c>
      <c r="E968" s="8">
        <f>Daten!E968</f>
        <v>1029</v>
      </c>
      <c r="F968" s="8">
        <f>Daten!F968</f>
        <v>1019</v>
      </c>
      <c r="G968" s="26">
        <f t="shared" si="366"/>
        <v>10</v>
      </c>
      <c r="H968" s="28">
        <f t="shared" si="367"/>
        <v>9.8135426889106973E-3</v>
      </c>
      <c r="I968" s="20">
        <f t="shared" si="368"/>
        <v>13.69005923006452</v>
      </c>
      <c r="J968" s="20">
        <f t="shared" si="369"/>
        <v>-3.6900592300645201</v>
      </c>
      <c r="K968" s="26">
        <f t="shared" si="370"/>
        <v>1845.0296150322602</v>
      </c>
      <c r="L968" s="15">
        <f>Daten!G968</f>
        <v>199</v>
      </c>
      <c r="M968" s="15">
        <f>Daten!H968</f>
        <v>652</v>
      </c>
      <c r="N968" s="15">
        <f>Daten!I968</f>
        <v>178</v>
      </c>
      <c r="O968" s="27">
        <f t="shared" si="371"/>
        <v>0.57822085889570551</v>
      </c>
      <c r="P968" s="15">
        <f t="shared" si="372"/>
        <v>370.20316253652157</v>
      </c>
      <c r="Q968" s="20">
        <f t="shared" si="373"/>
        <v>6.7968374634784254</v>
      </c>
      <c r="R968" s="26">
        <f t="shared" si="374"/>
        <v>1359.3674926956851</v>
      </c>
      <c r="S968" s="8">
        <f>Daten!K968</f>
        <v>4607</v>
      </c>
      <c r="T968" s="8">
        <f>Daten!L968</f>
        <v>51635</v>
      </c>
      <c r="U968" s="8">
        <f>Daten!M968</f>
        <v>58279</v>
      </c>
      <c r="V968" s="8">
        <f>Daten!N968</f>
        <v>500</v>
      </c>
      <c r="W968" s="8">
        <f>Daten!O968</f>
        <v>500</v>
      </c>
      <c r="X968" s="22">
        <f t="shared" si="375"/>
        <v>114521</v>
      </c>
      <c r="Y968" s="8">
        <f t="shared" si="376"/>
        <v>394810.49444321025</v>
      </c>
      <c r="Z968" s="20">
        <f t="shared" si="377"/>
        <v>-280289.49444321025</v>
      </c>
      <c r="AA968" s="26">
        <f t="shared" si="378"/>
        <v>28028.949444321028</v>
      </c>
      <c r="AB968" s="31">
        <f t="shared" si="379"/>
        <v>31233.346552048974</v>
      </c>
      <c r="AC968" s="30">
        <f t="shared" si="380"/>
        <v>31233.346552048974</v>
      </c>
      <c r="AG968" s="25">
        <f t="shared" si="381"/>
        <v>1845.0296150322602</v>
      </c>
      <c r="AH968" s="25">
        <f t="shared" si="382"/>
        <v>28028.949444321028</v>
      </c>
      <c r="AI968" s="25">
        <f t="shared" si="383"/>
        <v>29873.979059353289</v>
      </c>
      <c r="AJ968" s="25">
        <f t="shared" si="384"/>
        <v>1</v>
      </c>
      <c r="AK968" s="25">
        <f t="shared" si="385"/>
        <v>29873.979059353289</v>
      </c>
      <c r="AL968" s="25">
        <f t="shared" ca="1" si="386"/>
        <v>71383</v>
      </c>
      <c r="AM968" s="25">
        <f t="shared" ca="1" si="387"/>
        <v>41</v>
      </c>
      <c r="AN968" s="25">
        <f ca="1">IF(AM968=0,0,COUNTIF($AM$19:AM968,C968*10+1))</f>
        <v>27</v>
      </c>
      <c r="AO968" s="20">
        <f t="shared" ca="1" si="388"/>
        <v>0</v>
      </c>
      <c r="AP968" s="32">
        <f t="shared" ca="1" si="389"/>
        <v>71383</v>
      </c>
    </row>
    <row r="969" spans="1:42" x14ac:dyDescent="0.2">
      <c r="A969" s="14">
        <f>Daten!A969</f>
        <v>40614</v>
      </c>
      <c r="B969" s="7" t="str">
        <f>Daten!B969</f>
        <v>Pregarten</v>
      </c>
      <c r="C969" s="14">
        <f t="shared" si="365"/>
        <v>4</v>
      </c>
      <c r="D969" s="9">
        <f>Daten!D969</f>
        <v>0</v>
      </c>
      <c r="E969" s="8">
        <f>Daten!E969</f>
        <v>5588</v>
      </c>
      <c r="F969" s="8">
        <f>Daten!F969</f>
        <v>5393</v>
      </c>
      <c r="G969" s="26">
        <f t="shared" si="366"/>
        <v>195</v>
      </c>
      <c r="H969" s="28">
        <f t="shared" si="367"/>
        <v>3.6157982569998144E-2</v>
      </c>
      <c r="I969" s="20">
        <f t="shared" si="368"/>
        <v>72.453865974227625</v>
      </c>
      <c r="J969" s="20">
        <f t="shared" si="369"/>
        <v>122.54613402577237</v>
      </c>
      <c r="K969" s="26">
        <f t="shared" si="370"/>
        <v>-61273.067012886189</v>
      </c>
      <c r="L969" s="15">
        <f>Daten!G969</f>
        <v>817</v>
      </c>
      <c r="M969" s="15">
        <f>Daten!H969</f>
        <v>3667</v>
      </c>
      <c r="N969" s="15">
        <f>Daten!I969</f>
        <v>1104</v>
      </c>
      <c r="O969" s="27">
        <f t="shared" si="371"/>
        <v>0.523861467139351</v>
      </c>
      <c r="P969" s="15">
        <f t="shared" si="372"/>
        <v>2082.1088911371544</v>
      </c>
      <c r="Q969" s="20">
        <f t="shared" si="373"/>
        <v>-161.10889113715439</v>
      </c>
      <c r="R969" s="26">
        <f t="shared" si="374"/>
        <v>-32221.778227430877</v>
      </c>
      <c r="S969" s="8">
        <f>Daten!K969</f>
        <v>12619</v>
      </c>
      <c r="T969" s="8">
        <f>Daten!L969</f>
        <v>354858</v>
      </c>
      <c r="U969" s="8">
        <f>Daten!M969</f>
        <v>1118290</v>
      </c>
      <c r="V969" s="8">
        <f>Daten!N969</f>
        <v>500</v>
      </c>
      <c r="W969" s="8">
        <f>Daten!O969</f>
        <v>500</v>
      </c>
      <c r="X969" s="22">
        <f t="shared" si="375"/>
        <v>1485767</v>
      </c>
      <c r="Y969" s="8">
        <f t="shared" si="376"/>
        <v>2144024.3371707085</v>
      </c>
      <c r="Z969" s="20">
        <f t="shared" si="377"/>
        <v>-658257.33717070846</v>
      </c>
      <c r="AA969" s="26">
        <f t="shared" si="378"/>
        <v>65825.733717070849</v>
      </c>
      <c r="AB969" s="31">
        <f t="shared" si="379"/>
        <v>-27669.111523246218</v>
      </c>
      <c r="AC969" s="30">
        <f t="shared" si="380"/>
        <v>0</v>
      </c>
      <c r="AG969" s="25">
        <f t="shared" si="381"/>
        <v>0</v>
      </c>
      <c r="AH969" s="25">
        <f t="shared" si="382"/>
        <v>0</v>
      </c>
      <c r="AI969" s="25">
        <f t="shared" si="383"/>
        <v>0</v>
      </c>
      <c r="AJ969" s="25">
        <f t="shared" si="384"/>
        <v>1</v>
      </c>
      <c r="AK969" s="25">
        <f t="shared" si="385"/>
        <v>0</v>
      </c>
      <c r="AL969" s="25">
        <f t="shared" ca="1" si="386"/>
        <v>0</v>
      </c>
      <c r="AM969" s="25">
        <f t="shared" ca="1" si="387"/>
        <v>0</v>
      </c>
      <c r="AN969" s="25">
        <f ca="1">IF(AM969=0,0,COUNTIF($AM$19:AM969,C969*10+1))</f>
        <v>0</v>
      </c>
      <c r="AO969" s="20">
        <f t="shared" ca="1" si="388"/>
        <v>0</v>
      </c>
      <c r="AP969" s="32">
        <f t="shared" ca="1" si="389"/>
        <v>0</v>
      </c>
    </row>
    <row r="970" spans="1:42" x14ac:dyDescent="0.2">
      <c r="A970" s="14">
        <f>Daten!A970</f>
        <v>40615</v>
      </c>
      <c r="B970" s="7" t="str">
        <f>Daten!B970</f>
        <v>Rainbach im Mühlkreis</v>
      </c>
      <c r="C970" s="14">
        <f t="shared" si="365"/>
        <v>4</v>
      </c>
      <c r="D970" s="9">
        <f>Daten!D970</f>
        <v>0</v>
      </c>
      <c r="E970" s="8">
        <f>Daten!E970</f>
        <v>3054</v>
      </c>
      <c r="F970" s="8">
        <f>Daten!F970</f>
        <v>2980</v>
      </c>
      <c r="G970" s="26">
        <f t="shared" si="366"/>
        <v>74</v>
      </c>
      <c r="H970" s="28">
        <f t="shared" si="367"/>
        <v>2.4832214765100672E-2</v>
      </c>
      <c r="I970" s="20">
        <f t="shared" si="368"/>
        <v>40.035698239050312</v>
      </c>
      <c r="J970" s="20">
        <f t="shared" si="369"/>
        <v>33.964301760949688</v>
      </c>
      <c r="K970" s="26">
        <f t="shared" si="370"/>
        <v>-16982.150880474845</v>
      </c>
      <c r="L970" s="15">
        <f>Daten!G970</f>
        <v>522</v>
      </c>
      <c r="M970" s="15">
        <f>Daten!H970</f>
        <v>1869</v>
      </c>
      <c r="N970" s="15">
        <f>Daten!I970</f>
        <v>663</v>
      </c>
      <c r="O970" s="27">
        <f t="shared" si="371"/>
        <v>0.63402889245585869</v>
      </c>
      <c r="P970" s="15">
        <f t="shared" si="372"/>
        <v>1061.2112128539245</v>
      </c>
      <c r="Q970" s="20">
        <f t="shared" si="373"/>
        <v>123.78878714607549</v>
      </c>
      <c r="R970" s="26">
        <f t="shared" si="374"/>
        <v>24757.757429215097</v>
      </c>
      <c r="S970" s="8">
        <f>Daten!K970</f>
        <v>18625</v>
      </c>
      <c r="T970" s="8">
        <f>Daten!L970</f>
        <v>200449</v>
      </c>
      <c r="U970" s="8">
        <f>Daten!M970</f>
        <v>407989</v>
      </c>
      <c r="V970" s="8">
        <f>Daten!N970</f>
        <v>500</v>
      </c>
      <c r="W970" s="8">
        <f>Daten!O970</f>
        <v>500</v>
      </c>
      <c r="X970" s="22">
        <f t="shared" si="375"/>
        <v>627063</v>
      </c>
      <c r="Y970" s="8">
        <f t="shared" si="376"/>
        <v>1171769.922283347</v>
      </c>
      <c r="Z970" s="20">
        <f t="shared" si="377"/>
        <v>-544706.922283347</v>
      </c>
      <c r="AA970" s="26">
        <f t="shared" si="378"/>
        <v>54470.692228334701</v>
      </c>
      <c r="AB970" s="31">
        <f t="shared" si="379"/>
        <v>62246.298777074953</v>
      </c>
      <c r="AC970" s="30">
        <f t="shared" si="380"/>
        <v>62246.298777074953</v>
      </c>
      <c r="AG970" s="25">
        <f t="shared" si="381"/>
        <v>-16982.150880474845</v>
      </c>
      <c r="AH970" s="25">
        <f t="shared" si="382"/>
        <v>54470.692228334701</v>
      </c>
      <c r="AI970" s="25">
        <f t="shared" si="383"/>
        <v>37488.541347859857</v>
      </c>
      <c r="AJ970" s="25">
        <f t="shared" si="384"/>
        <v>1</v>
      </c>
      <c r="AK970" s="25">
        <f t="shared" si="385"/>
        <v>37488.541347859857</v>
      </c>
      <c r="AL970" s="25">
        <f t="shared" ca="1" si="386"/>
        <v>89578</v>
      </c>
      <c r="AM970" s="25">
        <f t="shared" ca="1" si="387"/>
        <v>41</v>
      </c>
      <c r="AN970" s="25">
        <f ca="1">IF(AM970=0,0,COUNTIF($AM$19:AM970,C970*10+1))</f>
        <v>28</v>
      </c>
      <c r="AO970" s="20">
        <f t="shared" ca="1" si="388"/>
        <v>0</v>
      </c>
      <c r="AP970" s="32">
        <f t="shared" ca="1" si="389"/>
        <v>89578</v>
      </c>
    </row>
    <row r="971" spans="1:42" x14ac:dyDescent="0.2">
      <c r="A971" s="14">
        <f>Daten!A971</f>
        <v>40616</v>
      </c>
      <c r="B971" s="7" t="str">
        <f>Daten!B971</f>
        <v>Sandl</v>
      </c>
      <c r="C971" s="14">
        <f t="shared" si="365"/>
        <v>4</v>
      </c>
      <c r="D971" s="9">
        <f>Daten!D971</f>
        <v>0</v>
      </c>
      <c r="E971" s="8">
        <f>Daten!E971</f>
        <v>1392</v>
      </c>
      <c r="F971" s="8">
        <f>Daten!F971</f>
        <v>1415</v>
      </c>
      <c r="G971" s="26">
        <f t="shared" si="366"/>
        <v>-23</v>
      </c>
      <c r="H971" s="28">
        <f t="shared" si="367"/>
        <v>-1.6254416961130742E-2</v>
      </c>
      <c r="I971" s="20">
        <f t="shared" si="368"/>
        <v>19.010239264515501</v>
      </c>
      <c r="J971" s="20">
        <f t="shared" si="369"/>
        <v>-42.010239264515505</v>
      </c>
      <c r="K971" s="26">
        <f t="shared" si="370"/>
        <v>21005.119632257753</v>
      </c>
      <c r="L971" s="15">
        <f>Daten!G971</f>
        <v>198</v>
      </c>
      <c r="M971" s="15">
        <f>Daten!H971</f>
        <v>898</v>
      </c>
      <c r="N971" s="15">
        <f>Daten!I971</f>
        <v>296</v>
      </c>
      <c r="O971" s="27">
        <f t="shared" si="371"/>
        <v>0.55011135857461024</v>
      </c>
      <c r="P971" s="15">
        <f t="shared" si="372"/>
        <v>509.88104288005576</v>
      </c>
      <c r="Q971" s="20">
        <f t="shared" si="373"/>
        <v>-15.881042880055759</v>
      </c>
      <c r="R971" s="26">
        <f t="shared" si="374"/>
        <v>-3176.2085760111518</v>
      </c>
      <c r="S971" s="8">
        <f>Daten!K971</f>
        <v>16083</v>
      </c>
      <c r="T971" s="8">
        <f>Daten!L971</f>
        <v>84707</v>
      </c>
      <c r="U971" s="8">
        <f>Daten!M971</f>
        <v>91652</v>
      </c>
      <c r="V971" s="8">
        <f>Daten!N971</f>
        <v>500</v>
      </c>
      <c r="W971" s="8">
        <f>Daten!O971</f>
        <v>500</v>
      </c>
      <c r="X971" s="22">
        <f t="shared" si="375"/>
        <v>192442</v>
      </c>
      <c r="Y971" s="8">
        <f t="shared" si="376"/>
        <v>534087.66595233104</v>
      </c>
      <c r="Z971" s="20">
        <f t="shared" si="377"/>
        <v>-341645.66595233104</v>
      </c>
      <c r="AA971" s="26">
        <f t="shared" si="378"/>
        <v>34164.566595233104</v>
      </c>
      <c r="AB971" s="31">
        <f t="shared" si="379"/>
        <v>51993.477651479705</v>
      </c>
      <c r="AC971" s="30">
        <f t="shared" si="380"/>
        <v>51993.477651479705</v>
      </c>
      <c r="AG971" s="25">
        <f t="shared" si="381"/>
        <v>21005.119632257753</v>
      </c>
      <c r="AH971" s="25">
        <f t="shared" si="382"/>
        <v>34164.566595233104</v>
      </c>
      <c r="AI971" s="25">
        <f t="shared" si="383"/>
        <v>55169.686227490856</v>
      </c>
      <c r="AJ971" s="25">
        <f t="shared" si="384"/>
        <v>1</v>
      </c>
      <c r="AK971" s="25">
        <f t="shared" si="385"/>
        <v>55169.686227490856</v>
      </c>
      <c r="AL971" s="25">
        <f t="shared" ca="1" si="386"/>
        <v>131826</v>
      </c>
      <c r="AM971" s="25">
        <f t="shared" ca="1" si="387"/>
        <v>41</v>
      </c>
      <c r="AN971" s="25">
        <f ca="1">IF(AM971=0,0,COUNTIF($AM$19:AM971,C971*10+1))</f>
        <v>29</v>
      </c>
      <c r="AO971" s="20">
        <f t="shared" ca="1" si="388"/>
        <v>0</v>
      </c>
      <c r="AP971" s="32">
        <f t="shared" ca="1" si="389"/>
        <v>131826</v>
      </c>
    </row>
    <row r="972" spans="1:42" x14ac:dyDescent="0.2">
      <c r="A972" s="14">
        <f>Daten!A972</f>
        <v>40617</v>
      </c>
      <c r="B972" s="7" t="str">
        <f>Daten!B972</f>
        <v>St. Leonhard bei Freistadt</v>
      </c>
      <c r="C972" s="14">
        <f t="shared" si="365"/>
        <v>4</v>
      </c>
      <c r="D972" s="9">
        <f>Daten!D972</f>
        <v>0</v>
      </c>
      <c r="E972" s="8">
        <f>Daten!E972</f>
        <v>1351</v>
      </c>
      <c r="F972" s="8">
        <f>Daten!F972</f>
        <v>1383</v>
      </c>
      <c r="G972" s="26">
        <f t="shared" si="366"/>
        <v>-32</v>
      </c>
      <c r="H972" s="28">
        <f t="shared" si="367"/>
        <v>-2.3138105567606652E-2</v>
      </c>
      <c r="I972" s="20">
        <f t="shared" si="368"/>
        <v>18.580325726378049</v>
      </c>
      <c r="J972" s="20">
        <f t="shared" si="369"/>
        <v>-50.580325726378049</v>
      </c>
      <c r="K972" s="26">
        <f t="shared" si="370"/>
        <v>25290.162863189023</v>
      </c>
      <c r="L972" s="15">
        <f>Daten!G972</f>
        <v>193</v>
      </c>
      <c r="M972" s="15">
        <f>Daten!H972</f>
        <v>874</v>
      </c>
      <c r="N972" s="15">
        <f>Daten!I972</f>
        <v>284</v>
      </c>
      <c r="O972" s="27">
        <f t="shared" si="371"/>
        <v>0.54576659038901598</v>
      </c>
      <c r="P972" s="15">
        <f t="shared" si="372"/>
        <v>496.2539326026378</v>
      </c>
      <c r="Q972" s="20">
        <f t="shared" si="373"/>
        <v>-19.253932602637803</v>
      </c>
      <c r="R972" s="26">
        <f t="shared" si="374"/>
        <v>-3850.7865205275607</v>
      </c>
      <c r="S972" s="8">
        <f>Daten!K972</f>
        <v>7459</v>
      </c>
      <c r="T972" s="8">
        <f>Daten!L972</f>
        <v>76930</v>
      </c>
      <c r="U972" s="8">
        <f>Daten!M972</f>
        <v>89645</v>
      </c>
      <c r="V972" s="8">
        <f>Daten!N972</f>
        <v>500</v>
      </c>
      <c r="W972" s="8">
        <f>Daten!O972</f>
        <v>500</v>
      </c>
      <c r="X972" s="22">
        <f t="shared" si="375"/>
        <v>174034</v>
      </c>
      <c r="Y972" s="8">
        <f t="shared" si="376"/>
        <v>518356.63556149375</v>
      </c>
      <c r="Z972" s="20">
        <f t="shared" si="377"/>
        <v>-344322.63556149375</v>
      </c>
      <c r="AA972" s="26">
        <f t="shared" si="378"/>
        <v>34432.263556149373</v>
      </c>
      <c r="AB972" s="31">
        <f t="shared" si="379"/>
        <v>55871.639898810841</v>
      </c>
      <c r="AC972" s="30">
        <f t="shared" si="380"/>
        <v>55871.639898810841</v>
      </c>
      <c r="AG972" s="25">
        <f t="shared" si="381"/>
        <v>25290.162863189023</v>
      </c>
      <c r="AH972" s="25">
        <f t="shared" si="382"/>
        <v>34432.263556149373</v>
      </c>
      <c r="AI972" s="25">
        <f t="shared" si="383"/>
        <v>59722.426419338401</v>
      </c>
      <c r="AJ972" s="25">
        <f t="shared" si="384"/>
        <v>1</v>
      </c>
      <c r="AK972" s="25">
        <f t="shared" si="385"/>
        <v>59722.426419338401</v>
      </c>
      <c r="AL972" s="25">
        <f t="shared" ca="1" si="386"/>
        <v>142705</v>
      </c>
      <c r="AM972" s="25">
        <f t="shared" ca="1" si="387"/>
        <v>41</v>
      </c>
      <c r="AN972" s="25">
        <f ca="1">IF(AM972=0,0,COUNTIF($AM$19:AM972,C972*10+1))</f>
        <v>30</v>
      </c>
      <c r="AO972" s="20">
        <f t="shared" ca="1" si="388"/>
        <v>0</v>
      </c>
      <c r="AP972" s="32">
        <f t="shared" ca="1" si="389"/>
        <v>142705</v>
      </c>
    </row>
    <row r="973" spans="1:42" x14ac:dyDescent="0.2">
      <c r="A973" s="14">
        <f>Daten!A973</f>
        <v>40618</v>
      </c>
      <c r="B973" s="7" t="str">
        <f>Daten!B973</f>
        <v>St. Oswald bei Freistadt</v>
      </c>
      <c r="C973" s="14">
        <f t="shared" si="365"/>
        <v>4</v>
      </c>
      <c r="D973" s="9">
        <f>Daten!D973</f>
        <v>0</v>
      </c>
      <c r="E973" s="8">
        <f>Daten!E973</f>
        <v>3034</v>
      </c>
      <c r="F973" s="8">
        <f>Daten!F973</f>
        <v>2904</v>
      </c>
      <c r="G973" s="26">
        <f t="shared" si="366"/>
        <v>130</v>
      </c>
      <c r="H973" s="28">
        <f t="shared" si="367"/>
        <v>4.4765840220385676E-2</v>
      </c>
      <c r="I973" s="20">
        <f t="shared" si="368"/>
        <v>39.014653585973861</v>
      </c>
      <c r="J973" s="20">
        <f t="shared" si="369"/>
        <v>90.985346414026139</v>
      </c>
      <c r="K973" s="26">
        <f t="shared" si="370"/>
        <v>-45492.673207013067</v>
      </c>
      <c r="L973" s="15">
        <f>Daten!G973</f>
        <v>498</v>
      </c>
      <c r="M973" s="15">
        <f>Daten!H973</f>
        <v>2037</v>
      </c>
      <c r="N973" s="15">
        <f>Daten!I973</f>
        <v>499</v>
      </c>
      <c r="O973" s="27">
        <f t="shared" si="371"/>
        <v>0.48944526264113891</v>
      </c>
      <c r="P973" s="15">
        <f t="shared" si="372"/>
        <v>1156.6009847958503</v>
      </c>
      <c r="Q973" s="20">
        <f t="shared" si="373"/>
        <v>-159.60098479585031</v>
      </c>
      <c r="R973" s="26">
        <f t="shared" si="374"/>
        <v>-31920.196959170062</v>
      </c>
      <c r="S973" s="8">
        <f>Daten!K973</f>
        <v>12489</v>
      </c>
      <c r="T973" s="8">
        <f>Daten!L973</f>
        <v>168101</v>
      </c>
      <c r="U973" s="8">
        <f>Daten!M973</f>
        <v>415371</v>
      </c>
      <c r="V973" s="8">
        <f>Daten!N973</f>
        <v>500</v>
      </c>
      <c r="W973" s="8">
        <f>Daten!O973</f>
        <v>500</v>
      </c>
      <c r="X973" s="22">
        <f t="shared" si="375"/>
        <v>595961</v>
      </c>
      <c r="Y973" s="8">
        <f t="shared" si="376"/>
        <v>1164096.2489219629</v>
      </c>
      <c r="Z973" s="20">
        <f t="shared" si="377"/>
        <v>-568135.24892196292</v>
      </c>
      <c r="AA973" s="26">
        <f t="shared" si="378"/>
        <v>56813.524892196292</v>
      </c>
      <c r="AB973" s="31">
        <f t="shared" si="379"/>
        <v>-20599.345273986837</v>
      </c>
      <c r="AC973" s="30">
        <f t="shared" si="380"/>
        <v>0</v>
      </c>
      <c r="AG973" s="25">
        <f t="shared" si="381"/>
        <v>0</v>
      </c>
      <c r="AH973" s="25">
        <f t="shared" si="382"/>
        <v>0</v>
      </c>
      <c r="AI973" s="25">
        <f t="shared" si="383"/>
        <v>0</v>
      </c>
      <c r="AJ973" s="25">
        <f t="shared" si="384"/>
        <v>1</v>
      </c>
      <c r="AK973" s="25">
        <f t="shared" si="385"/>
        <v>0</v>
      </c>
      <c r="AL973" s="25">
        <f t="shared" ca="1" si="386"/>
        <v>0</v>
      </c>
      <c r="AM973" s="25">
        <f t="shared" ca="1" si="387"/>
        <v>0</v>
      </c>
      <c r="AN973" s="25">
        <f ca="1">IF(AM973=0,0,COUNTIF($AM$19:AM973,C973*10+1))</f>
        <v>0</v>
      </c>
      <c r="AO973" s="20">
        <f t="shared" ca="1" si="388"/>
        <v>0</v>
      </c>
      <c r="AP973" s="32">
        <f t="shared" ca="1" si="389"/>
        <v>0</v>
      </c>
    </row>
    <row r="974" spans="1:42" x14ac:dyDescent="0.2">
      <c r="A974" s="14">
        <f>Daten!A974</f>
        <v>40619</v>
      </c>
      <c r="B974" s="7" t="str">
        <f>Daten!B974</f>
        <v>Schönau im Mühlkreis</v>
      </c>
      <c r="C974" s="14">
        <f t="shared" si="365"/>
        <v>4</v>
      </c>
      <c r="D974" s="9">
        <f>Daten!D974</f>
        <v>0</v>
      </c>
      <c r="E974" s="8">
        <f>Daten!E974</f>
        <v>1968</v>
      </c>
      <c r="F974" s="8">
        <f>Daten!F974</f>
        <v>1945</v>
      </c>
      <c r="G974" s="26">
        <f t="shared" si="366"/>
        <v>23</v>
      </c>
      <c r="H974" s="28">
        <f t="shared" si="367"/>
        <v>1.1825192802056555E-2</v>
      </c>
      <c r="I974" s="20">
        <f t="shared" si="368"/>
        <v>26.130682239917068</v>
      </c>
      <c r="J974" s="20">
        <f t="shared" si="369"/>
        <v>-3.1306822399170677</v>
      </c>
      <c r="K974" s="26">
        <f t="shared" si="370"/>
        <v>1565.3411199585339</v>
      </c>
      <c r="L974" s="15">
        <f>Daten!G974</f>
        <v>336</v>
      </c>
      <c r="M974" s="15">
        <f>Daten!H974</f>
        <v>1254</v>
      </c>
      <c r="N974" s="15">
        <f>Daten!I974</f>
        <v>378</v>
      </c>
      <c r="O974" s="27">
        <f t="shared" si="371"/>
        <v>0.56937799043062198</v>
      </c>
      <c r="P974" s="15">
        <f t="shared" si="372"/>
        <v>712.01651199508899</v>
      </c>
      <c r="Q974" s="20">
        <f t="shared" si="373"/>
        <v>1.9834880049110097</v>
      </c>
      <c r="R974" s="26">
        <f t="shared" si="374"/>
        <v>396.69760098220195</v>
      </c>
      <c r="S974" s="8">
        <f>Daten!K974</f>
        <v>8404</v>
      </c>
      <c r="T974" s="8">
        <f>Daten!L974</f>
        <v>102519</v>
      </c>
      <c r="U974" s="8">
        <f>Daten!M974</f>
        <v>270740</v>
      </c>
      <c r="V974" s="8">
        <f>Daten!N974</f>
        <v>500</v>
      </c>
      <c r="W974" s="8">
        <f>Daten!O974</f>
        <v>500</v>
      </c>
      <c r="X974" s="22">
        <f t="shared" si="375"/>
        <v>381663</v>
      </c>
      <c r="Y974" s="8">
        <f t="shared" si="376"/>
        <v>755089.45876019215</v>
      </c>
      <c r="Z974" s="20">
        <f t="shared" si="377"/>
        <v>-373426.45876019215</v>
      </c>
      <c r="AA974" s="26">
        <f t="shared" si="378"/>
        <v>37342.645876019218</v>
      </c>
      <c r="AB974" s="31">
        <f t="shared" si="379"/>
        <v>39304.684596959953</v>
      </c>
      <c r="AC974" s="30">
        <f t="shared" si="380"/>
        <v>39304.684596959953</v>
      </c>
      <c r="AG974" s="25">
        <f t="shared" si="381"/>
        <v>1565.3411199585339</v>
      </c>
      <c r="AH974" s="25">
        <f t="shared" si="382"/>
        <v>37342.645876019218</v>
      </c>
      <c r="AI974" s="25">
        <f t="shared" si="383"/>
        <v>38907.98699597775</v>
      </c>
      <c r="AJ974" s="25">
        <f t="shared" si="384"/>
        <v>1</v>
      </c>
      <c r="AK974" s="25">
        <f t="shared" si="385"/>
        <v>38907.98699597775</v>
      </c>
      <c r="AL974" s="25">
        <f t="shared" ca="1" si="386"/>
        <v>92969</v>
      </c>
      <c r="AM974" s="25">
        <f t="shared" ca="1" si="387"/>
        <v>41</v>
      </c>
      <c r="AN974" s="25">
        <f ca="1">IF(AM974=0,0,COUNTIF($AM$19:AM974,C974*10+1))</f>
        <v>31</v>
      </c>
      <c r="AO974" s="20">
        <f t="shared" ca="1" si="388"/>
        <v>0</v>
      </c>
      <c r="AP974" s="32">
        <f t="shared" ca="1" si="389"/>
        <v>92969</v>
      </c>
    </row>
    <row r="975" spans="1:42" x14ac:dyDescent="0.2">
      <c r="A975" s="14">
        <f>Daten!A975</f>
        <v>40620</v>
      </c>
      <c r="B975" s="7" t="str">
        <f>Daten!B975</f>
        <v>Tragwein</v>
      </c>
      <c r="C975" s="14">
        <f t="shared" si="365"/>
        <v>4</v>
      </c>
      <c r="D975" s="9">
        <f>Daten!D975</f>
        <v>0</v>
      </c>
      <c r="E975" s="8">
        <f>Daten!E975</f>
        <v>3187</v>
      </c>
      <c r="F975" s="8">
        <f>Daten!F975</f>
        <v>3106</v>
      </c>
      <c r="G975" s="26">
        <f t="shared" si="366"/>
        <v>81</v>
      </c>
      <c r="H975" s="28">
        <f t="shared" si="367"/>
        <v>2.6078557630392789E-2</v>
      </c>
      <c r="I975" s="20">
        <f t="shared" si="368"/>
        <v>41.728482795466533</v>
      </c>
      <c r="J975" s="20">
        <f t="shared" si="369"/>
        <v>39.271517204533467</v>
      </c>
      <c r="K975" s="26">
        <f t="shared" si="370"/>
        <v>-19635.758602266735</v>
      </c>
      <c r="L975" s="15">
        <f>Daten!G975</f>
        <v>531</v>
      </c>
      <c r="M975" s="15">
        <f>Daten!H975</f>
        <v>2061</v>
      </c>
      <c r="N975" s="15">
        <f>Daten!I975</f>
        <v>595</v>
      </c>
      <c r="O975" s="27">
        <f t="shared" si="371"/>
        <v>0.54633672974284331</v>
      </c>
      <c r="P975" s="15">
        <f t="shared" si="372"/>
        <v>1170.2280950732684</v>
      </c>
      <c r="Q975" s="20">
        <f t="shared" si="373"/>
        <v>-44.228095073268378</v>
      </c>
      <c r="R975" s="26">
        <f t="shared" si="374"/>
        <v>-8845.6190146536755</v>
      </c>
      <c r="S975" s="8">
        <f>Daten!K975</f>
        <v>14331</v>
      </c>
      <c r="T975" s="8">
        <f>Daten!L975</f>
        <v>238742</v>
      </c>
      <c r="U975" s="8">
        <f>Daten!M975</f>
        <v>829981</v>
      </c>
      <c r="V975" s="8">
        <f>Daten!N975</f>
        <v>500</v>
      </c>
      <c r="W975" s="8">
        <f>Daten!O975</f>
        <v>500</v>
      </c>
      <c r="X975" s="22">
        <f t="shared" si="375"/>
        <v>1083054</v>
      </c>
      <c r="Y975" s="8">
        <f t="shared" si="376"/>
        <v>1222799.8501365511</v>
      </c>
      <c r="Z975" s="20">
        <f t="shared" si="377"/>
        <v>-139745.85013655107</v>
      </c>
      <c r="AA975" s="26">
        <f t="shared" si="378"/>
        <v>13974.585013655109</v>
      </c>
      <c r="AB975" s="31">
        <f t="shared" si="379"/>
        <v>-14506.792603265301</v>
      </c>
      <c r="AC975" s="30">
        <f t="shared" si="380"/>
        <v>0</v>
      </c>
      <c r="AG975" s="25">
        <f t="shared" si="381"/>
        <v>0</v>
      </c>
      <c r="AH975" s="25">
        <f t="shared" si="382"/>
        <v>0</v>
      </c>
      <c r="AI975" s="25">
        <f t="shared" si="383"/>
        <v>0</v>
      </c>
      <c r="AJ975" s="25">
        <f t="shared" si="384"/>
        <v>1</v>
      </c>
      <c r="AK975" s="25">
        <f t="shared" si="385"/>
        <v>0</v>
      </c>
      <c r="AL975" s="25">
        <f t="shared" ca="1" si="386"/>
        <v>0</v>
      </c>
      <c r="AM975" s="25">
        <f t="shared" ca="1" si="387"/>
        <v>0</v>
      </c>
      <c r="AN975" s="25">
        <f ca="1">IF(AM975=0,0,COUNTIF($AM$19:AM975,C975*10+1))</f>
        <v>0</v>
      </c>
      <c r="AO975" s="20">
        <f t="shared" ca="1" si="388"/>
        <v>0</v>
      </c>
      <c r="AP975" s="32">
        <f t="shared" ca="1" si="389"/>
        <v>0</v>
      </c>
    </row>
    <row r="976" spans="1:42" x14ac:dyDescent="0.2">
      <c r="A976" s="14">
        <f>Daten!A976</f>
        <v>40621</v>
      </c>
      <c r="B976" s="7" t="str">
        <f>Daten!B976</f>
        <v>Unterweißenbach</v>
      </c>
      <c r="C976" s="14">
        <f t="shared" si="365"/>
        <v>4</v>
      </c>
      <c r="D976" s="9">
        <f>Daten!D976</f>
        <v>0</v>
      </c>
      <c r="E976" s="8">
        <f>Daten!E976</f>
        <v>2156</v>
      </c>
      <c r="F976" s="8">
        <f>Daten!F976</f>
        <v>2172</v>
      </c>
      <c r="G976" s="26">
        <f t="shared" si="366"/>
        <v>-16</v>
      </c>
      <c r="H976" s="28">
        <f t="shared" si="367"/>
        <v>-7.3664825046040518E-3</v>
      </c>
      <c r="I976" s="20">
        <f t="shared" si="368"/>
        <v>29.180381401079625</v>
      </c>
      <c r="J976" s="20">
        <f t="shared" si="369"/>
        <v>-45.180381401079629</v>
      </c>
      <c r="K976" s="26">
        <f t="shared" si="370"/>
        <v>22590.190700539813</v>
      </c>
      <c r="L976" s="15">
        <f>Daten!G976</f>
        <v>343</v>
      </c>
      <c r="M976" s="15">
        <f>Daten!H976</f>
        <v>1332</v>
      </c>
      <c r="N976" s="15">
        <f>Daten!I976</f>
        <v>481</v>
      </c>
      <c r="O976" s="27">
        <f t="shared" si="371"/>
        <v>0.61861861861861867</v>
      </c>
      <c r="P976" s="15">
        <f t="shared" si="372"/>
        <v>756.30462039669737</v>
      </c>
      <c r="Q976" s="20">
        <f t="shared" si="373"/>
        <v>67.695379603302626</v>
      </c>
      <c r="R976" s="26">
        <f t="shared" si="374"/>
        <v>13539.075920660525</v>
      </c>
      <c r="S976" s="8">
        <f>Daten!K976</f>
        <v>8258</v>
      </c>
      <c r="T976" s="8">
        <f>Daten!L976</f>
        <v>137927</v>
      </c>
      <c r="U976" s="8">
        <f>Daten!M976</f>
        <v>599180</v>
      </c>
      <c r="V976" s="8">
        <f>Daten!N976</f>
        <v>500</v>
      </c>
      <c r="W976" s="8">
        <f>Daten!O976</f>
        <v>500</v>
      </c>
      <c r="X976" s="22">
        <f t="shared" si="375"/>
        <v>745365</v>
      </c>
      <c r="Y976" s="8">
        <f t="shared" si="376"/>
        <v>827221.98835720238</v>
      </c>
      <c r="Z976" s="20">
        <f t="shared" si="377"/>
        <v>-81856.988357202383</v>
      </c>
      <c r="AA976" s="26">
        <f t="shared" si="378"/>
        <v>8185.698835720239</v>
      </c>
      <c r="AB976" s="31">
        <f t="shared" si="379"/>
        <v>44314.965456920574</v>
      </c>
      <c r="AC976" s="30">
        <f t="shared" si="380"/>
        <v>44314.965456920574</v>
      </c>
      <c r="AG976" s="25">
        <f t="shared" si="381"/>
        <v>22590.190700539813</v>
      </c>
      <c r="AH976" s="25">
        <f t="shared" si="382"/>
        <v>8185.698835720239</v>
      </c>
      <c r="AI976" s="25">
        <f t="shared" si="383"/>
        <v>30775.889536260052</v>
      </c>
      <c r="AJ976" s="25">
        <f t="shared" si="384"/>
        <v>1</v>
      </c>
      <c r="AK976" s="25">
        <f t="shared" si="385"/>
        <v>30775.889536260052</v>
      </c>
      <c r="AL976" s="25">
        <f t="shared" ca="1" si="386"/>
        <v>73538</v>
      </c>
      <c r="AM976" s="25">
        <f t="shared" ca="1" si="387"/>
        <v>41</v>
      </c>
      <c r="AN976" s="25">
        <f ca="1">IF(AM976=0,0,COUNTIF($AM$19:AM976,C976*10+1))</f>
        <v>32</v>
      </c>
      <c r="AO976" s="20">
        <f t="shared" ca="1" si="388"/>
        <v>0</v>
      </c>
      <c r="AP976" s="32">
        <f t="shared" ca="1" si="389"/>
        <v>73538</v>
      </c>
    </row>
    <row r="977" spans="1:42" x14ac:dyDescent="0.2">
      <c r="A977" s="14">
        <f>Daten!A977</f>
        <v>40622</v>
      </c>
      <c r="B977" s="7" t="str">
        <f>Daten!B977</f>
        <v>Unterweitersdorf</v>
      </c>
      <c r="C977" s="14">
        <f t="shared" si="365"/>
        <v>4</v>
      </c>
      <c r="D977" s="9">
        <f>Daten!D977</f>
        <v>0</v>
      </c>
      <c r="E977" s="8">
        <f>Daten!E977</f>
        <v>2219</v>
      </c>
      <c r="F977" s="8">
        <f>Daten!F977</f>
        <v>2150</v>
      </c>
      <c r="G977" s="26">
        <f t="shared" si="366"/>
        <v>69</v>
      </c>
      <c r="H977" s="28">
        <f t="shared" si="367"/>
        <v>3.2093023255813952E-2</v>
      </c>
      <c r="I977" s="20">
        <f t="shared" si="368"/>
        <v>28.884815843610127</v>
      </c>
      <c r="J977" s="20">
        <f t="shared" si="369"/>
        <v>40.115184156389873</v>
      </c>
      <c r="K977" s="26">
        <f t="shared" si="370"/>
        <v>-20057.592078194935</v>
      </c>
      <c r="L977" s="15">
        <f>Daten!G977</f>
        <v>364</v>
      </c>
      <c r="M977" s="15">
        <f>Daten!H977</f>
        <v>1492</v>
      </c>
      <c r="N977" s="15">
        <f>Daten!I977</f>
        <v>363</v>
      </c>
      <c r="O977" s="27">
        <f t="shared" si="371"/>
        <v>0.48726541554959785</v>
      </c>
      <c r="P977" s="15">
        <f t="shared" si="372"/>
        <v>847.15202224615052</v>
      </c>
      <c r="Q977" s="20">
        <f t="shared" si="373"/>
        <v>-120.15202224615052</v>
      </c>
      <c r="R977" s="26">
        <f t="shared" si="374"/>
        <v>-24030.404449230104</v>
      </c>
      <c r="S977" s="8">
        <f>Daten!K977</f>
        <v>5641</v>
      </c>
      <c r="T977" s="8">
        <f>Daten!L977</f>
        <v>160311</v>
      </c>
      <c r="U977" s="8">
        <f>Daten!M977</f>
        <v>427947</v>
      </c>
      <c r="V977" s="8">
        <f>Daten!N977</f>
        <v>500</v>
      </c>
      <c r="W977" s="8">
        <f>Daten!O977</f>
        <v>500</v>
      </c>
      <c r="X977" s="22">
        <f t="shared" si="375"/>
        <v>593899</v>
      </c>
      <c r="Y977" s="8">
        <f t="shared" si="376"/>
        <v>851394.05944556219</v>
      </c>
      <c r="Z977" s="20">
        <f t="shared" si="377"/>
        <v>-257495.05944556219</v>
      </c>
      <c r="AA977" s="26">
        <f t="shared" si="378"/>
        <v>25749.505944556222</v>
      </c>
      <c r="AB977" s="31">
        <f t="shared" si="379"/>
        <v>-18338.490582868821</v>
      </c>
      <c r="AC977" s="30">
        <f t="shared" si="380"/>
        <v>0</v>
      </c>
      <c r="AG977" s="25">
        <f t="shared" si="381"/>
        <v>0</v>
      </c>
      <c r="AH977" s="25">
        <f t="shared" si="382"/>
        <v>0</v>
      </c>
      <c r="AI977" s="25">
        <f t="shared" si="383"/>
        <v>0</v>
      </c>
      <c r="AJ977" s="25">
        <f t="shared" si="384"/>
        <v>1</v>
      </c>
      <c r="AK977" s="25">
        <f t="shared" si="385"/>
        <v>0</v>
      </c>
      <c r="AL977" s="25">
        <f t="shared" ca="1" si="386"/>
        <v>0</v>
      </c>
      <c r="AM977" s="25">
        <f t="shared" ca="1" si="387"/>
        <v>0</v>
      </c>
      <c r="AN977" s="25">
        <f ca="1">IF(AM977=0,0,COUNTIF($AM$19:AM977,C977*10+1))</f>
        <v>0</v>
      </c>
      <c r="AO977" s="20">
        <f t="shared" ca="1" si="388"/>
        <v>0</v>
      </c>
      <c r="AP977" s="32">
        <f t="shared" ca="1" si="389"/>
        <v>0</v>
      </c>
    </row>
    <row r="978" spans="1:42" x14ac:dyDescent="0.2">
      <c r="A978" s="14">
        <f>Daten!A978</f>
        <v>40623</v>
      </c>
      <c r="B978" s="7" t="str">
        <f>Daten!B978</f>
        <v>Waldburg</v>
      </c>
      <c r="C978" s="14">
        <f t="shared" si="365"/>
        <v>4</v>
      </c>
      <c r="D978" s="9">
        <f>Daten!D978</f>
        <v>0</v>
      </c>
      <c r="E978" s="8">
        <f>Daten!E978</f>
        <v>1434</v>
      </c>
      <c r="F978" s="8">
        <f>Daten!F978</f>
        <v>1385</v>
      </c>
      <c r="G978" s="26">
        <f t="shared" si="366"/>
        <v>49</v>
      </c>
      <c r="H978" s="28">
        <f t="shared" si="367"/>
        <v>3.5379061371841158E-2</v>
      </c>
      <c r="I978" s="20">
        <f t="shared" si="368"/>
        <v>18.60719532251164</v>
      </c>
      <c r="J978" s="20">
        <f t="shared" si="369"/>
        <v>30.39280467748836</v>
      </c>
      <c r="K978" s="26">
        <f t="shared" si="370"/>
        <v>-15196.402338744179</v>
      </c>
      <c r="L978" s="15">
        <f>Daten!G978</f>
        <v>257</v>
      </c>
      <c r="M978" s="15">
        <f>Daten!H978</f>
        <v>913</v>
      </c>
      <c r="N978" s="15">
        <f>Daten!I978</f>
        <v>264</v>
      </c>
      <c r="O978" s="27">
        <f t="shared" si="371"/>
        <v>0.57064622124863085</v>
      </c>
      <c r="P978" s="15">
        <f t="shared" si="372"/>
        <v>518.397986803442</v>
      </c>
      <c r="Q978" s="20">
        <f t="shared" si="373"/>
        <v>2.6020131965580049</v>
      </c>
      <c r="R978" s="26">
        <f t="shared" si="374"/>
        <v>520.40263931160098</v>
      </c>
      <c r="S978" s="8">
        <f>Daten!K978</f>
        <v>13127</v>
      </c>
      <c r="T978" s="8">
        <f>Daten!L978</f>
        <v>70100</v>
      </c>
      <c r="U978" s="8">
        <f>Daten!M978</f>
        <v>78504</v>
      </c>
      <c r="V978" s="8">
        <f>Daten!N978</f>
        <v>500</v>
      </c>
      <c r="W978" s="8">
        <f>Daten!O978</f>
        <v>500</v>
      </c>
      <c r="X978" s="22">
        <f t="shared" si="375"/>
        <v>161731</v>
      </c>
      <c r="Y978" s="8">
        <f t="shared" si="376"/>
        <v>550202.38001123758</v>
      </c>
      <c r="Z978" s="20">
        <f t="shared" si="377"/>
        <v>-388471.38001123758</v>
      </c>
      <c r="AA978" s="26">
        <f t="shared" si="378"/>
        <v>38847.138001123756</v>
      </c>
      <c r="AB978" s="31">
        <f t="shared" si="379"/>
        <v>24171.138301691179</v>
      </c>
      <c r="AC978" s="30">
        <f t="shared" si="380"/>
        <v>24171.138301691179</v>
      </c>
      <c r="AG978" s="25">
        <f t="shared" si="381"/>
        <v>-15196.402338744179</v>
      </c>
      <c r="AH978" s="25">
        <f t="shared" si="382"/>
        <v>38847.138001123756</v>
      </c>
      <c r="AI978" s="25">
        <f t="shared" si="383"/>
        <v>23650.735662379579</v>
      </c>
      <c r="AJ978" s="25">
        <f t="shared" si="384"/>
        <v>1</v>
      </c>
      <c r="AK978" s="25">
        <f t="shared" si="385"/>
        <v>23650.735662379579</v>
      </c>
      <c r="AL978" s="25">
        <f t="shared" ca="1" si="386"/>
        <v>56513</v>
      </c>
      <c r="AM978" s="25">
        <f t="shared" ca="1" si="387"/>
        <v>41</v>
      </c>
      <c r="AN978" s="25">
        <f ca="1">IF(AM978=0,0,COUNTIF($AM$19:AM978,C978*10+1))</f>
        <v>33</v>
      </c>
      <c r="AO978" s="20">
        <f t="shared" ca="1" si="388"/>
        <v>0</v>
      </c>
      <c r="AP978" s="32">
        <f t="shared" ca="1" si="389"/>
        <v>56513</v>
      </c>
    </row>
    <row r="979" spans="1:42" x14ac:dyDescent="0.2">
      <c r="A979" s="14">
        <f>Daten!A979</f>
        <v>40624</v>
      </c>
      <c r="B979" s="7" t="str">
        <f>Daten!B979</f>
        <v>Wartberg ob der Aist</v>
      </c>
      <c r="C979" s="14">
        <f t="shared" ref="C979:C1042" si="390">INT(A979/10000)</f>
        <v>4</v>
      </c>
      <c r="D979" s="9">
        <f>Daten!D979</f>
        <v>0</v>
      </c>
      <c r="E979" s="8">
        <f>Daten!E979</f>
        <v>4448</v>
      </c>
      <c r="F979" s="8">
        <f>Daten!F979</f>
        <v>4244</v>
      </c>
      <c r="G979" s="26">
        <f t="shared" ref="G979:G1042" si="391">E979-F979</f>
        <v>204</v>
      </c>
      <c r="H979" s="28">
        <f t="shared" ref="H979:H1042" si="392">G979/F979</f>
        <v>4.8067860508953821E-2</v>
      </c>
      <c r="I979" s="20">
        <f t="shared" ref="I979:I1042" si="393">F979*$I$6</f>
        <v>57.017282995479711</v>
      </c>
      <c r="J979" s="20">
        <f t="shared" ref="J979:J1042" si="394">G979-I979</f>
        <v>146.98271700452028</v>
      </c>
      <c r="K979" s="26">
        <f t="shared" ref="K979:K1042" si="395">-J979*$K$5</f>
        <v>-73491.358502260147</v>
      </c>
      <c r="L979" s="15">
        <f>Daten!G979</f>
        <v>707</v>
      </c>
      <c r="M979" s="15">
        <f>Daten!H979</f>
        <v>2927</v>
      </c>
      <c r="N979" s="15">
        <f>Daten!I979</f>
        <v>814</v>
      </c>
      <c r="O979" s="27">
        <f t="shared" ref="O979:O1042" si="396">(L979+N979)/M979</f>
        <v>0.51964468739323544</v>
      </c>
      <c r="P979" s="15">
        <f t="shared" ref="P979:P1042" si="397">M979*$P$6</f>
        <v>1661.9396575834335</v>
      </c>
      <c r="Q979" s="20">
        <f t="shared" ref="Q979:Q1042" si="398">L979+N979-P979</f>
        <v>-140.93965758343347</v>
      </c>
      <c r="R979" s="26">
        <f t="shared" ref="R979:R1042" si="399">Q979*$R$5</f>
        <v>-28187.931516686695</v>
      </c>
      <c r="S979" s="8">
        <f>Daten!K979</f>
        <v>12265</v>
      </c>
      <c r="T979" s="8">
        <f>Daten!L979</f>
        <v>255204</v>
      </c>
      <c r="U979" s="8">
        <f>Daten!M979</f>
        <v>737459</v>
      </c>
      <c r="V979" s="8">
        <f>Daten!N979</f>
        <v>500</v>
      </c>
      <c r="W979" s="8">
        <f>Daten!O979</f>
        <v>500</v>
      </c>
      <c r="X979" s="22">
        <f t="shared" ref="X979:X1042" si="400">S979/V979*500+T979/W979*500+U979</f>
        <v>1004928</v>
      </c>
      <c r="Y979" s="8">
        <f t="shared" ref="Y979:Y1042" si="401">E979*$Y$6</f>
        <v>1706624.9555718165</v>
      </c>
      <c r="Z979" s="20">
        <f t="shared" ref="Z979:Z1042" si="402">X979-Y979</f>
        <v>-701696.95557181654</v>
      </c>
      <c r="AA979" s="26">
        <f t="shared" ref="AA979:AA1042" si="403">-Z979*$AA$5</f>
        <v>70169.695557181651</v>
      </c>
      <c r="AB979" s="31">
        <f t="shared" ref="AB979:AB1042" si="404">K979+R979+AA979</f>
        <v>-31509.594461765184</v>
      </c>
      <c r="AC979" s="30">
        <f t="shared" ref="AC979:AC1042" si="405">MAX(0,AB979)</f>
        <v>0</v>
      </c>
      <c r="AG979" s="25">
        <f t="shared" ref="AG979:AG1042" si="406">IF(AB979&gt;0,K979,0)</f>
        <v>0</v>
      </c>
      <c r="AH979" s="25">
        <f t="shared" ref="AH979:AH1042" si="407">IF(AB979&gt;0,AA979,0)</f>
        <v>0</v>
      </c>
      <c r="AI979" s="25">
        <f t="shared" ref="AI979:AI1042" si="408">AG979+AH979</f>
        <v>0</v>
      </c>
      <c r="AJ979" s="25">
        <f t="shared" ref="AJ979:AJ1042" si="409">IF(AND(V979=500,W979=500),1,0)</f>
        <v>1</v>
      </c>
      <c r="AK979" s="25">
        <f t="shared" ref="AK979:AK1042" si="410">IF(AND(AJ979=1,AI979&gt;=E979*$AK$5),AI979,0)</f>
        <v>0</v>
      </c>
      <c r="AL979" s="25">
        <f t="shared" ref="AL979:AL1042" ca="1" si="411">IF(OFFSET($AK$6,C979,0)=0,0,ROUND(AK979*OFFSET($AF$6,C979,0)/OFFSET($AK$6,C979,0),0))</f>
        <v>0</v>
      </c>
      <c r="AM979" s="25">
        <f t="shared" ref="AM979:AM1042" ca="1" si="412">IF(AL979&gt;0,C979*10+1,0)</f>
        <v>0</v>
      </c>
      <c r="AN979" s="25">
        <f ca="1">IF(AM979=0,0,COUNTIF($AM$19:AM979,C979*10+1))</f>
        <v>0</v>
      </c>
      <c r="AO979" s="20">
        <f t="shared" ref="AO979:AO1042" ca="1" si="413">IF(AN979=1,OFFSET($AF$6,C979,0)-OFFSET($AL$6,C979,0),0)</f>
        <v>0</v>
      </c>
      <c r="AP979" s="32">
        <f t="shared" ref="AP979:AP1042" ca="1" si="414">AL979+AO979</f>
        <v>0</v>
      </c>
    </row>
    <row r="980" spans="1:42" x14ac:dyDescent="0.2">
      <c r="A980" s="14">
        <f>Daten!A980</f>
        <v>40625</v>
      </c>
      <c r="B980" s="7" t="str">
        <f>Daten!B980</f>
        <v>Weitersfelden</v>
      </c>
      <c r="C980" s="14">
        <f t="shared" si="390"/>
        <v>4</v>
      </c>
      <c r="D980" s="9">
        <f>Daten!D980</f>
        <v>0</v>
      </c>
      <c r="E980" s="8">
        <f>Daten!E980</f>
        <v>1045</v>
      </c>
      <c r="F980" s="8">
        <f>Daten!F980</f>
        <v>1046</v>
      </c>
      <c r="G980" s="26">
        <f t="shared" si="391"/>
        <v>-1</v>
      </c>
      <c r="H980" s="28">
        <f t="shared" si="392"/>
        <v>-9.5602294455066918E-4</v>
      </c>
      <c r="I980" s="20">
        <f t="shared" si="393"/>
        <v>14.052798777867997</v>
      </c>
      <c r="J980" s="20">
        <f t="shared" si="394"/>
        <v>-15.052798777867997</v>
      </c>
      <c r="K980" s="26">
        <f t="shared" si="395"/>
        <v>7526.3993889339981</v>
      </c>
      <c r="L980" s="15">
        <f>Daten!G980</f>
        <v>186</v>
      </c>
      <c r="M980" s="15">
        <f>Daten!H980</f>
        <v>657</v>
      </c>
      <c r="N980" s="15">
        <f>Daten!I980</f>
        <v>202</v>
      </c>
      <c r="O980" s="27">
        <f t="shared" si="396"/>
        <v>0.59056316590563163</v>
      </c>
      <c r="P980" s="15">
        <f t="shared" si="397"/>
        <v>373.04214384431697</v>
      </c>
      <c r="Q980" s="20">
        <f t="shared" si="398"/>
        <v>14.957856155683032</v>
      </c>
      <c r="R980" s="26">
        <f t="shared" si="399"/>
        <v>2991.5712311366065</v>
      </c>
      <c r="S980" s="8">
        <f>Daten!K980</f>
        <v>9630</v>
      </c>
      <c r="T980" s="8">
        <f>Daten!L980</f>
        <v>64347</v>
      </c>
      <c r="U980" s="8">
        <f>Daten!M980</f>
        <v>114301</v>
      </c>
      <c r="V980" s="8">
        <f>Daten!N980</f>
        <v>500</v>
      </c>
      <c r="W980" s="8">
        <f>Daten!O980</f>
        <v>500</v>
      </c>
      <c r="X980" s="22">
        <f t="shared" si="400"/>
        <v>188278</v>
      </c>
      <c r="Y980" s="8">
        <f t="shared" si="401"/>
        <v>400949.4331323175</v>
      </c>
      <c r="Z980" s="20">
        <f t="shared" si="402"/>
        <v>-212671.4331323175</v>
      </c>
      <c r="AA980" s="26">
        <f t="shared" si="403"/>
        <v>21267.143313231751</v>
      </c>
      <c r="AB980" s="31">
        <f t="shared" si="404"/>
        <v>31785.113933302353</v>
      </c>
      <c r="AC980" s="30">
        <f t="shared" si="405"/>
        <v>31785.113933302353</v>
      </c>
      <c r="AG980" s="25">
        <f t="shared" si="406"/>
        <v>7526.3993889339981</v>
      </c>
      <c r="AH980" s="25">
        <f t="shared" si="407"/>
        <v>21267.143313231751</v>
      </c>
      <c r="AI980" s="25">
        <f t="shared" si="408"/>
        <v>28793.542702165749</v>
      </c>
      <c r="AJ980" s="25">
        <f t="shared" si="409"/>
        <v>1</v>
      </c>
      <c r="AK980" s="25">
        <f t="shared" si="410"/>
        <v>28793.542702165749</v>
      </c>
      <c r="AL980" s="25">
        <f t="shared" ca="1" si="411"/>
        <v>68801</v>
      </c>
      <c r="AM980" s="25">
        <f t="shared" ca="1" si="412"/>
        <v>41</v>
      </c>
      <c r="AN980" s="25">
        <f ca="1">IF(AM980=0,0,COUNTIF($AM$19:AM980,C980*10+1))</f>
        <v>34</v>
      </c>
      <c r="AO980" s="20">
        <f t="shared" ca="1" si="413"/>
        <v>0</v>
      </c>
      <c r="AP980" s="32">
        <f t="shared" ca="1" si="414"/>
        <v>68801</v>
      </c>
    </row>
    <row r="981" spans="1:42" x14ac:dyDescent="0.2">
      <c r="A981" s="14">
        <f>Daten!A981</f>
        <v>40626</v>
      </c>
      <c r="B981" s="7" t="str">
        <f>Daten!B981</f>
        <v>Windhaag bei Freistadt</v>
      </c>
      <c r="C981" s="14">
        <f t="shared" si="390"/>
        <v>4</v>
      </c>
      <c r="D981" s="9">
        <f>Daten!D981</f>
        <v>0</v>
      </c>
      <c r="E981" s="8">
        <f>Daten!E981</f>
        <v>1615</v>
      </c>
      <c r="F981" s="8">
        <f>Daten!F981</f>
        <v>1574</v>
      </c>
      <c r="G981" s="26">
        <f t="shared" si="391"/>
        <v>41</v>
      </c>
      <c r="H981" s="28">
        <f t="shared" si="392"/>
        <v>2.6048284625158832E-2</v>
      </c>
      <c r="I981" s="20">
        <f t="shared" si="393"/>
        <v>21.146372157135971</v>
      </c>
      <c r="J981" s="20">
        <f t="shared" si="394"/>
        <v>19.853627842864029</v>
      </c>
      <c r="K981" s="26">
        <f t="shared" si="395"/>
        <v>-9926.8139214320145</v>
      </c>
      <c r="L981" s="15">
        <f>Daten!G981</f>
        <v>243</v>
      </c>
      <c r="M981" s="15">
        <f>Daten!H981</f>
        <v>1059</v>
      </c>
      <c r="N981" s="15">
        <f>Daten!I981</f>
        <v>313</v>
      </c>
      <c r="O981" s="27">
        <f t="shared" si="396"/>
        <v>0.5250236071765817</v>
      </c>
      <c r="P981" s="15">
        <f t="shared" si="397"/>
        <v>601.29624099106798</v>
      </c>
      <c r="Q981" s="20">
        <f t="shared" si="398"/>
        <v>-45.296240991067975</v>
      </c>
      <c r="R981" s="26">
        <f t="shared" si="399"/>
        <v>-9059.2481982135942</v>
      </c>
      <c r="S981" s="8">
        <f>Daten!K981</f>
        <v>12980</v>
      </c>
      <c r="T981" s="8">
        <f>Daten!L981</f>
        <v>86100</v>
      </c>
      <c r="U981" s="8">
        <f>Daten!M981</f>
        <v>129451</v>
      </c>
      <c r="V981" s="8">
        <f>Daten!N981</f>
        <v>500</v>
      </c>
      <c r="W981" s="8">
        <f>Daten!O981</f>
        <v>500</v>
      </c>
      <c r="X981" s="22">
        <f t="shared" si="400"/>
        <v>228531</v>
      </c>
      <c r="Y981" s="8">
        <f t="shared" si="401"/>
        <v>619649.12393176346</v>
      </c>
      <c r="Z981" s="20">
        <f t="shared" si="402"/>
        <v>-391118.12393176346</v>
      </c>
      <c r="AA981" s="26">
        <f t="shared" si="403"/>
        <v>39111.812393176348</v>
      </c>
      <c r="AB981" s="31">
        <f t="shared" si="404"/>
        <v>20125.750273530739</v>
      </c>
      <c r="AC981" s="30">
        <f t="shared" si="405"/>
        <v>20125.750273530739</v>
      </c>
      <c r="AG981" s="25">
        <f t="shared" si="406"/>
        <v>-9926.8139214320145</v>
      </c>
      <c r="AH981" s="25">
        <f t="shared" si="407"/>
        <v>39111.812393176348</v>
      </c>
      <c r="AI981" s="25">
        <f t="shared" si="408"/>
        <v>29184.998471744333</v>
      </c>
      <c r="AJ981" s="25">
        <f t="shared" si="409"/>
        <v>1</v>
      </c>
      <c r="AK981" s="25">
        <f t="shared" si="410"/>
        <v>29184.998471744333</v>
      </c>
      <c r="AL981" s="25">
        <f t="shared" ca="1" si="411"/>
        <v>69737</v>
      </c>
      <c r="AM981" s="25">
        <f t="shared" ca="1" si="412"/>
        <v>41</v>
      </c>
      <c r="AN981" s="25">
        <f ca="1">IF(AM981=0,0,COUNTIF($AM$19:AM981,C981*10+1))</f>
        <v>35</v>
      </c>
      <c r="AO981" s="20">
        <f t="shared" ca="1" si="413"/>
        <v>0</v>
      </c>
      <c r="AP981" s="32">
        <f t="shared" ca="1" si="414"/>
        <v>69737</v>
      </c>
    </row>
    <row r="982" spans="1:42" x14ac:dyDescent="0.2">
      <c r="A982" s="14">
        <f>Daten!A982</f>
        <v>40627</v>
      </c>
      <c r="B982" s="7" t="str">
        <f>Daten!B982</f>
        <v>Bad Zell</v>
      </c>
      <c r="C982" s="14">
        <f t="shared" si="390"/>
        <v>4</v>
      </c>
      <c r="D982" s="9">
        <f>Daten!D982</f>
        <v>0</v>
      </c>
      <c r="E982" s="8">
        <f>Daten!E982</f>
        <v>2964</v>
      </c>
      <c r="F982" s="8">
        <f>Daten!F982</f>
        <v>2909</v>
      </c>
      <c r="G982" s="26">
        <f t="shared" si="391"/>
        <v>55</v>
      </c>
      <c r="H982" s="28">
        <f t="shared" si="392"/>
        <v>1.8906840838776213E-2</v>
      </c>
      <c r="I982" s="20">
        <f t="shared" si="393"/>
        <v>39.081827576307838</v>
      </c>
      <c r="J982" s="20">
        <f t="shared" si="394"/>
        <v>15.918172423692162</v>
      </c>
      <c r="K982" s="26">
        <f t="shared" si="395"/>
        <v>-7959.0862118460809</v>
      </c>
      <c r="L982" s="15">
        <f>Daten!G982</f>
        <v>513</v>
      </c>
      <c r="M982" s="15">
        <f>Daten!H982</f>
        <v>1901</v>
      </c>
      <c r="N982" s="15">
        <f>Daten!I982</f>
        <v>550</v>
      </c>
      <c r="O982" s="27">
        <f t="shared" si="396"/>
        <v>0.55917937927406625</v>
      </c>
      <c r="P982" s="15">
        <f t="shared" si="397"/>
        <v>1079.3806932238151</v>
      </c>
      <c r="Q982" s="20">
        <f t="shared" si="398"/>
        <v>-16.380693223815115</v>
      </c>
      <c r="R982" s="26">
        <f t="shared" si="399"/>
        <v>-3276.138644763023</v>
      </c>
      <c r="S982" s="8">
        <f>Daten!K982</f>
        <v>16315</v>
      </c>
      <c r="T982" s="8">
        <f>Daten!L982</f>
        <v>216284</v>
      </c>
      <c r="U982" s="8">
        <f>Daten!M982</f>
        <v>552484</v>
      </c>
      <c r="V982" s="8">
        <f>Daten!N982</f>
        <v>500</v>
      </c>
      <c r="W982" s="8">
        <f>Daten!O982</f>
        <v>500</v>
      </c>
      <c r="X982" s="22">
        <f t="shared" si="400"/>
        <v>785083</v>
      </c>
      <c r="Y982" s="8">
        <f t="shared" si="401"/>
        <v>1137238.3921571188</v>
      </c>
      <c r="Z982" s="20">
        <f t="shared" si="402"/>
        <v>-352155.39215711877</v>
      </c>
      <c r="AA982" s="26">
        <f t="shared" si="403"/>
        <v>35215.539215711877</v>
      </c>
      <c r="AB982" s="31">
        <f t="shared" si="404"/>
        <v>23980.314359102773</v>
      </c>
      <c r="AC982" s="30">
        <f t="shared" si="405"/>
        <v>23980.314359102773</v>
      </c>
      <c r="AG982" s="25">
        <f t="shared" si="406"/>
        <v>-7959.0862118460809</v>
      </c>
      <c r="AH982" s="25">
        <f t="shared" si="407"/>
        <v>35215.539215711877</v>
      </c>
      <c r="AI982" s="25">
        <f t="shared" si="408"/>
        <v>27256.453003865798</v>
      </c>
      <c r="AJ982" s="25">
        <f t="shared" si="409"/>
        <v>1</v>
      </c>
      <c r="AK982" s="25">
        <f t="shared" si="410"/>
        <v>27256.453003865798</v>
      </c>
      <c r="AL982" s="25">
        <f t="shared" ca="1" si="411"/>
        <v>65128</v>
      </c>
      <c r="AM982" s="25">
        <f t="shared" ca="1" si="412"/>
        <v>41</v>
      </c>
      <c r="AN982" s="25">
        <f ca="1">IF(AM982=0,0,COUNTIF($AM$19:AM982,C982*10+1))</f>
        <v>36</v>
      </c>
      <c r="AO982" s="20">
        <f t="shared" ca="1" si="413"/>
        <v>0</v>
      </c>
      <c r="AP982" s="32">
        <f t="shared" ca="1" si="414"/>
        <v>65128</v>
      </c>
    </row>
    <row r="983" spans="1:42" x14ac:dyDescent="0.2">
      <c r="A983" s="14">
        <f>Daten!A983</f>
        <v>40701</v>
      </c>
      <c r="B983" s="7" t="str">
        <f>Daten!B983</f>
        <v>Altmünster</v>
      </c>
      <c r="C983" s="14">
        <f t="shared" si="390"/>
        <v>4</v>
      </c>
      <c r="D983" s="9">
        <f>Daten!D983</f>
        <v>0</v>
      </c>
      <c r="E983" s="8">
        <f>Daten!E983</f>
        <v>9929</v>
      </c>
      <c r="F983" s="8">
        <f>Daten!F983</f>
        <v>9785</v>
      </c>
      <c r="G983" s="26">
        <f t="shared" si="391"/>
        <v>144</v>
      </c>
      <c r="H983" s="28">
        <f t="shared" si="392"/>
        <v>1.4716402657128258E-2</v>
      </c>
      <c r="I983" s="20">
        <f t="shared" si="393"/>
        <v>131.45949908359307</v>
      </c>
      <c r="J983" s="20">
        <f t="shared" si="394"/>
        <v>12.540500916406927</v>
      </c>
      <c r="K983" s="26">
        <f t="shared" si="395"/>
        <v>-6270.2504582034635</v>
      </c>
      <c r="L983" s="15">
        <f>Daten!G983</f>
        <v>1435</v>
      </c>
      <c r="M983" s="15">
        <f>Daten!H983</f>
        <v>6268</v>
      </c>
      <c r="N983" s="15">
        <f>Daten!I983</f>
        <v>2226</v>
      </c>
      <c r="O983" s="27">
        <f t="shared" si="396"/>
        <v>0.58407785577536697</v>
      </c>
      <c r="P983" s="15">
        <f t="shared" si="397"/>
        <v>3558.946967452327</v>
      </c>
      <c r="Q983" s="20">
        <f t="shared" si="398"/>
        <v>102.05303254767296</v>
      </c>
      <c r="R983" s="26">
        <f t="shared" si="399"/>
        <v>20410.606509534591</v>
      </c>
      <c r="S983" s="8">
        <f>Daten!K983</f>
        <v>-4798</v>
      </c>
      <c r="T983" s="8">
        <f>Daten!L983</f>
        <v>1183321</v>
      </c>
      <c r="U983" s="8">
        <f>Daten!M983</f>
        <v>1898781</v>
      </c>
      <c r="V983" s="8">
        <f>Daten!N983</f>
        <v>500</v>
      </c>
      <c r="W983" s="8">
        <f>Daten!O983</f>
        <v>500</v>
      </c>
      <c r="X983" s="22">
        <f t="shared" si="400"/>
        <v>3077304</v>
      </c>
      <c r="Y983" s="8">
        <f t="shared" si="401"/>
        <v>3809595.1402591201</v>
      </c>
      <c r="Z983" s="20">
        <f t="shared" si="402"/>
        <v>-732291.14025912015</v>
      </c>
      <c r="AA983" s="26">
        <f t="shared" si="403"/>
        <v>73229.114025912015</v>
      </c>
      <c r="AB983" s="31">
        <f t="shared" si="404"/>
        <v>87369.470077243139</v>
      </c>
      <c r="AC983" s="30">
        <f t="shared" si="405"/>
        <v>87369.470077243139</v>
      </c>
      <c r="AG983" s="25">
        <f t="shared" si="406"/>
        <v>-6270.2504582034635</v>
      </c>
      <c r="AH983" s="25">
        <f t="shared" si="407"/>
        <v>73229.114025912015</v>
      </c>
      <c r="AI983" s="25">
        <f t="shared" si="408"/>
        <v>66958.863567708555</v>
      </c>
      <c r="AJ983" s="25">
        <f t="shared" si="409"/>
        <v>1</v>
      </c>
      <c r="AK983" s="25">
        <f t="shared" si="410"/>
        <v>66958.863567708555</v>
      </c>
      <c r="AL983" s="25">
        <f t="shared" ca="1" si="411"/>
        <v>159996</v>
      </c>
      <c r="AM983" s="25">
        <f t="shared" ca="1" si="412"/>
        <v>41</v>
      </c>
      <c r="AN983" s="25">
        <f ca="1">IF(AM983=0,0,COUNTIF($AM$19:AM983,C983*10+1))</f>
        <v>37</v>
      </c>
      <c r="AO983" s="20">
        <f t="shared" ca="1" si="413"/>
        <v>0</v>
      </c>
      <c r="AP983" s="32">
        <f t="shared" ca="1" si="414"/>
        <v>159996</v>
      </c>
    </row>
    <row r="984" spans="1:42" x14ac:dyDescent="0.2">
      <c r="A984" s="14">
        <f>Daten!A984</f>
        <v>40702</v>
      </c>
      <c r="B984" s="7" t="str">
        <f>Daten!B984</f>
        <v>Bad Goisern am Hallstättersee</v>
      </c>
      <c r="C984" s="14">
        <f t="shared" si="390"/>
        <v>4</v>
      </c>
      <c r="D984" s="9">
        <f>Daten!D984</f>
        <v>0</v>
      </c>
      <c r="E984" s="8">
        <f>Daten!E984</f>
        <v>7590</v>
      </c>
      <c r="F984" s="8">
        <f>Daten!F984</f>
        <v>7562</v>
      </c>
      <c r="G984" s="26">
        <f t="shared" si="391"/>
        <v>28</v>
      </c>
      <c r="H984" s="28">
        <f t="shared" si="392"/>
        <v>3.7027241470510446E-3</v>
      </c>
      <c r="I984" s="20">
        <f t="shared" si="393"/>
        <v>101.59394298110686</v>
      </c>
      <c r="J984" s="20">
        <f t="shared" si="394"/>
        <v>-73.593942981106863</v>
      </c>
      <c r="K984" s="26">
        <f t="shared" si="395"/>
        <v>36796.971490553435</v>
      </c>
      <c r="L984" s="15">
        <f>Daten!G984</f>
        <v>971</v>
      </c>
      <c r="M984" s="15">
        <f>Daten!H984</f>
        <v>4813</v>
      </c>
      <c r="N984" s="15">
        <f>Daten!I984</f>
        <v>1806</v>
      </c>
      <c r="O984" s="27">
        <f t="shared" si="396"/>
        <v>0.57697901516725536</v>
      </c>
      <c r="P984" s="15">
        <f t="shared" si="397"/>
        <v>2732.8034068838624</v>
      </c>
      <c r="Q984" s="20">
        <f t="shared" si="398"/>
        <v>44.196593116137592</v>
      </c>
      <c r="R984" s="26">
        <f t="shared" si="399"/>
        <v>8839.3186232275184</v>
      </c>
      <c r="S984" s="8">
        <f>Daten!K984</f>
        <v>11804</v>
      </c>
      <c r="T984" s="8">
        <f>Daten!L984</f>
        <v>711516</v>
      </c>
      <c r="U984" s="8">
        <f>Daten!M984</f>
        <v>2789070</v>
      </c>
      <c r="V984" s="8">
        <f>Daten!N984</f>
        <v>500</v>
      </c>
      <c r="W984" s="8">
        <f>Daten!O984</f>
        <v>500</v>
      </c>
      <c r="X984" s="22">
        <f t="shared" si="400"/>
        <v>3512390</v>
      </c>
      <c r="Y984" s="8">
        <f t="shared" si="401"/>
        <v>2912159.0406452534</v>
      </c>
      <c r="Z984" s="20">
        <f t="shared" si="402"/>
        <v>600230.95935474662</v>
      </c>
      <c r="AA984" s="26">
        <f t="shared" si="403"/>
        <v>-60023.095935474666</v>
      </c>
      <c r="AB984" s="31">
        <f t="shared" si="404"/>
        <v>-14386.805821693713</v>
      </c>
      <c r="AC984" s="30">
        <f t="shared" si="405"/>
        <v>0</v>
      </c>
      <c r="AG984" s="25">
        <f t="shared" si="406"/>
        <v>0</v>
      </c>
      <c r="AH984" s="25">
        <f t="shared" si="407"/>
        <v>0</v>
      </c>
      <c r="AI984" s="25">
        <f t="shared" si="408"/>
        <v>0</v>
      </c>
      <c r="AJ984" s="25">
        <f t="shared" si="409"/>
        <v>1</v>
      </c>
      <c r="AK984" s="25">
        <f t="shared" si="410"/>
        <v>0</v>
      </c>
      <c r="AL984" s="25">
        <f t="shared" ca="1" si="411"/>
        <v>0</v>
      </c>
      <c r="AM984" s="25">
        <f t="shared" ca="1" si="412"/>
        <v>0</v>
      </c>
      <c r="AN984" s="25">
        <f ca="1">IF(AM984=0,0,COUNTIF($AM$19:AM984,C984*10+1))</f>
        <v>0</v>
      </c>
      <c r="AO984" s="20">
        <f t="shared" ca="1" si="413"/>
        <v>0</v>
      </c>
      <c r="AP984" s="32">
        <f t="shared" ca="1" si="414"/>
        <v>0</v>
      </c>
    </row>
    <row r="985" spans="1:42" x14ac:dyDescent="0.2">
      <c r="A985" s="14">
        <f>Daten!A985</f>
        <v>40703</v>
      </c>
      <c r="B985" s="7" t="str">
        <f>Daten!B985</f>
        <v>Bad Ischl</v>
      </c>
      <c r="C985" s="14">
        <f t="shared" si="390"/>
        <v>4</v>
      </c>
      <c r="D985" s="9">
        <f>Daten!D985</f>
        <v>0</v>
      </c>
      <c r="E985" s="8">
        <f>Daten!E985</f>
        <v>14241</v>
      </c>
      <c r="F985" s="8">
        <f>Daten!F985</f>
        <v>14119</v>
      </c>
      <c r="G985" s="26">
        <f t="shared" si="391"/>
        <v>122</v>
      </c>
      <c r="H985" s="28">
        <f t="shared" si="392"/>
        <v>8.6408385863021454E-3</v>
      </c>
      <c r="I985" s="20">
        <f t="shared" si="393"/>
        <v>189.68591390508436</v>
      </c>
      <c r="J985" s="20">
        <f t="shared" si="394"/>
        <v>-67.685913905084362</v>
      </c>
      <c r="K985" s="26">
        <f t="shared" si="395"/>
        <v>33842.956952542183</v>
      </c>
      <c r="L985" s="15">
        <f>Daten!G985</f>
        <v>1871</v>
      </c>
      <c r="M985" s="15">
        <f>Daten!H985</f>
        <v>8831</v>
      </c>
      <c r="N985" s="15">
        <f>Daten!I985</f>
        <v>3539</v>
      </c>
      <c r="O985" s="27">
        <f t="shared" si="396"/>
        <v>0.61261465292718831</v>
      </c>
      <c r="P985" s="15">
        <f t="shared" si="397"/>
        <v>5014.2087858282548</v>
      </c>
      <c r="Q985" s="20">
        <f t="shared" si="398"/>
        <v>395.7912141717452</v>
      </c>
      <c r="R985" s="26">
        <f t="shared" si="399"/>
        <v>79158.242834349046</v>
      </c>
      <c r="S985" s="8">
        <f>Daten!K985</f>
        <v>18508</v>
      </c>
      <c r="T985" s="8">
        <f>Daten!L985</f>
        <v>1591198</v>
      </c>
      <c r="U985" s="8">
        <f>Daten!M985</f>
        <v>3933648</v>
      </c>
      <c r="V985" s="8">
        <f>Daten!N985</f>
        <v>500</v>
      </c>
      <c r="W985" s="8">
        <f>Daten!O985</f>
        <v>500</v>
      </c>
      <c r="X985" s="22">
        <f t="shared" si="400"/>
        <v>5543354</v>
      </c>
      <c r="Y985" s="8">
        <f t="shared" si="401"/>
        <v>5464039.1169735249</v>
      </c>
      <c r="Z985" s="20">
        <f t="shared" si="402"/>
        <v>79314.883026475087</v>
      </c>
      <c r="AA985" s="26">
        <f t="shared" si="403"/>
        <v>-7931.488302647509</v>
      </c>
      <c r="AB985" s="31">
        <f t="shared" si="404"/>
        <v>105069.71148424371</v>
      </c>
      <c r="AC985" s="30">
        <f t="shared" si="405"/>
        <v>105069.71148424371</v>
      </c>
      <c r="AG985" s="25">
        <f t="shared" si="406"/>
        <v>33842.956952542183</v>
      </c>
      <c r="AH985" s="25">
        <f t="shared" si="407"/>
        <v>-7931.488302647509</v>
      </c>
      <c r="AI985" s="25">
        <f t="shared" si="408"/>
        <v>25911.468649894676</v>
      </c>
      <c r="AJ985" s="25">
        <f t="shared" si="409"/>
        <v>1</v>
      </c>
      <c r="AK985" s="25">
        <f t="shared" si="410"/>
        <v>0</v>
      </c>
      <c r="AL985" s="25">
        <f t="shared" ca="1" si="411"/>
        <v>0</v>
      </c>
      <c r="AM985" s="25">
        <f t="shared" ca="1" si="412"/>
        <v>0</v>
      </c>
      <c r="AN985" s="25">
        <f ca="1">IF(AM985=0,0,COUNTIF($AM$19:AM985,C985*10+1))</f>
        <v>0</v>
      </c>
      <c r="AO985" s="20">
        <f t="shared" ca="1" si="413"/>
        <v>0</v>
      </c>
      <c r="AP985" s="32">
        <f t="shared" ca="1" si="414"/>
        <v>0</v>
      </c>
    </row>
    <row r="986" spans="1:42" x14ac:dyDescent="0.2">
      <c r="A986" s="14">
        <f>Daten!A986</f>
        <v>40704</v>
      </c>
      <c r="B986" s="7" t="str">
        <f>Daten!B986</f>
        <v>Ebensee am Traunsee</v>
      </c>
      <c r="C986" s="14">
        <f t="shared" si="390"/>
        <v>4</v>
      </c>
      <c r="D986" s="9">
        <f>Daten!D986</f>
        <v>0</v>
      </c>
      <c r="E986" s="8">
        <f>Daten!E986</f>
        <v>7537</v>
      </c>
      <c r="F986" s="8">
        <f>Daten!F986</f>
        <v>7684</v>
      </c>
      <c r="G986" s="26">
        <f t="shared" si="391"/>
        <v>-147</v>
      </c>
      <c r="H986" s="28">
        <f t="shared" si="392"/>
        <v>-1.9130661114003123E-2</v>
      </c>
      <c r="I986" s="20">
        <f t="shared" si="393"/>
        <v>103.2329883452559</v>
      </c>
      <c r="J986" s="20">
        <f t="shared" si="394"/>
        <v>-250.2329883452559</v>
      </c>
      <c r="K986" s="26">
        <f t="shared" si="395"/>
        <v>125116.49417262795</v>
      </c>
      <c r="L986" s="15">
        <f>Daten!G986</f>
        <v>950</v>
      </c>
      <c r="M986" s="15">
        <f>Daten!H986</f>
        <v>4726</v>
      </c>
      <c r="N986" s="15">
        <f>Daten!I986</f>
        <v>1861</v>
      </c>
      <c r="O986" s="27">
        <f t="shared" si="396"/>
        <v>0.59479475243334745</v>
      </c>
      <c r="P986" s="15">
        <f t="shared" si="397"/>
        <v>2683.4051321282222</v>
      </c>
      <c r="Q986" s="20">
        <f t="shared" si="398"/>
        <v>127.59486787177775</v>
      </c>
      <c r="R986" s="26">
        <f t="shared" si="399"/>
        <v>25518.97357435555</v>
      </c>
      <c r="S986" s="8">
        <f>Daten!K986</f>
        <v>49279</v>
      </c>
      <c r="T986" s="8">
        <f>Daten!L986</f>
        <v>897358</v>
      </c>
      <c r="U986" s="8">
        <f>Daten!M986</f>
        <v>1708962</v>
      </c>
      <c r="V986" s="8">
        <f>Daten!N986</f>
        <v>500</v>
      </c>
      <c r="W986" s="8">
        <f>Daten!O986</f>
        <v>500</v>
      </c>
      <c r="X986" s="22">
        <f t="shared" si="400"/>
        <v>2655599</v>
      </c>
      <c r="Y986" s="8">
        <f t="shared" si="401"/>
        <v>2891823.8062375858</v>
      </c>
      <c r="Z986" s="20">
        <f t="shared" si="402"/>
        <v>-236224.80623758584</v>
      </c>
      <c r="AA986" s="26">
        <f t="shared" si="403"/>
        <v>23622.480623758587</v>
      </c>
      <c r="AB986" s="31">
        <f t="shared" si="404"/>
        <v>174257.94837074209</v>
      </c>
      <c r="AC986" s="30">
        <f t="shared" si="405"/>
        <v>174257.94837074209</v>
      </c>
      <c r="AG986" s="25">
        <f t="shared" si="406"/>
        <v>125116.49417262795</v>
      </c>
      <c r="AH986" s="25">
        <f t="shared" si="407"/>
        <v>23622.480623758587</v>
      </c>
      <c r="AI986" s="25">
        <f t="shared" si="408"/>
        <v>148738.97479638655</v>
      </c>
      <c r="AJ986" s="25">
        <f t="shared" si="409"/>
        <v>1</v>
      </c>
      <c r="AK986" s="25">
        <f t="shared" si="410"/>
        <v>148738.97479638655</v>
      </c>
      <c r="AL986" s="25">
        <f t="shared" ca="1" si="411"/>
        <v>355407</v>
      </c>
      <c r="AM986" s="25">
        <f t="shared" ca="1" si="412"/>
        <v>41</v>
      </c>
      <c r="AN986" s="25">
        <f ca="1">IF(AM986=0,0,COUNTIF($AM$19:AM986,C986*10+1))</f>
        <v>38</v>
      </c>
      <c r="AO986" s="20">
        <f t="shared" ca="1" si="413"/>
        <v>0</v>
      </c>
      <c r="AP986" s="32">
        <f t="shared" ca="1" si="414"/>
        <v>355407</v>
      </c>
    </row>
    <row r="987" spans="1:42" x14ac:dyDescent="0.2">
      <c r="A987" s="14">
        <f>Daten!A987</f>
        <v>40705</v>
      </c>
      <c r="B987" s="7" t="str">
        <f>Daten!B987</f>
        <v>Gmunden</v>
      </c>
      <c r="C987" s="14">
        <f t="shared" si="390"/>
        <v>4</v>
      </c>
      <c r="D987" s="9">
        <f>Daten!D987</f>
        <v>0</v>
      </c>
      <c r="E987" s="8">
        <f>Daten!E987</f>
        <v>13426</v>
      </c>
      <c r="F987" s="8">
        <f>Daten!F987</f>
        <v>13178</v>
      </c>
      <c r="G987" s="26">
        <f t="shared" si="391"/>
        <v>248</v>
      </c>
      <c r="H987" s="28">
        <f t="shared" si="392"/>
        <v>1.8819244194870237E-2</v>
      </c>
      <c r="I987" s="20">
        <f t="shared" si="393"/>
        <v>177.04376892422988</v>
      </c>
      <c r="J987" s="20">
        <f t="shared" si="394"/>
        <v>70.95623107577012</v>
      </c>
      <c r="K987" s="26">
        <f t="shared" si="395"/>
        <v>-35478.11553788506</v>
      </c>
      <c r="L987" s="15">
        <f>Daten!G987</f>
        <v>1677</v>
      </c>
      <c r="M987" s="15">
        <f>Daten!H987</f>
        <v>8403</v>
      </c>
      <c r="N987" s="15">
        <f>Daten!I987</f>
        <v>3346</v>
      </c>
      <c r="O987" s="27">
        <f t="shared" si="396"/>
        <v>0.59776270379626328</v>
      </c>
      <c r="P987" s="15">
        <f t="shared" si="397"/>
        <v>4771.191985880967</v>
      </c>
      <c r="Q987" s="20">
        <f t="shared" si="398"/>
        <v>251.80801411903303</v>
      </c>
      <c r="R987" s="26">
        <f t="shared" si="399"/>
        <v>50361.602823806606</v>
      </c>
      <c r="S987" s="8">
        <f>Daten!K987</f>
        <v>15942</v>
      </c>
      <c r="T987" s="8">
        <f>Daten!L987</f>
        <v>1816799</v>
      </c>
      <c r="U987" s="8">
        <f>Daten!M987</f>
        <v>8064941</v>
      </c>
      <c r="V987" s="8">
        <f>Daten!N987</f>
        <v>500</v>
      </c>
      <c r="W987" s="8">
        <f>Daten!O987</f>
        <v>500</v>
      </c>
      <c r="X987" s="22">
        <f t="shared" si="400"/>
        <v>9897682</v>
      </c>
      <c r="Y987" s="8">
        <f t="shared" si="401"/>
        <v>5151336.9274971243</v>
      </c>
      <c r="Z987" s="20">
        <f t="shared" si="402"/>
        <v>4746345.0725028757</v>
      </c>
      <c r="AA987" s="26">
        <f t="shared" si="403"/>
        <v>-474634.50725028757</v>
      </c>
      <c r="AB987" s="31">
        <f t="shared" si="404"/>
        <v>-459751.01996436605</v>
      </c>
      <c r="AC987" s="30">
        <f t="shared" si="405"/>
        <v>0</v>
      </c>
      <c r="AG987" s="25">
        <f t="shared" si="406"/>
        <v>0</v>
      </c>
      <c r="AH987" s="25">
        <f t="shared" si="407"/>
        <v>0</v>
      </c>
      <c r="AI987" s="25">
        <f t="shared" si="408"/>
        <v>0</v>
      </c>
      <c r="AJ987" s="25">
        <f t="shared" si="409"/>
        <v>1</v>
      </c>
      <c r="AK987" s="25">
        <f t="shared" si="410"/>
        <v>0</v>
      </c>
      <c r="AL987" s="25">
        <f t="shared" ca="1" si="411"/>
        <v>0</v>
      </c>
      <c r="AM987" s="25">
        <f t="shared" ca="1" si="412"/>
        <v>0</v>
      </c>
      <c r="AN987" s="25">
        <f ca="1">IF(AM987=0,0,COUNTIF($AM$19:AM987,C987*10+1))</f>
        <v>0</v>
      </c>
      <c r="AO987" s="20">
        <f t="shared" ca="1" si="413"/>
        <v>0</v>
      </c>
      <c r="AP987" s="32">
        <f t="shared" ca="1" si="414"/>
        <v>0</v>
      </c>
    </row>
    <row r="988" spans="1:42" x14ac:dyDescent="0.2">
      <c r="A988" s="14">
        <f>Daten!A988</f>
        <v>40706</v>
      </c>
      <c r="B988" s="7" t="str">
        <f>Daten!B988</f>
        <v>Gosau</v>
      </c>
      <c r="C988" s="14">
        <f t="shared" si="390"/>
        <v>4</v>
      </c>
      <c r="D988" s="9">
        <f>Daten!D988</f>
        <v>0</v>
      </c>
      <c r="E988" s="8">
        <f>Daten!E988</f>
        <v>1833</v>
      </c>
      <c r="F988" s="8">
        <f>Daten!F988</f>
        <v>1783</v>
      </c>
      <c r="G988" s="26">
        <f t="shared" si="391"/>
        <v>50</v>
      </c>
      <c r="H988" s="28">
        <f t="shared" si="392"/>
        <v>2.8042624789680313E-2</v>
      </c>
      <c r="I988" s="20">
        <f t="shared" si="393"/>
        <v>23.954244953096211</v>
      </c>
      <c r="J988" s="20">
        <f t="shared" si="394"/>
        <v>26.045755046903789</v>
      </c>
      <c r="K988" s="26">
        <f t="shared" si="395"/>
        <v>-13022.877523451894</v>
      </c>
      <c r="L988" s="15">
        <f>Daten!G988</f>
        <v>247</v>
      </c>
      <c r="M988" s="15">
        <f>Daten!H988</f>
        <v>1146</v>
      </c>
      <c r="N988" s="15">
        <f>Daten!I988</f>
        <v>440</v>
      </c>
      <c r="O988" s="27">
        <f t="shared" si="396"/>
        <v>0.59947643979057597</v>
      </c>
      <c r="P988" s="15">
        <f t="shared" si="397"/>
        <v>650.69451574670813</v>
      </c>
      <c r="Q988" s="20">
        <f t="shared" si="398"/>
        <v>36.305484253291866</v>
      </c>
      <c r="R988" s="26">
        <f t="shared" si="399"/>
        <v>7261.0968506583731</v>
      </c>
      <c r="S988" s="8">
        <f>Daten!K988</f>
        <v>11830</v>
      </c>
      <c r="T988" s="8">
        <f>Daten!L988</f>
        <v>247736</v>
      </c>
      <c r="U988" s="8">
        <f>Daten!M988</f>
        <v>491008</v>
      </c>
      <c r="V988" s="8">
        <f>Daten!N988</f>
        <v>500</v>
      </c>
      <c r="W988" s="8">
        <f>Daten!O988</f>
        <v>500</v>
      </c>
      <c r="X988" s="22">
        <f t="shared" si="400"/>
        <v>750574</v>
      </c>
      <c r="Y988" s="8">
        <f t="shared" si="401"/>
        <v>703292.16357084969</v>
      </c>
      <c r="Z988" s="20">
        <f t="shared" si="402"/>
        <v>47281.836429150309</v>
      </c>
      <c r="AA988" s="26">
        <f t="shared" si="403"/>
        <v>-4728.1836429150308</v>
      </c>
      <c r="AB988" s="31">
        <f t="shared" si="404"/>
        <v>-10489.964315708552</v>
      </c>
      <c r="AC988" s="30">
        <f t="shared" si="405"/>
        <v>0</v>
      </c>
      <c r="AG988" s="25">
        <f t="shared" si="406"/>
        <v>0</v>
      </c>
      <c r="AH988" s="25">
        <f t="shared" si="407"/>
        <v>0</v>
      </c>
      <c r="AI988" s="25">
        <f t="shared" si="408"/>
        <v>0</v>
      </c>
      <c r="AJ988" s="25">
        <f t="shared" si="409"/>
        <v>1</v>
      </c>
      <c r="AK988" s="25">
        <f t="shared" si="410"/>
        <v>0</v>
      </c>
      <c r="AL988" s="25">
        <f t="shared" ca="1" si="411"/>
        <v>0</v>
      </c>
      <c r="AM988" s="25">
        <f t="shared" ca="1" si="412"/>
        <v>0</v>
      </c>
      <c r="AN988" s="25">
        <f ca="1">IF(AM988=0,0,COUNTIF($AM$19:AM988,C988*10+1))</f>
        <v>0</v>
      </c>
      <c r="AO988" s="20">
        <f t="shared" ca="1" si="413"/>
        <v>0</v>
      </c>
      <c r="AP988" s="32">
        <f t="shared" ca="1" si="414"/>
        <v>0</v>
      </c>
    </row>
    <row r="989" spans="1:42" x14ac:dyDescent="0.2">
      <c r="A989" s="14">
        <f>Daten!A989</f>
        <v>40707</v>
      </c>
      <c r="B989" s="7" t="str">
        <f>Daten!B989</f>
        <v>Grünau im Almtal</v>
      </c>
      <c r="C989" s="14">
        <f t="shared" si="390"/>
        <v>4</v>
      </c>
      <c r="D989" s="9">
        <f>Daten!D989</f>
        <v>0</v>
      </c>
      <c r="E989" s="8">
        <f>Daten!E989</f>
        <v>2047</v>
      </c>
      <c r="F989" s="8">
        <f>Daten!F989</f>
        <v>2058</v>
      </c>
      <c r="G989" s="26">
        <f t="shared" si="391"/>
        <v>-11</v>
      </c>
      <c r="H989" s="28">
        <f t="shared" si="392"/>
        <v>-5.3449951409135082E-3</v>
      </c>
      <c r="I989" s="20">
        <f t="shared" si="393"/>
        <v>27.648814421464948</v>
      </c>
      <c r="J989" s="20">
        <f t="shared" si="394"/>
        <v>-38.648814421464948</v>
      </c>
      <c r="K989" s="26">
        <f t="shared" si="395"/>
        <v>19324.407210732476</v>
      </c>
      <c r="L989" s="15">
        <f>Daten!G989</f>
        <v>271</v>
      </c>
      <c r="M989" s="15">
        <f>Daten!H989</f>
        <v>1275</v>
      </c>
      <c r="N989" s="15">
        <f>Daten!I989</f>
        <v>501</v>
      </c>
      <c r="O989" s="27">
        <f t="shared" si="396"/>
        <v>0.60549019607843135</v>
      </c>
      <c r="P989" s="15">
        <f t="shared" si="397"/>
        <v>723.94023348782969</v>
      </c>
      <c r="Q989" s="20">
        <f t="shared" si="398"/>
        <v>48.059766512170313</v>
      </c>
      <c r="R989" s="26">
        <f t="shared" si="399"/>
        <v>9611.9533024340635</v>
      </c>
      <c r="S989" s="8">
        <f>Daten!K989</f>
        <v>22746</v>
      </c>
      <c r="T989" s="8">
        <f>Daten!L989</f>
        <v>235727</v>
      </c>
      <c r="U989" s="8">
        <f>Daten!M989</f>
        <v>351357</v>
      </c>
      <c r="V989" s="8">
        <f>Daten!N989</f>
        <v>500</v>
      </c>
      <c r="W989" s="8">
        <f>Daten!O989</f>
        <v>500</v>
      </c>
      <c r="X989" s="22">
        <f t="shared" si="400"/>
        <v>609830</v>
      </c>
      <c r="Y989" s="8">
        <f t="shared" si="401"/>
        <v>785400.46853765927</v>
      </c>
      <c r="Z989" s="20">
        <f t="shared" si="402"/>
        <v>-175570.46853765927</v>
      </c>
      <c r="AA989" s="26">
        <f t="shared" si="403"/>
        <v>17557.046853765929</v>
      </c>
      <c r="AB989" s="31">
        <f t="shared" si="404"/>
        <v>46493.407366932472</v>
      </c>
      <c r="AC989" s="30">
        <f t="shared" si="405"/>
        <v>46493.407366932472</v>
      </c>
      <c r="AG989" s="25">
        <f t="shared" si="406"/>
        <v>19324.407210732476</v>
      </c>
      <c r="AH989" s="25">
        <f t="shared" si="407"/>
        <v>17557.046853765929</v>
      </c>
      <c r="AI989" s="25">
        <f t="shared" si="408"/>
        <v>36881.454064498408</v>
      </c>
      <c r="AJ989" s="25">
        <f t="shared" si="409"/>
        <v>1</v>
      </c>
      <c r="AK989" s="25">
        <f t="shared" si="410"/>
        <v>36881.454064498408</v>
      </c>
      <c r="AL989" s="25">
        <f t="shared" ca="1" si="411"/>
        <v>88127</v>
      </c>
      <c r="AM989" s="25">
        <f t="shared" ca="1" si="412"/>
        <v>41</v>
      </c>
      <c r="AN989" s="25">
        <f ca="1">IF(AM989=0,0,COUNTIF($AM$19:AM989,C989*10+1))</f>
        <v>39</v>
      </c>
      <c r="AO989" s="20">
        <f t="shared" ca="1" si="413"/>
        <v>0</v>
      </c>
      <c r="AP989" s="32">
        <f t="shared" ca="1" si="414"/>
        <v>88127</v>
      </c>
    </row>
    <row r="990" spans="1:42" x14ac:dyDescent="0.2">
      <c r="A990" s="14">
        <f>Daten!A990</f>
        <v>40708</v>
      </c>
      <c r="B990" s="7" t="str">
        <f>Daten!B990</f>
        <v>Gschwandt</v>
      </c>
      <c r="C990" s="14">
        <f t="shared" si="390"/>
        <v>4</v>
      </c>
      <c r="D990" s="9">
        <f>Daten!D990</f>
        <v>0</v>
      </c>
      <c r="E990" s="8">
        <f>Daten!E990</f>
        <v>2986</v>
      </c>
      <c r="F990" s="8">
        <f>Daten!F990</f>
        <v>2775</v>
      </c>
      <c r="G990" s="26">
        <f t="shared" si="391"/>
        <v>211</v>
      </c>
      <c r="H990" s="28">
        <f t="shared" si="392"/>
        <v>7.6036036036036037E-2</v>
      </c>
      <c r="I990" s="20">
        <f t="shared" si="393"/>
        <v>37.281564635357256</v>
      </c>
      <c r="J990" s="20">
        <f t="shared" si="394"/>
        <v>173.71843536464274</v>
      </c>
      <c r="K990" s="26">
        <f t="shared" si="395"/>
        <v>-86859.217682321367</v>
      </c>
      <c r="L990" s="15">
        <f>Daten!G990</f>
        <v>510</v>
      </c>
      <c r="M990" s="15">
        <f>Daten!H990</f>
        <v>1956</v>
      </c>
      <c r="N990" s="15">
        <f>Daten!I990</f>
        <v>520</v>
      </c>
      <c r="O990" s="27">
        <f t="shared" si="396"/>
        <v>0.52658486707566465</v>
      </c>
      <c r="P990" s="15">
        <f t="shared" si="397"/>
        <v>1110.6094876095647</v>
      </c>
      <c r="Q990" s="20">
        <f t="shared" si="398"/>
        <v>-80.609487609564667</v>
      </c>
      <c r="R990" s="26">
        <f t="shared" si="399"/>
        <v>-16121.897521912933</v>
      </c>
      <c r="S990" s="8">
        <f>Daten!K990</f>
        <v>11290</v>
      </c>
      <c r="T990" s="8">
        <f>Daten!L990</f>
        <v>268198</v>
      </c>
      <c r="U990" s="8">
        <f>Daten!M990</f>
        <v>912928</v>
      </c>
      <c r="V990" s="8">
        <f>Daten!N990</f>
        <v>500</v>
      </c>
      <c r="W990" s="8">
        <f>Daten!O990</f>
        <v>500</v>
      </c>
      <c r="X990" s="22">
        <f t="shared" si="400"/>
        <v>1192416</v>
      </c>
      <c r="Y990" s="8">
        <f t="shared" si="401"/>
        <v>1145679.4328546412</v>
      </c>
      <c r="Z990" s="20">
        <f t="shared" si="402"/>
        <v>46736.567145358771</v>
      </c>
      <c r="AA990" s="26">
        <f t="shared" si="403"/>
        <v>-4673.6567145358777</v>
      </c>
      <c r="AB990" s="31">
        <f t="shared" si="404"/>
        <v>-107654.77191877017</v>
      </c>
      <c r="AC990" s="30">
        <f t="shared" si="405"/>
        <v>0</v>
      </c>
      <c r="AG990" s="25">
        <f t="shared" si="406"/>
        <v>0</v>
      </c>
      <c r="AH990" s="25">
        <f t="shared" si="407"/>
        <v>0</v>
      </c>
      <c r="AI990" s="25">
        <f t="shared" si="408"/>
        <v>0</v>
      </c>
      <c r="AJ990" s="25">
        <f t="shared" si="409"/>
        <v>1</v>
      </c>
      <c r="AK990" s="25">
        <f t="shared" si="410"/>
        <v>0</v>
      </c>
      <c r="AL990" s="25">
        <f t="shared" ca="1" si="411"/>
        <v>0</v>
      </c>
      <c r="AM990" s="25">
        <f t="shared" ca="1" si="412"/>
        <v>0</v>
      </c>
      <c r="AN990" s="25">
        <f ca="1">IF(AM990=0,0,COUNTIF($AM$19:AM990,C990*10+1))</f>
        <v>0</v>
      </c>
      <c r="AO990" s="20">
        <f t="shared" ca="1" si="413"/>
        <v>0</v>
      </c>
      <c r="AP990" s="32">
        <f t="shared" ca="1" si="414"/>
        <v>0</v>
      </c>
    </row>
    <row r="991" spans="1:42" x14ac:dyDescent="0.2">
      <c r="A991" s="14">
        <f>Daten!A991</f>
        <v>40709</v>
      </c>
      <c r="B991" s="7" t="str">
        <f>Daten!B991</f>
        <v>Hallstatt</v>
      </c>
      <c r="C991" s="14">
        <f t="shared" si="390"/>
        <v>4</v>
      </c>
      <c r="D991" s="9">
        <f>Daten!D991</f>
        <v>0</v>
      </c>
      <c r="E991" s="8">
        <f>Daten!E991</f>
        <v>745</v>
      </c>
      <c r="F991" s="8">
        <f>Daten!F991</f>
        <v>753</v>
      </c>
      <c r="G991" s="26">
        <f t="shared" si="391"/>
        <v>-8</v>
      </c>
      <c r="H991" s="28">
        <f t="shared" si="392"/>
        <v>-1.0624169986719787E-2</v>
      </c>
      <c r="I991" s="20">
        <f t="shared" si="393"/>
        <v>10.116402944296942</v>
      </c>
      <c r="J991" s="20">
        <f t="shared" si="394"/>
        <v>-18.116402944296944</v>
      </c>
      <c r="K991" s="26">
        <f t="shared" si="395"/>
        <v>9058.201472148472</v>
      </c>
      <c r="L991" s="15">
        <f>Daten!G991</f>
        <v>86</v>
      </c>
      <c r="M991" s="15">
        <f>Daten!H991</f>
        <v>452</v>
      </c>
      <c r="N991" s="15">
        <f>Daten!I991</f>
        <v>207</v>
      </c>
      <c r="O991" s="27">
        <f t="shared" si="396"/>
        <v>0.64823008849557517</v>
      </c>
      <c r="P991" s="15">
        <f t="shared" si="397"/>
        <v>256.64391022470511</v>
      </c>
      <c r="Q991" s="20">
        <f t="shared" si="398"/>
        <v>36.35608977529489</v>
      </c>
      <c r="R991" s="26">
        <f t="shared" si="399"/>
        <v>7271.2179550589781</v>
      </c>
      <c r="S991" s="8">
        <f>Daten!K991</f>
        <v>5917</v>
      </c>
      <c r="T991" s="8">
        <f>Daten!L991</f>
        <v>73604</v>
      </c>
      <c r="U991" s="8">
        <f>Daten!M991</f>
        <v>319829</v>
      </c>
      <c r="V991" s="8">
        <f>Daten!N991</f>
        <v>500</v>
      </c>
      <c r="W991" s="8">
        <f>Daten!O991</f>
        <v>500</v>
      </c>
      <c r="X991" s="22">
        <f t="shared" si="400"/>
        <v>399350</v>
      </c>
      <c r="Y991" s="8">
        <f t="shared" si="401"/>
        <v>285844.33271155652</v>
      </c>
      <c r="Z991" s="20">
        <f t="shared" si="402"/>
        <v>113505.66728844348</v>
      </c>
      <c r="AA991" s="26">
        <f t="shared" si="403"/>
        <v>-11350.566728844349</v>
      </c>
      <c r="AB991" s="31">
        <f t="shared" si="404"/>
        <v>4978.8526983631</v>
      </c>
      <c r="AC991" s="30">
        <f t="shared" si="405"/>
        <v>4978.8526983631</v>
      </c>
      <c r="AG991" s="25">
        <f t="shared" si="406"/>
        <v>9058.201472148472</v>
      </c>
      <c r="AH991" s="25">
        <f t="shared" si="407"/>
        <v>-11350.566728844349</v>
      </c>
      <c r="AI991" s="25">
        <f t="shared" si="408"/>
        <v>-2292.3652566958772</v>
      </c>
      <c r="AJ991" s="25">
        <f t="shared" si="409"/>
        <v>1</v>
      </c>
      <c r="AK991" s="25">
        <f t="shared" si="410"/>
        <v>0</v>
      </c>
      <c r="AL991" s="25">
        <f t="shared" ca="1" si="411"/>
        <v>0</v>
      </c>
      <c r="AM991" s="25">
        <f t="shared" ca="1" si="412"/>
        <v>0</v>
      </c>
      <c r="AN991" s="25">
        <f ca="1">IF(AM991=0,0,COUNTIF($AM$19:AM991,C991*10+1))</f>
        <v>0</v>
      </c>
      <c r="AO991" s="20">
        <f t="shared" ca="1" si="413"/>
        <v>0</v>
      </c>
      <c r="AP991" s="32">
        <f t="shared" ca="1" si="414"/>
        <v>0</v>
      </c>
    </row>
    <row r="992" spans="1:42" x14ac:dyDescent="0.2">
      <c r="A992" s="14">
        <f>Daten!A992</f>
        <v>40710</v>
      </c>
      <c r="B992" s="7" t="str">
        <f>Daten!B992</f>
        <v>Kirchham</v>
      </c>
      <c r="C992" s="14">
        <f t="shared" si="390"/>
        <v>4</v>
      </c>
      <c r="D992" s="9">
        <f>Daten!D992</f>
        <v>0</v>
      </c>
      <c r="E992" s="8">
        <f>Daten!E992</f>
        <v>2242</v>
      </c>
      <c r="F992" s="8">
        <f>Daten!F992</f>
        <v>2172</v>
      </c>
      <c r="G992" s="26">
        <f t="shared" si="391"/>
        <v>70</v>
      </c>
      <c r="H992" s="28">
        <f t="shared" si="392"/>
        <v>3.2228360957642727E-2</v>
      </c>
      <c r="I992" s="20">
        <f t="shared" si="393"/>
        <v>29.180381401079625</v>
      </c>
      <c r="J992" s="20">
        <f t="shared" si="394"/>
        <v>40.819618598920371</v>
      </c>
      <c r="K992" s="26">
        <f t="shared" si="395"/>
        <v>-20409.809299460187</v>
      </c>
      <c r="L992" s="15">
        <f>Daten!G992</f>
        <v>384</v>
      </c>
      <c r="M992" s="15">
        <f>Daten!H992</f>
        <v>1482</v>
      </c>
      <c r="N992" s="15">
        <f>Daten!I992</f>
        <v>376</v>
      </c>
      <c r="O992" s="27">
        <f t="shared" si="396"/>
        <v>0.51282051282051277</v>
      </c>
      <c r="P992" s="15">
        <f t="shared" si="397"/>
        <v>841.47405963055974</v>
      </c>
      <c r="Q992" s="20">
        <f t="shared" si="398"/>
        <v>-81.474059630559736</v>
      </c>
      <c r="R992" s="26">
        <f t="shared" si="399"/>
        <v>-16294.811926111946</v>
      </c>
      <c r="S992" s="8">
        <f>Daten!K992</f>
        <v>16322</v>
      </c>
      <c r="T992" s="8">
        <f>Daten!L992</f>
        <v>181791</v>
      </c>
      <c r="U992" s="8">
        <f>Daten!M992</f>
        <v>746716</v>
      </c>
      <c r="V992" s="8">
        <f>Daten!N992</f>
        <v>500</v>
      </c>
      <c r="W992" s="8">
        <f>Daten!O992</f>
        <v>500</v>
      </c>
      <c r="X992" s="22">
        <f t="shared" si="400"/>
        <v>944829</v>
      </c>
      <c r="Y992" s="8">
        <f t="shared" si="401"/>
        <v>860218.78381115396</v>
      </c>
      <c r="Z992" s="20">
        <f t="shared" si="402"/>
        <v>84610.21618884604</v>
      </c>
      <c r="AA992" s="26">
        <f t="shared" si="403"/>
        <v>-8461.0216188846043</v>
      </c>
      <c r="AB992" s="31">
        <f t="shared" si="404"/>
        <v>-45165.642844456735</v>
      </c>
      <c r="AC992" s="30">
        <f t="shared" si="405"/>
        <v>0</v>
      </c>
      <c r="AG992" s="25">
        <f t="shared" si="406"/>
        <v>0</v>
      </c>
      <c r="AH992" s="25">
        <f t="shared" si="407"/>
        <v>0</v>
      </c>
      <c r="AI992" s="25">
        <f t="shared" si="408"/>
        <v>0</v>
      </c>
      <c r="AJ992" s="25">
        <f t="shared" si="409"/>
        <v>1</v>
      </c>
      <c r="AK992" s="25">
        <f t="shared" si="410"/>
        <v>0</v>
      </c>
      <c r="AL992" s="25">
        <f t="shared" ca="1" si="411"/>
        <v>0</v>
      </c>
      <c r="AM992" s="25">
        <f t="shared" ca="1" si="412"/>
        <v>0</v>
      </c>
      <c r="AN992" s="25">
        <f ca="1">IF(AM992=0,0,COUNTIF($AM$19:AM992,C992*10+1))</f>
        <v>0</v>
      </c>
      <c r="AO992" s="20">
        <f t="shared" ca="1" si="413"/>
        <v>0</v>
      </c>
      <c r="AP992" s="32">
        <f t="shared" ca="1" si="414"/>
        <v>0</v>
      </c>
    </row>
    <row r="993" spans="1:42" x14ac:dyDescent="0.2">
      <c r="A993" s="14">
        <f>Daten!A993</f>
        <v>40711</v>
      </c>
      <c r="B993" s="7" t="str">
        <f>Daten!B993</f>
        <v>Laakirchen</v>
      </c>
      <c r="C993" s="14">
        <f t="shared" si="390"/>
        <v>4</v>
      </c>
      <c r="D993" s="9">
        <f>Daten!D993</f>
        <v>0</v>
      </c>
      <c r="E993" s="8">
        <f>Daten!E993</f>
        <v>9819</v>
      </c>
      <c r="F993" s="8">
        <f>Daten!F993</f>
        <v>9857</v>
      </c>
      <c r="G993" s="26">
        <f t="shared" si="391"/>
        <v>-38</v>
      </c>
      <c r="H993" s="28">
        <f t="shared" si="392"/>
        <v>-3.8551283351932635E-3</v>
      </c>
      <c r="I993" s="20">
        <f t="shared" si="393"/>
        <v>132.42680454440233</v>
      </c>
      <c r="J993" s="20">
        <f t="shared" si="394"/>
        <v>-170.42680454440233</v>
      </c>
      <c r="K993" s="26">
        <f t="shared" si="395"/>
        <v>85213.402272201172</v>
      </c>
      <c r="L993" s="15">
        <f>Daten!G993</f>
        <v>1480</v>
      </c>
      <c r="M993" s="15">
        <f>Daten!H993</f>
        <v>6440</v>
      </c>
      <c r="N993" s="15">
        <f>Daten!I993</f>
        <v>1899</v>
      </c>
      <c r="O993" s="27">
        <f t="shared" si="396"/>
        <v>0.52468944099378878</v>
      </c>
      <c r="P993" s="15">
        <f t="shared" si="397"/>
        <v>3656.6079244404891</v>
      </c>
      <c r="Q993" s="20">
        <f t="shared" si="398"/>
        <v>-277.60792444048911</v>
      </c>
      <c r="R993" s="26">
        <f t="shared" si="399"/>
        <v>-55521.584888097823</v>
      </c>
      <c r="S993" s="8">
        <f>Daten!K993</f>
        <v>25438</v>
      </c>
      <c r="T993" s="8">
        <f>Daten!L993</f>
        <v>960569</v>
      </c>
      <c r="U993" s="8">
        <f>Daten!M993</f>
        <v>7966527</v>
      </c>
      <c r="V993" s="8">
        <f>Daten!N993</f>
        <v>500</v>
      </c>
      <c r="W993" s="8">
        <f>Daten!O993</f>
        <v>500</v>
      </c>
      <c r="X993" s="22">
        <f t="shared" si="400"/>
        <v>8952534</v>
      </c>
      <c r="Y993" s="8">
        <f t="shared" si="401"/>
        <v>3767389.9367715078</v>
      </c>
      <c r="Z993" s="20">
        <f t="shared" si="402"/>
        <v>5185144.0632284917</v>
      </c>
      <c r="AA993" s="26">
        <f t="shared" si="403"/>
        <v>-518514.40632284922</v>
      </c>
      <c r="AB993" s="31">
        <f t="shared" si="404"/>
        <v>-488822.58893874584</v>
      </c>
      <c r="AC993" s="30">
        <f t="shared" si="405"/>
        <v>0</v>
      </c>
      <c r="AG993" s="25">
        <f t="shared" si="406"/>
        <v>0</v>
      </c>
      <c r="AH993" s="25">
        <f t="shared" si="407"/>
        <v>0</v>
      </c>
      <c r="AI993" s="25">
        <f t="shared" si="408"/>
        <v>0</v>
      </c>
      <c r="AJ993" s="25">
        <f t="shared" si="409"/>
        <v>1</v>
      </c>
      <c r="AK993" s="25">
        <f t="shared" si="410"/>
        <v>0</v>
      </c>
      <c r="AL993" s="25">
        <f t="shared" ca="1" si="411"/>
        <v>0</v>
      </c>
      <c r="AM993" s="25">
        <f t="shared" ca="1" si="412"/>
        <v>0</v>
      </c>
      <c r="AN993" s="25">
        <f ca="1">IF(AM993=0,0,COUNTIF($AM$19:AM993,C993*10+1))</f>
        <v>0</v>
      </c>
      <c r="AO993" s="20">
        <f t="shared" ca="1" si="413"/>
        <v>0</v>
      </c>
      <c r="AP993" s="32">
        <f t="shared" ca="1" si="414"/>
        <v>0</v>
      </c>
    </row>
    <row r="994" spans="1:42" x14ac:dyDescent="0.2">
      <c r="A994" s="14">
        <f>Daten!A994</f>
        <v>40712</v>
      </c>
      <c r="B994" s="7" t="str">
        <f>Daten!B994</f>
        <v>Obertraun</v>
      </c>
      <c r="C994" s="14">
        <f t="shared" si="390"/>
        <v>4</v>
      </c>
      <c r="D994" s="9">
        <f>Daten!D994</f>
        <v>0</v>
      </c>
      <c r="E994" s="8">
        <f>Daten!E994</f>
        <v>731</v>
      </c>
      <c r="F994" s="8">
        <f>Daten!F994</f>
        <v>735</v>
      </c>
      <c r="G994" s="26">
        <f t="shared" si="391"/>
        <v>-4</v>
      </c>
      <c r="H994" s="28">
        <f t="shared" si="392"/>
        <v>-5.4421768707482989E-3</v>
      </c>
      <c r="I994" s="20">
        <f t="shared" si="393"/>
        <v>9.8745765790946241</v>
      </c>
      <c r="J994" s="20">
        <f t="shared" si="394"/>
        <v>-13.874576579094624</v>
      </c>
      <c r="K994" s="26">
        <f t="shared" si="395"/>
        <v>6937.2882895473122</v>
      </c>
      <c r="L994" s="15">
        <f>Daten!G994</f>
        <v>74</v>
      </c>
      <c r="M994" s="15">
        <f>Daten!H994</f>
        <v>471</v>
      </c>
      <c r="N994" s="15">
        <f>Daten!I994</f>
        <v>186</v>
      </c>
      <c r="O994" s="27">
        <f t="shared" si="396"/>
        <v>0.55201698513800423</v>
      </c>
      <c r="P994" s="15">
        <f t="shared" si="397"/>
        <v>267.43203919432767</v>
      </c>
      <c r="Q994" s="20">
        <f t="shared" si="398"/>
        <v>-7.4320391943276718</v>
      </c>
      <c r="R994" s="26">
        <f t="shared" si="399"/>
        <v>-1486.4078388655344</v>
      </c>
      <c r="S994" s="8">
        <f>Daten!K994</f>
        <v>7739</v>
      </c>
      <c r="T994" s="8">
        <f>Daten!L994</f>
        <v>99544</v>
      </c>
      <c r="U994" s="8">
        <f>Daten!M994</f>
        <v>227575</v>
      </c>
      <c r="V994" s="8">
        <f>Daten!N994</f>
        <v>500</v>
      </c>
      <c r="W994" s="8">
        <f>Daten!O994</f>
        <v>500</v>
      </c>
      <c r="X994" s="22">
        <f t="shared" si="400"/>
        <v>334858</v>
      </c>
      <c r="Y994" s="8">
        <f t="shared" si="401"/>
        <v>280472.76135858765</v>
      </c>
      <c r="Z994" s="20">
        <f t="shared" si="402"/>
        <v>54385.238641412347</v>
      </c>
      <c r="AA994" s="26">
        <f t="shared" si="403"/>
        <v>-5438.5238641412352</v>
      </c>
      <c r="AB994" s="31">
        <f t="shared" si="404"/>
        <v>12.356586540542594</v>
      </c>
      <c r="AC994" s="30">
        <f t="shared" si="405"/>
        <v>12.356586540542594</v>
      </c>
      <c r="AG994" s="25">
        <f t="shared" si="406"/>
        <v>6937.2882895473122</v>
      </c>
      <c r="AH994" s="25">
        <f t="shared" si="407"/>
        <v>-5438.5238641412352</v>
      </c>
      <c r="AI994" s="25">
        <f t="shared" si="408"/>
        <v>1498.764425406077</v>
      </c>
      <c r="AJ994" s="25">
        <f t="shared" si="409"/>
        <v>1</v>
      </c>
      <c r="AK994" s="25">
        <f t="shared" si="410"/>
        <v>0</v>
      </c>
      <c r="AL994" s="25">
        <f t="shared" ca="1" si="411"/>
        <v>0</v>
      </c>
      <c r="AM994" s="25">
        <f t="shared" ca="1" si="412"/>
        <v>0</v>
      </c>
      <c r="AN994" s="25">
        <f ca="1">IF(AM994=0,0,COUNTIF($AM$19:AM994,C994*10+1))</f>
        <v>0</v>
      </c>
      <c r="AO994" s="20">
        <f t="shared" ca="1" si="413"/>
        <v>0</v>
      </c>
      <c r="AP994" s="32">
        <f t="shared" ca="1" si="414"/>
        <v>0</v>
      </c>
    </row>
    <row r="995" spans="1:42" x14ac:dyDescent="0.2">
      <c r="A995" s="14">
        <f>Daten!A995</f>
        <v>40713</v>
      </c>
      <c r="B995" s="7" t="str">
        <f>Daten!B995</f>
        <v>Ohlsdorf</v>
      </c>
      <c r="C995" s="14">
        <f t="shared" si="390"/>
        <v>4</v>
      </c>
      <c r="D995" s="9">
        <f>Daten!D995</f>
        <v>0</v>
      </c>
      <c r="E995" s="8">
        <f>Daten!E995</f>
        <v>5419</v>
      </c>
      <c r="F995" s="8">
        <f>Daten!F995</f>
        <v>5236</v>
      </c>
      <c r="G995" s="26">
        <f t="shared" si="391"/>
        <v>183</v>
      </c>
      <c r="H995" s="28">
        <f t="shared" si="392"/>
        <v>3.4950343773873183E-2</v>
      </c>
      <c r="I995" s="20">
        <f t="shared" si="393"/>
        <v>70.344602677740752</v>
      </c>
      <c r="J995" s="20">
        <f t="shared" si="394"/>
        <v>112.65539732225925</v>
      </c>
      <c r="K995" s="26">
        <f t="shared" si="395"/>
        <v>-56327.698661129623</v>
      </c>
      <c r="L995" s="15">
        <f>Daten!G995</f>
        <v>871</v>
      </c>
      <c r="M995" s="15">
        <f>Daten!H995</f>
        <v>3549</v>
      </c>
      <c r="N995" s="15">
        <f>Daten!I995</f>
        <v>999</v>
      </c>
      <c r="O995" s="27">
        <f t="shared" si="396"/>
        <v>0.52690898844744993</v>
      </c>
      <c r="P995" s="15">
        <f t="shared" si="397"/>
        <v>2015.1089322731825</v>
      </c>
      <c r="Q995" s="20">
        <f t="shared" si="398"/>
        <v>-145.10893227318252</v>
      </c>
      <c r="R995" s="26">
        <f t="shared" si="399"/>
        <v>-29021.786454636502</v>
      </c>
      <c r="S995" s="8">
        <f>Daten!K995</f>
        <v>19507</v>
      </c>
      <c r="T995" s="8">
        <f>Daten!L995</f>
        <v>463451</v>
      </c>
      <c r="U995" s="8">
        <f>Daten!M995</f>
        <v>2234867</v>
      </c>
      <c r="V995" s="8">
        <f>Daten!N995</f>
        <v>500</v>
      </c>
      <c r="W995" s="8">
        <f>Daten!O995</f>
        <v>500</v>
      </c>
      <c r="X995" s="22">
        <f t="shared" si="400"/>
        <v>2717825</v>
      </c>
      <c r="Y995" s="8">
        <f t="shared" si="401"/>
        <v>2079181.797267013</v>
      </c>
      <c r="Z995" s="20">
        <f t="shared" si="402"/>
        <v>638643.202732987</v>
      </c>
      <c r="AA995" s="26">
        <f t="shared" si="403"/>
        <v>-63864.320273298705</v>
      </c>
      <c r="AB995" s="31">
        <f t="shared" si="404"/>
        <v>-149213.80538906483</v>
      </c>
      <c r="AC995" s="30">
        <f t="shared" si="405"/>
        <v>0</v>
      </c>
      <c r="AG995" s="25">
        <f t="shared" si="406"/>
        <v>0</v>
      </c>
      <c r="AH995" s="25">
        <f t="shared" si="407"/>
        <v>0</v>
      </c>
      <c r="AI995" s="25">
        <f t="shared" si="408"/>
        <v>0</v>
      </c>
      <c r="AJ995" s="25">
        <f t="shared" si="409"/>
        <v>1</v>
      </c>
      <c r="AK995" s="25">
        <f t="shared" si="410"/>
        <v>0</v>
      </c>
      <c r="AL995" s="25">
        <f t="shared" ca="1" si="411"/>
        <v>0</v>
      </c>
      <c r="AM995" s="25">
        <f t="shared" ca="1" si="412"/>
        <v>0</v>
      </c>
      <c r="AN995" s="25">
        <f ca="1">IF(AM995=0,0,COUNTIF($AM$19:AM995,C995*10+1))</f>
        <v>0</v>
      </c>
      <c r="AO995" s="20">
        <f t="shared" ca="1" si="413"/>
        <v>0</v>
      </c>
      <c r="AP995" s="32">
        <f t="shared" ca="1" si="414"/>
        <v>0</v>
      </c>
    </row>
    <row r="996" spans="1:42" x14ac:dyDescent="0.2">
      <c r="A996" s="14">
        <f>Daten!A996</f>
        <v>40714</v>
      </c>
      <c r="B996" s="7" t="str">
        <f>Daten!B996</f>
        <v>Pinsdorf</v>
      </c>
      <c r="C996" s="14">
        <f t="shared" si="390"/>
        <v>4</v>
      </c>
      <c r="D996" s="9">
        <f>Daten!D996</f>
        <v>0</v>
      </c>
      <c r="E996" s="8">
        <f>Daten!E996</f>
        <v>4290</v>
      </c>
      <c r="F996" s="8">
        <f>Daten!F996</f>
        <v>3981</v>
      </c>
      <c r="G996" s="26">
        <f t="shared" si="391"/>
        <v>309</v>
      </c>
      <c r="H996" s="28">
        <f t="shared" si="392"/>
        <v>7.7618688771665417E-2</v>
      </c>
      <c r="I996" s="20">
        <f t="shared" si="393"/>
        <v>53.483931103912518</v>
      </c>
      <c r="J996" s="20">
        <f t="shared" si="394"/>
        <v>255.51606889608749</v>
      </c>
      <c r="K996" s="26">
        <f t="shared" si="395"/>
        <v>-127758.03444804375</v>
      </c>
      <c r="L996" s="15">
        <f>Daten!G996</f>
        <v>687</v>
      </c>
      <c r="M996" s="15">
        <f>Daten!H996</f>
        <v>2836</v>
      </c>
      <c r="N996" s="15">
        <f>Daten!I996</f>
        <v>767</v>
      </c>
      <c r="O996" s="27">
        <f t="shared" si="396"/>
        <v>0.51269393511988715</v>
      </c>
      <c r="P996" s="15">
        <f t="shared" si="397"/>
        <v>1610.270197781557</v>
      </c>
      <c r="Q996" s="20">
        <f t="shared" si="398"/>
        <v>-156.27019778155704</v>
      </c>
      <c r="R996" s="26">
        <f t="shared" si="399"/>
        <v>-31254.039556311407</v>
      </c>
      <c r="S996" s="8">
        <f>Daten!K996</f>
        <v>1185</v>
      </c>
      <c r="T996" s="8">
        <f>Daten!L996</f>
        <v>364651</v>
      </c>
      <c r="U996" s="8">
        <f>Daten!M996</f>
        <v>1125617</v>
      </c>
      <c r="V996" s="8">
        <f>Daten!N996</f>
        <v>500</v>
      </c>
      <c r="W996" s="8">
        <f>Daten!O996</f>
        <v>500</v>
      </c>
      <c r="X996" s="22">
        <f t="shared" si="400"/>
        <v>1491453</v>
      </c>
      <c r="Y996" s="8">
        <f t="shared" si="401"/>
        <v>1646002.9360168823</v>
      </c>
      <c r="Z996" s="20">
        <f t="shared" si="402"/>
        <v>-154549.9360168823</v>
      </c>
      <c r="AA996" s="26">
        <f t="shared" si="403"/>
        <v>15454.993601688231</v>
      </c>
      <c r="AB996" s="31">
        <f t="shared" si="404"/>
        <v>-143557.08040266691</v>
      </c>
      <c r="AC996" s="30">
        <f t="shared" si="405"/>
        <v>0</v>
      </c>
      <c r="AG996" s="25">
        <f t="shared" si="406"/>
        <v>0</v>
      </c>
      <c r="AH996" s="25">
        <f t="shared" si="407"/>
        <v>0</v>
      </c>
      <c r="AI996" s="25">
        <f t="shared" si="408"/>
        <v>0</v>
      </c>
      <c r="AJ996" s="25">
        <f t="shared" si="409"/>
        <v>1</v>
      </c>
      <c r="AK996" s="25">
        <f t="shared" si="410"/>
        <v>0</v>
      </c>
      <c r="AL996" s="25">
        <f t="shared" ca="1" si="411"/>
        <v>0</v>
      </c>
      <c r="AM996" s="25">
        <f t="shared" ca="1" si="412"/>
        <v>0</v>
      </c>
      <c r="AN996" s="25">
        <f ca="1">IF(AM996=0,0,COUNTIF($AM$19:AM996,C996*10+1))</f>
        <v>0</v>
      </c>
      <c r="AO996" s="20">
        <f t="shared" ca="1" si="413"/>
        <v>0</v>
      </c>
      <c r="AP996" s="32">
        <f t="shared" ca="1" si="414"/>
        <v>0</v>
      </c>
    </row>
    <row r="997" spans="1:42" x14ac:dyDescent="0.2">
      <c r="A997" s="14">
        <f>Daten!A997</f>
        <v>40715</v>
      </c>
      <c r="B997" s="7" t="str">
        <f>Daten!B997</f>
        <v>Roitham am Traunfall</v>
      </c>
      <c r="C997" s="14">
        <f t="shared" si="390"/>
        <v>4</v>
      </c>
      <c r="D997" s="9">
        <f>Daten!D997</f>
        <v>0</v>
      </c>
      <c r="E997" s="8">
        <f>Daten!E997</f>
        <v>2109</v>
      </c>
      <c r="F997" s="8">
        <f>Daten!F997</f>
        <v>2003</v>
      </c>
      <c r="G997" s="26">
        <f t="shared" si="391"/>
        <v>106</v>
      </c>
      <c r="H997" s="28">
        <f t="shared" si="392"/>
        <v>5.2920619071392908E-2</v>
      </c>
      <c r="I997" s="20">
        <f t="shared" si="393"/>
        <v>26.909900527791201</v>
      </c>
      <c r="J997" s="20">
        <f t="shared" si="394"/>
        <v>79.090099472208806</v>
      </c>
      <c r="K997" s="26">
        <f t="shared" si="395"/>
        <v>-39545.049736104404</v>
      </c>
      <c r="L997" s="15">
        <f>Daten!G997</f>
        <v>327</v>
      </c>
      <c r="M997" s="15">
        <f>Daten!H997</f>
        <v>1399</v>
      </c>
      <c r="N997" s="15">
        <f>Daten!I997</f>
        <v>383</v>
      </c>
      <c r="O997" s="27">
        <f t="shared" si="396"/>
        <v>0.50750536097212295</v>
      </c>
      <c r="P997" s="15">
        <f t="shared" si="397"/>
        <v>794.34696992115596</v>
      </c>
      <c r="Q997" s="20">
        <f t="shared" si="398"/>
        <v>-84.34696992115596</v>
      </c>
      <c r="R997" s="26">
        <f t="shared" si="399"/>
        <v>-16869.393984231192</v>
      </c>
      <c r="S997" s="8">
        <f>Daten!K997</f>
        <v>59995</v>
      </c>
      <c r="T997" s="8">
        <f>Daten!L997</f>
        <v>148875</v>
      </c>
      <c r="U997" s="8">
        <f>Daten!M997</f>
        <v>1465384</v>
      </c>
      <c r="V997" s="8">
        <f>Daten!N997</f>
        <v>500</v>
      </c>
      <c r="W997" s="8">
        <f>Daten!O997</f>
        <v>500</v>
      </c>
      <c r="X997" s="22">
        <f t="shared" si="400"/>
        <v>1674254</v>
      </c>
      <c r="Y997" s="8">
        <f t="shared" si="401"/>
        <v>809188.85595794988</v>
      </c>
      <c r="Z997" s="20">
        <f t="shared" si="402"/>
        <v>865065.14404205012</v>
      </c>
      <c r="AA997" s="26">
        <f t="shared" si="403"/>
        <v>-86506.514404205023</v>
      </c>
      <c r="AB997" s="31">
        <f t="shared" si="404"/>
        <v>-142920.95812454063</v>
      </c>
      <c r="AC997" s="30">
        <f t="shared" si="405"/>
        <v>0</v>
      </c>
      <c r="AG997" s="25">
        <f t="shared" si="406"/>
        <v>0</v>
      </c>
      <c r="AH997" s="25">
        <f t="shared" si="407"/>
        <v>0</v>
      </c>
      <c r="AI997" s="25">
        <f t="shared" si="408"/>
        <v>0</v>
      </c>
      <c r="AJ997" s="25">
        <f t="shared" si="409"/>
        <v>1</v>
      </c>
      <c r="AK997" s="25">
        <f t="shared" si="410"/>
        <v>0</v>
      </c>
      <c r="AL997" s="25">
        <f t="shared" ca="1" si="411"/>
        <v>0</v>
      </c>
      <c r="AM997" s="25">
        <f t="shared" ca="1" si="412"/>
        <v>0</v>
      </c>
      <c r="AN997" s="25">
        <f ca="1">IF(AM997=0,0,COUNTIF($AM$19:AM997,C997*10+1))</f>
        <v>0</v>
      </c>
      <c r="AO997" s="20">
        <f t="shared" ca="1" si="413"/>
        <v>0</v>
      </c>
      <c r="AP997" s="32">
        <f t="shared" ca="1" si="414"/>
        <v>0</v>
      </c>
    </row>
    <row r="998" spans="1:42" x14ac:dyDescent="0.2">
      <c r="A998" s="14">
        <f>Daten!A998</f>
        <v>40716</v>
      </c>
      <c r="B998" s="7" t="str">
        <f>Daten!B998</f>
        <v>St. Konrad</v>
      </c>
      <c r="C998" s="14">
        <f t="shared" si="390"/>
        <v>4</v>
      </c>
      <c r="D998" s="9">
        <f>Daten!D998</f>
        <v>0</v>
      </c>
      <c r="E998" s="8">
        <f>Daten!E998</f>
        <v>1173</v>
      </c>
      <c r="F998" s="8">
        <f>Daten!F998</f>
        <v>1120</v>
      </c>
      <c r="G998" s="26">
        <f t="shared" si="391"/>
        <v>53</v>
      </c>
      <c r="H998" s="28">
        <f t="shared" si="392"/>
        <v>4.732142857142857E-2</v>
      </c>
      <c r="I998" s="20">
        <f t="shared" si="393"/>
        <v>15.046973834810856</v>
      </c>
      <c r="J998" s="20">
        <f t="shared" si="394"/>
        <v>37.953026165189144</v>
      </c>
      <c r="K998" s="26">
        <f t="shared" si="395"/>
        <v>-18976.513082594571</v>
      </c>
      <c r="L998" s="15">
        <f>Daten!G998</f>
        <v>195</v>
      </c>
      <c r="M998" s="15">
        <f>Daten!H998</f>
        <v>743</v>
      </c>
      <c r="N998" s="15">
        <f>Daten!I998</f>
        <v>235</v>
      </c>
      <c r="O998" s="27">
        <f t="shared" si="396"/>
        <v>0.57873485868102292</v>
      </c>
      <c r="P998" s="15">
        <f t="shared" si="397"/>
        <v>421.872622338398</v>
      </c>
      <c r="Q998" s="20">
        <f t="shared" si="398"/>
        <v>8.1273776616019973</v>
      </c>
      <c r="R998" s="26">
        <f t="shared" si="399"/>
        <v>1625.4755323203995</v>
      </c>
      <c r="S998" s="8">
        <f>Daten!K998</f>
        <v>10287</v>
      </c>
      <c r="T998" s="8">
        <f>Daten!L998</f>
        <v>77988</v>
      </c>
      <c r="U998" s="8">
        <f>Daten!M998</f>
        <v>146208</v>
      </c>
      <c r="V998" s="8">
        <f>Daten!N998</f>
        <v>500</v>
      </c>
      <c r="W998" s="8">
        <f>Daten!O998</f>
        <v>500</v>
      </c>
      <c r="X998" s="22">
        <f t="shared" si="400"/>
        <v>234483</v>
      </c>
      <c r="Y998" s="8">
        <f t="shared" si="401"/>
        <v>450060.94264517556</v>
      </c>
      <c r="Z998" s="20">
        <f t="shared" si="402"/>
        <v>-215577.94264517556</v>
      </c>
      <c r="AA998" s="26">
        <f t="shared" si="403"/>
        <v>21557.794264517557</v>
      </c>
      <c r="AB998" s="31">
        <f t="shared" si="404"/>
        <v>4206.7567142433873</v>
      </c>
      <c r="AC998" s="30">
        <f t="shared" si="405"/>
        <v>4206.7567142433873</v>
      </c>
      <c r="AG998" s="25">
        <f t="shared" si="406"/>
        <v>-18976.513082594571</v>
      </c>
      <c r="AH998" s="25">
        <f t="shared" si="407"/>
        <v>21557.794264517557</v>
      </c>
      <c r="AI998" s="25">
        <f t="shared" si="408"/>
        <v>2581.2811819229864</v>
      </c>
      <c r="AJ998" s="25">
        <f t="shared" si="409"/>
        <v>1</v>
      </c>
      <c r="AK998" s="25">
        <f t="shared" si="410"/>
        <v>0</v>
      </c>
      <c r="AL998" s="25">
        <f t="shared" ca="1" si="411"/>
        <v>0</v>
      </c>
      <c r="AM998" s="25">
        <f t="shared" ca="1" si="412"/>
        <v>0</v>
      </c>
      <c r="AN998" s="25">
        <f ca="1">IF(AM998=0,0,COUNTIF($AM$19:AM998,C998*10+1))</f>
        <v>0</v>
      </c>
      <c r="AO998" s="20">
        <f t="shared" ca="1" si="413"/>
        <v>0</v>
      </c>
      <c r="AP998" s="32">
        <f t="shared" ca="1" si="414"/>
        <v>0</v>
      </c>
    </row>
    <row r="999" spans="1:42" x14ac:dyDescent="0.2">
      <c r="A999" s="14">
        <f>Daten!A999</f>
        <v>40717</v>
      </c>
      <c r="B999" s="7" t="str">
        <f>Daten!B999</f>
        <v>St. Wolfgang im Salzkammergut</v>
      </c>
      <c r="C999" s="14">
        <f t="shared" si="390"/>
        <v>4</v>
      </c>
      <c r="D999" s="9">
        <f>Daten!D999</f>
        <v>0</v>
      </c>
      <c r="E999" s="8">
        <f>Daten!E999</f>
        <v>2944</v>
      </c>
      <c r="F999" s="8">
        <f>Daten!F999</f>
        <v>2784</v>
      </c>
      <c r="G999" s="26">
        <f t="shared" si="391"/>
        <v>160</v>
      </c>
      <c r="H999" s="28">
        <f t="shared" si="392"/>
        <v>5.7471264367816091E-2</v>
      </c>
      <c r="I999" s="20">
        <f t="shared" si="393"/>
        <v>37.402477817958413</v>
      </c>
      <c r="J999" s="20">
        <f t="shared" si="394"/>
        <v>122.59752218204159</v>
      </c>
      <c r="K999" s="26">
        <f t="shared" si="395"/>
        <v>-61298.761091020795</v>
      </c>
      <c r="L999" s="15">
        <f>Daten!G999</f>
        <v>437</v>
      </c>
      <c r="M999" s="15">
        <f>Daten!H999</f>
        <v>1887</v>
      </c>
      <c r="N999" s="15">
        <f>Daten!I999</f>
        <v>620</v>
      </c>
      <c r="O999" s="27">
        <f t="shared" si="396"/>
        <v>0.5601483836777954</v>
      </c>
      <c r="P999" s="15">
        <f t="shared" si="397"/>
        <v>1071.4315455619881</v>
      </c>
      <c r="Q999" s="20">
        <f t="shared" si="398"/>
        <v>-14.431545561988059</v>
      </c>
      <c r="R999" s="26">
        <f t="shared" si="399"/>
        <v>-2886.3091123976119</v>
      </c>
      <c r="S999" s="8">
        <f>Daten!K999</f>
        <v>10321</v>
      </c>
      <c r="T999" s="8">
        <f>Daten!L999</f>
        <v>388351</v>
      </c>
      <c r="U999" s="8">
        <f>Daten!M999</f>
        <v>810612</v>
      </c>
      <c r="V999" s="8">
        <f>Daten!N999</f>
        <v>500</v>
      </c>
      <c r="W999" s="8">
        <f>Daten!O999</f>
        <v>500</v>
      </c>
      <c r="X999" s="22">
        <f t="shared" si="400"/>
        <v>1209284</v>
      </c>
      <c r="Y999" s="8">
        <f t="shared" si="401"/>
        <v>1129564.7187957347</v>
      </c>
      <c r="Z999" s="20">
        <f t="shared" si="402"/>
        <v>79719.281204265309</v>
      </c>
      <c r="AA999" s="26">
        <f t="shared" si="403"/>
        <v>-7971.9281204265317</v>
      </c>
      <c r="AB999" s="31">
        <f t="shared" si="404"/>
        <v>-72156.998323844935</v>
      </c>
      <c r="AC999" s="30">
        <f t="shared" si="405"/>
        <v>0</v>
      </c>
      <c r="AG999" s="25">
        <f t="shared" si="406"/>
        <v>0</v>
      </c>
      <c r="AH999" s="25">
        <f t="shared" si="407"/>
        <v>0</v>
      </c>
      <c r="AI999" s="25">
        <f t="shared" si="408"/>
        <v>0</v>
      </c>
      <c r="AJ999" s="25">
        <f t="shared" si="409"/>
        <v>1</v>
      </c>
      <c r="AK999" s="25">
        <f t="shared" si="410"/>
        <v>0</v>
      </c>
      <c r="AL999" s="25">
        <f t="shared" ca="1" si="411"/>
        <v>0</v>
      </c>
      <c r="AM999" s="25">
        <f t="shared" ca="1" si="412"/>
        <v>0</v>
      </c>
      <c r="AN999" s="25">
        <f ca="1">IF(AM999=0,0,COUNTIF($AM$19:AM999,C999*10+1))</f>
        <v>0</v>
      </c>
      <c r="AO999" s="20">
        <f t="shared" ca="1" si="413"/>
        <v>0</v>
      </c>
      <c r="AP999" s="32">
        <f t="shared" ca="1" si="414"/>
        <v>0</v>
      </c>
    </row>
    <row r="1000" spans="1:42" x14ac:dyDescent="0.2">
      <c r="A1000" s="14">
        <f>Daten!A1000</f>
        <v>40718</v>
      </c>
      <c r="B1000" s="7" t="str">
        <f>Daten!B1000</f>
        <v>Traunkirchen</v>
      </c>
      <c r="C1000" s="14">
        <f t="shared" si="390"/>
        <v>4</v>
      </c>
      <c r="D1000" s="9">
        <f>Daten!D1000</f>
        <v>0</v>
      </c>
      <c r="E1000" s="8">
        <f>Daten!E1000</f>
        <v>1706</v>
      </c>
      <c r="F1000" s="8">
        <f>Daten!F1000</f>
        <v>1626</v>
      </c>
      <c r="G1000" s="26">
        <f t="shared" si="391"/>
        <v>80</v>
      </c>
      <c r="H1000" s="28">
        <f t="shared" si="392"/>
        <v>4.9200492004920049E-2</v>
      </c>
      <c r="I1000" s="20">
        <f t="shared" si="393"/>
        <v>21.844981656609331</v>
      </c>
      <c r="J1000" s="20">
        <f t="shared" si="394"/>
        <v>58.155018343390665</v>
      </c>
      <c r="K1000" s="26">
        <f t="shared" si="395"/>
        <v>-29077.509171695332</v>
      </c>
      <c r="L1000" s="15">
        <f>Daten!G1000</f>
        <v>238</v>
      </c>
      <c r="M1000" s="15">
        <f>Daten!H1000</f>
        <v>1062</v>
      </c>
      <c r="N1000" s="15">
        <f>Daten!I1000</f>
        <v>406</v>
      </c>
      <c r="O1000" s="27">
        <f t="shared" si="396"/>
        <v>0.6064030131826742</v>
      </c>
      <c r="P1000" s="15">
        <f t="shared" si="397"/>
        <v>602.99962977574523</v>
      </c>
      <c r="Q1000" s="20">
        <f t="shared" si="398"/>
        <v>41.000370224254766</v>
      </c>
      <c r="R1000" s="26">
        <f t="shared" si="399"/>
        <v>8200.0740448509532</v>
      </c>
      <c r="S1000" s="8">
        <f>Daten!K1000</f>
        <v>5643</v>
      </c>
      <c r="T1000" s="8">
        <f>Daten!L1000</f>
        <v>315613</v>
      </c>
      <c r="U1000" s="8">
        <f>Daten!M1000</f>
        <v>331233</v>
      </c>
      <c r="V1000" s="8">
        <f>Daten!N1000</f>
        <v>500</v>
      </c>
      <c r="W1000" s="8">
        <f>Daten!O1000</f>
        <v>500</v>
      </c>
      <c r="X1000" s="22">
        <f t="shared" si="400"/>
        <v>652489</v>
      </c>
      <c r="Y1000" s="8">
        <f t="shared" si="401"/>
        <v>654564.33772606088</v>
      </c>
      <c r="Z1000" s="20">
        <f t="shared" si="402"/>
        <v>-2075.3377260608831</v>
      </c>
      <c r="AA1000" s="26">
        <f t="shared" si="403"/>
        <v>207.53377260608832</v>
      </c>
      <c r="AB1000" s="31">
        <f t="shared" si="404"/>
        <v>-20669.901354238289</v>
      </c>
      <c r="AC1000" s="30">
        <f t="shared" si="405"/>
        <v>0</v>
      </c>
      <c r="AG1000" s="25">
        <f t="shared" si="406"/>
        <v>0</v>
      </c>
      <c r="AH1000" s="25">
        <f t="shared" si="407"/>
        <v>0</v>
      </c>
      <c r="AI1000" s="25">
        <f t="shared" si="408"/>
        <v>0</v>
      </c>
      <c r="AJ1000" s="25">
        <f t="shared" si="409"/>
        <v>1</v>
      </c>
      <c r="AK1000" s="25">
        <f t="shared" si="410"/>
        <v>0</v>
      </c>
      <c r="AL1000" s="25">
        <f t="shared" ca="1" si="411"/>
        <v>0</v>
      </c>
      <c r="AM1000" s="25">
        <f t="shared" ca="1" si="412"/>
        <v>0</v>
      </c>
      <c r="AN1000" s="25">
        <f ca="1">IF(AM1000=0,0,COUNTIF($AM$19:AM1000,C1000*10+1))</f>
        <v>0</v>
      </c>
      <c r="AO1000" s="20">
        <f t="shared" ca="1" si="413"/>
        <v>0</v>
      </c>
      <c r="AP1000" s="32">
        <f t="shared" ca="1" si="414"/>
        <v>0</v>
      </c>
    </row>
    <row r="1001" spans="1:42" x14ac:dyDescent="0.2">
      <c r="A1001" s="14">
        <f>Daten!A1001</f>
        <v>40719</v>
      </c>
      <c r="B1001" s="7" t="str">
        <f>Daten!B1001</f>
        <v>Scharnstein</v>
      </c>
      <c r="C1001" s="14">
        <f t="shared" si="390"/>
        <v>4</v>
      </c>
      <c r="D1001" s="9">
        <f>Daten!D1001</f>
        <v>0</v>
      </c>
      <c r="E1001" s="8">
        <f>Daten!E1001</f>
        <v>4964</v>
      </c>
      <c r="F1001" s="8">
        <f>Daten!F1001</f>
        <v>4878</v>
      </c>
      <c r="G1001" s="26">
        <f t="shared" si="391"/>
        <v>86</v>
      </c>
      <c r="H1001" s="28">
        <f t="shared" si="392"/>
        <v>1.7630176301763018E-2</v>
      </c>
      <c r="I1001" s="20">
        <f t="shared" si="393"/>
        <v>65.53494496982799</v>
      </c>
      <c r="J1001" s="20">
        <f t="shared" si="394"/>
        <v>20.46505503017201</v>
      </c>
      <c r="K1001" s="26">
        <f t="shared" si="395"/>
        <v>-10232.527515086005</v>
      </c>
      <c r="L1001" s="15">
        <f>Daten!G1001</f>
        <v>802</v>
      </c>
      <c r="M1001" s="15">
        <f>Daten!H1001</f>
        <v>3130</v>
      </c>
      <c r="N1001" s="15">
        <f>Daten!I1001</f>
        <v>1032</v>
      </c>
      <c r="O1001" s="27">
        <f t="shared" si="396"/>
        <v>0.58594249201277959</v>
      </c>
      <c r="P1001" s="15">
        <f t="shared" si="397"/>
        <v>1777.202298679927</v>
      </c>
      <c r="Q1001" s="20">
        <f t="shared" si="398"/>
        <v>56.797701320072974</v>
      </c>
      <c r="R1001" s="26">
        <f t="shared" si="399"/>
        <v>11359.540264014595</v>
      </c>
      <c r="S1001" s="8">
        <f>Daten!K1001</f>
        <v>16217</v>
      </c>
      <c r="T1001" s="8">
        <f>Daten!L1001</f>
        <v>413784</v>
      </c>
      <c r="U1001" s="8">
        <f>Daten!M1001</f>
        <v>2454994</v>
      </c>
      <c r="V1001" s="8">
        <f>Daten!N1001</f>
        <v>500</v>
      </c>
      <c r="W1001" s="8">
        <f>Daten!O1001</f>
        <v>500</v>
      </c>
      <c r="X1001" s="22">
        <f t="shared" si="400"/>
        <v>2884995</v>
      </c>
      <c r="Y1001" s="8">
        <f t="shared" si="401"/>
        <v>1904605.7282955255</v>
      </c>
      <c r="Z1001" s="20">
        <f t="shared" si="402"/>
        <v>980389.27170447446</v>
      </c>
      <c r="AA1001" s="26">
        <f t="shared" si="403"/>
        <v>-98038.927170447452</v>
      </c>
      <c r="AB1001" s="31">
        <f t="shared" si="404"/>
        <v>-96911.914421518857</v>
      </c>
      <c r="AC1001" s="30">
        <f t="shared" si="405"/>
        <v>0</v>
      </c>
      <c r="AG1001" s="25">
        <f t="shared" si="406"/>
        <v>0</v>
      </c>
      <c r="AH1001" s="25">
        <f t="shared" si="407"/>
        <v>0</v>
      </c>
      <c r="AI1001" s="25">
        <f t="shared" si="408"/>
        <v>0</v>
      </c>
      <c r="AJ1001" s="25">
        <f t="shared" si="409"/>
        <v>1</v>
      </c>
      <c r="AK1001" s="25">
        <f t="shared" si="410"/>
        <v>0</v>
      </c>
      <c r="AL1001" s="25">
        <f t="shared" ca="1" si="411"/>
        <v>0</v>
      </c>
      <c r="AM1001" s="25">
        <f t="shared" ca="1" si="412"/>
        <v>0</v>
      </c>
      <c r="AN1001" s="25">
        <f ca="1">IF(AM1001=0,0,COUNTIF($AM$19:AM1001,C1001*10+1))</f>
        <v>0</v>
      </c>
      <c r="AO1001" s="20">
        <f t="shared" ca="1" si="413"/>
        <v>0</v>
      </c>
      <c r="AP1001" s="32">
        <f t="shared" ca="1" si="414"/>
        <v>0</v>
      </c>
    </row>
    <row r="1002" spans="1:42" x14ac:dyDescent="0.2">
      <c r="A1002" s="14">
        <f>Daten!A1002</f>
        <v>40720</v>
      </c>
      <c r="B1002" s="7" t="str">
        <f>Daten!B1002</f>
        <v>Vorchdorf</v>
      </c>
      <c r="C1002" s="14">
        <f t="shared" si="390"/>
        <v>4</v>
      </c>
      <c r="D1002" s="9">
        <f>Daten!D1002</f>
        <v>0</v>
      </c>
      <c r="E1002" s="8">
        <f>Daten!E1002</f>
        <v>7734</v>
      </c>
      <c r="F1002" s="8">
        <f>Daten!F1002</f>
        <v>7499</v>
      </c>
      <c r="G1002" s="26">
        <f t="shared" si="391"/>
        <v>235</v>
      </c>
      <c r="H1002" s="28">
        <f t="shared" si="392"/>
        <v>3.1337511668222427E-2</v>
      </c>
      <c r="I1002" s="20">
        <f t="shared" si="393"/>
        <v>100.74755070289876</v>
      </c>
      <c r="J1002" s="20">
        <f t="shared" si="394"/>
        <v>134.25244929710124</v>
      </c>
      <c r="K1002" s="26">
        <f t="shared" si="395"/>
        <v>-67126.224648550618</v>
      </c>
      <c r="L1002" s="15">
        <f>Daten!G1002</f>
        <v>1219</v>
      </c>
      <c r="M1002" s="15">
        <f>Daten!H1002</f>
        <v>5117</v>
      </c>
      <c r="N1002" s="15">
        <f>Daten!I1002</f>
        <v>1398</v>
      </c>
      <c r="O1002" s="27">
        <f t="shared" si="396"/>
        <v>0.51143247996873165</v>
      </c>
      <c r="P1002" s="15">
        <f t="shared" si="397"/>
        <v>2905.4134703978234</v>
      </c>
      <c r="Q1002" s="20">
        <f t="shared" si="398"/>
        <v>-288.4134703978234</v>
      </c>
      <c r="R1002" s="26">
        <f t="shared" si="399"/>
        <v>-57682.694079564681</v>
      </c>
      <c r="S1002" s="8">
        <f>Daten!K1002</f>
        <v>38049</v>
      </c>
      <c r="T1002" s="8">
        <f>Daten!L1002</f>
        <v>648183</v>
      </c>
      <c r="U1002" s="8">
        <f>Daten!M1002</f>
        <v>4249272</v>
      </c>
      <c r="V1002" s="8">
        <f>Daten!N1002</f>
        <v>500</v>
      </c>
      <c r="W1002" s="8">
        <f>Daten!O1002</f>
        <v>500</v>
      </c>
      <c r="X1002" s="22">
        <f t="shared" si="400"/>
        <v>4935504</v>
      </c>
      <c r="Y1002" s="8">
        <f t="shared" si="401"/>
        <v>2967409.4888472189</v>
      </c>
      <c r="Z1002" s="20">
        <f t="shared" si="402"/>
        <v>1968094.5111527811</v>
      </c>
      <c r="AA1002" s="26">
        <f t="shared" si="403"/>
        <v>-196809.45111527812</v>
      </c>
      <c r="AB1002" s="31">
        <f t="shared" si="404"/>
        <v>-321618.36984339345</v>
      </c>
      <c r="AC1002" s="30">
        <f t="shared" si="405"/>
        <v>0</v>
      </c>
      <c r="AG1002" s="25">
        <f t="shared" si="406"/>
        <v>0</v>
      </c>
      <c r="AH1002" s="25">
        <f t="shared" si="407"/>
        <v>0</v>
      </c>
      <c r="AI1002" s="25">
        <f t="shared" si="408"/>
        <v>0</v>
      </c>
      <c r="AJ1002" s="25">
        <f t="shared" si="409"/>
        <v>1</v>
      </c>
      <c r="AK1002" s="25">
        <f t="shared" si="410"/>
        <v>0</v>
      </c>
      <c r="AL1002" s="25">
        <f t="shared" ca="1" si="411"/>
        <v>0</v>
      </c>
      <c r="AM1002" s="25">
        <f t="shared" ca="1" si="412"/>
        <v>0</v>
      </c>
      <c r="AN1002" s="25">
        <f ca="1">IF(AM1002=0,0,COUNTIF($AM$19:AM1002,C1002*10+1))</f>
        <v>0</v>
      </c>
      <c r="AO1002" s="20">
        <f t="shared" ca="1" si="413"/>
        <v>0</v>
      </c>
      <c r="AP1002" s="32">
        <f t="shared" ca="1" si="414"/>
        <v>0</v>
      </c>
    </row>
    <row r="1003" spans="1:42" x14ac:dyDescent="0.2">
      <c r="A1003" s="14">
        <f>Daten!A1003</f>
        <v>40801</v>
      </c>
      <c r="B1003" s="7" t="str">
        <f>Daten!B1003</f>
        <v>Aistersheim</v>
      </c>
      <c r="C1003" s="14">
        <f t="shared" si="390"/>
        <v>4</v>
      </c>
      <c r="D1003" s="9">
        <f>Daten!D1003</f>
        <v>0</v>
      </c>
      <c r="E1003" s="8">
        <f>Daten!E1003</f>
        <v>977</v>
      </c>
      <c r="F1003" s="8">
        <f>Daten!F1003</f>
        <v>910</v>
      </c>
      <c r="G1003" s="26">
        <f t="shared" si="391"/>
        <v>67</v>
      </c>
      <c r="H1003" s="28">
        <f t="shared" si="392"/>
        <v>7.3626373626373628E-2</v>
      </c>
      <c r="I1003" s="20">
        <f t="shared" si="393"/>
        <v>12.22566624078382</v>
      </c>
      <c r="J1003" s="20">
        <f t="shared" si="394"/>
        <v>54.774333759216177</v>
      </c>
      <c r="K1003" s="26">
        <f t="shared" si="395"/>
        <v>-27387.166879608088</v>
      </c>
      <c r="L1003" s="15">
        <f>Daten!G1003</f>
        <v>171</v>
      </c>
      <c r="M1003" s="15">
        <f>Daten!H1003</f>
        <v>649</v>
      </c>
      <c r="N1003" s="15">
        <f>Daten!I1003</f>
        <v>157</v>
      </c>
      <c r="O1003" s="27">
        <f t="shared" si="396"/>
        <v>0.50539291217257321</v>
      </c>
      <c r="P1003" s="15">
        <f t="shared" si="397"/>
        <v>368.49977375184432</v>
      </c>
      <c r="Q1003" s="20">
        <f t="shared" si="398"/>
        <v>-40.499773751844316</v>
      </c>
      <c r="R1003" s="26">
        <f t="shared" si="399"/>
        <v>-8099.9547503688627</v>
      </c>
      <c r="S1003" s="8">
        <f>Daten!K1003</f>
        <v>8002</v>
      </c>
      <c r="T1003" s="8">
        <f>Daten!L1003</f>
        <v>61078</v>
      </c>
      <c r="U1003" s="8">
        <f>Daten!M1003</f>
        <v>100532</v>
      </c>
      <c r="V1003" s="8">
        <f>Daten!N1003</f>
        <v>500</v>
      </c>
      <c r="W1003" s="8">
        <f>Daten!O1003</f>
        <v>500</v>
      </c>
      <c r="X1003" s="22">
        <f t="shared" si="400"/>
        <v>169612</v>
      </c>
      <c r="Y1003" s="8">
        <f t="shared" si="401"/>
        <v>374858.94370361167</v>
      </c>
      <c r="Z1003" s="20">
        <f t="shared" si="402"/>
        <v>-205246.94370361167</v>
      </c>
      <c r="AA1003" s="26">
        <f t="shared" si="403"/>
        <v>20524.694370361169</v>
      </c>
      <c r="AB1003" s="31">
        <f t="shared" si="404"/>
        <v>-14962.427259615783</v>
      </c>
      <c r="AC1003" s="30">
        <f t="shared" si="405"/>
        <v>0</v>
      </c>
      <c r="AG1003" s="25">
        <f t="shared" si="406"/>
        <v>0</v>
      </c>
      <c r="AH1003" s="25">
        <f t="shared" si="407"/>
        <v>0</v>
      </c>
      <c r="AI1003" s="25">
        <f t="shared" si="408"/>
        <v>0</v>
      </c>
      <c r="AJ1003" s="25">
        <f t="shared" si="409"/>
        <v>1</v>
      </c>
      <c r="AK1003" s="25">
        <f t="shared" si="410"/>
        <v>0</v>
      </c>
      <c r="AL1003" s="25">
        <f t="shared" ca="1" si="411"/>
        <v>0</v>
      </c>
      <c r="AM1003" s="25">
        <f t="shared" ca="1" si="412"/>
        <v>0</v>
      </c>
      <c r="AN1003" s="25">
        <f ca="1">IF(AM1003=0,0,COUNTIF($AM$19:AM1003,C1003*10+1))</f>
        <v>0</v>
      </c>
      <c r="AO1003" s="20">
        <f t="shared" ca="1" si="413"/>
        <v>0</v>
      </c>
      <c r="AP1003" s="32">
        <f t="shared" ca="1" si="414"/>
        <v>0</v>
      </c>
    </row>
    <row r="1004" spans="1:42" x14ac:dyDescent="0.2">
      <c r="A1004" s="14">
        <f>Daten!A1004</f>
        <v>40802</v>
      </c>
      <c r="B1004" s="7" t="str">
        <f>Daten!B1004</f>
        <v>Bad Schallerbach</v>
      </c>
      <c r="C1004" s="14">
        <f t="shared" si="390"/>
        <v>4</v>
      </c>
      <c r="D1004" s="9">
        <f>Daten!D1004</f>
        <v>0</v>
      </c>
      <c r="E1004" s="8">
        <f>Daten!E1004</f>
        <v>4436</v>
      </c>
      <c r="F1004" s="8">
        <f>Daten!F1004</f>
        <v>4214</v>
      </c>
      <c r="G1004" s="26">
        <f t="shared" si="391"/>
        <v>222</v>
      </c>
      <c r="H1004" s="28">
        <f t="shared" si="392"/>
        <v>5.2681537731371617E-2</v>
      </c>
      <c r="I1004" s="20">
        <f t="shared" si="393"/>
        <v>56.614239053475849</v>
      </c>
      <c r="J1004" s="20">
        <f t="shared" si="394"/>
        <v>165.38576094652416</v>
      </c>
      <c r="K1004" s="26">
        <f t="shared" si="395"/>
        <v>-82692.880473262077</v>
      </c>
      <c r="L1004" s="15">
        <f>Daten!G1004</f>
        <v>654</v>
      </c>
      <c r="M1004" s="15">
        <f>Daten!H1004</f>
        <v>2912</v>
      </c>
      <c r="N1004" s="15">
        <f>Daten!I1004</f>
        <v>870</v>
      </c>
      <c r="O1004" s="27">
        <f t="shared" si="396"/>
        <v>0.52335164835164838</v>
      </c>
      <c r="P1004" s="15">
        <f t="shared" si="397"/>
        <v>1653.4227136600473</v>
      </c>
      <c r="Q1004" s="20">
        <f t="shared" si="398"/>
        <v>-129.42271366004729</v>
      </c>
      <c r="R1004" s="26">
        <f t="shared" si="399"/>
        <v>-25884.54273200946</v>
      </c>
      <c r="S1004" s="8">
        <f>Daten!K1004</f>
        <v>3876</v>
      </c>
      <c r="T1004" s="8">
        <f>Daten!L1004</f>
        <v>519569</v>
      </c>
      <c r="U1004" s="8">
        <f>Daten!M1004</f>
        <v>822456</v>
      </c>
      <c r="V1004" s="8">
        <f>Daten!N1004</f>
        <v>500</v>
      </c>
      <c r="W1004" s="8">
        <f>Daten!O1004</f>
        <v>500</v>
      </c>
      <c r="X1004" s="22">
        <f t="shared" si="400"/>
        <v>1345901</v>
      </c>
      <c r="Y1004" s="8">
        <f t="shared" si="401"/>
        <v>1702020.751554986</v>
      </c>
      <c r="Z1004" s="20">
        <f t="shared" si="402"/>
        <v>-356119.751554986</v>
      </c>
      <c r="AA1004" s="26">
        <f t="shared" si="403"/>
        <v>35611.9751554986</v>
      </c>
      <c r="AB1004" s="31">
        <f t="shared" si="404"/>
        <v>-72965.448049772938</v>
      </c>
      <c r="AC1004" s="30">
        <f t="shared" si="405"/>
        <v>0</v>
      </c>
      <c r="AG1004" s="25">
        <f t="shared" si="406"/>
        <v>0</v>
      </c>
      <c r="AH1004" s="25">
        <f t="shared" si="407"/>
        <v>0</v>
      </c>
      <c r="AI1004" s="25">
        <f t="shared" si="408"/>
        <v>0</v>
      </c>
      <c r="AJ1004" s="25">
        <f t="shared" si="409"/>
        <v>1</v>
      </c>
      <c r="AK1004" s="25">
        <f t="shared" si="410"/>
        <v>0</v>
      </c>
      <c r="AL1004" s="25">
        <f t="shared" ca="1" si="411"/>
        <v>0</v>
      </c>
      <c r="AM1004" s="25">
        <f t="shared" ca="1" si="412"/>
        <v>0</v>
      </c>
      <c r="AN1004" s="25">
        <f ca="1">IF(AM1004=0,0,COUNTIF($AM$19:AM1004,C1004*10+1))</f>
        <v>0</v>
      </c>
      <c r="AO1004" s="20">
        <f t="shared" ca="1" si="413"/>
        <v>0</v>
      </c>
      <c r="AP1004" s="32">
        <f t="shared" ca="1" si="414"/>
        <v>0</v>
      </c>
    </row>
    <row r="1005" spans="1:42" x14ac:dyDescent="0.2">
      <c r="A1005" s="14">
        <f>Daten!A1005</f>
        <v>40804</v>
      </c>
      <c r="B1005" s="7" t="str">
        <f>Daten!B1005</f>
        <v>Eschenau im Hausruckkreis</v>
      </c>
      <c r="C1005" s="14">
        <f t="shared" si="390"/>
        <v>4</v>
      </c>
      <c r="D1005" s="9">
        <f>Daten!D1005</f>
        <v>0</v>
      </c>
      <c r="E1005" s="8">
        <f>Daten!E1005</f>
        <v>1055</v>
      </c>
      <c r="F1005" s="8">
        <f>Daten!F1005</f>
        <v>1058</v>
      </c>
      <c r="G1005" s="26">
        <f t="shared" si="391"/>
        <v>-3</v>
      </c>
      <c r="H1005" s="28">
        <f t="shared" si="392"/>
        <v>-2.8355387523629491E-3</v>
      </c>
      <c r="I1005" s="20">
        <f t="shared" si="393"/>
        <v>14.214016354669541</v>
      </c>
      <c r="J1005" s="20">
        <f t="shared" si="394"/>
        <v>-17.214016354669539</v>
      </c>
      <c r="K1005" s="26">
        <f t="shared" si="395"/>
        <v>8607.0081773347702</v>
      </c>
      <c r="L1005" s="15">
        <f>Daten!G1005</f>
        <v>161</v>
      </c>
      <c r="M1005" s="15">
        <f>Daten!H1005</f>
        <v>700</v>
      </c>
      <c r="N1005" s="15">
        <f>Daten!I1005</f>
        <v>194</v>
      </c>
      <c r="O1005" s="27">
        <f t="shared" si="396"/>
        <v>0.50714285714285712</v>
      </c>
      <c r="P1005" s="15">
        <f t="shared" si="397"/>
        <v>397.45738309135749</v>
      </c>
      <c r="Q1005" s="20">
        <f t="shared" si="398"/>
        <v>-42.457383091357485</v>
      </c>
      <c r="R1005" s="26">
        <f t="shared" si="399"/>
        <v>-8491.4766182714975</v>
      </c>
      <c r="S1005" s="8">
        <f>Daten!K1005</f>
        <v>8339</v>
      </c>
      <c r="T1005" s="8">
        <f>Daten!L1005</f>
        <v>51956</v>
      </c>
      <c r="U1005" s="8">
        <f>Daten!M1005</f>
        <v>122736</v>
      </c>
      <c r="V1005" s="8">
        <f>Daten!N1005</f>
        <v>500</v>
      </c>
      <c r="W1005" s="8">
        <f>Daten!O1005</f>
        <v>500</v>
      </c>
      <c r="X1005" s="22">
        <f t="shared" si="400"/>
        <v>183031</v>
      </c>
      <c r="Y1005" s="8">
        <f t="shared" si="401"/>
        <v>404786.26981300954</v>
      </c>
      <c r="Z1005" s="20">
        <f t="shared" si="402"/>
        <v>-221755.26981300954</v>
      </c>
      <c r="AA1005" s="26">
        <f t="shared" si="403"/>
        <v>22175.526981300955</v>
      </c>
      <c r="AB1005" s="31">
        <f t="shared" si="404"/>
        <v>22291.058540364225</v>
      </c>
      <c r="AC1005" s="30">
        <f t="shared" si="405"/>
        <v>22291.058540364225</v>
      </c>
      <c r="AG1005" s="25">
        <f t="shared" si="406"/>
        <v>8607.0081773347702</v>
      </c>
      <c r="AH1005" s="25">
        <f t="shared" si="407"/>
        <v>22175.526981300955</v>
      </c>
      <c r="AI1005" s="25">
        <f t="shared" si="408"/>
        <v>30782.535158635725</v>
      </c>
      <c r="AJ1005" s="25">
        <f t="shared" si="409"/>
        <v>1</v>
      </c>
      <c r="AK1005" s="25">
        <f t="shared" si="410"/>
        <v>30782.535158635725</v>
      </c>
      <c r="AL1005" s="25">
        <f t="shared" ca="1" si="411"/>
        <v>73554</v>
      </c>
      <c r="AM1005" s="25">
        <f t="shared" ca="1" si="412"/>
        <v>41</v>
      </c>
      <c r="AN1005" s="25">
        <f ca="1">IF(AM1005=0,0,COUNTIF($AM$19:AM1005,C1005*10+1))</f>
        <v>40</v>
      </c>
      <c r="AO1005" s="20">
        <f t="shared" ca="1" si="413"/>
        <v>0</v>
      </c>
      <c r="AP1005" s="32">
        <f t="shared" ca="1" si="414"/>
        <v>73554</v>
      </c>
    </row>
    <row r="1006" spans="1:42" x14ac:dyDescent="0.2">
      <c r="A1006" s="14">
        <f>Daten!A1006</f>
        <v>40805</v>
      </c>
      <c r="B1006" s="7" t="str">
        <f>Daten!B1006</f>
        <v>Gallspach</v>
      </c>
      <c r="C1006" s="14">
        <f t="shared" si="390"/>
        <v>4</v>
      </c>
      <c r="D1006" s="9">
        <f>Daten!D1006</f>
        <v>0</v>
      </c>
      <c r="E1006" s="8">
        <f>Daten!E1006</f>
        <v>2854</v>
      </c>
      <c r="F1006" s="8">
        <f>Daten!F1006</f>
        <v>2735</v>
      </c>
      <c r="G1006" s="26">
        <f t="shared" si="391"/>
        <v>119</v>
      </c>
      <c r="H1006" s="28">
        <f t="shared" si="392"/>
        <v>4.3510054844606946E-2</v>
      </c>
      <c r="I1006" s="20">
        <f t="shared" si="393"/>
        <v>36.74417271268544</v>
      </c>
      <c r="J1006" s="20">
        <f t="shared" si="394"/>
        <v>82.25582728731456</v>
      </c>
      <c r="K1006" s="26">
        <f t="shared" si="395"/>
        <v>-41127.913643657281</v>
      </c>
      <c r="L1006" s="15">
        <f>Daten!G1006</f>
        <v>433</v>
      </c>
      <c r="M1006" s="15">
        <f>Daten!H1006</f>
        <v>1865</v>
      </c>
      <c r="N1006" s="15">
        <f>Daten!I1006</f>
        <v>556</v>
      </c>
      <c r="O1006" s="27">
        <f t="shared" si="396"/>
        <v>0.53029490616621988</v>
      </c>
      <c r="P1006" s="15">
        <f t="shared" si="397"/>
        <v>1058.9400278076882</v>
      </c>
      <c r="Q1006" s="20">
        <f t="shared" si="398"/>
        <v>-69.940027807688239</v>
      </c>
      <c r="R1006" s="26">
        <f t="shared" si="399"/>
        <v>-13988.005561537648</v>
      </c>
      <c r="S1006" s="8">
        <f>Daten!K1006</f>
        <v>4333</v>
      </c>
      <c r="T1006" s="8">
        <f>Daten!L1006</f>
        <v>197580</v>
      </c>
      <c r="U1006" s="8">
        <f>Daten!M1006</f>
        <v>262825</v>
      </c>
      <c r="V1006" s="8">
        <f>Daten!N1006</f>
        <v>500</v>
      </c>
      <c r="W1006" s="8">
        <f>Daten!O1006</f>
        <v>500</v>
      </c>
      <c r="X1006" s="22">
        <f t="shared" si="400"/>
        <v>464738</v>
      </c>
      <c r="Y1006" s="8">
        <f t="shared" si="401"/>
        <v>1095033.1886695065</v>
      </c>
      <c r="Z1006" s="20">
        <f t="shared" si="402"/>
        <v>-630295.18866950646</v>
      </c>
      <c r="AA1006" s="26">
        <f t="shared" si="403"/>
        <v>63029.518866950646</v>
      </c>
      <c r="AB1006" s="31">
        <f t="shared" si="404"/>
        <v>7913.5996617557175</v>
      </c>
      <c r="AC1006" s="30">
        <f t="shared" si="405"/>
        <v>7913.5996617557175</v>
      </c>
      <c r="AG1006" s="25">
        <f t="shared" si="406"/>
        <v>-41127.913643657281</v>
      </c>
      <c r="AH1006" s="25">
        <f t="shared" si="407"/>
        <v>63029.518866950646</v>
      </c>
      <c r="AI1006" s="25">
        <f t="shared" si="408"/>
        <v>21901.605223293365</v>
      </c>
      <c r="AJ1006" s="25">
        <f t="shared" si="409"/>
        <v>1</v>
      </c>
      <c r="AK1006" s="25">
        <f t="shared" si="410"/>
        <v>21901.605223293365</v>
      </c>
      <c r="AL1006" s="25">
        <f t="shared" ca="1" si="411"/>
        <v>52333</v>
      </c>
      <c r="AM1006" s="25">
        <f t="shared" ca="1" si="412"/>
        <v>41</v>
      </c>
      <c r="AN1006" s="25">
        <f ca="1">IF(AM1006=0,0,COUNTIF($AM$19:AM1006,C1006*10+1))</f>
        <v>41</v>
      </c>
      <c r="AO1006" s="20">
        <f t="shared" ca="1" si="413"/>
        <v>0</v>
      </c>
      <c r="AP1006" s="32">
        <f t="shared" ca="1" si="414"/>
        <v>52333</v>
      </c>
    </row>
    <row r="1007" spans="1:42" x14ac:dyDescent="0.2">
      <c r="A1007" s="14">
        <f>Daten!A1007</f>
        <v>40806</v>
      </c>
      <c r="B1007" s="7" t="str">
        <f>Daten!B1007</f>
        <v>Gaspoltshofen</v>
      </c>
      <c r="C1007" s="14">
        <f t="shared" si="390"/>
        <v>4</v>
      </c>
      <c r="D1007" s="9">
        <f>Daten!D1007</f>
        <v>0</v>
      </c>
      <c r="E1007" s="8">
        <f>Daten!E1007</f>
        <v>3596</v>
      </c>
      <c r="F1007" s="8">
        <f>Daten!F1007</f>
        <v>3587</v>
      </c>
      <c r="G1007" s="26">
        <f t="shared" si="391"/>
        <v>9</v>
      </c>
      <c r="H1007" s="28">
        <f t="shared" si="392"/>
        <v>2.5090604962364092E-3</v>
      </c>
      <c r="I1007" s="20">
        <f t="shared" si="393"/>
        <v>48.190620665595127</v>
      </c>
      <c r="J1007" s="20">
        <f t="shared" si="394"/>
        <v>-39.190620665595127</v>
      </c>
      <c r="K1007" s="26">
        <f t="shared" si="395"/>
        <v>19595.310332797562</v>
      </c>
      <c r="L1007" s="15">
        <f>Daten!G1007</f>
        <v>561</v>
      </c>
      <c r="M1007" s="15">
        <f>Daten!H1007</f>
        <v>2274</v>
      </c>
      <c r="N1007" s="15">
        <f>Daten!I1007</f>
        <v>761</v>
      </c>
      <c r="O1007" s="27">
        <f t="shared" si="396"/>
        <v>0.58135444151275284</v>
      </c>
      <c r="P1007" s="15">
        <f t="shared" si="397"/>
        <v>1291.1686987853527</v>
      </c>
      <c r="Q1007" s="20">
        <f t="shared" si="398"/>
        <v>30.831301214647283</v>
      </c>
      <c r="R1007" s="26">
        <f t="shared" si="399"/>
        <v>6166.2602429294566</v>
      </c>
      <c r="S1007" s="8">
        <f>Daten!K1007</f>
        <v>34166</v>
      </c>
      <c r="T1007" s="8">
        <f>Daten!L1007</f>
        <v>305145</v>
      </c>
      <c r="U1007" s="8">
        <f>Daten!M1007</f>
        <v>1285188</v>
      </c>
      <c r="V1007" s="8">
        <f>Daten!N1007</f>
        <v>500</v>
      </c>
      <c r="W1007" s="8">
        <f>Daten!O1007</f>
        <v>500</v>
      </c>
      <c r="X1007" s="22">
        <f t="shared" si="400"/>
        <v>1624499</v>
      </c>
      <c r="Y1007" s="8">
        <f t="shared" si="401"/>
        <v>1379726.4703768552</v>
      </c>
      <c r="Z1007" s="20">
        <f t="shared" si="402"/>
        <v>244772.52962314477</v>
      </c>
      <c r="AA1007" s="26">
        <f t="shared" si="403"/>
        <v>-24477.25296231448</v>
      </c>
      <c r="AB1007" s="31">
        <f t="shared" si="404"/>
        <v>1284.3176134125388</v>
      </c>
      <c r="AC1007" s="30">
        <f t="shared" si="405"/>
        <v>1284.3176134125388</v>
      </c>
      <c r="AG1007" s="25">
        <f t="shared" si="406"/>
        <v>19595.310332797562</v>
      </c>
      <c r="AH1007" s="25">
        <f t="shared" si="407"/>
        <v>-24477.25296231448</v>
      </c>
      <c r="AI1007" s="25">
        <f t="shared" si="408"/>
        <v>-4881.9426295169178</v>
      </c>
      <c r="AJ1007" s="25">
        <f t="shared" si="409"/>
        <v>1</v>
      </c>
      <c r="AK1007" s="25">
        <f t="shared" si="410"/>
        <v>0</v>
      </c>
      <c r="AL1007" s="25">
        <f t="shared" ca="1" si="411"/>
        <v>0</v>
      </c>
      <c r="AM1007" s="25">
        <f t="shared" ca="1" si="412"/>
        <v>0</v>
      </c>
      <c r="AN1007" s="25">
        <f ca="1">IF(AM1007=0,0,COUNTIF($AM$19:AM1007,C1007*10+1))</f>
        <v>0</v>
      </c>
      <c r="AO1007" s="20">
        <f t="shared" ca="1" si="413"/>
        <v>0</v>
      </c>
      <c r="AP1007" s="32">
        <f t="shared" ca="1" si="414"/>
        <v>0</v>
      </c>
    </row>
    <row r="1008" spans="1:42" x14ac:dyDescent="0.2">
      <c r="A1008" s="14">
        <f>Daten!A1008</f>
        <v>40807</v>
      </c>
      <c r="B1008" s="7" t="str">
        <f>Daten!B1008</f>
        <v>Geboltskirchen</v>
      </c>
      <c r="C1008" s="14">
        <f t="shared" si="390"/>
        <v>4</v>
      </c>
      <c r="D1008" s="9">
        <f>Daten!D1008</f>
        <v>0</v>
      </c>
      <c r="E1008" s="8">
        <f>Daten!E1008</f>
        <v>1466</v>
      </c>
      <c r="F1008" s="8">
        <f>Daten!F1008</f>
        <v>1443</v>
      </c>
      <c r="G1008" s="26">
        <f t="shared" si="391"/>
        <v>23</v>
      </c>
      <c r="H1008" s="28">
        <f t="shared" si="392"/>
        <v>1.5939015939015939E-2</v>
      </c>
      <c r="I1008" s="20">
        <f t="shared" si="393"/>
        <v>19.386413610385773</v>
      </c>
      <c r="J1008" s="20">
        <f t="shared" si="394"/>
        <v>3.6135863896142268</v>
      </c>
      <c r="K1008" s="26">
        <f t="shared" si="395"/>
        <v>-1806.7931948071134</v>
      </c>
      <c r="L1008" s="15">
        <f>Daten!G1008</f>
        <v>225</v>
      </c>
      <c r="M1008" s="15">
        <f>Daten!H1008</f>
        <v>958</v>
      </c>
      <c r="N1008" s="15">
        <f>Daten!I1008</f>
        <v>283</v>
      </c>
      <c r="O1008" s="27">
        <f t="shared" si="396"/>
        <v>0.53027139874739038</v>
      </c>
      <c r="P1008" s="15">
        <f t="shared" si="397"/>
        <v>543.94881857360065</v>
      </c>
      <c r="Q1008" s="20">
        <f t="shared" si="398"/>
        <v>-35.948818573600647</v>
      </c>
      <c r="R1008" s="26">
        <f t="shared" si="399"/>
        <v>-7189.7637147201294</v>
      </c>
      <c r="S1008" s="8">
        <f>Daten!K1008</f>
        <v>11165</v>
      </c>
      <c r="T1008" s="8">
        <f>Daten!L1008</f>
        <v>111563</v>
      </c>
      <c r="U1008" s="8">
        <f>Daten!M1008</f>
        <v>154766</v>
      </c>
      <c r="V1008" s="8">
        <f>Daten!N1008</f>
        <v>500</v>
      </c>
      <c r="W1008" s="8">
        <f>Daten!O1008</f>
        <v>500</v>
      </c>
      <c r="X1008" s="22">
        <f t="shared" si="400"/>
        <v>277494</v>
      </c>
      <c r="Y1008" s="8">
        <f t="shared" si="401"/>
        <v>562480.25738945208</v>
      </c>
      <c r="Z1008" s="20">
        <f t="shared" si="402"/>
        <v>-284986.25738945208</v>
      </c>
      <c r="AA1008" s="26">
        <f t="shared" si="403"/>
        <v>28498.625738945208</v>
      </c>
      <c r="AB1008" s="31">
        <f t="shared" si="404"/>
        <v>19502.068829417964</v>
      </c>
      <c r="AC1008" s="30">
        <f t="shared" si="405"/>
        <v>19502.068829417964</v>
      </c>
      <c r="AG1008" s="25">
        <f t="shared" si="406"/>
        <v>-1806.7931948071134</v>
      </c>
      <c r="AH1008" s="25">
        <f t="shared" si="407"/>
        <v>28498.625738945208</v>
      </c>
      <c r="AI1008" s="25">
        <f t="shared" si="408"/>
        <v>26691.832544138095</v>
      </c>
      <c r="AJ1008" s="25">
        <f t="shared" si="409"/>
        <v>1</v>
      </c>
      <c r="AK1008" s="25">
        <f t="shared" si="410"/>
        <v>26691.832544138095</v>
      </c>
      <c r="AL1008" s="25">
        <f t="shared" ca="1" si="411"/>
        <v>63779</v>
      </c>
      <c r="AM1008" s="25">
        <f t="shared" ca="1" si="412"/>
        <v>41</v>
      </c>
      <c r="AN1008" s="25">
        <f ca="1">IF(AM1008=0,0,COUNTIF($AM$19:AM1008,C1008*10+1))</f>
        <v>42</v>
      </c>
      <c r="AO1008" s="20">
        <f t="shared" ca="1" si="413"/>
        <v>0</v>
      </c>
      <c r="AP1008" s="32">
        <f t="shared" ca="1" si="414"/>
        <v>63779</v>
      </c>
    </row>
    <row r="1009" spans="1:42" x14ac:dyDescent="0.2">
      <c r="A1009" s="14">
        <f>Daten!A1009</f>
        <v>40808</v>
      </c>
      <c r="B1009" s="7" t="str">
        <f>Daten!B1009</f>
        <v>Grieskirchen</v>
      </c>
      <c r="C1009" s="14">
        <f t="shared" si="390"/>
        <v>4</v>
      </c>
      <c r="D1009" s="9">
        <f>Daten!D1009</f>
        <v>0</v>
      </c>
      <c r="E1009" s="8">
        <f>Daten!E1009</f>
        <v>5104</v>
      </c>
      <c r="F1009" s="8">
        <f>Daten!F1009</f>
        <v>4937</v>
      </c>
      <c r="G1009" s="26">
        <f t="shared" si="391"/>
        <v>167</v>
      </c>
      <c r="H1009" s="28">
        <f t="shared" si="392"/>
        <v>3.3826210249139156E-2</v>
      </c>
      <c r="I1009" s="20">
        <f t="shared" si="393"/>
        <v>66.327598055768931</v>
      </c>
      <c r="J1009" s="20">
        <f t="shared" si="394"/>
        <v>100.67240194423107</v>
      </c>
      <c r="K1009" s="26">
        <f t="shared" si="395"/>
        <v>-50336.200972115534</v>
      </c>
      <c r="L1009" s="15">
        <f>Daten!G1009</f>
        <v>756</v>
      </c>
      <c r="M1009" s="15">
        <f>Daten!H1009</f>
        <v>3210</v>
      </c>
      <c r="N1009" s="15">
        <f>Daten!I1009</f>
        <v>1138</v>
      </c>
      <c r="O1009" s="27">
        <f t="shared" si="396"/>
        <v>0.59003115264797512</v>
      </c>
      <c r="P1009" s="15">
        <f t="shared" si="397"/>
        <v>1822.6259996046538</v>
      </c>
      <c r="Q1009" s="20">
        <f t="shared" si="398"/>
        <v>71.374000395346229</v>
      </c>
      <c r="R1009" s="26">
        <f t="shared" si="399"/>
        <v>14274.800079069246</v>
      </c>
      <c r="S1009" s="8">
        <f>Daten!K1009</f>
        <v>8795</v>
      </c>
      <c r="T1009" s="8">
        <f>Daten!L1009</f>
        <v>606527</v>
      </c>
      <c r="U1009" s="8">
        <f>Daten!M1009</f>
        <v>6139963</v>
      </c>
      <c r="V1009" s="8">
        <f>Daten!N1009</f>
        <v>500</v>
      </c>
      <c r="W1009" s="8">
        <f>Daten!O1009</f>
        <v>500</v>
      </c>
      <c r="X1009" s="22">
        <f t="shared" si="400"/>
        <v>6755285</v>
      </c>
      <c r="Y1009" s="8">
        <f t="shared" si="401"/>
        <v>1958321.4418252138</v>
      </c>
      <c r="Z1009" s="20">
        <f t="shared" si="402"/>
        <v>4796963.5581747862</v>
      </c>
      <c r="AA1009" s="26">
        <f t="shared" si="403"/>
        <v>-479696.35581747862</v>
      </c>
      <c r="AB1009" s="31">
        <f t="shared" si="404"/>
        <v>-515757.7567105249</v>
      </c>
      <c r="AC1009" s="30">
        <f t="shared" si="405"/>
        <v>0</v>
      </c>
      <c r="AG1009" s="25">
        <f t="shared" si="406"/>
        <v>0</v>
      </c>
      <c r="AH1009" s="25">
        <f t="shared" si="407"/>
        <v>0</v>
      </c>
      <c r="AI1009" s="25">
        <f t="shared" si="408"/>
        <v>0</v>
      </c>
      <c r="AJ1009" s="25">
        <f t="shared" si="409"/>
        <v>1</v>
      </c>
      <c r="AK1009" s="25">
        <f t="shared" si="410"/>
        <v>0</v>
      </c>
      <c r="AL1009" s="25">
        <f t="shared" ca="1" si="411"/>
        <v>0</v>
      </c>
      <c r="AM1009" s="25">
        <f t="shared" ca="1" si="412"/>
        <v>0</v>
      </c>
      <c r="AN1009" s="25">
        <f ca="1">IF(AM1009=0,0,COUNTIF($AM$19:AM1009,C1009*10+1))</f>
        <v>0</v>
      </c>
      <c r="AO1009" s="20">
        <f t="shared" ca="1" si="413"/>
        <v>0</v>
      </c>
      <c r="AP1009" s="32">
        <f t="shared" ca="1" si="414"/>
        <v>0</v>
      </c>
    </row>
    <row r="1010" spans="1:42" x14ac:dyDescent="0.2">
      <c r="A1010" s="14">
        <f>Daten!A1010</f>
        <v>40809</v>
      </c>
      <c r="B1010" s="7" t="str">
        <f>Daten!B1010</f>
        <v>Haag am Hausruck</v>
      </c>
      <c r="C1010" s="14">
        <f t="shared" si="390"/>
        <v>4</v>
      </c>
      <c r="D1010" s="9">
        <f>Daten!D1010</f>
        <v>0</v>
      </c>
      <c r="E1010" s="8">
        <f>Daten!E1010</f>
        <v>2264</v>
      </c>
      <c r="F1010" s="8">
        <f>Daten!F1010</f>
        <v>2179</v>
      </c>
      <c r="G1010" s="26">
        <f t="shared" si="391"/>
        <v>85</v>
      </c>
      <c r="H1010" s="28">
        <f t="shared" si="392"/>
        <v>3.9008719596145019E-2</v>
      </c>
      <c r="I1010" s="20">
        <f t="shared" si="393"/>
        <v>29.274424987547192</v>
      </c>
      <c r="J1010" s="20">
        <f t="shared" si="394"/>
        <v>55.725575012452808</v>
      </c>
      <c r="K1010" s="26">
        <f t="shared" si="395"/>
        <v>-27862.787506226403</v>
      </c>
      <c r="L1010" s="15">
        <f>Daten!G1010</f>
        <v>363</v>
      </c>
      <c r="M1010" s="15">
        <f>Daten!H1010</f>
        <v>1502</v>
      </c>
      <c r="N1010" s="15">
        <f>Daten!I1010</f>
        <v>399</v>
      </c>
      <c r="O1010" s="27">
        <f t="shared" si="396"/>
        <v>0.50732356857523297</v>
      </c>
      <c r="P1010" s="15">
        <f t="shared" si="397"/>
        <v>852.82998486174142</v>
      </c>
      <c r="Q1010" s="20">
        <f t="shared" si="398"/>
        <v>-90.829984861741423</v>
      </c>
      <c r="R1010" s="26">
        <f t="shared" si="399"/>
        <v>-18165.996972348286</v>
      </c>
      <c r="S1010" s="8">
        <f>Daten!K1010</f>
        <v>9635</v>
      </c>
      <c r="T1010" s="8">
        <f>Daten!L1010</f>
        <v>230890</v>
      </c>
      <c r="U1010" s="8">
        <f>Daten!M1010</f>
        <v>1471980</v>
      </c>
      <c r="V1010" s="8">
        <f>Daten!N1010</f>
        <v>500</v>
      </c>
      <c r="W1010" s="8">
        <f>Daten!O1010</f>
        <v>500</v>
      </c>
      <c r="X1010" s="22">
        <f t="shared" si="400"/>
        <v>1712505</v>
      </c>
      <c r="Y1010" s="8">
        <f t="shared" si="401"/>
        <v>868659.82450867642</v>
      </c>
      <c r="Z1010" s="20">
        <f t="shared" si="402"/>
        <v>843845.17549132358</v>
      </c>
      <c r="AA1010" s="26">
        <f t="shared" si="403"/>
        <v>-84384.517549132361</v>
      </c>
      <c r="AB1010" s="31">
        <f t="shared" si="404"/>
        <v>-130413.30202770705</v>
      </c>
      <c r="AC1010" s="30">
        <f t="shared" si="405"/>
        <v>0</v>
      </c>
      <c r="AG1010" s="25">
        <f t="shared" si="406"/>
        <v>0</v>
      </c>
      <c r="AH1010" s="25">
        <f t="shared" si="407"/>
        <v>0</v>
      </c>
      <c r="AI1010" s="25">
        <f t="shared" si="408"/>
        <v>0</v>
      </c>
      <c r="AJ1010" s="25">
        <f t="shared" si="409"/>
        <v>1</v>
      </c>
      <c r="AK1010" s="25">
        <f t="shared" si="410"/>
        <v>0</v>
      </c>
      <c r="AL1010" s="25">
        <f t="shared" ca="1" si="411"/>
        <v>0</v>
      </c>
      <c r="AM1010" s="25">
        <f t="shared" ca="1" si="412"/>
        <v>0</v>
      </c>
      <c r="AN1010" s="25">
        <f ca="1">IF(AM1010=0,0,COUNTIF($AM$19:AM1010,C1010*10+1))</f>
        <v>0</v>
      </c>
      <c r="AO1010" s="20">
        <f t="shared" ca="1" si="413"/>
        <v>0</v>
      </c>
      <c r="AP1010" s="32">
        <f t="shared" ca="1" si="414"/>
        <v>0</v>
      </c>
    </row>
    <row r="1011" spans="1:42" x14ac:dyDescent="0.2">
      <c r="A1011" s="14">
        <f>Daten!A1011</f>
        <v>40810</v>
      </c>
      <c r="B1011" s="7" t="str">
        <f>Daten!B1011</f>
        <v>Heiligenberg</v>
      </c>
      <c r="C1011" s="14">
        <f t="shared" si="390"/>
        <v>4</v>
      </c>
      <c r="D1011" s="9">
        <f>Daten!D1011</f>
        <v>0</v>
      </c>
      <c r="E1011" s="8">
        <f>Daten!E1011</f>
        <v>709</v>
      </c>
      <c r="F1011" s="8">
        <f>Daten!F1011</f>
        <v>699</v>
      </c>
      <c r="G1011" s="26">
        <f t="shared" si="391"/>
        <v>10</v>
      </c>
      <c r="H1011" s="28">
        <f t="shared" si="392"/>
        <v>1.4306151645207439E-2</v>
      </c>
      <c r="I1011" s="20">
        <f t="shared" si="393"/>
        <v>9.3909238486899902</v>
      </c>
      <c r="J1011" s="20">
        <f t="shared" si="394"/>
        <v>0.60907615131000981</v>
      </c>
      <c r="K1011" s="26">
        <f t="shared" si="395"/>
        <v>-304.53807565500489</v>
      </c>
      <c r="L1011" s="15">
        <f>Daten!G1011</f>
        <v>119</v>
      </c>
      <c r="M1011" s="15">
        <f>Daten!H1011</f>
        <v>474</v>
      </c>
      <c r="N1011" s="15">
        <f>Daten!I1011</f>
        <v>116</v>
      </c>
      <c r="O1011" s="27">
        <f t="shared" si="396"/>
        <v>0.49578059071729957</v>
      </c>
      <c r="P1011" s="15">
        <f t="shared" si="397"/>
        <v>269.13542797900493</v>
      </c>
      <c r="Q1011" s="20">
        <f t="shared" si="398"/>
        <v>-34.13542797900493</v>
      </c>
      <c r="R1011" s="26">
        <f t="shared" si="399"/>
        <v>-6827.0855958009861</v>
      </c>
      <c r="S1011" s="8">
        <f>Daten!K1011</f>
        <v>11576</v>
      </c>
      <c r="T1011" s="8">
        <f>Daten!L1011</f>
        <v>33761</v>
      </c>
      <c r="U1011" s="8">
        <f>Daten!M1011</f>
        <v>37151</v>
      </c>
      <c r="V1011" s="8">
        <f>Daten!N1011</f>
        <v>500</v>
      </c>
      <c r="W1011" s="8">
        <f>Daten!O1011</f>
        <v>500</v>
      </c>
      <c r="X1011" s="22">
        <f t="shared" si="400"/>
        <v>82488</v>
      </c>
      <c r="Y1011" s="8">
        <f t="shared" si="401"/>
        <v>272031.72066106519</v>
      </c>
      <c r="Z1011" s="20">
        <f t="shared" si="402"/>
        <v>-189543.72066106519</v>
      </c>
      <c r="AA1011" s="26">
        <f t="shared" si="403"/>
        <v>18954.37206610652</v>
      </c>
      <c r="AB1011" s="31">
        <f t="shared" si="404"/>
        <v>11822.748394650529</v>
      </c>
      <c r="AC1011" s="30">
        <f t="shared" si="405"/>
        <v>11822.748394650529</v>
      </c>
      <c r="AG1011" s="25">
        <f t="shared" si="406"/>
        <v>-304.53807565500489</v>
      </c>
      <c r="AH1011" s="25">
        <f t="shared" si="407"/>
        <v>18954.37206610652</v>
      </c>
      <c r="AI1011" s="25">
        <f t="shared" si="408"/>
        <v>18649.833990451516</v>
      </c>
      <c r="AJ1011" s="25">
        <f t="shared" si="409"/>
        <v>1</v>
      </c>
      <c r="AK1011" s="25">
        <f t="shared" si="410"/>
        <v>18649.833990451516</v>
      </c>
      <c r="AL1011" s="25">
        <f t="shared" ca="1" si="411"/>
        <v>44563</v>
      </c>
      <c r="AM1011" s="25">
        <f t="shared" ca="1" si="412"/>
        <v>41</v>
      </c>
      <c r="AN1011" s="25">
        <f ca="1">IF(AM1011=0,0,COUNTIF($AM$19:AM1011,C1011*10+1))</f>
        <v>43</v>
      </c>
      <c r="AO1011" s="20">
        <f t="shared" ca="1" si="413"/>
        <v>0</v>
      </c>
      <c r="AP1011" s="32">
        <f t="shared" ca="1" si="414"/>
        <v>44563</v>
      </c>
    </row>
    <row r="1012" spans="1:42" x14ac:dyDescent="0.2">
      <c r="A1012" s="14">
        <f>Daten!A1012</f>
        <v>40811</v>
      </c>
      <c r="B1012" s="7" t="str">
        <f>Daten!B1012</f>
        <v>Hofkirchen an der Trattnach</v>
      </c>
      <c r="C1012" s="14">
        <f t="shared" si="390"/>
        <v>4</v>
      </c>
      <c r="D1012" s="9">
        <f>Daten!D1012</f>
        <v>0</v>
      </c>
      <c r="E1012" s="8">
        <f>Daten!E1012</f>
        <v>1712</v>
      </c>
      <c r="F1012" s="8">
        <f>Daten!F1012</f>
        <v>1663</v>
      </c>
      <c r="G1012" s="26">
        <f t="shared" si="391"/>
        <v>49</v>
      </c>
      <c r="H1012" s="28">
        <f t="shared" si="392"/>
        <v>2.9464822609741433E-2</v>
      </c>
      <c r="I1012" s="20">
        <f t="shared" si="393"/>
        <v>22.342069185080764</v>
      </c>
      <c r="J1012" s="20">
        <f t="shared" si="394"/>
        <v>26.657930814919236</v>
      </c>
      <c r="K1012" s="26">
        <f t="shared" si="395"/>
        <v>-13328.965407459618</v>
      </c>
      <c r="L1012" s="15">
        <f>Daten!G1012</f>
        <v>291</v>
      </c>
      <c r="M1012" s="15">
        <f>Daten!H1012</f>
        <v>1136</v>
      </c>
      <c r="N1012" s="15">
        <f>Daten!I1012</f>
        <v>285</v>
      </c>
      <c r="O1012" s="27">
        <f t="shared" si="396"/>
        <v>0.50704225352112675</v>
      </c>
      <c r="P1012" s="15">
        <f t="shared" si="397"/>
        <v>645.01655313111735</v>
      </c>
      <c r="Q1012" s="20">
        <f t="shared" si="398"/>
        <v>-69.016553131117348</v>
      </c>
      <c r="R1012" s="26">
        <f t="shared" si="399"/>
        <v>-13803.310626223469</v>
      </c>
      <c r="S1012" s="8">
        <f>Daten!K1012</f>
        <v>20256</v>
      </c>
      <c r="T1012" s="8">
        <f>Daten!L1012</f>
        <v>157405</v>
      </c>
      <c r="U1012" s="8">
        <f>Daten!M1012</f>
        <v>1034064</v>
      </c>
      <c r="V1012" s="8">
        <f>Daten!N1012</f>
        <v>500</v>
      </c>
      <c r="W1012" s="8">
        <f>Daten!O1012</f>
        <v>500</v>
      </c>
      <c r="X1012" s="22">
        <f t="shared" si="400"/>
        <v>1211725</v>
      </c>
      <c r="Y1012" s="8">
        <f t="shared" si="401"/>
        <v>656866.43973447615</v>
      </c>
      <c r="Z1012" s="20">
        <f t="shared" si="402"/>
        <v>554858.56026552385</v>
      </c>
      <c r="AA1012" s="26">
        <f t="shared" si="403"/>
        <v>-55485.856026552385</v>
      </c>
      <c r="AB1012" s="31">
        <f t="shared" si="404"/>
        <v>-82618.132060235468</v>
      </c>
      <c r="AC1012" s="30">
        <f t="shared" si="405"/>
        <v>0</v>
      </c>
      <c r="AG1012" s="25">
        <f t="shared" si="406"/>
        <v>0</v>
      </c>
      <c r="AH1012" s="25">
        <f t="shared" si="407"/>
        <v>0</v>
      </c>
      <c r="AI1012" s="25">
        <f t="shared" si="408"/>
        <v>0</v>
      </c>
      <c r="AJ1012" s="25">
        <f t="shared" si="409"/>
        <v>1</v>
      </c>
      <c r="AK1012" s="25">
        <f t="shared" si="410"/>
        <v>0</v>
      </c>
      <c r="AL1012" s="25">
        <f t="shared" ca="1" si="411"/>
        <v>0</v>
      </c>
      <c r="AM1012" s="25">
        <f t="shared" ca="1" si="412"/>
        <v>0</v>
      </c>
      <c r="AN1012" s="25">
        <f ca="1">IF(AM1012=0,0,COUNTIF($AM$19:AM1012,C1012*10+1))</f>
        <v>0</v>
      </c>
      <c r="AO1012" s="20">
        <f t="shared" ca="1" si="413"/>
        <v>0</v>
      </c>
      <c r="AP1012" s="32">
        <f t="shared" ca="1" si="414"/>
        <v>0</v>
      </c>
    </row>
    <row r="1013" spans="1:42" x14ac:dyDescent="0.2">
      <c r="A1013" s="14">
        <f>Daten!A1013</f>
        <v>40812</v>
      </c>
      <c r="B1013" s="7" t="str">
        <f>Daten!B1013</f>
        <v>Kallham</v>
      </c>
      <c r="C1013" s="14">
        <f t="shared" si="390"/>
        <v>4</v>
      </c>
      <c r="D1013" s="9">
        <f>Daten!D1013</f>
        <v>0</v>
      </c>
      <c r="E1013" s="8">
        <f>Daten!E1013</f>
        <v>2481</v>
      </c>
      <c r="F1013" s="8">
        <f>Daten!F1013</f>
        <v>2500</v>
      </c>
      <c r="G1013" s="26">
        <f t="shared" si="391"/>
        <v>-19</v>
      </c>
      <c r="H1013" s="28">
        <f t="shared" si="392"/>
        <v>-7.6E-3</v>
      </c>
      <c r="I1013" s="20">
        <f t="shared" si="393"/>
        <v>33.586995166988515</v>
      </c>
      <c r="J1013" s="20">
        <f t="shared" si="394"/>
        <v>-52.586995166988515</v>
      </c>
      <c r="K1013" s="26">
        <f t="shared" si="395"/>
        <v>26293.497583494256</v>
      </c>
      <c r="L1013" s="15">
        <f>Daten!G1013</f>
        <v>349</v>
      </c>
      <c r="M1013" s="15">
        <f>Daten!H1013</f>
        <v>1555</v>
      </c>
      <c r="N1013" s="15">
        <f>Daten!I1013</f>
        <v>577</v>
      </c>
      <c r="O1013" s="27">
        <f t="shared" si="396"/>
        <v>0.5954983922829582</v>
      </c>
      <c r="P1013" s="15">
        <f t="shared" si="397"/>
        <v>882.92318672437273</v>
      </c>
      <c r="Q1013" s="20">
        <f t="shared" si="398"/>
        <v>43.076813275627273</v>
      </c>
      <c r="R1013" s="26">
        <f t="shared" si="399"/>
        <v>8615.3626551254547</v>
      </c>
      <c r="S1013" s="8">
        <f>Daten!K1013</f>
        <v>24050</v>
      </c>
      <c r="T1013" s="8">
        <f>Daten!L1013</f>
        <v>207257</v>
      </c>
      <c r="U1013" s="8">
        <f>Daten!M1013</f>
        <v>521008</v>
      </c>
      <c r="V1013" s="8">
        <f>Daten!N1013</f>
        <v>500</v>
      </c>
      <c r="W1013" s="8">
        <f>Daten!O1013</f>
        <v>500</v>
      </c>
      <c r="X1013" s="22">
        <f t="shared" si="400"/>
        <v>752315</v>
      </c>
      <c r="Y1013" s="8">
        <f t="shared" si="401"/>
        <v>951919.18047969346</v>
      </c>
      <c r="Z1013" s="20">
        <f t="shared" si="402"/>
        <v>-199604.18047969346</v>
      </c>
      <c r="AA1013" s="26">
        <f t="shared" si="403"/>
        <v>19960.418047969346</v>
      </c>
      <c r="AB1013" s="31">
        <f t="shared" si="404"/>
        <v>54869.278286589055</v>
      </c>
      <c r="AC1013" s="30">
        <f t="shared" si="405"/>
        <v>54869.278286589055</v>
      </c>
      <c r="AG1013" s="25">
        <f t="shared" si="406"/>
        <v>26293.497583494256</v>
      </c>
      <c r="AH1013" s="25">
        <f t="shared" si="407"/>
        <v>19960.418047969346</v>
      </c>
      <c r="AI1013" s="25">
        <f t="shared" si="408"/>
        <v>46253.915631463606</v>
      </c>
      <c r="AJ1013" s="25">
        <f t="shared" si="409"/>
        <v>1</v>
      </c>
      <c r="AK1013" s="25">
        <f t="shared" si="410"/>
        <v>46253.915631463606</v>
      </c>
      <c r="AL1013" s="25">
        <f t="shared" ca="1" si="411"/>
        <v>110522</v>
      </c>
      <c r="AM1013" s="25">
        <f t="shared" ca="1" si="412"/>
        <v>41</v>
      </c>
      <c r="AN1013" s="25">
        <f ca="1">IF(AM1013=0,0,COUNTIF($AM$19:AM1013,C1013*10+1))</f>
        <v>44</v>
      </c>
      <c r="AO1013" s="20">
        <f t="shared" ca="1" si="413"/>
        <v>0</v>
      </c>
      <c r="AP1013" s="32">
        <f t="shared" ca="1" si="414"/>
        <v>110522</v>
      </c>
    </row>
    <row r="1014" spans="1:42" x14ac:dyDescent="0.2">
      <c r="A1014" s="14">
        <f>Daten!A1014</f>
        <v>40813</v>
      </c>
      <c r="B1014" s="7" t="str">
        <f>Daten!B1014</f>
        <v>Kematen am Innbach</v>
      </c>
      <c r="C1014" s="14">
        <f t="shared" si="390"/>
        <v>4</v>
      </c>
      <c r="D1014" s="9">
        <f>Daten!D1014</f>
        <v>0</v>
      </c>
      <c r="E1014" s="8">
        <f>Daten!E1014</f>
        <v>1428</v>
      </c>
      <c r="F1014" s="8">
        <f>Daten!F1014</f>
        <v>1403</v>
      </c>
      <c r="G1014" s="26">
        <f t="shared" si="391"/>
        <v>25</v>
      </c>
      <c r="H1014" s="28">
        <f t="shared" si="392"/>
        <v>1.7818959372772631E-2</v>
      </c>
      <c r="I1014" s="20">
        <f t="shared" si="393"/>
        <v>18.849021687713957</v>
      </c>
      <c r="J1014" s="20">
        <f t="shared" si="394"/>
        <v>6.1509783122860426</v>
      </c>
      <c r="K1014" s="26">
        <f t="shared" si="395"/>
        <v>-3075.4891561430213</v>
      </c>
      <c r="L1014" s="15">
        <f>Daten!G1014</f>
        <v>256</v>
      </c>
      <c r="M1014" s="15">
        <f>Daten!H1014</f>
        <v>962</v>
      </c>
      <c r="N1014" s="15">
        <f>Daten!I1014</f>
        <v>210</v>
      </c>
      <c r="O1014" s="27">
        <f t="shared" si="396"/>
        <v>0.48440748440748443</v>
      </c>
      <c r="P1014" s="15">
        <f t="shared" si="397"/>
        <v>546.22000361983703</v>
      </c>
      <c r="Q1014" s="20">
        <f t="shared" si="398"/>
        <v>-80.22000361983703</v>
      </c>
      <c r="R1014" s="26">
        <f t="shared" si="399"/>
        <v>-16044.000723967405</v>
      </c>
      <c r="S1014" s="8">
        <f>Daten!K1014</f>
        <v>8518</v>
      </c>
      <c r="T1014" s="8">
        <f>Daten!L1014</f>
        <v>101171</v>
      </c>
      <c r="U1014" s="8">
        <f>Daten!M1014</f>
        <v>146712</v>
      </c>
      <c r="V1014" s="8">
        <f>Daten!N1014</f>
        <v>500</v>
      </c>
      <c r="W1014" s="8">
        <f>Daten!O1014</f>
        <v>500</v>
      </c>
      <c r="X1014" s="22">
        <f t="shared" si="400"/>
        <v>256401</v>
      </c>
      <c r="Y1014" s="8">
        <f t="shared" si="401"/>
        <v>547900.27800282242</v>
      </c>
      <c r="Z1014" s="20">
        <f t="shared" si="402"/>
        <v>-291499.27800282242</v>
      </c>
      <c r="AA1014" s="26">
        <f t="shared" si="403"/>
        <v>29149.927800282243</v>
      </c>
      <c r="AB1014" s="31">
        <f t="shared" si="404"/>
        <v>10030.437920171815</v>
      </c>
      <c r="AC1014" s="30">
        <f t="shared" si="405"/>
        <v>10030.437920171815</v>
      </c>
      <c r="AG1014" s="25">
        <f t="shared" si="406"/>
        <v>-3075.4891561430213</v>
      </c>
      <c r="AH1014" s="25">
        <f t="shared" si="407"/>
        <v>29149.927800282243</v>
      </c>
      <c r="AI1014" s="25">
        <f t="shared" si="408"/>
        <v>26074.43864413922</v>
      </c>
      <c r="AJ1014" s="25">
        <f t="shared" si="409"/>
        <v>1</v>
      </c>
      <c r="AK1014" s="25">
        <f t="shared" si="410"/>
        <v>26074.43864413922</v>
      </c>
      <c r="AL1014" s="25">
        <f t="shared" ca="1" si="411"/>
        <v>62304</v>
      </c>
      <c r="AM1014" s="25">
        <f t="shared" ca="1" si="412"/>
        <v>41</v>
      </c>
      <c r="AN1014" s="25">
        <f ca="1">IF(AM1014=0,0,COUNTIF($AM$19:AM1014,C1014*10+1))</f>
        <v>45</v>
      </c>
      <c r="AO1014" s="20">
        <f t="shared" ca="1" si="413"/>
        <v>0</v>
      </c>
      <c r="AP1014" s="32">
        <f t="shared" ca="1" si="414"/>
        <v>62304</v>
      </c>
    </row>
    <row r="1015" spans="1:42" x14ac:dyDescent="0.2">
      <c r="A1015" s="14">
        <f>Daten!A1015</f>
        <v>40814</v>
      </c>
      <c r="B1015" s="7" t="str">
        <f>Daten!B1015</f>
        <v>Meggenhofen</v>
      </c>
      <c r="C1015" s="14">
        <f t="shared" si="390"/>
        <v>4</v>
      </c>
      <c r="D1015" s="9">
        <f>Daten!D1015</f>
        <v>0</v>
      </c>
      <c r="E1015" s="8">
        <f>Daten!E1015</f>
        <v>1556</v>
      </c>
      <c r="F1015" s="8">
        <f>Daten!F1015</f>
        <v>1528</v>
      </c>
      <c r="G1015" s="26">
        <f t="shared" si="391"/>
        <v>28</v>
      </c>
      <c r="H1015" s="28">
        <f t="shared" si="392"/>
        <v>1.832460732984293E-2</v>
      </c>
      <c r="I1015" s="20">
        <f t="shared" si="393"/>
        <v>20.528371446063382</v>
      </c>
      <c r="J1015" s="20">
        <f t="shared" si="394"/>
        <v>7.4716285539366183</v>
      </c>
      <c r="K1015" s="26">
        <f t="shared" si="395"/>
        <v>-3735.8142769683091</v>
      </c>
      <c r="L1015" s="15">
        <f>Daten!G1015</f>
        <v>269</v>
      </c>
      <c r="M1015" s="15">
        <f>Daten!H1015</f>
        <v>1038</v>
      </c>
      <c r="N1015" s="15">
        <f>Daten!I1015</f>
        <v>249</v>
      </c>
      <c r="O1015" s="27">
        <f t="shared" si="396"/>
        <v>0.49903660886319845</v>
      </c>
      <c r="P1015" s="15">
        <f t="shared" si="397"/>
        <v>589.37251949832728</v>
      </c>
      <c r="Q1015" s="20">
        <f t="shared" si="398"/>
        <v>-71.372519498327279</v>
      </c>
      <c r="R1015" s="26">
        <f t="shared" si="399"/>
        <v>-14274.503899665455</v>
      </c>
      <c r="S1015" s="8">
        <f>Daten!K1015</f>
        <v>18665</v>
      </c>
      <c r="T1015" s="8">
        <f>Daten!L1015</f>
        <v>96236</v>
      </c>
      <c r="U1015" s="8">
        <f>Daten!M1015</f>
        <v>270829</v>
      </c>
      <c r="V1015" s="8">
        <f>Daten!N1015</f>
        <v>500</v>
      </c>
      <c r="W1015" s="8">
        <f>Daten!O1015</f>
        <v>500</v>
      </c>
      <c r="X1015" s="22">
        <f t="shared" si="400"/>
        <v>385730</v>
      </c>
      <c r="Y1015" s="8">
        <f t="shared" si="401"/>
        <v>597011.78751568042</v>
      </c>
      <c r="Z1015" s="20">
        <f t="shared" si="402"/>
        <v>-211281.78751568042</v>
      </c>
      <c r="AA1015" s="26">
        <f t="shared" si="403"/>
        <v>21128.178751568044</v>
      </c>
      <c r="AB1015" s="31">
        <f t="shared" si="404"/>
        <v>3117.8605749342787</v>
      </c>
      <c r="AC1015" s="30">
        <f t="shared" si="405"/>
        <v>3117.8605749342787</v>
      </c>
      <c r="AG1015" s="25">
        <f t="shared" si="406"/>
        <v>-3735.8142769683091</v>
      </c>
      <c r="AH1015" s="25">
        <f t="shared" si="407"/>
        <v>21128.178751568044</v>
      </c>
      <c r="AI1015" s="25">
        <f t="shared" si="408"/>
        <v>17392.364474599737</v>
      </c>
      <c r="AJ1015" s="25">
        <f t="shared" si="409"/>
        <v>1</v>
      </c>
      <c r="AK1015" s="25">
        <f t="shared" si="410"/>
        <v>17392.364474599737</v>
      </c>
      <c r="AL1015" s="25">
        <f t="shared" ca="1" si="411"/>
        <v>41558</v>
      </c>
      <c r="AM1015" s="25">
        <f t="shared" ca="1" si="412"/>
        <v>41</v>
      </c>
      <c r="AN1015" s="25">
        <f ca="1">IF(AM1015=0,0,COUNTIF($AM$19:AM1015,C1015*10+1))</f>
        <v>46</v>
      </c>
      <c r="AO1015" s="20">
        <f t="shared" ca="1" si="413"/>
        <v>0</v>
      </c>
      <c r="AP1015" s="32">
        <f t="shared" ca="1" si="414"/>
        <v>41558</v>
      </c>
    </row>
    <row r="1016" spans="1:42" x14ac:dyDescent="0.2">
      <c r="A1016" s="14">
        <f>Daten!A1016</f>
        <v>40815</v>
      </c>
      <c r="B1016" s="7" t="str">
        <f>Daten!B1016</f>
        <v>Michaelnbach</v>
      </c>
      <c r="C1016" s="14">
        <f t="shared" si="390"/>
        <v>4</v>
      </c>
      <c r="D1016" s="9">
        <f>Daten!D1016</f>
        <v>0</v>
      </c>
      <c r="E1016" s="8">
        <f>Daten!E1016</f>
        <v>1303</v>
      </c>
      <c r="F1016" s="8">
        <f>Daten!F1016</f>
        <v>1267</v>
      </c>
      <c r="G1016" s="26">
        <f t="shared" si="391"/>
        <v>36</v>
      </c>
      <c r="H1016" s="28">
        <f t="shared" si="392"/>
        <v>2.8413575374901343E-2</v>
      </c>
      <c r="I1016" s="20">
        <f t="shared" si="393"/>
        <v>17.021889150629782</v>
      </c>
      <c r="J1016" s="20">
        <f t="shared" si="394"/>
        <v>18.978110849370218</v>
      </c>
      <c r="K1016" s="26">
        <f t="shared" si="395"/>
        <v>-9489.0554246851098</v>
      </c>
      <c r="L1016" s="15">
        <f>Daten!G1016</f>
        <v>204</v>
      </c>
      <c r="M1016" s="15">
        <f>Daten!H1016</f>
        <v>859</v>
      </c>
      <c r="N1016" s="15">
        <f>Daten!I1016</f>
        <v>240</v>
      </c>
      <c r="O1016" s="27">
        <f t="shared" si="396"/>
        <v>0.51688009313154826</v>
      </c>
      <c r="P1016" s="15">
        <f t="shared" si="397"/>
        <v>487.73698867925157</v>
      </c>
      <c r="Q1016" s="20">
        <f t="shared" si="398"/>
        <v>-43.736988679251567</v>
      </c>
      <c r="R1016" s="26">
        <f t="shared" si="399"/>
        <v>-8747.3977358503143</v>
      </c>
      <c r="S1016" s="8">
        <f>Daten!K1016</f>
        <v>27376</v>
      </c>
      <c r="T1016" s="8">
        <f>Daten!L1016</f>
        <v>76523</v>
      </c>
      <c r="U1016" s="8">
        <f>Daten!M1016</f>
        <v>159779</v>
      </c>
      <c r="V1016" s="8">
        <f>Daten!N1016</f>
        <v>500</v>
      </c>
      <c r="W1016" s="8">
        <f>Daten!O1016</f>
        <v>500</v>
      </c>
      <c r="X1016" s="22">
        <f t="shared" si="400"/>
        <v>263678</v>
      </c>
      <c r="Y1016" s="8">
        <f t="shared" si="401"/>
        <v>499939.81949417194</v>
      </c>
      <c r="Z1016" s="20">
        <f t="shared" si="402"/>
        <v>-236261.81949417194</v>
      </c>
      <c r="AA1016" s="26">
        <f t="shared" si="403"/>
        <v>23626.181949417194</v>
      </c>
      <c r="AB1016" s="31">
        <f t="shared" si="404"/>
        <v>5389.72878888177</v>
      </c>
      <c r="AC1016" s="30">
        <f t="shared" si="405"/>
        <v>5389.72878888177</v>
      </c>
      <c r="AG1016" s="25">
        <f t="shared" si="406"/>
        <v>-9489.0554246851098</v>
      </c>
      <c r="AH1016" s="25">
        <f t="shared" si="407"/>
        <v>23626.181949417194</v>
      </c>
      <c r="AI1016" s="25">
        <f t="shared" si="408"/>
        <v>14137.126524732084</v>
      </c>
      <c r="AJ1016" s="25">
        <f t="shared" si="409"/>
        <v>1</v>
      </c>
      <c r="AK1016" s="25">
        <f t="shared" si="410"/>
        <v>14137.126524732084</v>
      </c>
      <c r="AL1016" s="25">
        <f t="shared" ca="1" si="411"/>
        <v>33780</v>
      </c>
      <c r="AM1016" s="25">
        <f t="shared" ca="1" si="412"/>
        <v>41</v>
      </c>
      <c r="AN1016" s="25">
        <f ca="1">IF(AM1016=0,0,COUNTIF($AM$19:AM1016,C1016*10+1))</f>
        <v>47</v>
      </c>
      <c r="AO1016" s="20">
        <f t="shared" ca="1" si="413"/>
        <v>0</v>
      </c>
      <c r="AP1016" s="32">
        <f t="shared" ca="1" si="414"/>
        <v>33780</v>
      </c>
    </row>
    <row r="1017" spans="1:42" x14ac:dyDescent="0.2">
      <c r="A1017" s="14">
        <f>Daten!A1017</f>
        <v>40816</v>
      </c>
      <c r="B1017" s="7" t="str">
        <f>Daten!B1017</f>
        <v>Natternbach</v>
      </c>
      <c r="C1017" s="14">
        <f t="shared" si="390"/>
        <v>4</v>
      </c>
      <c r="D1017" s="9">
        <f>Daten!D1017</f>
        <v>0</v>
      </c>
      <c r="E1017" s="8">
        <f>Daten!E1017</f>
        <v>2290</v>
      </c>
      <c r="F1017" s="8">
        <f>Daten!F1017</f>
        <v>2299</v>
      </c>
      <c r="G1017" s="26">
        <f t="shared" si="391"/>
        <v>-9</v>
      </c>
      <c r="H1017" s="28">
        <f t="shared" si="392"/>
        <v>-3.9147455415397998E-3</v>
      </c>
      <c r="I1017" s="20">
        <f t="shared" si="393"/>
        <v>30.88660075556264</v>
      </c>
      <c r="J1017" s="20">
        <f t="shared" si="394"/>
        <v>-39.88660075556264</v>
      </c>
      <c r="K1017" s="26">
        <f t="shared" si="395"/>
        <v>19943.300377781321</v>
      </c>
      <c r="L1017" s="15">
        <f>Daten!G1017</f>
        <v>319</v>
      </c>
      <c r="M1017" s="15">
        <f>Daten!H1017</f>
        <v>1509</v>
      </c>
      <c r="N1017" s="15">
        <f>Daten!I1017</f>
        <v>462</v>
      </c>
      <c r="O1017" s="27">
        <f t="shared" si="396"/>
        <v>0.51756129887342606</v>
      </c>
      <c r="P1017" s="15">
        <f t="shared" si="397"/>
        <v>856.80455869265495</v>
      </c>
      <c r="Q1017" s="20">
        <f t="shared" si="398"/>
        <v>-75.80455869265495</v>
      </c>
      <c r="R1017" s="26">
        <f t="shared" si="399"/>
        <v>-15160.911738530991</v>
      </c>
      <c r="S1017" s="8">
        <f>Daten!K1017</f>
        <v>23475</v>
      </c>
      <c r="T1017" s="8">
        <f>Daten!L1017</f>
        <v>189267</v>
      </c>
      <c r="U1017" s="8">
        <f>Daten!M1017</f>
        <v>464823</v>
      </c>
      <c r="V1017" s="8">
        <f>Daten!N1017</f>
        <v>500</v>
      </c>
      <c r="W1017" s="8">
        <f>Daten!O1017</f>
        <v>500</v>
      </c>
      <c r="X1017" s="22">
        <f t="shared" si="400"/>
        <v>677565</v>
      </c>
      <c r="Y1017" s="8">
        <f t="shared" si="401"/>
        <v>878635.59987847565</v>
      </c>
      <c r="Z1017" s="20">
        <f t="shared" si="402"/>
        <v>-201070.59987847565</v>
      </c>
      <c r="AA1017" s="26">
        <f t="shared" si="403"/>
        <v>20107.059987847566</v>
      </c>
      <c r="AB1017" s="31">
        <f t="shared" si="404"/>
        <v>24889.448627097896</v>
      </c>
      <c r="AC1017" s="30">
        <f t="shared" si="405"/>
        <v>24889.448627097896</v>
      </c>
      <c r="AG1017" s="25">
        <f t="shared" si="406"/>
        <v>19943.300377781321</v>
      </c>
      <c r="AH1017" s="25">
        <f t="shared" si="407"/>
        <v>20107.059987847566</v>
      </c>
      <c r="AI1017" s="25">
        <f t="shared" si="408"/>
        <v>40050.360365628891</v>
      </c>
      <c r="AJ1017" s="25">
        <f t="shared" si="409"/>
        <v>1</v>
      </c>
      <c r="AK1017" s="25">
        <f t="shared" si="410"/>
        <v>40050.360365628891</v>
      </c>
      <c r="AL1017" s="25">
        <f t="shared" ca="1" si="411"/>
        <v>95699</v>
      </c>
      <c r="AM1017" s="25">
        <f t="shared" ca="1" si="412"/>
        <v>41</v>
      </c>
      <c r="AN1017" s="25">
        <f ca="1">IF(AM1017=0,0,COUNTIF($AM$19:AM1017,C1017*10+1))</f>
        <v>48</v>
      </c>
      <c r="AO1017" s="20">
        <f t="shared" ca="1" si="413"/>
        <v>0</v>
      </c>
      <c r="AP1017" s="32">
        <f t="shared" ca="1" si="414"/>
        <v>95699</v>
      </c>
    </row>
    <row r="1018" spans="1:42" x14ac:dyDescent="0.2">
      <c r="A1018" s="14">
        <f>Daten!A1018</f>
        <v>40817</v>
      </c>
      <c r="B1018" s="7" t="str">
        <f>Daten!B1018</f>
        <v>Neukirchen am Walde</v>
      </c>
      <c r="C1018" s="14">
        <f t="shared" si="390"/>
        <v>4</v>
      </c>
      <c r="D1018" s="9">
        <f>Daten!D1018</f>
        <v>0</v>
      </c>
      <c r="E1018" s="8">
        <f>Daten!E1018</f>
        <v>1642</v>
      </c>
      <c r="F1018" s="8">
        <f>Daten!F1018</f>
        <v>1647</v>
      </c>
      <c r="G1018" s="26">
        <f t="shared" si="391"/>
        <v>-5</v>
      </c>
      <c r="H1018" s="28">
        <f t="shared" si="392"/>
        <v>-3.0358227079538553E-3</v>
      </c>
      <c r="I1018" s="20">
        <f t="shared" si="393"/>
        <v>22.127112416012036</v>
      </c>
      <c r="J1018" s="20">
        <f t="shared" si="394"/>
        <v>-27.127112416012036</v>
      </c>
      <c r="K1018" s="26">
        <f t="shared" si="395"/>
        <v>13563.556208006017</v>
      </c>
      <c r="L1018" s="15">
        <f>Daten!G1018</f>
        <v>267</v>
      </c>
      <c r="M1018" s="15">
        <f>Daten!H1018</f>
        <v>1048</v>
      </c>
      <c r="N1018" s="15">
        <f>Daten!I1018</f>
        <v>327</v>
      </c>
      <c r="O1018" s="27">
        <f t="shared" si="396"/>
        <v>0.56679389312977102</v>
      </c>
      <c r="P1018" s="15">
        <f t="shared" si="397"/>
        <v>595.05048211391806</v>
      </c>
      <c r="Q1018" s="20">
        <f t="shared" si="398"/>
        <v>-1.0504821139180649</v>
      </c>
      <c r="R1018" s="26">
        <f t="shared" si="399"/>
        <v>-210.09642278361298</v>
      </c>
      <c r="S1018" s="8">
        <f>Daten!K1018</f>
        <v>8339</v>
      </c>
      <c r="T1018" s="8">
        <f>Daten!L1018</f>
        <v>140325</v>
      </c>
      <c r="U1018" s="8">
        <f>Daten!M1018</f>
        <v>283781</v>
      </c>
      <c r="V1018" s="8">
        <f>Daten!N1018</f>
        <v>500</v>
      </c>
      <c r="W1018" s="8">
        <f>Daten!O1018</f>
        <v>500</v>
      </c>
      <c r="X1018" s="22">
        <f t="shared" si="400"/>
        <v>432445</v>
      </c>
      <c r="Y1018" s="8">
        <f t="shared" si="401"/>
        <v>630008.58296963188</v>
      </c>
      <c r="Z1018" s="20">
        <f t="shared" si="402"/>
        <v>-197563.58296963188</v>
      </c>
      <c r="AA1018" s="26">
        <f t="shared" si="403"/>
        <v>19756.35829696319</v>
      </c>
      <c r="AB1018" s="31">
        <f t="shared" si="404"/>
        <v>33109.818082185593</v>
      </c>
      <c r="AC1018" s="30">
        <f t="shared" si="405"/>
        <v>33109.818082185593</v>
      </c>
      <c r="AG1018" s="25">
        <f t="shared" si="406"/>
        <v>13563.556208006017</v>
      </c>
      <c r="AH1018" s="25">
        <f t="shared" si="407"/>
        <v>19756.35829696319</v>
      </c>
      <c r="AI1018" s="25">
        <f t="shared" si="408"/>
        <v>33319.914504969209</v>
      </c>
      <c r="AJ1018" s="25">
        <f t="shared" si="409"/>
        <v>1</v>
      </c>
      <c r="AK1018" s="25">
        <f t="shared" si="410"/>
        <v>33319.914504969209</v>
      </c>
      <c r="AL1018" s="25">
        <f t="shared" ca="1" si="411"/>
        <v>79617</v>
      </c>
      <c r="AM1018" s="25">
        <f t="shared" ca="1" si="412"/>
        <v>41</v>
      </c>
      <c r="AN1018" s="25">
        <f ca="1">IF(AM1018=0,0,COUNTIF($AM$19:AM1018,C1018*10+1))</f>
        <v>49</v>
      </c>
      <c r="AO1018" s="20">
        <f t="shared" ca="1" si="413"/>
        <v>0</v>
      </c>
      <c r="AP1018" s="32">
        <f t="shared" ca="1" si="414"/>
        <v>79617</v>
      </c>
    </row>
    <row r="1019" spans="1:42" x14ac:dyDescent="0.2">
      <c r="A1019" s="14">
        <f>Daten!A1019</f>
        <v>40818</v>
      </c>
      <c r="B1019" s="7" t="str">
        <f>Daten!B1019</f>
        <v>Neumarkt im Hausruckkreis</v>
      </c>
      <c r="C1019" s="14">
        <f t="shared" si="390"/>
        <v>4</v>
      </c>
      <c r="D1019" s="9">
        <f>Daten!D1019</f>
        <v>0</v>
      </c>
      <c r="E1019" s="8">
        <f>Daten!E1019</f>
        <v>1515</v>
      </c>
      <c r="F1019" s="8">
        <f>Daten!F1019</f>
        <v>1447</v>
      </c>
      <c r="G1019" s="26">
        <f t="shared" si="391"/>
        <v>68</v>
      </c>
      <c r="H1019" s="28">
        <f t="shared" si="392"/>
        <v>4.6993780234968904E-2</v>
      </c>
      <c r="I1019" s="20">
        <f t="shared" si="393"/>
        <v>19.440152802652953</v>
      </c>
      <c r="J1019" s="20">
        <f t="shared" si="394"/>
        <v>48.559847197347047</v>
      </c>
      <c r="K1019" s="26">
        <f t="shared" si="395"/>
        <v>-24279.923598673522</v>
      </c>
      <c r="L1019" s="15">
        <f>Daten!G1019</f>
        <v>191</v>
      </c>
      <c r="M1019" s="15">
        <f>Daten!H1019</f>
        <v>1004</v>
      </c>
      <c r="N1019" s="15">
        <f>Daten!I1019</f>
        <v>320</v>
      </c>
      <c r="O1019" s="27">
        <f t="shared" si="396"/>
        <v>0.50896414342629481</v>
      </c>
      <c r="P1019" s="15">
        <f t="shared" si="397"/>
        <v>570.06744660531842</v>
      </c>
      <c r="Q1019" s="20">
        <f t="shared" si="398"/>
        <v>-59.067446605318423</v>
      </c>
      <c r="R1019" s="26">
        <f t="shared" si="399"/>
        <v>-11813.489321063684</v>
      </c>
      <c r="S1019" s="8">
        <f>Daten!K1019</f>
        <v>1956</v>
      </c>
      <c r="T1019" s="8">
        <f>Daten!L1019</f>
        <v>151105</v>
      </c>
      <c r="U1019" s="8">
        <f>Daten!M1019</f>
        <v>792537</v>
      </c>
      <c r="V1019" s="8">
        <f>Daten!N1019</f>
        <v>500</v>
      </c>
      <c r="W1019" s="8">
        <f>Daten!O1019</f>
        <v>500</v>
      </c>
      <c r="X1019" s="22">
        <f t="shared" si="400"/>
        <v>945598</v>
      </c>
      <c r="Y1019" s="8">
        <f t="shared" si="401"/>
        <v>581280.75712484308</v>
      </c>
      <c r="Z1019" s="20">
        <f t="shared" si="402"/>
        <v>364317.24287515692</v>
      </c>
      <c r="AA1019" s="26">
        <f t="shared" si="403"/>
        <v>-36431.724287515695</v>
      </c>
      <c r="AB1019" s="31">
        <f t="shared" si="404"/>
        <v>-72525.137207252905</v>
      </c>
      <c r="AC1019" s="30">
        <f t="shared" si="405"/>
        <v>0</v>
      </c>
      <c r="AG1019" s="25">
        <f t="shared" si="406"/>
        <v>0</v>
      </c>
      <c r="AH1019" s="25">
        <f t="shared" si="407"/>
        <v>0</v>
      </c>
      <c r="AI1019" s="25">
        <f t="shared" si="408"/>
        <v>0</v>
      </c>
      <c r="AJ1019" s="25">
        <f t="shared" si="409"/>
        <v>1</v>
      </c>
      <c r="AK1019" s="25">
        <f t="shared" si="410"/>
        <v>0</v>
      </c>
      <c r="AL1019" s="25">
        <f t="shared" ca="1" si="411"/>
        <v>0</v>
      </c>
      <c r="AM1019" s="25">
        <f t="shared" ca="1" si="412"/>
        <v>0</v>
      </c>
      <c r="AN1019" s="25">
        <f ca="1">IF(AM1019=0,0,COUNTIF($AM$19:AM1019,C1019*10+1))</f>
        <v>0</v>
      </c>
      <c r="AO1019" s="20">
        <f t="shared" ca="1" si="413"/>
        <v>0</v>
      </c>
      <c r="AP1019" s="32">
        <f t="shared" ca="1" si="414"/>
        <v>0</v>
      </c>
    </row>
    <row r="1020" spans="1:42" x14ac:dyDescent="0.2">
      <c r="A1020" s="14">
        <f>Daten!A1020</f>
        <v>40820</v>
      </c>
      <c r="B1020" s="7" t="str">
        <f>Daten!B1020</f>
        <v>Pötting</v>
      </c>
      <c r="C1020" s="14">
        <f t="shared" si="390"/>
        <v>4</v>
      </c>
      <c r="D1020" s="9">
        <f>Daten!D1020</f>
        <v>0</v>
      </c>
      <c r="E1020" s="8">
        <f>Daten!E1020</f>
        <v>565</v>
      </c>
      <c r="F1020" s="8">
        <f>Daten!F1020</f>
        <v>539</v>
      </c>
      <c r="G1020" s="26">
        <f t="shared" si="391"/>
        <v>26</v>
      </c>
      <c r="H1020" s="28">
        <f t="shared" si="392"/>
        <v>4.8237476808905382E-2</v>
      </c>
      <c r="I1020" s="20">
        <f t="shared" si="393"/>
        <v>7.2413561580027244</v>
      </c>
      <c r="J1020" s="20">
        <f t="shared" si="394"/>
        <v>18.758643841997277</v>
      </c>
      <c r="K1020" s="26">
        <f t="shared" si="395"/>
        <v>-9379.3219209986382</v>
      </c>
      <c r="L1020" s="15">
        <f>Daten!G1020</f>
        <v>99</v>
      </c>
      <c r="M1020" s="15">
        <f>Daten!H1020</f>
        <v>360</v>
      </c>
      <c r="N1020" s="15">
        <f>Daten!I1020</f>
        <v>106</v>
      </c>
      <c r="O1020" s="27">
        <f t="shared" si="396"/>
        <v>0.56944444444444442</v>
      </c>
      <c r="P1020" s="15">
        <f t="shared" si="397"/>
        <v>204.40665416126956</v>
      </c>
      <c r="Q1020" s="20">
        <f t="shared" si="398"/>
        <v>0.59334583873044267</v>
      </c>
      <c r="R1020" s="26">
        <f t="shared" si="399"/>
        <v>118.66916774608853</v>
      </c>
      <c r="S1020" s="8">
        <f>Daten!K1020</f>
        <v>7770</v>
      </c>
      <c r="T1020" s="8">
        <f>Daten!L1020</f>
        <v>39596</v>
      </c>
      <c r="U1020" s="8">
        <f>Daten!M1020</f>
        <v>115513</v>
      </c>
      <c r="V1020" s="8">
        <f>Daten!N1020</f>
        <v>500</v>
      </c>
      <c r="W1020" s="8">
        <f>Daten!O1020</f>
        <v>500</v>
      </c>
      <c r="X1020" s="22">
        <f t="shared" si="400"/>
        <v>162879</v>
      </c>
      <c r="Y1020" s="8">
        <f t="shared" si="401"/>
        <v>216781.27245909988</v>
      </c>
      <c r="Z1020" s="20">
        <f t="shared" si="402"/>
        <v>-53902.272459099884</v>
      </c>
      <c r="AA1020" s="26">
        <f t="shared" si="403"/>
        <v>5390.2272459099886</v>
      </c>
      <c r="AB1020" s="31">
        <f t="shared" si="404"/>
        <v>-3870.425507342562</v>
      </c>
      <c r="AC1020" s="30">
        <f t="shared" si="405"/>
        <v>0</v>
      </c>
      <c r="AG1020" s="25">
        <f t="shared" si="406"/>
        <v>0</v>
      </c>
      <c r="AH1020" s="25">
        <f t="shared" si="407"/>
        <v>0</v>
      </c>
      <c r="AI1020" s="25">
        <f t="shared" si="408"/>
        <v>0</v>
      </c>
      <c r="AJ1020" s="25">
        <f t="shared" si="409"/>
        <v>1</v>
      </c>
      <c r="AK1020" s="25">
        <f t="shared" si="410"/>
        <v>0</v>
      </c>
      <c r="AL1020" s="25">
        <f t="shared" ca="1" si="411"/>
        <v>0</v>
      </c>
      <c r="AM1020" s="25">
        <f t="shared" ca="1" si="412"/>
        <v>0</v>
      </c>
      <c r="AN1020" s="25">
        <f ca="1">IF(AM1020=0,0,COUNTIF($AM$19:AM1020,C1020*10+1))</f>
        <v>0</v>
      </c>
      <c r="AO1020" s="20">
        <f t="shared" ca="1" si="413"/>
        <v>0</v>
      </c>
      <c r="AP1020" s="32">
        <f t="shared" ca="1" si="414"/>
        <v>0</v>
      </c>
    </row>
    <row r="1021" spans="1:42" x14ac:dyDescent="0.2">
      <c r="A1021" s="14">
        <f>Daten!A1021</f>
        <v>40821</v>
      </c>
      <c r="B1021" s="7" t="str">
        <f>Daten!B1021</f>
        <v>Pollham</v>
      </c>
      <c r="C1021" s="14">
        <f t="shared" si="390"/>
        <v>4</v>
      </c>
      <c r="D1021" s="9">
        <f>Daten!D1021</f>
        <v>0</v>
      </c>
      <c r="E1021" s="8">
        <f>Daten!E1021</f>
        <v>1005</v>
      </c>
      <c r="F1021" s="8">
        <f>Daten!F1021</f>
        <v>981</v>
      </c>
      <c r="G1021" s="26">
        <f t="shared" si="391"/>
        <v>24</v>
      </c>
      <c r="H1021" s="28">
        <f t="shared" si="392"/>
        <v>2.4464831804281346E-2</v>
      </c>
      <c r="I1021" s="20">
        <f t="shared" si="393"/>
        <v>13.179536903526294</v>
      </c>
      <c r="J1021" s="20">
        <f t="shared" si="394"/>
        <v>10.820463096473706</v>
      </c>
      <c r="K1021" s="26">
        <f t="shared" si="395"/>
        <v>-5410.2315482368531</v>
      </c>
      <c r="L1021" s="15">
        <f>Daten!G1021</f>
        <v>164</v>
      </c>
      <c r="M1021" s="15">
        <f>Daten!H1021</f>
        <v>675</v>
      </c>
      <c r="N1021" s="15">
        <f>Daten!I1021</f>
        <v>166</v>
      </c>
      <c r="O1021" s="27">
        <f t="shared" si="396"/>
        <v>0.48888888888888887</v>
      </c>
      <c r="P1021" s="15">
        <f t="shared" si="397"/>
        <v>383.26247655238046</v>
      </c>
      <c r="Q1021" s="20">
        <f t="shared" si="398"/>
        <v>-53.262476552380463</v>
      </c>
      <c r="R1021" s="26">
        <f t="shared" si="399"/>
        <v>-10652.495310476093</v>
      </c>
      <c r="S1021" s="8">
        <f>Daten!K1021</f>
        <v>9602</v>
      </c>
      <c r="T1021" s="8">
        <f>Daten!L1021</f>
        <v>61404</v>
      </c>
      <c r="U1021" s="8">
        <f>Daten!M1021</f>
        <v>34576</v>
      </c>
      <c r="V1021" s="8">
        <f>Daten!N1021</f>
        <v>500</v>
      </c>
      <c r="W1021" s="8">
        <f>Daten!O1021</f>
        <v>500</v>
      </c>
      <c r="X1021" s="22">
        <f t="shared" si="400"/>
        <v>105582</v>
      </c>
      <c r="Y1021" s="8">
        <f t="shared" si="401"/>
        <v>385602.08640954935</v>
      </c>
      <c r="Z1021" s="20">
        <f t="shared" si="402"/>
        <v>-280020.08640954935</v>
      </c>
      <c r="AA1021" s="26">
        <f t="shared" si="403"/>
        <v>28002.008640954937</v>
      </c>
      <c r="AB1021" s="31">
        <f t="shared" si="404"/>
        <v>11939.281782241989</v>
      </c>
      <c r="AC1021" s="30">
        <f t="shared" si="405"/>
        <v>11939.281782241989</v>
      </c>
      <c r="AG1021" s="25">
        <f t="shared" si="406"/>
        <v>-5410.2315482368531</v>
      </c>
      <c r="AH1021" s="25">
        <f t="shared" si="407"/>
        <v>28002.008640954937</v>
      </c>
      <c r="AI1021" s="25">
        <f t="shared" si="408"/>
        <v>22591.777092718083</v>
      </c>
      <c r="AJ1021" s="25">
        <f t="shared" si="409"/>
        <v>1</v>
      </c>
      <c r="AK1021" s="25">
        <f t="shared" si="410"/>
        <v>22591.777092718083</v>
      </c>
      <c r="AL1021" s="25">
        <f t="shared" ca="1" si="411"/>
        <v>53982</v>
      </c>
      <c r="AM1021" s="25">
        <f t="shared" ca="1" si="412"/>
        <v>41</v>
      </c>
      <c r="AN1021" s="25">
        <f ca="1">IF(AM1021=0,0,COUNTIF($AM$19:AM1021,C1021*10+1))</f>
        <v>50</v>
      </c>
      <c r="AO1021" s="20">
        <f t="shared" ca="1" si="413"/>
        <v>0</v>
      </c>
      <c r="AP1021" s="32">
        <f t="shared" ca="1" si="414"/>
        <v>53982</v>
      </c>
    </row>
    <row r="1022" spans="1:42" x14ac:dyDescent="0.2">
      <c r="A1022" s="14">
        <f>Daten!A1022</f>
        <v>40822</v>
      </c>
      <c r="B1022" s="7" t="str">
        <f>Daten!B1022</f>
        <v>Pram</v>
      </c>
      <c r="C1022" s="14">
        <f t="shared" si="390"/>
        <v>4</v>
      </c>
      <c r="D1022" s="9">
        <f>Daten!D1022</f>
        <v>0</v>
      </c>
      <c r="E1022" s="8">
        <f>Daten!E1022</f>
        <v>1780</v>
      </c>
      <c r="F1022" s="8">
        <f>Daten!F1022</f>
        <v>1695</v>
      </c>
      <c r="G1022" s="26">
        <f t="shared" si="391"/>
        <v>85</v>
      </c>
      <c r="H1022" s="28">
        <f t="shared" si="392"/>
        <v>5.0147492625368731E-2</v>
      </c>
      <c r="I1022" s="20">
        <f t="shared" si="393"/>
        <v>22.771982723218215</v>
      </c>
      <c r="J1022" s="20">
        <f t="shared" si="394"/>
        <v>62.228017276781785</v>
      </c>
      <c r="K1022" s="26">
        <f t="shared" si="395"/>
        <v>-31114.008638390893</v>
      </c>
      <c r="L1022" s="15">
        <f>Daten!G1022</f>
        <v>262</v>
      </c>
      <c r="M1022" s="15">
        <f>Daten!H1022</f>
        <v>1128</v>
      </c>
      <c r="N1022" s="15">
        <f>Daten!I1022</f>
        <v>390</v>
      </c>
      <c r="O1022" s="27">
        <f t="shared" si="396"/>
        <v>0.57801418439716312</v>
      </c>
      <c r="P1022" s="15">
        <f t="shared" si="397"/>
        <v>640.4741830386447</v>
      </c>
      <c r="Q1022" s="20">
        <f t="shared" si="398"/>
        <v>11.525816961355304</v>
      </c>
      <c r="R1022" s="26">
        <f t="shared" si="399"/>
        <v>2305.1633922710607</v>
      </c>
      <c r="S1022" s="8">
        <f>Daten!K1022</f>
        <v>14766</v>
      </c>
      <c r="T1022" s="8">
        <f>Daten!L1022</f>
        <v>121142</v>
      </c>
      <c r="U1022" s="8">
        <f>Daten!M1022</f>
        <v>450049</v>
      </c>
      <c r="V1022" s="8">
        <f>Daten!N1022</f>
        <v>500</v>
      </c>
      <c r="W1022" s="8">
        <f>Daten!O1022</f>
        <v>500</v>
      </c>
      <c r="X1022" s="22">
        <f t="shared" si="400"/>
        <v>585957</v>
      </c>
      <c r="Y1022" s="8">
        <f t="shared" si="401"/>
        <v>682956.92916318192</v>
      </c>
      <c r="Z1022" s="20">
        <f t="shared" si="402"/>
        <v>-96999.929163181921</v>
      </c>
      <c r="AA1022" s="26">
        <f t="shared" si="403"/>
        <v>9699.9929163181932</v>
      </c>
      <c r="AB1022" s="31">
        <f t="shared" si="404"/>
        <v>-19108.852329801637</v>
      </c>
      <c r="AC1022" s="30">
        <f t="shared" si="405"/>
        <v>0</v>
      </c>
      <c r="AG1022" s="25">
        <f t="shared" si="406"/>
        <v>0</v>
      </c>
      <c r="AH1022" s="25">
        <f t="shared" si="407"/>
        <v>0</v>
      </c>
      <c r="AI1022" s="25">
        <f t="shared" si="408"/>
        <v>0</v>
      </c>
      <c r="AJ1022" s="25">
        <f t="shared" si="409"/>
        <v>1</v>
      </c>
      <c r="AK1022" s="25">
        <f t="shared" si="410"/>
        <v>0</v>
      </c>
      <c r="AL1022" s="25">
        <f t="shared" ca="1" si="411"/>
        <v>0</v>
      </c>
      <c r="AM1022" s="25">
        <f t="shared" ca="1" si="412"/>
        <v>0</v>
      </c>
      <c r="AN1022" s="25">
        <f ca="1">IF(AM1022=0,0,COUNTIF($AM$19:AM1022,C1022*10+1))</f>
        <v>0</v>
      </c>
      <c r="AO1022" s="20">
        <f t="shared" ca="1" si="413"/>
        <v>0</v>
      </c>
      <c r="AP1022" s="32">
        <f t="shared" ca="1" si="414"/>
        <v>0</v>
      </c>
    </row>
    <row r="1023" spans="1:42" x14ac:dyDescent="0.2">
      <c r="A1023" s="14">
        <f>Daten!A1023</f>
        <v>40823</v>
      </c>
      <c r="B1023" s="7" t="str">
        <f>Daten!B1023</f>
        <v>Rottenbach</v>
      </c>
      <c r="C1023" s="14">
        <f t="shared" si="390"/>
        <v>4</v>
      </c>
      <c r="D1023" s="9">
        <f>Daten!D1023</f>
        <v>0</v>
      </c>
      <c r="E1023" s="8">
        <f>Daten!E1023</f>
        <v>1126</v>
      </c>
      <c r="F1023" s="8">
        <f>Daten!F1023</f>
        <v>1106</v>
      </c>
      <c r="G1023" s="26">
        <f t="shared" si="391"/>
        <v>20</v>
      </c>
      <c r="H1023" s="28">
        <f t="shared" si="392"/>
        <v>1.8083182640144666E-2</v>
      </c>
      <c r="I1023" s="20">
        <f t="shared" si="393"/>
        <v>14.85888666187572</v>
      </c>
      <c r="J1023" s="20">
        <f t="shared" si="394"/>
        <v>5.1411133381242795</v>
      </c>
      <c r="K1023" s="26">
        <f t="shared" si="395"/>
        <v>-2570.5566690621399</v>
      </c>
      <c r="L1023" s="15">
        <f>Daten!G1023</f>
        <v>177</v>
      </c>
      <c r="M1023" s="15">
        <f>Daten!H1023</f>
        <v>762</v>
      </c>
      <c r="N1023" s="15">
        <f>Daten!I1023</f>
        <v>187</v>
      </c>
      <c r="O1023" s="27">
        <f t="shared" si="396"/>
        <v>0.47769028871391078</v>
      </c>
      <c r="P1023" s="15">
        <f t="shared" si="397"/>
        <v>432.66075130802056</v>
      </c>
      <c r="Q1023" s="20">
        <f t="shared" si="398"/>
        <v>-68.660751308020565</v>
      </c>
      <c r="R1023" s="26">
        <f t="shared" si="399"/>
        <v>-13732.150261604113</v>
      </c>
      <c r="S1023" s="8">
        <f>Daten!K1023</f>
        <v>14864</v>
      </c>
      <c r="T1023" s="8">
        <f>Daten!L1023</f>
        <v>81231</v>
      </c>
      <c r="U1023" s="8">
        <f>Daten!M1023</f>
        <v>353146</v>
      </c>
      <c r="V1023" s="8">
        <f>Daten!N1023</f>
        <v>500</v>
      </c>
      <c r="W1023" s="8">
        <f>Daten!O1023</f>
        <v>500</v>
      </c>
      <c r="X1023" s="22">
        <f t="shared" si="400"/>
        <v>449241</v>
      </c>
      <c r="Y1023" s="8">
        <f t="shared" si="401"/>
        <v>432027.810245923</v>
      </c>
      <c r="Z1023" s="20">
        <f t="shared" si="402"/>
        <v>17213.189754077001</v>
      </c>
      <c r="AA1023" s="26">
        <f t="shared" si="403"/>
        <v>-1721.3189754077002</v>
      </c>
      <c r="AB1023" s="31">
        <f t="shared" si="404"/>
        <v>-18024.025906073952</v>
      </c>
      <c r="AC1023" s="30">
        <f t="shared" si="405"/>
        <v>0</v>
      </c>
      <c r="AG1023" s="25">
        <f t="shared" si="406"/>
        <v>0</v>
      </c>
      <c r="AH1023" s="25">
        <f t="shared" si="407"/>
        <v>0</v>
      </c>
      <c r="AI1023" s="25">
        <f t="shared" si="408"/>
        <v>0</v>
      </c>
      <c r="AJ1023" s="25">
        <f t="shared" si="409"/>
        <v>1</v>
      </c>
      <c r="AK1023" s="25">
        <f t="shared" si="410"/>
        <v>0</v>
      </c>
      <c r="AL1023" s="25">
        <f t="shared" ca="1" si="411"/>
        <v>0</v>
      </c>
      <c r="AM1023" s="25">
        <f t="shared" ca="1" si="412"/>
        <v>0</v>
      </c>
      <c r="AN1023" s="25">
        <f ca="1">IF(AM1023=0,0,COUNTIF($AM$19:AM1023,C1023*10+1))</f>
        <v>0</v>
      </c>
      <c r="AO1023" s="20">
        <f t="shared" ca="1" si="413"/>
        <v>0</v>
      </c>
      <c r="AP1023" s="32">
        <f t="shared" ca="1" si="414"/>
        <v>0</v>
      </c>
    </row>
    <row r="1024" spans="1:42" x14ac:dyDescent="0.2">
      <c r="A1024" s="14">
        <f>Daten!A1024</f>
        <v>40824</v>
      </c>
      <c r="B1024" s="7" t="str">
        <f>Daten!B1024</f>
        <v>St. Agatha</v>
      </c>
      <c r="C1024" s="14">
        <f t="shared" si="390"/>
        <v>4</v>
      </c>
      <c r="D1024" s="9">
        <f>Daten!D1024</f>
        <v>0</v>
      </c>
      <c r="E1024" s="8">
        <f>Daten!E1024</f>
        <v>2147</v>
      </c>
      <c r="F1024" s="8">
        <f>Daten!F1024</f>
        <v>2126</v>
      </c>
      <c r="G1024" s="26">
        <f t="shared" si="391"/>
        <v>21</v>
      </c>
      <c r="H1024" s="28">
        <f t="shared" si="392"/>
        <v>9.8777046095954845E-3</v>
      </c>
      <c r="I1024" s="20">
        <f t="shared" si="393"/>
        <v>28.562380690007036</v>
      </c>
      <c r="J1024" s="20">
        <f t="shared" si="394"/>
        <v>-7.5623806900070356</v>
      </c>
      <c r="K1024" s="26">
        <f t="shared" si="395"/>
        <v>3781.1903450035179</v>
      </c>
      <c r="L1024" s="15">
        <f>Daten!G1024</f>
        <v>342</v>
      </c>
      <c r="M1024" s="15">
        <f>Daten!H1024</f>
        <v>1446</v>
      </c>
      <c r="N1024" s="15">
        <f>Daten!I1024</f>
        <v>359</v>
      </c>
      <c r="O1024" s="27">
        <f t="shared" si="396"/>
        <v>0.48478561549100968</v>
      </c>
      <c r="P1024" s="15">
        <f t="shared" si="397"/>
        <v>821.03339421443275</v>
      </c>
      <c r="Q1024" s="20">
        <f t="shared" si="398"/>
        <v>-120.03339421443275</v>
      </c>
      <c r="R1024" s="26">
        <f t="shared" si="399"/>
        <v>-24006.678842886547</v>
      </c>
      <c r="S1024" s="8">
        <f>Daten!K1024</f>
        <v>16145</v>
      </c>
      <c r="T1024" s="8">
        <f>Daten!L1024</f>
        <v>144233</v>
      </c>
      <c r="U1024" s="8">
        <f>Daten!M1024</f>
        <v>171693</v>
      </c>
      <c r="V1024" s="8">
        <f>Daten!N1024</f>
        <v>500</v>
      </c>
      <c r="W1024" s="8">
        <f>Daten!O1024</f>
        <v>500</v>
      </c>
      <c r="X1024" s="22">
        <f t="shared" si="400"/>
        <v>332071</v>
      </c>
      <c r="Y1024" s="8">
        <f t="shared" si="401"/>
        <v>823768.83534457954</v>
      </c>
      <c r="Z1024" s="20">
        <f t="shared" si="402"/>
        <v>-491697.83534457954</v>
      </c>
      <c r="AA1024" s="26">
        <f t="shared" si="403"/>
        <v>49169.783534457958</v>
      </c>
      <c r="AB1024" s="31">
        <f t="shared" si="404"/>
        <v>28944.295036574928</v>
      </c>
      <c r="AC1024" s="30">
        <f t="shared" si="405"/>
        <v>28944.295036574928</v>
      </c>
      <c r="AG1024" s="25">
        <f t="shared" si="406"/>
        <v>3781.1903450035179</v>
      </c>
      <c r="AH1024" s="25">
        <f t="shared" si="407"/>
        <v>49169.783534457958</v>
      </c>
      <c r="AI1024" s="25">
        <f t="shared" si="408"/>
        <v>52950.973879461475</v>
      </c>
      <c r="AJ1024" s="25">
        <f t="shared" si="409"/>
        <v>1</v>
      </c>
      <c r="AK1024" s="25">
        <f t="shared" si="410"/>
        <v>52950.973879461475</v>
      </c>
      <c r="AL1024" s="25">
        <f t="shared" ca="1" si="411"/>
        <v>126525</v>
      </c>
      <c r="AM1024" s="25">
        <f t="shared" ca="1" si="412"/>
        <v>41</v>
      </c>
      <c r="AN1024" s="25">
        <f ca="1">IF(AM1024=0,0,COUNTIF($AM$19:AM1024,C1024*10+1))</f>
        <v>51</v>
      </c>
      <c r="AO1024" s="20">
        <f t="shared" ca="1" si="413"/>
        <v>0</v>
      </c>
      <c r="AP1024" s="32">
        <f t="shared" ca="1" si="414"/>
        <v>126525</v>
      </c>
    </row>
    <row r="1025" spans="1:42" x14ac:dyDescent="0.2">
      <c r="A1025" s="14">
        <f>Daten!A1025</f>
        <v>40825</v>
      </c>
      <c r="B1025" s="7" t="str">
        <f>Daten!B1025</f>
        <v>St. Georgen bei Grieskirchen</v>
      </c>
      <c r="C1025" s="14">
        <f t="shared" si="390"/>
        <v>4</v>
      </c>
      <c r="D1025" s="9">
        <f>Daten!D1025</f>
        <v>0</v>
      </c>
      <c r="E1025" s="8">
        <f>Daten!E1025</f>
        <v>1336</v>
      </c>
      <c r="F1025" s="8">
        <f>Daten!F1025</f>
        <v>1334</v>
      </c>
      <c r="G1025" s="26">
        <f t="shared" si="391"/>
        <v>2</v>
      </c>
      <c r="H1025" s="28">
        <f t="shared" si="392"/>
        <v>1.4992503748125937E-3</v>
      </c>
      <c r="I1025" s="20">
        <f t="shared" si="393"/>
        <v>17.922020621105073</v>
      </c>
      <c r="J1025" s="20">
        <f t="shared" si="394"/>
        <v>-15.922020621105073</v>
      </c>
      <c r="K1025" s="26">
        <f t="shared" si="395"/>
        <v>7961.0103105525368</v>
      </c>
      <c r="L1025" s="15">
        <f>Daten!G1025</f>
        <v>230</v>
      </c>
      <c r="M1025" s="15">
        <f>Daten!H1025</f>
        <v>910</v>
      </c>
      <c r="N1025" s="15">
        <f>Daten!I1025</f>
        <v>196</v>
      </c>
      <c r="O1025" s="27">
        <f t="shared" si="396"/>
        <v>0.46813186813186813</v>
      </c>
      <c r="P1025" s="15">
        <f t="shared" si="397"/>
        <v>516.69459801876474</v>
      </c>
      <c r="Q1025" s="20">
        <f t="shared" si="398"/>
        <v>-90.694598018764736</v>
      </c>
      <c r="R1025" s="26">
        <f t="shared" si="399"/>
        <v>-18138.919603752947</v>
      </c>
      <c r="S1025" s="8">
        <f>Daten!K1025</f>
        <v>37560</v>
      </c>
      <c r="T1025" s="8">
        <f>Daten!L1025</f>
        <v>62333</v>
      </c>
      <c r="U1025" s="8">
        <f>Daten!M1025</f>
        <v>527342</v>
      </c>
      <c r="V1025" s="8">
        <f>Daten!N1025</f>
        <v>500</v>
      </c>
      <c r="W1025" s="8">
        <f>Daten!O1025</f>
        <v>500</v>
      </c>
      <c r="X1025" s="22">
        <f t="shared" si="400"/>
        <v>627235</v>
      </c>
      <c r="Y1025" s="8">
        <f t="shared" si="401"/>
        <v>512601.38054045569</v>
      </c>
      <c r="Z1025" s="20">
        <f t="shared" si="402"/>
        <v>114633.61945954431</v>
      </c>
      <c r="AA1025" s="26">
        <f t="shared" si="403"/>
        <v>-11463.361945954432</v>
      </c>
      <c r="AB1025" s="31">
        <f t="shared" si="404"/>
        <v>-21641.271239154841</v>
      </c>
      <c r="AC1025" s="30">
        <f t="shared" si="405"/>
        <v>0</v>
      </c>
      <c r="AG1025" s="25">
        <f t="shared" si="406"/>
        <v>0</v>
      </c>
      <c r="AH1025" s="25">
        <f t="shared" si="407"/>
        <v>0</v>
      </c>
      <c r="AI1025" s="25">
        <f t="shared" si="408"/>
        <v>0</v>
      </c>
      <c r="AJ1025" s="25">
        <f t="shared" si="409"/>
        <v>1</v>
      </c>
      <c r="AK1025" s="25">
        <f t="shared" si="410"/>
        <v>0</v>
      </c>
      <c r="AL1025" s="25">
        <f t="shared" ca="1" si="411"/>
        <v>0</v>
      </c>
      <c r="AM1025" s="25">
        <f t="shared" ca="1" si="412"/>
        <v>0</v>
      </c>
      <c r="AN1025" s="25">
        <f ca="1">IF(AM1025=0,0,COUNTIF($AM$19:AM1025,C1025*10+1))</f>
        <v>0</v>
      </c>
      <c r="AO1025" s="20">
        <f t="shared" ca="1" si="413"/>
        <v>0</v>
      </c>
      <c r="AP1025" s="32">
        <f t="shared" ca="1" si="414"/>
        <v>0</v>
      </c>
    </row>
    <row r="1026" spans="1:42" x14ac:dyDescent="0.2">
      <c r="A1026" s="14">
        <f>Daten!A1026</f>
        <v>40826</v>
      </c>
      <c r="B1026" s="7" t="str">
        <f>Daten!B1026</f>
        <v>St. Thomas</v>
      </c>
      <c r="C1026" s="14">
        <f t="shared" si="390"/>
        <v>4</v>
      </c>
      <c r="D1026" s="9">
        <f>Daten!D1026</f>
        <v>0</v>
      </c>
      <c r="E1026" s="8">
        <f>Daten!E1026</f>
        <v>573</v>
      </c>
      <c r="F1026" s="8">
        <f>Daten!F1026</f>
        <v>551</v>
      </c>
      <c r="G1026" s="26">
        <f t="shared" si="391"/>
        <v>22</v>
      </c>
      <c r="H1026" s="28">
        <f t="shared" si="392"/>
        <v>3.9927404718693285E-2</v>
      </c>
      <c r="I1026" s="20">
        <f t="shared" si="393"/>
        <v>7.4025737348042693</v>
      </c>
      <c r="J1026" s="20">
        <f t="shared" si="394"/>
        <v>14.597426265195731</v>
      </c>
      <c r="K1026" s="26">
        <f t="shared" si="395"/>
        <v>-7298.7131325978653</v>
      </c>
      <c r="L1026" s="15">
        <f>Daten!G1026</f>
        <v>119</v>
      </c>
      <c r="M1026" s="15">
        <f>Daten!H1026</f>
        <v>377</v>
      </c>
      <c r="N1026" s="15">
        <f>Daten!I1026</f>
        <v>77</v>
      </c>
      <c r="O1026" s="27">
        <f t="shared" si="396"/>
        <v>0.519893899204244</v>
      </c>
      <c r="P1026" s="15">
        <f t="shared" si="397"/>
        <v>214.05919060777396</v>
      </c>
      <c r="Q1026" s="20">
        <f t="shared" si="398"/>
        <v>-18.059190607773957</v>
      </c>
      <c r="R1026" s="26">
        <f t="shared" si="399"/>
        <v>-3611.8381215547915</v>
      </c>
      <c r="S1026" s="8">
        <f>Daten!K1026</f>
        <v>7519</v>
      </c>
      <c r="T1026" s="8">
        <f>Daten!L1026</f>
        <v>38486</v>
      </c>
      <c r="U1026" s="8">
        <f>Daten!M1026</f>
        <v>33670</v>
      </c>
      <c r="V1026" s="8">
        <f>Daten!N1026</f>
        <v>500</v>
      </c>
      <c r="W1026" s="8">
        <f>Daten!O1026</f>
        <v>500</v>
      </c>
      <c r="X1026" s="22">
        <f t="shared" si="400"/>
        <v>79675</v>
      </c>
      <c r="Y1026" s="8">
        <f t="shared" si="401"/>
        <v>219850.74180365351</v>
      </c>
      <c r="Z1026" s="20">
        <f t="shared" si="402"/>
        <v>-140175.74180365351</v>
      </c>
      <c r="AA1026" s="26">
        <f t="shared" si="403"/>
        <v>14017.574180365351</v>
      </c>
      <c r="AB1026" s="31">
        <f t="shared" si="404"/>
        <v>3107.0229262126941</v>
      </c>
      <c r="AC1026" s="30">
        <f t="shared" si="405"/>
        <v>3107.0229262126941</v>
      </c>
      <c r="AG1026" s="25">
        <f t="shared" si="406"/>
        <v>-7298.7131325978653</v>
      </c>
      <c r="AH1026" s="25">
        <f t="shared" si="407"/>
        <v>14017.574180365351</v>
      </c>
      <c r="AI1026" s="25">
        <f t="shared" si="408"/>
        <v>6718.8610477674856</v>
      </c>
      <c r="AJ1026" s="25">
        <f t="shared" si="409"/>
        <v>1</v>
      </c>
      <c r="AK1026" s="25">
        <f t="shared" si="410"/>
        <v>6718.8610477674856</v>
      </c>
      <c r="AL1026" s="25">
        <f t="shared" ca="1" si="411"/>
        <v>16054</v>
      </c>
      <c r="AM1026" s="25">
        <f t="shared" ca="1" si="412"/>
        <v>41</v>
      </c>
      <c r="AN1026" s="25">
        <f ca="1">IF(AM1026=0,0,COUNTIF($AM$19:AM1026,C1026*10+1))</f>
        <v>52</v>
      </c>
      <c r="AO1026" s="20">
        <f t="shared" ca="1" si="413"/>
        <v>0</v>
      </c>
      <c r="AP1026" s="32">
        <f t="shared" ca="1" si="414"/>
        <v>16054</v>
      </c>
    </row>
    <row r="1027" spans="1:42" x14ac:dyDescent="0.2">
      <c r="A1027" s="14">
        <f>Daten!A1027</f>
        <v>40827</v>
      </c>
      <c r="B1027" s="7" t="str">
        <f>Daten!B1027</f>
        <v>Schlüßlberg</v>
      </c>
      <c r="C1027" s="14">
        <f t="shared" si="390"/>
        <v>4</v>
      </c>
      <c r="D1027" s="9">
        <f>Daten!D1027</f>
        <v>0</v>
      </c>
      <c r="E1027" s="8">
        <f>Daten!E1027</f>
        <v>3089</v>
      </c>
      <c r="F1027" s="8">
        <f>Daten!F1027</f>
        <v>3069</v>
      </c>
      <c r="G1027" s="26">
        <f t="shared" si="391"/>
        <v>20</v>
      </c>
      <c r="H1027" s="28">
        <f t="shared" si="392"/>
        <v>6.5167807103290974E-3</v>
      </c>
      <c r="I1027" s="20">
        <f t="shared" si="393"/>
        <v>41.231395266995108</v>
      </c>
      <c r="J1027" s="20">
        <f t="shared" si="394"/>
        <v>-21.231395266995108</v>
      </c>
      <c r="K1027" s="26">
        <f t="shared" si="395"/>
        <v>10615.697633497553</v>
      </c>
      <c r="L1027" s="15">
        <f>Daten!G1027</f>
        <v>468</v>
      </c>
      <c r="M1027" s="15">
        <f>Daten!H1027</f>
        <v>2024</v>
      </c>
      <c r="N1027" s="15">
        <f>Daten!I1027</f>
        <v>597</v>
      </c>
      <c r="O1027" s="27">
        <f t="shared" si="396"/>
        <v>0.52618577075098816</v>
      </c>
      <c r="P1027" s="15">
        <f t="shared" si="397"/>
        <v>1149.2196333955822</v>
      </c>
      <c r="Q1027" s="20">
        <f t="shared" si="398"/>
        <v>-84.21963339558215</v>
      </c>
      <c r="R1027" s="26">
        <f t="shared" si="399"/>
        <v>-16843.92667911643</v>
      </c>
      <c r="S1027" s="8">
        <f>Daten!K1027</f>
        <v>14959</v>
      </c>
      <c r="T1027" s="8">
        <f>Daten!L1027</f>
        <v>236601</v>
      </c>
      <c r="U1027" s="8">
        <f>Daten!M1027</f>
        <v>793605</v>
      </c>
      <c r="V1027" s="8">
        <f>Daten!N1027</f>
        <v>500</v>
      </c>
      <c r="W1027" s="8">
        <f>Daten!O1027</f>
        <v>500</v>
      </c>
      <c r="X1027" s="22">
        <f t="shared" si="400"/>
        <v>1045165</v>
      </c>
      <c r="Y1027" s="8">
        <f t="shared" si="401"/>
        <v>1185198.8506657691</v>
      </c>
      <c r="Z1027" s="20">
        <f t="shared" si="402"/>
        <v>-140033.85066576907</v>
      </c>
      <c r="AA1027" s="26">
        <f t="shared" si="403"/>
        <v>14003.385066576908</v>
      </c>
      <c r="AB1027" s="31">
        <f t="shared" si="404"/>
        <v>7775.1560209580311</v>
      </c>
      <c r="AC1027" s="30">
        <f t="shared" si="405"/>
        <v>7775.1560209580311</v>
      </c>
      <c r="AG1027" s="25">
        <f t="shared" si="406"/>
        <v>10615.697633497553</v>
      </c>
      <c r="AH1027" s="25">
        <f t="shared" si="407"/>
        <v>14003.385066576908</v>
      </c>
      <c r="AI1027" s="25">
        <f t="shared" si="408"/>
        <v>24619.082700074461</v>
      </c>
      <c r="AJ1027" s="25">
        <f t="shared" si="409"/>
        <v>1</v>
      </c>
      <c r="AK1027" s="25">
        <f t="shared" si="410"/>
        <v>24619.082700074461</v>
      </c>
      <c r="AL1027" s="25">
        <f t="shared" ca="1" si="411"/>
        <v>58826</v>
      </c>
      <c r="AM1027" s="25">
        <f t="shared" ca="1" si="412"/>
        <v>41</v>
      </c>
      <c r="AN1027" s="25">
        <f ca="1">IF(AM1027=0,0,COUNTIF($AM$19:AM1027,C1027*10+1))</f>
        <v>53</v>
      </c>
      <c r="AO1027" s="20">
        <f t="shared" ca="1" si="413"/>
        <v>0</v>
      </c>
      <c r="AP1027" s="32">
        <f t="shared" ca="1" si="414"/>
        <v>58826</v>
      </c>
    </row>
    <row r="1028" spans="1:42" x14ac:dyDescent="0.2">
      <c r="A1028" s="14">
        <f>Daten!A1028</f>
        <v>40828</v>
      </c>
      <c r="B1028" s="7" t="str">
        <f>Daten!B1028</f>
        <v>Steegen</v>
      </c>
      <c r="C1028" s="14">
        <f t="shared" si="390"/>
        <v>4</v>
      </c>
      <c r="D1028" s="9">
        <f>Daten!D1028</f>
        <v>0</v>
      </c>
      <c r="E1028" s="8">
        <f>Daten!E1028</f>
        <v>1100</v>
      </c>
      <c r="F1028" s="8">
        <f>Daten!F1028</f>
        <v>1073</v>
      </c>
      <c r="G1028" s="26">
        <f t="shared" si="391"/>
        <v>27</v>
      </c>
      <c r="H1028" s="28">
        <f t="shared" si="392"/>
        <v>2.5163094128611369E-2</v>
      </c>
      <c r="I1028" s="20">
        <f t="shared" si="393"/>
        <v>14.415538325671472</v>
      </c>
      <c r="J1028" s="20">
        <f t="shared" si="394"/>
        <v>12.584461674328528</v>
      </c>
      <c r="K1028" s="26">
        <f t="shared" si="395"/>
        <v>-6292.2308371642639</v>
      </c>
      <c r="L1028" s="15">
        <f>Daten!G1028</f>
        <v>149</v>
      </c>
      <c r="M1028" s="15">
        <f>Daten!H1028</f>
        <v>760</v>
      </c>
      <c r="N1028" s="15">
        <f>Daten!I1028</f>
        <v>191</v>
      </c>
      <c r="O1028" s="27">
        <f t="shared" si="396"/>
        <v>0.44736842105263158</v>
      </c>
      <c r="P1028" s="15">
        <f t="shared" si="397"/>
        <v>431.52515878490243</v>
      </c>
      <c r="Q1028" s="20">
        <f t="shared" si="398"/>
        <v>-91.52515878490243</v>
      </c>
      <c r="R1028" s="26">
        <f t="shared" si="399"/>
        <v>-18305.031756980487</v>
      </c>
      <c r="S1028" s="8">
        <f>Daten!K1028</f>
        <v>11224</v>
      </c>
      <c r="T1028" s="8">
        <f>Daten!L1028</f>
        <v>80492</v>
      </c>
      <c r="U1028" s="8">
        <f>Daten!M1028</f>
        <v>525926</v>
      </c>
      <c r="V1028" s="8">
        <f>Daten!N1028</f>
        <v>500</v>
      </c>
      <c r="W1028" s="8">
        <f>Daten!O1028</f>
        <v>500</v>
      </c>
      <c r="X1028" s="22">
        <f t="shared" si="400"/>
        <v>617642</v>
      </c>
      <c r="Y1028" s="8">
        <f t="shared" si="401"/>
        <v>422052.03487612371</v>
      </c>
      <c r="Z1028" s="20">
        <f t="shared" si="402"/>
        <v>195589.96512387629</v>
      </c>
      <c r="AA1028" s="26">
        <f t="shared" si="403"/>
        <v>-19558.996512387628</v>
      </c>
      <c r="AB1028" s="31">
        <f t="shared" si="404"/>
        <v>-44156.25910653238</v>
      </c>
      <c r="AC1028" s="30">
        <f t="shared" si="405"/>
        <v>0</v>
      </c>
      <c r="AG1028" s="25">
        <f t="shared" si="406"/>
        <v>0</v>
      </c>
      <c r="AH1028" s="25">
        <f t="shared" si="407"/>
        <v>0</v>
      </c>
      <c r="AI1028" s="25">
        <f t="shared" si="408"/>
        <v>0</v>
      </c>
      <c r="AJ1028" s="25">
        <f t="shared" si="409"/>
        <v>1</v>
      </c>
      <c r="AK1028" s="25">
        <f t="shared" si="410"/>
        <v>0</v>
      </c>
      <c r="AL1028" s="25">
        <f t="shared" ca="1" si="411"/>
        <v>0</v>
      </c>
      <c r="AM1028" s="25">
        <f t="shared" ca="1" si="412"/>
        <v>0</v>
      </c>
      <c r="AN1028" s="25">
        <f ca="1">IF(AM1028=0,0,COUNTIF($AM$19:AM1028,C1028*10+1))</f>
        <v>0</v>
      </c>
      <c r="AO1028" s="20">
        <f t="shared" ca="1" si="413"/>
        <v>0</v>
      </c>
      <c r="AP1028" s="32">
        <f t="shared" ca="1" si="414"/>
        <v>0</v>
      </c>
    </row>
    <row r="1029" spans="1:42" x14ac:dyDescent="0.2">
      <c r="A1029" s="14">
        <f>Daten!A1029</f>
        <v>40829</v>
      </c>
      <c r="B1029" s="7" t="str">
        <f>Daten!B1029</f>
        <v>Taufkirchen an der Trattnach</v>
      </c>
      <c r="C1029" s="14">
        <f t="shared" si="390"/>
        <v>4</v>
      </c>
      <c r="D1029" s="9">
        <f>Daten!D1029</f>
        <v>0</v>
      </c>
      <c r="E1029" s="8">
        <f>Daten!E1029</f>
        <v>1980</v>
      </c>
      <c r="F1029" s="8">
        <f>Daten!F1029</f>
        <v>1965</v>
      </c>
      <c r="G1029" s="26">
        <f t="shared" si="391"/>
        <v>15</v>
      </c>
      <c r="H1029" s="28">
        <f t="shared" si="392"/>
        <v>7.6335877862595417E-3</v>
      </c>
      <c r="I1029" s="20">
        <f t="shared" si="393"/>
        <v>26.399378201252976</v>
      </c>
      <c r="J1029" s="20">
        <f t="shared" si="394"/>
        <v>-11.399378201252976</v>
      </c>
      <c r="K1029" s="26">
        <f t="shared" si="395"/>
        <v>5699.6891006264877</v>
      </c>
      <c r="L1029" s="15">
        <f>Daten!G1029</f>
        <v>320</v>
      </c>
      <c r="M1029" s="15">
        <f>Daten!H1029</f>
        <v>1286</v>
      </c>
      <c r="N1029" s="15">
        <f>Daten!I1029</f>
        <v>374</v>
      </c>
      <c r="O1029" s="27">
        <f t="shared" si="396"/>
        <v>0.53965785381026443</v>
      </c>
      <c r="P1029" s="15">
        <f t="shared" si="397"/>
        <v>730.1859923649796</v>
      </c>
      <c r="Q1029" s="20">
        <f t="shared" si="398"/>
        <v>-36.185992364979597</v>
      </c>
      <c r="R1029" s="26">
        <f t="shared" si="399"/>
        <v>-7237.1984729959195</v>
      </c>
      <c r="S1029" s="8">
        <f>Daten!K1029</f>
        <v>18871</v>
      </c>
      <c r="T1029" s="8">
        <f>Daten!L1029</f>
        <v>193805</v>
      </c>
      <c r="U1029" s="8">
        <f>Daten!M1029</f>
        <v>600237</v>
      </c>
      <c r="V1029" s="8">
        <f>Daten!N1029</f>
        <v>500</v>
      </c>
      <c r="W1029" s="8">
        <f>Daten!O1029</f>
        <v>500</v>
      </c>
      <c r="X1029" s="22">
        <f t="shared" si="400"/>
        <v>812913</v>
      </c>
      <c r="Y1029" s="8">
        <f t="shared" si="401"/>
        <v>759693.66277702258</v>
      </c>
      <c r="Z1029" s="20">
        <f t="shared" si="402"/>
        <v>53219.337222977425</v>
      </c>
      <c r="AA1029" s="26">
        <f t="shared" si="403"/>
        <v>-5321.9337222977429</v>
      </c>
      <c r="AB1029" s="31">
        <f t="shared" si="404"/>
        <v>-6859.4430946671746</v>
      </c>
      <c r="AC1029" s="30">
        <f t="shared" si="405"/>
        <v>0</v>
      </c>
      <c r="AG1029" s="25">
        <f t="shared" si="406"/>
        <v>0</v>
      </c>
      <c r="AH1029" s="25">
        <f t="shared" si="407"/>
        <v>0</v>
      </c>
      <c r="AI1029" s="25">
        <f t="shared" si="408"/>
        <v>0</v>
      </c>
      <c r="AJ1029" s="25">
        <f t="shared" si="409"/>
        <v>1</v>
      </c>
      <c r="AK1029" s="25">
        <f t="shared" si="410"/>
        <v>0</v>
      </c>
      <c r="AL1029" s="25">
        <f t="shared" ca="1" si="411"/>
        <v>0</v>
      </c>
      <c r="AM1029" s="25">
        <f t="shared" ca="1" si="412"/>
        <v>0</v>
      </c>
      <c r="AN1029" s="25">
        <f ca="1">IF(AM1029=0,0,COUNTIF($AM$19:AM1029,C1029*10+1))</f>
        <v>0</v>
      </c>
      <c r="AO1029" s="20">
        <f t="shared" ca="1" si="413"/>
        <v>0</v>
      </c>
      <c r="AP1029" s="32">
        <f t="shared" ca="1" si="414"/>
        <v>0</v>
      </c>
    </row>
    <row r="1030" spans="1:42" x14ac:dyDescent="0.2">
      <c r="A1030" s="14">
        <f>Daten!A1030</f>
        <v>40830</v>
      </c>
      <c r="B1030" s="7" t="str">
        <f>Daten!B1030</f>
        <v>Tollet</v>
      </c>
      <c r="C1030" s="14">
        <f t="shared" si="390"/>
        <v>4</v>
      </c>
      <c r="D1030" s="9">
        <f>Daten!D1030</f>
        <v>0</v>
      </c>
      <c r="E1030" s="8">
        <f>Daten!E1030</f>
        <v>942</v>
      </c>
      <c r="F1030" s="8">
        <f>Daten!F1030</f>
        <v>924</v>
      </c>
      <c r="G1030" s="26">
        <f t="shared" si="391"/>
        <v>18</v>
      </c>
      <c r="H1030" s="28">
        <f t="shared" si="392"/>
        <v>1.948051948051948E-2</v>
      </c>
      <c r="I1030" s="20">
        <f t="shared" si="393"/>
        <v>12.413753413718956</v>
      </c>
      <c r="J1030" s="20">
        <f t="shared" si="394"/>
        <v>5.5862465862810442</v>
      </c>
      <c r="K1030" s="26">
        <f t="shared" si="395"/>
        <v>-2793.123293140522</v>
      </c>
      <c r="L1030" s="15">
        <f>Daten!G1030</f>
        <v>143</v>
      </c>
      <c r="M1030" s="15">
        <f>Daten!H1030</f>
        <v>631</v>
      </c>
      <c r="N1030" s="15">
        <f>Daten!I1030</f>
        <v>168</v>
      </c>
      <c r="O1030" s="27">
        <f t="shared" si="396"/>
        <v>0.49286846275752771</v>
      </c>
      <c r="P1030" s="15">
        <f t="shared" si="397"/>
        <v>358.27944104378082</v>
      </c>
      <c r="Q1030" s="20">
        <f t="shared" si="398"/>
        <v>-47.279441043780821</v>
      </c>
      <c r="R1030" s="26">
        <f t="shared" si="399"/>
        <v>-9455.8882087561651</v>
      </c>
      <c r="S1030" s="8">
        <f>Daten!K1030</f>
        <v>9388</v>
      </c>
      <c r="T1030" s="8">
        <f>Daten!L1030</f>
        <v>63984</v>
      </c>
      <c r="U1030" s="8">
        <f>Daten!M1030</f>
        <v>84289</v>
      </c>
      <c r="V1030" s="8">
        <f>Daten!N1030</f>
        <v>500</v>
      </c>
      <c r="W1030" s="8">
        <f>Daten!O1030</f>
        <v>500</v>
      </c>
      <c r="X1030" s="22">
        <f t="shared" si="400"/>
        <v>157661</v>
      </c>
      <c r="Y1030" s="8">
        <f t="shared" si="401"/>
        <v>361430.01532118954</v>
      </c>
      <c r="Z1030" s="20">
        <f t="shared" si="402"/>
        <v>-203769.01532118954</v>
      </c>
      <c r="AA1030" s="26">
        <f t="shared" si="403"/>
        <v>20376.901532118954</v>
      </c>
      <c r="AB1030" s="31">
        <f t="shared" si="404"/>
        <v>8127.8900302222683</v>
      </c>
      <c r="AC1030" s="30">
        <f t="shared" si="405"/>
        <v>8127.8900302222683</v>
      </c>
      <c r="AG1030" s="25">
        <f t="shared" si="406"/>
        <v>-2793.123293140522</v>
      </c>
      <c r="AH1030" s="25">
        <f t="shared" si="407"/>
        <v>20376.901532118954</v>
      </c>
      <c r="AI1030" s="25">
        <f t="shared" si="408"/>
        <v>17583.778238978433</v>
      </c>
      <c r="AJ1030" s="25">
        <f t="shared" si="409"/>
        <v>1</v>
      </c>
      <c r="AK1030" s="25">
        <f t="shared" si="410"/>
        <v>17583.778238978433</v>
      </c>
      <c r="AL1030" s="25">
        <f t="shared" ca="1" si="411"/>
        <v>42016</v>
      </c>
      <c r="AM1030" s="25">
        <f t="shared" ca="1" si="412"/>
        <v>41</v>
      </c>
      <c r="AN1030" s="25">
        <f ca="1">IF(AM1030=0,0,COUNTIF($AM$19:AM1030,C1030*10+1))</f>
        <v>54</v>
      </c>
      <c r="AO1030" s="20">
        <f t="shared" ca="1" si="413"/>
        <v>0</v>
      </c>
      <c r="AP1030" s="32">
        <f t="shared" ca="1" si="414"/>
        <v>42016</v>
      </c>
    </row>
    <row r="1031" spans="1:42" x14ac:dyDescent="0.2">
      <c r="A1031" s="14">
        <f>Daten!A1031</f>
        <v>40831</v>
      </c>
      <c r="B1031" s="7" t="str">
        <f>Daten!B1031</f>
        <v>Waizenkirchen</v>
      </c>
      <c r="C1031" s="14">
        <f t="shared" si="390"/>
        <v>4</v>
      </c>
      <c r="D1031" s="9">
        <f>Daten!D1031</f>
        <v>0</v>
      </c>
      <c r="E1031" s="8">
        <f>Daten!E1031</f>
        <v>3817</v>
      </c>
      <c r="F1031" s="8">
        <f>Daten!F1031</f>
        <v>3732</v>
      </c>
      <c r="G1031" s="26">
        <f t="shared" si="391"/>
        <v>85</v>
      </c>
      <c r="H1031" s="28">
        <f t="shared" si="392"/>
        <v>2.2775991425509109E-2</v>
      </c>
      <c r="I1031" s="20">
        <f t="shared" si="393"/>
        <v>50.138666385280459</v>
      </c>
      <c r="J1031" s="20">
        <f t="shared" si="394"/>
        <v>34.861333614719541</v>
      </c>
      <c r="K1031" s="26">
        <f t="shared" si="395"/>
        <v>-17430.666807359772</v>
      </c>
      <c r="L1031" s="15">
        <f>Daten!G1031</f>
        <v>613</v>
      </c>
      <c r="M1031" s="15">
        <f>Daten!H1031</f>
        <v>2481</v>
      </c>
      <c r="N1031" s="15">
        <f>Daten!I1031</f>
        <v>723</v>
      </c>
      <c r="O1031" s="27">
        <f t="shared" si="396"/>
        <v>0.53849254332930274</v>
      </c>
      <c r="P1031" s="15">
        <f t="shared" si="397"/>
        <v>1408.7025249280828</v>
      </c>
      <c r="Q1031" s="20">
        <f t="shared" si="398"/>
        <v>-72.702524928082767</v>
      </c>
      <c r="R1031" s="26">
        <f t="shared" si="399"/>
        <v>-14540.504985616553</v>
      </c>
      <c r="S1031" s="8">
        <f>Daten!K1031</f>
        <v>31301</v>
      </c>
      <c r="T1031" s="8">
        <f>Daten!L1031</f>
        <v>361990</v>
      </c>
      <c r="U1031" s="8">
        <f>Daten!M1031</f>
        <v>1002414</v>
      </c>
      <c r="V1031" s="8">
        <f>Daten!N1031</f>
        <v>500</v>
      </c>
      <c r="W1031" s="8">
        <f>Daten!O1031</f>
        <v>500</v>
      </c>
      <c r="X1031" s="22">
        <f t="shared" si="400"/>
        <v>1395705</v>
      </c>
      <c r="Y1031" s="8">
        <f t="shared" si="401"/>
        <v>1464520.5610201492</v>
      </c>
      <c r="Z1031" s="20">
        <f t="shared" si="402"/>
        <v>-68815.561020149151</v>
      </c>
      <c r="AA1031" s="26">
        <f t="shared" si="403"/>
        <v>6881.5561020149153</v>
      </c>
      <c r="AB1031" s="31">
        <f t="shared" si="404"/>
        <v>-25089.615690961411</v>
      </c>
      <c r="AC1031" s="30">
        <f t="shared" si="405"/>
        <v>0</v>
      </c>
      <c r="AG1031" s="25">
        <f t="shared" si="406"/>
        <v>0</v>
      </c>
      <c r="AH1031" s="25">
        <f t="shared" si="407"/>
        <v>0</v>
      </c>
      <c r="AI1031" s="25">
        <f t="shared" si="408"/>
        <v>0</v>
      </c>
      <c r="AJ1031" s="25">
        <f t="shared" si="409"/>
        <v>1</v>
      </c>
      <c r="AK1031" s="25">
        <f t="shared" si="410"/>
        <v>0</v>
      </c>
      <c r="AL1031" s="25">
        <f t="shared" ca="1" si="411"/>
        <v>0</v>
      </c>
      <c r="AM1031" s="25">
        <f t="shared" ca="1" si="412"/>
        <v>0</v>
      </c>
      <c r="AN1031" s="25">
        <f ca="1">IF(AM1031=0,0,COUNTIF($AM$19:AM1031,C1031*10+1))</f>
        <v>0</v>
      </c>
      <c r="AO1031" s="20">
        <f t="shared" ca="1" si="413"/>
        <v>0</v>
      </c>
      <c r="AP1031" s="32">
        <f t="shared" ca="1" si="414"/>
        <v>0</v>
      </c>
    </row>
    <row r="1032" spans="1:42" x14ac:dyDescent="0.2">
      <c r="A1032" s="14">
        <f>Daten!A1032</f>
        <v>40832</v>
      </c>
      <c r="B1032" s="7" t="str">
        <f>Daten!B1032</f>
        <v>Wallern an der Trattnach</v>
      </c>
      <c r="C1032" s="14">
        <f t="shared" si="390"/>
        <v>4</v>
      </c>
      <c r="D1032" s="9">
        <f>Daten!D1032</f>
        <v>0</v>
      </c>
      <c r="E1032" s="8">
        <f>Daten!E1032</f>
        <v>3133</v>
      </c>
      <c r="F1032" s="8">
        <f>Daten!F1032</f>
        <v>3028</v>
      </c>
      <c r="G1032" s="26">
        <f t="shared" si="391"/>
        <v>105</v>
      </c>
      <c r="H1032" s="28">
        <f t="shared" si="392"/>
        <v>3.4676354029062086E-2</v>
      </c>
      <c r="I1032" s="20">
        <f t="shared" si="393"/>
        <v>40.680568546256495</v>
      </c>
      <c r="J1032" s="20">
        <f t="shared" si="394"/>
        <v>64.319431453743505</v>
      </c>
      <c r="K1032" s="26">
        <f t="shared" si="395"/>
        <v>-32159.715726871753</v>
      </c>
      <c r="L1032" s="15">
        <f>Daten!G1032</f>
        <v>496</v>
      </c>
      <c r="M1032" s="15">
        <f>Daten!H1032</f>
        <v>1997</v>
      </c>
      <c r="N1032" s="15">
        <f>Daten!I1032</f>
        <v>640</v>
      </c>
      <c r="O1032" s="27">
        <f t="shared" si="396"/>
        <v>0.56885327991987977</v>
      </c>
      <c r="P1032" s="15">
        <f t="shared" si="397"/>
        <v>1133.8891343334869</v>
      </c>
      <c r="Q1032" s="20">
        <f t="shared" si="398"/>
        <v>2.1108656665130638</v>
      </c>
      <c r="R1032" s="26">
        <f t="shared" si="399"/>
        <v>422.17313330261277</v>
      </c>
      <c r="S1032" s="8">
        <f>Daten!K1032</f>
        <v>11681</v>
      </c>
      <c r="T1032" s="8">
        <f>Daten!L1032</f>
        <v>345366</v>
      </c>
      <c r="U1032" s="8">
        <f>Daten!M1032</f>
        <v>2234411</v>
      </c>
      <c r="V1032" s="8">
        <f>Daten!N1032</f>
        <v>500</v>
      </c>
      <c r="W1032" s="8">
        <f>Daten!O1032</f>
        <v>500</v>
      </c>
      <c r="X1032" s="22">
        <f t="shared" si="400"/>
        <v>2591458</v>
      </c>
      <c r="Y1032" s="8">
        <f t="shared" si="401"/>
        <v>1202080.932060814</v>
      </c>
      <c r="Z1032" s="20">
        <f t="shared" si="402"/>
        <v>1389377.067939186</v>
      </c>
      <c r="AA1032" s="26">
        <f t="shared" si="403"/>
        <v>-138937.70679391859</v>
      </c>
      <c r="AB1032" s="31">
        <f t="shared" si="404"/>
        <v>-170675.24938748774</v>
      </c>
      <c r="AC1032" s="30">
        <f t="shared" si="405"/>
        <v>0</v>
      </c>
      <c r="AG1032" s="25">
        <f t="shared" si="406"/>
        <v>0</v>
      </c>
      <c r="AH1032" s="25">
        <f t="shared" si="407"/>
        <v>0</v>
      </c>
      <c r="AI1032" s="25">
        <f t="shared" si="408"/>
        <v>0</v>
      </c>
      <c r="AJ1032" s="25">
        <f t="shared" si="409"/>
        <v>1</v>
      </c>
      <c r="AK1032" s="25">
        <f t="shared" si="410"/>
        <v>0</v>
      </c>
      <c r="AL1032" s="25">
        <f t="shared" ca="1" si="411"/>
        <v>0</v>
      </c>
      <c r="AM1032" s="25">
        <f t="shared" ca="1" si="412"/>
        <v>0</v>
      </c>
      <c r="AN1032" s="25">
        <f ca="1">IF(AM1032=0,0,COUNTIF($AM$19:AM1032,C1032*10+1))</f>
        <v>0</v>
      </c>
      <c r="AO1032" s="20">
        <f t="shared" ca="1" si="413"/>
        <v>0</v>
      </c>
      <c r="AP1032" s="32">
        <f t="shared" ca="1" si="414"/>
        <v>0</v>
      </c>
    </row>
    <row r="1033" spans="1:42" x14ac:dyDescent="0.2">
      <c r="A1033" s="14">
        <f>Daten!A1033</f>
        <v>40833</v>
      </c>
      <c r="B1033" s="7" t="str">
        <f>Daten!B1033</f>
        <v>Weibern</v>
      </c>
      <c r="C1033" s="14">
        <f t="shared" si="390"/>
        <v>4</v>
      </c>
      <c r="D1033" s="9">
        <f>Daten!D1033</f>
        <v>0</v>
      </c>
      <c r="E1033" s="8">
        <f>Daten!E1033</f>
        <v>1694</v>
      </c>
      <c r="F1033" s="8">
        <f>Daten!F1033</f>
        <v>1716</v>
      </c>
      <c r="G1033" s="26">
        <f t="shared" si="391"/>
        <v>-22</v>
      </c>
      <c r="H1033" s="28">
        <f t="shared" si="392"/>
        <v>-1.282051282051282E-2</v>
      </c>
      <c r="I1033" s="20">
        <f t="shared" si="393"/>
        <v>23.05411348262092</v>
      </c>
      <c r="J1033" s="20">
        <f t="shared" si="394"/>
        <v>-45.05411348262092</v>
      </c>
      <c r="K1033" s="26">
        <f t="shared" si="395"/>
        <v>22527.056741310462</v>
      </c>
      <c r="L1033" s="15">
        <f>Daten!G1033</f>
        <v>250</v>
      </c>
      <c r="M1033" s="15">
        <f>Daten!H1033</f>
        <v>1118</v>
      </c>
      <c r="N1033" s="15">
        <f>Daten!I1033</f>
        <v>326</v>
      </c>
      <c r="O1033" s="27">
        <f t="shared" si="396"/>
        <v>0.51520572450805013</v>
      </c>
      <c r="P1033" s="15">
        <f t="shared" si="397"/>
        <v>634.7962204230538</v>
      </c>
      <c r="Q1033" s="20">
        <f t="shared" si="398"/>
        <v>-58.796220423053796</v>
      </c>
      <c r="R1033" s="26">
        <f t="shared" si="399"/>
        <v>-11759.24408461076</v>
      </c>
      <c r="S1033" s="8">
        <f>Daten!K1033</f>
        <v>13908</v>
      </c>
      <c r="T1033" s="8">
        <f>Daten!L1033</f>
        <v>167066</v>
      </c>
      <c r="U1033" s="8">
        <f>Daten!M1033</f>
        <v>1054149</v>
      </c>
      <c r="V1033" s="8">
        <f>Daten!N1033</f>
        <v>500</v>
      </c>
      <c r="W1033" s="8">
        <f>Daten!O1033</f>
        <v>500</v>
      </c>
      <c r="X1033" s="22">
        <f t="shared" si="400"/>
        <v>1235123</v>
      </c>
      <c r="Y1033" s="8">
        <f t="shared" si="401"/>
        <v>649960.13370923046</v>
      </c>
      <c r="Z1033" s="20">
        <f t="shared" si="402"/>
        <v>585162.86629076954</v>
      </c>
      <c r="AA1033" s="26">
        <f t="shared" si="403"/>
        <v>-58516.28662907696</v>
      </c>
      <c r="AB1033" s="31">
        <f t="shared" si="404"/>
        <v>-47748.473972377258</v>
      </c>
      <c r="AC1033" s="30">
        <f t="shared" si="405"/>
        <v>0</v>
      </c>
      <c r="AG1033" s="25">
        <f t="shared" si="406"/>
        <v>0</v>
      </c>
      <c r="AH1033" s="25">
        <f t="shared" si="407"/>
        <v>0</v>
      </c>
      <c r="AI1033" s="25">
        <f t="shared" si="408"/>
        <v>0</v>
      </c>
      <c r="AJ1033" s="25">
        <f t="shared" si="409"/>
        <v>1</v>
      </c>
      <c r="AK1033" s="25">
        <f t="shared" si="410"/>
        <v>0</v>
      </c>
      <c r="AL1033" s="25">
        <f t="shared" ca="1" si="411"/>
        <v>0</v>
      </c>
      <c r="AM1033" s="25">
        <f t="shared" ca="1" si="412"/>
        <v>0</v>
      </c>
      <c r="AN1033" s="25">
        <f ca="1">IF(AM1033=0,0,COUNTIF($AM$19:AM1033,C1033*10+1))</f>
        <v>0</v>
      </c>
      <c r="AO1033" s="20">
        <f t="shared" ca="1" si="413"/>
        <v>0</v>
      </c>
      <c r="AP1033" s="32">
        <f t="shared" ca="1" si="414"/>
        <v>0</v>
      </c>
    </row>
    <row r="1034" spans="1:42" x14ac:dyDescent="0.2">
      <c r="A1034" s="14">
        <f>Daten!A1034</f>
        <v>40834</v>
      </c>
      <c r="B1034" s="7" t="str">
        <f>Daten!B1034</f>
        <v>Wendling</v>
      </c>
      <c r="C1034" s="14">
        <f t="shared" si="390"/>
        <v>4</v>
      </c>
      <c r="D1034" s="9">
        <f>Daten!D1034</f>
        <v>0</v>
      </c>
      <c r="E1034" s="8">
        <f>Daten!E1034</f>
        <v>890</v>
      </c>
      <c r="F1034" s="8">
        <f>Daten!F1034</f>
        <v>854</v>
      </c>
      <c r="G1034" s="26">
        <f t="shared" si="391"/>
        <v>36</v>
      </c>
      <c r="H1034" s="28">
        <f t="shared" si="392"/>
        <v>4.2154566744730677E-2</v>
      </c>
      <c r="I1034" s="20">
        <f t="shared" si="393"/>
        <v>11.473317549043278</v>
      </c>
      <c r="J1034" s="20">
        <f t="shared" si="394"/>
        <v>24.52668245095672</v>
      </c>
      <c r="K1034" s="26">
        <f t="shared" si="395"/>
        <v>-12263.34122547836</v>
      </c>
      <c r="L1034" s="15">
        <f>Daten!G1034</f>
        <v>164</v>
      </c>
      <c r="M1034" s="15">
        <f>Daten!H1034</f>
        <v>604</v>
      </c>
      <c r="N1034" s="15">
        <f>Daten!I1034</f>
        <v>122</v>
      </c>
      <c r="O1034" s="27">
        <f t="shared" si="396"/>
        <v>0.47350993377483441</v>
      </c>
      <c r="P1034" s="15">
        <f t="shared" si="397"/>
        <v>342.94894198168561</v>
      </c>
      <c r="Q1034" s="20">
        <f t="shared" si="398"/>
        <v>-56.948941981685607</v>
      </c>
      <c r="R1034" s="26">
        <f t="shared" si="399"/>
        <v>-11389.788396337121</v>
      </c>
      <c r="S1034" s="8">
        <f>Daten!K1034</f>
        <v>11955</v>
      </c>
      <c r="T1034" s="8">
        <f>Daten!L1034</f>
        <v>43240</v>
      </c>
      <c r="U1034" s="8">
        <f>Daten!M1034</f>
        <v>35195</v>
      </c>
      <c r="V1034" s="8">
        <f>Daten!N1034</f>
        <v>500</v>
      </c>
      <c r="W1034" s="8">
        <f>Daten!O1034</f>
        <v>500</v>
      </c>
      <c r="X1034" s="22">
        <f t="shared" si="400"/>
        <v>90390</v>
      </c>
      <c r="Y1034" s="8">
        <f t="shared" si="401"/>
        <v>341478.46458159096</v>
      </c>
      <c r="Z1034" s="20">
        <f t="shared" si="402"/>
        <v>-251088.46458159096</v>
      </c>
      <c r="AA1034" s="26">
        <f t="shared" si="403"/>
        <v>25108.846458159096</v>
      </c>
      <c r="AB1034" s="31">
        <f t="shared" si="404"/>
        <v>1455.716836343614</v>
      </c>
      <c r="AC1034" s="30">
        <f t="shared" si="405"/>
        <v>1455.716836343614</v>
      </c>
      <c r="AG1034" s="25">
        <f t="shared" si="406"/>
        <v>-12263.34122547836</v>
      </c>
      <c r="AH1034" s="25">
        <f t="shared" si="407"/>
        <v>25108.846458159096</v>
      </c>
      <c r="AI1034" s="25">
        <f t="shared" si="408"/>
        <v>12845.505232680736</v>
      </c>
      <c r="AJ1034" s="25">
        <f t="shared" si="409"/>
        <v>1</v>
      </c>
      <c r="AK1034" s="25">
        <f t="shared" si="410"/>
        <v>12845.505232680736</v>
      </c>
      <c r="AL1034" s="25">
        <f t="shared" ca="1" si="411"/>
        <v>30694</v>
      </c>
      <c r="AM1034" s="25">
        <f t="shared" ca="1" si="412"/>
        <v>41</v>
      </c>
      <c r="AN1034" s="25">
        <f ca="1">IF(AM1034=0,0,COUNTIF($AM$19:AM1034,C1034*10+1))</f>
        <v>55</v>
      </c>
      <c r="AO1034" s="20">
        <f t="shared" ca="1" si="413"/>
        <v>0</v>
      </c>
      <c r="AP1034" s="32">
        <f t="shared" ca="1" si="414"/>
        <v>30694</v>
      </c>
    </row>
    <row r="1035" spans="1:42" x14ac:dyDescent="0.2">
      <c r="A1035" s="14">
        <f>Daten!A1035</f>
        <v>40835</v>
      </c>
      <c r="B1035" s="7" t="str">
        <f>Daten!B1035</f>
        <v>Peuerbach</v>
      </c>
      <c r="C1035" s="14">
        <f t="shared" si="390"/>
        <v>4</v>
      </c>
      <c r="D1035" s="9">
        <f>Daten!D1035</f>
        <v>0</v>
      </c>
      <c r="E1035" s="8">
        <f>Daten!E1035</f>
        <v>4703</v>
      </c>
      <c r="F1035" s="8">
        <f>Daten!F1035</f>
        <v>4529</v>
      </c>
      <c r="G1035" s="26">
        <f t="shared" si="391"/>
        <v>174</v>
      </c>
      <c r="H1035" s="28">
        <f t="shared" si="392"/>
        <v>3.8419077058953414E-2</v>
      </c>
      <c r="I1035" s="20">
        <f t="shared" si="393"/>
        <v>60.846200444516398</v>
      </c>
      <c r="J1035" s="20">
        <f t="shared" si="394"/>
        <v>113.1537995554836</v>
      </c>
      <c r="K1035" s="26">
        <f t="shared" si="395"/>
        <v>-56576.899777741797</v>
      </c>
      <c r="L1035" s="15">
        <f>Daten!G1035</f>
        <v>691</v>
      </c>
      <c r="M1035" s="15">
        <f>Daten!H1035</f>
        <v>3092</v>
      </c>
      <c r="N1035" s="15">
        <f>Daten!I1035</f>
        <v>920</v>
      </c>
      <c r="O1035" s="27">
        <f t="shared" si="396"/>
        <v>0.52102199223803358</v>
      </c>
      <c r="P1035" s="15">
        <f t="shared" si="397"/>
        <v>1755.6260407406819</v>
      </c>
      <c r="Q1035" s="20">
        <f t="shared" si="398"/>
        <v>-144.6260407406819</v>
      </c>
      <c r="R1035" s="26">
        <f t="shared" si="399"/>
        <v>-28925.208148136378</v>
      </c>
      <c r="S1035" s="8">
        <f>Daten!K1035</f>
        <v>32181</v>
      </c>
      <c r="T1035" s="8">
        <f>Daten!L1035</f>
        <v>421931</v>
      </c>
      <c r="U1035" s="8">
        <f>Daten!M1035</f>
        <v>1906423</v>
      </c>
      <c r="V1035" s="8">
        <f>Daten!N1035</f>
        <v>500</v>
      </c>
      <c r="W1035" s="8">
        <f>Daten!O1035</f>
        <v>500</v>
      </c>
      <c r="X1035" s="22">
        <f t="shared" si="400"/>
        <v>2360535</v>
      </c>
      <c r="Y1035" s="8">
        <f t="shared" si="401"/>
        <v>1804464.2909294635</v>
      </c>
      <c r="Z1035" s="20">
        <f t="shared" si="402"/>
        <v>556070.70907053654</v>
      </c>
      <c r="AA1035" s="26">
        <f t="shared" si="403"/>
        <v>-55607.070907053654</v>
      </c>
      <c r="AB1035" s="31">
        <f t="shared" si="404"/>
        <v>-141109.17883293182</v>
      </c>
      <c r="AC1035" s="30">
        <f t="shared" si="405"/>
        <v>0</v>
      </c>
      <c r="AG1035" s="25">
        <f t="shared" si="406"/>
        <v>0</v>
      </c>
      <c r="AH1035" s="25">
        <f t="shared" si="407"/>
        <v>0</v>
      </c>
      <c r="AI1035" s="25">
        <f t="shared" si="408"/>
        <v>0</v>
      </c>
      <c r="AJ1035" s="25">
        <f t="shared" si="409"/>
        <v>1</v>
      </c>
      <c r="AK1035" s="25">
        <f t="shared" si="410"/>
        <v>0</v>
      </c>
      <c r="AL1035" s="25">
        <f t="shared" ca="1" si="411"/>
        <v>0</v>
      </c>
      <c r="AM1035" s="25">
        <f t="shared" ca="1" si="412"/>
        <v>0</v>
      </c>
      <c r="AN1035" s="25">
        <f ca="1">IF(AM1035=0,0,COUNTIF($AM$19:AM1035,C1035*10+1))</f>
        <v>0</v>
      </c>
      <c r="AO1035" s="20">
        <f t="shared" ca="1" si="413"/>
        <v>0</v>
      </c>
      <c r="AP1035" s="32">
        <f t="shared" ca="1" si="414"/>
        <v>0</v>
      </c>
    </row>
    <row r="1036" spans="1:42" x14ac:dyDescent="0.2">
      <c r="A1036" s="14">
        <f>Daten!A1036</f>
        <v>40901</v>
      </c>
      <c r="B1036" s="7" t="str">
        <f>Daten!B1036</f>
        <v>Edlbach</v>
      </c>
      <c r="C1036" s="14">
        <f t="shared" si="390"/>
        <v>4</v>
      </c>
      <c r="D1036" s="9">
        <f>Daten!D1036</f>
        <v>0</v>
      </c>
      <c r="E1036" s="8">
        <f>Daten!E1036</f>
        <v>656</v>
      </c>
      <c r="F1036" s="8">
        <f>Daten!F1036</f>
        <v>655</v>
      </c>
      <c r="G1036" s="26">
        <f t="shared" si="391"/>
        <v>1</v>
      </c>
      <c r="H1036" s="28">
        <f t="shared" si="392"/>
        <v>1.5267175572519084E-3</v>
      </c>
      <c r="I1036" s="20">
        <f t="shared" si="393"/>
        <v>8.7997927337509925</v>
      </c>
      <c r="J1036" s="20">
        <f t="shared" si="394"/>
        <v>-7.7997927337509925</v>
      </c>
      <c r="K1036" s="26">
        <f t="shared" si="395"/>
        <v>3899.8963668754964</v>
      </c>
      <c r="L1036" s="15">
        <f>Daten!G1036</f>
        <v>93</v>
      </c>
      <c r="M1036" s="15">
        <f>Daten!H1036</f>
        <v>433</v>
      </c>
      <c r="N1036" s="15">
        <f>Daten!I1036</f>
        <v>130</v>
      </c>
      <c r="O1036" s="27">
        <f t="shared" si="396"/>
        <v>0.51501154734411081</v>
      </c>
      <c r="P1036" s="15">
        <f t="shared" si="397"/>
        <v>245.85578125508258</v>
      </c>
      <c r="Q1036" s="20">
        <f t="shared" si="398"/>
        <v>-22.855781255082576</v>
      </c>
      <c r="R1036" s="26">
        <f t="shared" si="399"/>
        <v>-4571.1562510165149</v>
      </c>
      <c r="S1036" s="8">
        <f>Daten!K1036</f>
        <v>2774</v>
      </c>
      <c r="T1036" s="8">
        <f>Daten!L1036</f>
        <v>87795</v>
      </c>
      <c r="U1036" s="8">
        <f>Daten!M1036</f>
        <v>70603</v>
      </c>
      <c r="V1036" s="8">
        <f>Daten!N1036</f>
        <v>500</v>
      </c>
      <c r="W1036" s="8">
        <f>Daten!O1036</f>
        <v>500</v>
      </c>
      <c r="X1036" s="22">
        <f t="shared" si="400"/>
        <v>161172</v>
      </c>
      <c r="Y1036" s="8">
        <f t="shared" si="401"/>
        <v>251696.48625339739</v>
      </c>
      <c r="Z1036" s="20">
        <f t="shared" si="402"/>
        <v>-90524.486253397394</v>
      </c>
      <c r="AA1036" s="26">
        <f t="shared" si="403"/>
        <v>9052.448625339739</v>
      </c>
      <c r="AB1036" s="31">
        <f t="shared" si="404"/>
        <v>8381.1887411987209</v>
      </c>
      <c r="AC1036" s="30">
        <f t="shared" si="405"/>
        <v>8381.1887411987209</v>
      </c>
      <c r="AG1036" s="25">
        <f t="shared" si="406"/>
        <v>3899.8963668754964</v>
      </c>
      <c r="AH1036" s="25">
        <f t="shared" si="407"/>
        <v>9052.448625339739</v>
      </c>
      <c r="AI1036" s="25">
        <f t="shared" si="408"/>
        <v>12952.344992215236</v>
      </c>
      <c r="AJ1036" s="25">
        <f t="shared" si="409"/>
        <v>1</v>
      </c>
      <c r="AK1036" s="25">
        <f t="shared" si="410"/>
        <v>12952.344992215236</v>
      </c>
      <c r="AL1036" s="25">
        <f t="shared" ca="1" si="411"/>
        <v>30949</v>
      </c>
      <c r="AM1036" s="25">
        <f t="shared" ca="1" si="412"/>
        <v>41</v>
      </c>
      <c r="AN1036" s="25">
        <f ca="1">IF(AM1036=0,0,COUNTIF($AM$19:AM1036,C1036*10+1))</f>
        <v>56</v>
      </c>
      <c r="AO1036" s="20">
        <f t="shared" ca="1" si="413"/>
        <v>0</v>
      </c>
      <c r="AP1036" s="32">
        <f t="shared" ca="1" si="414"/>
        <v>30949</v>
      </c>
    </row>
    <row r="1037" spans="1:42" x14ac:dyDescent="0.2">
      <c r="A1037" s="14">
        <f>Daten!A1037</f>
        <v>40902</v>
      </c>
      <c r="B1037" s="7" t="str">
        <f>Daten!B1037</f>
        <v>Grünburg</v>
      </c>
      <c r="C1037" s="14">
        <f t="shared" si="390"/>
        <v>4</v>
      </c>
      <c r="D1037" s="9">
        <f>Daten!D1037</f>
        <v>0</v>
      </c>
      <c r="E1037" s="8">
        <f>Daten!E1037</f>
        <v>3898</v>
      </c>
      <c r="F1037" s="8">
        <f>Daten!F1037</f>
        <v>3861</v>
      </c>
      <c r="G1037" s="26">
        <f t="shared" si="391"/>
        <v>37</v>
      </c>
      <c r="H1037" s="28">
        <f t="shared" si="392"/>
        <v>9.5830095830095833E-3</v>
      </c>
      <c r="I1037" s="20">
        <f t="shared" si="393"/>
        <v>51.87175533589707</v>
      </c>
      <c r="J1037" s="20">
        <f t="shared" si="394"/>
        <v>-14.87175533589707</v>
      </c>
      <c r="K1037" s="26">
        <f t="shared" si="395"/>
        <v>7435.8776679485354</v>
      </c>
      <c r="L1037" s="15">
        <f>Daten!G1037</f>
        <v>625</v>
      </c>
      <c r="M1037" s="15">
        <f>Daten!H1037</f>
        <v>2500</v>
      </c>
      <c r="N1037" s="15">
        <f>Daten!I1037</f>
        <v>773</v>
      </c>
      <c r="O1037" s="27">
        <f t="shared" si="396"/>
        <v>0.55920000000000003</v>
      </c>
      <c r="P1037" s="15">
        <f t="shared" si="397"/>
        <v>1419.4906538977054</v>
      </c>
      <c r="Q1037" s="20">
        <f t="shared" si="398"/>
        <v>-21.490653897705442</v>
      </c>
      <c r="R1037" s="26">
        <f t="shared" si="399"/>
        <v>-4298.1307795410885</v>
      </c>
      <c r="S1037" s="8">
        <f>Daten!K1037</f>
        <v>17136</v>
      </c>
      <c r="T1037" s="8">
        <f>Daten!L1037</f>
        <v>259352</v>
      </c>
      <c r="U1037" s="8">
        <f>Daten!M1037</f>
        <v>708071</v>
      </c>
      <c r="V1037" s="8">
        <f>Daten!N1037</f>
        <v>500</v>
      </c>
      <c r="W1037" s="8">
        <f>Daten!O1037</f>
        <v>500</v>
      </c>
      <c r="X1037" s="22">
        <f t="shared" si="400"/>
        <v>984559</v>
      </c>
      <c r="Y1037" s="8">
        <f t="shared" si="401"/>
        <v>1495598.9381337548</v>
      </c>
      <c r="Z1037" s="20">
        <f t="shared" si="402"/>
        <v>-511039.93813375477</v>
      </c>
      <c r="AA1037" s="26">
        <f t="shared" si="403"/>
        <v>51103.993813375477</v>
      </c>
      <c r="AB1037" s="31">
        <f t="shared" si="404"/>
        <v>54241.740701782925</v>
      </c>
      <c r="AC1037" s="30">
        <f t="shared" si="405"/>
        <v>54241.740701782925</v>
      </c>
      <c r="AG1037" s="25">
        <f t="shared" si="406"/>
        <v>7435.8776679485354</v>
      </c>
      <c r="AH1037" s="25">
        <f t="shared" si="407"/>
        <v>51103.993813375477</v>
      </c>
      <c r="AI1037" s="25">
        <f t="shared" si="408"/>
        <v>58539.871481324015</v>
      </c>
      <c r="AJ1037" s="25">
        <f t="shared" si="409"/>
        <v>1</v>
      </c>
      <c r="AK1037" s="25">
        <f t="shared" si="410"/>
        <v>58539.871481324015</v>
      </c>
      <c r="AL1037" s="25">
        <f t="shared" ca="1" si="411"/>
        <v>139879</v>
      </c>
      <c r="AM1037" s="25">
        <f t="shared" ca="1" si="412"/>
        <v>41</v>
      </c>
      <c r="AN1037" s="25">
        <f ca="1">IF(AM1037=0,0,COUNTIF($AM$19:AM1037,C1037*10+1))</f>
        <v>57</v>
      </c>
      <c r="AO1037" s="20">
        <f t="shared" ca="1" si="413"/>
        <v>0</v>
      </c>
      <c r="AP1037" s="32">
        <f t="shared" ca="1" si="414"/>
        <v>139879</v>
      </c>
    </row>
    <row r="1038" spans="1:42" x14ac:dyDescent="0.2">
      <c r="A1038" s="14">
        <f>Daten!A1038</f>
        <v>40903</v>
      </c>
      <c r="B1038" s="7" t="str">
        <f>Daten!B1038</f>
        <v>Hinterstoder</v>
      </c>
      <c r="C1038" s="14">
        <f t="shared" si="390"/>
        <v>4</v>
      </c>
      <c r="D1038" s="9">
        <f>Daten!D1038</f>
        <v>0</v>
      </c>
      <c r="E1038" s="8">
        <f>Daten!E1038</f>
        <v>881</v>
      </c>
      <c r="F1038" s="8">
        <f>Daten!F1038</f>
        <v>898</v>
      </c>
      <c r="G1038" s="26">
        <f t="shared" si="391"/>
        <v>-17</v>
      </c>
      <c r="H1038" s="28">
        <f t="shared" si="392"/>
        <v>-1.8930957683741648E-2</v>
      </c>
      <c r="I1038" s="20">
        <f t="shared" si="393"/>
        <v>12.064448663982276</v>
      </c>
      <c r="J1038" s="20">
        <f t="shared" si="394"/>
        <v>-29.064448663982276</v>
      </c>
      <c r="K1038" s="26">
        <f t="shared" si="395"/>
        <v>14532.224331991138</v>
      </c>
      <c r="L1038" s="15">
        <f>Daten!G1038</f>
        <v>96</v>
      </c>
      <c r="M1038" s="15">
        <f>Daten!H1038</f>
        <v>504</v>
      </c>
      <c r="N1038" s="15">
        <f>Daten!I1038</f>
        <v>281</v>
      </c>
      <c r="O1038" s="27">
        <f t="shared" si="396"/>
        <v>0.74801587301587302</v>
      </c>
      <c r="P1038" s="15">
        <f t="shared" si="397"/>
        <v>286.1693158257774</v>
      </c>
      <c r="Q1038" s="20">
        <f t="shared" si="398"/>
        <v>90.830684174222597</v>
      </c>
      <c r="R1038" s="26">
        <f t="shared" si="399"/>
        <v>18166.136834844518</v>
      </c>
      <c r="S1038" s="8">
        <f>Daten!K1038</f>
        <v>21216</v>
      </c>
      <c r="T1038" s="8">
        <f>Daten!L1038</f>
        <v>165273</v>
      </c>
      <c r="U1038" s="8">
        <f>Daten!M1038</f>
        <v>431824</v>
      </c>
      <c r="V1038" s="8">
        <f>Daten!N1038</f>
        <v>500</v>
      </c>
      <c r="W1038" s="8">
        <f>Daten!O1038</f>
        <v>500</v>
      </c>
      <c r="X1038" s="22">
        <f t="shared" si="400"/>
        <v>618313</v>
      </c>
      <c r="Y1038" s="8">
        <f t="shared" si="401"/>
        <v>338025.31156896817</v>
      </c>
      <c r="Z1038" s="20">
        <f t="shared" si="402"/>
        <v>280287.68843103183</v>
      </c>
      <c r="AA1038" s="26">
        <f t="shared" si="403"/>
        <v>-28028.768843103186</v>
      </c>
      <c r="AB1038" s="31">
        <f t="shared" si="404"/>
        <v>4669.5923237324678</v>
      </c>
      <c r="AC1038" s="30">
        <f t="shared" si="405"/>
        <v>4669.5923237324678</v>
      </c>
      <c r="AG1038" s="25">
        <f t="shared" si="406"/>
        <v>14532.224331991138</v>
      </c>
      <c r="AH1038" s="25">
        <f t="shared" si="407"/>
        <v>-28028.768843103186</v>
      </c>
      <c r="AI1038" s="25">
        <f t="shared" si="408"/>
        <v>-13496.544511112048</v>
      </c>
      <c r="AJ1038" s="25">
        <f t="shared" si="409"/>
        <v>1</v>
      </c>
      <c r="AK1038" s="25">
        <f t="shared" si="410"/>
        <v>0</v>
      </c>
      <c r="AL1038" s="25">
        <f t="shared" ca="1" si="411"/>
        <v>0</v>
      </c>
      <c r="AM1038" s="25">
        <f t="shared" ca="1" si="412"/>
        <v>0</v>
      </c>
      <c r="AN1038" s="25">
        <f ca="1">IF(AM1038=0,0,COUNTIF($AM$19:AM1038,C1038*10+1))</f>
        <v>0</v>
      </c>
      <c r="AO1038" s="20">
        <f t="shared" ca="1" si="413"/>
        <v>0</v>
      </c>
      <c r="AP1038" s="32">
        <f t="shared" ca="1" si="414"/>
        <v>0</v>
      </c>
    </row>
    <row r="1039" spans="1:42" x14ac:dyDescent="0.2">
      <c r="A1039" s="14">
        <f>Daten!A1039</f>
        <v>40904</v>
      </c>
      <c r="B1039" s="7" t="str">
        <f>Daten!B1039</f>
        <v>Inzersdorf im Kremstal</v>
      </c>
      <c r="C1039" s="14">
        <f t="shared" si="390"/>
        <v>4</v>
      </c>
      <c r="D1039" s="9">
        <f>Daten!D1039</f>
        <v>0</v>
      </c>
      <c r="E1039" s="8">
        <f>Daten!E1039</f>
        <v>1922</v>
      </c>
      <c r="F1039" s="8">
        <f>Daten!F1039</f>
        <v>1882</v>
      </c>
      <c r="G1039" s="26">
        <f t="shared" si="391"/>
        <v>40</v>
      </c>
      <c r="H1039" s="28">
        <f t="shared" si="392"/>
        <v>2.1253985122210415E-2</v>
      </c>
      <c r="I1039" s="20">
        <f t="shared" si="393"/>
        <v>25.284289961708957</v>
      </c>
      <c r="J1039" s="20">
        <f t="shared" si="394"/>
        <v>14.715710038291043</v>
      </c>
      <c r="K1039" s="26">
        <f t="shared" si="395"/>
        <v>-7357.8550191455215</v>
      </c>
      <c r="L1039" s="15">
        <f>Daten!G1039</f>
        <v>301</v>
      </c>
      <c r="M1039" s="15">
        <f>Daten!H1039</f>
        <v>1236</v>
      </c>
      <c r="N1039" s="15">
        <f>Daten!I1039</f>
        <v>385</v>
      </c>
      <c r="O1039" s="27">
        <f t="shared" si="396"/>
        <v>0.55501618122977348</v>
      </c>
      <c r="P1039" s="15">
        <f t="shared" si="397"/>
        <v>701.79617928702555</v>
      </c>
      <c r="Q1039" s="20">
        <f t="shared" si="398"/>
        <v>-15.796179287025552</v>
      </c>
      <c r="R1039" s="26">
        <f t="shared" si="399"/>
        <v>-3159.2358574051104</v>
      </c>
      <c r="S1039" s="8">
        <f>Daten!K1039</f>
        <v>13057</v>
      </c>
      <c r="T1039" s="8">
        <f>Daten!L1039</f>
        <v>152628</v>
      </c>
      <c r="U1039" s="8">
        <f>Daten!M1039</f>
        <v>416581</v>
      </c>
      <c r="V1039" s="8">
        <f>Daten!N1039</f>
        <v>500</v>
      </c>
      <c r="W1039" s="8">
        <f>Daten!O1039</f>
        <v>500</v>
      </c>
      <c r="X1039" s="22">
        <f t="shared" si="400"/>
        <v>582266</v>
      </c>
      <c r="Y1039" s="8">
        <f t="shared" si="401"/>
        <v>737440.01002900884</v>
      </c>
      <c r="Z1039" s="20">
        <f t="shared" si="402"/>
        <v>-155174.01002900884</v>
      </c>
      <c r="AA1039" s="26">
        <f t="shared" si="403"/>
        <v>15517.401002900886</v>
      </c>
      <c r="AB1039" s="31">
        <f t="shared" si="404"/>
        <v>5000.310126350254</v>
      </c>
      <c r="AC1039" s="30">
        <f t="shared" si="405"/>
        <v>5000.310126350254</v>
      </c>
      <c r="AG1039" s="25">
        <f t="shared" si="406"/>
        <v>-7357.8550191455215</v>
      </c>
      <c r="AH1039" s="25">
        <f t="shared" si="407"/>
        <v>15517.401002900886</v>
      </c>
      <c r="AI1039" s="25">
        <f t="shared" si="408"/>
        <v>8159.5459837553644</v>
      </c>
      <c r="AJ1039" s="25">
        <f t="shared" si="409"/>
        <v>1</v>
      </c>
      <c r="AK1039" s="25">
        <f t="shared" si="410"/>
        <v>8159.5459837553644</v>
      </c>
      <c r="AL1039" s="25">
        <f t="shared" ca="1" si="411"/>
        <v>19497</v>
      </c>
      <c r="AM1039" s="25">
        <f t="shared" ca="1" si="412"/>
        <v>41</v>
      </c>
      <c r="AN1039" s="25">
        <f ca="1">IF(AM1039=0,0,COUNTIF($AM$19:AM1039,C1039*10+1))</f>
        <v>58</v>
      </c>
      <c r="AO1039" s="20">
        <f t="shared" ca="1" si="413"/>
        <v>0</v>
      </c>
      <c r="AP1039" s="32">
        <f t="shared" ca="1" si="414"/>
        <v>19497</v>
      </c>
    </row>
    <row r="1040" spans="1:42" x14ac:dyDescent="0.2">
      <c r="A1040" s="14">
        <f>Daten!A1040</f>
        <v>40905</v>
      </c>
      <c r="B1040" s="7" t="str">
        <f>Daten!B1040</f>
        <v>Kirchdorf an der Krems</v>
      </c>
      <c r="C1040" s="14">
        <f t="shared" si="390"/>
        <v>4</v>
      </c>
      <c r="D1040" s="9">
        <f>Daten!D1040</f>
        <v>0</v>
      </c>
      <c r="E1040" s="8">
        <f>Daten!E1040</f>
        <v>4898</v>
      </c>
      <c r="F1040" s="8">
        <f>Daten!F1040</f>
        <v>4495</v>
      </c>
      <c r="G1040" s="26">
        <f t="shared" si="391"/>
        <v>403</v>
      </c>
      <c r="H1040" s="28">
        <f t="shared" si="392"/>
        <v>8.9655172413793102E-2</v>
      </c>
      <c r="I1040" s="20">
        <f t="shared" si="393"/>
        <v>60.389417310245356</v>
      </c>
      <c r="J1040" s="20">
        <f t="shared" si="394"/>
        <v>342.61058268975466</v>
      </c>
      <c r="K1040" s="26">
        <f t="shared" si="395"/>
        <v>-171305.29134487733</v>
      </c>
      <c r="L1040" s="15">
        <f>Daten!G1040</f>
        <v>697</v>
      </c>
      <c r="M1040" s="15">
        <f>Daten!H1040</f>
        <v>3218</v>
      </c>
      <c r="N1040" s="15">
        <f>Daten!I1040</f>
        <v>983</v>
      </c>
      <c r="O1040" s="27">
        <f t="shared" si="396"/>
        <v>0.52206339341205721</v>
      </c>
      <c r="P1040" s="15">
        <f t="shared" si="397"/>
        <v>1827.1683696971263</v>
      </c>
      <c r="Q1040" s="20">
        <f t="shared" si="398"/>
        <v>-147.16836969712631</v>
      </c>
      <c r="R1040" s="26">
        <f t="shared" si="399"/>
        <v>-29433.673939425262</v>
      </c>
      <c r="S1040" s="8">
        <f>Daten!K1040</f>
        <v>393</v>
      </c>
      <c r="T1040" s="8">
        <f>Daten!L1040</f>
        <v>544130</v>
      </c>
      <c r="U1040" s="8">
        <f>Daten!M1040</f>
        <v>2991147</v>
      </c>
      <c r="V1040" s="8">
        <f>Daten!N1040</f>
        <v>500</v>
      </c>
      <c r="W1040" s="8">
        <f>Daten!O1040</f>
        <v>500</v>
      </c>
      <c r="X1040" s="22">
        <f t="shared" si="400"/>
        <v>3535670</v>
      </c>
      <c r="Y1040" s="8">
        <f t="shared" si="401"/>
        <v>1879282.6062029579</v>
      </c>
      <c r="Z1040" s="20">
        <f t="shared" si="402"/>
        <v>1656387.3937970421</v>
      </c>
      <c r="AA1040" s="26">
        <f t="shared" si="403"/>
        <v>-165638.73937970423</v>
      </c>
      <c r="AB1040" s="31">
        <f t="shared" si="404"/>
        <v>-366377.70466400683</v>
      </c>
      <c r="AC1040" s="30">
        <f t="shared" si="405"/>
        <v>0</v>
      </c>
      <c r="AG1040" s="25">
        <f t="shared" si="406"/>
        <v>0</v>
      </c>
      <c r="AH1040" s="25">
        <f t="shared" si="407"/>
        <v>0</v>
      </c>
      <c r="AI1040" s="25">
        <f t="shared" si="408"/>
        <v>0</v>
      </c>
      <c r="AJ1040" s="25">
        <f t="shared" si="409"/>
        <v>1</v>
      </c>
      <c r="AK1040" s="25">
        <f t="shared" si="410"/>
        <v>0</v>
      </c>
      <c r="AL1040" s="25">
        <f t="shared" ca="1" si="411"/>
        <v>0</v>
      </c>
      <c r="AM1040" s="25">
        <f t="shared" ca="1" si="412"/>
        <v>0</v>
      </c>
      <c r="AN1040" s="25">
        <f ca="1">IF(AM1040=0,0,COUNTIF($AM$19:AM1040,C1040*10+1))</f>
        <v>0</v>
      </c>
      <c r="AO1040" s="20">
        <f t="shared" ca="1" si="413"/>
        <v>0</v>
      </c>
      <c r="AP1040" s="32">
        <f t="shared" ca="1" si="414"/>
        <v>0</v>
      </c>
    </row>
    <row r="1041" spans="1:42" x14ac:dyDescent="0.2">
      <c r="A1041" s="14">
        <f>Daten!A1041</f>
        <v>40906</v>
      </c>
      <c r="B1041" s="7" t="str">
        <f>Daten!B1041</f>
        <v>Klaus an der Pyhrnbahn</v>
      </c>
      <c r="C1041" s="14">
        <f t="shared" si="390"/>
        <v>4</v>
      </c>
      <c r="D1041" s="9">
        <f>Daten!D1041</f>
        <v>0</v>
      </c>
      <c r="E1041" s="8">
        <f>Daten!E1041</f>
        <v>1113</v>
      </c>
      <c r="F1041" s="8">
        <f>Daten!F1041</f>
        <v>1065</v>
      </c>
      <c r="G1041" s="26">
        <f t="shared" si="391"/>
        <v>48</v>
      </c>
      <c r="H1041" s="28">
        <f t="shared" si="392"/>
        <v>4.507042253521127E-2</v>
      </c>
      <c r="I1041" s="20">
        <f t="shared" si="393"/>
        <v>14.308059941137108</v>
      </c>
      <c r="J1041" s="20">
        <f t="shared" si="394"/>
        <v>33.69194005886289</v>
      </c>
      <c r="K1041" s="26">
        <f t="shared" si="395"/>
        <v>-16845.970029431446</v>
      </c>
      <c r="L1041" s="15">
        <f>Daten!G1041</f>
        <v>163</v>
      </c>
      <c r="M1041" s="15">
        <f>Daten!H1041</f>
        <v>708</v>
      </c>
      <c r="N1041" s="15">
        <f>Daten!I1041</f>
        <v>242</v>
      </c>
      <c r="O1041" s="27">
        <f t="shared" si="396"/>
        <v>0.57203389830508478</v>
      </c>
      <c r="P1041" s="15">
        <f t="shared" si="397"/>
        <v>401.99975318383014</v>
      </c>
      <c r="Q1041" s="20">
        <f t="shared" si="398"/>
        <v>3.000246816169863</v>
      </c>
      <c r="R1041" s="26">
        <f t="shared" si="399"/>
        <v>600.0493632339726</v>
      </c>
      <c r="S1041" s="8">
        <f>Daten!K1041</f>
        <v>12147</v>
      </c>
      <c r="T1041" s="8">
        <f>Daten!L1041</f>
        <v>87203</v>
      </c>
      <c r="U1041" s="8">
        <f>Daten!M1041</f>
        <v>410166</v>
      </c>
      <c r="V1041" s="8">
        <f>Daten!N1041</f>
        <v>500</v>
      </c>
      <c r="W1041" s="8">
        <f>Daten!O1041</f>
        <v>500</v>
      </c>
      <c r="X1041" s="22">
        <f t="shared" si="400"/>
        <v>509516</v>
      </c>
      <c r="Y1041" s="8">
        <f t="shared" si="401"/>
        <v>427039.92256102333</v>
      </c>
      <c r="Z1041" s="20">
        <f t="shared" si="402"/>
        <v>82476.077438976674</v>
      </c>
      <c r="AA1041" s="26">
        <f t="shared" si="403"/>
        <v>-8247.6077438976681</v>
      </c>
      <c r="AB1041" s="31">
        <f t="shared" si="404"/>
        <v>-24493.528410095139</v>
      </c>
      <c r="AC1041" s="30">
        <f t="shared" si="405"/>
        <v>0</v>
      </c>
      <c r="AG1041" s="25">
        <f t="shared" si="406"/>
        <v>0</v>
      </c>
      <c r="AH1041" s="25">
        <f t="shared" si="407"/>
        <v>0</v>
      </c>
      <c r="AI1041" s="25">
        <f t="shared" si="408"/>
        <v>0</v>
      </c>
      <c r="AJ1041" s="25">
        <f t="shared" si="409"/>
        <v>1</v>
      </c>
      <c r="AK1041" s="25">
        <f t="shared" si="410"/>
        <v>0</v>
      </c>
      <c r="AL1041" s="25">
        <f t="shared" ca="1" si="411"/>
        <v>0</v>
      </c>
      <c r="AM1041" s="25">
        <f t="shared" ca="1" si="412"/>
        <v>0</v>
      </c>
      <c r="AN1041" s="25">
        <f ca="1">IF(AM1041=0,0,COUNTIF($AM$19:AM1041,C1041*10+1))</f>
        <v>0</v>
      </c>
      <c r="AO1041" s="20">
        <f t="shared" ca="1" si="413"/>
        <v>0</v>
      </c>
      <c r="AP1041" s="32">
        <f t="shared" ca="1" si="414"/>
        <v>0</v>
      </c>
    </row>
    <row r="1042" spans="1:42" x14ac:dyDescent="0.2">
      <c r="A1042" s="14">
        <f>Daten!A1042</f>
        <v>40907</v>
      </c>
      <c r="B1042" s="7" t="str">
        <f>Daten!B1042</f>
        <v>Kremsmünster</v>
      </c>
      <c r="C1042" s="14">
        <f t="shared" si="390"/>
        <v>4</v>
      </c>
      <c r="D1042" s="9">
        <f>Daten!D1042</f>
        <v>0</v>
      </c>
      <c r="E1042" s="8">
        <f>Daten!E1042</f>
        <v>6846</v>
      </c>
      <c r="F1042" s="8">
        <f>Daten!F1042</f>
        <v>6572</v>
      </c>
      <c r="G1042" s="26">
        <f t="shared" si="391"/>
        <v>274</v>
      </c>
      <c r="H1042" s="28">
        <f t="shared" si="392"/>
        <v>4.1692026780279973E-2</v>
      </c>
      <c r="I1042" s="20">
        <f t="shared" si="393"/>
        <v>88.293492894979423</v>
      </c>
      <c r="J1042" s="20">
        <f t="shared" si="394"/>
        <v>185.70650710502059</v>
      </c>
      <c r="K1042" s="26">
        <f t="shared" si="395"/>
        <v>-92853.253552510301</v>
      </c>
      <c r="L1042" s="15">
        <f>Daten!G1042</f>
        <v>1034</v>
      </c>
      <c r="M1042" s="15">
        <f>Daten!H1042</f>
        <v>4516</v>
      </c>
      <c r="N1042" s="15">
        <f>Daten!I1042</f>
        <v>1296</v>
      </c>
      <c r="O1042" s="27">
        <f t="shared" si="396"/>
        <v>0.51594331266607618</v>
      </c>
      <c r="P1042" s="15">
        <f t="shared" si="397"/>
        <v>2564.1679172008148</v>
      </c>
      <c r="Q1042" s="20">
        <f t="shared" si="398"/>
        <v>-234.16791720081483</v>
      </c>
      <c r="R1042" s="26">
        <f t="shared" si="399"/>
        <v>-46833.583440162969</v>
      </c>
      <c r="S1042" s="8">
        <f>Daten!K1042</f>
        <v>46363</v>
      </c>
      <c r="T1042" s="8">
        <f>Daten!L1042</f>
        <v>699707</v>
      </c>
      <c r="U1042" s="8">
        <f>Daten!M1042</f>
        <v>4860838</v>
      </c>
      <c r="V1042" s="8">
        <f>Daten!N1042</f>
        <v>500</v>
      </c>
      <c r="W1042" s="8">
        <f>Daten!O1042</f>
        <v>500</v>
      </c>
      <c r="X1042" s="22">
        <f t="shared" si="400"/>
        <v>5606908</v>
      </c>
      <c r="Y1042" s="8">
        <f t="shared" si="401"/>
        <v>2626698.391601766</v>
      </c>
      <c r="Z1042" s="20">
        <f t="shared" si="402"/>
        <v>2980209.608398234</v>
      </c>
      <c r="AA1042" s="26">
        <f t="shared" si="403"/>
        <v>-298020.96083982341</v>
      </c>
      <c r="AB1042" s="31">
        <f t="shared" si="404"/>
        <v>-437707.7978324967</v>
      </c>
      <c r="AC1042" s="30">
        <f t="shared" si="405"/>
        <v>0</v>
      </c>
      <c r="AG1042" s="25">
        <f t="shared" si="406"/>
        <v>0</v>
      </c>
      <c r="AH1042" s="25">
        <f t="shared" si="407"/>
        <v>0</v>
      </c>
      <c r="AI1042" s="25">
        <f t="shared" si="408"/>
        <v>0</v>
      </c>
      <c r="AJ1042" s="25">
        <f t="shared" si="409"/>
        <v>1</v>
      </c>
      <c r="AK1042" s="25">
        <f t="shared" si="410"/>
        <v>0</v>
      </c>
      <c r="AL1042" s="25">
        <f t="shared" ca="1" si="411"/>
        <v>0</v>
      </c>
      <c r="AM1042" s="25">
        <f t="shared" ca="1" si="412"/>
        <v>0</v>
      </c>
      <c r="AN1042" s="25">
        <f ca="1">IF(AM1042=0,0,COUNTIF($AM$19:AM1042,C1042*10+1))</f>
        <v>0</v>
      </c>
      <c r="AO1042" s="20">
        <f t="shared" ca="1" si="413"/>
        <v>0</v>
      </c>
      <c r="AP1042" s="32">
        <f t="shared" ca="1" si="414"/>
        <v>0</v>
      </c>
    </row>
    <row r="1043" spans="1:42" x14ac:dyDescent="0.2">
      <c r="A1043" s="14">
        <f>Daten!A1043</f>
        <v>40908</v>
      </c>
      <c r="B1043" s="7" t="str">
        <f>Daten!B1043</f>
        <v>Micheldorf in Oberösterreich</v>
      </c>
      <c r="C1043" s="14">
        <f t="shared" ref="C1043:C1106" si="415">INT(A1043/10000)</f>
        <v>4</v>
      </c>
      <c r="D1043" s="9">
        <f>Daten!D1043</f>
        <v>0</v>
      </c>
      <c r="E1043" s="8">
        <f>Daten!E1043</f>
        <v>5998</v>
      </c>
      <c r="F1043" s="8">
        <f>Daten!F1043</f>
        <v>5903</v>
      </c>
      <c r="G1043" s="26">
        <f t="shared" ref="G1043:G1106" si="416">E1043-F1043</f>
        <v>95</v>
      </c>
      <c r="H1043" s="28">
        <f t="shared" ref="H1043:H1106" si="417">G1043/F1043</f>
        <v>1.6093511773674404E-2</v>
      </c>
      <c r="I1043" s="20">
        <f t="shared" ref="I1043:I1106" si="418">F1043*$I$6</f>
        <v>79.305612988293291</v>
      </c>
      <c r="J1043" s="20">
        <f t="shared" ref="J1043:J1106" si="419">G1043-I1043</f>
        <v>15.694387011706709</v>
      </c>
      <c r="K1043" s="26">
        <f t="shared" ref="K1043:K1106" si="420">-J1043*$K$5</f>
        <v>-7847.1935058533545</v>
      </c>
      <c r="L1043" s="15">
        <f>Daten!G1043</f>
        <v>883</v>
      </c>
      <c r="M1043" s="15">
        <f>Daten!H1043</f>
        <v>3868</v>
      </c>
      <c r="N1043" s="15">
        <f>Daten!I1043</f>
        <v>1247</v>
      </c>
      <c r="O1043" s="27">
        <f t="shared" ref="O1043:O1106" si="421">(L1043+N1043)/M1043</f>
        <v>0.55067218200620471</v>
      </c>
      <c r="P1043" s="15">
        <f t="shared" ref="P1043:P1106" si="422">M1043*$P$6</f>
        <v>2196.2359397105297</v>
      </c>
      <c r="Q1043" s="20">
        <f t="shared" ref="Q1043:Q1106" si="423">L1043+N1043-P1043</f>
        <v>-66.235939710529692</v>
      </c>
      <c r="R1043" s="26">
        <f t="shared" ref="R1043:R1106" si="424">Q1043*$R$5</f>
        <v>-13247.187942105938</v>
      </c>
      <c r="S1043" s="8">
        <f>Daten!K1043</f>
        <v>13386</v>
      </c>
      <c r="T1043" s="8">
        <f>Daten!L1043</f>
        <v>543662</v>
      </c>
      <c r="U1043" s="8">
        <f>Daten!M1043</f>
        <v>1883746</v>
      </c>
      <c r="V1043" s="8">
        <f>Daten!N1043</f>
        <v>500</v>
      </c>
      <c r="W1043" s="8">
        <f>Daten!O1043</f>
        <v>500</v>
      </c>
      <c r="X1043" s="22">
        <f t="shared" ref="X1043:X1106" si="425">S1043/V1043*500+T1043/W1043*500+U1043</f>
        <v>2440794</v>
      </c>
      <c r="Y1043" s="8">
        <f t="shared" ref="Y1043:Y1106" si="426">E1043*$Y$6</f>
        <v>2301334.6410790817</v>
      </c>
      <c r="Z1043" s="20">
        <f t="shared" ref="Z1043:Z1106" si="427">X1043-Y1043</f>
        <v>139459.35892091831</v>
      </c>
      <c r="AA1043" s="26">
        <f t="shared" ref="AA1043:AA1106" si="428">-Z1043*$AA$5</f>
        <v>-13945.935892091831</v>
      </c>
      <c r="AB1043" s="31">
        <f t="shared" ref="AB1043:AB1106" si="429">K1043+R1043+AA1043</f>
        <v>-35040.317340051122</v>
      </c>
      <c r="AC1043" s="30">
        <f t="shared" ref="AC1043:AC1106" si="430">MAX(0,AB1043)</f>
        <v>0</v>
      </c>
      <c r="AG1043" s="25">
        <f t="shared" ref="AG1043:AG1106" si="431">IF(AB1043&gt;0,K1043,0)</f>
        <v>0</v>
      </c>
      <c r="AH1043" s="25">
        <f t="shared" ref="AH1043:AH1106" si="432">IF(AB1043&gt;0,AA1043,0)</f>
        <v>0</v>
      </c>
      <c r="AI1043" s="25">
        <f t="shared" ref="AI1043:AI1106" si="433">AG1043+AH1043</f>
        <v>0</v>
      </c>
      <c r="AJ1043" s="25">
        <f t="shared" ref="AJ1043:AJ1106" si="434">IF(AND(V1043=500,W1043=500),1,0)</f>
        <v>1</v>
      </c>
      <c r="AK1043" s="25">
        <f t="shared" ref="AK1043:AK1106" si="435">IF(AND(AJ1043=1,AI1043&gt;=E1043*$AK$5),AI1043,0)</f>
        <v>0</v>
      </c>
      <c r="AL1043" s="25">
        <f t="shared" ref="AL1043:AL1106" ca="1" si="436">IF(OFFSET($AK$6,C1043,0)=0,0,ROUND(AK1043*OFFSET($AF$6,C1043,0)/OFFSET($AK$6,C1043,0),0))</f>
        <v>0</v>
      </c>
      <c r="AM1043" s="25">
        <f t="shared" ref="AM1043:AM1106" ca="1" si="437">IF(AL1043&gt;0,C1043*10+1,0)</f>
        <v>0</v>
      </c>
      <c r="AN1043" s="25">
        <f ca="1">IF(AM1043=0,0,COUNTIF($AM$19:AM1043,C1043*10+1))</f>
        <v>0</v>
      </c>
      <c r="AO1043" s="20">
        <f t="shared" ref="AO1043:AO1106" ca="1" si="438">IF(AN1043=1,OFFSET($AF$6,C1043,0)-OFFSET($AL$6,C1043,0),0)</f>
        <v>0</v>
      </c>
      <c r="AP1043" s="32">
        <f t="shared" ref="AP1043:AP1106" ca="1" si="439">AL1043+AO1043</f>
        <v>0</v>
      </c>
    </row>
    <row r="1044" spans="1:42" x14ac:dyDescent="0.2">
      <c r="A1044" s="14">
        <f>Daten!A1044</f>
        <v>40909</v>
      </c>
      <c r="B1044" s="7" t="str">
        <f>Daten!B1044</f>
        <v>Molln</v>
      </c>
      <c r="C1044" s="14">
        <f t="shared" si="415"/>
        <v>4</v>
      </c>
      <c r="D1044" s="9">
        <f>Daten!D1044</f>
        <v>0</v>
      </c>
      <c r="E1044" s="8">
        <f>Daten!E1044</f>
        <v>3709</v>
      </c>
      <c r="F1044" s="8">
        <f>Daten!F1044</f>
        <v>3663</v>
      </c>
      <c r="G1044" s="26">
        <f t="shared" si="416"/>
        <v>46</v>
      </c>
      <c r="H1044" s="28">
        <f t="shared" si="417"/>
        <v>1.2558012558012558E-2</v>
      </c>
      <c r="I1044" s="20">
        <f t="shared" si="418"/>
        <v>49.211665318671578</v>
      </c>
      <c r="J1044" s="20">
        <f t="shared" si="419"/>
        <v>-3.211665318671578</v>
      </c>
      <c r="K1044" s="26">
        <f t="shared" si="420"/>
        <v>1605.832659335789</v>
      </c>
      <c r="L1044" s="15">
        <f>Daten!G1044</f>
        <v>589</v>
      </c>
      <c r="M1044" s="15">
        <f>Daten!H1044</f>
        <v>2318</v>
      </c>
      <c r="N1044" s="15">
        <f>Daten!I1044</f>
        <v>802</v>
      </c>
      <c r="O1044" s="27">
        <f t="shared" si="421"/>
        <v>0.60008628127696295</v>
      </c>
      <c r="P1044" s="15">
        <f t="shared" si="422"/>
        <v>1316.1517342939524</v>
      </c>
      <c r="Q1044" s="20">
        <f t="shared" si="423"/>
        <v>74.848265706047641</v>
      </c>
      <c r="R1044" s="26">
        <f t="shared" si="424"/>
        <v>14969.653141209528</v>
      </c>
      <c r="S1044" s="8">
        <f>Daten!K1044</f>
        <v>43170</v>
      </c>
      <c r="T1044" s="8">
        <f>Daten!L1044</f>
        <v>306128</v>
      </c>
      <c r="U1044" s="8">
        <f>Daten!M1044</f>
        <v>1567553</v>
      </c>
      <c r="V1044" s="8">
        <f>Daten!N1044</f>
        <v>500</v>
      </c>
      <c r="W1044" s="8">
        <f>Daten!O1044</f>
        <v>500</v>
      </c>
      <c r="X1044" s="22">
        <f t="shared" si="425"/>
        <v>1916851</v>
      </c>
      <c r="Y1044" s="8">
        <f t="shared" si="426"/>
        <v>1423082.7248686752</v>
      </c>
      <c r="Z1044" s="20">
        <f t="shared" si="427"/>
        <v>493768.27513132477</v>
      </c>
      <c r="AA1044" s="26">
        <f t="shared" si="428"/>
        <v>-49376.827513132477</v>
      </c>
      <c r="AB1044" s="31">
        <f t="shared" si="429"/>
        <v>-32801.341712587164</v>
      </c>
      <c r="AC1044" s="30">
        <f t="shared" si="430"/>
        <v>0</v>
      </c>
      <c r="AG1044" s="25">
        <f t="shared" si="431"/>
        <v>0</v>
      </c>
      <c r="AH1044" s="25">
        <f t="shared" si="432"/>
        <v>0</v>
      </c>
      <c r="AI1044" s="25">
        <f t="shared" si="433"/>
        <v>0</v>
      </c>
      <c r="AJ1044" s="25">
        <f t="shared" si="434"/>
        <v>1</v>
      </c>
      <c r="AK1044" s="25">
        <f t="shared" si="435"/>
        <v>0</v>
      </c>
      <c r="AL1044" s="25">
        <f t="shared" ca="1" si="436"/>
        <v>0</v>
      </c>
      <c r="AM1044" s="25">
        <f t="shared" ca="1" si="437"/>
        <v>0</v>
      </c>
      <c r="AN1044" s="25">
        <f ca="1">IF(AM1044=0,0,COUNTIF($AM$19:AM1044,C1044*10+1))</f>
        <v>0</v>
      </c>
      <c r="AO1044" s="20">
        <f t="shared" ca="1" si="438"/>
        <v>0</v>
      </c>
      <c r="AP1044" s="32">
        <f t="shared" ca="1" si="439"/>
        <v>0</v>
      </c>
    </row>
    <row r="1045" spans="1:42" x14ac:dyDescent="0.2">
      <c r="A1045" s="14">
        <f>Daten!A1045</f>
        <v>40910</v>
      </c>
      <c r="B1045" s="7" t="str">
        <f>Daten!B1045</f>
        <v>Nußbach</v>
      </c>
      <c r="C1045" s="14">
        <f t="shared" si="415"/>
        <v>4</v>
      </c>
      <c r="D1045" s="9">
        <f>Daten!D1045</f>
        <v>0</v>
      </c>
      <c r="E1045" s="8">
        <f>Daten!E1045</f>
        <v>2302</v>
      </c>
      <c r="F1045" s="8">
        <f>Daten!F1045</f>
        <v>2283</v>
      </c>
      <c r="G1045" s="26">
        <f t="shared" si="416"/>
        <v>19</v>
      </c>
      <c r="H1045" s="28">
        <f t="shared" si="417"/>
        <v>8.3223828296101615E-3</v>
      </c>
      <c r="I1045" s="20">
        <f t="shared" si="418"/>
        <v>30.671643986493915</v>
      </c>
      <c r="J1045" s="20">
        <f t="shared" si="419"/>
        <v>-11.671643986493915</v>
      </c>
      <c r="K1045" s="26">
        <f t="shared" si="420"/>
        <v>5835.8219932469574</v>
      </c>
      <c r="L1045" s="15">
        <f>Daten!G1045</f>
        <v>397</v>
      </c>
      <c r="M1045" s="15">
        <f>Daten!H1045</f>
        <v>1472</v>
      </c>
      <c r="N1045" s="15">
        <f>Daten!I1045</f>
        <v>433</v>
      </c>
      <c r="O1045" s="27">
        <f t="shared" si="421"/>
        <v>0.56385869565217395</v>
      </c>
      <c r="P1045" s="15">
        <f t="shared" si="422"/>
        <v>835.79609701496895</v>
      </c>
      <c r="Q1045" s="20">
        <f t="shared" si="423"/>
        <v>-5.7960970149689501</v>
      </c>
      <c r="R1045" s="26">
        <f t="shared" si="424"/>
        <v>-1159.21940299379</v>
      </c>
      <c r="S1045" s="8">
        <f>Daten!K1045</f>
        <v>26636</v>
      </c>
      <c r="T1045" s="8">
        <f>Daten!L1045</f>
        <v>189468</v>
      </c>
      <c r="U1045" s="8">
        <f>Daten!M1045</f>
        <v>1616950</v>
      </c>
      <c r="V1045" s="8">
        <f>Daten!N1045</f>
        <v>500</v>
      </c>
      <c r="W1045" s="8">
        <f>Daten!O1045</f>
        <v>500</v>
      </c>
      <c r="X1045" s="22">
        <f t="shared" si="425"/>
        <v>1833054</v>
      </c>
      <c r="Y1045" s="8">
        <f t="shared" si="426"/>
        <v>883239.80389530607</v>
      </c>
      <c r="Z1045" s="20">
        <f t="shared" si="427"/>
        <v>949814.19610469393</v>
      </c>
      <c r="AA1045" s="26">
        <f t="shared" si="428"/>
        <v>-94981.419610469398</v>
      </c>
      <c r="AB1045" s="31">
        <f t="shared" si="429"/>
        <v>-90304.817020216229</v>
      </c>
      <c r="AC1045" s="30">
        <f t="shared" si="430"/>
        <v>0</v>
      </c>
      <c r="AG1045" s="25">
        <f t="shared" si="431"/>
        <v>0</v>
      </c>
      <c r="AH1045" s="25">
        <f t="shared" si="432"/>
        <v>0</v>
      </c>
      <c r="AI1045" s="25">
        <f t="shared" si="433"/>
        <v>0</v>
      </c>
      <c r="AJ1045" s="25">
        <f t="shared" si="434"/>
        <v>1</v>
      </c>
      <c r="AK1045" s="25">
        <f t="shared" si="435"/>
        <v>0</v>
      </c>
      <c r="AL1045" s="25">
        <f t="shared" ca="1" si="436"/>
        <v>0</v>
      </c>
      <c r="AM1045" s="25">
        <f t="shared" ca="1" si="437"/>
        <v>0</v>
      </c>
      <c r="AN1045" s="25">
        <f ca="1">IF(AM1045=0,0,COUNTIF($AM$19:AM1045,C1045*10+1))</f>
        <v>0</v>
      </c>
      <c r="AO1045" s="20">
        <f t="shared" ca="1" si="438"/>
        <v>0</v>
      </c>
      <c r="AP1045" s="32">
        <f t="shared" ca="1" si="439"/>
        <v>0</v>
      </c>
    </row>
    <row r="1046" spans="1:42" x14ac:dyDescent="0.2">
      <c r="A1046" s="14">
        <f>Daten!A1046</f>
        <v>40911</v>
      </c>
      <c r="B1046" s="7" t="str">
        <f>Daten!B1046</f>
        <v>Oberschlierbach</v>
      </c>
      <c r="C1046" s="14">
        <f t="shared" si="415"/>
        <v>4</v>
      </c>
      <c r="D1046" s="9">
        <f>Daten!D1046</f>
        <v>0</v>
      </c>
      <c r="E1046" s="8">
        <f>Daten!E1046</f>
        <v>485</v>
      </c>
      <c r="F1046" s="8">
        <f>Daten!F1046</f>
        <v>487</v>
      </c>
      <c r="G1046" s="26">
        <f t="shared" si="416"/>
        <v>-2</v>
      </c>
      <c r="H1046" s="28">
        <f t="shared" si="417"/>
        <v>-4.1067761806981521E-3</v>
      </c>
      <c r="I1046" s="20">
        <f t="shared" si="418"/>
        <v>6.5427466585293637</v>
      </c>
      <c r="J1046" s="20">
        <f t="shared" si="419"/>
        <v>-8.5427466585293637</v>
      </c>
      <c r="K1046" s="26">
        <f t="shared" si="420"/>
        <v>4271.3733292646821</v>
      </c>
      <c r="L1046" s="15">
        <f>Daten!G1046</f>
        <v>94</v>
      </c>
      <c r="M1046" s="15">
        <f>Daten!H1046</f>
        <v>292</v>
      </c>
      <c r="N1046" s="15">
        <f>Daten!I1046</f>
        <v>99</v>
      </c>
      <c r="O1046" s="27">
        <f t="shared" si="421"/>
        <v>0.66095890410958902</v>
      </c>
      <c r="P1046" s="15">
        <f t="shared" si="422"/>
        <v>165.79650837525199</v>
      </c>
      <c r="Q1046" s="20">
        <f t="shared" si="423"/>
        <v>27.203491624748011</v>
      </c>
      <c r="R1046" s="26">
        <f t="shared" si="424"/>
        <v>5440.6983249496025</v>
      </c>
      <c r="S1046" s="8">
        <f>Daten!K1046</f>
        <v>6799</v>
      </c>
      <c r="T1046" s="8">
        <f>Daten!L1046</f>
        <v>27663</v>
      </c>
      <c r="U1046" s="8">
        <f>Daten!M1046</f>
        <v>17993</v>
      </c>
      <c r="V1046" s="8">
        <f>Daten!N1046</f>
        <v>500</v>
      </c>
      <c r="W1046" s="8">
        <f>Daten!O1046</f>
        <v>500</v>
      </c>
      <c r="X1046" s="22">
        <f t="shared" si="425"/>
        <v>52455</v>
      </c>
      <c r="Y1046" s="8">
        <f t="shared" si="426"/>
        <v>186086.57901356363</v>
      </c>
      <c r="Z1046" s="20">
        <f t="shared" si="427"/>
        <v>-133631.57901356363</v>
      </c>
      <c r="AA1046" s="26">
        <f t="shared" si="428"/>
        <v>13363.157901356364</v>
      </c>
      <c r="AB1046" s="31">
        <f t="shared" si="429"/>
        <v>23075.229555570648</v>
      </c>
      <c r="AC1046" s="30">
        <f t="shared" si="430"/>
        <v>23075.229555570648</v>
      </c>
      <c r="AG1046" s="25">
        <f t="shared" si="431"/>
        <v>4271.3733292646821</v>
      </c>
      <c r="AH1046" s="25">
        <f t="shared" si="432"/>
        <v>13363.157901356364</v>
      </c>
      <c r="AI1046" s="25">
        <f t="shared" si="433"/>
        <v>17634.531230621047</v>
      </c>
      <c r="AJ1046" s="25">
        <f t="shared" si="434"/>
        <v>1</v>
      </c>
      <c r="AK1046" s="25">
        <f t="shared" si="435"/>
        <v>17634.531230621047</v>
      </c>
      <c r="AL1046" s="25">
        <f t="shared" ca="1" si="436"/>
        <v>42137</v>
      </c>
      <c r="AM1046" s="25">
        <f t="shared" ca="1" si="437"/>
        <v>41</v>
      </c>
      <c r="AN1046" s="25">
        <f ca="1">IF(AM1046=0,0,COUNTIF($AM$19:AM1046,C1046*10+1))</f>
        <v>59</v>
      </c>
      <c r="AO1046" s="20">
        <f t="shared" ca="1" si="438"/>
        <v>0</v>
      </c>
      <c r="AP1046" s="32">
        <f t="shared" ca="1" si="439"/>
        <v>42137</v>
      </c>
    </row>
    <row r="1047" spans="1:42" x14ac:dyDescent="0.2">
      <c r="A1047" s="14">
        <f>Daten!A1047</f>
        <v>40912</v>
      </c>
      <c r="B1047" s="7" t="str">
        <f>Daten!B1047</f>
        <v>Pettenbach</v>
      </c>
      <c r="C1047" s="14">
        <f t="shared" si="415"/>
        <v>4</v>
      </c>
      <c r="D1047" s="9">
        <f>Daten!D1047</f>
        <v>0</v>
      </c>
      <c r="E1047" s="8">
        <f>Daten!E1047</f>
        <v>5411</v>
      </c>
      <c r="F1047" s="8">
        <f>Daten!F1047</f>
        <v>5298</v>
      </c>
      <c r="G1047" s="26">
        <f t="shared" si="416"/>
        <v>113</v>
      </c>
      <c r="H1047" s="28">
        <f t="shared" si="417"/>
        <v>2.1328803322008306E-2</v>
      </c>
      <c r="I1047" s="20">
        <f t="shared" si="418"/>
        <v>71.17756015788207</v>
      </c>
      <c r="J1047" s="20">
        <f t="shared" si="419"/>
        <v>41.82243984211793</v>
      </c>
      <c r="K1047" s="26">
        <f t="shared" si="420"/>
        <v>-20911.219921058964</v>
      </c>
      <c r="L1047" s="15">
        <f>Daten!G1047</f>
        <v>897</v>
      </c>
      <c r="M1047" s="15">
        <f>Daten!H1047</f>
        <v>3563</v>
      </c>
      <c r="N1047" s="15">
        <f>Daten!I1047</f>
        <v>951</v>
      </c>
      <c r="O1047" s="27">
        <f t="shared" si="421"/>
        <v>0.51866404715127701</v>
      </c>
      <c r="P1047" s="15">
        <f t="shared" si="422"/>
        <v>2023.0580799350096</v>
      </c>
      <c r="Q1047" s="20">
        <f t="shared" si="423"/>
        <v>-175.05807993500957</v>
      </c>
      <c r="R1047" s="26">
        <f t="shared" si="424"/>
        <v>-35011.615987001918</v>
      </c>
      <c r="S1047" s="8">
        <f>Daten!K1047</f>
        <v>46716</v>
      </c>
      <c r="T1047" s="8">
        <f>Daten!L1047</f>
        <v>442890</v>
      </c>
      <c r="U1047" s="8">
        <f>Daten!M1047</f>
        <v>1707983</v>
      </c>
      <c r="V1047" s="8">
        <f>Daten!N1047</f>
        <v>500</v>
      </c>
      <c r="W1047" s="8">
        <f>Daten!O1047</f>
        <v>500</v>
      </c>
      <c r="X1047" s="22">
        <f t="shared" si="425"/>
        <v>2197589</v>
      </c>
      <c r="Y1047" s="8">
        <f t="shared" si="426"/>
        <v>2076112.3279224592</v>
      </c>
      <c r="Z1047" s="20">
        <f t="shared" si="427"/>
        <v>121476.67207754077</v>
      </c>
      <c r="AA1047" s="26">
        <f t="shared" si="428"/>
        <v>-12147.667207754079</v>
      </c>
      <c r="AB1047" s="31">
        <f t="shared" si="429"/>
        <v>-68070.503115814965</v>
      </c>
      <c r="AC1047" s="30">
        <f t="shared" si="430"/>
        <v>0</v>
      </c>
      <c r="AG1047" s="25">
        <f t="shared" si="431"/>
        <v>0</v>
      </c>
      <c r="AH1047" s="25">
        <f t="shared" si="432"/>
        <v>0</v>
      </c>
      <c r="AI1047" s="25">
        <f t="shared" si="433"/>
        <v>0</v>
      </c>
      <c r="AJ1047" s="25">
        <f t="shared" si="434"/>
        <v>1</v>
      </c>
      <c r="AK1047" s="25">
        <f t="shared" si="435"/>
        <v>0</v>
      </c>
      <c r="AL1047" s="25">
        <f t="shared" ca="1" si="436"/>
        <v>0</v>
      </c>
      <c r="AM1047" s="25">
        <f t="shared" ca="1" si="437"/>
        <v>0</v>
      </c>
      <c r="AN1047" s="25">
        <f ca="1">IF(AM1047=0,0,COUNTIF($AM$19:AM1047,C1047*10+1))</f>
        <v>0</v>
      </c>
      <c r="AO1047" s="20">
        <f t="shared" ca="1" si="438"/>
        <v>0</v>
      </c>
      <c r="AP1047" s="32">
        <f t="shared" ca="1" si="439"/>
        <v>0</v>
      </c>
    </row>
    <row r="1048" spans="1:42" x14ac:dyDescent="0.2">
      <c r="A1048" s="14">
        <f>Daten!A1048</f>
        <v>40913</v>
      </c>
      <c r="B1048" s="7" t="str">
        <f>Daten!B1048</f>
        <v>Ried im Traunkreis</v>
      </c>
      <c r="C1048" s="14">
        <f t="shared" si="415"/>
        <v>4</v>
      </c>
      <c r="D1048" s="9">
        <f>Daten!D1048</f>
        <v>0</v>
      </c>
      <c r="E1048" s="8">
        <f>Daten!E1048</f>
        <v>2943</v>
      </c>
      <c r="F1048" s="8">
        <f>Daten!F1048</f>
        <v>2736</v>
      </c>
      <c r="G1048" s="26">
        <f t="shared" si="416"/>
        <v>207</v>
      </c>
      <c r="H1048" s="28">
        <f t="shared" si="417"/>
        <v>7.5657894736842105E-2</v>
      </c>
      <c r="I1048" s="20">
        <f t="shared" si="418"/>
        <v>36.757607510752237</v>
      </c>
      <c r="J1048" s="20">
        <f t="shared" si="419"/>
        <v>170.24239248924778</v>
      </c>
      <c r="K1048" s="26">
        <f t="shared" si="420"/>
        <v>-85121.19624462389</v>
      </c>
      <c r="L1048" s="15">
        <f>Daten!G1048</f>
        <v>495</v>
      </c>
      <c r="M1048" s="15">
        <f>Daten!H1048</f>
        <v>1915</v>
      </c>
      <c r="N1048" s="15">
        <f>Daten!I1048</f>
        <v>533</v>
      </c>
      <c r="O1048" s="27">
        <f t="shared" si="421"/>
        <v>0.53681462140992164</v>
      </c>
      <c r="P1048" s="15">
        <f t="shared" si="422"/>
        <v>1087.3298408856424</v>
      </c>
      <c r="Q1048" s="20">
        <f t="shared" si="423"/>
        <v>-59.329840885642398</v>
      </c>
      <c r="R1048" s="26">
        <f t="shared" si="424"/>
        <v>-11865.96817712848</v>
      </c>
      <c r="S1048" s="8">
        <f>Daten!K1048</f>
        <v>32248</v>
      </c>
      <c r="T1048" s="8">
        <f>Daten!L1048</f>
        <v>255787</v>
      </c>
      <c r="U1048" s="8">
        <f>Daten!M1048</f>
        <v>1190158</v>
      </c>
      <c r="V1048" s="8">
        <f>Daten!N1048</f>
        <v>500</v>
      </c>
      <c r="W1048" s="8">
        <f>Daten!O1048</f>
        <v>500</v>
      </c>
      <c r="X1048" s="22">
        <f t="shared" si="425"/>
        <v>1478193</v>
      </c>
      <c r="Y1048" s="8">
        <f t="shared" si="426"/>
        <v>1129181.0351276654</v>
      </c>
      <c r="Z1048" s="20">
        <f t="shared" si="427"/>
        <v>349011.96487233462</v>
      </c>
      <c r="AA1048" s="26">
        <f t="shared" si="428"/>
        <v>-34901.196487233465</v>
      </c>
      <c r="AB1048" s="31">
        <f t="shared" si="429"/>
        <v>-131888.36090898584</v>
      </c>
      <c r="AC1048" s="30">
        <f t="shared" si="430"/>
        <v>0</v>
      </c>
      <c r="AG1048" s="25">
        <f t="shared" si="431"/>
        <v>0</v>
      </c>
      <c r="AH1048" s="25">
        <f t="shared" si="432"/>
        <v>0</v>
      </c>
      <c r="AI1048" s="25">
        <f t="shared" si="433"/>
        <v>0</v>
      </c>
      <c r="AJ1048" s="25">
        <f t="shared" si="434"/>
        <v>1</v>
      </c>
      <c r="AK1048" s="25">
        <f t="shared" si="435"/>
        <v>0</v>
      </c>
      <c r="AL1048" s="25">
        <f t="shared" ca="1" si="436"/>
        <v>0</v>
      </c>
      <c r="AM1048" s="25">
        <f t="shared" ca="1" si="437"/>
        <v>0</v>
      </c>
      <c r="AN1048" s="25">
        <f ca="1">IF(AM1048=0,0,COUNTIF($AM$19:AM1048,C1048*10+1))</f>
        <v>0</v>
      </c>
      <c r="AO1048" s="20">
        <f t="shared" ca="1" si="438"/>
        <v>0</v>
      </c>
      <c r="AP1048" s="32">
        <f t="shared" ca="1" si="439"/>
        <v>0</v>
      </c>
    </row>
    <row r="1049" spans="1:42" x14ac:dyDescent="0.2">
      <c r="A1049" s="14">
        <f>Daten!A1049</f>
        <v>40914</v>
      </c>
      <c r="B1049" s="7" t="str">
        <f>Daten!B1049</f>
        <v>Rosenau am Hengstpaß</v>
      </c>
      <c r="C1049" s="14">
        <f t="shared" si="415"/>
        <v>4</v>
      </c>
      <c r="D1049" s="9">
        <f>Daten!D1049</f>
        <v>0</v>
      </c>
      <c r="E1049" s="8">
        <f>Daten!E1049</f>
        <v>648</v>
      </c>
      <c r="F1049" s="8">
        <f>Daten!F1049</f>
        <v>669</v>
      </c>
      <c r="G1049" s="26">
        <f t="shared" si="416"/>
        <v>-21</v>
      </c>
      <c r="H1049" s="28">
        <f t="shared" si="417"/>
        <v>-3.1390134529147982E-2</v>
      </c>
      <c r="I1049" s="20">
        <f t="shared" si="418"/>
        <v>8.9878799066861284</v>
      </c>
      <c r="J1049" s="20">
        <f t="shared" si="419"/>
        <v>-29.987879906686128</v>
      </c>
      <c r="K1049" s="26">
        <f t="shared" si="420"/>
        <v>14993.939953343064</v>
      </c>
      <c r="L1049" s="15">
        <f>Daten!G1049</f>
        <v>82</v>
      </c>
      <c r="M1049" s="15">
        <f>Daten!H1049</f>
        <v>426</v>
      </c>
      <c r="N1049" s="15">
        <f>Daten!I1049</f>
        <v>140</v>
      </c>
      <c r="O1049" s="27">
        <f t="shared" si="421"/>
        <v>0.52112676056338025</v>
      </c>
      <c r="P1049" s="15">
        <f t="shared" si="422"/>
        <v>241.88120742416899</v>
      </c>
      <c r="Q1049" s="20">
        <f t="shared" si="423"/>
        <v>-19.881207424168991</v>
      </c>
      <c r="R1049" s="26">
        <f t="shared" si="424"/>
        <v>-3976.2414848337985</v>
      </c>
      <c r="S1049" s="8">
        <f>Daten!K1049</f>
        <v>19465</v>
      </c>
      <c r="T1049" s="8">
        <f>Daten!L1049</f>
        <v>53477</v>
      </c>
      <c r="U1049" s="8">
        <f>Daten!M1049</f>
        <v>213310</v>
      </c>
      <c r="V1049" s="8">
        <f>Daten!N1049</f>
        <v>500</v>
      </c>
      <c r="W1049" s="8">
        <f>Daten!O1049</f>
        <v>500</v>
      </c>
      <c r="X1049" s="22">
        <f t="shared" si="425"/>
        <v>286252</v>
      </c>
      <c r="Y1049" s="8">
        <f t="shared" si="426"/>
        <v>248627.01690884377</v>
      </c>
      <c r="Z1049" s="20">
        <f t="shared" si="427"/>
        <v>37624.983091156231</v>
      </c>
      <c r="AA1049" s="26">
        <f t="shared" si="428"/>
        <v>-3762.4983091156232</v>
      </c>
      <c r="AB1049" s="31">
        <f t="shared" si="429"/>
        <v>7255.200159393642</v>
      </c>
      <c r="AC1049" s="30">
        <f t="shared" si="430"/>
        <v>7255.200159393642</v>
      </c>
      <c r="AG1049" s="25">
        <f t="shared" si="431"/>
        <v>14993.939953343064</v>
      </c>
      <c r="AH1049" s="25">
        <f t="shared" si="432"/>
        <v>-3762.4983091156232</v>
      </c>
      <c r="AI1049" s="25">
        <f t="shared" si="433"/>
        <v>11231.441644227441</v>
      </c>
      <c r="AJ1049" s="25">
        <f t="shared" si="434"/>
        <v>1</v>
      </c>
      <c r="AK1049" s="25">
        <f t="shared" si="435"/>
        <v>11231.441644227441</v>
      </c>
      <c r="AL1049" s="25">
        <f t="shared" ca="1" si="436"/>
        <v>26837</v>
      </c>
      <c r="AM1049" s="25">
        <f t="shared" ca="1" si="437"/>
        <v>41</v>
      </c>
      <c r="AN1049" s="25">
        <f ca="1">IF(AM1049=0,0,COUNTIF($AM$19:AM1049,C1049*10+1))</f>
        <v>60</v>
      </c>
      <c r="AO1049" s="20">
        <f t="shared" ca="1" si="438"/>
        <v>0</v>
      </c>
      <c r="AP1049" s="32">
        <f t="shared" ca="1" si="439"/>
        <v>26837</v>
      </c>
    </row>
    <row r="1050" spans="1:42" x14ac:dyDescent="0.2">
      <c r="A1050" s="14">
        <f>Daten!A1050</f>
        <v>40915</v>
      </c>
      <c r="B1050" s="7" t="str">
        <f>Daten!B1050</f>
        <v>Roßleithen</v>
      </c>
      <c r="C1050" s="14">
        <f t="shared" si="415"/>
        <v>4</v>
      </c>
      <c r="D1050" s="9">
        <f>Daten!D1050</f>
        <v>0</v>
      </c>
      <c r="E1050" s="8">
        <f>Daten!E1050</f>
        <v>1848</v>
      </c>
      <c r="F1050" s="8">
        <f>Daten!F1050</f>
        <v>1898</v>
      </c>
      <c r="G1050" s="26">
        <f t="shared" si="416"/>
        <v>-50</v>
      </c>
      <c r="H1050" s="28">
        <f t="shared" si="417"/>
        <v>-2.6343519494204427E-2</v>
      </c>
      <c r="I1050" s="20">
        <f t="shared" si="418"/>
        <v>25.499246730777681</v>
      </c>
      <c r="J1050" s="20">
        <f t="shared" si="419"/>
        <v>-75.499246730777685</v>
      </c>
      <c r="K1050" s="26">
        <f t="shared" si="420"/>
        <v>37749.623365388841</v>
      </c>
      <c r="L1050" s="15">
        <f>Daten!G1050</f>
        <v>296</v>
      </c>
      <c r="M1050" s="15">
        <f>Daten!H1050</f>
        <v>1151</v>
      </c>
      <c r="N1050" s="15">
        <f>Daten!I1050</f>
        <v>401</v>
      </c>
      <c r="O1050" s="27">
        <f t="shared" si="421"/>
        <v>0.60556038227628151</v>
      </c>
      <c r="P1050" s="15">
        <f t="shared" si="422"/>
        <v>653.53349705450353</v>
      </c>
      <c r="Q1050" s="20">
        <f t="shared" si="423"/>
        <v>43.466502945496472</v>
      </c>
      <c r="R1050" s="26">
        <f t="shared" si="424"/>
        <v>8693.3005890992936</v>
      </c>
      <c r="S1050" s="8">
        <f>Daten!K1050</f>
        <v>14917</v>
      </c>
      <c r="T1050" s="8">
        <f>Daten!L1050</f>
        <v>142117</v>
      </c>
      <c r="U1050" s="8">
        <f>Daten!M1050</f>
        <v>308870</v>
      </c>
      <c r="V1050" s="8">
        <f>Daten!N1050</f>
        <v>500</v>
      </c>
      <c r="W1050" s="8">
        <f>Daten!O1050</f>
        <v>500</v>
      </c>
      <c r="X1050" s="22">
        <f t="shared" si="425"/>
        <v>465904</v>
      </c>
      <c r="Y1050" s="8">
        <f t="shared" si="426"/>
        <v>709047.41859188781</v>
      </c>
      <c r="Z1050" s="20">
        <f t="shared" si="427"/>
        <v>-243143.41859188781</v>
      </c>
      <c r="AA1050" s="26">
        <f t="shared" si="428"/>
        <v>24314.341859188782</v>
      </c>
      <c r="AB1050" s="31">
        <f t="shared" si="429"/>
        <v>70757.265813676917</v>
      </c>
      <c r="AC1050" s="30">
        <f t="shared" si="430"/>
        <v>70757.265813676917</v>
      </c>
      <c r="AG1050" s="25">
        <f t="shared" si="431"/>
        <v>37749.623365388841</v>
      </c>
      <c r="AH1050" s="25">
        <f t="shared" si="432"/>
        <v>24314.341859188782</v>
      </c>
      <c r="AI1050" s="25">
        <f t="shared" si="433"/>
        <v>62063.965224577623</v>
      </c>
      <c r="AJ1050" s="25">
        <f t="shared" si="434"/>
        <v>1</v>
      </c>
      <c r="AK1050" s="25">
        <f t="shared" si="435"/>
        <v>62063.965224577623</v>
      </c>
      <c r="AL1050" s="25">
        <f t="shared" ca="1" si="436"/>
        <v>148300</v>
      </c>
      <c r="AM1050" s="25">
        <f t="shared" ca="1" si="437"/>
        <v>41</v>
      </c>
      <c r="AN1050" s="25">
        <f ca="1">IF(AM1050=0,0,COUNTIF($AM$19:AM1050,C1050*10+1))</f>
        <v>61</v>
      </c>
      <c r="AO1050" s="20">
        <f t="shared" ca="1" si="438"/>
        <v>0</v>
      </c>
      <c r="AP1050" s="32">
        <f t="shared" ca="1" si="439"/>
        <v>148300</v>
      </c>
    </row>
    <row r="1051" spans="1:42" x14ac:dyDescent="0.2">
      <c r="A1051" s="14">
        <f>Daten!A1051</f>
        <v>40916</v>
      </c>
      <c r="B1051" s="7" t="str">
        <f>Daten!B1051</f>
        <v>St. Pankraz</v>
      </c>
      <c r="C1051" s="14">
        <f t="shared" si="415"/>
        <v>4</v>
      </c>
      <c r="D1051" s="9">
        <f>Daten!D1051</f>
        <v>0</v>
      </c>
      <c r="E1051" s="8">
        <f>Daten!E1051</f>
        <v>353</v>
      </c>
      <c r="F1051" s="8">
        <f>Daten!F1051</f>
        <v>363</v>
      </c>
      <c r="G1051" s="26">
        <f t="shared" si="416"/>
        <v>-10</v>
      </c>
      <c r="H1051" s="28">
        <f t="shared" si="417"/>
        <v>-2.7548209366391185E-2</v>
      </c>
      <c r="I1051" s="20">
        <f t="shared" si="418"/>
        <v>4.8768316982467326</v>
      </c>
      <c r="J1051" s="20">
        <f t="shared" si="419"/>
        <v>-14.876831698246733</v>
      </c>
      <c r="K1051" s="26">
        <f t="shared" si="420"/>
        <v>7438.4158491233666</v>
      </c>
      <c r="L1051" s="15">
        <f>Daten!G1051</f>
        <v>56</v>
      </c>
      <c r="M1051" s="15">
        <f>Daten!H1051</f>
        <v>232</v>
      </c>
      <c r="N1051" s="15">
        <f>Daten!I1051</f>
        <v>65</v>
      </c>
      <c r="O1051" s="27">
        <f t="shared" si="421"/>
        <v>0.52155172413793105</v>
      </c>
      <c r="P1051" s="15">
        <f t="shared" si="422"/>
        <v>131.72873268170704</v>
      </c>
      <c r="Q1051" s="20">
        <f t="shared" si="423"/>
        <v>-10.728732681707044</v>
      </c>
      <c r="R1051" s="26">
        <f t="shared" si="424"/>
        <v>-2145.7465363414085</v>
      </c>
      <c r="S1051" s="8">
        <f>Daten!K1051</f>
        <v>6932</v>
      </c>
      <c r="T1051" s="8">
        <f>Daten!L1051</f>
        <v>30818</v>
      </c>
      <c r="U1051" s="8">
        <f>Daten!M1051</f>
        <v>121697</v>
      </c>
      <c r="V1051" s="8">
        <f>Daten!N1051</f>
        <v>500</v>
      </c>
      <c r="W1051" s="8">
        <f>Daten!O1051</f>
        <v>500</v>
      </c>
      <c r="X1051" s="22">
        <f t="shared" si="425"/>
        <v>159447</v>
      </c>
      <c r="Y1051" s="8">
        <f t="shared" si="426"/>
        <v>135440.33482842878</v>
      </c>
      <c r="Z1051" s="20">
        <f t="shared" si="427"/>
        <v>24006.665171571221</v>
      </c>
      <c r="AA1051" s="26">
        <f t="shared" si="428"/>
        <v>-2400.6665171571221</v>
      </c>
      <c r="AB1051" s="31">
        <f t="shared" si="429"/>
        <v>2892.0027956248359</v>
      </c>
      <c r="AC1051" s="30">
        <f t="shared" si="430"/>
        <v>2892.0027956248359</v>
      </c>
      <c r="AG1051" s="25">
        <f t="shared" si="431"/>
        <v>7438.4158491233666</v>
      </c>
      <c r="AH1051" s="25">
        <f t="shared" si="432"/>
        <v>-2400.6665171571221</v>
      </c>
      <c r="AI1051" s="25">
        <f t="shared" si="433"/>
        <v>5037.7493319662444</v>
      </c>
      <c r="AJ1051" s="25">
        <f t="shared" si="434"/>
        <v>1</v>
      </c>
      <c r="AK1051" s="25">
        <f t="shared" si="435"/>
        <v>5037.7493319662444</v>
      </c>
      <c r="AL1051" s="25">
        <f t="shared" ca="1" si="436"/>
        <v>12038</v>
      </c>
      <c r="AM1051" s="25">
        <f t="shared" ca="1" si="437"/>
        <v>41</v>
      </c>
      <c r="AN1051" s="25">
        <f ca="1">IF(AM1051=0,0,COUNTIF($AM$19:AM1051,C1051*10+1))</f>
        <v>62</v>
      </c>
      <c r="AO1051" s="20">
        <f t="shared" ca="1" si="438"/>
        <v>0</v>
      </c>
      <c r="AP1051" s="32">
        <f t="shared" ca="1" si="439"/>
        <v>12038</v>
      </c>
    </row>
    <row r="1052" spans="1:42" x14ac:dyDescent="0.2">
      <c r="A1052" s="14">
        <f>Daten!A1052</f>
        <v>40917</v>
      </c>
      <c r="B1052" s="7" t="str">
        <f>Daten!B1052</f>
        <v>Schlierbach</v>
      </c>
      <c r="C1052" s="14">
        <f t="shared" si="415"/>
        <v>4</v>
      </c>
      <c r="D1052" s="9">
        <f>Daten!D1052</f>
        <v>0</v>
      </c>
      <c r="E1052" s="8">
        <f>Daten!E1052</f>
        <v>2911</v>
      </c>
      <c r="F1052" s="8">
        <f>Daten!F1052</f>
        <v>2882</v>
      </c>
      <c r="G1052" s="26">
        <f t="shared" si="416"/>
        <v>29</v>
      </c>
      <c r="H1052" s="28">
        <f t="shared" si="417"/>
        <v>1.0062456627342124E-2</v>
      </c>
      <c r="I1052" s="20">
        <f t="shared" si="418"/>
        <v>38.719088028504366</v>
      </c>
      <c r="J1052" s="20">
        <f t="shared" si="419"/>
        <v>-9.7190880285043662</v>
      </c>
      <c r="K1052" s="26">
        <f t="shared" si="420"/>
        <v>4859.5440142521829</v>
      </c>
      <c r="L1052" s="15">
        <f>Daten!G1052</f>
        <v>486</v>
      </c>
      <c r="M1052" s="15">
        <f>Daten!H1052</f>
        <v>1933</v>
      </c>
      <c r="N1052" s="15">
        <f>Daten!I1052</f>
        <v>492</v>
      </c>
      <c r="O1052" s="27">
        <f t="shared" si="421"/>
        <v>0.50594930160372475</v>
      </c>
      <c r="P1052" s="15">
        <f t="shared" si="422"/>
        <v>1097.5501735937057</v>
      </c>
      <c r="Q1052" s="20">
        <f t="shared" si="423"/>
        <v>-119.55017359370572</v>
      </c>
      <c r="R1052" s="26">
        <f t="shared" si="424"/>
        <v>-23910.034718741146</v>
      </c>
      <c r="S1052" s="8">
        <f>Daten!K1052</f>
        <v>14013</v>
      </c>
      <c r="T1052" s="8">
        <f>Daten!L1052</f>
        <v>214172</v>
      </c>
      <c r="U1052" s="8">
        <f>Daten!M1052</f>
        <v>667293</v>
      </c>
      <c r="V1052" s="8">
        <f>Daten!N1052</f>
        <v>500</v>
      </c>
      <c r="W1052" s="8">
        <f>Daten!O1052</f>
        <v>500</v>
      </c>
      <c r="X1052" s="22">
        <f t="shared" si="425"/>
        <v>895478</v>
      </c>
      <c r="Y1052" s="8">
        <f t="shared" si="426"/>
        <v>1116903.157749451</v>
      </c>
      <c r="Z1052" s="20">
        <f t="shared" si="427"/>
        <v>-221425.157749451</v>
      </c>
      <c r="AA1052" s="26">
        <f t="shared" si="428"/>
        <v>22142.515774945103</v>
      </c>
      <c r="AB1052" s="31">
        <f t="shared" si="429"/>
        <v>3092.0250704561404</v>
      </c>
      <c r="AC1052" s="30">
        <f t="shared" si="430"/>
        <v>3092.0250704561404</v>
      </c>
      <c r="AG1052" s="25">
        <f t="shared" si="431"/>
        <v>4859.5440142521829</v>
      </c>
      <c r="AH1052" s="25">
        <f t="shared" si="432"/>
        <v>22142.515774945103</v>
      </c>
      <c r="AI1052" s="25">
        <f t="shared" si="433"/>
        <v>27002.059789197287</v>
      </c>
      <c r="AJ1052" s="25">
        <f t="shared" si="434"/>
        <v>1</v>
      </c>
      <c r="AK1052" s="25">
        <f t="shared" si="435"/>
        <v>27002.059789197287</v>
      </c>
      <c r="AL1052" s="25">
        <f t="shared" ca="1" si="436"/>
        <v>64520</v>
      </c>
      <c r="AM1052" s="25">
        <f t="shared" ca="1" si="437"/>
        <v>41</v>
      </c>
      <c r="AN1052" s="25">
        <f ca="1">IF(AM1052=0,0,COUNTIF($AM$19:AM1052,C1052*10+1))</f>
        <v>63</v>
      </c>
      <c r="AO1052" s="20">
        <f t="shared" ca="1" si="438"/>
        <v>0</v>
      </c>
      <c r="AP1052" s="32">
        <f t="shared" ca="1" si="439"/>
        <v>64520</v>
      </c>
    </row>
    <row r="1053" spans="1:42" x14ac:dyDescent="0.2">
      <c r="A1053" s="14">
        <f>Daten!A1053</f>
        <v>40918</v>
      </c>
      <c r="B1053" s="7" t="str">
        <f>Daten!B1053</f>
        <v>Spital am Pyhrn</v>
      </c>
      <c r="C1053" s="14">
        <f t="shared" si="415"/>
        <v>4</v>
      </c>
      <c r="D1053" s="9">
        <f>Daten!D1053</f>
        <v>0</v>
      </c>
      <c r="E1053" s="8">
        <f>Daten!E1053</f>
        <v>2237</v>
      </c>
      <c r="F1053" s="8">
        <f>Daten!F1053</f>
        <v>2239</v>
      </c>
      <c r="G1053" s="26">
        <f t="shared" si="416"/>
        <v>-2</v>
      </c>
      <c r="H1053" s="28">
        <f t="shared" si="417"/>
        <v>-8.9325591782045551E-4</v>
      </c>
      <c r="I1053" s="20">
        <f t="shared" si="418"/>
        <v>30.080512871554916</v>
      </c>
      <c r="J1053" s="20">
        <f t="shared" si="419"/>
        <v>-32.080512871554916</v>
      </c>
      <c r="K1053" s="26">
        <f t="shared" si="420"/>
        <v>16040.256435777457</v>
      </c>
      <c r="L1053" s="15">
        <f>Daten!G1053</f>
        <v>341</v>
      </c>
      <c r="M1053" s="15">
        <f>Daten!H1053</f>
        <v>1452</v>
      </c>
      <c r="N1053" s="15">
        <f>Daten!I1053</f>
        <v>444</v>
      </c>
      <c r="O1053" s="27">
        <f t="shared" si="421"/>
        <v>0.54063360881542699</v>
      </c>
      <c r="P1053" s="15">
        <f t="shared" si="422"/>
        <v>824.44017178378726</v>
      </c>
      <c r="Q1053" s="20">
        <f t="shared" si="423"/>
        <v>-39.440171783787264</v>
      </c>
      <c r="R1053" s="26">
        <f t="shared" si="424"/>
        <v>-7888.0343567574528</v>
      </c>
      <c r="S1053" s="8">
        <f>Daten!K1053</f>
        <v>23212</v>
      </c>
      <c r="T1053" s="8">
        <f>Daten!L1053</f>
        <v>243037</v>
      </c>
      <c r="U1053" s="8">
        <f>Daten!M1053</f>
        <v>1590774</v>
      </c>
      <c r="V1053" s="8">
        <f>Daten!N1053</f>
        <v>500</v>
      </c>
      <c r="W1053" s="8">
        <f>Daten!O1053</f>
        <v>500</v>
      </c>
      <c r="X1053" s="22">
        <f t="shared" si="425"/>
        <v>1857023</v>
      </c>
      <c r="Y1053" s="8">
        <f t="shared" si="426"/>
        <v>858300.36547080788</v>
      </c>
      <c r="Z1053" s="20">
        <f t="shared" si="427"/>
        <v>998722.63452919212</v>
      </c>
      <c r="AA1053" s="26">
        <f t="shared" si="428"/>
        <v>-99872.263452919215</v>
      </c>
      <c r="AB1053" s="31">
        <f t="shared" si="429"/>
        <v>-91720.041373899207</v>
      </c>
      <c r="AC1053" s="30">
        <f t="shared" si="430"/>
        <v>0</v>
      </c>
      <c r="AG1053" s="25">
        <f t="shared" si="431"/>
        <v>0</v>
      </c>
      <c r="AH1053" s="25">
        <f t="shared" si="432"/>
        <v>0</v>
      </c>
      <c r="AI1053" s="25">
        <f t="shared" si="433"/>
        <v>0</v>
      </c>
      <c r="AJ1053" s="25">
        <f t="shared" si="434"/>
        <v>1</v>
      </c>
      <c r="AK1053" s="25">
        <f t="shared" si="435"/>
        <v>0</v>
      </c>
      <c r="AL1053" s="25">
        <f t="shared" ca="1" si="436"/>
        <v>0</v>
      </c>
      <c r="AM1053" s="25">
        <f t="shared" ca="1" si="437"/>
        <v>0</v>
      </c>
      <c r="AN1053" s="25">
        <f ca="1">IF(AM1053=0,0,COUNTIF($AM$19:AM1053,C1053*10+1))</f>
        <v>0</v>
      </c>
      <c r="AO1053" s="20">
        <f t="shared" ca="1" si="438"/>
        <v>0</v>
      </c>
      <c r="AP1053" s="32">
        <f t="shared" ca="1" si="439"/>
        <v>0</v>
      </c>
    </row>
    <row r="1054" spans="1:42" x14ac:dyDescent="0.2">
      <c r="A1054" s="14">
        <f>Daten!A1054</f>
        <v>40919</v>
      </c>
      <c r="B1054" s="7" t="str">
        <f>Daten!B1054</f>
        <v>Steinbach am Ziehberg</v>
      </c>
      <c r="C1054" s="14">
        <f t="shared" si="415"/>
        <v>4</v>
      </c>
      <c r="D1054" s="9">
        <f>Daten!D1054</f>
        <v>0</v>
      </c>
      <c r="E1054" s="8">
        <f>Daten!E1054</f>
        <v>871</v>
      </c>
      <c r="F1054" s="8">
        <f>Daten!F1054</f>
        <v>833</v>
      </c>
      <c r="G1054" s="26">
        <f t="shared" si="416"/>
        <v>38</v>
      </c>
      <c r="H1054" s="28">
        <f t="shared" si="417"/>
        <v>4.561824729891957E-2</v>
      </c>
      <c r="I1054" s="20">
        <f t="shared" si="418"/>
        <v>11.191186789640573</v>
      </c>
      <c r="J1054" s="20">
        <f t="shared" si="419"/>
        <v>26.808813210359425</v>
      </c>
      <c r="K1054" s="26">
        <f t="shared" si="420"/>
        <v>-13404.406605179713</v>
      </c>
      <c r="L1054" s="15">
        <f>Daten!G1054</f>
        <v>151</v>
      </c>
      <c r="M1054" s="15">
        <f>Daten!H1054</f>
        <v>543</v>
      </c>
      <c r="N1054" s="15">
        <f>Daten!I1054</f>
        <v>177</v>
      </c>
      <c r="O1054" s="27">
        <f t="shared" si="421"/>
        <v>0.60405156537753224</v>
      </c>
      <c r="P1054" s="15">
        <f t="shared" si="422"/>
        <v>308.31337002658159</v>
      </c>
      <c r="Q1054" s="20">
        <f t="shared" si="423"/>
        <v>19.686629973418405</v>
      </c>
      <c r="R1054" s="26">
        <f t="shared" si="424"/>
        <v>3937.3259946836811</v>
      </c>
      <c r="S1054" s="8">
        <f>Daten!K1054</f>
        <v>9565</v>
      </c>
      <c r="T1054" s="8">
        <f>Daten!L1054</f>
        <v>41001</v>
      </c>
      <c r="U1054" s="8">
        <f>Daten!M1054</f>
        <v>26963</v>
      </c>
      <c r="V1054" s="8">
        <f>Daten!N1054</f>
        <v>500</v>
      </c>
      <c r="W1054" s="8">
        <f>Daten!O1054</f>
        <v>500</v>
      </c>
      <c r="X1054" s="22">
        <f t="shared" si="425"/>
        <v>77529</v>
      </c>
      <c r="Y1054" s="8">
        <f t="shared" si="426"/>
        <v>334188.47488827613</v>
      </c>
      <c r="Z1054" s="20">
        <f t="shared" si="427"/>
        <v>-256659.47488827613</v>
      </c>
      <c r="AA1054" s="26">
        <f t="shared" si="428"/>
        <v>25665.947488827616</v>
      </c>
      <c r="AB1054" s="31">
        <f t="shared" si="429"/>
        <v>16198.866878331584</v>
      </c>
      <c r="AC1054" s="30">
        <f t="shared" si="430"/>
        <v>16198.866878331584</v>
      </c>
      <c r="AG1054" s="25">
        <f t="shared" si="431"/>
        <v>-13404.406605179713</v>
      </c>
      <c r="AH1054" s="25">
        <f t="shared" si="432"/>
        <v>25665.947488827616</v>
      </c>
      <c r="AI1054" s="25">
        <f t="shared" si="433"/>
        <v>12261.540883647904</v>
      </c>
      <c r="AJ1054" s="25">
        <f t="shared" si="434"/>
        <v>1</v>
      </c>
      <c r="AK1054" s="25">
        <f t="shared" si="435"/>
        <v>12261.540883647904</v>
      </c>
      <c r="AL1054" s="25">
        <f t="shared" ca="1" si="436"/>
        <v>29299</v>
      </c>
      <c r="AM1054" s="25">
        <f t="shared" ca="1" si="437"/>
        <v>41</v>
      </c>
      <c r="AN1054" s="25">
        <f ca="1">IF(AM1054=0,0,COUNTIF($AM$19:AM1054,C1054*10+1))</f>
        <v>64</v>
      </c>
      <c r="AO1054" s="20">
        <f t="shared" ca="1" si="438"/>
        <v>0</v>
      </c>
      <c r="AP1054" s="32">
        <f t="shared" ca="1" si="439"/>
        <v>29299</v>
      </c>
    </row>
    <row r="1055" spans="1:42" x14ac:dyDescent="0.2">
      <c r="A1055" s="14">
        <f>Daten!A1055</f>
        <v>40920</v>
      </c>
      <c r="B1055" s="7" t="str">
        <f>Daten!B1055</f>
        <v>Steinbach an der Steyr</v>
      </c>
      <c r="C1055" s="14">
        <f t="shared" si="415"/>
        <v>4</v>
      </c>
      <c r="D1055" s="9">
        <f>Daten!D1055</f>
        <v>0</v>
      </c>
      <c r="E1055" s="8">
        <f>Daten!E1055</f>
        <v>1959</v>
      </c>
      <c r="F1055" s="8">
        <f>Daten!F1055</f>
        <v>1996</v>
      </c>
      <c r="G1055" s="26">
        <f t="shared" si="416"/>
        <v>-37</v>
      </c>
      <c r="H1055" s="28">
        <f t="shared" si="417"/>
        <v>-1.8537074148296594E-2</v>
      </c>
      <c r="I1055" s="20">
        <f t="shared" si="418"/>
        <v>26.815856941323634</v>
      </c>
      <c r="J1055" s="20">
        <f t="shared" si="419"/>
        <v>-63.815856941323631</v>
      </c>
      <c r="K1055" s="26">
        <f t="shared" si="420"/>
        <v>31907.928470661816</v>
      </c>
      <c r="L1055" s="15">
        <f>Daten!G1055</f>
        <v>302</v>
      </c>
      <c r="M1055" s="15">
        <f>Daten!H1055</f>
        <v>1266</v>
      </c>
      <c r="N1055" s="15">
        <f>Daten!I1055</f>
        <v>391</v>
      </c>
      <c r="O1055" s="27">
        <f t="shared" si="421"/>
        <v>0.54739336492891</v>
      </c>
      <c r="P1055" s="15">
        <f t="shared" si="422"/>
        <v>718.83006713379802</v>
      </c>
      <c r="Q1055" s="20">
        <f t="shared" si="423"/>
        <v>-25.830067133798025</v>
      </c>
      <c r="R1055" s="26">
        <f t="shared" si="424"/>
        <v>-5166.013426759605</v>
      </c>
      <c r="S1055" s="8">
        <f>Daten!K1055</f>
        <v>11661</v>
      </c>
      <c r="T1055" s="8">
        <f>Daten!L1055</f>
        <v>110381</v>
      </c>
      <c r="U1055" s="8">
        <f>Daten!M1055</f>
        <v>102705</v>
      </c>
      <c r="V1055" s="8">
        <f>Daten!N1055</f>
        <v>500</v>
      </c>
      <c r="W1055" s="8">
        <f>Daten!O1055</f>
        <v>500</v>
      </c>
      <c r="X1055" s="22">
        <f t="shared" si="425"/>
        <v>224747</v>
      </c>
      <c r="Y1055" s="8">
        <f t="shared" si="426"/>
        <v>751636.30574756931</v>
      </c>
      <c r="Z1055" s="20">
        <f t="shared" si="427"/>
        <v>-526889.30574756931</v>
      </c>
      <c r="AA1055" s="26">
        <f t="shared" si="428"/>
        <v>52688.930574756931</v>
      </c>
      <c r="AB1055" s="31">
        <f t="shared" si="429"/>
        <v>79430.845618659136</v>
      </c>
      <c r="AC1055" s="30">
        <f t="shared" si="430"/>
        <v>79430.845618659136</v>
      </c>
      <c r="AG1055" s="25">
        <f t="shared" si="431"/>
        <v>31907.928470661816</v>
      </c>
      <c r="AH1055" s="25">
        <f t="shared" si="432"/>
        <v>52688.930574756931</v>
      </c>
      <c r="AI1055" s="25">
        <f t="shared" si="433"/>
        <v>84596.859045418751</v>
      </c>
      <c r="AJ1055" s="25">
        <f t="shared" si="434"/>
        <v>1</v>
      </c>
      <c r="AK1055" s="25">
        <f t="shared" si="435"/>
        <v>84596.859045418751</v>
      </c>
      <c r="AL1055" s="25">
        <f t="shared" ca="1" si="436"/>
        <v>202141</v>
      </c>
      <c r="AM1055" s="25">
        <f t="shared" ca="1" si="437"/>
        <v>41</v>
      </c>
      <c r="AN1055" s="25">
        <f ca="1">IF(AM1055=0,0,COUNTIF($AM$19:AM1055,C1055*10+1))</f>
        <v>65</v>
      </c>
      <c r="AO1055" s="20">
        <f t="shared" ca="1" si="438"/>
        <v>0</v>
      </c>
      <c r="AP1055" s="32">
        <f t="shared" ca="1" si="439"/>
        <v>202141</v>
      </c>
    </row>
    <row r="1056" spans="1:42" x14ac:dyDescent="0.2">
      <c r="A1056" s="14">
        <f>Daten!A1056</f>
        <v>40921</v>
      </c>
      <c r="B1056" s="7" t="str">
        <f>Daten!B1056</f>
        <v>Vorderstoder</v>
      </c>
      <c r="C1056" s="14">
        <f t="shared" si="415"/>
        <v>4</v>
      </c>
      <c r="D1056" s="9">
        <f>Daten!D1056</f>
        <v>0</v>
      </c>
      <c r="E1056" s="8">
        <f>Daten!E1056</f>
        <v>844</v>
      </c>
      <c r="F1056" s="8">
        <f>Daten!F1056</f>
        <v>812</v>
      </c>
      <c r="G1056" s="26">
        <f t="shared" si="416"/>
        <v>32</v>
      </c>
      <c r="H1056" s="28">
        <f t="shared" si="417"/>
        <v>3.9408866995073892E-2</v>
      </c>
      <c r="I1056" s="20">
        <f t="shared" si="418"/>
        <v>10.909056030237871</v>
      </c>
      <c r="J1056" s="20">
        <f t="shared" si="419"/>
        <v>21.090943969762129</v>
      </c>
      <c r="K1056" s="26">
        <f t="shared" si="420"/>
        <v>-10545.471984881066</v>
      </c>
      <c r="L1056" s="15">
        <f>Daten!G1056</f>
        <v>124</v>
      </c>
      <c r="M1056" s="15">
        <f>Daten!H1056</f>
        <v>516</v>
      </c>
      <c r="N1056" s="15">
        <f>Daten!I1056</f>
        <v>204</v>
      </c>
      <c r="O1056" s="27">
        <f t="shared" si="421"/>
        <v>0.63565891472868219</v>
      </c>
      <c r="P1056" s="15">
        <f t="shared" si="422"/>
        <v>292.98287096448638</v>
      </c>
      <c r="Q1056" s="20">
        <f t="shared" si="423"/>
        <v>35.017129035513619</v>
      </c>
      <c r="R1056" s="26">
        <f t="shared" si="424"/>
        <v>7003.4258071027234</v>
      </c>
      <c r="S1056" s="8">
        <f>Daten!K1056</f>
        <v>9202</v>
      </c>
      <c r="T1056" s="8">
        <f>Daten!L1056</f>
        <v>73562</v>
      </c>
      <c r="U1056" s="8">
        <f>Daten!M1056</f>
        <v>82458</v>
      </c>
      <c r="V1056" s="8">
        <f>Daten!N1056</f>
        <v>500</v>
      </c>
      <c r="W1056" s="8">
        <f>Daten!O1056</f>
        <v>500</v>
      </c>
      <c r="X1056" s="22">
        <f t="shared" si="425"/>
        <v>165222</v>
      </c>
      <c r="Y1056" s="8">
        <f t="shared" si="426"/>
        <v>323829.01585040765</v>
      </c>
      <c r="Z1056" s="20">
        <f t="shared" si="427"/>
        <v>-158607.01585040765</v>
      </c>
      <c r="AA1056" s="26">
        <f t="shared" si="428"/>
        <v>15860.701585040766</v>
      </c>
      <c r="AB1056" s="31">
        <f t="shared" si="429"/>
        <v>12318.655407262424</v>
      </c>
      <c r="AC1056" s="30">
        <f t="shared" si="430"/>
        <v>12318.655407262424</v>
      </c>
      <c r="AG1056" s="25">
        <f t="shared" si="431"/>
        <v>-10545.471984881066</v>
      </c>
      <c r="AH1056" s="25">
        <f t="shared" si="432"/>
        <v>15860.701585040766</v>
      </c>
      <c r="AI1056" s="25">
        <f t="shared" si="433"/>
        <v>5315.2296001597006</v>
      </c>
      <c r="AJ1056" s="25">
        <f t="shared" si="434"/>
        <v>1</v>
      </c>
      <c r="AK1056" s="25">
        <f t="shared" si="435"/>
        <v>5315.2296001597006</v>
      </c>
      <c r="AL1056" s="25">
        <f t="shared" ca="1" si="436"/>
        <v>12701</v>
      </c>
      <c r="AM1056" s="25">
        <f t="shared" ca="1" si="437"/>
        <v>41</v>
      </c>
      <c r="AN1056" s="25">
        <f ca="1">IF(AM1056=0,0,COUNTIF($AM$19:AM1056,C1056*10+1))</f>
        <v>66</v>
      </c>
      <c r="AO1056" s="20">
        <f t="shared" ca="1" si="438"/>
        <v>0</v>
      </c>
      <c r="AP1056" s="32">
        <f t="shared" ca="1" si="439"/>
        <v>12701</v>
      </c>
    </row>
    <row r="1057" spans="1:42" x14ac:dyDescent="0.2">
      <c r="A1057" s="14">
        <f>Daten!A1057</f>
        <v>40922</v>
      </c>
      <c r="B1057" s="7" t="str">
        <f>Daten!B1057</f>
        <v>Wartberg an der Krems</v>
      </c>
      <c r="C1057" s="14">
        <f t="shared" si="415"/>
        <v>4</v>
      </c>
      <c r="D1057" s="9">
        <f>Daten!D1057</f>
        <v>0</v>
      </c>
      <c r="E1057" s="8">
        <f>Daten!E1057</f>
        <v>2963</v>
      </c>
      <c r="F1057" s="8">
        <f>Daten!F1057</f>
        <v>2985</v>
      </c>
      <c r="G1057" s="26">
        <f t="shared" si="416"/>
        <v>-22</v>
      </c>
      <c r="H1057" s="28">
        <f t="shared" si="417"/>
        <v>-7.3701842546063647E-3</v>
      </c>
      <c r="I1057" s="20">
        <f t="shared" si="418"/>
        <v>40.102872229384289</v>
      </c>
      <c r="J1057" s="20">
        <f t="shared" si="419"/>
        <v>-62.102872229384289</v>
      </c>
      <c r="K1057" s="26">
        <f t="shared" si="420"/>
        <v>31051.436114692144</v>
      </c>
      <c r="L1057" s="15">
        <f>Daten!G1057</f>
        <v>453</v>
      </c>
      <c r="M1057" s="15">
        <f>Daten!H1057</f>
        <v>1970</v>
      </c>
      <c r="N1057" s="15">
        <f>Daten!I1057</f>
        <v>540</v>
      </c>
      <c r="O1057" s="27">
        <f t="shared" si="421"/>
        <v>0.5040609137055837</v>
      </c>
      <c r="P1057" s="15">
        <f t="shared" si="422"/>
        <v>1118.5586352713917</v>
      </c>
      <c r="Q1057" s="20">
        <f t="shared" si="423"/>
        <v>-125.55863527139172</v>
      </c>
      <c r="R1057" s="26">
        <f t="shared" si="424"/>
        <v>-25111.727054278344</v>
      </c>
      <c r="S1057" s="8">
        <f>Daten!K1057</f>
        <v>33340</v>
      </c>
      <c r="T1057" s="8">
        <f>Daten!L1057</f>
        <v>252308</v>
      </c>
      <c r="U1057" s="8">
        <f>Daten!M1057</f>
        <v>1257174</v>
      </c>
      <c r="V1057" s="8">
        <f>Daten!N1057</f>
        <v>500</v>
      </c>
      <c r="W1057" s="8">
        <f>Daten!O1057</f>
        <v>500</v>
      </c>
      <c r="X1057" s="22">
        <f t="shared" si="425"/>
        <v>1542822</v>
      </c>
      <c r="Y1057" s="8">
        <f t="shared" si="426"/>
        <v>1136854.7084890495</v>
      </c>
      <c r="Z1057" s="20">
        <f t="shared" si="427"/>
        <v>405967.29151095054</v>
      </c>
      <c r="AA1057" s="26">
        <f t="shared" si="428"/>
        <v>-40596.72915109506</v>
      </c>
      <c r="AB1057" s="31">
        <f t="shared" si="429"/>
        <v>-34657.020090681261</v>
      </c>
      <c r="AC1057" s="30">
        <f t="shared" si="430"/>
        <v>0</v>
      </c>
      <c r="AG1057" s="25">
        <f t="shared" si="431"/>
        <v>0</v>
      </c>
      <c r="AH1057" s="25">
        <f t="shared" si="432"/>
        <v>0</v>
      </c>
      <c r="AI1057" s="25">
        <f t="shared" si="433"/>
        <v>0</v>
      </c>
      <c r="AJ1057" s="25">
        <f t="shared" si="434"/>
        <v>1</v>
      </c>
      <c r="AK1057" s="25">
        <f t="shared" si="435"/>
        <v>0</v>
      </c>
      <c r="AL1057" s="25">
        <f t="shared" ca="1" si="436"/>
        <v>0</v>
      </c>
      <c r="AM1057" s="25">
        <f t="shared" ca="1" si="437"/>
        <v>0</v>
      </c>
      <c r="AN1057" s="25">
        <f ca="1">IF(AM1057=0,0,COUNTIF($AM$19:AM1057,C1057*10+1))</f>
        <v>0</v>
      </c>
      <c r="AO1057" s="20">
        <f t="shared" ca="1" si="438"/>
        <v>0</v>
      </c>
      <c r="AP1057" s="32">
        <f t="shared" ca="1" si="439"/>
        <v>0</v>
      </c>
    </row>
    <row r="1058" spans="1:42" x14ac:dyDescent="0.2">
      <c r="A1058" s="14">
        <f>Daten!A1058</f>
        <v>40923</v>
      </c>
      <c r="B1058" s="7" t="str">
        <f>Daten!B1058</f>
        <v>Windischgarsten</v>
      </c>
      <c r="C1058" s="14">
        <f t="shared" si="415"/>
        <v>4</v>
      </c>
      <c r="D1058" s="9">
        <f>Daten!D1058</f>
        <v>0</v>
      </c>
      <c r="E1058" s="8">
        <f>Daten!E1058</f>
        <v>2383</v>
      </c>
      <c r="F1058" s="8">
        <f>Daten!F1058</f>
        <v>2415</v>
      </c>
      <c r="G1058" s="26">
        <f t="shared" si="416"/>
        <v>-32</v>
      </c>
      <c r="H1058" s="28">
        <f t="shared" si="417"/>
        <v>-1.3250517598343685E-2</v>
      </c>
      <c r="I1058" s="20">
        <f t="shared" si="418"/>
        <v>32.445037331310907</v>
      </c>
      <c r="J1058" s="20">
        <f t="shared" si="419"/>
        <v>-64.445037331310914</v>
      </c>
      <c r="K1058" s="26">
        <f t="shared" si="420"/>
        <v>32222.518665655458</v>
      </c>
      <c r="L1058" s="15">
        <f>Daten!G1058</f>
        <v>308</v>
      </c>
      <c r="M1058" s="15">
        <f>Daten!H1058</f>
        <v>1471</v>
      </c>
      <c r="N1058" s="15">
        <f>Daten!I1058</f>
        <v>604</v>
      </c>
      <c r="O1058" s="27">
        <f t="shared" si="421"/>
        <v>0.61998640380693404</v>
      </c>
      <c r="P1058" s="15">
        <f t="shared" si="422"/>
        <v>835.22830075340983</v>
      </c>
      <c r="Q1058" s="20">
        <f t="shared" si="423"/>
        <v>76.771699246590174</v>
      </c>
      <c r="R1058" s="26">
        <f t="shared" si="424"/>
        <v>15354.339849318036</v>
      </c>
      <c r="S1058" s="8">
        <f>Daten!K1058</f>
        <v>1349</v>
      </c>
      <c r="T1058" s="8">
        <f>Daten!L1058</f>
        <v>242509</v>
      </c>
      <c r="U1058" s="8">
        <f>Daten!M1058</f>
        <v>635185</v>
      </c>
      <c r="V1058" s="8">
        <f>Daten!N1058</f>
        <v>500</v>
      </c>
      <c r="W1058" s="8">
        <f>Daten!O1058</f>
        <v>500</v>
      </c>
      <c r="X1058" s="22">
        <f t="shared" si="425"/>
        <v>879043</v>
      </c>
      <c r="Y1058" s="8">
        <f t="shared" si="426"/>
        <v>914318.18100891158</v>
      </c>
      <c r="Z1058" s="20">
        <f t="shared" si="427"/>
        <v>-35275.181008911575</v>
      </c>
      <c r="AA1058" s="26">
        <f t="shared" si="428"/>
        <v>3527.5181008911577</v>
      </c>
      <c r="AB1058" s="31">
        <f t="shared" si="429"/>
        <v>51104.376615864654</v>
      </c>
      <c r="AC1058" s="30">
        <f t="shared" si="430"/>
        <v>51104.376615864654</v>
      </c>
      <c r="AG1058" s="25">
        <f t="shared" si="431"/>
        <v>32222.518665655458</v>
      </c>
      <c r="AH1058" s="25">
        <f t="shared" si="432"/>
        <v>3527.5181008911577</v>
      </c>
      <c r="AI1058" s="25">
        <f t="shared" si="433"/>
        <v>35750.036766546618</v>
      </c>
      <c r="AJ1058" s="25">
        <f t="shared" si="434"/>
        <v>1</v>
      </c>
      <c r="AK1058" s="25">
        <f t="shared" si="435"/>
        <v>35750.036766546618</v>
      </c>
      <c r="AL1058" s="25">
        <f t="shared" ca="1" si="436"/>
        <v>85423</v>
      </c>
      <c r="AM1058" s="25">
        <f t="shared" ca="1" si="437"/>
        <v>41</v>
      </c>
      <c r="AN1058" s="25">
        <f ca="1">IF(AM1058=0,0,COUNTIF($AM$19:AM1058,C1058*10+1))</f>
        <v>67</v>
      </c>
      <c r="AO1058" s="20">
        <f t="shared" ca="1" si="438"/>
        <v>0</v>
      </c>
      <c r="AP1058" s="32">
        <f t="shared" ca="1" si="439"/>
        <v>85423</v>
      </c>
    </row>
    <row r="1059" spans="1:42" x14ac:dyDescent="0.2">
      <c r="A1059" s="14">
        <f>Daten!A1059</f>
        <v>41001</v>
      </c>
      <c r="B1059" s="7" t="str">
        <f>Daten!B1059</f>
        <v>Allhaming</v>
      </c>
      <c r="C1059" s="14">
        <f t="shared" si="415"/>
        <v>4</v>
      </c>
      <c r="D1059" s="9">
        <f>Daten!D1059</f>
        <v>0</v>
      </c>
      <c r="E1059" s="8">
        <f>Daten!E1059</f>
        <v>1241</v>
      </c>
      <c r="F1059" s="8">
        <f>Daten!F1059</f>
        <v>1173</v>
      </c>
      <c r="G1059" s="26">
        <f t="shared" si="416"/>
        <v>68</v>
      </c>
      <c r="H1059" s="28">
        <f t="shared" si="417"/>
        <v>5.7971014492753624E-2</v>
      </c>
      <c r="I1059" s="20">
        <f t="shared" si="418"/>
        <v>15.759018132351013</v>
      </c>
      <c r="J1059" s="20">
        <f t="shared" si="419"/>
        <v>52.240981867648983</v>
      </c>
      <c r="K1059" s="26">
        <f t="shared" si="420"/>
        <v>-26120.490933824491</v>
      </c>
      <c r="L1059" s="15">
        <f>Daten!G1059</f>
        <v>217</v>
      </c>
      <c r="M1059" s="15">
        <f>Daten!H1059</f>
        <v>810</v>
      </c>
      <c r="N1059" s="15">
        <f>Daten!I1059</f>
        <v>214</v>
      </c>
      <c r="O1059" s="27">
        <f t="shared" si="421"/>
        <v>0.53209876543209877</v>
      </c>
      <c r="P1059" s="15">
        <f t="shared" si="422"/>
        <v>459.91497186285653</v>
      </c>
      <c r="Q1059" s="20">
        <f t="shared" si="423"/>
        <v>-28.914971862856532</v>
      </c>
      <c r="R1059" s="26">
        <f t="shared" si="424"/>
        <v>-5782.9943725713065</v>
      </c>
      <c r="S1059" s="8">
        <f>Daten!K1059</f>
        <v>13285</v>
      </c>
      <c r="T1059" s="8">
        <f>Daten!L1059</f>
        <v>152492</v>
      </c>
      <c r="U1059" s="8">
        <f>Daten!M1059</f>
        <v>1381679</v>
      </c>
      <c r="V1059" s="8">
        <f>Daten!N1059</f>
        <v>500</v>
      </c>
      <c r="W1059" s="8">
        <f>Daten!O1059</f>
        <v>500</v>
      </c>
      <c r="X1059" s="22">
        <f t="shared" si="425"/>
        <v>1547456</v>
      </c>
      <c r="Y1059" s="8">
        <f t="shared" si="426"/>
        <v>476151.43207388138</v>
      </c>
      <c r="Z1059" s="20">
        <f t="shared" si="427"/>
        <v>1071304.5679261186</v>
      </c>
      <c r="AA1059" s="26">
        <f t="shared" si="428"/>
        <v>-107130.45679261186</v>
      </c>
      <c r="AB1059" s="31">
        <f t="shared" si="429"/>
        <v>-139033.94209900766</v>
      </c>
      <c r="AC1059" s="30">
        <f t="shared" si="430"/>
        <v>0</v>
      </c>
      <c r="AG1059" s="25">
        <f t="shared" si="431"/>
        <v>0</v>
      </c>
      <c r="AH1059" s="25">
        <f t="shared" si="432"/>
        <v>0</v>
      </c>
      <c r="AI1059" s="25">
        <f t="shared" si="433"/>
        <v>0</v>
      </c>
      <c r="AJ1059" s="25">
        <f t="shared" si="434"/>
        <v>1</v>
      </c>
      <c r="AK1059" s="25">
        <f t="shared" si="435"/>
        <v>0</v>
      </c>
      <c r="AL1059" s="25">
        <f t="shared" ca="1" si="436"/>
        <v>0</v>
      </c>
      <c r="AM1059" s="25">
        <f t="shared" ca="1" si="437"/>
        <v>0</v>
      </c>
      <c r="AN1059" s="25">
        <f ca="1">IF(AM1059=0,0,COUNTIF($AM$19:AM1059,C1059*10+1))</f>
        <v>0</v>
      </c>
      <c r="AO1059" s="20">
        <f t="shared" ca="1" si="438"/>
        <v>0</v>
      </c>
      <c r="AP1059" s="32">
        <f t="shared" ca="1" si="439"/>
        <v>0</v>
      </c>
    </row>
    <row r="1060" spans="1:42" x14ac:dyDescent="0.2">
      <c r="A1060" s="14">
        <f>Daten!A1060</f>
        <v>41002</v>
      </c>
      <c r="B1060" s="7" t="str">
        <f>Daten!B1060</f>
        <v>Ansfelden</v>
      </c>
      <c r="C1060" s="14">
        <f t="shared" si="415"/>
        <v>4</v>
      </c>
      <c r="D1060" s="9">
        <f>Daten!D1060</f>
        <v>0</v>
      </c>
      <c r="E1060" s="8">
        <f>Daten!E1060</f>
        <v>18112</v>
      </c>
      <c r="F1060" s="8">
        <f>Daten!F1060</f>
        <v>16660</v>
      </c>
      <c r="G1060" s="26">
        <f t="shared" si="416"/>
        <v>1452</v>
      </c>
      <c r="H1060" s="28">
        <f t="shared" si="417"/>
        <v>8.7154861944777909E-2</v>
      </c>
      <c r="I1060" s="20">
        <f t="shared" si="418"/>
        <v>223.82373579281148</v>
      </c>
      <c r="J1060" s="20">
        <f t="shared" si="419"/>
        <v>1228.1762642071885</v>
      </c>
      <c r="K1060" s="26">
        <f t="shared" si="420"/>
        <v>-614088.13210359425</v>
      </c>
      <c r="L1060" s="15">
        <f>Daten!G1060</f>
        <v>3002</v>
      </c>
      <c r="M1060" s="15">
        <f>Daten!H1060</f>
        <v>11956</v>
      </c>
      <c r="N1060" s="15">
        <f>Daten!I1060</f>
        <v>3153</v>
      </c>
      <c r="O1060" s="27">
        <f t="shared" si="421"/>
        <v>0.51480428236868514</v>
      </c>
      <c r="P1060" s="15">
        <f t="shared" si="422"/>
        <v>6788.5721032003858</v>
      </c>
      <c r="Q1060" s="20">
        <f t="shared" si="423"/>
        <v>-633.57210320038575</v>
      </c>
      <c r="R1060" s="26">
        <f t="shared" si="424"/>
        <v>-126714.42064007715</v>
      </c>
      <c r="S1060" s="8">
        <f>Daten!K1060</f>
        <v>22619</v>
      </c>
      <c r="T1060" s="8">
        <f>Daten!L1060</f>
        <v>1585794</v>
      </c>
      <c r="U1060" s="8">
        <f>Daten!M1060</f>
        <v>8593782</v>
      </c>
      <c r="V1060" s="8">
        <f>Daten!N1060</f>
        <v>500</v>
      </c>
      <c r="W1060" s="8">
        <f>Daten!O1060</f>
        <v>500</v>
      </c>
      <c r="X1060" s="22">
        <f t="shared" si="425"/>
        <v>10202195</v>
      </c>
      <c r="Y1060" s="8">
        <f t="shared" si="426"/>
        <v>6949278.5960694114</v>
      </c>
      <c r="Z1060" s="20">
        <f t="shared" si="427"/>
        <v>3252916.4039305886</v>
      </c>
      <c r="AA1060" s="26">
        <f t="shared" si="428"/>
        <v>-325291.64039305889</v>
      </c>
      <c r="AB1060" s="31">
        <f t="shared" si="429"/>
        <v>-1066094.1931367302</v>
      </c>
      <c r="AC1060" s="30">
        <f t="shared" si="430"/>
        <v>0</v>
      </c>
      <c r="AG1060" s="25">
        <f t="shared" si="431"/>
        <v>0</v>
      </c>
      <c r="AH1060" s="25">
        <f t="shared" si="432"/>
        <v>0</v>
      </c>
      <c r="AI1060" s="25">
        <f t="shared" si="433"/>
        <v>0</v>
      </c>
      <c r="AJ1060" s="25">
        <f t="shared" si="434"/>
        <v>1</v>
      </c>
      <c r="AK1060" s="25">
        <f t="shared" si="435"/>
        <v>0</v>
      </c>
      <c r="AL1060" s="25">
        <f t="shared" ca="1" si="436"/>
        <v>0</v>
      </c>
      <c r="AM1060" s="25">
        <f t="shared" ca="1" si="437"/>
        <v>0</v>
      </c>
      <c r="AN1060" s="25">
        <f ca="1">IF(AM1060=0,0,COUNTIF($AM$19:AM1060,C1060*10+1))</f>
        <v>0</v>
      </c>
      <c r="AO1060" s="20">
        <f t="shared" ca="1" si="438"/>
        <v>0</v>
      </c>
      <c r="AP1060" s="32">
        <f t="shared" ca="1" si="439"/>
        <v>0</v>
      </c>
    </row>
    <row r="1061" spans="1:42" x14ac:dyDescent="0.2">
      <c r="A1061" s="14">
        <f>Daten!A1061</f>
        <v>41003</v>
      </c>
      <c r="B1061" s="7" t="str">
        <f>Daten!B1061</f>
        <v>Asten</v>
      </c>
      <c r="C1061" s="14">
        <f t="shared" si="415"/>
        <v>4</v>
      </c>
      <c r="D1061" s="9">
        <f>Daten!D1061</f>
        <v>0</v>
      </c>
      <c r="E1061" s="8">
        <f>Daten!E1061</f>
        <v>6848</v>
      </c>
      <c r="F1061" s="8">
        <f>Daten!F1061</f>
        <v>6668</v>
      </c>
      <c r="G1061" s="26">
        <f t="shared" si="416"/>
        <v>180</v>
      </c>
      <c r="H1061" s="28">
        <f t="shared" si="417"/>
        <v>2.6994601079784044E-2</v>
      </c>
      <c r="I1061" s="20">
        <f t="shared" si="418"/>
        <v>89.583233509391775</v>
      </c>
      <c r="J1061" s="20">
        <f t="shared" si="419"/>
        <v>90.416766490608225</v>
      </c>
      <c r="K1061" s="26">
        <f t="shared" si="420"/>
        <v>-45208.38324530411</v>
      </c>
      <c r="L1061" s="15">
        <f>Daten!G1061</f>
        <v>1094</v>
      </c>
      <c r="M1061" s="15">
        <f>Daten!H1061</f>
        <v>4676</v>
      </c>
      <c r="N1061" s="15">
        <f>Daten!I1061</f>
        <v>1078</v>
      </c>
      <c r="O1061" s="27">
        <f t="shared" si="421"/>
        <v>0.4644995722840034</v>
      </c>
      <c r="P1061" s="15">
        <f t="shared" si="422"/>
        <v>2655.0153190502679</v>
      </c>
      <c r="Q1061" s="20">
        <f t="shared" si="423"/>
        <v>-483.01531905026786</v>
      </c>
      <c r="R1061" s="26">
        <f t="shared" si="424"/>
        <v>-96603.063810053573</v>
      </c>
      <c r="S1061" s="8">
        <f>Daten!K1061</f>
        <v>5375</v>
      </c>
      <c r="T1061" s="8">
        <f>Daten!L1061</f>
        <v>744185</v>
      </c>
      <c r="U1061" s="8">
        <f>Daten!M1061</f>
        <v>3573261</v>
      </c>
      <c r="V1061" s="8">
        <f>Daten!N1061</f>
        <v>500</v>
      </c>
      <c r="W1061" s="8">
        <f>Daten!O1061</f>
        <v>500</v>
      </c>
      <c r="X1061" s="22">
        <f t="shared" si="425"/>
        <v>4322821</v>
      </c>
      <c r="Y1061" s="8">
        <f t="shared" si="426"/>
        <v>2627465.7589379046</v>
      </c>
      <c r="Z1061" s="20">
        <f t="shared" si="427"/>
        <v>1695355.2410620954</v>
      </c>
      <c r="AA1061" s="26">
        <f t="shared" si="428"/>
        <v>-169535.52410620954</v>
      </c>
      <c r="AB1061" s="31">
        <f t="shared" si="429"/>
        <v>-311346.97116156726</v>
      </c>
      <c r="AC1061" s="30">
        <f t="shared" si="430"/>
        <v>0</v>
      </c>
      <c r="AG1061" s="25">
        <f t="shared" si="431"/>
        <v>0</v>
      </c>
      <c r="AH1061" s="25">
        <f t="shared" si="432"/>
        <v>0</v>
      </c>
      <c r="AI1061" s="25">
        <f t="shared" si="433"/>
        <v>0</v>
      </c>
      <c r="AJ1061" s="25">
        <f t="shared" si="434"/>
        <v>1</v>
      </c>
      <c r="AK1061" s="25">
        <f t="shared" si="435"/>
        <v>0</v>
      </c>
      <c r="AL1061" s="25">
        <f t="shared" ca="1" si="436"/>
        <v>0</v>
      </c>
      <c r="AM1061" s="25">
        <f t="shared" ca="1" si="437"/>
        <v>0</v>
      </c>
      <c r="AN1061" s="25">
        <f ca="1">IF(AM1061=0,0,COUNTIF($AM$19:AM1061,C1061*10+1))</f>
        <v>0</v>
      </c>
      <c r="AO1061" s="20">
        <f t="shared" ca="1" si="438"/>
        <v>0</v>
      </c>
      <c r="AP1061" s="32">
        <f t="shared" ca="1" si="439"/>
        <v>0</v>
      </c>
    </row>
    <row r="1062" spans="1:42" x14ac:dyDescent="0.2">
      <c r="A1062" s="14">
        <f>Daten!A1062</f>
        <v>41004</v>
      </c>
      <c r="B1062" s="7" t="str">
        <f>Daten!B1062</f>
        <v>Eggendorf im Traunkreis</v>
      </c>
      <c r="C1062" s="14">
        <f t="shared" si="415"/>
        <v>4</v>
      </c>
      <c r="D1062" s="9">
        <f>Daten!D1062</f>
        <v>0</v>
      </c>
      <c r="E1062" s="8">
        <f>Daten!E1062</f>
        <v>1147</v>
      </c>
      <c r="F1062" s="8">
        <f>Daten!F1062</f>
        <v>948</v>
      </c>
      <c r="G1062" s="26">
        <f t="shared" si="416"/>
        <v>199</v>
      </c>
      <c r="H1062" s="28">
        <f t="shared" si="417"/>
        <v>0.20991561181434598</v>
      </c>
      <c r="I1062" s="20">
        <f t="shared" si="418"/>
        <v>12.736188567322046</v>
      </c>
      <c r="J1062" s="20">
        <f t="shared" si="419"/>
        <v>186.26381143267795</v>
      </c>
      <c r="K1062" s="26">
        <f t="shared" si="420"/>
        <v>-93131.905716338981</v>
      </c>
      <c r="L1062" s="15">
        <f>Daten!G1062</f>
        <v>248</v>
      </c>
      <c r="M1062" s="15">
        <f>Daten!H1062</f>
        <v>746</v>
      </c>
      <c r="N1062" s="15">
        <f>Daten!I1062</f>
        <v>153</v>
      </c>
      <c r="O1062" s="27">
        <f t="shared" si="421"/>
        <v>0.53753351206434319</v>
      </c>
      <c r="P1062" s="15">
        <f t="shared" si="422"/>
        <v>423.57601112307526</v>
      </c>
      <c r="Q1062" s="20">
        <f t="shared" si="423"/>
        <v>-22.576011123075261</v>
      </c>
      <c r="R1062" s="26">
        <f t="shared" si="424"/>
        <v>-4515.2022246150518</v>
      </c>
      <c r="S1062" s="8">
        <f>Daten!K1062</f>
        <v>10637</v>
      </c>
      <c r="T1062" s="8">
        <f>Daten!L1062</f>
        <v>63638</v>
      </c>
      <c r="U1062" s="8">
        <f>Daten!M1062</f>
        <v>64124</v>
      </c>
      <c r="V1062" s="8">
        <f>Daten!N1062</f>
        <v>500</v>
      </c>
      <c r="W1062" s="8">
        <f>Daten!O1062</f>
        <v>500</v>
      </c>
      <c r="X1062" s="22">
        <f t="shared" si="425"/>
        <v>138399</v>
      </c>
      <c r="Y1062" s="8">
        <f t="shared" si="426"/>
        <v>440085.16727537627</v>
      </c>
      <c r="Z1062" s="20">
        <f t="shared" si="427"/>
        <v>-301686.16727537627</v>
      </c>
      <c r="AA1062" s="26">
        <f t="shared" si="428"/>
        <v>30168.616727537628</v>
      </c>
      <c r="AB1062" s="31">
        <f t="shared" si="429"/>
        <v>-67478.491213416419</v>
      </c>
      <c r="AC1062" s="30">
        <f t="shared" si="430"/>
        <v>0</v>
      </c>
      <c r="AG1062" s="25">
        <f t="shared" si="431"/>
        <v>0</v>
      </c>
      <c r="AH1062" s="25">
        <f t="shared" si="432"/>
        <v>0</v>
      </c>
      <c r="AI1062" s="25">
        <f t="shared" si="433"/>
        <v>0</v>
      </c>
      <c r="AJ1062" s="25">
        <f t="shared" si="434"/>
        <v>1</v>
      </c>
      <c r="AK1062" s="25">
        <f t="shared" si="435"/>
        <v>0</v>
      </c>
      <c r="AL1062" s="25">
        <f t="shared" ca="1" si="436"/>
        <v>0</v>
      </c>
      <c r="AM1062" s="25">
        <f t="shared" ca="1" si="437"/>
        <v>0</v>
      </c>
      <c r="AN1062" s="25">
        <f ca="1">IF(AM1062=0,0,COUNTIF($AM$19:AM1062,C1062*10+1))</f>
        <v>0</v>
      </c>
      <c r="AO1062" s="20">
        <f t="shared" ca="1" si="438"/>
        <v>0</v>
      </c>
      <c r="AP1062" s="32">
        <f t="shared" ca="1" si="439"/>
        <v>0</v>
      </c>
    </row>
    <row r="1063" spans="1:42" x14ac:dyDescent="0.2">
      <c r="A1063" s="14">
        <f>Daten!A1063</f>
        <v>41005</v>
      </c>
      <c r="B1063" s="7" t="str">
        <f>Daten!B1063</f>
        <v>Enns</v>
      </c>
      <c r="C1063" s="14">
        <f t="shared" si="415"/>
        <v>4</v>
      </c>
      <c r="D1063" s="9">
        <f>Daten!D1063</f>
        <v>0</v>
      </c>
      <c r="E1063" s="8">
        <f>Daten!E1063</f>
        <v>12180</v>
      </c>
      <c r="F1063" s="8">
        <f>Daten!F1063</f>
        <v>11957</v>
      </c>
      <c r="G1063" s="26">
        <f t="shared" si="416"/>
        <v>223</v>
      </c>
      <c r="H1063" s="28">
        <f t="shared" si="417"/>
        <v>1.8650163084385715E-2</v>
      </c>
      <c r="I1063" s="20">
        <f t="shared" si="418"/>
        <v>160.63988048467269</v>
      </c>
      <c r="J1063" s="20">
        <f t="shared" si="419"/>
        <v>62.360119515327312</v>
      </c>
      <c r="K1063" s="26">
        <f t="shared" si="420"/>
        <v>-31180.059757663657</v>
      </c>
      <c r="L1063" s="15">
        <f>Daten!G1063</f>
        <v>1821</v>
      </c>
      <c r="M1063" s="15">
        <f>Daten!H1063</f>
        <v>8084</v>
      </c>
      <c r="N1063" s="15">
        <f>Daten!I1063</f>
        <v>2275</v>
      </c>
      <c r="O1063" s="27">
        <f t="shared" si="421"/>
        <v>0.50667986145472543</v>
      </c>
      <c r="P1063" s="15">
        <f t="shared" si="422"/>
        <v>4590.06497844362</v>
      </c>
      <c r="Q1063" s="20">
        <f t="shared" si="423"/>
        <v>-494.06497844362002</v>
      </c>
      <c r="R1063" s="26">
        <f t="shared" si="424"/>
        <v>-98812.995688724011</v>
      </c>
      <c r="S1063" s="8">
        <f>Daten!K1063</f>
        <v>34263</v>
      </c>
      <c r="T1063" s="8">
        <f>Daten!L1063</f>
        <v>1349410</v>
      </c>
      <c r="U1063" s="8">
        <f>Daten!M1063</f>
        <v>7869917</v>
      </c>
      <c r="V1063" s="8">
        <f>Daten!N1063</f>
        <v>500</v>
      </c>
      <c r="W1063" s="8">
        <f>Daten!O1063</f>
        <v>500</v>
      </c>
      <c r="X1063" s="22">
        <f t="shared" si="425"/>
        <v>9253590</v>
      </c>
      <c r="Y1063" s="8">
        <f t="shared" si="426"/>
        <v>4673267.0770828966</v>
      </c>
      <c r="Z1063" s="20">
        <f t="shared" si="427"/>
        <v>4580322.9229171034</v>
      </c>
      <c r="AA1063" s="26">
        <f t="shared" si="428"/>
        <v>-458032.29229171039</v>
      </c>
      <c r="AB1063" s="31">
        <f t="shared" si="429"/>
        <v>-588025.34773809812</v>
      </c>
      <c r="AC1063" s="30">
        <f t="shared" si="430"/>
        <v>0</v>
      </c>
      <c r="AG1063" s="25">
        <f t="shared" si="431"/>
        <v>0</v>
      </c>
      <c r="AH1063" s="25">
        <f t="shared" si="432"/>
        <v>0</v>
      </c>
      <c r="AI1063" s="25">
        <f t="shared" si="433"/>
        <v>0</v>
      </c>
      <c r="AJ1063" s="25">
        <f t="shared" si="434"/>
        <v>1</v>
      </c>
      <c r="AK1063" s="25">
        <f t="shared" si="435"/>
        <v>0</v>
      </c>
      <c r="AL1063" s="25">
        <f t="shared" ca="1" si="436"/>
        <v>0</v>
      </c>
      <c r="AM1063" s="25">
        <f t="shared" ca="1" si="437"/>
        <v>0</v>
      </c>
      <c r="AN1063" s="25">
        <f ca="1">IF(AM1063=0,0,COUNTIF($AM$19:AM1063,C1063*10+1))</f>
        <v>0</v>
      </c>
      <c r="AO1063" s="20">
        <f t="shared" ca="1" si="438"/>
        <v>0</v>
      </c>
      <c r="AP1063" s="32">
        <f t="shared" ca="1" si="439"/>
        <v>0</v>
      </c>
    </row>
    <row r="1064" spans="1:42" x14ac:dyDescent="0.2">
      <c r="A1064" s="14">
        <f>Daten!A1064</f>
        <v>41006</v>
      </c>
      <c r="B1064" s="7" t="str">
        <f>Daten!B1064</f>
        <v>Hargelsberg</v>
      </c>
      <c r="C1064" s="14">
        <f t="shared" si="415"/>
        <v>4</v>
      </c>
      <c r="D1064" s="9">
        <f>Daten!D1064</f>
        <v>0</v>
      </c>
      <c r="E1064" s="8">
        <f>Daten!E1064</f>
        <v>1444</v>
      </c>
      <c r="F1064" s="8">
        <f>Daten!F1064</f>
        <v>1389</v>
      </c>
      <c r="G1064" s="26">
        <f t="shared" si="416"/>
        <v>55</v>
      </c>
      <c r="H1064" s="28">
        <f t="shared" si="417"/>
        <v>3.9596832253419728E-2</v>
      </c>
      <c r="I1064" s="20">
        <f t="shared" si="418"/>
        <v>18.66093451477882</v>
      </c>
      <c r="J1064" s="20">
        <f t="shared" si="419"/>
        <v>36.339065485221184</v>
      </c>
      <c r="K1064" s="26">
        <f t="shared" si="420"/>
        <v>-18169.532742610591</v>
      </c>
      <c r="L1064" s="15">
        <f>Daten!G1064</f>
        <v>276</v>
      </c>
      <c r="M1064" s="15">
        <f>Daten!H1064</f>
        <v>925</v>
      </c>
      <c r="N1064" s="15">
        <f>Daten!I1064</f>
        <v>243</v>
      </c>
      <c r="O1064" s="27">
        <f t="shared" si="421"/>
        <v>0.56108108108108112</v>
      </c>
      <c r="P1064" s="15">
        <f t="shared" si="422"/>
        <v>525.21154194215103</v>
      </c>
      <c r="Q1064" s="20">
        <f t="shared" si="423"/>
        <v>-6.2115419421510296</v>
      </c>
      <c r="R1064" s="26">
        <f t="shared" si="424"/>
        <v>-1242.3083884302059</v>
      </c>
      <c r="S1064" s="8">
        <f>Daten!K1064</f>
        <v>28743</v>
      </c>
      <c r="T1064" s="8">
        <f>Daten!L1064</f>
        <v>110912</v>
      </c>
      <c r="U1064" s="8">
        <f>Daten!M1064</f>
        <v>145934</v>
      </c>
      <c r="V1064" s="8">
        <f>Daten!N1064</f>
        <v>500</v>
      </c>
      <c r="W1064" s="8">
        <f>Daten!O1064</f>
        <v>500</v>
      </c>
      <c r="X1064" s="22">
        <f t="shared" si="425"/>
        <v>285589</v>
      </c>
      <c r="Y1064" s="8">
        <f t="shared" si="426"/>
        <v>554039.21669192961</v>
      </c>
      <c r="Z1064" s="20">
        <f t="shared" si="427"/>
        <v>-268450.21669192961</v>
      </c>
      <c r="AA1064" s="26">
        <f t="shared" si="428"/>
        <v>26845.021669192964</v>
      </c>
      <c r="AB1064" s="31">
        <f t="shared" si="429"/>
        <v>7433.1805381521663</v>
      </c>
      <c r="AC1064" s="30">
        <f t="shared" si="430"/>
        <v>7433.1805381521663</v>
      </c>
      <c r="AG1064" s="25">
        <f t="shared" si="431"/>
        <v>-18169.532742610591</v>
      </c>
      <c r="AH1064" s="25">
        <f t="shared" si="432"/>
        <v>26845.021669192964</v>
      </c>
      <c r="AI1064" s="25">
        <f t="shared" si="433"/>
        <v>8675.4889265823731</v>
      </c>
      <c r="AJ1064" s="25">
        <f t="shared" si="434"/>
        <v>1</v>
      </c>
      <c r="AK1064" s="25">
        <f t="shared" si="435"/>
        <v>8675.4889265823731</v>
      </c>
      <c r="AL1064" s="25">
        <f t="shared" ca="1" si="436"/>
        <v>20730</v>
      </c>
      <c r="AM1064" s="25">
        <f t="shared" ca="1" si="437"/>
        <v>41</v>
      </c>
      <c r="AN1064" s="25">
        <f ca="1">IF(AM1064=0,0,COUNTIF($AM$19:AM1064,C1064*10+1))</f>
        <v>68</v>
      </c>
      <c r="AO1064" s="20">
        <f t="shared" ca="1" si="438"/>
        <v>0</v>
      </c>
      <c r="AP1064" s="32">
        <f t="shared" ca="1" si="439"/>
        <v>20730</v>
      </c>
    </row>
    <row r="1065" spans="1:42" x14ac:dyDescent="0.2">
      <c r="A1065" s="14">
        <f>Daten!A1065</f>
        <v>41007</v>
      </c>
      <c r="B1065" s="7" t="str">
        <f>Daten!B1065</f>
        <v>Hörsching</v>
      </c>
      <c r="C1065" s="14">
        <f t="shared" si="415"/>
        <v>4</v>
      </c>
      <c r="D1065" s="9">
        <f>Daten!D1065</f>
        <v>0</v>
      </c>
      <c r="E1065" s="8">
        <f>Daten!E1065</f>
        <v>6620</v>
      </c>
      <c r="F1065" s="8">
        <f>Daten!F1065</f>
        <v>6104</v>
      </c>
      <c r="G1065" s="26">
        <f t="shared" si="416"/>
        <v>516</v>
      </c>
      <c r="H1065" s="28">
        <f t="shared" si="417"/>
        <v>8.4534731323722148E-2</v>
      </c>
      <c r="I1065" s="20">
        <f t="shared" si="418"/>
        <v>82.006007399719167</v>
      </c>
      <c r="J1065" s="20">
        <f t="shared" si="419"/>
        <v>433.99399260028082</v>
      </c>
      <c r="K1065" s="26">
        <f t="shared" si="420"/>
        <v>-216996.9963001404</v>
      </c>
      <c r="L1065" s="15">
        <f>Daten!G1065</f>
        <v>1010</v>
      </c>
      <c r="M1065" s="15">
        <f>Daten!H1065</f>
        <v>4355</v>
      </c>
      <c r="N1065" s="15">
        <f>Daten!I1065</f>
        <v>1255</v>
      </c>
      <c r="O1065" s="27">
        <f t="shared" si="421"/>
        <v>0.5200918484500574</v>
      </c>
      <c r="P1065" s="15">
        <f t="shared" si="422"/>
        <v>2472.7527190898027</v>
      </c>
      <c r="Q1065" s="20">
        <f t="shared" si="423"/>
        <v>-207.75271908980267</v>
      </c>
      <c r="R1065" s="26">
        <f t="shared" si="424"/>
        <v>-41550.543817960533</v>
      </c>
      <c r="S1065" s="8">
        <f>Daten!K1065</f>
        <v>11864</v>
      </c>
      <c r="T1065" s="8">
        <f>Daten!L1065</f>
        <v>965244</v>
      </c>
      <c r="U1065" s="8">
        <f>Daten!M1065</f>
        <v>7591160</v>
      </c>
      <c r="V1065" s="8">
        <f>Daten!N1065</f>
        <v>500</v>
      </c>
      <c r="W1065" s="8">
        <f>Daten!O1065</f>
        <v>500</v>
      </c>
      <c r="X1065" s="22">
        <f t="shared" si="425"/>
        <v>8568268</v>
      </c>
      <c r="Y1065" s="8">
        <f t="shared" si="426"/>
        <v>2539985.882618126</v>
      </c>
      <c r="Z1065" s="20">
        <f t="shared" si="427"/>
        <v>6028282.1173818745</v>
      </c>
      <c r="AA1065" s="26">
        <f t="shared" si="428"/>
        <v>-602828.21173818747</v>
      </c>
      <c r="AB1065" s="31">
        <f t="shared" si="429"/>
        <v>-861375.75185628841</v>
      </c>
      <c r="AC1065" s="30">
        <f t="shared" si="430"/>
        <v>0</v>
      </c>
      <c r="AG1065" s="25">
        <f t="shared" si="431"/>
        <v>0</v>
      </c>
      <c r="AH1065" s="25">
        <f t="shared" si="432"/>
        <v>0</v>
      </c>
      <c r="AI1065" s="25">
        <f t="shared" si="433"/>
        <v>0</v>
      </c>
      <c r="AJ1065" s="25">
        <f t="shared" si="434"/>
        <v>1</v>
      </c>
      <c r="AK1065" s="25">
        <f t="shared" si="435"/>
        <v>0</v>
      </c>
      <c r="AL1065" s="25">
        <f t="shared" ca="1" si="436"/>
        <v>0</v>
      </c>
      <c r="AM1065" s="25">
        <f t="shared" ca="1" si="437"/>
        <v>0</v>
      </c>
      <c r="AN1065" s="25">
        <f ca="1">IF(AM1065=0,0,COUNTIF($AM$19:AM1065,C1065*10+1))</f>
        <v>0</v>
      </c>
      <c r="AO1065" s="20">
        <f t="shared" ca="1" si="438"/>
        <v>0</v>
      </c>
      <c r="AP1065" s="32">
        <f t="shared" ca="1" si="439"/>
        <v>0</v>
      </c>
    </row>
    <row r="1066" spans="1:42" x14ac:dyDescent="0.2">
      <c r="A1066" s="14">
        <f>Daten!A1066</f>
        <v>41008</v>
      </c>
      <c r="B1066" s="7" t="str">
        <f>Daten!B1066</f>
        <v>Hofkirchen im Traunkreis</v>
      </c>
      <c r="C1066" s="14">
        <f t="shared" si="415"/>
        <v>4</v>
      </c>
      <c r="D1066" s="9">
        <f>Daten!D1066</f>
        <v>0</v>
      </c>
      <c r="E1066" s="8">
        <f>Daten!E1066</f>
        <v>2072</v>
      </c>
      <c r="F1066" s="8">
        <f>Daten!F1066</f>
        <v>1898</v>
      </c>
      <c r="G1066" s="26">
        <f t="shared" si="416"/>
        <v>174</v>
      </c>
      <c r="H1066" s="28">
        <f t="shared" si="417"/>
        <v>9.1675447839831406E-2</v>
      </c>
      <c r="I1066" s="20">
        <f t="shared" si="418"/>
        <v>25.499246730777681</v>
      </c>
      <c r="J1066" s="20">
        <f t="shared" si="419"/>
        <v>148.50075326922232</v>
      </c>
      <c r="K1066" s="26">
        <f t="shared" si="420"/>
        <v>-74250.376634611152</v>
      </c>
      <c r="L1066" s="15">
        <f>Daten!G1066</f>
        <v>361</v>
      </c>
      <c r="M1066" s="15">
        <f>Daten!H1066</f>
        <v>1379</v>
      </c>
      <c r="N1066" s="15">
        <f>Daten!I1066</f>
        <v>332</v>
      </c>
      <c r="O1066" s="27">
        <f t="shared" si="421"/>
        <v>0.5025380710659898</v>
      </c>
      <c r="P1066" s="15">
        <f t="shared" si="422"/>
        <v>782.99104468997427</v>
      </c>
      <c r="Q1066" s="20">
        <f t="shared" si="423"/>
        <v>-89.991044689974274</v>
      </c>
      <c r="R1066" s="26">
        <f t="shared" si="424"/>
        <v>-17998.208937994856</v>
      </c>
      <c r="S1066" s="8">
        <f>Daten!K1066</f>
        <v>15875</v>
      </c>
      <c r="T1066" s="8">
        <f>Daten!L1066</f>
        <v>132881</v>
      </c>
      <c r="U1066" s="8">
        <f>Daten!M1066</f>
        <v>144071</v>
      </c>
      <c r="V1066" s="8">
        <f>Daten!N1066</f>
        <v>500</v>
      </c>
      <c r="W1066" s="8">
        <f>Daten!O1066</f>
        <v>500</v>
      </c>
      <c r="X1066" s="22">
        <f t="shared" si="425"/>
        <v>292827</v>
      </c>
      <c r="Y1066" s="8">
        <f t="shared" si="426"/>
        <v>794992.56023938931</v>
      </c>
      <c r="Z1066" s="20">
        <f t="shared" si="427"/>
        <v>-502165.56023938931</v>
      </c>
      <c r="AA1066" s="26">
        <f t="shared" si="428"/>
        <v>50216.556023938931</v>
      </c>
      <c r="AB1066" s="31">
        <f t="shared" si="429"/>
        <v>-42032.02954866708</v>
      </c>
      <c r="AC1066" s="30">
        <f t="shared" si="430"/>
        <v>0</v>
      </c>
      <c r="AG1066" s="25">
        <f t="shared" si="431"/>
        <v>0</v>
      </c>
      <c r="AH1066" s="25">
        <f t="shared" si="432"/>
        <v>0</v>
      </c>
      <c r="AI1066" s="25">
        <f t="shared" si="433"/>
        <v>0</v>
      </c>
      <c r="AJ1066" s="25">
        <f t="shared" si="434"/>
        <v>1</v>
      </c>
      <c r="AK1066" s="25">
        <f t="shared" si="435"/>
        <v>0</v>
      </c>
      <c r="AL1066" s="25">
        <f t="shared" ca="1" si="436"/>
        <v>0</v>
      </c>
      <c r="AM1066" s="25">
        <f t="shared" ca="1" si="437"/>
        <v>0</v>
      </c>
      <c r="AN1066" s="25">
        <f ca="1">IF(AM1066=0,0,COUNTIF($AM$19:AM1066,C1066*10+1))</f>
        <v>0</v>
      </c>
      <c r="AO1066" s="20">
        <f t="shared" ca="1" si="438"/>
        <v>0</v>
      </c>
      <c r="AP1066" s="32">
        <f t="shared" ca="1" si="439"/>
        <v>0</v>
      </c>
    </row>
    <row r="1067" spans="1:42" x14ac:dyDescent="0.2">
      <c r="A1067" s="14">
        <f>Daten!A1067</f>
        <v>41009</v>
      </c>
      <c r="B1067" s="7" t="str">
        <f>Daten!B1067</f>
        <v>Kematen an der Krems</v>
      </c>
      <c r="C1067" s="14">
        <f t="shared" si="415"/>
        <v>4</v>
      </c>
      <c r="D1067" s="9">
        <f>Daten!D1067</f>
        <v>0</v>
      </c>
      <c r="E1067" s="8">
        <f>Daten!E1067</f>
        <v>3098</v>
      </c>
      <c r="F1067" s="8">
        <f>Daten!F1067</f>
        <v>2839</v>
      </c>
      <c r="G1067" s="26">
        <f t="shared" si="416"/>
        <v>259</v>
      </c>
      <c r="H1067" s="28">
        <f t="shared" si="417"/>
        <v>9.1229306093694965E-2</v>
      </c>
      <c r="I1067" s="20">
        <f t="shared" si="418"/>
        <v>38.14139171163216</v>
      </c>
      <c r="J1067" s="20">
        <f t="shared" si="419"/>
        <v>220.85860828836783</v>
      </c>
      <c r="K1067" s="26">
        <f t="shared" si="420"/>
        <v>-110429.30414418392</v>
      </c>
      <c r="L1067" s="15">
        <f>Daten!G1067</f>
        <v>589</v>
      </c>
      <c r="M1067" s="15">
        <f>Daten!H1067</f>
        <v>2078</v>
      </c>
      <c r="N1067" s="15">
        <f>Daten!I1067</f>
        <v>431</v>
      </c>
      <c r="O1067" s="27">
        <f t="shared" si="421"/>
        <v>0.49085659287776706</v>
      </c>
      <c r="P1067" s="15">
        <f t="shared" si="422"/>
        <v>1179.8806315197726</v>
      </c>
      <c r="Q1067" s="20">
        <f t="shared" si="423"/>
        <v>-159.88063151977258</v>
      </c>
      <c r="R1067" s="26">
        <f t="shared" si="424"/>
        <v>-31976.126303954516</v>
      </c>
      <c r="S1067" s="8">
        <f>Daten!K1067</f>
        <v>23803</v>
      </c>
      <c r="T1067" s="8">
        <f>Daten!L1067</f>
        <v>233925</v>
      </c>
      <c r="U1067" s="8">
        <f>Daten!M1067</f>
        <v>550875</v>
      </c>
      <c r="V1067" s="8">
        <f>Daten!N1067</f>
        <v>500</v>
      </c>
      <c r="W1067" s="8">
        <f>Daten!O1067</f>
        <v>500</v>
      </c>
      <c r="X1067" s="22">
        <f t="shared" si="425"/>
        <v>808603</v>
      </c>
      <c r="Y1067" s="8">
        <f t="shared" si="426"/>
        <v>1188652.0036783919</v>
      </c>
      <c r="Z1067" s="20">
        <f t="shared" si="427"/>
        <v>-380049.00367839192</v>
      </c>
      <c r="AA1067" s="26">
        <f t="shared" si="428"/>
        <v>38004.900367839196</v>
      </c>
      <c r="AB1067" s="31">
        <f t="shared" si="429"/>
        <v>-104400.53008029924</v>
      </c>
      <c r="AC1067" s="30">
        <f t="shared" si="430"/>
        <v>0</v>
      </c>
      <c r="AG1067" s="25">
        <f t="shared" si="431"/>
        <v>0</v>
      </c>
      <c r="AH1067" s="25">
        <f t="shared" si="432"/>
        <v>0</v>
      </c>
      <c r="AI1067" s="25">
        <f t="shared" si="433"/>
        <v>0</v>
      </c>
      <c r="AJ1067" s="25">
        <f t="shared" si="434"/>
        <v>1</v>
      </c>
      <c r="AK1067" s="25">
        <f t="shared" si="435"/>
        <v>0</v>
      </c>
      <c r="AL1067" s="25">
        <f t="shared" ca="1" si="436"/>
        <v>0</v>
      </c>
      <c r="AM1067" s="25">
        <f t="shared" ca="1" si="437"/>
        <v>0</v>
      </c>
      <c r="AN1067" s="25">
        <f ca="1">IF(AM1067=0,0,COUNTIF($AM$19:AM1067,C1067*10+1))</f>
        <v>0</v>
      </c>
      <c r="AO1067" s="20">
        <f t="shared" ca="1" si="438"/>
        <v>0</v>
      </c>
      <c r="AP1067" s="32">
        <f t="shared" ca="1" si="439"/>
        <v>0</v>
      </c>
    </row>
    <row r="1068" spans="1:42" x14ac:dyDescent="0.2">
      <c r="A1068" s="14">
        <f>Daten!A1068</f>
        <v>41010</v>
      </c>
      <c r="B1068" s="7" t="str">
        <f>Daten!B1068</f>
        <v>Kirchberg-Thening</v>
      </c>
      <c r="C1068" s="14">
        <f t="shared" si="415"/>
        <v>4</v>
      </c>
      <c r="D1068" s="9">
        <f>Daten!D1068</f>
        <v>0</v>
      </c>
      <c r="E1068" s="8">
        <f>Daten!E1068</f>
        <v>2578</v>
      </c>
      <c r="F1068" s="8">
        <f>Daten!F1068</f>
        <v>2413</v>
      </c>
      <c r="G1068" s="26">
        <f t="shared" si="416"/>
        <v>165</v>
      </c>
      <c r="H1068" s="28">
        <f t="shared" si="417"/>
        <v>6.837961044343141E-2</v>
      </c>
      <c r="I1068" s="20">
        <f t="shared" si="418"/>
        <v>32.41816773517732</v>
      </c>
      <c r="J1068" s="20">
        <f t="shared" si="419"/>
        <v>132.58183226482268</v>
      </c>
      <c r="K1068" s="26">
        <f t="shared" si="420"/>
        <v>-66290.916132411337</v>
      </c>
      <c r="L1068" s="15">
        <f>Daten!G1068</f>
        <v>386</v>
      </c>
      <c r="M1068" s="15">
        <f>Daten!H1068</f>
        <v>1614</v>
      </c>
      <c r="N1068" s="15">
        <f>Daten!I1068</f>
        <v>578</v>
      </c>
      <c r="O1068" s="27">
        <f t="shared" si="421"/>
        <v>0.59727385377942999</v>
      </c>
      <c r="P1068" s="15">
        <f t="shared" si="422"/>
        <v>916.42316615635855</v>
      </c>
      <c r="Q1068" s="20">
        <f t="shared" si="423"/>
        <v>47.576833843641452</v>
      </c>
      <c r="R1068" s="26">
        <f t="shared" si="424"/>
        <v>9515.3667687282905</v>
      </c>
      <c r="S1068" s="8">
        <f>Daten!K1068</f>
        <v>19513</v>
      </c>
      <c r="T1068" s="8">
        <f>Daten!L1068</f>
        <v>201102</v>
      </c>
      <c r="U1068" s="8">
        <f>Daten!M1068</f>
        <v>405113</v>
      </c>
      <c r="V1068" s="8">
        <f>Daten!N1068</f>
        <v>500</v>
      </c>
      <c r="W1068" s="8">
        <f>Daten!O1068</f>
        <v>500</v>
      </c>
      <c r="X1068" s="22">
        <f t="shared" si="425"/>
        <v>625728</v>
      </c>
      <c r="Y1068" s="8">
        <f t="shared" si="426"/>
        <v>989136.49628240627</v>
      </c>
      <c r="Z1068" s="20">
        <f t="shared" si="427"/>
        <v>-363408.49628240627</v>
      </c>
      <c r="AA1068" s="26">
        <f t="shared" si="428"/>
        <v>36340.849628240627</v>
      </c>
      <c r="AB1068" s="31">
        <f t="shared" si="429"/>
        <v>-20434.699735442424</v>
      </c>
      <c r="AC1068" s="30">
        <f t="shared" si="430"/>
        <v>0</v>
      </c>
      <c r="AG1068" s="25">
        <f t="shared" si="431"/>
        <v>0</v>
      </c>
      <c r="AH1068" s="25">
        <f t="shared" si="432"/>
        <v>0</v>
      </c>
      <c r="AI1068" s="25">
        <f t="shared" si="433"/>
        <v>0</v>
      </c>
      <c r="AJ1068" s="25">
        <f t="shared" si="434"/>
        <v>1</v>
      </c>
      <c r="AK1068" s="25">
        <f t="shared" si="435"/>
        <v>0</v>
      </c>
      <c r="AL1068" s="25">
        <f t="shared" ca="1" si="436"/>
        <v>0</v>
      </c>
      <c r="AM1068" s="25">
        <f t="shared" ca="1" si="437"/>
        <v>0</v>
      </c>
      <c r="AN1068" s="25">
        <f ca="1">IF(AM1068=0,0,COUNTIF($AM$19:AM1068,C1068*10+1))</f>
        <v>0</v>
      </c>
      <c r="AO1068" s="20">
        <f t="shared" ca="1" si="438"/>
        <v>0</v>
      </c>
      <c r="AP1068" s="32">
        <f t="shared" ca="1" si="439"/>
        <v>0</v>
      </c>
    </row>
    <row r="1069" spans="1:42" x14ac:dyDescent="0.2">
      <c r="A1069" s="14">
        <f>Daten!A1069</f>
        <v>41011</v>
      </c>
      <c r="B1069" s="7" t="str">
        <f>Daten!B1069</f>
        <v>Kronstorf</v>
      </c>
      <c r="C1069" s="14">
        <f t="shared" si="415"/>
        <v>4</v>
      </c>
      <c r="D1069" s="9">
        <f>Daten!D1069</f>
        <v>0</v>
      </c>
      <c r="E1069" s="8">
        <f>Daten!E1069</f>
        <v>3579</v>
      </c>
      <c r="F1069" s="8">
        <f>Daten!F1069</f>
        <v>3511</v>
      </c>
      <c r="G1069" s="26">
        <f t="shared" si="416"/>
        <v>68</v>
      </c>
      <c r="H1069" s="28">
        <f t="shared" si="417"/>
        <v>1.9367701509541441E-2</v>
      </c>
      <c r="I1069" s="20">
        <f t="shared" si="418"/>
        <v>47.169576012518675</v>
      </c>
      <c r="J1069" s="20">
        <f t="shared" si="419"/>
        <v>20.830423987481325</v>
      </c>
      <c r="K1069" s="26">
        <f t="shared" si="420"/>
        <v>-10415.211993740662</v>
      </c>
      <c r="L1069" s="15">
        <f>Daten!G1069</f>
        <v>556</v>
      </c>
      <c r="M1069" s="15">
        <f>Daten!H1069</f>
        <v>2343</v>
      </c>
      <c r="N1069" s="15">
        <f>Daten!I1069</f>
        <v>680</v>
      </c>
      <c r="O1069" s="27">
        <f t="shared" si="421"/>
        <v>0.52752880921895007</v>
      </c>
      <c r="P1069" s="15">
        <f t="shared" si="422"/>
        <v>1330.3466408329296</v>
      </c>
      <c r="Q1069" s="20">
        <f t="shared" si="423"/>
        <v>-94.346640832929552</v>
      </c>
      <c r="R1069" s="26">
        <f t="shared" si="424"/>
        <v>-18869.32816658591</v>
      </c>
      <c r="S1069" s="8">
        <f>Daten!K1069</f>
        <v>24159</v>
      </c>
      <c r="T1069" s="8">
        <f>Daten!L1069</f>
        <v>298916</v>
      </c>
      <c r="U1069" s="8">
        <f>Daten!M1069</f>
        <v>509049</v>
      </c>
      <c r="V1069" s="8">
        <f>Daten!N1069</f>
        <v>500</v>
      </c>
      <c r="W1069" s="8">
        <f>Daten!O1069</f>
        <v>500</v>
      </c>
      <c r="X1069" s="22">
        <f t="shared" si="425"/>
        <v>832124</v>
      </c>
      <c r="Y1069" s="8">
        <f t="shared" si="426"/>
        <v>1373203.8480196788</v>
      </c>
      <c r="Z1069" s="20">
        <f t="shared" si="427"/>
        <v>-541079.84801967884</v>
      </c>
      <c r="AA1069" s="26">
        <f t="shared" si="428"/>
        <v>54107.98480196789</v>
      </c>
      <c r="AB1069" s="31">
        <f t="shared" si="429"/>
        <v>24823.444641641319</v>
      </c>
      <c r="AC1069" s="30">
        <f t="shared" si="430"/>
        <v>24823.444641641319</v>
      </c>
      <c r="AG1069" s="25">
        <f t="shared" si="431"/>
        <v>-10415.211993740662</v>
      </c>
      <c r="AH1069" s="25">
        <f t="shared" si="432"/>
        <v>54107.98480196789</v>
      </c>
      <c r="AI1069" s="25">
        <f t="shared" si="433"/>
        <v>43692.77280822723</v>
      </c>
      <c r="AJ1069" s="25">
        <f t="shared" si="434"/>
        <v>1</v>
      </c>
      <c r="AK1069" s="25">
        <f t="shared" si="435"/>
        <v>43692.77280822723</v>
      </c>
      <c r="AL1069" s="25">
        <f t="shared" ca="1" si="436"/>
        <v>104402</v>
      </c>
      <c r="AM1069" s="25">
        <f t="shared" ca="1" si="437"/>
        <v>41</v>
      </c>
      <c r="AN1069" s="25">
        <f ca="1">IF(AM1069=0,0,COUNTIF($AM$19:AM1069,C1069*10+1))</f>
        <v>69</v>
      </c>
      <c r="AO1069" s="20">
        <f t="shared" ca="1" si="438"/>
        <v>0</v>
      </c>
      <c r="AP1069" s="32">
        <f t="shared" ca="1" si="439"/>
        <v>104402</v>
      </c>
    </row>
    <row r="1070" spans="1:42" x14ac:dyDescent="0.2">
      <c r="A1070" s="14">
        <f>Daten!A1070</f>
        <v>41012</v>
      </c>
      <c r="B1070" s="7" t="str">
        <f>Daten!B1070</f>
        <v>Leonding</v>
      </c>
      <c r="C1070" s="14">
        <f t="shared" si="415"/>
        <v>4</v>
      </c>
      <c r="D1070" s="9">
        <f>Daten!D1070</f>
        <v>0</v>
      </c>
      <c r="E1070" s="8">
        <f>Daten!E1070</f>
        <v>29073</v>
      </c>
      <c r="F1070" s="8">
        <f>Daten!F1070</f>
        <v>28798</v>
      </c>
      <c r="G1070" s="26">
        <f t="shared" si="416"/>
        <v>275</v>
      </c>
      <c r="H1070" s="28">
        <f t="shared" si="417"/>
        <v>9.5492742551566076E-3</v>
      </c>
      <c r="I1070" s="20">
        <f t="shared" si="418"/>
        <v>386.89531472757415</v>
      </c>
      <c r="J1070" s="20">
        <f t="shared" si="419"/>
        <v>-111.89531472757415</v>
      </c>
      <c r="K1070" s="26">
        <f t="shared" si="420"/>
        <v>55947.657363787075</v>
      </c>
      <c r="L1070" s="15">
        <f>Daten!G1070</f>
        <v>4480</v>
      </c>
      <c r="M1070" s="15">
        <f>Daten!H1070</f>
        <v>18913</v>
      </c>
      <c r="N1070" s="15">
        <f>Daten!I1070</f>
        <v>5680</v>
      </c>
      <c r="O1070" s="27">
        <f t="shared" si="421"/>
        <v>0.53719663723364885</v>
      </c>
      <c r="P1070" s="15">
        <f t="shared" si="422"/>
        <v>10738.730694866921</v>
      </c>
      <c r="Q1070" s="20">
        <f t="shared" si="423"/>
        <v>-578.73069486692111</v>
      </c>
      <c r="R1070" s="26">
        <f t="shared" si="424"/>
        <v>-115746.13897338422</v>
      </c>
      <c r="S1070" s="8">
        <f>Daten!K1070</f>
        <v>19236</v>
      </c>
      <c r="T1070" s="8">
        <f>Daten!L1070</f>
        <v>3024929</v>
      </c>
      <c r="U1070" s="8">
        <f>Daten!M1070</f>
        <v>15318814</v>
      </c>
      <c r="V1070" s="8">
        <f>Daten!N1070</f>
        <v>500</v>
      </c>
      <c r="W1070" s="8">
        <f>Daten!O1070</f>
        <v>500</v>
      </c>
      <c r="X1070" s="22">
        <f t="shared" si="425"/>
        <v>18362979</v>
      </c>
      <c r="Y1070" s="8">
        <f t="shared" si="426"/>
        <v>11154835.28177595</v>
      </c>
      <c r="Z1070" s="20">
        <f t="shared" si="427"/>
        <v>7208143.7182240505</v>
      </c>
      <c r="AA1070" s="26">
        <f t="shared" si="428"/>
        <v>-720814.37182240514</v>
      </c>
      <c r="AB1070" s="31">
        <f t="shared" si="429"/>
        <v>-780612.85343200224</v>
      </c>
      <c r="AC1070" s="30">
        <f t="shared" si="430"/>
        <v>0</v>
      </c>
      <c r="AG1070" s="25">
        <f t="shared" si="431"/>
        <v>0</v>
      </c>
      <c r="AH1070" s="25">
        <f t="shared" si="432"/>
        <v>0</v>
      </c>
      <c r="AI1070" s="25">
        <f t="shared" si="433"/>
        <v>0</v>
      </c>
      <c r="AJ1070" s="25">
        <f t="shared" si="434"/>
        <v>1</v>
      </c>
      <c r="AK1070" s="25">
        <f t="shared" si="435"/>
        <v>0</v>
      </c>
      <c r="AL1070" s="25">
        <f t="shared" ca="1" si="436"/>
        <v>0</v>
      </c>
      <c r="AM1070" s="25">
        <f t="shared" ca="1" si="437"/>
        <v>0</v>
      </c>
      <c r="AN1070" s="25">
        <f ca="1">IF(AM1070=0,0,COUNTIF($AM$19:AM1070,C1070*10+1))</f>
        <v>0</v>
      </c>
      <c r="AO1070" s="20">
        <f t="shared" ca="1" si="438"/>
        <v>0</v>
      </c>
      <c r="AP1070" s="32">
        <f t="shared" ca="1" si="439"/>
        <v>0</v>
      </c>
    </row>
    <row r="1071" spans="1:42" x14ac:dyDescent="0.2">
      <c r="A1071" s="14">
        <f>Daten!A1071</f>
        <v>41013</v>
      </c>
      <c r="B1071" s="7" t="str">
        <f>Daten!B1071</f>
        <v>St. Florian</v>
      </c>
      <c r="C1071" s="14">
        <f t="shared" si="415"/>
        <v>4</v>
      </c>
      <c r="D1071" s="9">
        <f>Daten!D1071</f>
        <v>0</v>
      </c>
      <c r="E1071" s="8">
        <f>Daten!E1071</f>
        <v>6380</v>
      </c>
      <c r="F1071" s="8">
        <f>Daten!F1071</f>
        <v>6210</v>
      </c>
      <c r="G1071" s="26">
        <f t="shared" si="416"/>
        <v>170</v>
      </c>
      <c r="H1071" s="28">
        <f t="shared" si="417"/>
        <v>2.7375201288244767E-2</v>
      </c>
      <c r="I1071" s="20">
        <f t="shared" si="418"/>
        <v>83.430095994799473</v>
      </c>
      <c r="J1071" s="20">
        <f t="shared" si="419"/>
        <v>86.569904005200527</v>
      </c>
      <c r="K1071" s="26">
        <f t="shared" si="420"/>
        <v>-43284.952002600265</v>
      </c>
      <c r="L1071" s="15">
        <f>Daten!G1071</f>
        <v>929</v>
      </c>
      <c r="M1071" s="15">
        <f>Daten!H1071</f>
        <v>4003</v>
      </c>
      <c r="N1071" s="15">
        <f>Daten!I1071</f>
        <v>1448</v>
      </c>
      <c r="O1071" s="27">
        <f t="shared" si="421"/>
        <v>0.59380464651511367</v>
      </c>
      <c r="P1071" s="15">
        <f t="shared" si="422"/>
        <v>2272.888435021006</v>
      </c>
      <c r="Q1071" s="20">
        <f t="shared" si="423"/>
        <v>104.11156497899401</v>
      </c>
      <c r="R1071" s="26">
        <f t="shared" si="424"/>
        <v>20822.312995798802</v>
      </c>
      <c r="S1071" s="8">
        <f>Daten!K1071</f>
        <v>47723</v>
      </c>
      <c r="T1071" s="8">
        <f>Daten!L1071</f>
        <v>719502</v>
      </c>
      <c r="U1071" s="8">
        <f>Daten!M1071</f>
        <v>4878975</v>
      </c>
      <c r="V1071" s="8">
        <f>Daten!N1071</f>
        <v>500</v>
      </c>
      <c r="W1071" s="8">
        <f>Daten!O1071</f>
        <v>500</v>
      </c>
      <c r="X1071" s="22">
        <f t="shared" si="425"/>
        <v>5646200</v>
      </c>
      <c r="Y1071" s="8">
        <f t="shared" si="426"/>
        <v>2447901.8022815175</v>
      </c>
      <c r="Z1071" s="20">
        <f t="shared" si="427"/>
        <v>3198298.1977184825</v>
      </c>
      <c r="AA1071" s="26">
        <f t="shared" si="428"/>
        <v>-319829.81977184827</v>
      </c>
      <c r="AB1071" s="31">
        <f t="shared" si="429"/>
        <v>-342292.45877864974</v>
      </c>
      <c r="AC1071" s="30">
        <f t="shared" si="430"/>
        <v>0</v>
      </c>
      <c r="AG1071" s="25">
        <f t="shared" si="431"/>
        <v>0</v>
      </c>
      <c r="AH1071" s="25">
        <f t="shared" si="432"/>
        <v>0</v>
      </c>
      <c r="AI1071" s="25">
        <f t="shared" si="433"/>
        <v>0</v>
      </c>
      <c r="AJ1071" s="25">
        <f t="shared" si="434"/>
        <v>1</v>
      </c>
      <c r="AK1071" s="25">
        <f t="shared" si="435"/>
        <v>0</v>
      </c>
      <c r="AL1071" s="25">
        <f t="shared" ca="1" si="436"/>
        <v>0</v>
      </c>
      <c r="AM1071" s="25">
        <f t="shared" ca="1" si="437"/>
        <v>0</v>
      </c>
      <c r="AN1071" s="25">
        <f ca="1">IF(AM1071=0,0,COUNTIF($AM$19:AM1071,C1071*10+1))</f>
        <v>0</v>
      </c>
      <c r="AO1071" s="20">
        <f t="shared" ca="1" si="438"/>
        <v>0</v>
      </c>
      <c r="AP1071" s="32">
        <f t="shared" ca="1" si="439"/>
        <v>0</v>
      </c>
    </row>
    <row r="1072" spans="1:42" x14ac:dyDescent="0.2">
      <c r="A1072" s="14">
        <f>Daten!A1072</f>
        <v>41014</v>
      </c>
      <c r="B1072" s="7" t="str">
        <f>Daten!B1072</f>
        <v>Neuhofen an der Krems</v>
      </c>
      <c r="C1072" s="14">
        <f t="shared" si="415"/>
        <v>4</v>
      </c>
      <c r="D1072" s="9">
        <f>Daten!D1072</f>
        <v>0</v>
      </c>
      <c r="E1072" s="8">
        <f>Daten!E1072</f>
        <v>6903</v>
      </c>
      <c r="F1072" s="8">
        <f>Daten!F1072</f>
        <v>6499</v>
      </c>
      <c r="G1072" s="26">
        <f t="shared" si="416"/>
        <v>404</v>
      </c>
      <c r="H1072" s="28">
        <f t="shared" si="417"/>
        <v>6.2163409755346975E-2</v>
      </c>
      <c r="I1072" s="20">
        <f t="shared" si="418"/>
        <v>87.312752636103355</v>
      </c>
      <c r="J1072" s="20">
        <f t="shared" si="419"/>
        <v>316.68724736389663</v>
      </c>
      <c r="K1072" s="26">
        <f t="shared" si="420"/>
        <v>-158343.62368194832</v>
      </c>
      <c r="L1072" s="15">
        <f>Daten!G1072</f>
        <v>1191</v>
      </c>
      <c r="M1072" s="15">
        <f>Daten!H1072</f>
        <v>4438</v>
      </c>
      <c r="N1072" s="15">
        <f>Daten!I1072</f>
        <v>1274</v>
      </c>
      <c r="O1072" s="27">
        <f t="shared" si="421"/>
        <v>0.5554303740423614</v>
      </c>
      <c r="P1072" s="15">
        <f t="shared" si="422"/>
        <v>2519.8798087992063</v>
      </c>
      <c r="Q1072" s="20">
        <f t="shared" si="423"/>
        <v>-54.87980879920633</v>
      </c>
      <c r="R1072" s="26">
        <f t="shared" si="424"/>
        <v>-10975.961759841266</v>
      </c>
      <c r="S1072" s="8">
        <f>Daten!K1072</f>
        <v>16311</v>
      </c>
      <c r="T1072" s="8">
        <f>Daten!L1072</f>
        <v>571786</v>
      </c>
      <c r="U1072" s="8">
        <f>Daten!M1072</f>
        <v>1816295</v>
      </c>
      <c r="V1072" s="8">
        <f>Daten!N1072</f>
        <v>500</v>
      </c>
      <c r="W1072" s="8">
        <f>Daten!O1072</f>
        <v>500</v>
      </c>
      <c r="X1072" s="22">
        <f t="shared" si="425"/>
        <v>2404392</v>
      </c>
      <c r="Y1072" s="8">
        <f t="shared" si="426"/>
        <v>2648568.3606817108</v>
      </c>
      <c r="Z1072" s="20">
        <f t="shared" si="427"/>
        <v>-244176.36068171076</v>
      </c>
      <c r="AA1072" s="26">
        <f t="shared" si="428"/>
        <v>24417.636068171079</v>
      </c>
      <c r="AB1072" s="31">
        <f t="shared" si="429"/>
        <v>-144901.94937361852</v>
      </c>
      <c r="AC1072" s="30">
        <f t="shared" si="430"/>
        <v>0</v>
      </c>
      <c r="AG1072" s="25">
        <f t="shared" si="431"/>
        <v>0</v>
      </c>
      <c r="AH1072" s="25">
        <f t="shared" si="432"/>
        <v>0</v>
      </c>
      <c r="AI1072" s="25">
        <f t="shared" si="433"/>
        <v>0</v>
      </c>
      <c r="AJ1072" s="25">
        <f t="shared" si="434"/>
        <v>1</v>
      </c>
      <c r="AK1072" s="25">
        <f t="shared" si="435"/>
        <v>0</v>
      </c>
      <c r="AL1072" s="25">
        <f t="shared" ca="1" si="436"/>
        <v>0</v>
      </c>
      <c r="AM1072" s="25">
        <f t="shared" ca="1" si="437"/>
        <v>0</v>
      </c>
      <c r="AN1072" s="25">
        <f ca="1">IF(AM1072=0,0,COUNTIF($AM$19:AM1072,C1072*10+1))</f>
        <v>0</v>
      </c>
      <c r="AO1072" s="20">
        <f t="shared" ca="1" si="438"/>
        <v>0</v>
      </c>
      <c r="AP1072" s="32">
        <f t="shared" ca="1" si="439"/>
        <v>0</v>
      </c>
    </row>
    <row r="1073" spans="1:42" x14ac:dyDescent="0.2">
      <c r="A1073" s="14">
        <f>Daten!A1073</f>
        <v>41015</v>
      </c>
      <c r="B1073" s="7" t="str">
        <f>Daten!B1073</f>
        <v>Niederneukirchen</v>
      </c>
      <c r="C1073" s="14">
        <f t="shared" si="415"/>
        <v>4</v>
      </c>
      <c r="D1073" s="9">
        <f>Daten!D1073</f>
        <v>0</v>
      </c>
      <c r="E1073" s="8">
        <f>Daten!E1073</f>
        <v>2118</v>
      </c>
      <c r="F1073" s="8">
        <f>Daten!F1073</f>
        <v>2091</v>
      </c>
      <c r="G1073" s="26">
        <f t="shared" si="416"/>
        <v>27</v>
      </c>
      <c r="H1073" s="28">
        <f t="shared" si="417"/>
        <v>1.2912482065997131E-2</v>
      </c>
      <c r="I1073" s="20">
        <f t="shared" si="418"/>
        <v>28.092162757669197</v>
      </c>
      <c r="J1073" s="20">
        <f t="shared" si="419"/>
        <v>-1.0921627576691968</v>
      </c>
      <c r="K1073" s="26">
        <f t="shared" si="420"/>
        <v>546.08137883459835</v>
      </c>
      <c r="L1073" s="15">
        <f>Daten!G1073</f>
        <v>365</v>
      </c>
      <c r="M1073" s="15">
        <f>Daten!H1073</f>
        <v>1373</v>
      </c>
      <c r="N1073" s="15">
        <f>Daten!I1073</f>
        <v>380</v>
      </c>
      <c r="O1073" s="27">
        <f t="shared" si="421"/>
        <v>0.54260742898761838</v>
      </c>
      <c r="P1073" s="15">
        <f t="shared" si="422"/>
        <v>779.58426712061976</v>
      </c>
      <c r="Q1073" s="20">
        <f t="shared" si="423"/>
        <v>-34.584267120619756</v>
      </c>
      <c r="R1073" s="26">
        <f t="shared" si="424"/>
        <v>-6916.8534241239513</v>
      </c>
      <c r="S1073" s="8">
        <f>Daten!K1073</f>
        <v>29457</v>
      </c>
      <c r="T1073" s="8">
        <f>Daten!L1073</f>
        <v>160789</v>
      </c>
      <c r="U1073" s="8">
        <f>Daten!M1073</f>
        <v>244710</v>
      </c>
      <c r="V1073" s="8">
        <f>Daten!N1073</f>
        <v>500</v>
      </c>
      <c r="W1073" s="8">
        <f>Daten!O1073</f>
        <v>500</v>
      </c>
      <c r="X1073" s="22">
        <f t="shared" si="425"/>
        <v>434956</v>
      </c>
      <c r="Y1073" s="8">
        <f t="shared" si="426"/>
        <v>812642.00897057273</v>
      </c>
      <c r="Z1073" s="20">
        <f t="shared" si="427"/>
        <v>-377686.00897057273</v>
      </c>
      <c r="AA1073" s="26">
        <f t="shared" si="428"/>
        <v>37768.600897057273</v>
      </c>
      <c r="AB1073" s="31">
        <f t="shared" si="429"/>
        <v>31397.828851767921</v>
      </c>
      <c r="AC1073" s="30">
        <f t="shared" si="430"/>
        <v>31397.828851767921</v>
      </c>
      <c r="AG1073" s="25">
        <f t="shared" si="431"/>
        <v>546.08137883459835</v>
      </c>
      <c r="AH1073" s="25">
        <f t="shared" si="432"/>
        <v>37768.600897057273</v>
      </c>
      <c r="AI1073" s="25">
        <f t="shared" si="433"/>
        <v>38314.682275891872</v>
      </c>
      <c r="AJ1073" s="25">
        <f t="shared" si="434"/>
        <v>1</v>
      </c>
      <c r="AK1073" s="25">
        <f t="shared" si="435"/>
        <v>38314.682275891872</v>
      </c>
      <c r="AL1073" s="25">
        <f t="shared" ca="1" si="436"/>
        <v>91552</v>
      </c>
      <c r="AM1073" s="25">
        <f t="shared" ca="1" si="437"/>
        <v>41</v>
      </c>
      <c r="AN1073" s="25">
        <f ca="1">IF(AM1073=0,0,COUNTIF($AM$19:AM1073,C1073*10+1))</f>
        <v>70</v>
      </c>
      <c r="AO1073" s="20">
        <f t="shared" ca="1" si="438"/>
        <v>0</v>
      </c>
      <c r="AP1073" s="32">
        <f t="shared" ca="1" si="439"/>
        <v>91552</v>
      </c>
    </row>
    <row r="1074" spans="1:42" x14ac:dyDescent="0.2">
      <c r="A1074" s="14">
        <f>Daten!A1074</f>
        <v>41016</v>
      </c>
      <c r="B1074" s="7" t="str">
        <f>Daten!B1074</f>
        <v>Oftering</v>
      </c>
      <c r="C1074" s="14">
        <f t="shared" si="415"/>
        <v>4</v>
      </c>
      <c r="D1074" s="9">
        <f>Daten!D1074</f>
        <v>0</v>
      </c>
      <c r="E1074" s="8">
        <f>Daten!E1074</f>
        <v>2146</v>
      </c>
      <c r="F1074" s="8">
        <f>Daten!F1074</f>
        <v>2099</v>
      </c>
      <c r="G1074" s="26">
        <f t="shared" si="416"/>
        <v>47</v>
      </c>
      <c r="H1074" s="28">
        <f t="shared" si="417"/>
        <v>2.2391615054787994E-2</v>
      </c>
      <c r="I1074" s="20">
        <f t="shared" si="418"/>
        <v>28.199641142203561</v>
      </c>
      <c r="J1074" s="20">
        <f t="shared" si="419"/>
        <v>18.800358857796439</v>
      </c>
      <c r="K1074" s="26">
        <f t="shared" si="420"/>
        <v>-9400.1794288982201</v>
      </c>
      <c r="L1074" s="15">
        <f>Daten!G1074</f>
        <v>359</v>
      </c>
      <c r="M1074" s="15">
        <f>Daten!H1074</f>
        <v>1369</v>
      </c>
      <c r="N1074" s="15">
        <f>Daten!I1074</f>
        <v>418</v>
      </c>
      <c r="O1074" s="27">
        <f t="shared" si="421"/>
        <v>0.56756756756756754</v>
      </c>
      <c r="P1074" s="15">
        <f t="shared" si="422"/>
        <v>777.31308207438349</v>
      </c>
      <c r="Q1074" s="20">
        <f t="shared" si="423"/>
        <v>-0.31308207438348745</v>
      </c>
      <c r="R1074" s="26">
        <f t="shared" si="424"/>
        <v>-62.61641487669749</v>
      </c>
      <c r="S1074" s="8">
        <f>Daten!K1074</f>
        <v>18377</v>
      </c>
      <c r="T1074" s="8">
        <f>Daten!L1074</f>
        <v>198772</v>
      </c>
      <c r="U1074" s="8">
        <f>Daten!M1074</f>
        <v>835061</v>
      </c>
      <c r="V1074" s="8">
        <f>Daten!N1074</f>
        <v>500</v>
      </c>
      <c r="W1074" s="8">
        <f>Daten!O1074</f>
        <v>500</v>
      </c>
      <c r="X1074" s="22">
        <f t="shared" si="425"/>
        <v>1052210</v>
      </c>
      <c r="Y1074" s="8">
        <f t="shared" si="426"/>
        <v>823385.15167651034</v>
      </c>
      <c r="Z1074" s="20">
        <f t="shared" si="427"/>
        <v>228824.84832348966</v>
      </c>
      <c r="AA1074" s="26">
        <f t="shared" si="428"/>
        <v>-22882.484832348968</v>
      </c>
      <c r="AB1074" s="31">
        <f t="shared" si="429"/>
        <v>-32345.280676123886</v>
      </c>
      <c r="AC1074" s="30">
        <f t="shared" si="430"/>
        <v>0</v>
      </c>
      <c r="AG1074" s="25">
        <f t="shared" si="431"/>
        <v>0</v>
      </c>
      <c r="AH1074" s="25">
        <f t="shared" si="432"/>
        <v>0</v>
      </c>
      <c r="AI1074" s="25">
        <f t="shared" si="433"/>
        <v>0</v>
      </c>
      <c r="AJ1074" s="25">
        <f t="shared" si="434"/>
        <v>1</v>
      </c>
      <c r="AK1074" s="25">
        <f t="shared" si="435"/>
        <v>0</v>
      </c>
      <c r="AL1074" s="25">
        <f t="shared" ca="1" si="436"/>
        <v>0</v>
      </c>
      <c r="AM1074" s="25">
        <f t="shared" ca="1" si="437"/>
        <v>0</v>
      </c>
      <c r="AN1074" s="25">
        <f ca="1">IF(AM1074=0,0,COUNTIF($AM$19:AM1074,C1074*10+1))</f>
        <v>0</v>
      </c>
      <c r="AO1074" s="20">
        <f t="shared" ca="1" si="438"/>
        <v>0</v>
      </c>
      <c r="AP1074" s="32">
        <f t="shared" ca="1" si="439"/>
        <v>0</v>
      </c>
    </row>
    <row r="1075" spans="1:42" x14ac:dyDescent="0.2">
      <c r="A1075" s="14">
        <f>Daten!A1075</f>
        <v>41017</v>
      </c>
      <c r="B1075" s="7" t="str">
        <f>Daten!B1075</f>
        <v>Pasching</v>
      </c>
      <c r="C1075" s="14">
        <f t="shared" si="415"/>
        <v>4</v>
      </c>
      <c r="D1075" s="9">
        <f>Daten!D1075</f>
        <v>0</v>
      </c>
      <c r="E1075" s="8">
        <f>Daten!E1075</f>
        <v>7632</v>
      </c>
      <c r="F1075" s="8">
        <f>Daten!F1075</f>
        <v>7557</v>
      </c>
      <c r="G1075" s="26">
        <f t="shared" si="416"/>
        <v>75</v>
      </c>
      <c r="H1075" s="28">
        <f t="shared" si="417"/>
        <v>9.9245732433505367E-3</v>
      </c>
      <c r="I1075" s="20">
        <f t="shared" si="418"/>
        <v>101.52676899077289</v>
      </c>
      <c r="J1075" s="20">
        <f t="shared" si="419"/>
        <v>-26.526768990772894</v>
      </c>
      <c r="K1075" s="26">
        <f t="shared" si="420"/>
        <v>13263.384495386446</v>
      </c>
      <c r="L1075" s="15">
        <f>Daten!G1075</f>
        <v>1177</v>
      </c>
      <c r="M1075" s="15">
        <f>Daten!H1075</f>
        <v>5036</v>
      </c>
      <c r="N1075" s="15">
        <f>Daten!I1075</f>
        <v>1419</v>
      </c>
      <c r="O1075" s="27">
        <f t="shared" si="421"/>
        <v>0.51548848292295468</v>
      </c>
      <c r="P1075" s="15">
        <f t="shared" si="422"/>
        <v>2859.4219732115375</v>
      </c>
      <c r="Q1075" s="20">
        <f t="shared" si="423"/>
        <v>-263.42197321153753</v>
      </c>
      <c r="R1075" s="26">
        <f t="shared" si="424"/>
        <v>-52684.39464230751</v>
      </c>
      <c r="S1075" s="8">
        <f>Daten!K1075</f>
        <v>13846</v>
      </c>
      <c r="T1075" s="8">
        <f>Daten!L1075</f>
        <v>1203808</v>
      </c>
      <c r="U1075" s="8">
        <f>Daten!M1075</f>
        <v>9198924</v>
      </c>
      <c r="V1075" s="8">
        <f>Daten!N1075</f>
        <v>500</v>
      </c>
      <c r="W1075" s="8">
        <f>Daten!O1075</f>
        <v>500</v>
      </c>
      <c r="X1075" s="22">
        <f t="shared" si="425"/>
        <v>10416578</v>
      </c>
      <c r="Y1075" s="8">
        <f t="shared" si="426"/>
        <v>2928273.7547041602</v>
      </c>
      <c r="Z1075" s="20">
        <f t="shared" si="427"/>
        <v>7488304.2452958394</v>
      </c>
      <c r="AA1075" s="26">
        <f t="shared" si="428"/>
        <v>-748830.42452958401</v>
      </c>
      <c r="AB1075" s="31">
        <f t="shared" si="429"/>
        <v>-788251.43467650504</v>
      </c>
      <c r="AC1075" s="30">
        <f t="shared" si="430"/>
        <v>0</v>
      </c>
      <c r="AG1075" s="25">
        <f t="shared" si="431"/>
        <v>0</v>
      </c>
      <c r="AH1075" s="25">
        <f t="shared" si="432"/>
        <v>0</v>
      </c>
      <c r="AI1075" s="25">
        <f t="shared" si="433"/>
        <v>0</v>
      </c>
      <c r="AJ1075" s="25">
        <f t="shared" si="434"/>
        <v>1</v>
      </c>
      <c r="AK1075" s="25">
        <f t="shared" si="435"/>
        <v>0</v>
      </c>
      <c r="AL1075" s="25">
        <f t="shared" ca="1" si="436"/>
        <v>0</v>
      </c>
      <c r="AM1075" s="25">
        <f t="shared" ca="1" si="437"/>
        <v>0</v>
      </c>
      <c r="AN1075" s="25">
        <f ca="1">IF(AM1075=0,0,COUNTIF($AM$19:AM1075,C1075*10+1))</f>
        <v>0</v>
      </c>
      <c r="AO1075" s="20">
        <f t="shared" ca="1" si="438"/>
        <v>0</v>
      </c>
      <c r="AP1075" s="32">
        <f t="shared" ca="1" si="439"/>
        <v>0</v>
      </c>
    </row>
    <row r="1076" spans="1:42" x14ac:dyDescent="0.2">
      <c r="A1076" s="14">
        <f>Daten!A1076</f>
        <v>41018</v>
      </c>
      <c r="B1076" s="7" t="str">
        <f>Daten!B1076</f>
        <v>Piberbach</v>
      </c>
      <c r="C1076" s="14">
        <f t="shared" si="415"/>
        <v>4</v>
      </c>
      <c r="D1076" s="9">
        <f>Daten!D1076</f>
        <v>0</v>
      </c>
      <c r="E1076" s="8">
        <f>Daten!E1076</f>
        <v>1883</v>
      </c>
      <c r="F1076" s="8">
        <f>Daten!F1076</f>
        <v>1880</v>
      </c>
      <c r="G1076" s="26">
        <f t="shared" si="416"/>
        <v>3</v>
      </c>
      <c r="H1076" s="28">
        <f t="shared" si="417"/>
        <v>1.5957446808510637E-3</v>
      </c>
      <c r="I1076" s="20">
        <f t="shared" si="418"/>
        <v>25.257420365575367</v>
      </c>
      <c r="J1076" s="20">
        <f t="shared" si="419"/>
        <v>-22.257420365575367</v>
      </c>
      <c r="K1076" s="26">
        <f t="shared" si="420"/>
        <v>11128.710182787683</v>
      </c>
      <c r="L1076" s="15">
        <f>Daten!G1076</f>
        <v>326</v>
      </c>
      <c r="M1076" s="15">
        <f>Daten!H1076</f>
        <v>1234</v>
      </c>
      <c r="N1076" s="15">
        <f>Daten!I1076</f>
        <v>323</v>
      </c>
      <c r="O1076" s="27">
        <f t="shared" si="421"/>
        <v>0.52593192868719607</v>
      </c>
      <c r="P1076" s="15">
        <f t="shared" si="422"/>
        <v>700.6605867639073</v>
      </c>
      <c r="Q1076" s="20">
        <f t="shared" si="423"/>
        <v>-51.660586763907304</v>
      </c>
      <c r="R1076" s="26">
        <f t="shared" si="424"/>
        <v>-10332.117352781461</v>
      </c>
      <c r="S1076" s="8">
        <f>Daten!K1076</f>
        <v>17896</v>
      </c>
      <c r="T1076" s="8">
        <f>Daten!L1076</f>
        <v>108018</v>
      </c>
      <c r="U1076" s="8">
        <f>Daten!M1076</f>
        <v>110640</v>
      </c>
      <c r="V1076" s="8">
        <f>Daten!N1076</f>
        <v>500</v>
      </c>
      <c r="W1076" s="8">
        <f>Daten!O1076</f>
        <v>500</v>
      </c>
      <c r="X1076" s="22">
        <f t="shared" si="425"/>
        <v>236554</v>
      </c>
      <c r="Y1076" s="8">
        <f t="shared" si="426"/>
        <v>722476.34697430988</v>
      </c>
      <c r="Z1076" s="20">
        <f t="shared" si="427"/>
        <v>-485922.34697430988</v>
      </c>
      <c r="AA1076" s="26">
        <f t="shared" si="428"/>
        <v>48592.234697430991</v>
      </c>
      <c r="AB1076" s="31">
        <f t="shared" si="429"/>
        <v>49388.827527437214</v>
      </c>
      <c r="AC1076" s="30">
        <f t="shared" si="430"/>
        <v>49388.827527437214</v>
      </c>
      <c r="AG1076" s="25">
        <f t="shared" si="431"/>
        <v>11128.710182787683</v>
      </c>
      <c r="AH1076" s="25">
        <f t="shared" si="432"/>
        <v>48592.234697430991</v>
      </c>
      <c r="AI1076" s="25">
        <f t="shared" si="433"/>
        <v>59720.944880218674</v>
      </c>
      <c r="AJ1076" s="25">
        <f t="shared" si="434"/>
        <v>1</v>
      </c>
      <c r="AK1076" s="25">
        <f t="shared" si="435"/>
        <v>59720.944880218674</v>
      </c>
      <c r="AL1076" s="25">
        <f t="shared" ca="1" si="436"/>
        <v>142701</v>
      </c>
      <c r="AM1076" s="25">
        <f t="shared" ca="1" si="437"/>
        <v>41</v>
      </c>
      <c r="AN1076" s="25">
        <f ca="1">IF(AM1076=0,0,COUNTIF($AM$19:AM1076,C1076*10+1))</f>
        <v>71</v>
      </c>
      <c r="AO1076" s="20">
        <f t="shared" ca="1" si="438"/>
        <v>0</v>
      </c>
      <c r="AP1076" s="32">
        <f t="shared" ca="1" si="439"/>
        <v>142701</v>
      </c>
    </row>
    <row r="1077" spans="1:42" x14ac:dyDescent="0.2">
      <c r="A1077" s="14">
        <f>Daten!A1077</f>
        <v>41019</v>
      </c>
      <c r="B1077" s="7" t="str">
        <f>Daten!B1077</f>
        <v>Pucking</v>
      </c>
      <c r="C1077" s="14">
        <f t="shared" si="415"/>
        <v>4</v>
      </c>
      <c r="D1077" s="9">
        <f>Daten!D1077</f>
        <v>0</v>
      </c>
      <c r="E1077" s="8">
        <f>Daten!E1077</f>
        <v>4179</v>
      </c>
      <c r="F1077" s="8">
        <f>Daten!F1077</f>
        <v>3961</v>
      </c>
      <c r="G1077" s="26">
        <f t="shared" si="416"/>
        <v>218</v>
      </c>
      <c r="H1077" s="28">
        <f t="shared" si="417"/>
        <v>5.5036606917445087E-2</v>
      </c>
      <c r="I1077" s="20">
        <f t="shared" si="418"/>
        <v>53.21523514257661</v>
      </c>
      <c r="J1077" s="20">
        <f t="shared" si="419"/>
        <v>164.7847648574234</v>
      </c>
      <c r="K1077" s="26">
        <f t="shared" si="420"/>
        <v>-82392.382428711702</v>
      </c>
      <c r="L1077" s="15">
        <f>Daten!G1077</f>
        <v>702</v>
      </c>
      <c r="M1077" s="15">
        <f>Daten!H1077</f>
        <v>2709</v>
      </c>
      <c r="N1077" s="15">
        <f>Daten!I1077</f>
        <v>768</v>
      </c>
      <c r="O1077" s="27">
        <f t="shared" si="421"/>
        <v>0.54263565891472865</v>
      </c>
      <c r="P1077" s="15">
        <f t="shared" si="422"/>
        <v>1538.1600725635535</v>
      </c>
      <c r="Q1077" s="20">
        <f t="shared" si="423"/>
        <v>-68.160072563553513</v>
      </c>
      <c r="R1077" s="26">
        <f t="shared" si="424"/>
        <v>-13632.014512710703</v>
      </c>
      <c r="S1077" s="8">
        <f>Daten!K1077</f>
        <v>15418</v>
      </c>
      <c r="T1077" s="8">
        <f>Daten!L1077</f>
        <v>364456</v>
      </c>
      <c r="U1077" s="8">
        <f>Daten!M1077</f>
        <v>1080079</v>
      </c>
      <c r="V1077" s="8">
        <f>Daten!N1077</f>
        <v>500</v>
      </c>
      <c r="W1077" s="8">
        <f>Daten!O1077</f>
        <v>500</v>
      </c>
      <c r="X1077" s="22">
        <f t="shared" si="425"/>
        <v>1459953</v>
      </c>
      <c r="Y1077" s="8">
        <f t="shared" si="426"/>
        <v>1603414.0488612007</v>
      </c>
      <c r="Z1077" s="20">
        <f t="shared" si="427"/>
        <v>-143461.04886120069</v>
      </c>
      <c r="AA1077" s="26">
        <f t="shared" si="428"/>
        <v>14346.104886120069</v>
      </c>
      <c r="AB1077" s="31">
        <f t="shared" si="429"/>
        <v>-81678.292055302329</v>
      </c>
      <c r="AC1077" s="30">
        <f t="shared" si="430"/>
        <v>0</v>
      </c>
      <c r="AG1077" s="25">
        <f t="shared" si="431"/>
        <v>0</v>
      </c>
      <c r="AH1077" s="25">
        <f t="shared" si="432"/>
        <v>0</v>
      </c>
      <c r="AI1077" s="25">
        <f t="shared" si="433"/>
        <v>0</v>
      </c>
      <c r="AJ1077" s="25">
        <f t="shared" si="434"/>
        <v>1</v>
      </c>
      <c r="AK1077" s="25">
        <f t="shared" si="435"/>
        <v>0</v>
      </c>
      <c r="AL1077" s="25">
        <f t="shared" ca="1" si="436"/>
        <v>0</v>
      </c>
      <c r="AM1077" s="25">
        <f t="shared" ca="1" si="437"/>
        <v>0</v>
      </c>
      <c r="AN1077" s="25">
        <f ca="1">IF(AM1077=0,0,COUNTIF($AM$19:AM1077,C1077*10+1))</f>
        <v>0</v>
      </c>
      <c r="AO1077" s="20">
        <f t="shared" ca="1" si="438"/>
        <v>0</v>
      </c>
      <c r="AP1077" s="32">
        <f t="shared" ca="1" si="439"/>
        <v>0</v>
      </c>
    </row>
    <row r="1078" spans="1:42" x14ac:dyDescent="0.2">
      <c r="A1078" s="14">
        <f>Daten!A1078</f>
        <v>41020</v>
      </c>
      <c r="B1078" s="7" t="str">
        <f>Daten!B1078</f>
        <v>St. Marien</v>
      </c>
      <c r="C1078" s="14">
        <f t="shared" si="415"/>
        <v>4</v>
      </c>
      <c r="D1078" s="9">
        <f>Daten!D1078</f>
        <v>0</v>
      </c>
      <c r="E1078" s="8">
        <f>Daten!E1078</f>
        <v>4970</v>
      </c>
      <c r="F1078" s="8">
        <f>Daten!F1078</f>
        <v>4789</v>
      </c>
      <c r="G1078" s="26">
        <f t="shared" si="416"/>
        <v>181</v>
      </c>
      <c r="H1078" s="28">
        <f t="shared" si="417"/>
        <v>3.7794946752975567E-2</v>
      </c>
      <c r="I1078" s="20">
        <f t="shared" si="418"/>
        <v>64.339247941883201</v>
      </c>
      <c r="J1078" s="20">
        <f t="shared" si="419"/>
        <v>116.6607520581168</v>
      </c>
      <c r="K1078" s="26">
        <f t="shared" si="420"/>
        <v>-58330.376029058396</v>
      </c>
      <c r="L1078" s="15">
        <f>Daten!G1078</f>
        <v>841</v>
      </c>
      <c r="M1078" s="15">
        <f>Daten!H1078</f>
        <v>3277</v>
      </c>
      <c r="N1078" s="15">
        <f>Daten!I1078</f>
        <v>852</v>
      </c>
      <c r="O1078" s="27">
        <f t="shared" si="421"/>
        <v>0.51663106499847422</v>
      </c>
      <c r="P1078" s="15">
        <f t="shared" si="422"/>
        <v>1860.6683491291121</v>
      </c>
      <c r="Q1078" s="20">
        <f t="shared" si="423"/>
        <v>-167.66834912911213</v>
      </c>
      <c r="R1078" s="26">
        <f t="shared" si="424"/>
        <v>-33533.669825822428</v>
      </c>
      <c r="S1078" s="8">
        <f>Daten!K1078</f>
        <v>39110</v>
      </c>
      <c r="T1078" s="8">
        <f>Daten!L1078</f>
        <v>381643</v>
      </c>
      <c r="U1078" s="8">
        <f>Daten!M1078</f>
        <v>694300</v>
      </c>
      <c r="V1078" s="8">
        <f>Daten!N1078</f>
        <v>500</v>
      </c>
      <c r="W1078" s="8">
        <f>Daten!O1078</f>
        <v>500</v>
      </c>
      <c r="X1078" s="22">
        <f t="shared" si="425"/>
        <v>1115053</v>
      </c>
      <c r="Y1078" s="8">
        <f t="shared" si="426"/>
        <v>1906907.8303039407</v>
      </c>
      <c r="Z1078" s="20">
        <f t="shared" si="427"/>
        <v>-791854.83030394069</v>
      </c>
      <c r="AA1078" s="26">
        <f t="shared" si="428"/>
        <v>79185.483030394069</v>
      </c>
      <c r="AB1078" s="31">
        <f t="shared" si="429"/>
        <v>-12678.562824486755</v>
      </c>
      <c r="AC1078" s="30">
        <f t="shared" si="430"/>
        <v>0</v>
      </c>
      <c r="AG1078" s="25">
        <f t="shared" si="431"/>
        <v>0</v>
      </c>
      <c r="AH1078" s="25">
        <f t="shared" si="432"/>
        <v>0</v>
      </c>
      <c r="AI1078" s="25">
        <f t="shared" si="433"/>
        <v>0</v>
      </c>
      <c r="AJ1078" s="25">
        <f t="shared" si="434"/>
        <v>1</v>
      </c>
      <c r="AK1078" s="25">
        <f t="shared" si="435"/>
        <v>0</v>
      </c>
      <c r="AL1078" s="25">
        <f t="shared" ca="1" si="436"/>
        <v>0</v>
      </c>
      <c r="AM1078" s="25">
        <f t="shared" ca="1" si="437"/>
        <v>0</v>
      </c>
      <c r="AN1078" s="25">
        <f ca="1">IF(AM1078=0,0,COUNTIF($AM$19:AM1078,C1078*10+1))</f>
        <v>0</v>
      </c>
      <c r="AO1078" s="20">
        <f t="shared" ca="1" si="438"/>
        <v>0</v>
      </c>
      <c r="AP1078" s="32">
        <f t="shared" ca="1" si="439"/>
        <v>0</v>
      </c>
    </row>
    <row r="1079" spans="1:42" x14ac:dyDescent="0.2">
      <c r="A1079" s="14">
        <f>Daten!A1079</f>
        <v>41021</v>
      </c>
      <c r="B1079" s="7" t="str">
        <f>Daten!B1079</f>
        <v>Traun</v>
      </c>
      <c r="C1079" s="14">
        <f t="shared" si="415"/>
        <v>4</v>
      </c>
      <c r="D1079" s="9">
        <f>Daten!D1079</f>
        <v>0</v>
      </c>
      <c r="E1079" s="8">
        <f>Daten!E1079</f>
        <v>25033</v>
      </c>
      <c r="F1079" s="8">
        <f>Daten!F1079</f>
        <v>24629</v>
      </c>
      <c r="G1079" s="26">
        <f t="shared" si="416"/>
        <v>404</v>
      </c>
      <c r="H1079" s="28">
        <f t="shared" si="417"/>
        <v>1.6403426854521092E-2</v>
      </c>
      <c r="I1079" s="20">
        <f t="shared" si="418"/>
        <v>330.88564158710409</v>
      </c>
      <c r="J1079" s="20">
        <f t="shared" si="419"/>
        <v>73.114358412895911</v>
      </c>
      <c r="K1079" s="26">
        <f t="shared" si="420"/>
        <v>-36557.179206447952</v>
      </c>
      <c r="L1079" s="15">
        <f>Daten!G1079</f>
        <v>3830</v>
      </c>
      <c r="M1079" s="15">
        <f>Daten!H1079</f>
        <v>16374</v>
      </c>
      <c r="N1079" s="15">
        <f>Daten!I1079</f>
        <v>4829</v>
      </c>
      <c r="O1079" s="27">
        <f t="shared" si="421"/>
        <v>0.52882618785880053</v>
      </c>
      <c r="P1079" s="15">
        <f t="shared" si="422"/>
        <v>9297.0959867684105</v>
      </c>
      <c r="Q1079" s="20">
        <f t="shared" si="423"/>
        <v>-638.09598676841051</v>
      </c>
      <c r="R1079" s="26">
        <f t="shared" si="424"/>
        <v>-127619.1973536821</v>
      </c>
      <c r="S1079" s="8">
        <f>Daten!K1079</f>
        <v>3404</v>
      </c>
      <c r="T1079" s="8">
        <f>Daten!L1079</f>
        <v>2400121</v>
      </c>
      <c r="U1079" s="8">
        <f>Daten!M1079</f>
        <v>12337076</v>
      </c>
      <c r="V1079" s="8">
        <f>Daten!N1079</f>
        <v>500</v>
      </c>
      <c r="W1079" s="8">
        <f>Daten!O1079</f>
        <v>500</v>
      </c>
      <c r="X1079" s="22">
        <f t="shared" si="425"/>
        <v>14740601</v>
      </c>
      <c r="Y1079" s="8">
        <f t="shared" si="426"/>
        <v>9604753.2627763674</v>
      </c>
      <c r="Z1079" s="20">
        <f t="shared" si="427"/>
        <v>5135847.7372236326</v>
      </c>
      <c r="AA1079" s="26">
        <f t="shared" si="428"/>
        <v>-513584.77372236329</v>
      </c>
      <c r="AB1079" s="31">
        <f t="shared" si="429"/>
        <v>-677761.15028249333</v>
      </c>
      <c r="AC1079" s="30">
        <f t="shared" si="430"/>
        <v>0</v>
      </c>
      <c r="AG1079" s="25">
        <f t="shared" si="431"/>
        <v>0</v>
      </c>
      <c r="AH1079" s="25">
        <f t="shared" si="432"/>
        <v>0</v>
      </c>
      <c r="AI1079" s="25">
        <f t="shared" si="433"/>
        <v>0</v>
      </c>
      <c r="AJ1079" s="25">
        <f t="shared" si="434"/>
        <v>1</v>
      </c>
      <c r="AK1079" s="25">
        <f t="shared" si="435"/>
        <v>0</v>
      </c>
      <c r="AL1079" s="25">
        <f t="shared" ca="1" si="436"/>
        <v>0</v>
      </c>
      <c r="AM1079" s="25">
        <f t="shared" ca="1" si="437"/>
        <v>0</v>
      </c>
      <c r="AN1079" s="25">
        <f ca="1">IF(AM1079=0,0,COUNTIF($AM$19:AM1079,C1079*10+1))</f>
        <v>0</v>
      </c>
      <c r="AO1079" s="20">
        <f t="shared" ca="1" si="438"/>
        <v>0</v>
      </c>
      <c r="AP1079" s="32">
        <f t="shared" ca="1" si="439"/>
        <v>0</v>
      </c>
    </row>
    <row r="1080" spans="1:42" x14ac:dyDescent="0.2">
      <c r="A1080" s="14">
        <f>Daten!A1080</f>
        <v>41022</v>
      </c>
      <c r="B1080" s="7" t="str">
        <f>Daten!B1080</f>
        <v>Wilhering</v>
      </c>
      <c r="C1080" s="14">
        <f t="shared" si="415"/>
        <v>4</v>
      </c>
      <c r="D1080" s="9">
        <f>Daten!D1080</f>
        <v>0</v>
      </c>
      <c r="E1080" s="8">
        <f>Daten!E1080</f>
        <v>6015</v>
      </c>
      <c r="F1080" s="8">
        <f>Daten!F1080</f>
        <v>5931</v>
      </c>
      <c r="G1080" s="26">
        <f t="shared" si="416"/>
        <v>84</v>
      </c>
      <c r="H1080" s="28">
        <f t="shared" si="417"/>
        <v>1.4162873039959535E-2</v>
      </c>
      <c r="I1080" s="20">
        <f t="shared" si="418"/>
        <v>79.681787334163559</v>
      </c>
      <c r="J1080" s="20">
        <f t="shared" si="419"/>
        <v>4.318212665836441</v>
      </c>
      <c r="K1080" s="26">
        <f t="shared" si="420"/>
        <v>-2159.1063329182207</v>
      </c>
      <c r="L1080" s="15">
        <f>Daten!G1080</f>
        <v>896</v>
      </c>
      <c r="M1080" s="15">
        <f>Daten!H1080</f>
        <v>3881</v>
      </c>
      <c r="N1080" s="15">
        <f>Daten!I1080</f>
        <v>1238</v>
      </c>
      <c r="O1080" s="27">
        <f t="shared" si="421"/>
        <v>0.54985828394743619</v>
      </c>
      <c r="P1080" s="15">
        <f t="shared" si="422"/>
        <v>2203.6172911107979</v>
      </c>
      <c r="Q1080" s="20">
        <f t="shared" si="423"/>
        <v>-69.617291110797851</v>
      </c>
      <c r="R1080" s="26">
        <f t="shared" si="424"/>
        <v>-13923.45822215957</v>
      </c>
      <c r="S1080" s="8">
        <f>Daten!K1080</f>
        <v>23880</v>
      </c>
      <c r="T1080" s="8">
        <f>Daten!L1080</f>
        <v>551613</v>
      </c>
      <c r="U1080" s="8">
        <f>Daten!M1080</f>
        <v>766058</v>
      </c>
      <c r="V1080" s="8">
        <f>Daten!N1080</f>
        <v>500</v>
      </c>
      <c r="W1080" s="8">
        <f>Daten!O1080</f>
        <v>500</v>
      </c>
      <c r="X1080" s="22">
        <f t="shared" si="425"/>
        <v>1341551</v>
      </c>
      <c r="Y1080" s="8">
        <f t="shared" si="426"/>
        <v>2307857.2634362583</v>
      </c>
      <c r="Z1080" s="20">
        <f t="shared" si="427"/>
        <v>-966306.2634362583</v>
      </c>
      <c r="AA1080" s="26">
        <f t="shared" si="428"/>
        <v>96630.62634362583</v>
      </c>
      <c r="AB1080" s="31">
        <f t="shared" si="429"/>
        <v>80548.061788548046</v>
      </c>
      <c r="AC1080" s="30">
        <f t="shared" si="430"/>
        <v>80548.061788548046</v>
      </c>
      <c r="AG1080" s="25">
        <f t="shared" si="431"/>
        <v>-2159.1063329182207</v>
      </c>
      <c r="AH1080" s="25">
        <f t="shared" si="432"/>
        <v>96630.62634362583</v>
      </c>
      <c r="AI1080" s="25">
        <f t="shared" si="433"/>
        <v>94471.520010707609</v>
      </c>
      <c r="AJ1080" s="25">
        <f t="shared" si="434"/>
        <v>1</v>
      </c>
      <c r="AK1080" s="25">
        <f t="shared" si="435"/>
        <v>94471.520010707609</v>
      </c>
      <c r="AL1080" s="25">
        <f t="shared" ca="1" si="436"/>
        <v>225736</v>
      </c>
      <c r="AM1080" s="25">
        <f t="shared" ca="1" si="437"/>
        <v>41</v>
      </c>
      <c r="AN1080" s="25">
        <f ca="1">IF(AM1080=0,0,COUNTIF($AM$19:AM1080,C1080*10+1))</f>
        <v>72</v>
      </c>
      <c r="AO1080" s="20">
        <f t="shared" ca="1" si="438"/>
        <v>0</v>
      </c>
      <c r="AP1080" s="32">
        <f t="shared" ca="1" si="439"/>
        <v>225736</v>
      </c>
    </row>
    <row r="1081" spans="1:42" x14ac:dyDescent="0.2">
      <c r="A1081" s="14">
        <f>Daten!A1081</f>
        <v>41101</v>
      </c>
      <c r="B1081" s="7" t="str">
        <f>Daten!B1081</f>
        <v>Allerheiligen im Mühlkreis</v>
      </c>
      <c r="C1081" s="14">
        <f t="shared" si="415"/>
        <v>4</v>
      </c>
      <c r="D1081" s="9">
        <f>Daten!D1081</f>
        <v>0</v>
      </c>
      <c r="E1081" s="8">
        <f>Daten!E1081</f>
        <v>1259</v>
      </c>
      <c r="F1081" s="8">
        <f>Daten!F1081</f>
        <v>1275</v>
      </c>
      <c r="G1081" s="26">
        <f t="shared" si="416"/>
        <v>-16</v>
      </c>
      <c r="H1081" s="28">
        <f t="shared" si="417"/>
        <v>-1.2549019607843137E-2</v>
      </c>
      <c r="I1081" s="20">
        <f t="shared" si="418"/>
        <v>17.129367535164143</v>
      </c>
      <c r="J1081" s="20">
        <f t="shared" si="419"/>
        <v>-33.129367535164143</v>
      </c>
      <c r="K1081" s="26">
        <f t="shared" si="420"/>
        <v>16564.683767582072</v>
      </c>
      <c r="L1081" s="15">
        <f>Daten!G1081</f>
        <v>200</v>
      </c>
      <c r="M1081" s="15">
        <f>Daten!H1081</f>
        <v>807</v>
      </c>
      <c r="N1081" s="15">
        <f>Daten!I1081</f>
        <v>252</v>
      </c>
      <c r="O1081" s="27">
        <f t="shared" si="421"/>
        <v>0.5600991325898389</v>
      </c>
      <c r="P1081" s="15">
        <f t="shared" si="422"/>
        <v>458.21158307817927</v>
      </c>
      <c r="Q1081" s="20">
        <f t="shared" si="423"/>
        <v>-6.2115830781792738</v>
      </c>
      <c r="R1081" s="26">
        <f t="shared" si="424"/>
        <v>-1242.3166156358548</v>
      </c>
      <c r="S1081" s="8">
        <f>Daten!K1081</f>
        <v>7037</v>
      </c>
      <c r="T1081" s="8">
        <f>Daten!L1081</f>
        <v>56431</v>
      </c>
      <c r="U1081" s="8">
        <f>Daten!M1081</f>
        <v>59391</v>
      </c>
      <c r="V1081" s="8">
        <f>Daten!N1081</f>
        <v>500</v>
      </c>
      <c r="W1081" s="8">
        <f>Daten!O1081</f>
        <v>500</v>
      </c>
      <c r="X1081" s="22">
        <f t="shared" si="425"/>
        <v>122859</v>
      </c>
      <c r="Y1081" s="8">
        <f t="shared" si="426"/>
        <v>483057.73809912702</v>
      </c>
      <c r="Z1081" s="20">
        <f t="shared" si="427"/>
        <v>-360198.73809912702</v>
      </c>
      <c r="AA1081" s="26">
        <f t="shared" si="428"/>
        <v>36019.8738099127</v>
      </c>
      <c r="AB1081" s="31">
        <f t="shared" si="429"/>
        <v>51342.240961858915</v>
      </c>
      <c r="AC1081" s="30">
        <f t="shared" si="430"/>
        <v>51342.240961858915</v>
      </c>
      <c r="AG1081" s="25">
        <f t="shared" si="431"/>
        <v>16564.683767582072</v>
      </c>
      <c r="AH1081" s="25">
        <f t="shared" si="432"/>
        <v>36019.8738099127</v>
      </c>
      <c r="AI1081" s="25">
        <f t="shared" si="433"/>
        <v>52584.557577494772</v>
      </c>
      <c r="AJ1081" s="25">
        <f t="shared" si="434"/>
        <v>1</v>
      </c>
      <c r="AK1081" s="25">
        <f t="shared" si="435"/>
        <v>52584.557577494772</v>
      </c>
      <c r="AL1081" s="25">
        <f t="shared" ca="1" si="436"/>
        <v>125649</v>
      </c>
      <c r="AM1081" s="25">
        <f t="shared" ca="1" si="437"/>
        <v>41</v>
      </c>
      <c r="AN1081" s="25">
        <f ca="1">IF(AM1081=0,0,COUNTIF($AM$19:AM1081,C1081*10+1))</f>
        <v>73</v>
      </c>
      <c r="AO1081" s="20">
        <f t="shared" ca="1" si="438"/>
        <v>0</v>
      </c>
      <c r="AP1081" s="32">
        <f t="shared" ca="1" si="439"/>
        <v>125649</v>
      </c>
    </row>
    <row r="1082" spans="1:42" x14ac:dyDescent="0.2">
      <c r="A1082" s="14">
        <f>Daten!A1082</f>
        <v>41102</v>
      </c>
      <c r="B1082" s="7" t="str">
        <f>Daten!B1082</f>
        <v>Arbing</v>
      </c>
      <c r="C1082" s="14">
        <f t="shared" si="415"/>
        <v>4</v>
      </c>
      <c r="D1082" s="9">
        <f>Daten!D1082</f>
        <v>0</v>
      </c>
      <c r="E1082" s="8">
        <f>Daten!E1082</f>
        <v>1525</v>
      </c>
      <c r="F1082" s="8">
        <f>Daten!F1082</f>
        <v>1478</v>
      </c>
      <c r="G1082" s="26">
        <f t="shared" si="416"/>
        <v>47</v>
      </c>
      <c r="H1082" s="28">
        <f t="shared" si="417"/>
        <v>3.1799729364005415E-2</v>
      </c>
      <c r="I1082" s="20">
        <f t="shared" si="418"/>
        <v>19.856631542723612</v>
      </c>
      <c r="J1082" s="20">
        <f t="shared" si="419"/>
        <v>27.143368457276388</v>
      </c>
      <c r="K1082" s="26">
        <f t="shared" si="420"/>
        <v>-13571.684228638194</v>
      </c>
      <c r="L1082" s="15">
        <f>Daten!G1082</f>
        <v>266</v>
      </c>
      <c r="M1082" s="15">
        <f>Daten!H1082</f>
        <v>1011</v>
      </c>
      <c r="N1082" s="15">
        <f>Daten!I1082</f>
        <v>248</v>
      </c>
      <c r="O1082" s="27">
        <f t="shared" si="421"/>
        <v>0.50840751730959444</v>
      </c>
      <c r="P1082" s="15">
        <f t="shared" si="422"/>
        <v>574.04202043623206</v>
      </c>
      <c r="Q1082" s="20">
        <f t="shared" si="423"/>
        <v>-60.042020436232065</v>
      </c>
      <c r="R1082" s="26">
        <f t="shared" si="424"/>
        <v>-12008.404087246414</v>
      </c>
      <c r="S1082" s="8">
        <f>Daten!K1082</f>
        <v>9362</v>
      </c>
      <c r="T1082" s="8">
        <f>Daten!L1082</f>
        <v>102606</v>
      </c>
      <c r="U1082" s="8">
        <f>Daten!M1082</f>
        <v>376299</v>
      </c>
      <c r="V1082" s="8">
        <f>Daten!N1082</f>
        <v>500</v>
      </c>
      <c r="W1082" s="8">
        <f>Daten!O1082</f>
        <v>500</v>
      </c>
      <c r="X1082" s="22">
        <f t="shared" si="425"/>
        <v>488267</v>
      </c>
      <c r="Y1082" s="8">
        <f t="shared" si="426"/>
        <v>585117.59380553511</v>
      </c>
      <c r="Z1082" s="20">
        <f t="shared" si="427"/>
        <v>-96850.593805535114</v>
      </c>
      <c r="AA1082" s="26">
        <f t="shared" si="428"/>
        <v>9685.0593805535118</v>
      </c>
      <c r="AB1082" s="31">
        <f t="shared" si="429"/>
        <v>-15895.028935331096</v>
      </c>
      <c r="AC1082" s="30">
        <f t="shared" si="430"/>
        <v>0</v>
      </c>
      <c r="AG1082" s="25">
        <f t="shared" si="431"/>
        <v>0</v>
      </c>
      <c r="AH1082" s="25">
        <f t="shared" si="432"/>
        <v>0</v>
      </c>
      <c r="AI1082" s="25">
        <f t="shared" si="433"/>
        <v>0</v>
      </c>
      <c r="AJ1082" s="25">
        <f t="shared" si="434"/>
        <v>1</v>
      </c>
      <c r="AK1082" s="25">
        <f t="shared" si="435"/>
        <v>0</v>
      </c>
      <c r="AL1082" s="25">
        <f t="shared" ca="1" si="436"/>
        <v>0</v>
      </c>
      <c r="AM1082" s="25">
        <f t="shared" ca="1" si="437"/>
        <v>0</v>
      </c>
      <c r="AN1082" s="25">
        <f ca="1">IF(AM1082=0,0,COUNTIF($AM$19:AM1082,C1082*10+1))</f>
        <v>0</v>
      </c>
      <c r="AO1082" s="20">
        <f t="shared" ca="1" si="438"/>
        <v>0</v>
      </c>
      <c r="AP1082" s="32">
        <f t="shared" ca="1" si="439"/>
        <v>0</v>
      </c>
    </row>
    <row r="1083" spans="1:42" x14ac:dyDescent="0.2">
      <c r="A1083" s="14">
        <f>Daten!A1083</f>
        <v>41103</v>
      </c>
      <c r="B1083" s="7" t="str">
        <f>Daten!B1083</f>
        <v>Baumgartenberg</v>
      </c>
      <c r="C1083" s="14">
        <f t="shared" si="415"/>
        <v>4</v>
      </c>
      <c r="D1083" s="9">
        <f>Daten!D1083</f>
        <v>0</v>
      </c>
      <c r="E1083" s="8">
        <f>Daten!E1083</f>
        <v>1872</v>
      </c>
      <c r="F1083" s="8">
        <f>Daten!F1083</f>
        <v>1748</v>
      </c>
      <c r="G1083" s="26">
        <f t="shared" si="416"/>
        <v>124</v>
      </c>
      <c r="H1083" s="28">
        <f t="shared" si="417"/>
        <v>7.0938215102974822E-2</v>
      </c>
      <c r="I1083" s="20">
        <f t="shared" si="418"/>
        <v>23.484027020758372</v>
      </c>
      <c r="J1083" s="20">
        <f t="shared" si="419"/>
        <v>100.51597297924162</v>
      </c>
      <c r="K1083" s="26">
        <f t="shared" si="420"/>
        <v>-50257.986489620809</v>
      </c>
      <c r="L1083" s="15">
        <f>Daten!G1083</f>
        <v>336</v>
      </c>
      <c r="M1083" s="15">
        <f>Daten!H1083</f>
        <v>1151</v>
      </c>
      <c r="N1083" s="15">
        <f>Daten!I1083</f>
        <v>385</v>
      </c>
      <c r="O1083" s="27">
        <f t="shared" si="421"/>
        <v>0.62641181581233707</v>
      </c>
      <c r="P1083" s="15">
        <f t="shared" si="422"/>
        <v>653.53349705450353</v>
      </c>
      <c r="Q1083" s="20">
        <f t="shared" si="423"/>
        <v>67.466502945496472</v>
      </c>
      <c r="R1083" s="26">
        <f t="shared" si="424"/>
        <v>13493.300589099294</v>
      </c>
      <c r="S1083" s="8">
        <f>Daten!K1083</f>
        <v>12776</v>
      </c>
      <c r="T1083" s="8">
        <f>Daten!L1083</f>
        <v>102537</v>
      </c>
      <c r="U1083" s="8">
        <f>Daten!M1083</f>
        <v>860837</v>
      </c>
      <c r="V1083" s="8">
        <f>Daten!N1083</f>
        <v>500</v>
      </c>
      <c r="W1083" s="8">
        <f>Daten!O1083</f>
        <v>500</v>
      </c>
      <c r="X1083" s="22">
        <f t="shared" si="425"/>
        <v>976150</v>
      </c>
      <c r="Y1083" s="8">
        <f t="shared" si="426"/>
        <v>718255.82662554865</v>
      </c>
      <c r="Z1083" s="20">
        <f t="shared" si="427"/>
        <v>257894.17337445135</v>
      </c>
      <c r="AA1083" s="26">
        <f t="shared" si="428"/>
        <v>-25789.417337445135</v>
      </c>
      <c r="AB1083" s="31">
        <f t="shared" si="429"/>
        <v>-62554.10323796665</v>
      </c>
      <c r="AC1083" s="30">
        <f t="shared" si="430"/>
        <v>0</v>
      </c>
      <c r="AG1083" s="25">
        <f t="shared" si="431"/>
        <v>0</v>
      </c>
      <c r="AH1083" s="25">
        <f t="shared" si="432"/>
        <v>0</v>
      </c>
      <c r="AI1083" s="25">
        <f t="shared" si="433"/>
        <v>0</v>
      </c>
      <c r="AJ1083" s="25">
        <f t="shared" si="434"/>
        <v>1</v>
      </c>
      <c r="AK1083" s="25">
        <f t="shared" si="435"/>
        <v>0</v>
      </c>
      <c r="AL1083" s="25">
        <f t="shared" ca="1" si="436"/>
        <v>0</v>
      </c>
      <c r="AM1083" s="25">
        <f t="shared" ca="1" si="437"/>
        <v>0</v>
      </c>
      <c r="AN1083" s="25">
        <f ca="1">IF(AM1083=0,0,COUNTIF($AM$19:AM1083,C1083*10+1))</f>
        <v>0</v>
      </c>
      <c r="AO1083" s="20">
        <f t="shared" ca="1" si="438"/>
        <v>0</v>
      </c>
      <c r="AP1083" s="32">
        <f t="shared" ca="1" si="439"/>
        <v>0</v>
      </c>
    </row>
    <row r="1084" spans="1:42" x14ac:dyDescent="0.2">
      <c r="A1084" s="14">
        <f>Daten!A1084</f>
        <v>41104</v>
      </c>
      <c r="B1084" s="7" t="str">
        <f>Daten!B1084</f>
        <v>Dimbach</v>
      </c>
      <c r="C1084" s="14">
        <f t="shared" si="415"/>
        <v>4</v>
      </c>
      <c r="D1084" s="9">
        <f>Daten!D1084</f>
        <v>0</v>
      </c>
      <c r="E1084" s="8">
        <f>Daten!E1084</f>
        <v>1015</v>
      </c>
      <c r="F1084" s="8">
        <f>Daten!F1084</f>
        <v>993</v>
      </c>
      <c r="G1084" s="26">
        <f t="shared" si="416"/>
        <v>22</v>
      </c>
      <c r="H1084" s="28">
        <f t="shared" si="417"/>
        <v>2.2155085599194362E-2</v>
      </c>
      <c r="I1084" s="20">
        <f t="shared" si="418"/>
        <v>13.34075448032784</v>
      </c>
      <c r="J1084" s="20">
        <f t="shared" si="419"/>
        <v>8.6592455196721598</v>
      </c>
      <c r="K1084" s="26">
        <f t="shared" si="420"/>
        <v>-4329.6227598360801</v>
      </c>
      <c r="L1084" s="15">
        <f>Daten!G1084</f>
        <v>161</v>
      </c>
      <c r="M1084" s="15">
        <f>Daten!H1084</f>
        <v>661</v>
      </c>
      <c r="N1084" s="15">
        <f>Daten!I1084</f>
        <v>193</v>
      </c>
      <c r="O1084" s="27">
        <f t="shared" si="421"/>
        <v>0.53555219364599094</v>
      </c>
      <c r="P1084" s="15">
        <f t="shared" si="422"/>
        <v>375.31332889055329</v>
      </c>
      <c r="Q1084" s="20">
        <f t="shared" si="423"/>
        <v>-21.313328890553294</v>
      </c>
      <c r="R1084" s="26">
        <f t="shared" si="424"/>
        <v>-4262.6657781106587</v>
      </c>
      <c r="S1084" s="8">
        <f>Daten!K1084</f>
        <v>8787</v>
      </c>
      <c r="T1084" s="8">
        <f>Daten!L1084</f>
        <v>35369</v>
      </c>
      <c r="U1084" s="8">
        <f>Daten!M1084</f>
        <v>99885</v>
      </c>
      <c r="V1084" s="8">
        <f>Daten!N1084</f>
        <v>500</v>
      </c>
      <c r="W1084" s="8">
        <f>Daten!O1084</f>
        <v>500</v>
      </c>
      <c r="X1084" s="22">
        <f t="shared" si="425"/>
        <v>144041</v>
      </c>
      <c r="Y1084" s="8">
        <f t="shared" si="426"/>
        <v>389438.92309024138</v>
      </c>
      <c r="Z1084" s="20">
        <f t="shared" si="427"/>
        <v>-245397.92309024138</v>
      </c>
      <c r="AA1084" s="26">
        <f t="shared" si="428"/>
        <v>24539.792309024138</v>
      </c>
      <c r="AB1084" s="31">
        <f t="shared" si="429"/>
        <v>15947.5037710774</v>
      </c>
      <c r="AC1084" s="30">
        <f t="shared" si="430"/>
        <v>15947.5037710774</v>
      </c>
      <c r="AG1084" s="25">
        <f t="shared" si="431"/>
        <v>-4329.6227598360801</v>
      </c>
      <c r="AH1084" s="25">
        <f t="shared" si="432"/>
        <v>24539.792309024138</v>
      </c>
      <c r="AI1084" s="25">
        <f t="shared" si="433"/>
        <v>20210.16954918806</v>
      </c>
      <c r="AJ1084" s="25">
        <f t="shared" si="434"/>
        <v>1</v>
      </c>
      <c r="AK1084" s="25">
        <f t="shared" si="435"/>
        <v>20210.16954918806</v>
      </c>
      <c r="AL1084" s="25">
        <f t="shared" ca="1" si="436"/>
        <v>48291</v>
      </c>
      <c r="AM1084" s="25">
        <f t="shared" ca="1" si="437"/>
        <v>41</v>
      </c>
      <c r="AN1084" s="25">
        <f ca="1">IF(AM1084=0,0,COUNTIF($AM$19:AM1084,C1084*10+1))</f>
        <v>74</v>
      </c>
      <c r="AO1084" s="20">
        <f t="shared" ca="1" si="438"/>
        <v>0</v>
      </c>
      <c r="AP1084" s="32">
        <f t="shared" ca="1" si="439"/>
        <v>48291</v>
      </c>
    </row>
    <row r="1085" spans="1:42" x14ac:dyDescent="0.2">
      <c r="A1085" s="14">
        <f>Daten!A1085</f>
        <v>41105</v>
      </c>
      <c r="B1085" s="7" t="str">
        <f>Daten!B1085</f>
        <v>Grein</v>
      </c>
      <c r="C1085" s="14">
        <f t="shared" si="415"/>
        <v>4</v>
      </c>
      <c r="D1085" s="9">
        <f>Daten!D1085</f>
        <v>0</v>
      </c>
      <c r="E1085" s="8">
        <f>Daten!E1085</f>
        <v>2922</v>
      </c>
      <c r="F1085" s="8">
        <f>Daten!F1085</f>
        <v>2895</v>
      </c>
      <c r="G1085" s="26">
        <f t="shared" si="416"/>
        <v>27</v>
      </c>
      <c r="H1085" s="28">
        <f t="shared" si="417"/>
        <v>9.3264248704663204E-3</v>
      </c>
      <c r="I1085" s="20">
        <f t="shared" si="418"/>
        <v>38.893740403372703</v>
      </c>
      <c r="J1085" s="20">
        <f t="shared" si="419"/>
        <v>-11.893740403372703</v>
      </c>
      <c r="K1085" s="26">
        <f t="shared" si="420"/>
        <v>5946.8702016863517</v>
      </c>
      <c r="L1085" s="15">
        <f>Daten!G1085</f>
        <v>403</v>
      </c>
      <c r="M1085" s="15">
        <f>Daten!H1085</f>
        <v>1895</v>
      </c>
      <c r="N1085" s="15">
        <f>Daten!I1085</f>
        <v>624</v>
      </c>
      <c r="O1085" s="27">
        <f t="shared" si="421"/>
        <v>0.54195250659630612</v>
      </c>
      <c r="P1085" s="15">
        <f t="shared" si="422"/>
        <v>1075.9739156544606</v>
      </c>
      <c r="Q1085" s="20">
        <f t="shared" si="423"/>
        <v>-48.973915654460598</v>
      </c>
      <c r="R1085" s="26">
        <f t="shared" si="424"/>
        <v>-9794.7831308921195</v>
      </c>
      <c r="S1085" s="8">
        <f>Daten!K1085</f>
        <v>6138</v>
      </c>
      <c r="T1085" s="8">
        <f>Daten!L1085</f>
        <v>196782</v>
      </c>
      <c r="U1085" s="8">
        <f>Daten!M1085</f>
        <v>699707</v>
      </c>
      <c r="V1085" s="8">
        <f>Daten!N1085</f>
        <v>500</v>
      </c>
      <c r="W1085" s="8">
        <f>Daten!O1085</f>
        <v>500</v>
      </c>
      <c r="X1085" s="22">
        <f t="shared" si="425"/>
        <v>902627</v>
      </c>
      <c r="Y1085" s="8">
        <f t="shared" si="426"/>
        <v>1121123.6780982122</v>
      </c>
      <c r="Z1085" s="20">
        <f t="shared" si="427"/>
        <v>-218496.67809821223</v>
      </c>
      <c r="AA1085" s="26">
        <f t="shared" si="428"/>
        <v>21849.667809821225</v>
      </c>
      <c r="AB1085" s="31">
        <f t="shared" si="429"/>
        <v>18001.754880615459</v>
      </c>
      <c r="AC1085" s="30">
        <f t="shared" si="430"/>
        <v>18001.754880615459</v>
      </c>
      <c r="AG1085" s="25">
        <f t="shared" si="431"/>
        <v>5946.8702016863517</v>
      </c>
      <c r="AH1085" s="25">
        <f t="shared" si="432"/>
        <v>21849.667809821225</v>
      </c>
      <c r="AI1085" s="25">
        <f t="shared" si="433"/>
        <v>27796.538011507575</v>
      </c>
      <c r="AJ1085" s="25">
        <f t="shared" si="434"/>
        <v>1</v>
      </c>
      <c r="AK1085" s="25">
        <f t="shared" si="435"/>
        <v>27796.538011507575</v>
      </c>
      <c r="AL1085" s="25">
        <f t="shared" ca="1" si="436"/>
        <v>66419</v>
      </c>
      <c r="AM1085" s="25">
        <f t="shared" ca="1" si="437"/>
        <v>41</v>
      </c>
      <c r="AN1085" s="25">
        <f ca="1">IF(AM1085=0,0,COUNTIF($AM$19:AM1085,C1085*10+1))</f>
        <v>75</v>
      </c>
      <c r="AO1085" s="20">
        <f t="shared" ca="1" si="438"/>
        <v>0</v>
      </c>
      <c r="AP1085" s="32">
        <f t="shared" ca="1" si="439"/>
        <v>66419</v>
      </c>
    </row>
    <row r="1086" spans="1:42" x14ac:dyDescent="0.2">
      <c r="A1086" s="14">
        <f>Daten!A1086</f>
        <v>41106</v>
      </c>
      <c r="B1086" s="7" t="str">
        <f>Daten!B1086</f>
        <v>Katsdorf</v>
      </c>
      <c r="C1086" s="14">
        <f t="shared" si="415"/>
        <v>4</v>
      </c>
      <c r="D1086" s="9">
        <f>Daten!D1086</f>
        <v>0</v>
      </c>
      <c r="E1086" s="8">
        <f>Daten!E1086</f>
        <v>3302</v>
      </c>
      <c r="F1086" s="8">
        <f>Daten!F1086</f>
        <v>3141</v>
      </c>
      <c r="G1086" s="26">
        <f t="shared" si="416"/>
        <v>161</v>
      </c>
      <c r="H1086" s="28">
        <f t="shared" si="417"/>
        <v>5.125756128621458E-2</v>
      </c>
      <c r="I1086" s="20">
        <f t="shared" si="418"/>
        <v>42.198700727804372</v>
      </c>
      <c r="J1086" s="20">
        <f t="shared" si="419"/>
        <v>118.80129927219562</v>
      </c>
      <c r="K1086" s="26">
        <f t="shared" si="420"/>
        <v>-59400.649636097813</v>
      </c>
      <c r="L1086" s="15">
        <f>Daten!G1086</f>
        <v>578</v>
      </c>
      <c r="M1086" s="15">
        <f>Daten!H1086</f>
        <v>2186</v>
      </c>
      <c r="N1086" s="15">
        <f>Daten!I1086</f>
        <v>538</v>
      </c>
      <c r="O1086" s="27">
        <f t="shared" si="421"/>
        <v>0.51052150045745659</v>
      </c>
      <c r="P1086" s="15">
        <f t="shared" si="422"/>
        <v>1241.2026277681537</v>
      </c>
      <c r="Q1086" s="20">
        <f t="shared" si="423"/>
        <v>-125.20262776815366</v>
      </c>
      <c r="R1086" s="26">
        <f t="shared" si="424"/>
        <v>-25040.52555363073</v>
      </c>
      <c r="S1086" s="8">
        <f>Daten!K1086</f>
        <v>10788</v>
      </c>
      <c r="T1086" s="8">
        <f>Daten!L1086</f>
        <v>178348</v>
      </c>
      <c r="U1086" s="8">
        <f>Daten!M1086</f>
        <v>287620</v>
      </c>
      <c r="V1086" s="8">
        <f>Daten!N1086</f>
        <v>500</v>
      </c>
      <c r="W1086" s="8">
        <f>Daten!O1086</f>
        <v>500</v>
      </c>
      <c r="X1086" s="22">
        <f t="shared" si="425"/>
        <v>476756</v>
      </c>
      <c r="Y1086" s="8">
        <f t="shared" si="426"/>
        <v>1266923.4719645095</v>
      </c>
      <c r="Z1086" s="20">
        <f t="shared" si="427"/>
        <v>-790167.47196450946</v>
      </c>
      <c r="AA1086" s="26">
        <f t="shared" si="428"/>
        <v>79016.747196450946</v>
      </c>
      <c r="AB1086" s="31">
        <f t="shared" si="429"/>
        <v>-5424.4279932775971</v>
      </c>
      <c r="AC1086" s="30">
        <f t="shared" si="430"/>
        <v>0</v>
      </c>
      <c r="AG1086" s="25">
        <f t="shared" si="431"/>
        <v>0</v>
      </c>
      <c r="AH1086" s="25">
        <f t="shared" si="432"/>
        <v>0</v>
      </c>
      <c r="AI1086" s="25">
        <f t="shared" si="433"/>
        <v>0</v>
      </c>
      <c r="AJ1086" s="25">
        <f t="shared" si="434"/>
        <v>1</v>
      </c>
      <c r="AK1086" s="25">
        <f t="shared" si="435"/>
        <v>0</v>
      </c>
      <c r="AL1086" s="25">
        <f t="shared" ca="1" si="436"/>
        <v>0</v>
      </c>
      <c r="AM1086" s="25">
        <f t="shared" ca="1" si="437"/>
        <v>0</v>
      </c>
      <c r="AN1086" s="25">
        <f ca="1">IF(AM1086=0,0,COUNTIF($AM$19:AM1086,C1086*10+1))</f>
        <v>0</v>
      </c>
      <c r="AO1086" s="20">
        <f t="shared" ca="1" si="438"/>
        <v>0</v>
      </c>
      <c r="AP1086" s="32">
        <f t="shared" ca="1" si="439"/>
        <v>0</v>
      </c>
    </row>
    <row r="1087" spans="1:42" x14ac:dyDescent="0.2">
      <c r="A1087" s="14">
        <f>Daten!A1087</f>
        <v>41107</v>
      </c>
      <c r="B1087" s="7" t="str">
        <f>Daten!B1087</f>
        <v>Klam</v>
      </c>
      <c r="C1087" s="14">
        <f t="shared" si="415"/>
        <v>4</v>
      </c>
      <c r="D1087" s="9">
        <f>Daten!D1087</f>
        <v>0</v>
      </c>
      <c r="E1087" s="8">
        <f>Daten!E1087</f>
        <v>964</v>
      </c>
      <c r="F1087" s="8">
        <f>Daten!F1087</f>
        <v>928</v>
      </c>
      <c r="G1087" s="26">
        <f t="shared" si="416"/>
        <v>36</v>
      </c>
      <c r="H1087" s="28">
        <f t="shared" si="417"/>
        <v>3.8793103448275863E-2</v>
      </c>
      <c r="I1087" s="20">
        <f t="shared" si="418"/>
        <v>12.467492605986138</v>
      </c>
      <c r="J1087" s="20">
        <f t="shared" si="419"/>
        <v>23.532507394013862</v>
      </c>
      <c r="K1087" s="26">
        <f t="shared" si="420"/>
        <v>-11766.25369700693</v>
      </c>
      <c r="L1087" s="15">
        <f>Daten!G1087</f>
        <v>142</v>
      </c>
      <c r="M1087" s="15">
        <f>Daten!H1087</f>
        <v>685</v>
      </c>
      <c r="N1087" s="15">
        <f>Daten!I1087</f>
        <v>137</v>
      </c>
      <c r="O1087" s="27">
        <f t="shared" si="421"/>
        <v>0.40729927007299271</v>
      </c>
      <c r="P1087" s="15">
        <f t="shared" si="422"/>
        <v>388.94043916797125</v>
      </c>
      <c r="Q1087" s="20">
        <f t="shared" si="423"/>
        <v>-109.94043916797125</v>
      </c>
      <c r="R1087" s="26">
        <f t="shared" si="424"/>
        <v>-21988.087833594251</v>
      </c>
      <c r="S1087" s="8">
        <f>Daten!K1087</f>
        <v>5946</v>
      </c>
      <c r="T1087" s="8">
        <f>Daten!L1087</f>
        <v>39055</v>
      </c>
      <c r="U1087" s="8">
        <f>Daten!M1087</f>
        <v>53910</v>
      </c>
      <c r="V1087" s="8">
        <f>Daten!N1087</f>
        <v>500</v>
      </c>
      <c r="W1087" s="8">
        <f>Daten!O1087</f>
        <v>500</v>
      </c>
      <c r="X1087" s="22">
        <f t="shared" si="425"/>
        <v>98911</v>
      </c>
      <c r="Y1087" s="8">
        <f t="shared" si="426"/>
        <v>369871.05601871206</v>
      </c>
      <c r="Z1087" s="20">
        <f t="shared" si="427"/>
        <v>-270960.05601871206</v>
      </c>
      <c r="AA1087" s="26">
        <f t="shared" si="428"/>
        <v>27096.005601871206</v>
      </c>
      <c r="AB1087" s="31">
        <f t="shared" si="429"/>
        <v>-6658.3359287299754</v>
      </c>
      <c r="AC1087" s="30">
        <f t="shared" si="430"/>
        <v>0</v>
      </c>
      <c r="AG1087" s="25">
        <f t="shared" si="431"/>
        <v>0</v>
      </c>
      <c r="AH1087" s="25">
        <f t="shared" si="432"/>
        <v>0</v>
      </c>
      <c r="AI1087" s="25">
        <f t="shared" si="433"/>
        <v>0</v>
      </c>
      <c r="AJ1087" s="25">
        <f t="shared" si="434"/>
        <v>1</v>
      </c>
      <c r="AK1087" s="25">
        <f t="shared" si="435"/>
        <v>0</v>
      </c>
      <c r="AL1087" s="25">
        <f t="shared" ca="1" si="436"/>
        <v>0</v>
      </c>
      <c r="AM1087" s="25">
        <f t="shared" ca="1" si="437"/>
        <v>0</v>
      </c>
      <c r="AN1087" s="25">
        <f ca="1">IF(AM1087=0,0,COUNTIF($AM$19:AM1087,C1087*10+1))</f>
        <v>0</v>
      </c>
      <c r="AO1087" s="20">
        <f t="shared" ca="1" si="438"/>
        <v>0</v>
      </c>
      <c r="AP1087" s="32">
        <f t="shared" ca="1" si="439"/>
        <v>0</v>
      </c>
    </row>
    <row r="1088" spans="1:42" x14ac:dyDescent="0.2">
      <c r="A1088" s="14">
        <f>Daten!A1088</f>
        <v>41108</v>
      </c>
      <c r="B1088" s="7" t="str">
        <f>Daten!B1088</f>
        <v>Bad Kreuzen</v>
      </c>
      <c r="C1088" s="14">
        <f t="shared" si="415"/>
        <v>4</v>
      </c>
      <c r="D1088" s="9">
        <f>Daten!D1088</f>
        <v>0</v>
      </c>
      <c r="E1088" s="8">
        <f>Daten!E1088</f>
        <v>2386</v>
      </c>
      <c r="F1088" s="8">
        <f>Daten!F1088</f>
        <v>2257</v>
      </c>
      <c r="G1088" s="26">
        <f t="shared" si="416"/>
        <v>129</v>
      </c>
      <c r="H1088" s="28">
        <f t="shared" si="417"/>
        <v>5.7155516171909615E-2</v>
      </c>
      <c r="I1088" s="20">
        <f t="shared" si="418"/>
        <v>30.322339236757234</v>
      </c>
      <c r="J1088" s="20">
        <f t="shared" si="419"/>
        <v>98.67766076324277</v>
      </c>
      <c r="K1088" s="26">
        <f t="shared" si="420"/>
        <v>-49338.830381621388</v>
      </c>
      <c r="L1088" s="15">
        <f>Daten!G1088</f>
        <v>417</v>
      </c>
      <c r="M1088" s="15">
        <f>Daten!H1088</f>
        <v>1544</v>
      </c>
      <c r="N1088" s="15">
        <f>Daten!I1088</f>
        <v>425</v>
      </c>
      <c r="O1088" s="27">
        <f t="shared" si="421"/>
        <v>0.54533678756476689</v>
      </c>
      <c r="P1088" s="15">
        <f t="shared" si="422"/>
        <v>876.67742784722282</v>
      </c>
      <c r="Q1088" s="20">
        <f t="shared" si="423"/>
        <v>-34.677427847222816</v>
      </c>
      <c r="R1088" s="26">
        <f t="shared" si="424"/>
        <v>-6935.4855694445632</v>
      </c>
      <c r="S1088" s="8">
        <f>Daten!K1088</f>
        <v>14560</v>
      </c>
      <c r="T1088" s="8">
        <f>Daten!L1088</f>
        <v>105099</v>
      </c>
      <c r="U1088" s="8">
        <f>Daten!M1088</f>
        <v>241601</v>
      </c>
      <c r="V1088" s="8">
        <f>Daten!N1088</f>
        <v>500</v>
      </c>
      <c r="W1088" s="8">
        <f>Daten!O1088</f>
        <v>500</v>
      </c>
      <c r="X1088" s="22">
        <f t="shared" si="425"/>
        <v>361260</v>
      </c>
      <c r="Y1088" s="8">
        <f t="shared" si="426"/>
        <v>915469.23201311915</v>
      </c>
      <c r="Z1088" s="20">
        <f t="shared" si="427"/>
        <v>-554209.23201311915</v>
      </c>
      <c r="AA1088" s="26">
        <f t="shared" si="428"/>
        <v>55420.923201311918</v>
      </c>
      <c r="AB1088" s="31">
        <f t="shared" si="429"/>
        <v>-853.39274975403532</v>
      </c>
      <c r="AC1088" s="30">
        <f t="shared" si="430"/>
        <v>0</v>
      </c>
      <c r="AG1088" s="25">
        <f t="shared" si="431"/>
        <v>0</v>
      </c>
      <c r="AH1088" s="25">
        <f t="shared" si="432"/>
        <v>0</v>
      </c>
      <c r="AI1088" s="25">
        <f t="shared" si="433"/>
        <v>0</v>
      </c>
      <c r="AJ1088" s="25">
        <f t="shared" si="434"/>
        <v>1</v>
      </c>
      <c r="AK1088" s="25">
        <f t="shared" si="435"/>
        <v>0</v>
      </c>
      <c r="AL1088" s="25">
        <f t="shared" ca="1" si="436"/>
        <v>0</v>
      </c>
      <c r="AM1088" s="25">
        <f t="shared" ca="1" si="437"/>
        <v>0</v>
      </c>
      <c r="AN1088" s="25">
        <f ca="1">IF(AM1088=0,0,COUNTIF($AM$19:AM1088,C1088*10+1))</f>
        <v>0</v>
      </c>
      <c r="AO1088" s="20">
        <f t="shared" ca="1" si="438"/>
        <v>0</v>
      </c>
      <c r="AP1088" s="32">
        <f t="shared" ca="1" si="439"/>
        <v>0</v>
      </c>
    </row>
    <row r="1089" spans="1:42" x14ac:dyDescent="0.2">
      <c r="A1089" s="14">
        <f>Daten!A1089</f>
        <v>41109</v>
      </c>
      <c r="B1089" s="7" t="str">
        <f>Daten!B1089</f>
        <v>Langenstein</v>
      </c>
      <c r="C1089" s="14">
        <f t="shared" si="415"/>
        <v>4</v>
      </c>
      <c r="D1089" s="9">
        <f>Daten!D1089</f>
        <v>0</v>
      </c>
      <c r="E1089" s="8">
        <f>Daten!E1089</f>
        <v>2590</v>
      </c>
      <c r="F1089" s="8">
        <f>Daten!F1089</f>
        <v>2527</v>
      </c>
      <c r="G1089" s="26">
        <f t="shared" si="416"/>
        <v>63</v>
      </c>
      <c r="H1089" s="28">
        <f t="shared" si="417"/>
        <v>2.4930747922437674E-2</v>
      </c>
      <c r="I1089" s="20">
        <f t="shared" si="418"/>
        <v>33.949734714791994</v>
      </c>
      <c r="J1089" s="20">
        <f t="shared" si="419"/>
        <v>29.050265285208006</v>
      </c>
      <c r="K1089" s="26">
        <f t="shared" si="420"/>
        <v>-14525.132642604003</v>
      </c>
      <c r="L1089" s="15">
        <f>Daten!G1089</f>
        <v>373</v>
      </c>
      <c r="M1089" s="15">
        <f>Daten!H1089</f>
        <v>1722</v>
      </c>
      <c r="N1089" s="15">
        <f>Daten!I1089</f>
        <v>495</v>
      </c>
      <c r="O1089" s="27">
        <f t="shared" si="421"/>
        <v>0.50406504065040647</v>
      </c>
      <c r="P1089" s="15">
        <f t="shared" si="422"/>
        <v>977.7451624047394</v>
      </c>
      <c r="Q1089" s="20">
        <f t="shared" si="423"/>
        <v>-109.7451624047394</v>
      </c>
      <c r="R1089" s="26">
        <f t="shared" si="424"/>
        <v>-21949.032480947881</v>
      </c>
      <c r="S1089" s="8">
        <f>Daten!K1089</f>
        <v>7088</v>
      </c>
      <c r="T1089" s="8">
        <f>Daten!L1089</f>
        <v>165014</v>
      </c>
      <c r="U1089" s="8">
        <f>Daten!M1089</f>
        <v>451013</v>
      </c>
      <c r="V1089" s="8">
        <f>Daten!N1089</f>
        <v>500</v>
      </c>
      <c r="W1089" s="8">
        <f>Daten!O1089</f>
        <v>500</v>
      </c>
      <c r="X1089" s="22">
        <f t="shared" si="425"/>
        <v>623115</v>
      </c>
      <c r="Y1089" s="8">
        <f t="shared" si="426"/>
        <v>993740.70029923669</v>
      </c>
      <c r="Z1089" s="20">
        <f t="shared" si="427"/>
        <v>-370625.70029923669</v>
      </c>
      <c r="AA1089" s="26">
        <f t="shared" si="428"/>
        <v>37062.570029923671</v>
      </c>
      <c r="AB1089" s="31">
        <f t="shared" si="429"/>
        <v>588.40490637179028</v>
      </c>
      <c r="AC1089" s="30">
        <f t="shared" si="430"/>
        <v>588.40490637179028</v>
      </c>
      <c r="AG1089" s="25">
        <f t="shared" si="431"/>
        <v>-14525.132642604003</v>
      </c>
      <c r="AH1089" s="25">
        <f t="shared" si="432"/>
        <v>37062.570029923671</v>
      </c>
      <c r="AI1089" s="25">
        <f t="shared" si="433"/>
        <v>22537.437387319667</v>
      </c>
      <c r="AJ1089" s="25">
        <f t="shared" si="434"/>
        <v>1</v>
      </c>
      <c r="AK1089" s="25">
        <f t="shared" si="435"/>
        <v>22537.437387319667</v>
      </c>
      <c r="AL1089" s="25">
        <f t="shared" ca="1" si="436"/>
        <v>53852</v>
      </c>
      <c r="AM1089" s="25">
        <f t="shared" ca="1" si="437"/>
        <v>41</v>
      </c>
      <c r="AN1089" s="25">
        <f ca="1">IF(AM1089=0,0,COUNTIF($AM$19:AM1089,C1089*10+1))</f>
        <v>76</v>
      </c>
      <c r="AO1089" s="20">
        <f t="shared" ca="1" si="438"/>
        <v>0</v>
      </c>
      <c r="AP1089" s="32">
        <f t="shared" ca="1" si="439"/>
        <v>53852</v>
      </c>
    </row>
    <row r="1090" spans="1:42" x14ac:dyDescent="0.2">
      <c r="A1090" s="14">
        <f>Daten!A1090</f>
        <v>41110</v>
      </c>
      <c r="B1090" s="7" t="str">
        <f>Daten!B1090</f>
        <v>Luftenberg an der Donau</v>
      </c>
      <c r="C1090" s="14">
        <f t="shared" si="415"/>
        <v>4</v>
      </c>
      <c r="D1090" s="9">
        <f>Daten!D1090</f>
        <v>0</v>
      </c>
      <c r="E1090" s="8">
        <f>Daten!E1090</f>
        <v>4306</v>
      </c>
      <c r="F1090" s="8">
        <f>Daten!F1090</f>
        <v>4142</v>
      </c>
      <c r="G1090" s="26">
        <f t="shared" si="416"/>
        <v>164</v>
      </c>
      <c r="H1090" s="28">
        <f t="shared" si="417"/>
        <v>3.9594398841139543E-2</v>
      </c>
      <c r="I1090" s="20">
        <f t="shared" si="418"/>
        <v>55.646933592666578</v>
      </c>
      <c r="J1090" s="20">
        <f t="shared" si="419"/>
        <v>108.35306640733342</v>
      </c>
      <c r="K1090" s="26">
        <f t="shared" si="420"/>
        <v>-54176.53320366671</v>
      </c>
      <c r="L1090" s="15">
        <f>Daten!G1090</f>
        <v>660</v>
      </c>
      <c r="M1090" s="15">
        <f>Daten!H1090</f>
        <v>2880</v>
      </c>
      <c r="N1090" s="15">
        <f>Daten!I1090</f>
        <v>766</v>
      </c>
      <c r="O1090" s="27">
        <f t="shared" si="421"/>
        <v>0.49513888888888891</v>
      </c>
      <c r="P1090" s="15">
        <f t="shared" si="422"/>
        <v>1635.2532332901565</v>
      </c>
      <c r="Q1090" s="20">
        <f t="shared" si="423"/>
        <v>-209.25323329015646</v>
      </c>
      <c r="R1090" s="26">
        <f t="shared" si="424"/>
        <v>-41850.646658031292</v>
      </c>
      <c r="S1090" s="8">
        <f>Daten!K1090</f>
        <v>10481</v>
      </c>
      <c r="T1090" s="8">
        <f>Daten!L1090</f>
        <v>244219</v>
      </c>
      <c r="U1090" s="8">
        <f>Daten!M1090</f>
        <v>882049</v>
      </c>
      <c r="V1090" s="8">
        <f>Daten!N1090</f>
        <v>500</v>
      </c>
      <c r="W1090" s="8">
        <f>Daten!O1090</f>
        <v>500</v>
      </c>
      <c r="X1090" s="22">
        <f t="shared" si="425"/>
        <v>1136749</v>
      </c>
      <c r="Y1090" s="8">
        <f t="shared" si="426"/>
        <v>1652141.8747059896</v>
      </c>
      <c r="Z1090" s="20">
        <f t="shared" si="427"/>
        <v>-515392.87470598961</v>
      </c>
      <c r="AA1090" s="26">
        <f t="shared" si="428"/>
        <v>51539.287470598967</v>
      </c>
      <c r="AB1090" s="31">
        <f t="shared" si="429"/>
        <v>-44487.892391099042</v>
      </c>
      <c r="AC1090" s="30">
        <f t="shared" si="430"/>
        <v>0</v>
      </c>
      <c r="AG1090" s="25">
        <f t="shared" si="431"/>
        <v>0</v>
      </c>
      <c r="AH1090" s="25">
        <f t="shared" si="432"/>
        <v>0</v>
      </c>
      <c r="AI1090" s="25">
        <f t="shared" si="433"/>
        <v>0</v>
      </c>
      <c r="AJ1090" s="25">
        <f t="shared" si="434"/>
        <v>1</v>
      </c>
      <c r="AK1090" s="25">
        <f t="shared" si="435"/>
        <v>0</v>
      </c>
      <c r="AL1090" s="25">
        <f t="shared" ca="1" si="436"/>
        <v>0</v>
      </c>
      <c r="AM1090" s="25">
        <f t="shared" ca="1" si="437"/>
        <v>0</v>
      </c>
      <c r="AN1090" s="25">
        <f ca="1">IF(AM1090=0,0,COUNTIF($AM$19:AM1090,C1090*10+1))</f>
        <v>0</v>
      </c>
      <c r="AO1090" s="20">
        <f t="shared" ca="1" si="438"/>
        <v>0</v>
      </c>
      <c r="AP1090" s="32">
        <f t="shared" ca="1" si="439"/>
        <v>0</v>
      </c>
    </row>
    <row r="1091" spans="1:42" x14ac:dyDescent="0.2">
      <c r="A1091" s="14">
        <f>Daten!A1091</f>
        <v>41111</v>
      </c>
      <c r="B1091" s="7" t="str">
        <f>Daten!B1091</f>
        <v>Mauthausen</v>
      </c>
      <c r="C1091" s="14">
        <f t="shared" si="415"/>
        <v>4</v>
      </c>
      <c r="D1091" s="9">
        <f>Daten!D1091</f>
        <v>0</v>
      </c>
      <c r="E1091" s="8">
        <f>Daten!E1091</f>
        <v>4897</v>
      </c>
      <c r="F1091" s="8">
        <f>Daten!F1091</f>
        <v>4890</v>
      </c>
      <c r="G1091" s="26">
        <f t="shared" si="416"/>
        <v>7</v>
      </c>
      <c r="H1091" s="28">
        <f t="shared" si="417"/>
        <v>1.4314928425357874E-3</v>
      </c>
      <c r="I1091" s="20">
        <f t="shared" si="418"/>
        <v>65.696162546629537</v>
      </c>
      <c r="J1091" s="20">
        <f t="shared" si="419"/>
        <v>-58.696162546629537</v>
      </c>
      <c r="K1091" s="26">
        <f t="shared" si="420"/>
        <v>29348.081273314769</v>
      </c>
      <c r="L1091" s="15">
        <f>Daten!G1091</f>
        <v>691</v>
      </c>
      <c r="M1091" s="15">
        <f>Daten!H1091</f>
        <v>3274</v>
      </c>
      <c r="N1091" s="15">
        <f>Daten!I1091</f>
        <v>932</v>
      </c>
      <c r="O1091" s="27">
        <f t="shared" si="421"/>
        <v>0.49572388515577276</v>
      </c>
      <c r="P1091" s="15">
        <f t="shared" si="422"/>
        <v>1858.964960344435</v>
      </c>
      <c r="Q1091" s="20">
        <f t="shared" si="423"/>
        <v>-235.96496034443499</v>
      </c>
      <c r="R1091" s="26">
        <f t="shared" si="424"/>
        <v>-47192.992068886997</v>
      </c>
      <c r="S1091" s="8">
        <f>Daten!K1091</f>
        <v>10524</v>
      </c>
      <c r="T1091" s="8">
        <f>Daten!L1091</f>
        <v>390160</v>
      </c>
      <c r="U1091" s="8">
        <f>Daten!M1091</f>
        <v>1851374</v>
      </c>
      <c r="V1091" s="8">
        <f>Daten!N1091</f>
        <v>500</v>
      </c>
      <c r="W1091" s="8">
        <f>Daten!O1091</f>
        <v>500</v>
      </c>
      <c r="X1091" s="22">
        <f t="shared" si="425"/>
        <v>2252058</v>
      </c>
      <c r="Y1091" s="8">
        <f t="shared" si="426"/>
        <v>1878898.9225348888</v>
      </c>
      <c r="Z1091" s="20">
        <f t="shared" si="427"/>
        <v>373159.07746511116</v>
      </c>
      <c r="AA1091" s="26">
        <f t="shared" si="428"/>
        <v>-37315.907746511119</v>
      </c>
      <c r="AB1091" s="31">
        <f t="shared" si="429"/>
        <v>-55160.818542083347</v>
      </c>
      <c r="AC1091" s="30">
        <f t="shared" si="430"/>
        <v>0</v>
      </c>
      <c r="AG1091" s="25">
        <f t="shared" si="431"/>
        <v>0</v>
      </c>
      <c r="AH1091" s="25">
        <f t="shared" si="432"/>
        <v>0</v>
      </c>
      <c r="AI1091" s="25">
        <f t="shared" si="433"/>
        <v>0</v>
      </c>
      <c r="AJ1091" s="25">
        <f t="shared" si="434"/>
        <v>1</v>
      </c>
      <c r="AK1091" s="25">
        <f t="shared" si="435"/>
        <v>0</v>
      </c>
      <c r="AL1091" s="25">
        <f t="shared" ca="1" si="436"/>
        <v>0</v>
      </c>
      <c r="AM1091" s="25">
        <f t="shared" ca="1" si="437"/>
        <v>0</v>
      </c>
      <c r="AN1091" s="25">
        <f ca="1">IF(AM1091=0,0,COUNTIF($AM$19:AM1091,C1091*10+1))</f>
        <v>0</v>
      </c>
      <c r="AO1091" s="20">
        <f t="shared" ca="1" si="438"/>
        <v>0</v>
      </c>
      <c r="AP1091" s="32">
        <f t="shared" ca="1" si="439"/>
        <v>0</v>
      </c>
    </row>
    <row r="1092" spans="1:42" x14ac:dyDescent="0.2">
      <c r="A1092" s="14">
        <f>Daten!A1092</f>
        <v>41112</v>
      </c>
      <c r="B1092" s="7" t="str">
        <f>Daten!B1092</f>
        <v>Mitterkirchen im Machland</v>
      </c>
      <c r="C1092" s="14">
        <f t="shared" si="415"/>
        <v>4</v>
      </c>
      <c r="D1092" s="9">
        <f>Daten!D1092</f>
        <v>0</v>
      </c>
      <c r="E1092" s="8">
        <f>Daten!E1092</f>
        <v>1785</v>
      </c>
      <c r="F1092" s="8">
        <f>Daten!F1092</f>
        <v>1724</v>
      </c>
      <c r="G1092" s="26">
        <f t="shared" si="416"/>
        <v>61</v>
      </c>
      <c r="H1092" s="28">
        <f t="shared" si="417"/>
        <v>3.5382830626450118E-2</v>
      </c>
      <c r="I1092" s="20">
        <f t="shared" si="418"/>
        <v>23.161591867155281</v>
      </c>
      <c r="J1092" s="20">
        <f t="shared" si="419"/>
        <v>37.838408132844719</v>
      </c>
      <c r="K1092" s="26">
        <f t="shared" si="420"/>
        <v>-18919.20406642236</v>
      </c>
      <c r="L1092" s="15">
        <f>Daten!G1092</f>
        <v>307</v>
      </c>
      <c r="M1092" s="15">
        <f>Daten!H1092</f>
        <v>1148</v>
      </c>
      <c r="N1092" s="15">
        <f>Daten!I1092</f>
        <v>330</v>
      </c>
      <c r="O1092" s="27">
        <f t="shared" si="421"/>
        <v>0.55487804878048785</v>
      </c>
      <c r="P1092" s="15">
        <f t="shared" si="422"/>
        <v>651.83010826982627</v>
      </c>
      <c r="Q1092" s="20">
        <f t="shared" si="423"/>
        <v>-14.830108269826269</v>
      </c>
      <c r="R1092" s="26">
        <f t="shared" si="424"/>
        <v>-2966.0216539652538</v>
      </c>
      <c r="S1092" s="8">
        <f>Daten!K1092</f>
        <v>22562</v>
      </c>
      <c r="T1092" s="8">
        <f>Daten!L1092</f>
        <v>83235</v>
      </c>
      <c r="U1092" s="8">
        <f>Daten!M1092</f>
        <v>183509</v>
      </c>
      <c r="V1092" s="8">
        <f>Daten!N1092</f>
        <v>500</v>
      </c>
      <c r="W1092" s="8">
        <f>Daten!O1092</f>
        <v>500</v>
      </c>
      <c r="X1092" s="22">
        <f t="shared" si="425"/>
        <v>289306</v>
      </c>
      <c r="Y1092" s="8">
        <f t="shared" si="426"/>
        <v>684875.347503528</v>
      </c>
      <c r="Z1092" s="20">
        <f t="shared" si="427"/>
        <v>-395569.347503528</v>
      </c>
      <c r="AA1092" s="26">
        <f t="shared" si="428"/>
        <v>39556.934750352804</v>
      </c>
      <c r="AB1092" s="31">
        <f t="shared" si="429"/>
        <v>17671.70902996519</v>
      </c>
      <c r="AC1092" s="30">
        <f t="shared" si="430"/>
        <v>17671.70902996519</v>
      </c>
      <c r="AG1092" s="25">
        <f t="shared" si="431"/>
        <v>-18919.20406642236</v>
      </c>
      <c r="AH1092" s="25">
        <f t="shared" si="432"/>
        <v>39556.934750352804</v>
      </c>
      <c r="AI1092" s="25">
        <f t="shared" si="433"/>
        <v>20637.730683930444</v>
      </c>
      <c r="AJ1092" s="25">
        <f t="shared" si="434"/>
        <v>1</v>
      </c>
      <c r="AK1092" s="25">
        <f t="shared" si="435"/>
        <v>20637.730683930444</v>
      </c>
      <c r="AL1092" s="25">
        <f t="shared" ca="1" si="436"/>
        <v>49313</v>
      </c>
      <c r="AM1092" s="25">
        <f t="shared" ca="1" si="437"/>
        <v>41</v>
      </c>
      <c r="AN1092" s="25">
        <f ca="1">IF(AM1092=0,0,COUNTIF($AM$19:AM1092,C1092*10+1))</f>
        <v>77</v>
      </c>
      <c r="AO1092" s="20">
        <f t="shared" ca="1" si="438"/>
        <v>0</v>
      </c>
      <c r="AP1092" s="32">
        <f t="shared" ca="1" si="439"/>
        <v>49313</v>
      </c>
    </row>
    <row r="1093" spans="1:42" x14ac:dyDescent="0.2">
      <c r="A1093" s="14">
        <f>Daten!A1093</f>
        <v>41113</v>
      </c>
      <c r="B1093" s="7" t="str">
        <f>Daten!B1093</f>
        <v>Münzbach</v>
      </c>
      <c r="C1093" s="14">
        <f t="shared" si="415"/>
        <v>4</v>
      </c>
      <c r="D1093" s="9">
        <f>Daten!D1093</f>
        <v>0</v>
      </c>
      <c r="E1093" s="8">
        <f>Daten!E1093</f>
        <v>1875</v>
      </c>
      <c r="F1093" s="8">
        <f>Daten!F1093</f>
        <v>1817</v>
      </c>
      <c r="G1093" s="26">
        <f t="shared" si="416"/>
        <v>58</v>
      </c>
      <c r="H1093" s="28">
        <f t="shared" si="417"/>
        <v>3.1920748486516236E-2</v>
      </c>
      <c r="I1093" s="20">
        <f t="shared" si="418"/>
        <v>24.411028087367256</v>
      </c>
      <c r="J1093" s="20">
        <f t="shared" si="419"/>
        <v>33.588971912632744</v>
      </c>
      <c r="K1093" s="26">
        <f t="shared" si="420"/>
        <v>-16794.48595631637</v>
      </c>
      <c r="L1093" s="15">
        <f>Daten!G1093</f>
        <v>353</v>
      </c>
      <c r="M1093" s="15">
        <f>Daten!H1093</f>
        <v>1227</v>
      </c>
      <c r="N1093" s="15">
        <f>Daten!I1093</f>
        <v>295</v>
      </c>
      <c r="O1093" s="27">
        <f t="shared" si="421"/>
        <v>0.52811735941320292</v>
      </c>
      <c r="P1093" s="15">
        <f t="shared" si="422"/>
        <v>696.68601293299378</v>
      </c>
      <c r="Q1093" s="20">
        <f t="shared" si="423"/>
        <v>-48.686012932993776</v>
      </c>
      <c r="R1093" s="26">
        <f t="shared" si="424"/>
        <v>-9737.2025865987562</v>
      </c>
      <c r="S1093" s="8">
        <f>Daten!K1093</f>
        <v>11152</v>
      </c>
      <c r="T1093" s="8">
        <f>Daten!L1093</f>
        <v>104555</v>
      </c>
      <c r="U1093" s="8">
        <f>Daten!M1093</f>
        <v>898800</v>
      </c>
      <c r="V1093" s="8">
        <f>Daten!N1093</f>
        <v>500</v>
      </c>
      <c r="W1093" s="8">
        <f>Daten!O1093</f>
        <v>500</v>
      </c>
      <c r="X1093" s="22">
        <f t="shared" si="425"/>
        <v>1014507</v>
      </c>
      <c r="Y1093" s="8">
        <f t="shared" si="426"/>
        <v>719406.87762975623</v>
      </c>
      <c r="Z1093" s="20">
        <f t="shared" si="427"/>
        <v>295100.12237024377</v>
      </c>
      <c r="AA1093" s="26">
        <f t="shared" si="428"/>
        <v>-29510.012237024377</v>
      </c>
      <c r="AB1093" s="31">
        <f t="shared" si="429"/>
        <v>-56041.700779939507</v>
      </c>
      <c r="AC1093" s="30">
        <f t="shared" si="430"/>
        <v>0</v>
      </c>
      <c r="AG1093" s="25">
        <f t="shared" si="431"/>
        <v>0</v>
      </c>
      <c r="AH1093" s="25">
        <f t="shared" si="432"/>
        <v>0</v>
      </c>
      <c r="AI1093" s="25">
        <f t="shared" si="433"/>
        <v>0</v>
      </c>
      <c r="AJ1093" s="25">
        <f t="shared" si="434"/>
        <v>1</v>
      </c>
      <c r="AK1093" s="25">
        <f t="shared" si="435"/>
        <v>0</v>
      </c>
      <c r="AL1093" s="25">
        <f t="shared" ca="1" si="436"/>
        <v>0</v>
      </c>
      <c r="AM1093" s="25">
        <f t="shared" ca="1" si="437"/>
        <v>0</v>
      </c>
      <c r="AN1093" s="25">
        <f ca="1">IF(AM1093=0,0,COUNTIF($AM$19:AM1093,C1093*10+1))</f>
        <v>0</v>
      </c>
      <c r="AO1093" s="20">
        <f t="shared" ca="1" si="438"/>
        <v>0</v>
      </c>
      <c r="AP1093" s="32">
        <f t="shared" ca="1" si="439"/>
        <v>0</v>
      </c>
    </row>
    <row r="1094" spans="1:42" x14ac:dyDescent="0.2">
      <c r="A1094" s="14">
        <f>Daten!A1094</f>
        <v>41114</v>
      </c>
      <c r="B1094" s="7" t="str">
        <f>Daten!B1094</f>
        <v>Naarn im Machlande</v>
      </c>
      <c r="C1094" s="14">
        <f t="shared" si="415"/>
        <v>4</v>
      </c>
      <c r="D1094" s="9">
        <f>Daten!D1094</f>
        <v>0</v>
      </c>
      <c r="E1094" s="8">
        <f>Daten!E1094</f>
        <v>3840</v>
      </c>
      <c r="F1094" s="8">
        <f>Daten!F1094</f>
        <v>3698</v>
      </c>
      <c r="G1094" s="26">
        <f t="shared" si="416"/>
        <v>142</v>
      </c>
      <c r="H1094" s="28">
        <f t="shared" si="417"/>
        <v>3.8399134667387778E-2</v>
      </c>
      <c r="I1094" s="20">
        <f t="shared" si="418"/>
        <v>49.681883251009417</v>
      </c>
      <c r="J1094" s="20">
        <f t="shared" si="419"/>
        <v>92.318116748990576</v>
      </c>
      <c r="K1094" s="26">
        <f t="shared" si="420"/>
        <v>-46159.058374495289</v>
      </c>
      <c r="L1094" s="15">
        <f>Daten!G1094</f>
        <v>622</v>
      </c>
      <c r="M1094" s="15">
        <f>Daten!H1094</f>
        <v>2556</v>
      </c>
      <c r="N1094" s="15">
        <f>Daten!I1094</f>
        <v>662</v>
      </c>
      <c r="O1094" s="27">
        <f t="shared" si="421"/>
        <v>0.50234741784037562</v>
      </c>
      <c r="P1094" s="15">
        <f t="shared" si="422"/>
        <v>1451.2872445450139</v>
      </c>
      <c r="Q1094" s="20">
        <f t="shared" si="423"/>
        <v>-167.28724454501389</v>
      </c>
      <c r="R1094" s="26">
        <f t="shared" si="424"/>
        <v>-33457.448909002778</v>
      </c>
      <c r="S1094" s="8">
        <f>Daten!K1094</f>
        <v>36128</v>
      </c>
      <c r="T1094" s="8">
        <f>Daten!L1094</f>
        <v>214535</v>
      </c>
      <c r="U1094" s="8">
        <f>Daten!M1094</f>
        <v>1172556</v>
      </c>
      <c r="V1094" s="8">
        <f>Daten!N1094</f>
        <v>500</v>
      </c>
      <c r="W1094" s="8">
        <f>Daten!O1094</f>
        <v>500</v>
      </c>
      <c r="X1094" s="22">
        <f t="shared" si="425"/>
        <v>1423219</v>
      </c>
      <c r="Y1094" s="8">
        <f t="shared" si="426"/>
        <v>1473345.2853857409</v>
      </c>
      <c r="Z1094" s="20">
        <f t="shared" si="427"/>
        <v>-50126.285385740921</v>
      </c>
      <c r="AA1094" s="26">
        <f t="shared" si="428"/>
        <v>5012.6285385740921</v>
      </c>
      <c r="AB1094" s="31">
        <f t="shared" si="429"/>
        <v>-74603.878744923975</v>
      </c>
      <c r="AC1094" s="30">
        <f t="shared" si="430"/>
        <v>0</v>
      </c>
      <c r="AG1094" s="25">
        <f t="shared" si="431"/>
        <v>0</v>
      </c>
      <c r="AH1094" s="25">
        <f t="shared" si="432"/>
        <v>0</v>
      </c>
      <c r="AI1094" s="25">
        <f t="shared" si="433"/>
        <v>0</v>
      </c>
      <c r="AJ1094" s="25">
        <f t="shared" si="434"/>
        <v>1</v>
      </c>
      <c r="AK1094" s="25">
        <f t="shared" si="435"/>
        <v>0</v>
      </c>
      <c r="AL1094" s="25">
        <f t="shared" ca="1" si="436"/>
        <v>0</v>
      </c>
      <c r="AM1094" s="25">
        <f t="shared" ca="1" si="437"/>
        <v>0</v>
      </c>
      <c r="AN1094" s="25">
        <f ca="1">IF(AM1094=0,0,COUNTIF($AM$19:AM1094,C1094*10+1))</f>
        <v>0</v>
      </c>
      <c r="AO1094" s="20">
        <f t="shared" ca="1" si="438"/>
        <v>0</v>
      </c>
      <c r="AP1094" s="32">
        <f t="shared" ca="1" si="439"/>
        <v>0</v>
      </c>
    </row>
    <row r="1095" spans="1:42" x14ac:dyDescent="0.2">
      <c r="A1095" s="14">
        <f>Daten!A1095</f>
        <v>41115</v>
      </c>
      <c r="B1095" s="7" t="str">
        <f>Daten!B1095</f>
        <v>Pabneukirchen</v>
      </c>
      <c r="C1095" s="14">
        <f t="shared" si="415"/>
        <v>4</v>
      </c>
      <c r="D1095" s="9">
        <f>Daten!D1095</f>
        <v>0</v>
      </c>
      <c r="E1095" s="8">
        <f>Daten!E1095</f>
        <v>1685</v>
      </c>
      <c r="F1095" s="8">
        <f>Daten!F1095</f>
        <v>1705</v>
      </c>
      <c r="G1095" s="26">
        <f t="shared" si="416"/>
        <v>-20</v>
      </c>
      <c r="H1095" s="28">
        <f t="shared" si="417"/>
        <v>-1.1730205278592375E-2</v>
      </c>
      <c r="I1095" s="20">
        <f t="shared" si="418"/>
        <v>22.906330703886169</v>
      </c>
      <c r="J1095" s="20">
        <f t="shared" si="419"/>
        <v>-42.906330703886169</v>
      </c>
      <c r="K1095" s="26">
        <f t="shared" si="420"/>
        <v>21453.165351943084</v>
      </c>
      <c r="L1095" s="15">
        <f>Daten!G1095</f>
        <v>314</v>
      </c>
      <c r="M1095" s="15">
        <f>Daten!H1095</f>
        <v>1059</v>
      </c>
      <c r="N1095" s="15">
        <f>Daten!I1095</f>
        <v>312</v>
      </c>
      <c r="O1095" s="27">
        <f t="shared" si="421"/>
        <v>0.59112370160528804</v>
      </c>
      <c r="P1095" s="15">
        <f t="shared" si="422"/>
        <v>601.29624099106798</v>
      </c>
      <c r="Q1095" s="20">
        <f t="shared" si="423"/>
        <v>24.703759008932025</v>
      </c>
      <c r="R1095" s="26">
        <f t="shared" si="424"/>
        <v>4940.7518017864049</v>
      </c>
      <c r="S1095" s="8">
        <f>Daten!K1095</f>
        <v>13551</v>
      </c>
      <c r="T1095" s="8">
        <f>Daten!L1095</f>
        <v>78204</v>
      </c>
      <c r="U1095" s="8">
        <f>Daten!M1095</f>
        <v>397628</v>
      </c>
      <c r="V1095" s="8">
        <f>Daten!N1095</f>
        <v>500</v>
      </c>
      <c r="W1095" s="8">
        <f>Daten!O1095</f>
        <v>500</v>
      </c>
      <c r="X1095" s="22">
        <f t="shared" si="425"/>
        <v>489383</v>
      </c>
      <c r="Y1095" s="8">
        <f t="shared" si="426"/>
        <v>646506.98069660761</v>
      </c>
      <c r="Z1095" s="20">
        <f t="shared" si="427"/>
        <v>-157123.98069660761</v>
      </c>
      <c r="AA1095" s="26">
        <f t="shared" si="428"/>
        <v>15712.398069660761</v>
      </c>
      <c r="AB1095" s="31">
        <f t="shared" si="429"/>
        <v>42106.315223390251</v>
      </c>
      <c r="AC1095" s="30">
        <f t="shared" si="430"/>
        <v>42106.315223390251</v>
      </c>
      <c r="AG1095" s="25">
        <f t="shared" si="431"/>
        <v>21453.165351943084</v>
      </c>
      <c r="AH1095" s="25">
        <f t="shared" si="432"/>
        <v>15712.398069660761</v>
      </c>
      <c r="AI1095" s="25">
        <f t="shared" si="433"/>
        <v>37165.563421603845</v>
      </c>
      <c r="AJ1095" s="25">
        <f t="shared" si="434"/>
        <v>1</v>
      </c>
      <c r="AK1095" s="25">
        <f t="shared" si="435"/>
        <v>37165.563421603845</v>
      </c>
      <c r="AL1095" s="25">
        <f t="shared" ca="1" si="436"/>
        <v>88806</v>
      </c>
      <c r="AM1095" s="25">
        <f t="shared" ca="1" si="437"/>
        <v>41</v>
      </c>
      <c r="AN1095" s="25">
        <f ca="1">IF(AM1095=0,0,COUNTIF($AM$19:AM1095,C1095*10+1))</f>
        <v>78</v>
      </c>
      <c r="AO1095" s="20">
        <f t="shared" ca="1" si="438"/>
        <v>0</v>
      </c>
      <c r="AP1095" s="32">
        <f t="shared" ca="1" si="439"/>
        <v>88806</v>
      </c>
    </row>
    <row r="1096" spans="1:42" x14ac:dyDescent="0.2">
      <c r="A1096" s="14">
        <f>Daten!A1096</f>
        <v>41116</v>
      </c>
      <c r="B1096" s="7" t="str">
        <f>Daten!B1096</f>
        <v>Perg</v>
      </c>
      <c r="C1096" s="14">
        <f t="shared" si="415"/>
        <v>4</v>
      </c>
      <c r="D1096" s="9">
        <f>Daten!D1096</f>
        <v>0</v>
      </c>
      <c r="E1096" s="8">
        <f>Daten!E1096</f>
        <v>9273</v>
      </c>
      <c r="F1096" s="8">
        <f>Daten!F1096</f>
        <v>8630</v>
      </c>
      <c r="G1096" s="26">
        <f t="shared" si="416"/>
        <v>643</v>
      </c>
      <c r="H1096" s="28">
        <f t="shared" si="417"/>
        <v>7.4507531865585175E-2</v>
      </c>
      <c r="I1096" s="20">
        <f t="shared" si="418"/>
        <v>115.94230731644437</v>
      </c>
      <c r="J1096" s="20">
        <f t="shared" si="419"/>
        <v>527.05769268355562</v>
      </c>
      <c r="K1096" s="26">
        <f t="shared" si="420"/>
        <v>-263528.84634177783</v>
      </c>
      <c r="L1096" s="15">
        <f>Daten!G1096</f>
        <v>1455</v>
      </c>
      <c r="M1096" s="15">
        <f>Daten!H1096</f>
        <v>6285</v>
      </c>
      <c r="N1096" s="15">
        <f>Daten!I1096</f>
        <v>1532</v>
      </c>
      <c r="O1096" s="27">
        <f t="shared" si="421"/>
        <v>0.47525855210819412</v>
      </c>
      <c r="P1096" s="15">
        <f t="shared" si="422"/>
        <v>3568.5995038988312</v>
      </c>
      <c r="Q1096" s="20">
        <f t="shared" si="423"/>
        <v>-581.59950389883124</v>
      </c>
      <c r="R1096" s="26">
        <f t="shared" si="424"/>
        <v>-116319.90077976625</v>
      </c>
      <c r="S1096" s="8">
        <f>Daten!K1096</f>
        <v>53512</v>
      </c>
      <c r="T1096" s="8">
        <f>Daten!L1096</f>
        <v>809466</v>
      </c>
      <c r="U1096" s="8">
        <f>Daten!M1096</f>
        <v>6334645</v>
      </c>
      <c r="V1096" s="8">
        <f>Daten!N1096</f>
        <v>500</v>
      </c>
      <c r="W1096" s="8">
        <f>Daten!O1096</f>
        <v>500</v>
      </c>
      <c r="X1096" s="22">
        <f t="shared" si="425"/>
        <v>7197623</v>
      </c>
      <c r="Y1096" s="8">
        <f t="shared" si="426"/>
        <v>3557898.6540057226</v>
      </c>
      <c r="Z1096" s="20">
        <f t="shared" si="427"/>
        <v>3639724.3459942774</v>
      </c>
      <c r="AA1096" s="26">
        <f t="shared" si="428"/>
        <v>-363972.43459942774</v>
      </c>
      <c r="AB1096" s="31">
        <f t="shared" si="429"/>
        <v>-743821.18172097183</v>
      </c>
      <c r="AC1096" s="30">
        <f t="shared" si="430"/>
        <v>0</v>
      </c>
      <c r="AG1096" s="25">
        <f t="shared" si="431"/>
        <v>0</v>
      </c>
      <c r="AH1096" s="25">
        <f t="shared" si="432"/>
        <v>0</v>
      </c>
      <c r="AI1096" s="25">
        <f t="shared" si="433"/>
        <v>0</v>
      </c>
      <c r="AJ1096" s="25">
        <f t="shared" si="434"/>
        <v>1</v>
      </c>
      <c r="AK1096" s="25">
        <f t="shared" si="435"/>
        <v>0</v>
      </c>
      <c r="AL1096" s="25">
        <f t="shared" ca="1" si="436"/>
        <v>0</v>
      </c>
      <c r="AM1096" s="25">
        <f t="shared" ca="1" si="437"/>
        <v>0</v>
      </c>
      <c r="AN1096" s="25">
        <f ca="1">IF(AM1096=0,0,COUNTIF($AM$19:AM1096,C1096*10+1))</f>
        <v>0</v>
      </c>
      <c r="AO1096" s="20">
        <f t="shared" ca="1" si="438"/>
        <v>0</v>
      </c>
      <c r="AP1096" s="32">
        <f t="shared" ca="1" si="439"/>
        <v>0</v>
      </c>
    </row>
    <row r="1097" spans="1:42" x14ac:dyDescent="0.2">
      <c r="A1097" s="14">
        <f>Daten!A1097</f>
        <v>41117</v>
      </c>
      <c r="B1097" s="7" t="str">
        <f>Daten!B1097</f>
        <v>Rechberg</v>
      </c>
      <c r="C1097" s="14">
        <f t="shared" si="415"/>
        <v>4</v>
      </c>
      <c r="D1097" s="9">
        <f>Daten!D1097</f>
        <v>0</v>
      </c>
      <c r="E1097" s="8">
        <f>Daten!E1097</f>
        <v>1035</v>
      </c>
      <c r="F1097" s="8">
        <f>Daten!F1097</f>
        <v>1000</v>
      </c>
      <c r="G1097" s="26">
        <f t="shared" si="416"/>
        <v>35</v>
      </c>
      <c r="H1097" s="28">
        <f t="shared" si="417"/>
        <v>3.5000000000000003E-2</v>
      </c>
      <c r="I1097" s="20">
        <f t="shared" si="418"/>
        <v>13.434798066795407</v>
      </c>
      <c r="J1097" s="20">
        <f t="shared" si="419"/>
        <v>21.565201933204591</v>
      </c>
      <c r="K1097" s="26">
        <f t="shared" si="420"/>
        <v>-10782.600966602295</v>
      </c>
      <c r="L1097" s="15">
        <f>Daten!G1097</f>
        <v>227</v>
      </c>
      <c r="M1097" s="15">
        <f>Daten!H1097</f>
        <v>669</v>
      </c>
      <c r="N1097" s="15">
        <f>Daten!I1097</f>
        <v>139</v>
      </c>
      <c r="O1097" s="27">
        <f t="shared" si="421"/>
        <v>0.547085201793722</v>
      </c>
      <c r="P1097" s="15">
        <f t="shared" si="422"/>
        <v>379.85569898302595</v>
      </c>
      <c r="Q1097" s="20">
        <f t="shared" si="423"/>
        <v>-13.855698983025945</v>
      </c>
      <c r="R1097" s="26">
        <f t="shared" si="424"/>
        <v>-2771.1397966051891</v>
      </c>
      <c r="S1097" s="8">
        <f>Daten!K1097</f>
        <v>4514</v>
      </c>
      <c r="T1097" s="8">
        <f>Daten!L1097</f>
        <v>43091</v>
      </c>
      <c r="U1097" s="8">
        <f>Daten!M1097</f>
        <v>72623</v>
      </c>
      <c r="V1097" s="8">
        <f>Daten!N1097</f>
        <v>500</v>
      </c>
      <c r="W1097" s="8">
        <f>Daten!O1097</f>
        <v>500</v>
      </c>
      <c r="X1097" s="22">
        <f t="shared" si="425"/>
        <v>120228</v>
      </c>
      <c r="Y1097" s="8">
        <f t="shared" si="426"/>
        <v>397112.59645162546</v>
      </c>
      <c r="Z1097" s="20">
        <f t="shared" si="427"/>
        <v>-276884.59645162546</v>
      </c>
      <c r="AA1097" s="26">
        <f t="shared" si="428"/>
        <v>27688.459645162548</v>
      </c>
      <c r="AB1097" s="31">
        <f t="shared" si="429"/>
        <v>14134.718881955065</v>
      </c>
      <c r="AC1097" s="30">
        <f t="shared" si="430"/>
        <v>14134.718881955065</v>
      </c>
      <c r="AG1097" s="25">
        <f t="shared" si="431"/>
        <v>-10782.600966602295</v>
      </c>
      <c r="AH1097" s="25">
        <f t="shared" si="432"/>
        <v>27688.459645162548</v>
      </c>
      <c r="AI1097" s="25">
        <f t="shared" si="433"/>
        <v>16905.858678560253</v>
      </c>
      <c r="AJ1097" s="25">
        <f t="shared" si="434"/>
        <v>1</v>
      </c>
      <c r="AK1097" s="25">
        <f t="shared" si="435"/>
        <v>16905.858678560253</v>
      </c>
      <c r="AL1097" s="25">
        <f t="shared" ca="1" si="436"/>
        <v>40396</v>
      </c>
      <c r="AM1097" s="25">
        <f t="shared" ca="1" si="437"/>
        <v>41</v>
      </c>
      <c r="AN1097" s="25">
        <f ca="1">IF(AM1097=0,0,COUNTIF($AM$19:AM1097,C1097*10+1))</f>
        <v>79</v>
      </c>
      <c r="AO1097" s="20">
        <f t="shared" ca="1" si="438"/>
        <v>0</v>
      </c>
      <c r="AP1097" s="32">
        <f t="shared" ca="1" si="439"/>
        <v>40396</v>
      </c>
    </row>
    <row r="1098" spans="1:42" x14ac:dyDescent="0.2">
      <c r="A1098" s="14">
        <f>Daten!A1098</f>
        <v>41118</v>
      </c>
      <c r="B1098" s="7" t="str">
        <f>Daten!B1098</f>
        <v>Ried in der Riedmark</v>
      </c>
      <c r="C1098" s="14">
        <f t="shared" si="415"/>
        <v>4</v>
      </c>
      <c r="D1098" s="9">
        <f>Daten!D1098</f>
        <v>0</v>
      </c>
      <c r="E1098" s="8">
        <f>Daten!E1098</f>
        <v>4342</v>
      </c>
      <c r="F1098" s="8">
        <f>Daten!F1098</f>
        <v>4249</v>
      </c>
      <c r="G1098" s="26">
        <f t="shared" si="416"/>
        <v>93</v>
      </c>
      <c r="H1098" s="28">
        <f t="shared" si="417"/>
        <v>2.1887502941868676E-2</v>
      </c>
      <c r="I1098" s="20">
        <f t="shared" si="418"/>
        <v>57.084456985813688</v>
      </c>
      <c r="J1098" s="20">
        <f t="shared" si="419"/>
        <v>35.915543014186312</v>
      </c>
      <c r="K1098" s="26">
        <f t="shared" si="420"/>
        <v>-17957.771507093155</v>
      </c>
      <c r="L1098" s="15">
        <f>Daten!G1098</f>
        <v>746</v>
      </c>
      <c r="M1098" s="15">
        <f>Daten!H1098</f>
        <v>2884</v>
      </c>
      <c r="N1098" s="15">
        <f>Daten!I1098</f>
        <v>712</v>
      </c>
      <c r="O1098" s="27">
        <f t="shared" si="421"/>
        <v>0.50554785020804438</v>
      </c>
      <c r="P1098" s="15">
        <f t="shared" si="422"/>
        <v>1637.524418336393</v>
      </c>
      <c r="Q1098" s="20">
        <f t="shared" si="423"/>
        <v>-179.52441833639296</v>
      </c>
      <c r="R1098" s="26">
        <f t="shared" si="424"/>
        <v>-35904.883667278591</v>
      </c>
      <c r="S1098" s="8">
        <f>Daten!K1098</f>
        <v>26957</v>
      </c>
      <c r="T1098" s="8">
        <f>Daten!L1098</f>
        <v>193927</v>
      </c>
      <c r="U1098" s="8">
        <f>Daten!M1098</f>
        <v>270611</v>
      </c>
      <c r="V1098" s="8">
        <f>Daten!N1098</f>
        <v>500</v>
      </c>
      <c r="W1098" s="8">
        <f>Daten!O1098</f>
        <v>500</v>
      </c>
      <c r="X1098" s="22">
        <f t="shared" si="425"/>
        <v>491495</v>
      </c>
      <c r="Y1098" s="8">
        <f t="shared" si="426"/>
        <v>1665954.486756481</v>
      </c>
      <c r="Z1098" s="20">
        <f t="shared" si="427"/>
        <v>-1174459.486756481</v>
      </c>
      <c r="AA1098" s="26">
        <f t="shared" si="428"/>
        <v>117445.94867564811</v>
      </c>
      <c r="AB1098" s="31">
        <f t="shared" si="429"/>
        <v>63583.293501276363</v>
      </c>
      <c r="AC1098" s="30">
        <f t="shared" si="430"/>
        <v>63583.293501276363</v>
      </c>
      <c r="AG1098" s="25">
        <f t="shared" si="431"/>
        <v>-17957.771507093155</v>
      </c>
      <c r="AH1098" s="25">
        <f t="shared" si="432"/>
        <v>117445.94867564811</v>
      </c>
      <c r="AI1098" s="25">
        <f t="shared" si="433"/>
        <v>99488.177168554947</v>
      </c>
      <c r="AJ1098" s="25">
        <f t="shared" si="434"/>
        <v>1</v>
      </c>
      <c r="AK1098" s="25">
        <f t="shared" si="435"/>
        <v>99488.177168554947</v>
      </c>
      <c r="AL1098" s="25">
        <f t="shared" ca="1" si="436"/>
        <v>237724</v>
      </c>
      <c r="AM1098" s="25">
        <f t="shared" ca="1" si="437"/>
        <v>41</v>
      </c>
      <c r="AN1098" s="25">
        <f ca="1">IF(AM1098=0,0,COUNTIF($AM$19:AM1098,C1098*10+1))</f>
        <v>80</v>
      </c>
      <c r="AO1098" s="20">
        <f t="shared" ca="1" si="438"/>
        <v>0</v>
      </c>
      <c r="AP1098" s="32">
        <f t="shared" ca="1" si="439"/>
        <v>237724</v>
      </c>
    </row>
    <row r="1099" spans="1:42" x14ac:dyDescent="0.2">
      <c r="A1099" s="14">
        <f>Daten!A1099</f>
        <v>41119</v>
      </c>
      <c r="B1099" s="7" t="str">
        <f>Daten!B1099</f>
        <v>St. Georgen am Walde</v>
      </c>
      <c r="C1099" s="14">
        <f t="shared" si="415"/>
        <v>4</v>
      </c>
      <c r="D1099" s="9">
        <f>Daten!D1099</f>
        <v>0</v>
      </c>
      <c r="E1099" s="8">
        <f>Daten!E1099</f>
        <v>1959</v>
      </c>
      <c r="F1099" s="8">
        <f>Daten!F1099</f>
        <v>1971</v>
      </c>
      <c r="G1099" s="26">
        <f t="shared" si="416"/>
        <v>-12</v>
      </c>
      <c r="H1099" s="28">
        <f t="shared" si="417"/>
        <v>-6.0882800608828003E-3</v>
      </c>
      <c r="I1099" s="20">
        <f t="shared" si="418"/>
        <v>26.479986989653749</v>
      </c>
      <c r="J1099" s="20">
        <f t="shared" si="419"/>
        <v>-38.479986989653753</v>
      </c>
      <c r="K1099" s="26">
        <f t="shared" si="420"/>
        <v>19239.993494826878</v>
      </c>
      <c r="L1099" s="15">
        <f>Daten!G1099</f>
        <v>308</v>
      </c>
      <c r="M1099" s="15">
        <f>Daten!H1099</f>
        <v>1294</v>
      </c>
      <c r="N1099" s="15">
        <f>Daten!I1099</f>
        <v>357</v>
      </c>
      <c r="O1099" s="27">
        <f t="shared" si="421"/>
        <v>0.51391035548686248</v>
      </c>
      <c r="P1099" s="15">
        <f t="shared" si="422"/>
        <v>734.72836245745225</v>
      </c>
      <c r="Q1099" s="20">
        <f t="shared" si="423"/>
        <v>-69.728362457452249</v>
      </c>
      <c r="R1099" s="26">
        <f t="shared" si="424"/>
        <v>-13945.67249149045</v>
      </c>
      <c r="S1099" s="8">
        <f>Daten!K1099</f>
        <v>14694</v>
      </c>
      <c r="T1099" s="8">
        <f>Daten!L1099</f>
        <v>93278</v>
      </c>
      <c r="U1099" s="8">
        <f>Daten!M1099</f>
        <v>135242</v>
      </c>
      <c r="V1099" s="8">
        <f>Daten!N1099</f>
        <v>500</v>
      </c>
      <c r="W1099" s="8">
        <f>Daten!O1099</f>
        <v>500</v>
      </c>
      <c r="X1099" s="22">
        <f t="shared" si="425"/>
        <v>243214</v>
      </c>
      <c r="Y1099" s="8">
        <f t="shared" si="426"/>
        <v>751636.30574756931</v>
      </c>
      <c r="Z1099" s="20">
        <f t="shared" si="427"/>
        <v>-508422.30574756931</v>
      </c>
      <c r="AA1099" s="26">
        <f t="shared" si="428"/>
        <v>50842.230574756933</v>
      </c>
      <c r="AB1099" s="31">
        <f t="shared" si="429"/>
        <v>56136.551578093364</v>
      </c>
      <c r="AC1099" s="30">
        <f t="shared" si="430"/>
        <v>56136.551578093364</v>
      </c>
      <c r="AG1099" s="25">
        <f t="shared" si="431"/>
        <v>19239.993494826878</v>
      </c>
      <c r="AH1099" s="25">
        <f t="shared" si="432"/>
        <v>50842.230574756933</v>
      </c>
      <c r="AI1099" s="25">
        <f t="shared" si="433"/>
        <v>70082.224069583812</v>
      </c>
      <c r="AJ1099" s="25">
        <f t="shared" si="434"/>
        <v>1</v>
      </c>
      <c r="AK1099" s="25">
        <f t="shared" si="435"/>
        <v>70082.224069583812</v>
      </c>
      <c r="AL1099" s="25">
        <f t="shared" ca="1" si="436"/>
        <v>167459</v>
      </c>
      <c r="AM1099" s="25">
        <f t="shared" ca="1" si="437"/>
        <v>41</v>
      </c>
      <c r="AN1099" s="25">
        <f ca="1">IF(AM1099=0,0,COUNTIF($AM$19:AM1099,C1099*10+1))</f>
        <v>81</v>
      </c>
      <c r="AO1099" s="20">
        <f t="shared" ca="1" si="438"/>
        <v>0</v>
      </c>
      <c r="AP1099" s="32">
        <f t="shared" ca="1" si="439"/>
        <v>167459</v>
      </c>
    </row>
    <row r="1100" spans="1:42" x14ac:dyDescent="0.2">
      <c r="A1100" s="14">
        <f>Daten!A1100</f>
        <v>41120</v>
      </c>
      <c r="B1100" s="7" t="str">
        <f>Daten!B1100</f>
        <v>St. Georgen an der Gusen</v>
      </c>
      <c r="C1100" s="14">
        <f t="shared" si="415"/>
        <v>4</v>
      </c>
      <c r="D1100" s="9">
        <f>Daten!D1100</f>
        <v>0</v>
      </c>
      <c r="E1100" s="8">
        <f>Daten!E1100</f>
        <v>4466</v>
      </c>
      <c r="F1100" s="8">
        <f>Daten!F1100</f>
        <v>4212</v>
      </c>
      <c r="G1100" s="26">
        <f t="shared" si="416"/>
        <v>254</v>
      </c>
      <c r="H1100" s="28">
        <f t="shared" si="417"/>
        <v>6.030389363722697E-2</v>
      </c>
      <c r="I1100" s="20">
        <f t="shared" si="418"/>
        <v>56.587369457342255</v>
      </c>
      <c r="J1100" s="20">
        <f t="shared" si="419"/>
        <v>197.41263054265775</v>
      </c>
      <c r="K1100" s="26">
        <f t="shared" si="420"/>
        <v>-98706.315271328873</v>
      </c>
      <c r="L1100" s="15">
        <f>Daten!G1100</f>
        <v>699</v>
      </c>
      <c r="M1100" s="15">
        <f>Daten!H1100</f>
        <v>2942</v>
      </c>
      <c r="N1100" s="15">
        <f>Daten!I1100</f>
        <v>825</v>
      </c>
      <c r="O1100" s="27">
        <f t="shared" si="421"/>
        <v>0.51801495581237256</v>
      </c>
      <c r="P1100" s="15">
        <f t="shared" si="422"/>
        <v>1670.4566015068197</v>
      </c>
      <c r="Q1100" s="20">
        <f t="shared" si="423"/>
        <v>-146.45660150681965</v>
      </c>
      <c r="R1100" s="26">
        <f t="shared" si="424"/>
        <v>-29291.320301363929</v>
      </c>
      <c r="S1100" s="8">
        <f>Daten!K1100</f>
        <v>4415</v>
      </c>
      <c r="T1100" s="8">
        <f>Daten!L1100</f>
        <v>257873</v>
      </c>
      <c r="U1100" s="8">
        <f>Daten!M1100</f>
        <v>436763</v>
      </c>
      <c r="V1100" s="8">
        <f>Daten!N1100</f>
        <v>500</v>
      </c>
      <c r="W1100" s="8">
        <f>Daten!O1100</f>
        <v>500</v>
      </c>
      <c r="X1100" s="22">
        <f t="shared" si="425"/>
        <v>699051</v>
      </c>
      <c r="Y1100" s="8">
        <f t="shared" si="426"/>
        <v>1713531.2615970622</v>
      </c>
      <c r="Z1100" s="20">
        <f t="shared" si="427"/>
        <v>-1014480.2615970622</v>
      </c>
      <c r="AA1100" s="26">
        <f t="shared" si="428"/>
        <v>101448.02615970623</v>
      </c>
      <c r="AB1100" s="31">
        <f t="shared" si="429"/>
        <v>-26549.609412986567</v>
      </c>
      <c r="AC1100" s="30">
        <f t="shared" si="430"/>
        <v>0</v>
      </c>
      <c r="AG1100" s="25">
        <f t="shared" si="431"/>
        <v>0</v>
      </c>
      <c r="AH1100" s="25">
        <f t="shared" si="432"/>
        <v>0</v>
      </c>
      <c r="AI1100" s="25">
        <f t="shared" si="433"/>
        <v>0</v>
      </c>
      <c r="AJ1100" s="25">
        <f t="shared" si="434"/>
        <v>1</v>
      </c>
      <c r="AK1100" s="25">
        <f t="shared" si="435"/>
        <v>0</v>
      </c>
      <c r="AL1100" s="25">
        <f t="shared" ca="1" si="436"/>
        <v>0</v>
      </c>
      <c r="AM1100" s="25">
        <f t="shared" ca="1" si="437"/>
        <v>0</v>
      </c>
      <c r="AN1100" s="25">
        <f ca="1">IF(AM1100=0,0,COUNTIF($AM$19:AM1100,C1100*10+1))</f>
        <v>0</v>
      </c>
      <c r="AO1100" s="20">
        <f t="shared" ca="1" si="438"/>
        <v>0</v>
      </c>
      <c r="AP1100" s="32">
        <f t="shared" ca="1" si="439"/>
        <v>0</v>
      </c>
    </row>
    <row r="1101" spans="1:42" x14ac:dyDescent="0.2">
      <c r="A1101" s="14">
        <f>Daten!A1101</f>
        <v>41121</v>
      </c>
      <c r="B1101" s="7" t="str">
        <f>Daten!B1101</f>
        <v>St. Nikola an der Donau</v>
      </c>
      <c r="C1101" s="14">
        <f t="shared" si="415"/>
        <v>4</v>
      </c>
      <c r="D1101" s="9">
        <f>Daten!D1101</f>
        <v>0</v>
      </c>
      <c r="E1101" s="8">
        <f>Daten!E1101</f>
        <v>796</v>
      </c>
      <c r="F1101" s="8">
        <f>Daten!F1101</f>
        <v>788</v>
      </c>
      <c r="G1101" s="26">
        <f t="shared" si="416"/>
        <v>8</v>
      </c>
      <c r="H1101" s="28">
        <f t="shared" si="417"/>
        <v>1.015228426395939E-2</v>
      </c>
      <c r="I1101" s="20">
        <f t="shared" si="418"/>
        <v>10.586620876634781</v>
      </c>
      <c r="J1101" s="20">
        <f t="shared" si="419"/>
        <v>-2.5866208766347807</v>
      </c>
      <c r="K1101" s="26">
        <f t="shared" si="420"/>
        <v>1293.3104383173904</v>
      </c>
      <c r="L1101" s="15">
        <f>Daten!G1101</f>
        <v>99</v>
      </c>
      <c r="M1101" s="15">
        <f>Daten!H1101</f>
        <v>548</v>
      </c>
      <c r="N1101" s="15">
        <f>Daten!I1101</f>
        <v>149</v>
      </c>
      <c r="O1101" s="27">
        <f t="shared" si="421"/>
        <v>0.45255474452554745</v>
      </c>
      <c r="P1101" s="15">
        <f t="shared" si="422"/>
        <v>311.15235133437699</v>
      </c>
      <c r="Q1101" s="20">
        <f t="shared" si="423"/>
        <v>-63.152351334376988</v>
      </c>
      <c r="R1101" s="26">
        <f t="shared" si="424"/>
        <v>-12630.470266875398</v>
      </c>
      <c r="S1101" s="8">
        <f>Daten!K1101</f>
        <v>4229</v>
      </c>
      <c r="T1101" s="8">
        <f>Daten!L1101</f>
        <v>41232</v>
      </c>
      <c r="U1101" s="8">
        <f>Daten!M1101</f>
        <v>40291</v>
      </c>
      <c r="V1101" s="8">
        <f>Daten!N1101</f>
        <v>500</v>
      </c>
      <c r="W1101" s="8">
        <f>Daten!O1101</f>
        <v>500</v>
      </c>
      <c r="X1101" s="22">
        <f t="shared" si="425"/>
        <v>85752</v>
      </c>
      <c r="Y1101" s="8">
        <f t="shared" si="426"/>
        <v>305412.19978308585</v>
      </c>
      <c r="Z1101" s="20">
        <f t="shared" si="427"/>
        <v>-219660.19978308585</v>
      </c>
      <c r="AA1101" s="26">
        <f t="shared" si="428"/>
        <v>21966.019978308585</v>
      </c>
      <c r="AB1101" s="31">
        <f t="shared" si="429"/>
        <v>10628.860149750577</v>
      </c>
      <c r="AC1101" s="30">
        <f t="shared" si="430"/>
        <v>10628.860149750577</v>
      </c>
      <c r="AG1101" s="25">
        <f t="shared" si="431"/>
        <v>1293.3104383173904</v>
      </c>
      <c r="AH1101" s="25">
        <f t="shared" si="432"/>
        <v>21966.019978308585</v>
      </c>
      <c r="AI1101" s="25">
        <f t="shared" si="433"/>
        <v>23259.330416625977</v>
      </c>
      <c r="AJ1101" s="25">
        <f t="shared" si="434"/>
        <v>1</v>
      </c>
      <c r="AK1101" s="25">
        <f t="shared" si="435"/>
        <v>23259.330416625977</v>
      </c>
      <c r="AL1101" s="25">
        <f t="shared" ca="1" si="436"/>
        <v>55577</v>
      </c>
      <c r="AM1101" s="25">
        <f t="shared" ca="1" si="437"/>
        <v>41</v>
      </c>
      <c r="AN1101" s="25">
        <f ca="1">IF(AM1101=0,0,COUNTIF($AM$19:AM1101,C1101*10+1))</f>
        <v>82</v>
      </c>
      <c r="AO1101" s="20">
        <f t="shared" ca="1" si="438"/>
        <v>0</v>
      </c>
      <c r="AP1101" s="32">
        <f t="shared" ca="1" si="439"/>
        <v>55577</v>
      </c>
    </row>
    <row r="1102" spans="1:42" x14ac:dyDescent="0.2">
      <c r="A1102" s="14">
        <f>Daten!A1102</f>
        <v>41122</v>
      </c>
      <c r="B1102" s="7" t="str">
        <f>Daten!B1102</f>
        <v>St. Thomas am Blasenstein</v>
      </c>
      <c r="C1102" s="14">
        <f t="shared" si="415"/>
        <v>4</v>
      </c>
      <c r="D1102" s="9">
        <f>Daten!D1102</f>
        <v>0</v>
      </c>
      <c r="E1102" s="8">
        <f>Daten!E1102</f>
        <v>935</v>
      </c>
      <c r="F1102" s="8">
        <f>Daten!F1102</f>
        <v>924</v>
      </c>
      <c r="G1102" s="26">
        <f t="shared" si="416"/>
        <v>11</v>
      </c>
      <c r="H1102" s="28">
        <f t="shared" si="417"/>
        <v>1.1904761904761904E-2</v>
      </c>
      <c r="I1102" s="20">
        <f t="shared" si="418"/>
        <v>12.413753413718956</v>
      </c>
      <c r="J1102" s="20">
        <f t="shared" si="419"/>
        <v>-1.4137534137189558</v>
      </c>
      <c r="K1102" s="26">
        <f t="shared" si="420"/>
        <v>706.87670685947785</v>
      </c>
      <c r="L1102" s="15">
        <f>Daten!G1102</f>
        <v>160</v>
      </c>
      <c r="M1102" s="15">
        <f>Daten!H1102</f>
        <v>604</v>
      </c>
      <c r="N1102" s="15">
        <f>Daten!I1102</f>
        <v>171</v>
      </c>
      <c r="O1102" s="27">
        <f t="shared" si="421"/>
        <v>0.54801324503311255</v>
      </c>
      <c r="P1102" s="15">
        <f t="shared" si="422"/>
        <v>342.94894198168561</v>
      </c>
      <c r="Q1102" s="20">
        <f t="shared" si="423"/>
        <v>-11.948941981685607</v>
      </c>
      <c r="R1102" s="26">
        <f t="shared" si="424"/>
        <v>-2389.7883963371214</v>
      </c>
      <c r="S1102" s="8">
        <f>Daten!K1102</f>
        <v>10000</v>
      </c>
      <c r="T1102" s="8">
        <f>Daten!L1102</f>
        <v>25956</v>
      </c>
      <c r="U1102" s="8">
        <f>Daten!M1102</f>
        <v>105912</v>
      </c>
      <c r="V1102" s="8">
        <f>Daten!N1102</f>
        <v>500</v>
      </c>
      <c r="W1102" s="8">
        <f>Daten!O1102</f>
        <v>500</v>
      </c>
      <c r="X1102" s="22">
        <f t="shared" si="425"/>
        <v>141868</v>
      </c>
      <c r="Y1102" s="8">
        <f t="shared" si="426"/>
        <v>358744.22964470513</v>
      </c>
      <c r="Z1102" s="20">
        <f t="shared" si="427"/>
        <v>-216876.22964470513</v>
      </c>
      <c r="AA1102" s="26">
        <f t="shared" si="428"/>
        <v>21687.622964470516</v>
      </c>
      <c r="AB1102" s="31">
        <f t="shared" si="429"/>
        <v>20004.711274992871</v>
      </c>
      <c r="AC1102" s="30">
        <f t="shared" si="430"/>
        <v>20004.711274992871</v>
      </c>
      <c r="AG1102" s="25">
        <f t="shared" si="431"/>
        <v>706.87670685947785</v>
      </c>
      <c r="AH1102" s="25">
        <f t="shared" si="432"/>
        <v>21687.622964470516</v>
      </c>
      <c r="AI1102" s="25">
        <f t="shared" si="433"/>
        <v>22394.499671329995</v>
      </c>
      <c r="AJ1102" s="25">
        <f t="shared" si="434"/>
        <v>1</v>
      </c>
      <c r="AK1102" s="25">
        <f t="shared" si="435"/>
        <v>22394.499671329995</v>
      </c>
      <c r="AL1102" s="25">
        <f t="shared" ca="1" si="436"/>
        <v>53511</v>
      </c>
      <c r="AM1102" s="25">
        <f t="shared" ca="1" si="437"/>
        <v>41</v>
      </c>
      <c r="AN1102" s="25">
        <f ca="1">IF(AM1102=0,0,COUNTIF($AM$19:AM1102,C1102*10+1))</f>
        <v>83</v>
      </c>
      <c r="AO1102" s="20">
        <f t="shared" ca="1" si="438"/>
        <v>0</v>
      </c>
      <c r="AP1102" s="32">
        <f t="shared" ca="1" si="439"/>
        <v>53511</v>
      </c>
    </row>
    <row r="1103" spans="1:42" x14ac:dyDescent="0.2">
      <c r="A1103" s="14">
        <f>Daten!A1103</f>
        <v>41123</v>
      </c>
      <c r="B1103" s="7" t="str">
        <f>Daten!B1103</f>
        <v>Saxen</v>
      </c>
      <c r="C1103" s="14">
        <f t="shared" si="415"/>
        <v>4</v>
      </c>
      <c r="D1103" s="9">
        <f>Daten!D1103</f>
        <v>0</v>
      </c>
      <c r="E1103" s="8">
        <f>Daten!E1103</f>
        <v>1692</v>
      </c>
      <c r="F1103" s="8">
        <f>Daten!F1103</f>
        <v>1773</v>
      </c>
      <c r="G1103" s="26">
        <f t="shared" si="416"/>
        <v>-81</v>
      </c>
      <c r="H1103" s="28">
        <f t="shared" si="417"/>
        <v>-4.5685279187817257E-2</v>
      </c>
      <c r="I1103" s="20">
        <f t="shared" si="418"/>
        <v>23.819896972428257</v>
      </c>
      <c r="J1103" s="20">
        <f t="shared" si="419"/>
        <v>-104.81989697242825</v>
      </c>
      <c r="K1103" s="26">
        <f t="shared" si="420"/>
        <v>52409.948486214125</v>
      </c>
      <c r="L1103" s="15">
        <f>Daten!G1103</f>
        <v>263</v>
      </c>
      <c r="M1103" s="15">
        <f>Daten!H1103</f>
        <v>1102</v>
      </c>
      <c r="N1103" s="15">
        <f>Daten!I1103</f>
        <v>327</v>
      </c>
      <c r="O1103" s="27">
        <f t="shared" si="421"/>
        <v>0.53539019963702361</v>
      </c>
      <c r="P1103" s="15">
        <f t="shared" si="422"/>
        <v>625.71148023810849</v>
      </c>
      <c r="Q1103" s="20">
        <f t="shared" si="423"/>
        <v>-35.711480238108493</v>
      </c>
      <c r="R1103" s="26">
        <f t="shared" si="424"/>
        <v>-7142.2960476216986</v>
      </c>
      <c r="S1103" s="8">
        <f>Daten!K1103</f>
        <v>12065</v>
      </c>
      <c r="T1103" s="8">
        <f>Daten!L1103</f>
        <v>86134</v>
      </c>
      <c r="U1103" s="8">
        <f>Daten!M1103</f>
        <v>220990</v>
      </c>
      <c r="V1103" s="8">
        <f>Daten!N1103</f>
        <v>500</v>
      </c>
      <c r="W1103" s="8">
        <f>Daten!O1103</f>
        <v>500</v>
      </c>
      <c r="X1103" s="22">
        <f t="shared" si="425"/>
        <v>319189</v>
      </c>
      <c r="Y1103" s="8">
        <f t="shared" si="426"/>
        <v>649192.76637309208</v>
      </c>
      <c r="Z1103" s="20">
        <f t="shared" si="427"/>
        <v>-330003.76637309208</v>
      </c>
      <c r="AA1103" s="26">
        <f t="shared" si="428"/>
        <v>33000.376637309208</v>
      </c>
      <c r="AB1103" s="31">
        <f t="shared" si="429"/>
        <v>78268.029075901635</v>
      </c>
      <c r="AC1103" s="30">
        <f t="shared" si="430"/>
        <v>78268.029075901635</v>
      </c>
      <c r="AG1103" s="25">
        <f t="shared" si="431"/>
        <v>52409.948486214125</v>
      </c>
      <c r="AH1103" s="25">
        <f t="shared" si="432"/>
        <v>33000.376637309208</v>
      </c>
      <c r="AI1103" s="25">
        <f t="shared" si="433"/>
        <v>85410.325123523333</v>
      </c>
      <c r="AJ1103" s="25">
        <f t="shared" si="434"/>
        <v>1</v>
      </c>
      <c r="AK1103" s="25">
        <f t="shared" si="435"/>
        <v>85410.325123523333</v>
      </c>
      <c r="AL1103" s="25">
        <f t="shared" ca="1" si="436"/>
        <v>204085</v>
      </c>
      <c r="AM1103" s="25">
        <f t="shared" ca="1" si="437"/>
        <v>41</v>
      </c>
      <c r="AN1103" s="25">
        <f ca="1">IF(AM1103=0,0,COUNTIF($AM$19:AM1103,C1103*10+1))</f>
        <v>84</v>
      </c>
      <c r="AO1103" s="20">
        <f t="shared" ca="1" si="438"/>
        <v>0</v>
      </c>
      <c r="AP1103" s="32">
        <f t="shared" ca="1" si="439"/>
        <v>204085</v>
      </c>
    </row>
    <row r="1104" spans="1:42" x14ac:dyDescent="0.2">
      <c r="A1104" s="14">
        <f>Daten!A1104</f>
        <v>41124</v>
      </c>
      <c r="B1104" s="7" t="str">
        <f>Daten!B1104</f>
        <v>Schwertberg</v>
      </c>
      <c r="C1104" s="14">
        <f t="shared" si="415"/>
        <v>4</v>
      </c>
      <c r="D1104" s="9">
        <f>Daten!D1104</f>
        <v>0</v>
      </c>
      <c r="E1104" s="8">
        <f>Daten!E1104</f>
        <v>5443</v>
      </c>
      <c r="F1104" s="8">
        <f>Daten!F1104</f>
        <v>5320</v>
      </c>
      <c r="G1104" s="26">
        <f t="shared" si="416"/>
        <v>123</v>
      </c>
      <c r="H1104" s="28">
        <f t="shared" si="417"/>
        <v>2.3120300751879701E-2</v>
      </c>
      <c r="I1104" s="20">
        <f t="shared" si="418"/>
        <v>71.473125715351571</v>
      </c>
      <c r="J1104" s="20">
        <f t="shared" si="419"/>
        <v>51.526874284648429</v>
      </c>
      <c r="K1104" s="26">
        <f t="shared" si="420"/>
        <v>-25763.437142324216</v>
      </c>
      <c r="L1104" s="15">
        <f>Daten!G1104</f>
        <v>896</v>
      </c>
      <c r="M1104" s="15">
        <f>Daten!H1104</f>
        <v>3468</v>
      </c>
      <c r="N1104" s="15">
        <f>Daten!I1104</f>
        <v>1079</v>
      </c>
      <c r="O1104" s="27">
        <f t="shared" si="421"/>
        <v>0.56949250288350639</v>
      </c>
      <c r="P1104" s="15">
        <f t="shared" si="422"/>
        <v>1969.1174350868969</v>
      </c>
      <c r="Q1104" s="20">
        <f t="shared" si="423"/>
        <v>5.8825649131031241</v>
      </c>
      <c r="R1104" s="26">
        <f t="shared" si="424"/>
        <v>1176.5129826206248</v>
      </c>
      <c r="S1104" s="8">
        <f>Daten!K1104</f>
        <v>10369</v>
      </c>
      <c r="T1104" s="8">
        <f>Daten!L1104</f>
        <v>418514</v>
      </c>
      <c r="U1104" s="8">
        <f>Daten!M1104</f>
        <v>5860264</v>
      </c>
      <c r="V1104" s="8">
        <f>Daten!N1104</f>
        <v>500</v>
      </c>
      <c r="W1104" s="8">
        <f>Daten!O1104</f>
        <v>500</v>
      </c>
      <c r="X1104" s="22">
        <f t="shared" si="425"/>
        <v>6289147</v>
      </c>
      <c r="Y1104" s="8">
        <f t="shared" si="426"/>
        <v>2088390.2053006738</v>
      </c>
      <c r="Z1104" s="20">
        <f t="shared" si="427"/>
        <v>4200756.7946993262</v>
      </c>
      <c r="AA1104" s="26">
        <f t="shared" si="428"/>
        <v>-420075.67946993263</v>
      </c>
      <c r="AB1104" s="31">
        <f t="shared" si="429"/>
        <v>-444662.60362963623</v>
      </c>
      <c r="AC1104" s="30">
        <f t="shared" si="430"/>
        <v>0</v>
      </c>
      <c r="AG1104" s="25">
        <f t="shared" si="431"/>
        <v>0</v>
      </c>
      <c r="AH1104" s="25">
        <f t="shared" si="432"/>
        <v>0</v>
      </c>
      <c r="AI1104" s="25">
        <f t="shared" si="433"/>
        <v>0</v>
      </c>
      <c r="AJ1104" s="25">
        <f t="shared" si="434"/>
        <v>1</v>
      </c>
      <c r="AK1104" s="25">
        <f t="shared" si="435"/>
        <v>0</v>
      </c>
      <c r="AL1104" s="25">
        <f t="shared" ca="1" si="436"/>
        <v>0</v>
      </c>
      <c r="AM1104" s="25">
        <f t="shared" ca="1" si="437"/>
        <v>0</v>
      </c>
      <c r="AN1104" s="25">
        <f ca="1">IF(AM1104=0,0,COUNTIF($AM$19:AM1104,C1104*10+1))</f>
        <v>0</v>
      </c>
      <c r="AO1104" s="20">
        <f t="shared" ca="1" si="438"/>
        <v>0</v>
      </c>
      <c r="AP1104" s="32">
        <f t="shared" ca="1" si="439"/>
        <v>0</v>
      </c>
    </row>
    <row r="1105" spans="1:42" x14ac:dyDescent="0.2">
      <c r="A1105" s="14">
        <f>Daten!A1105</f>
        <v>41125</v>
      </c>
      <c r="B1105" s="7" t="str">
        <f>Daten!B1105</f>
        <v>Waldhausen im Strudengau</v>
      </c>
      <c r="C1105" s="14">
        <f t="shared" si="415"/>
        <v>4</v>
      </c>
      <c r="D1105" s="9">
        <f>Daten!D1105</f>
        <v>0</v>
      </c>
      <c r="E1105" s="8">
        <f>Daten!E1105</f>
        <v>2861</v>
      </c>
      <c r="F1105" s="8">
        <f>Daten!F1105</f>
        <v>2891</v>
      </c>
      <c r="G1105" s="26">
        <f t="shared" si="416"/>
        <v>-30</v>
      </c>
      <c r="H1105" s="28">
        <f t="shared" si="417"/>
        <v>-1.0377032168799724E-2</v>
      </c>
      <c r="I1105" s="20">
        <f t="shared" si="418"/>
        <v>38.840001211105523</v>
      </c>
      <c r="J1105" s="20">
        <f t="shared" si="419"/>
        <v>-68.840001211105516</v>
      </c>
      <c r="K1105" s="26">
        <f t="shared" si="420"/>
        <v>34420.000605552756</v>
      </c>
      <c r="L1105" s="15">
        <f>Daten!G1105</f>
        <v>494</v>
      </c>
      <c r="M1105" s="15">
        <f>Daten!H1105</f>
        <v>1824</v>
      </c>
      <c r="N1105" s="15">
        <f>Daten!I1105</f>
        <v>543</v>
      </c>
      <c r="O1105" s="27">
        <f t="shared" si="421"/>
        <v>0.56853070175438591</v>
      </c>
      <c r="P1105" s="15">
        <f t="shared" si="422"/>
        <v>1035.6603810837657</v>
      </c>
      <c r="Q1105" s="20">
        <f t="shared" si="423"/>
        <v>1.339618916234258</v>
      </c>
      <c r="R1105" s="26">
        <f t="shared" si="424"/>
        <v>267.9237832468516</v>
      </c>
      <c r="S1105" s="8">
        <f>Daten!K1105</f>
        <v>17544</v>
      </c>
      <c r="T1105" s="8">
        <f>Daten!L1105</f>
        <v>142620</v>
      </c>
      <c r="U1105" s="8">
        <f>Daten!M1105</f>
        <v>269716</v>
      </c>
      <c r="V1105" s="8">
        <f>Daten!N1105</f>
        <v>500</v>
      </c>
      <c r="W1105" s="8">
        <f>Daten!O1105</f>
        <v>500</v>
      </c>
      <c r="X1105" s="22">
        <f t="shared" si="425"/>
        <v>429880</v>
      </c>
      <c r="Y1105" s="8">
        <f t="shared" si="426"/>
        <v>1097718.9743459907</v>
      </c>
      <c r="Z1105" s="20">
        <f t="shared" si="427"/>
        <v>-667838.97434599069</v>
      </c>
      <c r="AA1105" s="26">
        <f t="shared" si="428"/>
        <v>66783.897434599072</v>
      </c>
      <c r="AB1105" s="31">
        <f t="shared" si="429"/>
        <v>101471.82182339867</v>
      </c>
      <c r="AC1105" s="30">
        <f t="shared" si="430"/>
        <v>101471.82182339867</v>
      </c>
      <c r="AG1105" s="25">
        <f t="shared" si="431"/>
        <v>34420.000605552756</v>
      </c>
      <c r="AH1105" s="25">
        <f t="shared" si="432"/>
        <v>66783.897434599072</v>
      </c>
      <c r="AI1105" s="25">
        <f t="shared" si="433"/>
        <v>101203.89804015183</v>
      </c>
      <c r="AJ1105" s="25">
        <f t="shared" si="434"/>
        <v>1</v>
      </c>
      <c r="AK1105" s="25">
        <f t="shared" si="435"/>
        <v>101203.89804015183</v>
      </c>
      <c r="AL1105" s="25">
        <f t="shared" ca="1" si="436"/>
        <v>241823</v>
      </c>
      <c r="AM1105" s="25">
        <f t="shared" ca="1" si="437"/>
        <v>41</v>
      </c>
      <c r="AN1105" s="25">
        <f ca="1">IF(AM1105=0,0,COUNTIF($AM$19:AM1105,C1105*10+1))</f>
        <v>85</v>
      </c>
      <c r="AO1105" s="20">
        <f t="shared" ca="1" si="438"/>
        <v>0</v>
      </c>
      <c r="AP1105" s="32">
        <f t="shared" ca="1" si="439"/>
        <v>241823</v>
      </c>
    </row>
    <row r="1106" spans="1:42" x14ac:dyDescent="0.2">
      <c r="A1106" s="14">
        <f>Daten!A1106</f>
        <v>41126</v>
      </c>
      <c r="B1106" s="7" t="str">
        <f>Daten!B1106</f>
        <v>Windhaag bei Perg</v>
      </c>
      <c r="C1106" s="14">
        <f t="shared" si="415"/>
        <v>4</v>
      </c>
      <c r="D1106" s="9">
        <f>Daten!D1106</f>
        <v>0</v>
      </c>
      <c r="E1106" s="8">
        <f>Daten!E1106</f>
        <v>1518</v>
      </c>
      <c r="F1106" s="8">
        <f>Daten!F1106</f>
        <v>1500</v>
      </c>
      <c r="G1106" s="26">
        <f t="shared" si="416"/>
        <v>18</v>
      </c>
      <c r="H1106" s="28">
        <f t="shared" si="417"/>
        <v>1.2E-2</v>
      </c>
      <c r="I1106" s="20">
        <f t="shared" si="418"/>
        <v>20.15219710019311</v>
      </c>
      <c r="J1106" s="20">
        <f t="shared" si="419"/>
        <v>-2.1521971001931099</v>
      </c>
      <c r="K1106" s="26">
        <f t="shared" si="420"/>
        <v>1076.0985500965551</v>
      </c>
      <c r="L1106" s="15">
        <f>Daten!G1106</f>
        <v>257</v>
      </c>
      <c r="M1106" s="15">
        <f>Daten!H1106</f>
        <v>1011</v>
      </c>
      <c r="N1106" s="15">
        <f>Daten!I1106</f>
        <v>250</v>
      </c>
      <c r="O1106" s="27">
        <f t="shared" si="421"/>
        <v>0.50148367952522255</v>
      </c>
      <c r="P1106" s="15">
        <f t="shared" si="422"/>
        <v>574.04202043623206</v>
      </c>
      <c r="Q1106" s="20">
        <f t="shared" si="423"/>
        <v>-67.042020436232065</v>
      </c>
      <c r="R1106" s="26">
        <f t="shared" si="424"/>
        <v>-13408.404087246414</v>
      </c>
      <c r="S1106" s="8">
        <f>Daten!K1106</f>
        <v>7717</v>
      </c>
      <c r="T1106" s="8">
        <f>Daten!L1106</f>
        <v>66322</v>
      </c>
      <c r="U1106" s="8">
        <f>Daten!M1106</f>
        <v>111517</v>
      </c>
      <c r="V1106" s="8">
        <f>Daten!N1106</f>
        <v>500</v>
      </c>
      <c r="W1106" s="8">
        <f>Daten!O1106</f>
        <v>500</v>
      </c>
      <c r="X1106" s="22">
        <f t="shared" si="425"/>
        <v>185556</v>
      </c>
      <c r="Y1106" s="8">
        <f t="shared" si="426"/>
        <v>582431.80812905065</v>
      </c>
      <c r="Z1106" s="20">
        <f t="shared" si="427"/>
        <v>-396875.80812905065</v>
      </c>
      <c r="AA1106" s="26">
        <f t="shared" si="428"/>
        <v>39687.580812905071</v>
      </c>
      <c r="AB1106" s="31">
        <f t="shared" si="429"/>
        <v>27355.275275755212</v>
      </c>
      <c r="AC1106" s="30">
        <f t="shared" si="430"/>
        <v>27355.275275755212</v>
      </c>
      <c r="AG1106" s="25">
        <f t="shared" si="431"/>
        <v>1076.0985500965551</v>
      </c>
      <c r="AH1106" s="25">
        <f t="shared" si="432"/>
        <v>39687.580812905071</v>
      </c>
      <c r="AI1106" s="25">
        <f t="shared" si="433"/>
        <v>40763.679363001625</v>
      </c>
      <c r="AJ1106" s="25">
        <f t="shared" si="434"/>
        <v>1</v>
      </c>
      <c r="AK1106" s="25">
        <f t="shared" si="435"/>
        <v>40763.679363001625</v>
      </c>
      <c r="AL1106" s="25">
        <f t="shared" ca="1" si="436"/>
        <v>97403</v>
      </c>
      <c r="AM1106" s="25">
        <f t="shared" ca="1" si="437"/>
        <v>41</v>
      </c>
      <c r="AN1106" s="25">
        <f ca="1">IF(AM1106=0,0,COUNTIF($AM$19:AM1106,C1106*10+1))</f>
        <v>86</v>
      </c>
      <c r="AO1106" s="20">
        <f t="shared" ca="1" si="438"/>
        <v>0</v>
      </c>
      <c r="AP1106" s="32">
        <f t="shared" ca="1" si="439"/>
        <v>97403</v>
      </c>
    </row>
    <row r="1107" spans="1:42" x14ac:dyDescent="0.2">
      <c r="A1107" s="14">
        <f>Daten!A1107</f>
        <v>41201</v>
      </c>
      <c r="B1107" s="7" t="str">
        <f>Daten!B1107</f>
        <v>Andrichsfurt</v>
      </c>
      <c r="C1107" s="14">
        <f t="shared" ref="C1107:C1170" si="440">INT(A1107/10000)</f>
        <v>4</v>
      </c>
      <c r="D1107" s="9">
        <f>Daten!D1107</f>
        <v>0</v>
      </c>
      <c r="E1107" s="8">
        <f>Daten!E1107</f>
        <v>770</v>
      </c>
      <c r="F1107" s="8">
        <f>Daten!F1107</f>
        <v>781</v>
      </c>
      <c r="G1107" s="26">
        <f t="shared" ref="G1107:G1170" si="441">E1107-F1107</f>
        <v>-11</v>
      </c>
      <c r="H1107" s="28">
        <f t="shared" ref="H1107:H1170" si="442">G1107/F1107</f>
        <v>-1.4084507042253521E-2</v>
      </c>
      <c r="I1107" s="20">
        <f t="shared" ref="I1107:I1170" si="443">F1107*$I$6</f>
        <v>10.492577290167214</v>
      </c>
      <c r="J1107" s="20">
        <f t="shared" ref="J1107:J1170" si="444">G1107-I1107</f>
        <v>-21.492577290167212</v>
      </c>
      <c r="K1107" s="26">
        <f t="shared" ref="K1107:K1170" si="445">-J1107*$K$5</f>
        <v>10746.288645083607</v>
      </c>
      <c r="L1107" s="15">
        <f>Daten!G1107</f>
        <v>134</v>
      </c>
      <c r="M1107" s="15">
        <f>Daten!H1107</f>
        <v>524</v>
      </c>
      <c r="N1107" s="15">
        <f>Daten!I1107</f>
        <v>112</v>
      </c>
      <c r="O1107" s="27">
        <f t="shared" ref="O1107:O1170" si="446">(L1107+N1107)/M1107</f>
        <v>0.46946564885496184</v>
      </c>
      <c r="P1107" s="15">
        <f t="shared" ref="P1107:P1170" si="447">M1107*$P$6</f>
        <v>297.52524105695903</v>
      </c>
      <c r="Q1107" s="20">
        <f t="shared" ref="Q1107:Q1170" si="448">L1107+N1107-P1107</f>
        <v>-51.525241056959032</v>
      </c>
      <c r="R1107" s="26">
        <f t="shared" ref="R1107:R1170" si="449">Q1107*$R$5</f>
        <v>-10305.048211391806</v>
      </c>
      <c r="S1107" s="8">
        <f>Daten!K1107</f>
        <v>13256</v>
      </c>
      <c r="T1107" s="8">
        <f>Daten!L1107</f>
        <v>37297</v>
      </c>
      <c r="U1107" s="8">
        <f>Daten!M1107</f>
        <v>154295</v>
      </c>
      <c r="V1107" s="8">
        <f>Daten!N1107</f>
        <v>500</v>
      </c>
      <c r="W1107" s="8">
        <f>Daten!O1107</f>
        <v>500</v>
      </c>
      <c r="X1107" s="22">
        <f t="shared" ref="X1107:X1170" si="450">S1107/V1107*500+T1107/W1107*500+U1107</f>
        <v>204848</v>
      </c>
      <c r="Y1107" s="8">
        <f t="shared" ref="Y1107:Y1170" si="451">E1107*$Y$6</f>
        <v>295436.42441328656</v>
      </c>
      <c r="Z1107" s="20">
        <f t="shared" ref="Z1107:Z1170" si="452">X1107-Y1107</f>
        <v>-90588.424413286557</v>
      </c>
      <c r="AA1107" s="26">
        <f t="shared" ref="AA1107:AA1170" si="453">-Z1107*$AA$5</f>
        <v>9058.8424413286557</v>
      </c>
      <c r="AB1107" s="31">
        <f t="shared" ref="AB1107:AB1170" si="454">K1107+R1107+AA1107</f>
        <v>9500.0828750204564</v>
      </c>
      <c r="AC1107" s="30">
        <f t="shared" ref="AC1107:AC1170" si="455">MAX(0,AB1107)</f>
        <v>9500.0828750204564</v>
      </c>
      <c r="AG1107" s="25">
        <f t="shared" ref="AG1107:AG1170" si="456">IF(AB1107&gt;0,K1107,0)</f>
        <v>10746.288645083607</v>
      </c>
      <c r="AH1107" s="25">
        <f t="shared" ref="AH1107:AH1170" si="457">IF(AB1107&gt;0,AA1107,0)</f>
        <v>9058.8424413286557</v>
      </c>
      <c r="AI1107" s="25">
        <f t="shared" ref="AI1107:AI1170" si="458">AG1107+AH1107</f>
        <v>19805.131086412264</v>
      </c>
      <c r="AJ1107" s="25">
        <f t="shared" ref="AJ1107:AJ1170" si="459">IF(AND(V1107=500,W1107=500),1,0)</f>
        <v>1</v>
      </c>
      <c r="AK1107" s="25">
        <f t="shared" ref="AK1107:AK1170" si="460">IF(AND(AJ1107=1,AI1107&gt;=E1107*$AK$5),AI1107,0)</f>
        <v>19805.131086412264</v>
      </c>
      <c r="AL1107" s="25">
        <f t="shared" ref="AL1107:AL1170" ca="1" si="461">IF(OFFSET($AK$6,C1107,0)=0,0,ROUND(AK1107*OFFSET($AF$6,C1107,0)/OFFSET($AK$6,C1107,0),0))</f>
        <v>47324</v>
      </c>
      <c r="AM1107" s="25">
        <f t="shared" ref="AM1107:AM1170" ca="1" si="462">IF(AL1107&gt;0,C1107*10+1,0)</f>
        <v>41</v>
      </c>
      <c r="AN1107" s="25">
        <f ca="1">IF(AM1107=0,0,COUNTIF($AM$19:AM1107,C1107*10+1))</f>
        <v>87</v>
      </c>
      <c r="AO1107" s="20">
        <f t="shared" ref="AO1107:AO1170" ca="1" si="463">IF(AN1107=1,OFFSET($AF$6,C1107,0)-OFFSET($AL$6,C1107,0),0)</f>
        <v>0</v>
      </c>
      <c r="AP1107" s="32">
        <f t="shared" ref="AP1107:AP1170" ca="1" si="464">AL1107+AO1107</f>
        <v>47324</v>
      </c>
    </row>
    <row r="1108" spans="1:42" x14ac:dyDescent="0.2">
      <c r="A1108" s="14">
        <f>Daten!A1108</f>
        <v>41202</v>
      </c>
      <c r="B1108" s="7" t="str">
        <f>Daten!B1108</f>
        <v>Antiesenhofen</v>
      </c>
      <c r="C1108" s="14">
        <f t="shared" si="440"/>
        <v>4</v>
      </c>
      <c r="D1108" s="9">
        <f>Daten!D1108</f>
        <v>0</v>
      </c>
      <c r="E1108" s="8">
        <f>Daten!E1108</f>
        <v>1091</v>
      </c>
      <c r="F1108" s="8">
        <f>Daten!F1108</f>
        <v>1092</v>
      </c>
      <c r="G1108" s="26">
        <f t="shared" si="441"/>
        <v>-1</v>
      </c>
      <c r="H1108" s="28">
        <f t="shared" si="442"/>
        <v>-9.1575091575091575E-4</v>
      </c>
      <c r="I1108" s="20">
        <f t="shared" si="443"/>
        <v>14.670799488940585</v>
      </c>
      <c r="J1108" s="20">
        <f t="shared" si="444"/>
        <v>-15.670799488940585</v>
      </c>
      <c r="K1108" s="26">
        <f t="shared" si="445"/>
        <v>7835.3997444702927</v>
      </c>
      <c r="L1108" s="15">
        <f>Daten!G1108</f>
        <v>146</v>
      </c>
      <c r="M1108" s="15">
        <f>Daten!H1108</f>
        <v>720</v>
      </c>
      <c r="N1108" s="15">
        <f>Daten!I1108</f>
        <v>225</v>
      </c>
      <c r="O1108" s="27">
        <f t="shared" si="446"/>
        <v>0.51527777777777772</v>
      </c>
      <c r="P1108" s="15">
        <f t="shared" si="447"/>
        <v>408.81330832253911</v>
      </c>
      <c r="Q1108" s="20">
        <f t="shared" si="448"/>
        <v>-37.813308322539115</v>
      </c>
      <c r="R1108" s="26">
        <f t="shared" si="449"/>
        <v>-7562.6616645078229</v>
      </c>
      <c r="S1108" s="8">
        <f>Daten!K1108</f>
        <v>8924</v>
      </c>
      <c r="T1108" s="8">
        <f>Daten!L1108</f>
        <v>71622</v>
      </c>
      <c r="U1108" s="8">
        <f>Daten!M1108</f>
        <v>360675</v>
      </c>
      <c r="V1108" s="8">
        <f>Daten!N1108</f>
        <v>500</v>
      </c>
      <c r="W1108" s="8">
        <f>Daten!O1108</f>
        <v>500</v>
      </c>
      <c r="X1108" s="22">
        <f t="shared" si="450"/>
        <v>441221</v>
      </c>
      <c r="Y1108" s="8">
        <f t="shared" si="451"/>
        <v>418598.88186350086</v>
      </c>
      <c r="Z1108" s="20">
        <f t="shared" si="452"/>
        <v>22622.118136499135</v>
      </c>
      <c r="AA1108" s="26">
        <f t="shared" si="453"/>
        <v>-2262.2118136499134</v>
      </c>
      <c r="AB1108" s="31">
        <f t="shared" si="454"/>
        <v>-1989.4737336874437</v>
      </c>
      <c r="AC1108" s="30">
        <f t="shared" si="455"/>
        <v>0</v>
      </c>
      <c r="AG1108" s="25">
        <f t="shared" si="456"/>
        <v>0</v>
      </c>
      <c r="AH1108" s="25">
        <f t="shared" si="457"/>
        <v>0</v>
      </c>
      <c r="AI1108" s="25">
        <f t="shared" si="458"/>
        <v>0</v>
      </c>
      <c r="AJ1108" s="25">
        <f t="shared" si="459"/>
        <v>1</v>
      </c>
      <c r="AK1108" s="25">
        <f t="shared" si="460"/>
        <v>0</v>
      </c>
      <c r="AL1108" s="25">
        <f t="shared" ca="1" si="461"/>
        <v>0</v>
      </c>
      <c r="AM1108" s="25">
        <f t="shared" ca="1" si="462"/>
        <v>0</v>
      </c>
      <c r="AN1108" s="25">
        <f ca="1">IF(AM1108=0,0,COUNTIF($AM$19:AM1108,C1108*10+1))</f>
        <v>0</v>
      </c>
      <c r="AO1108" s="20">
        <f t="shared" ca="1" si="463"/>
        <v>0</v>
      </c>
      <c r="AP1108" s="32">
        <f t="shared" ca="1" si="464"/>
        <v>0</v>
      </c>
    </row>
    <row r="1109" spans="1:42" x14ac:dyDescent="0.2">
      <c r="A1109" s="14">
        <f>Daten!A1109</f>
        <v>41203</v>
      </c>
      <c r="B1109" s="7" t="str">
        <f>Daten!B1109</f>
        <v>Aurolzmünster</v>
      </c>
      <c r="C1109" s="14">
        <f t="shared" si="440"/>
        <v>4</v>
      </c>
      <c r="D1109" s="9">
        <f>Daten!D1109</f>
        <v>0</v>
      </c>
      <c r="E1109" s="8">
        <f>Daten!E1109</f>
        <v>3239</v>
      </c>
      <c r="F1109" s="8">
        <f>Daten!F1109</f>
        <v>3031</v>
      </c>
      <c r="G1109" s="26">
        <f t="shared" si="441"/>
        <v>208</v>
      </c>
      <c r="H1109" s="28">
        <f t="shared" si="442"/>
        <v>6.8624216430221055E-2</v>
      </c>
      <c r="I1109" s="20">
        <f t="shared" si="443"/>
        <v>40.720872940456879</v>
      </c>
      <c r="J1109" s="20">
        <f t="shared" si="444"/>
        <v>167.27912705954313</v>
      </c>
      <c r="K1109" s="26">
        <f t="shared" si="445"/>
        <v>-83639.563529771563</v>
      </c>
      <c r="L1109" s="15">
        <f>Daten!G1109</f>
        <v>514</v>
      </c>
      <c r="M1109" s="15">
        <f>Daten!H1109</f>
        <v>2164</v>
      </c>
      <c r="N1109" s="15">
        <f>Daten!I1109</f>
        <v>561</v>
      </c>
      <c r="O1109" s="27">
        <f t="shared" si="446"/>
        <v>0.49676524953789281</v>
      </c>
      <c r="P1109" s="15">
        <f t="shared" si="447"/>
        <v>1228.7111100138538</v>
      </c>
      <c r="Q1109" s="20">
        <f t="shared" si="448"/>
        <v>-153.71111001385384</v>
      </c>
      <c r="R1109" s="26">
        <f t="shared" si="449"/>
        <v>-30742.222002770766</v>
      </c>
      <c r="S1109" s="8">
        <f>Daten!K1109</f>
        <v>13053</v>
      </c>
      <c r="T1109" s="8">
        <f>Daten!L1109</f>
        <v>278054</v>
      </c>
      <c r="U1109" s="8">
        <f>Daten!M1109</f>
        <v>2158925</v>
      </c>
      <c r="V1109" s="8">
        <f>Daten!N1109</f>
        <v>500</v>
      </c>
      <c r="W1109" s="8">
        <f>Daten!O1109</f>
        <v>500</v>
      </c>
      <c r="X1109" s="22">
        <f t="shared" si="450"/>
        <v>2450032</v>
      </c>
      <c r="Y1109" s="8">
        <f t="shared" si="451"/>
        <v>1242751.4008761495</v>
      </c>
      <c r="Z1109" s="20">
        <f t="shared" si="452"/>
        <v>1207280.5991238505</v>
      </c>
      <c r="AA1109" s="26">
        <f t="shared" si="453"/>
        <v>-120728.05991238506</v>
      </c>
      <c r="AB1109" s="31">
        <f t="shared" si="454"/>
        <v>-235109.8454449274</v>
      </c>
      <c r="AC1109" s="30">
        <f t="shared" si="455"/>
        <v>0</v>
      </c>
      <c r="AG1109" s="25">
        <f t="shared" si="456"/>
        <v>0</v>
      </c>
      <c r="AH1109" s="25">
        <f t="shared" si="457"/>
        <v>0</v>
      </c>
      <c r="AI1109" s="25">
        <f t="shared" si="458"/>
        <v>0</v>
      </c>
      <c r="AJ1109" s="25">
        <f t="shared" si="459"/>
        <v>1</v>
      </c>
      <c r="AK1109" s="25">
        <f t="shared" si="460"/>
        <v>0</v>
      </c>
      <c r="AL1109" s="25">
        <f t="shared" ca="1" si="461"/>
        <v>0</v>
      </c>
      <c r="AM1109" s="25">
        <f t="shared" ca="1" si="462"/>
        <v>0</v>
      </c>
      <c r="AN1109" s="25">
        <f ca="1">IF(AM1109=0,0,COUNTIF($AM$19:AM1109,C1109*10+1))</f>
        <v>0</v>
      </c>
      <c r="AO1109" s="20">
        <f t="shared" ca="1" si="463"/>
        <v>0</v>
      </c>
      <c r="AP1109" s="32">
        <f t="shared" ca="1" si="464"/>
        <v>0</v>
      </c>
    </row>
    <row r="1110" spans="1:42" x14ac:dyDescent="0.2">
      <c r="A1110" s="14">
        <f>Daten!A1110</f>
        <v>41204</v>
      </c>
      <c r="B1110" s="7" t="str">
        <f>Daten!B1110</f>
        <v>Eberschwang</v>
      </c>
      <c r="C1110" s="14">
        <f t="shared" si="440"/>
        <v>4</v>
      </c>
      <c r="D1110" s="9">
        <f>Daten!D1110</f>
        <v>0</v>
      </c>
      <c r="E1110" s="8">
        <f>Daten!E1110</f>
        <v>3483</v>
      </c>
      <c r="F1110" s="8">
        <f>Daten!F1110</f>
        <v>3408</v>
      </c>
      <c r="G1110" s="26">
        <f t="shared" si="441"/>
        <v>75</v>
      </c>
      <c r="H1110" s="28">
        <f t="shared" si="442"/>
        <v>2.2007042253521125E-2</v>
      </c>
      <c r="I1110" s="20">
        <f t="shared" si="443"/>
        <v>45.785791811638745</v>
      </c>
      <c r="J1110" s="20">
        <f t="shared" si="444"/>
        <v>29.214208188361255</v>
      </c>
      <c r="K1110" s="26">
        <f t="shared" si="445"/>
        <v>-14607.104094180628</v>
      </c>
      <c r="L1110" s="15">
        <f>Daten!G1110</f>
        <v>508</v>
      </c>
      <c r="M1110" s="15">
        <f>Daten!H1110</f>
        <v>2271</v>
      </c>
      <c r="N1110" s="15">
        <f>Daten!I1110</f>
        <v>704</v>
      </c>
      <c r="O1110" s="27">
        <f t="shared" si="446"/>
        <v>0.53368560105680318</v>
      </c>
      <c r="P1110" s="15">
        <f t="shared" si="447"/>
        <v>1289.4653100006756</v>
      </c>
      <c r="Q1110" s="20">
        <f t="shared" si="448"/>
        <v>-77.465310000675572</v>
      </c>
      <c r="R1110" s="26">
        <f t="shared" si="449"/>
        <v>-15493.062000135114</v>
      </c>
      <c r="S1110" s="8">
        <f>Daten!K1110</f>
        <v>31066</v>
      </c>
      <c r="T1110" s="8">
        <f>Daten!L1110</f>
        <v>284410</v>
      </c>
      <c r="U1110" s="8">
        <f>Daten!M1110</f>
        <v>897785</v>
      </c>
      <c r="V1110" s="8">
        <f>Daten!N1110</f>
        <v>500</v>
      </c>
      <c r="W1110" s="8">
        <f>Daten!O1110</f>
        <v>500</v>
      </c>
      <c r="X1110" s="22">
        <f t="shared" si="450"/>
        <v>1213261</v>
      </c>
      <c r="Y1110" s="8">
        <f t="shared" si="451"/>
        <v>1336370.2158850352</v>
      </c>
      <c r="Z1110" s="20">
        <f t="shared" si="452"/>
        <v>-123109.21588503523</v>
      </c>
      <c r="AA1110" s="26">
        <f t="shared" si="453"/>
        <v>12310.921588503523</v>
      </c>
      <c r="AB1110" s="31">
        <f t="shared" si="454"/>
        <v>-17789.244505812218</v>
      </c>
      <c r="AC1110" s="30">
        <f t="shared" si="455"/>
        <v>0</v>
      </c>
      <c r="AG1110" s="25">
        <f t="shared" si="456"/>
        <v>0</v>
      </c>
      <c r="AH1110" s="25">
        <f t="shared" si="457"/>
        <v>0</v>
      </c>
      <c r="AI1110" s="25">
        <f t="shared" si="458"/>
        <v>0</v>
      </c>
      <c r="AJ1110" s="25">
        <f t="shared" si="459"/>
        <v>1</v>
      </c>
      <c r="AK1110" s="25">
        <f t="shared" si="460"/>
        <v>0</v>
      </c>
      <c r="AL1110" s="25">
        <f t="shared" ca="1" si="461"/>
        <v>0</v>
      </c>
      <c r="AM1110" s="25">
        <f t="shared" ca="1" si="462"/>
        <v>0</v>
      </c>
      <c r="AN1110" s="25">
        <f ca="1">IF(AM1110=0,0,COUNTIF($AM$19:AM1110,C1110*10+1))</f>
        <v>0</v>
      </c>
      <c r="AO1110" s="20">
        <f t="shared" ca="1" si="463"/>
        <v>0</v>
      </c>
      <c r="AP1110" s="32">
        <f t="shared" ca="1" si="464"/>
        <v>0</v>
      </c>
    </row>
    <row r="1111" spans="1:42" x14ac:dyDescent="0.2">
      <c r="A1111" s="14">
        <f>Daten!A1111</f>
        <v>41205</v>
      </c>
      <c r="B1111" s="7" t="str">
        <f>Daten!B1111</f>
        <v>Eitzing</v>
      </c>
      <c r="C1111" s="14">
        <f t="shared" si="440"/>
        <v>4</v>
      </c>
      <c r="D1111" s="9">
        <f>Daten!D1111</f>
        <v>0</v>
      </c>
      <c r="E1111" s="8">
        <f>Daten!E1111</f>
        <v>904</v>
      </c>
      <c r="F1111" s="8">
        <f>Daten!F1111</f>
        <v>807</v>
      </c>
      <c r="G1111" s="26">
        <f t="shared" si="441"/>
        <v>97</v>
      </c>
      <c r="H1111" s="28">
        <f t="shared" si="442"/>
        <v>0.12019826517967781</v>
      </c>
      <c r="I1111" s="20">
        <f t="shared" si="443"/>
        <v>10.841882039903894</v>
      </c>
      <c r="J1111" s="20">
        <f t="shared" si="444"/>
        <v>86.158117960096106</v>
      </c>
      <c r="K1111" s="26">
        <f t="shared" si="445"/>
        <v>-43079.058980048052</v>
      </c>
      <c r="L1111" s="15">
        <f>Daten!G1111</f>
        <v>158</v>
      </c>
      <c r="M1111" s="15">
        <f>Daten!H1111</f>
        <v>615</v>
      </c>
      <c r="N1111" s="15">
        <f>Daten!I1111</f>
        <v>131</v>
      </c>
      <c r="O1111" s="27">
        <f t="shared" si="446"/>
        <v>0.46991869918699186</v>
      </c>
      <c r="P1111" s="15">
        <f t="shared" si="447"/>
        <v>349.19470085883552</v>
      </c>
      <c r="Q1111" s="20">
        <f t="shared" si="448"/>
        <v>-60.194700858835517</v>
      </c>
      <c r="R1111" s="26">
        <f t="shared" si="449"/>
        <v>-12038.940171767103</v>
      </c>
      <c r="S1111" s="8">
        <f>Daten!K1111</f>
        <v>8610</v>
      </c>
      <c r="T1111" s="8">
        <f>Daten!L1111</f>
        <v>34567</v>
      </c>
      <c r="U1111" s="8">
        <f>Daten!M1111</f>
        <v>44310</v>
      </c>
      <c r="V1111" s="8">
        <f>Daten!N1111</f>
        <v>500</v>
      </c>
      <c r="W1111" s="8">
        <f>Daten!O1111</f>
        <v>500</v>
      </c>
      <c r="X1111" s="22">
        <f t="shared" si="450"/>
        <v>87487</v>
      </c>
      <c r="Y1111" s="8">
        <f t="shared" si="451"/>
        <v>346850.03593455983</v>
      </c>
      <c r="Z1111" s="20">
        <f t="shared" si="452"/>
        <v>-259363.03593455983</v>
      </c>
      <c r="AA1111" s="26">
        <f t="shared" si="453"/>
        <v>25936.303593455985</v>
      </c>
      <c r="AB1111" s="31">
        <f t="shared" si="454"/>
        <v>-29181.695558359166</v>
      </c>
      <c r="AC1111" s="30">
        <f t="shared" si="455"/>
        <v>0</v>
      </c>
      <c r="AG1111" s="25">
        <f t="shared" si="456"/>
        <v>0</v>
      </c>
      <c r="AH1111" s="25">
        <f t="shared" si="457"/>
        <v>0</v>
      </c>
      <c r="AI1111" s="25">
        <f t="shared" si="458"/>
        <v>0</v>
      </c>
      <c r="AJ1111" s="25">
        <f t="shared" si="459"/>
        <v>1</v>
      </c>
      <c r="AK1111" s="25">
        <f t="shared" si="460"/>
        <v>0</v>
      </c>
      <c r="AL1111" s="25">
        <f t="shared" ca="1" si="461"/>
        <v>0</v>
      </c>
      <c r="AM1111" s="25">
        <f t="shared" ca="1" si="462"/>
        <v>0</v>
      </c>
      <c r="AN1111" s="25">
        <f ca="1">IF(AM1111=0,0,COUNTIF($AM$19:AM1111,C1111*10+1))</f>
        <v>0</v>
      </c>
      <c r="AO1111" s="20">
        <f t="shared" ca="1" si="463"/>
        <v>0</v>
      </c>
      <c r="AP1111" s="32">
        <f t="shared" ca="1" si="464"/>
        <v>0</v>
      </c>
    </row>
    <row r="1112" spans="1:42" x14ac:dyDescent="0.2">
      <c r="A1112" s="14">
        <f>Daten!A1112</f>
        <v>41206</v>
      </c>
      <c r="B1112" s="7" t="str">
        <f>Daten!B1112</f>
        <v>Geiersberg</v>
      </c>
      <c r="C1112" s="14">
        <f t="shared" si="440"/>
        <v>4</v>
      </c>
      <c r="D1112" s="9">
        <f>Daten!D1112</f>
        <v>0</v>
      </c>
      <c r="E1112" s="8">
        <f>Daten!E1112</f>
        <v>496</v>
      </c>
      <c r="F1112" s="8">
        <f>Daten!F1112</f>
        <v>503</v>
      </c>
      <c r="G1112" s="26">
        <f t="shared" si="441"/>
        <v>-7</v>
      </c>
      <c r="H1112" s="28">
        <f t="shared" si="442"/>
        <v>-1.3916500994035786E-2</v>
      </c>
      <c r="I1112" s="20">
        <f t="shared" si="443"/>
        <v>6.7577034275980896</v>
      </c>
      <c r="J1112" s="20">
        <f t="shared" si="444"/>
        <v>-13.75770342759809</v>
      </c>
      <c r="K1112" s="26">
        <f t="shared" si="445"/>
        <v>6878.8517137990448</v>
      </c>
      <c r="L1112" s="15">
        <f>Daten!G1112</f>
        <v>74</v>
      </c>
      <c r="M1112" s="15">
        <f>Daten!H1112</f>
        <v>315</v>
      </c>
      <c r="N1112" s="15">
        <f>Daten!I1112</f>
        <v>107</v>
      </c>
      <c r="O1112" s="27">
        <f t="shared" si="446"/>
        <v>0.57460317460317456</v>
      </c>
      <c r="P1112" s="15">
        <f t="shared" si="447"/>
        <v>178.85582239111088</v>
      </c>
      <c r="Q1112" s="20">
        <f t="shared" si="448"/>
        <v>2.1441776088891231</v>
      </c>
      <c r="R1112" s="26">
        <f t="shared" si="449"/>
        <v>428.83552177782462</v>
      </c>
      <c r="S1112" s="8">
        <f>Daten!K1112</f>
        <v>4988</v>
      </c>
      <c r="T1112" s="8">
        <f>Daten!L1112</f>
        <v>26525</v>
      </c>
      <c r="U1112" s="8">
        <f>Daten!M1112</f>
        <v>66946</v>
      </c>
      <c r="V1112" s="8">
        <f>Daten!N1112</f>
        <v>500</v>
      </c>
      <c r="W1112" s="8">
        <f>Daten!O1112</f>
        <v>500</v>
      </c>
      <c r="X1112" s="22">
        <f t="shared" si="450"/>
        <v>98459</v>
      </c>
      <c r="Y1112" s="8">
        <f t="shared" si="451"/>
        <v>190307.09936232487</v>
      </c>
      <c r="Z1112" s="20">
        <f t="shared" si="452"/>
        <v>-91848.099362324865</v>
      </c>
      <c r="AA1112" s="26">
        <f t="shared" si="453"/>
        <v>9184.8099362324865</v>
      </c>
      <c r="AB1112" s="31">
        <f t="shared" si="454"/>
        <v>16492.497171809355</v>
      </c>
      <c r="AC1112" s="30">
        <f t="shared" si="455"/>
        <v>16492.497171809355</v>
      </c>
      <c r="AG1112" s="25">
        <f t="shared" si="456"/>
        <v>6878.8517137990448</v>
      </c>
      <c r="AH1112" s="25">
        <f t="shared" si="457"/>
        <v>9184.8099362324865</v>
      </c>
      <c r="AI1112" s="25">
        <f t="shared" si="458"/>
        <v>16063.661650031532</v>
      </c>
      <c r="AJ1112" s="25">
        <f t="shared" si="459"/>
        <v>1</v>
      </c>
      <c r="AK1112" s="25">
        <f t="shared" si="460"/>
        <v>16063.661650031532</v>
      </c>
      <c r="AL1112" s="25">
        <f t="shared" ca="1" si="461"/>
        <v>38384</v>
      </c>
      <c r="AM1112" s="25">
        <f t="shared" ca="1" si="462"/>
        <v>41</v>
      </c>
      <c r="AN1112" s="25">
        <f ca="1">IF(AM1112=0,0,COUNTIF($AM$19:AM1112,C1112*10+1))</f>
        <v>88</v>
      </c>
      <c r="AO1112" s="20">
        <f t="shared" ca="1" si="463"/>
        <v>0</v>
      </c>
      <c r="AP1112" s="32">
        <f t="shared" ca="1" si="464"/>
        <v>38384</v>
      </c>
    </row>
    <row r="1113" spans="1:42" x14ac:dyDescent="0.2">
      <c r="A1113" s="14">
        <f>Daten!A1113</f>
        <v>41207</v>
      </c>
      <c r="B1113" s="7" t="str">
        <f>Daten!B1113</f>
        <v>Geinberg</v>
      </c>
      <c r="C1113" s="14">
        <f t="shared" si="440"/>
        <v>4</v>
      </c>
      <c r="D1113" s="9">
        <f>Daten!D1113</f>
        <v>0</v>
      </c>
      <c r="E1113" s="8">
        <f>Daten!E1113</f>
        <v>1461</v>
      </c>
      <c r="F1113" s="8">
        <f>Daten!F1113</f>
        <v>1415</v>
      </c>
      <c r="G1113" s="26">
        <f t="shared" si="441"/>
        <v>46</v>
      </c>
      <c r="H1113" s="28">
        <f t="shared" si="442"/>
        <v>3.2508833922261483E-2</v>
      </c>
      <c r="I1113" s="20">
        <f t="shared" si="443"/>
        <v>19.010239264515501</v>
      </c>
      <c r="J1113" s="20">
        <f t="shared" si="444"/>
        <v>26.989760735484499</v>
      </c>
      <c r="K1113" s="26">
        <f t="shared" si="445"/>
        <v>-13494.880367742249</v>
      </c>
      <c r="L1113" s="15">
        <f>Daten!G1113</f>
        <v>196</v>
      </c>
      <c r="M1113" s="15">
        <f>Daten!H1113</f>
        <v>993</v>
      </c>
      <c r="N1113" s="15">
        <f>Daten!I1113</f>
        <v>272</v>
      </c>
      <c r="O1113" s="27">
        <f t="shared" si="446"/>
        <v>0.47129909365558914</v>
      </c>
      <c r="P1113" s="15">
        <f t="shared" si="447"/>
        <v>563.82168772816851</v>
      </c>
      <c r="Q1113" s="20">
        <f t="shared" si="448"/>
        <v>-95.821687728168513</v>
      </c>
      <c r="R1113" s="26">
        <f t="shared" si="449"/>
        <v>-19164.337545633702</v>
      </c>
      <c r="S1113" s="8">
        <f>Daten!K1113</f>
        <v>20845</v>
      </c>
      <c r="T1113" s="8">
        <f>Daten!L1113</f>
        <v>194780</v>
      </c>
      <c r="U1113" s="8">
        <f>Daten!M1113</f>
        <v>923651</v>
      </c>
      <c r="V1113" s="8">
        <f>Daten!N1113</f>
        <v>500</v>
      </c>
      <c r="W1113" s="8">
        <f>Daten!O1113</f>
        <v>500</v>
      </c>
      <c r="X1113" s="22">
        <f t="shared" si="450"/>
        <v>1139276</v>
      </c>
      <c r="Y1113" s="8">
        <f t="shared" si="451"/>
        <v>560561.83904910611</v>
      </c>
      <c r="Z1113" s="20">
        <f t="shared" si="452"/>
        <v>578714.16095089389</v>
      </c>
      <c r="AA1113" s="26">
        <f t="shared" si="453"/>
        <v>-57871.416095089393</v>
      </c>
      <c r="AB1113" s="31">
        <f t="shared" si="454"/>
        <v>-90530.634008465335</v>
      </c>
      <c r="AC1113" s="30">
        <f t="shared" si="455"/>
        <v>0</v>
      </c>
      <c r="AG1113" s="25">
        <f t="shared" si="456"/>
        <v>0</v>
      </c>
      <c r="AH1113" s="25">
        <f t="shared" si="457"/>
        <v>0</v>
      </c>
      <c r="AI1113" s="25">
        <f t="shared" si="458"/>
        <v>0</v>
      </c>
      <c r="AJ1113" s="25">
        <f t="shared" si="459"/>
        <v>1</v>
      </c>
      <c r="AK1113" s="25">
        <f t="shared" si="460"/>
        <v>0</v>
      </c>
      <c r="AL1113" s="25">
        <f t="shared" ca="1" si="461"/>
        <v>0</v>
      </c>
      <c r="AM1113" s="25">
        <f t="shared" ca="1" si="462"/>
        <v>0</v>
      </c>
      <c r="AN1113" s="25">
        <f ca="1">IF(AM1113=0,0,COUNTIF($AM$19:AM1113,C1113*10+1))</f>
        <v>0</v>
      </c>
      <c r="AO1113" s="20">
        <f t="shared" ca="1" si="463"/>
        <v>0</v>
      </c>
      <c r="AP1113" s="32">
        <f t="shared" ca="1" si="464"/>
        <v>0</v>
      </c>
    </row>
    <row r="1114" spans="1:42" x14ac:dyDescent="0.2">
      <c r="A1114" s="14">
        <f>Daten!A1114</f>
        <v>41208</v>
      </c>
      <c r="B1114" s="7" t="str">
        <f>Daten!B1114</f>
        <v>Gurten</v>
      </c>
      <c r="C1114" s="14">
        <f t="shared" si="440"/>
        <v>4</v>
      </c>
      <c r="D1114" s="9">
        <f>Daten!D1114</f>
        <v>0</v>
      </c>
      <c r="E1114" s="8">
        <f>Daten!E1114</f>
        <v>1215</v>
      </c>
      <c r="F1114" s="8">
        <f>Daten!F1114</f>
        <v>1203</v>
      </c>
      <c r="G1114" s="26">
        <f t="shared" si="441"/>
        <v>12</v>
      </c>
      <c r="H1114" s="28">
        <f t="shared" si="442"/>
        <v>9.9750623441396506E-3</v>
      </c>
      <c r="I1114" s="20">
        <f t="shared" si="443"/>
        <v>16.162062074354875</v>
      </c>
      <c r="J1114" s="20">
        <f t="shared" si="444"/>
        <v>-4.1620620743548749</v>
      </c>
      <c r="K1114" s="26">
        <f t="shared" si="445"/>
        <v>2081.0310371774376</v>
      </c>
      <c r="L1114" s="15">
        <f>Daten!G1114</f>
        <v>187</v>
      </c>
      <c r="M1114" s="15">
        <f>Daten!H1114</f>
        <v>783</v>
      </c>
      <c r="N1114" s="15">
        <f>Daten!I1114</f>
        <v>245</v>
      </c>
      <c r="O1114" s="27">
        <f t="shared" si="446"/>
        <v>0.55172413793103448</v>
      </c>
      <c r="P1114" s="15">
        <f t="shared" si="447"/>
        <v>444.58447280076132</v>
      </c>
      <c r="Q1114" s="20">
        <f t="shared" si="448"/>
        <v>-12.584472800761318</v>
      </c>
      <c r="R1114" s="26">
        <f t="shared" si="449"/>
        <v>-2516.8945601522637</v>
      </c>
      <c r="S1114" s="8">
        <f>Daten!K1114</f>
        <v>15600</v>
      </c>
      <c r="T1114" s="8">
        <f>Daten!L1114</f>
        <v>126075</v>
      </c>
      <c r="U1114" s="8">
        <f>Daten!M1114</f>
        <v>1872355</v>
      </c>
      <c r="V1114" s="8">
        <f>Daten!N1114</f>
        <v>500</v>
      </c>
      <c r="W1114" s="8">
        <f>Daten!O1114</f>
        <v>500</v>
      </c>
      <c r="X1114" s="22">
        <f t="shared" si="450"/>
        <v>2014030</v>
      </c>
      <c r="Y1114" s="8">
        <f t="shared" si="451"/>
        <v>466175.6567040821</v>
      </c>
      <c r="Z1114" s="20">
        <f t="shared" si="452"/>
        <v>1547854.3432959178</v>
      </c>
      <c r="AA1114" s="26">
        <f t="shared" si="453"/>
        <v>-154785.43432959178</v>
      </c>
      <c r="AB1114" s="31">
        <f t="shared" si="454"/>
        <v>-155221.29785256661</v>
      </c>
      <c r="AC1114" s="30">
        <f t="shared" si="455"/>
        <v>0</v>
      </c>
      <c r="AG1114" s="25">
        <f t="shared" si="456"/>
        <v>0</v>
      </c>
      <c r="AH1114" s="25">
        <f t="shared" si="457"/>
        <v>0</v>
      </c>
      <c r="AI1114" s="25">
        <f t="shared" si="458"/>
        <v>0</v>
      </c>
      <c r="AJ1114" s="25">
        <f t="shared" si="459"/>
        <v>1</v>
      </c>
      <c r="AK1114" s="25">
        <f t="shared" si="460"/>
        <v>0</v>
      </c>
      <c r="AL1114" s="25">
        <f t="shared" ca="1" si="461"/>
        <v>0</v>
      </c>
      <c r="AM1114" s="25">
        <f t="shared" ca="1" si="462"/>
        <v>0</v>
      </c>
      <c r="AN1114" s="25">
        <f ca="1">IF(AM1114=0,0,COUNTIF($AM$19:AM1114,C1114*10+1))</f>
        <v>0</v>
      </c>
      <c r="AO1114" s="20">
        <f t="shared" ca="1" si="463"/>
        <v>0</v>
      </c>
      <c r="AP1114" s="32">
        <f t="shared" ca="1" si="464"/>
        <v>0</v>
      </c>
    </row>
    <row r="1115" spans="1:42" x14ac:dyDescent="0.2">
      <c r="A1115" s="14">
        <f>Daten!A1115</f>
        <v>41209</v>
      </c>
      <c r="B1115" s="7" t="str">
        <f>Daten!B1115</f>
        <v>Hohenzell</v>
      </c>
      <c r="C1115" s="14">
        <f t="shared" si="440"/>
        <v>4</v>
      </c>
      <c r="D1115" s="9">
        <f>Daten!D1115</f>
        <v>0</v>
      </c>
      <c r="E1115" s="8">
        <f>Daten!E1115</f>
        <v>2322</v>
      </c>
      <c r="F1115" s="8">
        <f>Daten!F1115</f>
        <v>2267</v>
      </c>
      <c r="G1115" s="26">
        <f t="shared" si="441"/>
        <v>55</v>
      </c>
      <c r="H1115" s="28">
        <f t="shared" si="442"/>
        <v>2.4261138067931187E-2</v>
      </c>
      <c r="I1115" s="20">
        <f t="shared" si="443"/>
        <v>30.456687217425188</v>
      </c>
      <c r="J1115" s="20">
        <f t="shared" si="444"/>
        <v>24.543312782574812</v>
      </c>
      <c r="K1115" s="26">
        <f t="shared" si="445"/>
        <v>-12271.656391287406</v>
      </c>
      <c r="L1115" s="15">
        <f>Daten!G1115</f>
        <v>364</v>
      </c>
      <c r="M1115" s="15">
        <f>Daten!H1115</f>
        <v>1514</v>
      </c>
      <c r="N1115" s="15">
        <f>Daten!I1115</f>
        <v>444</v>
      </c>
      <c r="O1115" s="27">
        <f t="shared" si="446"/>
        <v>0.53368560105680318</v>
      </c>
      <c r="P1115" s="15">
        <f t="shared" si="447"/>
        <v>859.64354000045034</v>
      </c>
      <c r="Q1115" s="20">
        <f t="shared" si="448"/>
        <v>-51.643540000450344</v>
      </c>
      <c r="R1115" s="26">
        <f t="shared" si="449"/>
        <v>-10328.708000090068</v>
      </c>
      <c r="S1115" s="8">
        <f>Daten!K1115</f>
        <v>19278</v>
      </c>
      <c r="T1115" s="8">
        <f>Daten!L1115</f>
        <v>216172</v>
      </c>
      <c r="U1115" s="8">
        <f>Daten!M1115</f>
        <v>1171401</v>
      </c>
      <c r="V1115" s="8">
        <f>Daten!N1115</f>
        <v>500</v>
      </c>
      <c r="W1115" s="8">
        <f>Daten!O1115</f>
        <v>500</v>
      </c>
      <c r="X1115" s="22">
        <f t="shared" si="450"/>
        <v>1406851</v>
      </c>
      <c r="Y1115" s="8">
        <f t="shared" si="451"/>
        <v>890913.47725669015</v>
      </c>
      <c r="Z1115" s="20">
        <f t="shared" si="452"/>
        <v>515937.52274330985</v>
      </c>
      <c r="AA1115" s="26">
        <f t="shared" si="453"/>
        <v>-51593.752274330989</v>
      </c>
      <c r="AB1115" s="31">
        <f t="shared" si="454"/>
        <v>-74194.116665708454</v>
      </c>
      <c r="AC1115" s="30">
        <f t="shared" si="455"/>
        <v>0</v>
      </c>
      <c r="AG1115" s="25">
        <f t="shared" si="456"/>
        <v>0</v>
      </c>
      <c r="AH1115" s="25">
        <f t="shared" si="457"/>
        <v>0</v>
      </c>
      <c r="AI1115" s="25">
        <f t="shared" si="458"/>
        <v>0</v>
      </c>
      <c r="AJ1115" s="25">
        <f t="shared" si="459"/>
        <v>1</v>
      </c>
      <c r="AK1115" s="25">
        <f t="shared" si="460"/>
        <v>0</v>
      </c>
      <c r="AL1115" s="25">
        <f t="shared" ca="1" si="461"/>
        <v>0</v>
      </c>
      <c r="AM1115" s="25">
        <f t="shared" ca="1" si="462"/>
        <v>0</v>
      </c>
      <c r="AN1115" s="25">
        <f ca="1">IF(AM1115=0,0,COUNTIF($AM$19:AM1115,C1115*10+1))</f>
        <v>0</v>
      </c>
      <c r="AO1115" s="20">
        <f t="shared" ca="1" si="463"/>
        <v>0</v>
      </c>
      <c r="AP1115" s="32">
        <f t="shared" ca="1" si="464"/>
        <v>0</v>
      </c>
    </row>
    <row r="1116" spans="1:42" x14ac:dyDescent="0.2">
      <c r="A1116" s="14">
        <f>Daten!A1116</f>
        <v>41210</v>
      </c>
      <c r="B1116" s="7" t="str">
        <f>Daten!B1116</f>
        <v>Kirchdorf am Inn</v>
      </c>
      <c r="C1116" s="14">
        <f t="shared" si="440"/>
        <v>4</v>
      </c>
      <c r="D1116" s="9">
        <f>Daten!D1116</f>
        <v>0</v>
      </c>
      <c r="E1116" s="8">
        <f>Daten!E1116</f>
        <v>660</v>
      </c>
      <c r="F1116" s="8">
        <f>Daten!F1116</f>
        <v>653</v>
      </c>
      <c r="G1116" s="26">
        <f t="shared" si="441"/>
        <v>7</v>
      </c>
      <c r="H1116" s="28">
        <f t="shared" si="442"/>
        <v>1.0719754977029096E-2</v>
      </c>
      <c r="I1116" s="20">
        <f t="shared" si="443"/>
        <v>8.7729231376174006</v>
      </c>
      <c r="J1116" s="20">
        <f t="shared" si="444"/>
        <v>-1.7729231376174006</v>
      </c>
      <c r="K1116" s="26">
        <f t="shared" si="445"/>
        <v>886.46156880870035</v>
      </c>
      <c r="L1116" s="15">
        <f>Daten!G1116</f>
        <v>100</v>
      </c>
      <c r="M1116" s="15">
        <f>Daten!H1116</f>
        <v>438</v>
      </c>
      <c r="N1116" s="15">
        <f>Daten!I1116</f>
        <v>122</v>
      </c>
      <c r="O1116" s="27">
        <f t="shared" si="446"/>
        <v>0.50684931506849318</v>
      </c>
      <c r="P1116" s="15">
        <f t="shared" si="447"/>
        <v>248.69476256287797</v>
      </c>
      <c r="Q1116" s="20">
        <f t="shared" si="448"/>
        <v>-26.694762562877969</v>
      </c>
      <c r="R1116" s="26">
        <f t="shared" si="449"/>
        <v>-5338.9525125755936</v>
      </c>
      <c r="S1116" s="8">
        <f>Daten!K1116</f>
        <v>13533</v>
      </c>
      <c r="T1116" s="8">
        <f>Daten!L1116</f>
        <v>40311</v>
      </c>
      <c r="U1116" s="8">
        <f>Daten!M1116</f>
        <v>86755</v>
      </c>
      <c r="V1116" s="8">
        <f>Daten!N1116</f>
        <v>500</v>
      </c>
      <c r="W1116" s="8">
        <f>Daten!O1116</f>
        <v>500</v>
      </c>
      <c r="X1116" s="22">
        <f t="shared" si="450"/>
        <v>140599</v>
      </c>
      <c r="Y1116" s="8">
        <f t="shared" si="451"/>
        <v>253231.22092567422</v>
      </c>
      <c r="Z1116" s="20">
        <f t="shared" si="452"/>
        <v>-112632.22092567422</v>
      </c>
      <c r="AA1116" s="26">
        <f t="shared" si="453"/>
        <v>11263.222092567423</v>
      </c>
      <c r="AB1116" s="31">
        <f t="shared" si="454"/>
        <v>6810.7311488005298</v>
      </c>
      <c r="AC1116" s="30">
        <f t="shared" si="455"/>
        <v>6810.7311488005298</v>
      </c>
      <c r="AG1116" s="25">
        <f t="shared" si="456"/>
        <v>886.46156880870035</v>
      </c>
      <c r="AH1116" s="25">
        <f t="shared" si="457"/>
        <v>11263.222092567423</v>
      </c>
      <c r="AI1116" s="25">
        <f t="shared" si="458"/>
        <v>12149.683661376122</v>
      </c>
      <c r="AJ1116" s="25">
        <f t="shared" si="459"/>
        <v>1</v>
      </c>
      <c r="AK1116" s="25">
        <f t="shared" si="460"/>
        <v>12149.683661376122</v>
      </c>
      <c r="AL1116" s="25">
        <f t="shared" ca="1" si="461"/>
        <v>29031</v>
      </c>
      <c r="AM1116" s="25">
        <f t="shared" ca="1" si="462"/>
        <v>41</v>
      </c>
      <c r="AN1116" s="25">
        <f ca="1">IF(AM1116=0,0,COUNTIF($AM$19:AM1116,C1116*10+1))</f>
        <v>89</v>
      </c>
      <c r="AO1116" s="20">
        <f t="shared" ca="1" si="463"/>
        <v>0</v>
      </c>
      <c r="AP1116" s="32">
        <f t="shared" ca="1" si="464"/>
        <v>29031</v>
      </c>
    </row>
    <row r="1117" spans="1:42" x14ac:dyDescent="0.2">
      <c r="A1117" s="14">
        <f>Daten!A1117</f>
        <v>41211</v>
      </c>
      <c r="B1117" s="7" t="str">
        <f>Daten!B1117</f>
        <v>Kirchheim im Innkreis</v>
      </c>
      <c r="C1117" s="14">
        <f t="shared" si="440"/>
        <v>4</v>
      </c>
      <c r="D1117" s="9">
        <f>Daten!D1117</f>
        <v>0</v>
      </c>
      <c r="E1117" s="8">
        <f>Daten!E1117</f>
        <v>788</v>
      </c>
      <c r="F1117" s="8">
        <f>Daten!F1117</f>
        <v>724</v>
      </c>
      <c r="G1117" s="26">
        <f t="shared" si="441"/>
        <v>64</v>
      </c>
      <c r="H1117" s="28">
        <f t="shared" si="442"/>
        <v>8.8397790055248615E-2</v>
      </c>
      <c r="I1117" s="20">
        <f t="shared" si="443"/>
        <v>9.7267938003598751</v>
      </c>
      <c r="J1117" s="20">
        <f t="shared" si="444"/>
        <v>54.273206199640128</v>
      </c>
      <c r="K1117" s="26">
        <f t="shared" si="445"/>
        <v>-27136.603099820066</v>
      </c>
      <c r="L1117" s="15">
        <f>Daten!G1117</f>
        <v>108</v>
      </c>
      <c r="M1117" s="15">
        <f>Daten!H1117</f>
        <v>554</v>
      </c>
      <c r="N1117" s="15">
        <f>Daten!I1117</f>
        <v>126</v>
      </c>
      <c r="O1117" s="27">
        <f t="shared" si="446"/>
        <v>0.42238267148014441</v>
      </c>
      <c r="P1117" s="15">
        <f t="shared" si="447"/>
        <v>314.55912890373151</v>
      </c>
      <c r="Q1117" s="20">
        <f t="shared" si="448"/>
        <v>-80.559128903731505</v>
      </c>
      <c r="R1117" s="26">
        <f t="shared" si="449"/>
        <v>-16111.825780746301</v>
      </c>
      <c r="S1117" s="8">
        <f>Daten!K1117</f>
        <v>7995</v>
      </c>
      <c r="T1117" s="8">
        <f>Daten!L1117</f>
        <v>60908</v>
      </c>
      <c r="U1117" s="8">
        <f>Daten!M1117</f>
        <v>113566</v>
      </c>
      <c r="V1117" s="8">
        <f>Daten!N1117</f>
        <v>500</v>
      </c>
      <c r="W1117" s="8">
        <f>Daten!O1117</f>
        <v>500</v>
      </c>
      <c r="X1117" s="22">
        <f t="shared" si="450"/>
        <v>182469</v>
      </c>
      <c r="Y1117" s="8">
        <f t="shared" si="451"/>
        <v>302342.73043853225</v>
      </c>
      <c r="Z1117" s="20">
        <f t="shared" si="452"/>
        <v>-119873.73043853225</v>
      </c>
      <c r="AA1117" s="26">
        <f t="shared" si="453"/>
        <v>11987.373043853226</v>
      </c>
      <c r="AB1117" s="31">
        <f t="shared" si="454"/>
        <v>-31261.055836713142</v>
      </c>
      <c r="AC1117" s="30">
        <f t="shared" si="455"/>
        <v>0</v>
      </c>
      <c r="AG1117" s="25">
        <f t="shared" si="456"/>
        <v>0</v>
      </c>
      <c r="AH1117" s="25">
        <f t="shared" si="457"/>
        <v>0</v>
      </c>
      <c r="AI1117" s="25">
        <f t="shared" si="458"/>
        <v>0</v>
      </c>
      <c r="AJ1117" s="25">
        <f t="shared" si="459"/>
        <v>1</v>
      </c>
      <c r="AK1117" s="25">
        <f t="shared" si="460"/>
        <v>0</v>
      </c>
      <c r="AL1117" s="25">
        <f t="shared" ca="1" si="461"/>
        <v>0</v>
      </c>
      <c r="AM1117" s="25">
        <f t="shared" ca="1" si="462"/>
        <v>0</v>
      </c>
      <c r="AN1117" s="25">
        <f ca="1">IF(AM1117=0,0,COUNTIF($AM$19:AM1117,C1117*10+1))</f>
        <v>0</v>
      </c>
      <c r="AO1117" s="20">
        <f t="shared" ca="1" si="463"/>
        <v>0</v>
      </c>
      <c r="AP1117" s="32">
        <f t="shared" ca="1" si="464"/>
        <v>0</v>
      </c>
    </row>
    <row r="1118" spans="1:42" x14ac:dyDescent="0.2">
      <c r="A1118" s="14">
        <f>Daten!A1118</f>
        <v>41212</v>
      </c>
      <c r="B1118" s="7" t="str">
        <f>Daten!B1118</f>
        <v>Lambrechten</v>
      </c>
      <c r="C1118" s="14">
        <f t="shared" si="440"/>
        <v>4</v>
      </c>
      <c r="D1118" s="9">
        <f>Daten!D1118</f>
        <v>0</v>
      </c>
      <c r="E1118" s="8">
        <f>Daten!E1118</f>
        <v>1283</v>
      </c>
      <c r="F1118" s="8">
        <f>Daten!F1118</f>
        <v>1322</v>
      </c>
      <c r="G1118" s="26">
        <f t="shared" si="441"/>
        <v>-39</v>
      </c>
      <c r="H1118" s="28">
        <f t="shared" si="442"/>
        <v>-2.9500756429652043E-2</v>
      </c>
      <c r="I1118" s="20">
        <f t="shared" si="443"/>
        <v>17.760803044303529</v>
      </c>
      <c r="J1118" s="20">
        <f t="shared" si="444"/>
        <v>-56.760803044303529</v>
      </c>
      <c r="K1118" s="26">
        <f t="shared" si="445"/>
        <v>28380.401522151766</v>
      </c>
      <c r="L1118" s="15">
        <f>Daten!G1118</f>
        <v>184</v>
      </c>
      <c r="M1118" s="15">
        <f>Daten!H1118</f>
        <v>836</v>
      </c>
      <c r="N1118" s="15">
        <f>Daten!I1118</f>
        <v>263</v>
      </c>
      <c r="O1118" s="27">
        <f t="shared" si="446"/>
        <v>0.53468899521531099</v>
      </c>
      <c r="P1118" s="15">
        <f t="shared" si="447"/>
        <v>474.67767466339268</v>
      </c>
      <c r="Q1118" s="20">
        <f t="shared" si="448"/>
        <v>-27.677674663392679</v>
      </c>
      <c r="R1118" s="26">
        <f t="shared" si="449"/>
        <v>-5535.5349326785363</v>
      </c>
      <c r="S1118" s="8">
        <f>Daten!K1118</f>
        <v>22964</v>
      </c>
      <c r="T1118" s="8">
        <f>Daten!L1118</f>
        <v>90974</v>
      </c>
      <c r="U1118" s="8">
        <f>Daten!M1118</f>
        <v>356484</v>
      </c>
      <c r="V1118" s="8">
        <f>Daten!N1118</f>
        <v>500</v>
      </c>
      <c r="W1118" s="8">
        <f>Daten!O1118</f>
        <v>500</v>
      </c>
      <c r="X1118" s="22">
        <f t="shared" si="450"/>
        <v>470422</v>
      </c>
      <c r="Y1118" s="8">
        <f t="shared" si="451"/>
        <v>492266.14613278792</v>
      </c>
      <c r="Z1118" s="20">
        <f t="shared" si="452"/>
        <v>-21844.146132787922</v>
      </c>
      <c r="AA1118" s="26">
        <f t="shared" si="453"/>
        <v>2184.4146132787923</v>
      </c>
      <c r="AB1118" s="31">
        <f t="shared" si="454"/>
        <v>25029.281202752023</v>
      </c>
      <c r="AC1118" s="30">
        <f t="shared" si="455"/>
        <v>25029.281202752023</v>
      </c>
      <c r="AG1118" s="25">
        <f t="shared" si="456"/>
        <v>28380.401522151766</v>
      </c>
      <c r="AH1118" s="25">
        <f t="shared" si="457"/>
        <v>2184.4146132787923</v>
      </c>
      <c r="AI1118" s="25">
        <f t="shared" si="458"/>
        <v>30564.816135430559</v>
      </c>
      <c r="AJ1118" s="25">
        <f t="shared" si="459"/>
        <v>1</v>
      </c>
      <c r="AK1118" s="25">
        <f t="shared" si="460"/>
        <v>30564.816135430559</v>
      </c>
      <c r="AL1118" s="25">
        <f t="shared" ca="1" si="461"/>
        <v>73034</v>
      </c>
      <c r="AM1118" s="25">
        <f t="shared" ca="1" si="462"/>
        <v>41</v>
      </c>
      <c r="AN1118" s="25">
        <f ca="1">IF(AM1118=0,0,COUNTIF($AM$19:AM1118,C1118*10+1))</f>
        <v>90</v>
      </c>
      <c r="AO1118" s="20">
        <f t="shared" ca="1" si="463"/>
        <v>0</v>
      </c>
      <c r="AP1118" s="32">
        <f t="shared" ca="1" si="464"/>
        <v>73034</v>
      </c>
    </row>
    <row r="1119" spans="1:42" x14ac:dyDescent="0.2">
      <c r="A1119" s="14">
        <f>Daten!A1119</f>
        <v>41213</v>
      </c>
      <c r="B1119" s="7" t="str">
        <f>Daten!B1119</f>
        <v>Lohnsburg am Kobernaußerwald</v>
      </c>
      <c r="C1119" s="14">
        <f t="shared" si="440"/>
        <v>4</v>
      </c>
      <c r="D1119" s="9">
        <f>Daten!D1119</f>
        <v>0</v>
      </c>
      <c r="E1119" s="8">
        <f>Daten!E1119</f>
        <v>2207</v>
      </c>
      <c r="F1119" s="8">
        <f>Daten!F1119</f>
        <v>2235</v>
      </c>
      <c r="G1119" s="26">
        <f t="shared" si="441"/>
        <v>-28</v>
      </c>
      <c r="H1119" s="28">
        <f t="shared" si="442"/>
        <v>-1.2527964205816556E-2</v>
      </c>
      <c r="I1119" s="20">
        <f t="shared" si="443"/>
        <v>30.026773679287736</v>
      </c>
      <c r="J1119" s="20">
        <f t="shared" si="444"/>
        <v>-58.026773679287736</v>
      </c>
      <c r="K1119" s="26">
        <f t="shared" si="445"/>
        <v>29013.386839643867</v>
      </c>
      <c r="L1119" s="15">
        <f>Daten!G1119</f>
        <v>361</v>
      </c>
      <c r="M1119" s="15">
        <f>Daten!H1119</f>
        <v>1406</v>
      </c>
      <c r="N1119" s="15">
        <f>Daten!I1119</f>
        <v>440</v>
      </c>
      <c r="O1119" s="27">
        <f t="shared" si="446"/>
        <v>0.56970128022759603</v>
      </c>
      <c r="P1119" s="15">
        <f t="shared" si="447"/>
        <v>798.32154375206949</v>
      </c>
      <c r="Q1119" s="20">
        <f t="shared" si="448"/>
        <v>2.6784562479305123</v>
      </c>
      <c r="R1119" s="26">
        <f t="shared" si="449"/>
        <v>535.69124958610246</v>
      </c>
      <c r="S1119" s="8">
        <f>Daten!K1119</f>
        <v>21781</v>
      </c>
      <c r="T1119" s="8">
        <f>Daten!L1119</f>
        <v>177698</v>
      </c>
      <c r="U1119" s="8">
        <f>Daten!M1119</f>
        <v>576127</v>
      </c>
      <c r="V1119" s="8">
        <f>Daten!N1119</f>
        <v>500</v>
      </c>
      <c r="W1119" s="8">
        <f>Daten!O1119</f>
        <v>500</v>
      </c>
      <c r="X1119" s="22">
        <f t="shared" si="450"/>
        <v>775606</v>
      </c>
      <c r="Y1119" s="8">
        <f t="shared" si="451"/>
        <v>846789.85542873177</v>
      </c>
      <c r="Z1119" s="20">
        <f t="shared" si="452"/>
        <v>-71183.855428731767</v>
      </c>
      <c r="AA1119" s="26">
        <f t="shared" si="453"/>
        <v>7118.3855428731767</v>
      </c>
      <c r="AB1119" s="31">
        <f t="shared" si="454"/>
        <v>36667.463632103143</v>
      </c>
      <c r="AC1119" s="30">
        <f t="shared" si="455"/>
        <v>36667.463632103143</v>
      </c>
      <c r="AG1119" s="25">
        <f t="shared" si="456"/>
        <v>29013.386839643867</v>
      </c>
      <c r="AH1119" s="25">
        <f t="shared" si="457"/>
        <v>7118.3855428731767</v>
      </c>
      <c r="AI1119" s="25">
        <f t="shared" si="458"/>
        <v>36131.77238251704</v>
      </c>
      <c r="AJ1119" s="25">
        <f t="shared" si="459"/>
        <v>1</v>
      </c>
      <c r="AK1119" s="25">
        <f t="shared" si="460"/>
        <v>36131.77238251704</v>
      </c>
      <c r="AL1119" s="25">
        <f t="shared" ca="1" si="461"/>
        <v>86336</v>
      </c>
      <c r="AM1119" s="25">
        <f t="shared" ca="1" si="462"/>
        <v>41</v>
      </c>
      <c r="AN1119" s="25">
        <f ca="1">IF(AM1119=0,0,COUNTIF($AM$19:AM1119,C1119*10+1))</f>
        <v>91</v>
      </c>
      <c r="AO1119" s="20">
        <f t="shared" ca="1" si="463"/>
        <v>0</v>
      </c>
      <c r="AP1119" s="32">
        <f t="shared" ca="1" si="464"/>
        <v>86336</v>
      </c>
    </row>
    <row r="1120" spans="1:42" x14ac:dyDescent="0.2">
      <c r="A1120" s="14">
        <f>Daten!A1120</f>
        <v>41214</v>
      </c>
      <c r="B1120" s="7" t="str">
        <f>Daten!B1120</f>
        <v>Mehrnbach</v>
      </c>
      <c r="C1120" s="14">
        <f t="shared" si="440"/>
        <v>4</v>
      </c>
      <c r="D1120" s="9">
        <f>Daten!D1120</f>
        <v>0</v>
      </c>
      <c r="E1120" s="8">
        <f>Daten!E1120</f>
        <v>2374</v>
      </c>
      <c r="F1120" s="8">
        <f>Daten!F1120</f>
        <v>2371</v>
      </c>
      <c r="G1120" s="26">
        <f t="shared" si="441"/>
        <v>3</v>
      </c>
      <c r="H1120" s="28">
        <f t="shared" si="442"/>
        <v>1.2652889076339097E-3</v>
      </c>
      <c r="I1120" s="20">
        <f t="shared" si="443"/>
        <v>31.853906216371911</v>
      </c>
      <c r="J1120" s="20">
        <f t="shared" si="444"/>
        <v>-28.853906216371911</v>
      </c>
      <c r="K1120" s="26">
        <f t="shared" si="445"/>
        <v>14426.953108185955</v>
      </c>
      <c r="L1120" s="15">
        <f>Daten!G1120</f>
        <v>324</v>
      </c>
      <c r="M1120" s="15">
        <f>Daten!H1120</f>
        <v>1548</v>
      </c>
      <c r="N1120" s="15">
        <f>Daten!I1120</f>
        <v>502</v>
      </c>
      <c r="O1120" s="27">
        <f t="shared" si="446"/>
        <v>0.53359173126614989</v>
      </c>
      <c r="P1120" s="15">
        <f t="shared" si="447"/>
        <v>878.9486128934592</v>
      </c>
      <c r="Q1120" s="20">
        <f t="shared" si="448"/>
        <v>-52.948612893459199</v>
      </c>
      <c r="R1120" s="26">
        <f t="shared" si="449"/>
        <v>-10589.722578691839</v>
      </c>
      <c r="S1120" s="8">
        <f>Daten!K1120</f>
        <v>21089</v>
      </c>
      <c r="T1120" s="8">
        <f>Daten!L1120</f>
        <v>148430</v>
      </c>
      <c r="U1120" s="8">
        <f>Daten!M1120</f>
        <v>840585</v>
      </c>
      <c r="V1120" s="8">
        <f>Daten!N1120</f>
        <v>500</v>
      </c>
      <c r="W1120" s="8">
        <f>Daten!O1120</f>
        <v>500</v>
      </c>
      <c r="X1120" s="22">
        <f t="shared" si="450"/>
        <v>1010104</v>
      </c>
      <c r="Y1120" s="8">
        <f t="shared" si="451"/>
        <v>910865.02799628873</v>
      </c>
      <c r="Z1120" s="20">
        <f t="shared" si="452"/>
        <v>99238.972003711271</v>
      </c>
      <c r="AA1120" s="26">
        <f t="shared" si="453"/>
        <v>-9923.8972003711278</v>
      </c>
      <c r="AB1120" s="31">
        <f t="shared" si="454"/>
        <v>-6086.6666708770117</v>
      </c>
      <c r="AC1120" s="30">
        <f t="shared" si="455"/>
        <v>0</v>
      </c>
      <c r="AG1120" s="25">
        <f t="shared" si="456"/>
        <v>0</v>
      </c>
      <c r="AH1120" s="25">
        <f t="shared" si="457"/>
        <v>0</v>
      </c>
      <c r="AI1120" s="25">
        <f t="shared" si="458"/>
        <v>0</v>
      </c>
      <c r="AJ1120" s="25">
        <f t="shared" si="459"/>
        <v>1</v>
      </c>
      <c r="AK1120" s="25">
        <f t="shared" si="460"/>
        <v>0</v>
      </c>
      <c r="AL1120" s="25">
        <f t="shared" ca="1" si="461"/>
        <v>0</v>
      </c>
      <c r="AM1120" s="25">
        <f t="shared" ca="1" si="462"/>
        <v>0</v>
      </c>
      <c r="AN1120" s="25">
        <f ca="1">IF(AM1120=0,0,COUNTIF($AM$19:AM1120,C1120*10+1))</f>
        <v>0</v>
      </c>
      <c r="AO1120" s="20">
        <f t="shared" ca="1" si="463"/>
        <v>0</v>
      </c>
      <c r="AP1120" s="32">
        <f t="shared" ca="1" si="464"/>
        <v>0</v>
      </c>
    </row>
    <row r="1121" spans="1:42" x14ac:dyDescent="0.2">
      <c r="A1121" s="14">
        <f>Daten!A1121</f>
        <v>41215</v>
      </c>
      <c r="B1121" s="7" t="str">
        <f>Daten!B1121</f>
        <v>Mettmach</v>
      </c>
      <c r="C1121" s="14">
        <f t="shared" si="440"/>
        <v>4</v>
      </c>
      <c r="D1121" s="9">
        <f>Daten!D1121</f>
        <v>0</v>
      </c>
      <c r="E1121" s="8">
        <f>Daten!E1121</f>
        <v>2425</v>
      </c>
      <c r="F1121" s="8">
        <f>Daten!F1121</f>
        <v>2349</v>
      </c>
      <c r="G1121" s="26">
        <f t="shared" si="441"/>
        <v>76</v>
      </c>
      <c r="H1121" s="28">
        <f t="shared" si="442"/>
        <v>3.2354193273733504E-2</v>
      </c>
      <c r="I1121" s="20">
        <f t="shared" si="443"/>
        <v>31.558340658902413</v>
      </c>
      <c r="J1121" s="20">
        <f t="shared" si="444"/>
        <v>44.441659341097591</v>
      </c>
      <c r="K1121" s="26">
        <f t="shared" si="445"/>
        <v>-22220.829670548796</v>
      </c>
      <c r="L1121" s="15">
        <f>Daten!G1121</f>
        <v>396</v>
      </c>
      <c r="M1121" s="15">
        <f>Daten!H1121</f>
        <v>1588</v>
      </c>
      <c r="N1121" s="15">
        <f>Daten!I1121</f>
        <v>441</v>
      </c>
      <c r="O1121" s="27">
        <f t="shared" si="446"/>
        <v>0.5270780856423174</v>
      </c>
      <c r="P1121" s="15">
        <f t="shared" si="447"/>
        <v>901.66046335582246</v>
      </c>
      <c r="Q1121" s="20">
        <f t="shared" si="448"/>
        <v>-64.660463355822458</v>
      </c>
      <c r="R1121" s="26">
        <f t="shared" si="449"/>
        <v>-12932.092671164492</v>
      </c>
      <c r="S1121" s="8">
        <f>Daten!K1121</f>
        <v>20493</v>
      </c>
      <c r="T1121" s="8">
        <f>Daten!L1121</f>
        <v>199006</v>
      </c>
      <c r="U1121" s="8">
        <f>Daten!M1121</f>
        <v>384912</v>
      </c>
      <c r="V1121" s="8">
        <f>Daten!N1121</f>
        <v>500</v>
      </c>
      <c r="W1121" s="8">
        <f>Daten!O1121</f>
        <v>500</v>
      </c>
      <c r="X1121" s="22">
        <f t="shared" si="450"/>
        <v>604411</v>
      </c>
      <c r="Y1121" s="8">
        <f t="shared" si="451"/>
        <v>930432.89506781811</v>
      </c>
      <c r="Z1121" s="20">
        <f t="shared" si="452"/>
        <v>-326021.89506781811</v>
      </c>
      <c r="AA1121" s="26">
        <f t="shared" si="453"/>
        <v>32602.189506781811</v>
      </c>
      <c r="AB1121" s="31">
        <f t="shared" si="454"/>
        <v>-2550.7328349314776</v>
      </c>
      <c r="AC1121" s="30">
        <f t="shared" si="455"/>
        <v>0</v>
      </c>
      <c r="AG1121" s="25">
        <f t="shared" si="456"/>
        <v>0</v>
      </c>
      <c r="AH1121" s="25">
        <f t="shared" si="457"/>
        <v>0</v>
      </c>
      <c r="AI1121" s="25">
        <f t="shared" si="458"/>
        <v>0</v>
      </c>
      <c r="AJ1121" s="25">
        <f t="shared" si="459"/>
        <v>1</v>
      </c>
      <c r="AK1121" s="25">
        <f t="shared" si="460"/>
        <v>0</v>
      </c>
      <c r="AL1121" s="25">
        <f t="shared" ca="1" si="461"/>
        <v>0</v>
      </c>
      <c r="AM1121" s="25">
        <f t="shared" ca="1" si="462"/>
        <v>0</v>
      </c>
      <c r="AN1121" s="25">
        <f ca="1">IF(AM1121=0,0,COUNTIF($AM$19:AM1121,C1121*10+1))</f>
        <v>0</v>
      </c>
      <c r="AO1121" s="20">
        <f t="shared" ca="1" si="463"/>
        <v>0</v>
      </c>
      <c r="AP1121" s="32">
        <f t="shared" ca="1" si="464"/>
        <v>0</v>
      </c>
    </row>
    <row r="1122" spans="1:42" x14ac:dyDescent="0.2">
      <c r="A1122" s="14">
        <f>Daten!A1122</f>
        <v>41216</v>
      </c>
      <c r="B1122" s="7" t="str">
        <f>Daten!B1122</f>
        <v>Mörschwang</v>
      </c>
      <c r="C1122" s="14">
        <f t="shared" si="440"/>
        <v>4</v>
      </c>
      <c r="D1122" s="9">
        <f>Daten!D1122</f>
        <v>0</v>
      </c>
      <c r="E1122" s="8">
        <f>Daten!E1122</f>
        <v>334</v>
      </c>
      <c r="F1122" s="8">
        <f>Daten!F1122</f>
        <v>337</v>
      </c>
      <c r="G1122" s="26">
        <f t="shared" si="441"/>
        <v>-3</v>
      </c>
      <c r="H1122" s="28">
        <f t="shared" si="442"/>
        <v>-8.9020771513353119E-3</v>
      </c>
      <c r="I1122" s="20">
        <f t="shared" si="443"/>
        <v>4.5275269485100527</v>
      </c>
      <c r="J1122" s="20">
        <f t="shared" si="444"/>
        <v>-7.5275269485100527</v>
      </c>
      <c r="K1122" s="26">
        <f t="shared" si="445"/>
        <v>3763.7634742550263</v>
      </c>
      <c r="L1122" s="15">
        <f>Daten!G1122</f>
        <v>53</v>
      </c>
      <c r="M1122" s="15">
        <f>Daten!H1122</f>
        <v>217</v>
      </c>
      <c r="N1122" s="15">
        <f>Daten!I1122</f>
        <v>64</v>
      </c>
      <c r="O1122" s="27">
        <f t="shared" si="446"/>
        <v>0.53917050691244239</v>
      </c>
      <c r="P1122" s="15">
        <f t="shared" si="447"/>
        <v>123.21178875832082</v>
      </c>
      <c r="Q1122" s="20">
        <f t="shared" si="448"/>
        <v>-6.2117887583208216</v>
      </c>
      <c r="R1122" s="26">
        <f t="shared" si="449"/>
        <v>-1242.3577516641644</v>
      </c>
      <c r="S1122" s="8">
        <f>Daten!K1122</f>
        <v>13767</v>
      </c>
      <c r="T1122" s="8">
        <f>Daten!L1122</f>
        <v>23222</v>
      </c>
      <c r="U1122" s="8">
        <f>Daten!M1122</f>
        <v>43938</v>
      </c>
      <c r="V1122" s="8">
        <f>Daten!N1122</f>
        <v>500</v>
      </c>
      <c r="W1122" s="8">
        <f>Daten!O1122</f>
        <v>500</v>
      </c>
      <c r="X1122" s="22">
        <f t="shared" si="450"/>
        <v>80927</v>
      </c>
      <c r="Y1122" s="8">
        <f t="shared" si="451"/>
        <v>128150.34513511392</v>
      </c>
      <c r="Z1122" s="20">
        <f t="shared" si="452"/>
        <v>-47223.345135113923</v>
      </c>
      <c r="AA1122" s="26">
        <f t="shared" si="453"/>
        <v>4722.3345135113923</v>
      </c>
      <c r="AB1122" s="31">
        <f t="shared" si="454"/>
        <v>7243.7402361022541</v>
      </c>
      <c r="AC1122" s="30">
        <f t="shared" si="455"/>
        <v>7243.7402361022541</v>
      </c>
      <c r="AG1122" s="25">
        <f t="shared" si="456"/>
        <v>3763.7634742550263</v>
      </c>
      <c r="AH1122" s="25">
        <f t="shared" si="457"/>
        <v>4722.3345135113923</v>
      </c>
      <c r="AI1122" s="25">
        <f t="shared" si="458"/>
        <v>8486.0979877664176</v>
      </c>
      <c r="AJ1122" s="25">
        <f t="shared" si="459"/>
        <v>1</v>
      </c>
      <c r="AK1122" s="25">
        <f t="shared" si="460"/>
        <v>8486.0979877664176</v>
      </c>
      <c r="AL1122" s="25">
        <f t="shared" ca="1" si="461"/>
        <v>20277</v>
      </c>
      <c r="AM1122" s="25">
        <f t="shared" ca="1" si="462"/>
        <v>41</v>
      </c>
      <c r="AN1122" s="25">
        <f ca="1">IF(AM1122=0,0,COUNTIF($AM$19:AM1122,C1122*10+1))</f>
        <v>92</v>
      </c>
      <c r="AO1122" s="20">
        <f t="shared" ca="1" si="463"/>
        <v>0</v>
      </c>
      <c r="AP1122" s="32">
        <f t="shared" ca="1" si="464"/>
        <v>20277</v>
      </c>
    </row>
    <row r="1123" spans="1:42" x14ac:dyDescent="0.2">
      <c r="A1123" s="14">
        <f>Daten!A1123</f>
        <v>41217</v>
      </c>
      <c r="B1123" s="7" t="str">
        <f>Daten!B1123</f>
        <v>Mühlheim am Inn</v>
      </c>
      <c r="C1123" s="14">
        <f t="shared" si="440"/>
        <v>4</v>
      </c>
      <c r="D1123" s="9">
        <f>Daten!D1123</f>
        <v>0</v>
      </c>
      <c r="E1123" s="8">
        <f>Daten!E1123</f>
        <v>677</v>
      </c>
      <c r="F1123" s="8">
        <f>Daten!F1123</f>
        <v>669</v>
      </c>
      <c r="G1123" s="26">
        <f t="shared" si="441"/>
        <v>8</v>
      </c>
      <c r="H1123" s="28">
        <f t="shared" si="442"/>
        <v>1.195814648729447E-2</v>
      </c>
      <c r="I1123" s="20">
        <f t="shared" si="443"/>
        <v>8.9878799066861284</v>
      </c>
      <c r="J1123" s="20">
        <f t="shared" si="444"/>
        <v>-0.98787990668612835</v>
      </c>
      <c r="K1123" s="26">
        <f t="shared" si="445"/>
        <v>493.93995334306419</v>
      </c>
      <c r="L1123" s="15">
        <f>Daten!G1123</f>
        <v>87</v>
      </c>
      <c r="M1123" s="15">
        <f>Daten!H1123</f>
        <v>429</v>
      </c>
      <c r="N1123" s="15">
        <f>Daten!I1123</f>
        <v>161</v>
      </c>
      <c r="O1123" s="27">
        <f t="shared" si="446"/>
        <v>0.57808857808857805</v>
      </c>
      <c r="P1123" s="15">
        <f t="shared" si="447"/>
        <v>243.58459620884625</v>
      </c>
      <c r="Q1123" s="20">
        <f t="shared" si="448"/>
        <v>4.41540379115375</v>
      </c>
      <c r="R1123" s="26">
        <f t="shared" si="449"/>
        <v>883.08075823075001</v>
      </c>
      <c r="S1123" s="8">
        <f>Daten!K1123</f>
        <v>9847</v>
      </c>
      <c r="T1123" s="8">
        <f>Daten!L1123</f>
        <v>60855</v>
      </c>
      <c r="U1123" s="8">
        <f>Daten!M1123</f>
        <v>103017</v>
      </c>
      <c r="V1123" s="8">
        <f>Daten!N1123</f>
        <v>500</v>
      </c>
      <c r="W1123" s="8">
        <f>Daten!O1123</f>
        <v>500</v>
      </c>
      <c r="X1123" s="22">
        <f t="shared" si="450"/>
        <v>173719</v>
      </c>
      <c r="Y1123" s="8">
        <f t="shared" si="451"/>
        <v>259753.84328285066</v>
      </c>
      <c r="Z1123" s="20">
        <f t="shared" si="452"/>
        <v>-86034.843282850663</v>
      </c>
      <c r="AA1123" s="26">
        <f t="shared" si="453"/>
        <v>8603.484328285067</v>
      </c>
      <c r="AB1123" s="31">
        <f t="shared" si="454"/>
        <v>9980.505039858881</v>
      </c>
      <c r="AC1123" s="30">
        <f t="shared" si="455"/>
        <v>9980.505039858881</v>
      </c>
      <c r="AG1123" s="25">
        <f t="shared" si="456"/>
        <v>493.93995334306419</v>
      </c>
      <c r="AH1123" s="25">
        <f t="shared" si="457"/>
        <v>8603.484328285067</v>
      </c>
      <c r="AI1123" s="25">
        <f t="shared" si="458"/>
        <v>9097.4242816281312</v>
      </c>
      <c r="AJ1123" s="25">
        <f t="shared" si="459"/>
        <v>1</v>
      </c>
      <c r="AK1123" s="25">
        <f t="shared" si="460"/>
        <v>9097.4242816281312</v>
      </c>
      <c r="AL1123" s="25">
        <f t="shared" ca="1" si="461"/>
        <v>21738</v>
      </c>
      <c r="AM1123" s="25">
        <f t="shared" ca="1" si="462"/>
        <v>41</v>
      </c>
      <c r="AN1123" s="25">
        <f ca="1">IF(AM1123=0,0,COUNTIF($AM$19:AM1123,C1123*10+1))</f>
        <v>93</v>
      </c>
      <c r="AO1123" s="20">
        <f t="shared" ca="1" si="463"/>
        <v>0</v>
      </c>
      <c r="AP1123" s="32">
        <f t="shared" ca="1" si="464"/>
        <v>21738</v>
      </c>
    </row>
    <row r="1124" spans="1:42" x14ac:dyDescent="0.2">
      <c r="A1124" s="14">
        <f>Daten!A1124</f>
        <v>41218</v>
      </c>
      <c r="B1124" s="7" t="str">
        <f>Daten!B1124</f>
        <v>Neuhofen im Innkreis</v>
      </c>
      <c r="C1124" s="14">
        <f t="shared" si="440"/>
        <v>4</v>
      </c>
      <c r="D1124" s="9">
        <f>Daten!D1124</f>
        <v>0</v>
      </c>
      <c r="E1124" s="8">
        <f>Daten!E1124</f>
        <v>2509</v>
      </c>
      <c r="F1124" s="8">
        <f>Daten!F1124</f>
        <v>2448</v>
      </c>
      <c r="G1124" s="26">
        <f t="shared" si="441"/>
        <v>61</v>
      </c>
      <c r="H1124" s="28">
        <f t="shared" si="442"/>
        <v>2.4918300653594773E-2</v>
      </c>
      <c r="I1124" s="20">
        <f t="shared" si="443"/>
        <v>32.888385667515159</v>
      </c>
      <c r="J1124" s="20">
        <f t="shared" si="444"/>
        <v>28.111614332484841</v>
      </c>
      <c r="K1124" s="26">
        <f t="shared" si="445"/>
        <v>-14055.807166242421</v>
      </c>
      <c r="L1124" s="15">
        <f>Daten!G1124</f>
        <v>380</v>
      </c>
      <c r="M1124" s="15">
        <f>Daten!H1124</f>
        <v>1657</v>
      </c>
      <c r="N1124" s="15">
        <f>Daten!I1124</f>
        <v>472</v>
      </c>
      <c r="O1124" s="27">
        <f t="shared" si="446"/>
        <v>0.51418225709112853</v>
      </c>
      <c r="P1124" s="15">
        <f t="shared" si="447"/>
        <v>940.83840540339907</v>
      </c>
      <c r="Q1124" s="20">
        <f t="shared" si="448"/>
        <v>-88.838405403399065</v>
      </c>
      <c r="R1124" s="26">
        <f t="shared" si="449"/>
        <v>-17767.681080679813</v>
      </c>
      <c r="S1124" s="8">
        <f>Daten!K1124</f>
        <v>15382</v>
      </c>
      <c r="T1124" s="8">
        <f>Daten!L1124</f>
        <v>173996</v>
      </c>
      <c r="U1124" s="8">
        <f>Daten!M1124</f>
        <v>249155</v>
      </c>
      <c r="V1124" s="8">
        <f>Daten!N1124</f>
        <v>500</v>
      </c>
      <c r="W1124" s="8">
        <f>Daten!O1124</f>
        <v>500</v>
      </c>
      <c r="X1124" s="22">
        <f t="shared" si="450"/>
        <v>438533</v>
      </c>
      <c r="Y1124" s="8">
        <f t="shared" si="451"/>
        <v>962662.32318563119</v>
      </c>
      <c r="Z1124" s="20">
        <f t="shared" si="452"/>
        <v>-524129.32318563119</v>
      </c>
      <c r="AA1124" s="26">
        <f t="shared" si="453"/>
        <v>52412.932318563122</v>
      </c>
      <c r="AB1124" s="31">
        <f t="shared" si="454"/>
        <v>20589.444071640886</v>
      </c>
      <c r="AC1124" s="30">
        <f t="shared" si="455"/>
        <v>20589.444071640886</v>
      </c>
      <c r="AG1124" s="25">
        <f t="shared" si="456"/>
        <v>-14055.807166242421</v>
      </c>
      <c r="AH1124" s="25">
        <f t="shared" si="457"/>
        <v>52412.932318563122</v>
      </c>
      <c r="AI1124" s="25">
        <f t="shared" si="458"/>
        <v>38357.125152320703</v>
      </c>
      <c r="AJ1124" s="25">
        <f t="shared" si="459"/>
        <v>1</v>
      </c>
      <c r="AK1124" s="25">
        <f t="shared" si="460"/>
        <v>38357.125152320703</v>
      </c>
      <c r="AL1124" s="25">
        <f t="shared" ca="1" si="461"/>
        <v>91653</v>
      </c>
      <c r="AM1124" s="25">
        <f t="shared" ca="1" si="462"/>
        <v>41</v>
      </c>
      <c r="AN1124" s="25">
        <f ca="1">IF(AM1124=0,0,COUNTIF($AM$19:AM1124,C1124*10+1))</f>
        <v>94</v>
      </c>
      <c r="AO1124" s="20">
        <f t="shared" ca="1" si="463"/>
        <v>0</v>
      </c>
      <c r="AP1124" s="32">
        <f t="shared" ca="1" si="464"/>
        <v>91653</v>
      </c>
    </row>
    <row r="1125" spans="1:42" x14ac:dyDescent="0.2">
      <c r="A1125" s="14">
        <f>Daten!A1125</f>
        <v>41219</v>
      </c>
      <c r="B1125" s="7" t="str">
        <f>Daten!B1125</f>
        <v>Obernberg am Inn</v>
      </c>
      <c r="C1125" s="14">
        <f t="shared" si="440"/>
        <v>4</v>
      </c>
      <c r="D1125" s="9">
        <f>Daten!D1125</f>
        <v>0</v>
      </c>
      <c r="E1125" s="8">
        <f>Daten!E1125</f>
        <v>1708</v>
      </c>
      <c r="F1125" s="8">
        <f>Daten!F1125</f>
        <v>1652</v>
      </c>
      <c r="G1125" s="26">
        <f t="shared" si="441"/>
        <v>56</v>
      </c>
      <c r="H1125" s="28">
        <f t="shared" si="442"/>
        <v>3.3898305084745763E-2</v>
      </c>
      <c r="I1125" s="20">
        <f t="shared" si="443"/>
        <v>22.194286406346013</v>
      </c>
      <c r="J1125" s="20">
        <f t="shared" si="444"/>
        <v>33.805713593653991</v>
      </c>
      <c r="K1125" s="26">
        <f t="shared" si="445"/>
        <v>-16902.856796826996</v>
      </c>
      <c r="L1125" s="15">
        <f>Daten!G1125</f>
        <v>208</v>
      </c>
      <c r="M1125" s="15">
        <f>Daten!H1125</f>
        <v>1091</v>
      </c>
      <c r="N1125" s="15">
        <f>Daten!I1125</f>
        <v>409</v>
      </c>
      <c r="O1125" s="27">
        <f t="shared" si="446"/>
        <v>0.56553620531622362</v>
      </c>
      <c r="P1125" s="15">
        <f t="shared" si="447"/>
        <v>619.46572136095858</v>
      </c>
      <c r="Q1125" s="20">
        <f t="shared" si="448"/>
        <v>-2.4657213609585824</v>
      </c>
      <c r="R1125" s="26">
        <f t="shared" si="449"/>
        <v>-493.14427219171648</v>
      </c>
      <c r="S1125" s="8">
        <f>Daten!K1125</f>
        <v>1327</v>
      </c>
      <c r="T1125" s="8">
        <f>Daten!L1125</f>
        <v>99515</v>
      </c>
      <c r="U1125" s="8">
        <f>Daten!M1125</f>
        <v>198130</v>
      </c>
      <c r="V1125" s="8">
        <f>Daten!N1125</f>
        <v>500</v>
      </c>
      <c r="W1125" s="8">
        <f>Daten!O1125</f>
        <v>500</v>
      </c>
      <c r="X1125" s="22">
        <f t="shared" si="450"/>
        <v>298972</v>
      </c>
      <c r="Y1125" s="8">
        <f t="shared" si="451"/>
        <v>655331.70506219927</v>
      </c>
      <c r="Z1125" s="20">
        <f t="shared" si="452"/>
        <v>-356359.70506219927</v>
      </c>
      <c r="AA1125" s="26">
        <f t="shared" si="453"/>
        <v>35635.970506219928</v>
      </c>
      <c r="AB1125" s="31">
        <f t="shared" si="454"/>
        <v>18239.969437201216</v>
      </c>
      <c r="AC1125" s="30">
        <f t="shared" si="455"/>
        <v>18239.969437201216</v>
      </c>
      <c r="AG1125" s="25">
        <f t="shared" si="456"/>
        <v>-16902.856796826996</v>
      </c>
      <c r="AH1125" s="25">
        <f t="shared" si="457"/>
        <v>35635.970506219928</v>
      </c>
      <c r="AI1125" s="25">
        <f t="shared" si="458"/>
        <v>18733.113709392932</v>
      </c>
      <c r="AJ1125" s="25">
        <f t="shared" si="459"/>
        <v>1</v>
      </c>
      <c r="AK1125" s="25">
        <f t="shared" si="460"/>
        <v>18733.113709392932</v>
      </c>
      <c r="AL1125" s="25">
        <f t="shared" ca="1" si="461"/>
        <v>44762</v>
      </c>
      <c r="AM1125" s="25">
        <f t="shared" ca="1" si="462"/>
        <v>41</v>
      </c>
      <c r="AN1125" s="25">
        <f ca="1">IF(AM1125=0,0,COUNTIF($AM$19:AM1125,C1125*10+1))</f>
        <v>95</v>
      </c>
      <c r="AO1125" s="20">
        <f t="shared" ca="1" si="463"/>
        <v>0</v>
      </c>
      <c r="AP1125" s="32">
        <f t="shared" ca="1" si="464"/>
        <v>44762</v>
      </c>
    </row>
    <row r="1126" spans="1:42" x14ac:dyDescent="0.2">
      <c r="A1126" s="14">
        <f>Daten!A1126</f>
        <v>41220</v>
      </c>
      <c r="B1126" s="7" t="str">
        <f>Daten!B1126</f>
        <v>Ort im Innkreis</v>
      </c>
      <c r="C1126" s="14">
        <f t="shared" si="440"/>
        <v>4</v>
      </c>
      <c r="D1126" s="9">
        <f>Daten!D1126</f>
        <v>0</v>
      </c>
      <c r="E1126" s="8">
        <f>Daten!E1126</f>
        <v>1362</v>
      </c>
      <c r="F1126" s="8">
        <f>Daten!F1126</f>
        <v>1281</v>
      </c>
      <c r="G1126" s="26">
        <f t="shared" si="441"/>
        <v>81</v>
      </c>
      <c r="H1126" s="28">
        <f t="shared" si="442"/>
        <v>6.323185011709602E-2</v>
      </c>
      <c r="I1126" s="20">
        <f t="shared" si="443"/>
        <v>17.209976323564916</v>
      </c>
      <c r="J1126" s="20">
        <f t="shared" si="444"/>
        <v>63.790023676435084</v>
      </c>
      <c r="K1126" s="26">
        <f t="shared" si="445"/>
        <v>-31895.011838217542</v>
      </c>
      <c r="L1126" s="15">
        <f>Daten!G1126</f>
        <v>241</v>
      </c>
      <c r="M1126" s="15">
        <f>Daten!H1126</f>
        <v>904</v>
      </c>
      <c r="N1126" s="15">
        <f>Daten!I1126</f>
        <v>217</v>
      </c>
      <c r="O1126" s="27">
        <f t="shared" si="446"/>
        <v>0.50663716814159288</v>
      </c>
      <c r="P1126" s="15">
        <f t="shared" si="447"/>
        <v>513.28782044941022</v>
      </c>
      <c r="Q1126" s="20">
        <f t="shared" si="448"/>
        <v>-55.287820449410219</v>
      </c>
      <c r="R1126" s="26">
        <f t="shared" si="449"/>
        <v>-11057.564089882044</v>
      </c>
      <c r="S1126" s="8">
        <f>Daten!K1126</f>
        <v>15557</v>
      </c>
      <c r="T1126" s="8">
        <f>Daten!L1126</f>
        <v>122828</v>
      </c>
      <c r="U1126" s="8">
        <f>Daten!M1126</f>
        <v>684076</v>
      </c>
      <c r="V1126" s="8">
        <f>Daten!N1126</f>
        <v>500</v>
      </c>
      <c r="W1126" s="8">
        <f>Daten!O1126</f>
        <v>500</v>
      </c>
      <c r="X1126" s="22">
        <f t="shared" si="450"/>
        <v>822461</v>
      </c>
      <c r="Y1126" s="8">
        <f t="shared" si="451"/>
        <v>522577.15591025498</v>
      </c>
      <c r="Z1126" s="20">
        <f t="shared" si="452"/>
        <v>299883.84408974502</v>
      </c>
      <c r="AA1126" s="26">
        <f t="shared" si="453"/>
        <v>-29988.384408974503</v>
      </c>
      <c r="AB1126" s="31">
        <f t="shared" si="454"/>
        <v>-72940.960337074095</v>
      </c>
      <c r="AC1126" s="30">
        <f t="shared" si="455"/>
        <v>0</v>
      </c>
      <c r="AG1126" s="25">
        <f t="shared" si="456"/>
        <v>0</v>
      </c>
      <c r="AH1126" s="25">
        <f t="shared" si="457"/>
        <v>0</v>
      </c>
      <c r="AI1126" s="25">
        <f t="shared" si="458"/>
        <v>0</v>
      </c>
      <c r="AJ1126" s="25">
        <f t="shared" si="459"/>
        <v>1</v>
      </c>
      <c r="AK1126" s="25">
        <f t="shared" si="460"/>
        <v>0</v>
      </c>
      <c r="AL1126" s="25">
        <f t="shared" ca="1" si="461"/>
        <v>0</v>
      </c>
      <c r="AM1126" s="25">
        <f t="shared" ca="1" si="462"/>
        <v>0</v>
      </c>
      <c r="AN1126" s="25">
        <f ca="1">IF(AM1126=0,0,COUNTIF($AM$19:AM1126,C1126*10+1))</f>
        <v>0</v>
      </c>
      <c r="AO1126" s="20">
        <f t="shared" ca="1" si="463"/>
        <v>0</v>
      </c>
      <c r="AP1126" s="32">
        <f t="shared" ca="1" si="464"/>
        <v>0</v>
      </c>
    </row>
    <row r="1127" spans="1:42" x14ac:dyDescent="0.2">
      <c r="A1127" s="14">
        <f>Daten!A1127</f>
        <v>41221</v>
      </c>
      <c r="B1127" s="7" t="str">
        <f>Daten!B1127</f>
        <v>Pattigham</v>
      </c>
      <c r="C1127" s="14">
        <f t="shared" si="440"/>
        <v>4</v>
      </c>
      <c r="D1127" s="9">
        <f>Daten!D1127</f>
        <v>0</v>
      </c>
      <c r="E1127" s="8">
        <f>Daten!E1127</f>
        <v>1069</v>
      </c>
      <c r="F1127" s="8">
        <f>Daten!F1127</f>
        <v>955</v>
      </c>
      <c r="G1127" s="26">
        <f t="shared" si="441"/>
        <v>114</v>
      </c>
      <c r="H1127" s="28">
        <f t="shared" si="442"/>
        <v>0.11937172774869111</v>
      </c>
      <c r="I1127" s="20">
        <f t="shared" si="443"/>
        <v>12.830232153789614</v>
      </c>
      <c r="J1127" s="20">
        <f t="shared" si="444"/>
        <v>101.16976784621039</v>
      </c>
      <c r="K1127" s="26">
        <f t="shared" si="445"/>
        <v>-50584.883923105197</v>
      </c>
      <c r="L1127" s="15">
        <f>Daten!G1127</f>
        <v>204</v>
      </c>
      <c r="M1127" s="15">
        <f>Daten!H1127</f>
        <v>685</v>
      </c>
      <c r="N1127" s="15">
        <f>Daten!I1127</f>
        <v>180</v>
      </c>
      <c r="O1127" s="27">
        <f t="shared" si="446"/>
        <v>0.56058394160583946</v>
      </c>
      <c r="P1127" s="15">
        <f t="shared" si="447"/>
        <v>388.94043916797125</v>
      </c>
      <c r="Q1127" s="20">
        <f t="shared" si="448"/>
        <v>-4.9404391679712489</v>
      </c>
      <c r="R1127" s="26">
        <f t="shared" si="449"/>
        <v>-988.08783359424979</v>
      </c>
      <c r="S1127" s="8">
        <f>Daten!K1127</f>
        <v>8847</v>
      </c>
      <c r="T1127" s="8">
        <f>Daten!L1127</f>
        <v>63002</v>
      </c>
      <c r="U1127" s="8">
        <f>Daten!M1127</f>
        <v>46102</v>
      </c>
      <c r="V1127" s="8">
        <f>Daten!N1127</f>
        <v>500</v>
      </c>
      <c r="W1127" s="8">
        <f>Daten!O1127</f>
        <v>500</v>
      </c>
      <c r="X1127" s="22">
        <f t="shared" si="450"/>
        <v>117951</v>
      </c>
      <c r="Y1127" s="8">
        <f t="shared" si="451"/>
        <v>410157.8411659784</v>
      </c>
      <c r="Z1127" s="20">
        <f t="shared" si="452"/>
        <v>-292206.8411659784</v>
      </c>
      <c r="AA1127" s="26">
        <f t="shared" si="453"/>
        <v>29220.68411659784</v>
      </c>
      <c r="AB1127" s="31">
        <f t="shared" si="454"/>
        <v>-22352.287640101604</v>
      </c>
      <c r="AC1127" s="30">
        <f t="shared" si="455"/>
        <v>0</v>
      </c>
      <c r="AG1127" s="25">
        <f t="shared" si="456"/>
        <v>0</v>
      </c>
      <c r="AH1127" s="25">
        <f t="shared" si="457"/>
        <v>0</v>
      </c>
      <c r="AI1127" s="25">
        <f t="shared" si="458"/>
        <v>0</v>
      </c>
      <c r="AJ1127" s="25">
        <f t="shared" si="459"/>
        <v>1</v>
      </c>
      <c r="AK1127" s="25">
        <f t="shared" si="460"/>
        <v>0</v>
      </c>
      <c r="AL1127" s="25">
        <f t="shared" ca="1" si="461"/>
        <v>0</v>
      </c>
      <c r="AM1127" s="25">
        <f t="shared" ca="1" si="462"/>
        <v>0</v>
      </c>
      <c r="AN1127" s="25">
        <f ca="1">IF(AM1127=0,0,COUNTIF($AM$19:AM1127,C1127*10+1))</f>
        <v>0</v>
      </c>
      <c r="AO1127" s="20">
        <f t="shared" ca="1" si="463"/>
        <v>0</v>
      </c>
      <c r="AP1127" s="32">
        <f t="shared" ca="1" si="464"/>
        <v>0</v>
      </c>
    </row>
    <row r="1128" spans="1:42" x14ac:dyDescent="0.2">
      <c r="A1128" s="14">
        <f>Daten!A1128</f>
        <v>41222</v>
      </c>
      <c r="B1128" s="7" t="str">
        <f>Daten!B1128</f>
        <v>Peterskirchen</v>
      </c>
      <c r="C1128" s="14">
        <f t="shared" si="440"/>
        <v>4</v>
      </c>
      <c r="D1128" s="9">
        <f>Daten!D1128</f>
        <v>0</v>
      </c>
      <c r="E1128" s="8">
        <f>Daten!E1128</f>
        <v>664</v>
      </c>
      <c r="F1128" s="8">
        <f>Daten!F1128</f>
        <v>697</v>
      </c>
      <c r="G1128" s="26">
        <f t="shared" si="441"/>
        <v>-33</v>
      </c>
      <c r="H1128" s="28">
        <f t="shared" si="442"/>
        <v>-4.7345767575322814E-2</v>
      </c>
      <c r="I1128" s="20">
        <f t="shared" si="443"/>
        <v>9.3640542525563983</v>
      </c>
      <c r="J1128" s="20">
        <f t="shared" si="444"/>
        <v>-42.3640542525564</v>
      </c>
      <c r="K1128" s="26">
        <f t="shared" si="445"/>
        <v>21182.027126278201</v>
      </c>
      <c r="L1128" s="15">
        <f>Daten!G1128</f>
        <v>107</v>
      </c>
      <c r="M1128" s="15">
        <f>Daten!H1128</f>
        <v>423</v>
      </c>
      <c r="N1128" s="15">
        <f>Daten!I1128</f>
        <v>134</v>
      </c>
      <c r="O1128" s="27">
        <f t="shared" si="446"/>
        <v>0.56973995271867617</v>
      </c>
      <c r="P1128" s="15">
        <f t="shared" si="447"/>
        <v>240.17781863949173</v>
      </c>
      <c r="Q1128" s="20">
        <f t="shared" si="448"/>
        <v>0.82218136050826729</v>
      </c>
      <c r="R1128" s="26">
        <f t="shared" si="449"/>
        <v>164.43627210165346</v>
      </c>
      <c r="S1128" s="8">
        <f>Daten!K1128</f>
        <v>7875</v>
      </c>
      <c r="T1128" s="8">
        <f>Daten!L1128</f>
        <v>45698</v>
      </c>
      <c r="U1128" s="8">
        <f>Daten!M1128</f>
        <v>16974</v>
      </c>
      <c r="V1128" s="8">
        <f>Daten!N1128</f>
        <v>500</v>
      </c>
      <c r="W1128" s="8">
        <f>Daten!O1128</f>
        <v>500</v>
      </c>
      <c r="X1128" s="22">
        <f t="shared" si="450"/>
        <v>70547</v>
      </c>
      <c r="Y1128" s="8">
        <f t="shared" si="451"/>
        <v>254765.95559795102</v>
      </c>
      <c r="Z1128" s="20">
        <f t="shared" si="452"/>
        <v>-184218.95559795102</v>
      </c>
      <c r="AA1128" s="26">
        <f t="shared" si="453"/>
        <v>18421.895559795103</v>
      </c>
      <c r="AB1128" s="31">
        <f t="shared" si="454"/>
        <v>39768.358958174955</v>
      </c>
      <c r="AC1128" s="30">
        <f t="shared" si="455"/>
        <v>39768.358958174955</v>
      </c>
      <c r="AG1128" s="25">
        <f t="shared" si="456"/>
        <v>21182.027126278201</v>
      </c>
      <c r="AH1128" s="25">
        <f t="shared" si="457"/>
        <v>18421.895559795103</v>
      </c>
      <c r="AI1128" s="25">
        <f t="shared" si="458"/>
        <v>39603.922686073303</v>
      </c>
      <c r="AJ1128" s="25">
        <f t="shared" si="459"/>
        <v>1</v>
      </c>
      <c r="AK1128" s="25">
        <f t="shared" si="460"/>
        <v>39603.922686073303</v>
      </c>
      <c r="AL1128" s="25">
        <f t="shared" ca="1" si="461"/>
        <v>94632</v>
      </c>
      <c r="AM1128" s="25">
        <f t="shared" ca="1" si="462"/>
        <v>41</v>
      </c>
      <c r="AN1128" s="25">
        <f ca="1">IF(AM1128=0,0,COUNTIF($AM$19:AM1128,C1128*10+1))</f>
        <v>96</v>
      </c>
      <c r="AO1128" s="20">
        <f t="shared" ca="1" si="463"/>
        <v>0</v>
      </c>
      <c r="AP1128" s="32">
        <f t="shared" ca="1" si="464"/>
        <v>94632</v>
      </c>
    </row>
    <row r="1129" spans="1:42" x14ac:dyDescent="0.2">
      <c r="A1129" s="14">
        <f>Daten!A1129</f>
        <v>41223</v>
      </c>
      <c r="B1129" s="7" t="str">
        <f>Daten!B1129</f>
        <v>Pramet</v>
      </c>
      <c r="C1129" s="14">
        <f t="shared" si="440"/>
        <v>4</v>
      </c>
      <c r="D1129" s="9">
        <f>Daten!D1129</f>
        <v>0</v>
      </c>
      <c r="E1129" s="8">
        <f>Daten!E1129</f>
        <v>1020</v>
      </c>
      <c r="F1129" s="8">
        <f>Daten!F1129</f>
        <v>1015</v>
      </c>
      <c r="G1129" s="26">
        <f t="shared" si="441"/>
        <v>5</v>
      </c>
      <c r="H1129" s="28">
        <f t="shared" si="442"/>
        <v>4.9261083743842365E-3</v>
      </c>
      <c r="I1129" s="20">
        <f t="shared" si="443"/>
        <v>13.636320037797338</v>
      </c>
      <c r="J1129" s="20">
        <f t="shared" si="444"/>
        <v>-8.6363200377973381</v>
      </c>
      <c r="K1129" s="26">
        <f t="shared" si="445"/>
        <v>4318.1600188986695</v>
      </c>
      <c r="L1129" s="15">
        <f>Daten!G1129</f>
        <v>153</v>
      </c>
      <c r="M1129" s="15">
        <f>Daten!H1129</f>
        <v>653</v>
      </c>
      <c r="N1129" s="15">
        <f>Daten!I1129</f>
        <v>214</v>
      </c>
      <c r="O1129" s="27">
        <f t="shared" si="446"/>
        <v>0.56202143950995409</v>
      </c>
      <c r="P1129" s="15">
        <f t="shared" si="447"/>
        <v>370.77095879808064</v>
      </c>
      <c r="Q1129" s="20">
        <f t="shared" si="448"/>
        <v>-3.7709587980806418</v>
      </c>
      <c r="R1129" s="26">
        <f t="shared" si="449"/>
        <v>-754.19175961612837</v>
      </c>
      <c r="S1129" s="8">
        <f>Daten!K1129</f>
        <v>11468</v>
      </c>
      <c r="T1129" s="8">
        <f>Daten!L1129</f>
        <v>74146</v>
      </c>
      <c r="U1129" s="8">
        <f>Daten!M1129</f>
        <v>258267</v>
      </c>
      <c r="V1129" s="8">
        <f>Daten!N1129</f>
        <v>500</v>
      </c>
      <c r="W1129" s="8">
        <f>Daten!O1129</f>
        <v>500</v>
      </c>
      <c r="X1129" s="22">
        <f t="shared" si="450"/>
        <v>343881</v>
      </c>
      <c r="Y1129" s="8">
        <f t="shared" si="451"/>
        <v>391357.3414305874</v>
      </c>
      <c r="Z1129" s="20">
        <f t="shared" si="452"/>
        <v>-47476.341430587403</v>
      </c>
      <c r="AA1129" s="26">
        <f t="shared" si="453"/>
        <v>4747.6341430587408</v>
      </c>
      <c r="AB1129" s="31">
        <f t="shared" si="454"/>
        <v>8311.6024023412829</v>
      </c>
      <c r="AC1129" s="30">
        <f t="shared" si="455"/>
        <v>8311.6024023412829</v>
      </c>
      <c r="AG1129" s="25">
        <f t="shared" si="456"/>
        <v>4318.1600188986695</v>
      </c>
      <c r="AH1129" s="25">
        <f t="shared" si="457"/>
        <v>4747.6341430587408</v>
      </c>
      <c r="AI1129" s="25">
        <f t="shared" si="458"/>
        <v>9065.7941619574103</v>
      </c>
      <c r="AJ1129" s="25">
        <f t="shared" si="459"/>
        <v>1</v>
      </c>
      <c r="AK1129" s="25">
        <f t="shared" si="460"/>
        <v>9065.7941619574103</v>
      </c>
      <c r="AL1129" s="25">
        <f t="shared" ca="1" si="461"/>
        <v>21662</v>
      </c>
      <c r="AM1129" s="25">
        <f t="shared" ca="1" si="462"/>
        <v>41</v>
      </c>
      <c r="AN1129" s="25">
        <f ca="1">IF(AM1129=0,0,COUNTIF($AM$19:AM1129,C1129*10+1))</f>
        <v>97</v>
      </c>
      <c r="AO1129" s="20">
        <f t="shared" ca="1" si="463"/>
        <v>0</v>
      </c>
      <c r="AP1129" s="32">
        <f t="shared" ca="1" si="464"/>
        <v>21662</v>
      </c>
    </row>
    <row r="1130" spans="1:42" x14ac:dyDescent="0.2">
      <c r="A1130" s="14">
        <f>Daten!A1130</f>
        <v>41224</v>
      </c>
      <c r="B1130" s="7" t="str">
        <f>Daten!B1130</f>
        <v>Reichersberg</v>
      </c>
      <c r="C1130" s="14">
        <f t="shared" si="440"/>
        <v>4</v>
      </c>
      <c r="D1130" s="9">
        <f>Daten!D1130</f>
        <v>0</v>
      </c>
      <c r="E1130" s="8">
        <f>Daten!E1130</f>
        <v>1622</v>
      </c>
      <c r="F1130" s="8">
        <f>Daten!F1130</f>
        <v>1509</v>
      </c>
      <c r="G1130" s="26">
        <f t="shared" si="441"/>
        <v>113</v>
      </c>
      <c r="H1130" s="28">
        <f t="shared" si="442"/>
        <v>7.4884029158383034E-2</v>
      </c>
      <c r="I1130" s="20">
        <f t="shared" si="443"/>
        <v>20.273110282794271</v>
      </c>
      <c r="J1130" s="20">
        <f t="shared" si="444"/>
        <v>92.726889717205722</v>
      </c>
      <c r="K1130" s="26">
        <f t="shared" si="445"/>
        <v>-46363.444858602859</v>
      </c>
      <c r="L1130" s="15">
        <f>Daten!G1130</f>
        <v>243</v>
      </c>
      <c r="M1130" s="15">
        <f>Daten!H1130</f>
        <v>1079</v>
      </c>
      <c r="N1130" s="15">
        <f>Daten!I1130</f>
        <v>300</v>
      </c>
      <c r="O1130" s="27">
        <f t="shared" si="446"/>
        <v>0.50324374420759965</v>
      </c>
      <c r="P1130" s="15">
        <f t="shared" si="447"/>
        <v>612.65216622224966</v>
      </c>
      <c r="Q1130" s="20">
        <f t="shared" si="448"/>
        <v>-69.652166222249662</v>
      </c>
      <c r="R1130" s="26">
        <f t="shared" si="449"/>
        <v>-13930.433244449932</v>
      </c>
      <c r="S1130" s="8">
        <f>Daten!K1130</f>
        <v>28312</v>
      </c>
      <c r="T1130" s="8">
        <f>Daten!L1130</f>
        <v>168162</v>
      </c>
      <c r="U1130" s="8">
        <f>Daten!M1130</f>
        <v>1862450</v>
      </c>
      <c r="V1130" s="8">
        <f>Daten!N1130</f>
        <v>500</v>
      </c>
      <c r="W1130" s="8">
        <f>Daten!O1130</f>
        <v>500</v>
      </c>
      <c r="X1130" s="22">
        <f t="shared" si="450"/>
        <v>2058924</v>
      </c>
      <c r="Y1130" s="8">
        <f t="shared" si="451"/>
        <v>622334.90960824781</v>
      </c>
      <c r="Z1130" s="20">
        <f t="shared" si="452"/>
        <v>1436589.0903917523</v>
      </c>
      <c r="AA1130" s="26">
        <f t="shared" si="453"/>
        <v>-143658.90903917523</v>
      </c>
      <c r="AB1130" s="31">
        <f t="shared" si="454"/>
        <v>-203952.78714222802</v>
      </c>
      <c r="AC1130" s="30">
        <f t="shared" si="455"/>
        <v>0</v>
      </c>
      <c r="AG1130" s="25">
        <f t="shared" si="456"/>
        <v>0</v>
      </c>
      <c r="AH1130" s="25">
        <f t="shared" si="457"/>
        <v>0</v>
      </c>
      <c r="AI1130" s="25">
        <f t="shared" si="458"/>
        <v>0</v>
      </c>
      <c r="AJ1130" s="25">
        <f t="shared" si="459"/>
        <v>1</v>
      </c>
      <c r="AK1130" s="25">
        <f t="shared" si="460"/>
        <v>0</v>
      </c>
      <c r="AL1130" s="25">
        <f t="shared" ca="1" si="461"/>
        <v>0</v>
      </c>
      <c r="AM1130" s="25">
        <f t="shared" ca="1" si="462"/>
        <v>0</v>
      </c>
      <c r="AN1130" s="25">
        <f ca="1">IF(AM1130=0,0,COUNTIF($AM$19:AM1130,C1130*10+1))</f>
        <v>0</v>
      </c>
      <c r="AO1130" s="20">
        <f t="shared" ca="1" si="463"/>
        <v>0</v>
      </c>
      <c r="AP1130" s="32">
        <f t="shared" ca="1" si="464"/>
        <v>0</v>
      </c>
    </row>
    <row r="1131" spans="1:42" x14ac:dyDescent="0.2">
      <c r="A1131" s="14">
        <f>Daten!A1131</f>
        <v>41225</v>
      </c>
      <c r="B1131" s="7" t="str">
        <f>Daten!B1131</f>
        <v>Ried im Innkreis</v>
      </c>
      <c r="C1131" s="14">
        <f t="shared" si="440"/>
        <v>4</v>
      </c>
      <c r="D1131" s="9">
        <f>Daten!D1131</f>
        <v>0</v>
      </c>
      <c r="E1131" s="8">
        <f>Daten!E1131</f>
        <v>12509</v>
      </c>
      <c r="F1131" s="8">
        <f>Daten!F1131</f>
        <v>12039</v>
      </c>
      <c r="G1131" s="26">
        <f t="shared" si="441"/>
        <v>470</v>
      </c>
      <c r="H1131" s="28">
        <f t="shared" si="442"/>
        <v>3.9039787357753965E-2</v>
      </c>
      <c r="I1131" s="20">
        <f t="shared" si="443"/>
        <v>161.74153392614991</v>
      </c>
      <c r="J1131" s="20">
        <f t="shared" si="444"/>
        <v>308.25846607385006</v>
      </c>
      <c r="K1131" s="26">
        <f t="shared" si="445"/>
        <v>-154129.23303692503</v>
      </c>
      <c r="L1131" s="15">
        <f>Daten!G1131</f>
        <v>1699</v>
      </c>
      <c r="M1131" s="15">
        <f>Daten!H1131</f>
        <v>8227</v>
      </c>
      <c r="N1131" s="15">
        <f>Daten!I1131</f>
        <v>2583</v>
      </c>
      <c r="O1131" s="27">
        <f t="shared" si="446"/>
        <v>0.52048134192293671</v>
      </c>
      <c r="P1131" s="15">
        <f t="shared" si="447"/>
        <v>4671.2598438465684</v>
      </c>
      <c r="Q1131" s="20">
        <f t="shared" si="448"/>
        <v>-389.2598438465684</v>
      </c>
      <c r="R1131" s="26">
        <f t="shared" si="449"/>
        <v>-77851.96876931368</v>
      </c>
      <c r="S1131" s="8">
        <f>Daten!K1131</f>
        <v>1589</v>
      </c>
      <c r="T1131" s="8">
        <f>Daten!L1131</f>
        <v>1681398</v>
      </c>
      <c r="U1131" s="8">
        <f>Daten!M1131</f>
        <v>10090534</v>
      </c>
      <c r="V1131" s="8">
        <f>Daten!N1131</f>
        <v>500</v>
      </c>
      <c r="W1131" s="8">
        <f>Daten!O1131</f>
        <v>500</v>
      </c>
      <c r="X1131" s="22">
        <f t="shared" si="450"/>
        <v>11773521</v>
      </c>
      <c r="Y1131" s="8">
        <f t="shared" si="451"/>
        <v>4799499.0038776649</v>
      </c>
      <c r="Z1131" s="20">
        <f t="shared" si="452"/>
        <v>6974021.9961223351</v>
      </c>
      <c r="AA1131" s="26">
        <f t="shared" si="453"/>
        <v>-697402.19961223355</v>
      </c>
      <c r="AB1131" s="31">
        <f t="shared" si="454"/>
        <v>-929383.40141847229</v>
      </c>
      <c r="AC1131" s="30">
        <f t="shared" si="455"/>
        <v>0</v>
      </c>
      <c r="AG1131" s="25">
        <f t="shared" si="456"/>
        <v>0</v>
      </c>
      <c r="AH1131" s="25">
        <f t="shared" si="457"/>
        <v>0</v>
      </c>
      <c r="AI1131" s="25">
        <f t="shared" si="458"/>
        <v>0</v>
      </c>
      <c r="AJ1131" s="25">
        <f t="shared" si="459"/>
        <v>1</v>
      </c>
      <c r="AK1131" s="25">
        <f t="shared" si="460"/>
        <v>0</v>
      </c>
      <c r="AL1131" s="25">
        <f t="shared" ca="1" si="461"/>
        <v>0</v>
      </c>
      <c r="AM1131" s="25">
        <f t="shared" ca="1" si="462"/>
        <v>0</v>
      </c>
      <c r="AN1131" s="25">
        <f ca="1">IF(AM1131=0,0,COUNTIF($AM$19:AM1131,C1131*10+1))</f>
        <v>0</v>
      </c>
      <c r="AO1131" s="20">
        <f t="shared" ca="1" si="463"/>
        <v>0</v>
      </c>
      <c r="AP1131" s="32">
        <f t="shared" ca="1" si="464"/>
        <v>0</v>
      </c>
    </row>
    <row r="1132" spans="1:42" x14ac:dyDescent="0.2">
      <c r="A1132" s="14">
        <f>Daten!A1132</f>
        <v>41226</v>
      </c>
      <c r="B1132" s="7" t="str">
        <f>Daten!B1132</f>
        <v>St. Georgen bei Obernberg am Inn</v>
      </c>
      <c r="C1132" s="14">
        <f t="shared" si="440"/>
        <v>4</v>
      </c>
      <c r="D1132" s="9">
        <f>Daten!D1132</f>
        <v>0</v>
      </c>
      <c r="E1132" s="8">
        <f>Daten!E1132</f>
        <v>559</v>
      </c>
      <c r="F1132" s="8">
        <f>Daten!F1132</f>
        <v>562</v>
      </c>
      <c r="G1132" s="26">
        <f t="shared" si="441"/>
        <v>-3</v>
      </c>
      <c r="H1132" s="28">
        <f t="shared" si="442"/>
        <v>-5.3380782918149468E-3</v>
      </c>
      <c r="I1132" s="20">
        <f t="shared" si="443"/>
        <v>7.5503565135390192</v>
      </c>
      <c r="J1132" s="20">
        <f t="shared" si="444"/>
        <v>-10.550356513539018</v>
      </c>
      <c r="K1132" s="26">
        <f t="shared" si="445"/>
        <v>5275.1782567695091</v>
      </c>
      <c r="L1132" s="15">
        <f>Daten!G1132</f>
        <v>59</v>
      </c>
      <c r="M1132" s="15">
        <f>Daten!H1132</f>
        <v>374</v>
      </c>
      <c r="N1132" s="15">
        <f>Daten!I1132</f>
        <v>126</v>
      </c>
      <c r="O1132" s="27">
        <f t="shared" si="446"/>
        <v>0.49465240641711228</v>
      </c>
      <c r="P1132" s="15">
        <f t="shared" si="447"/>
        <v>212.35580182309673</v>
      </c>
      <c r="Q1132" s="20">
        <f t="shared" si="448"/>
        <v>-27.355801823096726</v>
      </c>
      <c r="R1132" s="26">
        <f t="shared" si="449"/>
        <v>-5471.1603646193453</v>
      </c>
      <c r="S1132" s="8">
        <f>Daten!K1132</f>
        <v>26203</v>
      </c>
      <c r="T1132" s="8">
        <f>Daten!L1132</f>
        <v>32386</v>
      </c>
      <c r="U1132" s="8">
        <f>Daten!M1132</f>
        <v>68756</v>
      </c>
      <c r="V1132" s="8">
        <f>Daten!N1132</f>
        <v>500</v>
      </c>
      <c r="W1132" s="8">
        <f>Daten!O1132</f>
        <v>500</v>
      </c>
      <c r="X1132" s="22">
        <f t="shared" si="450"/>
        <v>127345</v>
      </c>
      <c r="Y1132" s="8">
        <f t="shared" si="451"/>
        <v>214479.17045068467</v>
      </c>
      <c r="Z1132" s="20">
        <f t="shared" si="452"/>
        <v>-87134.170450684673</v>
      </c>
      <c r="AA1132" s="26">
        <f t="shared" si="453"/>
        <v>8713.4170450684669</v>
      </c>
      <c r="AB1132" s="31">
        <f t="shared" si="454"/>
        <v>8517.4349372186298</v>
      </c>
      <c r="AC1132" s="30">
        <f t="shared" si="455"/>
        <v>8517.4349372186298</v>
      </c>
      <c r="AG1132" s="25">
        <f t="shared" si="456"/>
        <v>5275.1782567695091</v>
      </c>
      <c r="AH1132" s="25">
        <f t="shared" si="457"/>
        <v>8713.4170450684669</v>
      </c>
      <c r="AI1132" s="25">
        <f t="shared" si="458"/>
        <v>13988.595301837977</v>
      </c>
      <c r="AJ1132" s="25">
        <f t="shared" si="459"/>
        <v>1</v>
      </c>
      <c r="AK1132" s="25">
        <f t="shared" si="460"/>
        <v>13988.595301837977</v>
      </c>
      <c r="AL1132" s="25">
        <f t="shared" ca="1" si="461"/>
        <v>33425</v>
      </c>
      <c r="AM1132" s="25">
        <f t="shared" ca="1" si="462"/>
        <v>41</v>
      </c>
      <c r="AN1132" s="25">
        <f ca="1">IF(AM1132=0,0,COUNTIF($AM$19:AM1132,C1132*10+1))</f>
        <v>98</v>
      </c>
      <c r="AO1132" s="20">
        <f t="shared" ca="1" si="463"/>
        <v>0</v>
      </c>
      <c r="AP1132" s="32">
        <f t="shared" ca="1" si="464"/>
        <v>33425</v>
      </c>
    </row>
    <row r="1133" spans="1:42" x14ac:dyDescent="0.2">
      <c r="A1133" s="14">
        <f>Daten!A1133</f>
        <v>41227</v>
      </c>
      <c r="B1133" s="7" t="str">
        <f>Daten!B1133</f>
        <v>St. Marienkirchen am Hausruck</v>
      </c>
      <c r="C1133" s="14">
        <f t="shared" si="440"/>
        <v>4</v>
      </c>
      <c r="D1133" s="9">
        <f>Daten!D1133</f>
        <v>0</v>
      </c>
      <c r="E1133" s="8">
        <f>Daten!E1133</f>
        <v>900</v>
      </c>
      <c r="F1133" s="8">
        <f>Daten!F1133</f>
        <v>872</v>
      </c>
      <c r="G1133" s="26">
        <f t="shared" si="441"/>
        <v>28</v>
      </c>
      <c r="H1133" s="28">
        <f t="shared" si="442"/>
        <v>3.2110091743119268E-2</v>
      </c>
      <c r="I1133" s="20">
        <f t="shared" si="443"/>
        <v>11.715143914245596</v>
      </c>
      <c r="J1133" s="20">
        <f t="shared" si="444"/>
        <v>16.284856085754406</v>
      </c>
      <c r="K1133" s="26">
        <f t="shared" si="445"/>
        <v>-8142.4280428772026</v>
      </c>
      <c r="L1133" s="15">
        <f>Daten!G1133</f>
        <v>161</v>
      </c>
      <c r="M1133" s="15">
        <f>Daten!H1133</f>
        <v>612</v>
      </c>
      <c r="N1133" s="15">
        <f>Daten!I1133</f>
        <v>127</v>
      </c>
      <c r="O1133" s="27">
        <f t="shared" si="446"/>
        <v>0.47058823529411764</v>
      </c>
      <c r="P1133" s="15">
        <f t="shared" si="447"/>
        <v>347.49131207415826</v>
      </c>
      <c r="Q1133" s="20">
        <f t="shared" si="448"/>
        <v>-59.491312074158259</v>
      </c>
      <c r="R1133" s="26">
        <f t="shared" si="449"/>
        <v>-11898.262414831652</v>
      </c>
      <c r="S1133" s="8">
        <f>Daten!K1133</f>
        <v>8063</v>
      </c>
      <c r="T1133" s="8">
        <f>Daten!L1133</f>
        <v>54579</v>
      </c>
      <c r="U1133" s="8">
        <f>Daten!M1133</f>
        <v>100008</v>
      </c>
      <c r="V1133" s="8">
        <f>Daten!N1133</f>
        <v>500</v>
      </c>
      <c r="W1133" s="8">
        <f>Daten!O1133</f>
        <v>500</v>
      </c>
      <c r="X1133" s="22">
        <f t="shared" si="450"/>
        <v>162650</v>
      </c>
      <c r="Y1133" s="8">
        <f t="shared" si="451"/>
        <v>345315.301262283</v>
      </c>
      <c r="Z1133" s="20">
        <f t="shared" si="452"/>
        <v>-182665.301262283</v>
      </c>
      <c r="AA1133" s="26">
        <f t="shared" si="453"/>
        <v>18266.530126228299</v>
      </c>
      <c r="AB1133" s="31">
        <f t="shared" si="454"/>
        <v>-1774.1603314805543</v>
      </c>
      <c r="AC1133" s="30">
        <f t="shared" si="455"/>
        <v>0</v>
      </c>
      <c r="AG1133" s="25">
        <f t="shared" si="456"/>
        <v>0</v>
      </c>
      <c r="AH1133" s="25">
        <f t="shared" si="457"/>
        <v>0</v>
      </c>
      <c r="AI1133" s="25">
        <f t="shared" si="458"/>
        <v>0</v>
      </c>
      <c r="AJ1133" s="25">
        <f t="shared" si="459"/>
        <v>1</v>
      </c>
      <c r="AK1133" s="25">
        <f t="shared" si="460"/>
        <v>0</v>
      </c>
      <c r="AL1133" s="25">
        <f t="shared" ca="1" si="461"/>
        <v>0</v>
      </c>
      <c r="AM1133" s="25">
        <f t="shared" ca="1" si="462"/>
        <v>0</v>
      </c>
      <c r="AN1133" s="25">
        <f ca="1">IF(AM1133=0,0,COUNTIF($AM$19:AM1133,C1133*10+1))</f>
        <v>0</v>
      </c>
      <c r="AO1133" s="20">
        <f t="shared" ca="1" si="463"/>
        <v>0</v>
      </c>
      <c r="AP1133" s="32">
        <f t="shared" ca="1" si="464"/>
        <v>0</v>
      </c>
    </row>
    <row r="1134" spans="1:42" x14ac:dyDescent="0.2">
      <c r="A1134" s="14">
        <f>Daten!A1134</f>
        <v>41228</v>
      </c>
      <c r="B1134" s="7" t="str">
        <f>Daten!B1134</f>
        <v>St. Martin im Innkreis</v>
      </c>
      <c r="C1134" s="14">
        <f t="shared" si="440"/>
        <v>4</v>
      </c>
      <c r="D1134" s="9">
        <f>Daten!D1134</f>
        <v>0</v>
      </c>
      <c r="E1134" s="8">
        <f>Daten!E1134</f>
        <v>2196</v>
      </c>
      <c r="F1134" s="8">
        <f>Daten!F1134</f>
        <v>2036</v>
      </c>
      <c r="G1134" s="26">
        <f t="shared" si="441"/>
        <v>160</v>
      </c>
      <c r="H1134" s="28">
        <f t="shared" si="442"/>
        <v>7.8585461689587424E-2</v>
      </c>
      <c r="I1134" s="20">
        <f t="shared" si="443"/>
        <v>27.35324886399545</v>
      </c>
      <c r="J1134" s="20">
        <f t="shared" si="444"/>
        <v>132.64675113600455</v>
      </c>
      <c r="K1134" s="26">
        <f t="shared" si="445"/>
        <v>-66323.375568002273</v>
      </c>
      <c r="L1134" s="15">
        <f>Daten!G1134</f>
        <v>382</v>
      </c>
      <c r="M1134" s="15">
        <f>Daten!H1134</f>
        <v>1488</v>
      </c>
      <c r="N1134" s="15">
        <f>Daten!I1134</f>
        <v>326</v>
      </c>
      <c r="O1134" s="27">
        <f t="shared" si="446"/>
        <v>0.47580645161290325</v>
      </c>
      <c r="P1134" s="15">
        <f t="shared" si="447"/>
        <v>844.88083719991425</v>
      </c>
      <c r="Q1134" s="20">
        <f t="shared" si="448"/>
        <v>-136.88083719991425</v>
      </c>
      <c r="R1134" s="26">
        <f t="shared" si="449"/>
        <v>-27376.167439982852</v>
      </c>
      <c r="S1134" s="8">
        <f>Daten!K1134</f>
        <v>12624</v>
      </c>
      <c r="T1134" s="8">
        <f>Daten!L1134</f>
        <v>265321</v>
      </c>
      <c r="U1134" s="8">
        <f>Daten!M1134</f>
        <v>2455709</v>
      </c>
      <c r="V1134" s="8">
        <f>Daten!N1134</f>
        <v>500</v>
      </c>
      <c r="W1134" s="8">
        <f>Daten!O1134</f>
        <v>500</v>
      </c>
      <c r="X1134" s="22">
        <f t="shared" si="450"/>
        <v>2733654</v>
      </c>
      <c r="Y1134" s="8">
        <f t="shared" si="451"/>
        <v>842569.33507997054</v>
      </c>
      <c r="Z1134" s="20">
        <f t="shared" si="452"/>
        <v>1891084.6649200295</v>
      </c>
      <c r="AA1134" s="26">
        <f t="shared" si="453"/>
        <v>-189108.46649200295</v>
      </c>
      <c r="AB1134" s="31">
        <f t="shared" si="454"/>
        <v>-282808.00949998805</v>
      </c>
      <c r="AC1134" s="30">
        <f t="shared" si="455"/>
        <v>0</v>
      </c>
      <c r="AG1134" s="25">
        <f t="shared" si="456"/>
        <v>0</v>
      </c>
      <c r="AH1134" s="25">
        <f t="shared" si="457"/>
        <v>0</v>
      </c>
      <c r="AI1134" s="25">
        <f t="shared" si="458"/>
        <v>0</v>
      </c>
      <c r="AJ1134" s="25">
        <f t="shared" si="459"/>
        <v>1</v>
      </c>
      <c r="AK1134" s="25">
        <f t="shared" si="460"/>
        <v>0</v>
      </c>
      <c r="AL1134" s="25">
        <f t="shared" ca="1" si="461"/>
        <v>0</v>
      </c>
      <c r="AM1134" s="25">
        <f t="shared" ca="1" si="462"/>
        <v>0</v>
      </c>
      <c r="AN1134" s="25">
        <f ca="1">IF(AM1134=0,0,COUNTIF($AM$19:AM1134,C1134*10+1))</f>
        <v>0</v>
      </c>
      <c r="AO1134" s="20">
        <f t="shared" ca="1" si="463"/>
        <v>0</v>
      </c>
      <c r="AP1134" s="32">
        <f t="shared" ca="1" si="464"/>
        <v>0</v>
      </c>
    </row>
    <row r="1135" spans="1:42" x14ac:dyDescent="0.2">
      <c r="A1135" s="14">
        <f>Daten!A1135</f>
        <v>41229</v>
      </c>
      <c r="B1135" s="7" t="str">
        <f>Daten!B1135</f>
        <v>Schildorn</v>
      </c>
      <c r="C1135" s="14">
        <f t="shared" si="440"/>
        <v>4</v>
      </c>
      <c r="D1135" s="9">
        <f>Daten!D1135</f>
        <v>0</v>
      </c>
      <c r="E1135" s="8">
        <f>Daten!E1135</f>
        <v>1233</v>
      </c>
      <c r="F1135" s="8">
        <f>Daten!F1135</f>
        <v>1219</v>
      </c>
      <c r="G1135" s="26">
        <f t="shared" si="441"/>
        <v>14</v>
      </c>
      <c r="H1135" s="28">
        <f t="shared" si="442"/>
        <v>1.1484823625922888E-2</v>
      </c>
      <c r="I1135" s="20">
        <f t="shared" si="443"/>
        <v>16.377018843423603</v>
      </c>
      <c r="J1135" s="20">
        <f t="shared" si="444"/>
        <v>-2.3770188434236026</v>
      </c>
      <c r="K1135" s="26">
        <f t="shared" si="445"/>
        <v>1188.5094217118012</v>
      </c>
      <c r="L1135" s="15">
        <f>Daten!G1135</f>
        <v>193</v>
      </c>
      <c r="M1135" s="15">
        <f>Daten!H1135</f>
        <v>848</v>
      </c>
      <c r="N1135" s="15">
        <f>Daten!I1135</f>
        <v>192</v>
      </c>
      <c r="O1135" s="27">
        <f t="shared" si="446"/>
        <v>0.45400943396226418</v>
      </c>
      <c r="P1135" s="15">
        <f t="shared" si="447"/>
        <v>481.49122980210166</v>
      </c>
      <c r="Q1135" s="20">
        <f t="shared" si="448"/>
        <v>-96.491229802101657</v>
      </c>
      <c r="R1135" s="26">
        <f t="shared" si="449"/>
        <v>-19298.245960420332</v>
      </c>
      <c r="S1135" s="8">
        <f>Daten!K1135</f>
        <v>12587</v>
      </c>
      <c r="T1135" s="8">
        <f>Daten!L1135</f>
        <v>64871</v>
      </c>
      <c r="U1135" s="8">
        <f>Daten!M1135</f>
        <v>113608</v>
      </c>
      <c r="V1135" s="8">
        <f>Daten!N1135</f>
        <v>500</v>
      </c>
      <c r="W1135" s="8">
        <f>Daten!O1135</f>
        <v>500</v>
      </c>
      <c r="X1135" s="22">
        <f t="shared" si="450"/>
        <v>191066</v>
      </c>
      <c r="Y1135" s="8">
        <f t="shared" si="451"/>
        <v>473081.96272932773</v>
      </c>
      <c r="Z1135" s="20">
        <f t="shared" si="452"/>
        <v>-282015.96272932773</v>
      </c>
      <c r="AA1135" s="26">
        <f t="shared" si="453"/>
        <v>28201.596272932773</v>
      </c>
      <c r="AB1135" s="31">
        <f t="shared" si="454"/>
        <v>10091.859734224243</v>
      </c>
      <c r="AC1135" s="30">
        <f t="shared" si="455"/>
        <v>10091.859734224243</v>
      </c>
      <c r="AG1135" s="25">
        <f t="shared" si="456"/>
        <v>1188.5094217118012</v>
      </c>
      <c r="AH1135" s="25">
        <f t="shared" si="457"/>
        <v>28201.596272932773</v>
      </c>
      <c r="AI1135" s="25">
        <f t="shared" si="458"/>
        <v>29390.105694644575</v>
      </c>
      <c r="AJ1135" s="25">
        <f t="shared" si="459"/>
        <v>1</v>
      </c>
      <c r="AK1135" s="25">
        <f t="shared" si="460"/>
        <v>29390.105694644575</v>
      </c>
      <c r="AL1135" s="25">
        <f t="shared" ca="1" si="461"/>
        <v>70227</v>
      </c>
      <c r="AM1135" s="25">
        <f t="shared" ca="1" si="462"/>
        <v>41</v>
      </c>
      <c r="AN1135" s="25">
        <f ca="1">IF(AM1135=0,0,COUNTIF($AM$19:AM1135,C1135*10+1))</f>
        <v>99</v>
      </c>
      <c r="AO1135" s="20">
        <f t="shared" ca="1" si="463"/>
        <v>0</v>
      </c>
      <c r="AP1135" s="32">
        <f t="shared" ca="1" si="464"/>
        <v>70227</v>
      </c>
    </row>
    <row r="1136" spans="1:42" x14ac:dyDescent="0.2">
      <c r="A1136" s="14">
        <f>Daten!A1136</f>
        <v>41230</v>
      </c>
      <c r="B1136" s="7" t="str">
        <f>Daten!B1136</f>
        <v>Senftenbach</v>
      </c>
      <c r="C1136" s="14">
        <f t="shared" si="440"/>
        <v>4</v>
      </c>
      <c r="D1136" s="9">
        <f>Daten!D1136</f>
        <v>0</v>
      </c>
      <c r="E1136" s="8">
        <f>Daten!E1136</f>
        <v>786</v>
      </c>
      <c r="F1136" s="8">
        <f>Daten!F1136</f>
        <v>782</v>
      </c>
      <c r="G1136" s="26">
        <f t="shared" si="441"/>
        <v>4</v>
      </c>
      <c r="H1136" s="28">
        <f t="shared" si="442"/>
        <v>5.1150895140664966E-3</v>
      </c>
      <c r="I1136" s="20">
        <f t="shared" si="443"/>
        <v>10.506012088234009</v>
      </c>
      <c r="J1136" s="20">
        <f t="shared" si="444"/>
        <v>-6.5060120882340087</v>
      </c>
      <c r="K1136" s="26">
        <f t="shared" si="445"/>
        <v>3253.0060441170044</v>
      </c>
      <c r="L1136" s="15">
        <f>Daten!G1136</f>
        <v>119</v>
      </c>
      <c r="M1136" s="15">
        <f>Daten!H1136</f>
        <v>525</v>
      </c>
      <c r="N1136" s="15">
        <f>Daten!I1136</f>
        <v>142</v>
      </c>
      <c r="O1136" s="27">
        <f t="shared" si="446"/>
        <v>0.49714285714285716</v>
      </c>
      <c r="P1136" s="15">
        <f t="shared" si="447"/>
        <v>298.0930373185181</v>
      </c>
      <c r="Q1136" s="20">
        <f t="shared" si="448"/>
        <v>-37.0930373185181</v>
      </c>
      <c r="R1136" s="26">
        <f t="shared" si="449"/>
        <v>-7418.6074637036199</v>
      </c>
      <c r="S1136" s="8">
        <f>Daten!K1136</f>
        <v>8337</v>
      </c>
      <c r="T1136" s="8">
        <f>Daten!L1136</f>
        <v>65733</v>
      </c>
      <c r="U1136" s="8">
        <f>Daten!M1136</f>
        <v>227789</v>
      </c>
      <c r="V1136" s="8">
        <f>Daten!N1136</f>
        <v>500</v>
      </c>
      <c r="W1136" s="8">
        <f>Daten!O1136</f>
        <v>500</v>
      </c>
      <c r="X1136" s="22">
        <f t="shared" si="450"/>
        <v>301859</v>
      </c>
      <c r="Y1136" s="8">
        <f t="shared" si="451"/>
        <v>301575.36310239381</v>
      </c>
      <c r="Z1136" s="20">
        <f t="shared" si="452"/>
        <v>283.63689760619309</v>
      </c>
      <c r="AA1136" s="26">
        <f t="shared" si="453"/>
        <v>-28.363689760619309</v>
      </c>
      <c r="AB1136" s="31">
        <f t="shared" si="454"/>
        <v>-4193.9651093472348</v>
      </c>
      <c r="AC1136" s="30">
        <f t="shared" si="455"/>
        <v>0</v>
      </c>
      <c r="AG1136" s="25">
        <f t="shared" si="456"/>
        <v>0</v>
      </c>
      <c r="AH1136" s="25">
        <f t="shared" si="457"/>
        <v>0</v>
      </c>
      <c r="AI1136" s="25">
        <f t="shared" si="458"/>
        <v>0</v>
      </c>
      <c r="AJ1136" s="25">
        <f t="shared" si="459"/>
        <v>1</v>
      </c>
      <c r="AK1136" s="25">
        <f t="shared" si="460"/>
        <v>0</v>
      </c>
      <c r="AL1136" s="25">
        <f t="shared" ca="1" si="461"/>
        <v>0</v>
      </c>
      <c r="AM1136" s="25">
        <f t="shared" ca="1" si="462"/>
        <v>0</v>
      </c>
      <c r="AN1136" s="25">
        <f ca="1">IF(AM1136=0,0,COUNTIF($AM$19:AM1136,C1136*10+1))</f>
        <v>0</v>
      </c>
      <c r="AO1136" s="20">
        <f t="shared" ca="1" si="463"/>
        <v>0</v>
      </c>
      <c r="AP1136" s="32">
        <f t="shared" ca="1" si="464"/>
        <v>0</v>
      </c>
    </row>
    <row r="1137" spans="1:42" x14ac:dyDescent="0.2">
      <c r="A1137" s="14">
        <f>Daten!A1137</f>
        <v>41231</v>
      </c>
      <c r="B1137" s="7" t="str">
        <f>Daten!B1137</f>
        <v>Taiskirchen im Innkreis</v>
      </c>
      <c r="C1137" s="14">
        <f t="shared" si="440"/>
        <v>4</v>
      </c>
      <c r="D1137" s="9">
        <f>Daten!D1137</f>
        <v>0</v>
      </c>
      <c r="E1137" s="8">
        <f>Daten!E1137</f>
        <v>2395</v>
      </c>
      <c r="F1137" s="8">
        <f>Daten!F1137</f>
        <v>2405</v>
      </c>
      <c r="G1137" s="26">
        <f t="shared" si="441"/>
        <v>-10</v>
      </c>
      <c r="H1137" s="28">
        <f t="shared" si="442"/>
        <v>-4.1580041580041582E-3</v>
      </c>
      <c r="I1137" s="20">
        <f t="shared" si="443"/>
        <v>32.310689350642953</v>
      </c>
      <c r="J1137" s="20">
        <f t="shared" si="444"/>
        <v>-42.310689350642953</v>
      </c>
      <c r="K1137" s="26">
        <f t="shared" si="445"/>
        <v>21155.344675321478</v>
      </c>
      <c r="L1137" s="15">
        <f>Daten!G1137</f>
        <v>401</v>
      </c>
      <c r="M1137" s="15">
        <f>Daten!H1137</f>
        <v>1536</v>
      </c>
      <c r="N1137" s="15">
        <f>Daten!I1137</f>
        <v>458</v>
      </c>
      <c r="O1137" s="27">
        <f t="shared" si="446"/>
        <v>0.55924479166666663</v>
      </c>
      <c r="P1137" s="15">
        <f t="shared" si="447"/>
        <v>872.13505775475016</v>
      </c>
      <c r="Q1137" s="20">
        <f t="shared" si="448"/>
        <v>-13.135057754750164</v>
      </c>
      <c r="R1137" s="26">
        <f t="shared" si="449"/>
        <v>-2627.0115509500329</v>
      </c>
      <c r="S1137" s="8">
        <f>Daten!K1137</f>
        <v>31263</v>
      </c>
      <c r="T1137" s="8">
        <f>Daten!L1137</f>
        <v>161509</v>
      </c>
      <c r="U1137" s="8">
        <f>Daten!M1137</f>
        <v>311452</v>
      </c>
      <c r="V1137" s="8">
        <f>Daten!N1137</f>
        <v>500</v>
      </c>
      <c r="W1137" s="8">
        <f>Daten!O1137</f>
        <v>500</v>
      </c>
      <c r="X1137" s="22">
        <f t="shared" si="450"/>
        <v>504224</v>
      </c>
      <c r="Y1137" s="8">
        <f t="shared" si="451"/>
        <v>918922.385025742</v>
      </c>
      <c r="Z1137" s="20">
        <f t="shared" si="452"/>
        <v>-414698.385025742</v>
      </c>
      <c r="AA1137" s="26">
        <f t="shared" si="453"/>
        <v>41469.838502574203</v>
      </c>
      <c r="AB1137" s="31">
        <f t="shared" si="454"/>
        <v>59998.171626945652</v>
      </c>
      <c r="AC1137" s="30">
        <f t="shared" si="455"/>
        <v>59998.171626945652</v>
      </c>
      <c r="AG1137" s="25">
        <f t="shared" si="456"/>
        <v>21155.344675321478</v>
      </c>
      <c r="AH1137" s="25">
        <f t="shared" si="457"/>
        <v>41469.838502574203</v>
      </c>
      <c r="AI1137" s="25">
        <f t="shared" si="458"/>
        <v>62625.183177895684</v>
      </c>
      <c r="AJ1137" s="25">
        <f t="shared" si="459"/>
        <v>1</v>
      </c>
      <c r="AK1137" s="25">
        <f t="shared" si="460"/>
        <v>62625.183177895684</v>
      </c>
      <c r="AL1137" s="25">
        <f t="shared" ca="1" si="461"/>
        <v>149641</v>
      </c>
      <c r="AM1137" s="25">
        <f t="shared" ca="1" si="462"/>
        <v>41</v>
      </c>
      <c r="AN1137" s="25">
        <f ca="1">IF(AM1137=0,0,COUNTIF($AM$19:AM1137,C1137*10+1))</f>
        <v>100</v>
      </c>
      <c r="AO1137" s="20">
        <f t="shared" ca="1" si="463"/>
        <v>0</v>
      </c>
      <c r="AP1137" s="32">
        <f t="shared" ca="1" si="464"/>
        <v>149641</v>
      </c>
    </row>
    <row r="1138" spans="1:42" x14ac:dyDescent="0.2">
      <c r="A1138" s="14">
        <f>Daten!A1138</f>
        <v>41232</v>
      </c>
      <c r="B1138" s="7" t="str">
        <f>Daten!B1138</f>
        <v>Tumeltsham</v>
      </c>
      <c r="C1138" s="14">
        <f t="shared" si="440"/>
        <v>4</v>
      </c>
      <c r="D1138" s="9">
        <f>Daten!D1138</f>
        <v>0</v>
      </c>
      <c r="E1138" s="8">
        <f>Daten!E1138</f>
        <v>1599</v>
      </c>
      <c r="F1138" s="8">
        <f>Daten!F1138</f>
        <v>1590</v>
      </c>
      <c r="G1138" s="26">
        <f t="shared" si="441"/>
        <v>9</v>
      </c>
      <c r="H1138" s="28">
        <f t="shared" si="442"/>
        <v>5.6603773584905656E-3</v>
      </c>
      <c r="I1138" s="20">
        <f t="shared" si="443"/>
        <v>21.361328926204699</v>
      </c>
      <c r="J1138" s="20">
        <f t="shared" si="444"/>
        <v>-12.361328926204699</v>
      </c>
      <c r="K1138" s="26">
        <f t="shared" si="445"/>
        <v>6180.6644631023491</v>
      </c>
      <c r="L1138" s="15">
        <f>Daten!G1138</f>
        <v>231</v>
      </c>
      <c r="M1138" s="15">
        <f>Daten!H1138</f>
        <v>1055</v>
      </c>
      <c r="N1138" s="15">
        <f>Daten!I1138</f>
        <v>313</v>
      </c>
      <c r="O1138" s="27">
        <f t="shared" si="446"/>
        <v>0.51563981042654028</v>
      </c>
      <c r="P1138" s="15">
        <f t="shared" si="447"/>
        <v>599.02505594483171</v>
      </c>
      <c r="Q1138" s="20">
        <f t="shared" si="448"/>
        <v>-55.025055944831706</v>
      </c>
      <c r="R1138" s="26">
        <f t="shared" si="449"/>
        <v>-11005.011188966342</v>
      </c>
      <c r="S1138" s="8">
        <f>Daten!K1138</f>
        <v>7366</v>
      </c>
      <c r="T1138" s="8">
        <f>Daten!L1138</f>
        <v>296366</v>
      </c>
      <c r="U1138" s="8">
        <f>Daten!M1138</f>
        <v>1256233</v>
      </c>
      <c r="V1138" s="8">
        <f>Daten!N1138</f>
        <v>500</v>
      </c>
      <c r="W1138" s="8">
        <f>Daten!O1138</f>
        <v>500</v>
      </c>
      <c r="X1138" s="22">
        <f t="shared" si="450"/>
        <v>1559965</v>
      </c>
      <c r="Y1138" s="8">
        <f t="shared" si="451"/>
        <v>613510.18524265615</v>
      </c>
      <c r="Z1138" s="20">
        <f t="shared" si="452"/>
        <v>946454.81475734385</v>
      </c>
      <c r="AA1138" s="26">
        <f t="shared" si="453"/>
        <v>-94645.481475734385</v>
      </c>
      <c r="AB1138" s="31">
        <f t="shared" si="454"/>
        <v>-99469.828201598371</v>
      </c>
      <c r="AC1138" s="30">
        <f t="shared" si="455"/>
        <v>0</v>
      </c>
      <c r="AG1138" s="25">
        <f t="shared" si="456"/>
        <v>0</v>
      </c>
      <c r="AH1138" s="25">
        <f t="shared" si="457"/>
        <v>0</v>
      </c>
      <c r="AI1138" s="25">
        <f t="shared" si="458"/>
        <v>0</v>
      </c>
      <c r="AJ1138" s="25">
        <f t="shared" si="459"/>
        <v>1</v>
      </c>
      <c r="AK1138" s="25">
        <f t="shared" si="460"/>
        <v>0</v>
      </c>
      <c r="AL1138" s="25">
        <f t="shared" ca="1" si="461"/>
        <v>0</v>
      </c>
      <c r="AM1138" s="25">
        <f t="shared" ca="1" si="462"/>
        <v>0</v>
      </c>
      <c r="AN1138" s="25">
        <f ca="1">IF(AM1138=0,0,COUNTIF($AM$19:AM1138,C1138*10+1))</f>
        <v>0</v>
      </c>
      <c r="AO1138" s="20">
        <f t="shared" ca="1" si="463"/>
        <v>0</v>
      </c>
      <c r="AP1138" s="32">
        <f t="shared" ca="1" si="464"/>
        <v>0</v>
      </c>
    </row>
    <row r="1139" spans="1:42" x14ac:dyDescent="0.2">
      <c r="A1139" s="14">
        <f>Daten!A1139</f>
        <v>41233</v>
      </c>
      <c r="B1139" s="7" t="str">
        <f>Daten!B1139</f>
        <v>Utzenaich</v>
      </c>
      <c r="C1139" s="14">
        <f t="shared" si="440"/>
        <v>4</v>
      </c>
      <c r="D1139" s="9">
        <f>Daten!D1139</f>
        <v>0</v>
      </c>
      <c r="E1139" s="8">
        <f>Daten!E1139</f>
        <v>1643</v>
      </c>
      <c r="F1139" s="8">
        <f>Daten!F1139</f>
        <v>1553</v>
      </c>
      <c r="G1139" s="26">
        <f t="shared" si="441"/>
        <v>90</v>
      </c>
      <c r="H1139" s="28">
        <f t="shared" si="442"/>
        <v>5.7952350289761749E-2</v>
      </c>
      <c r="I1139" s="20">
        <f t="shared" si="443"/>
        <v>20.864241397733267</v>
      </c>
      <c r="J1139" s="20">
        <f t="shared" si="444"/>
        <v>69.135758602266733</v>
      </c>
      <c r="K1139" s="26">
        <f t="shared" si="445"/>
        <v>-34567.879301133369</v>
      </c>
      <c r="L1139" s="15">
        <f>Daten!G1139</f>
        <v>277</v>
      </c>
      <c r="M1139" s="15">
        <f>Daten!H1139</f>
        <v>1099</v>
      </c>
      <c r="N1139" s="15">
        <f>Daten!I1139</f>
        <v>267</v>
      </c>
      <c r="O1139" s="27">
        <f t="shared" si="446"/>
        <v>0.49499545040946313</v>
      </c>
      <c r="P1139" s="15">
        <f t="shared" si="447"/>
        <v>624.00809145343123</v>
      </c>
      <c r="Q1139" s="20">
        <f t="shared" si="448"/>
        <v>-80.008091453431234</v>
      </c>
      <c r="R1139" s="26">
        <f t="shared" si="449"/>
        <v>-16001.618290686247</v>
      </c>
      <c r="S1139" s="8">
        <f>Daten!K1139</f>
        <v>17178</v>
      </c>
      <c r="T1139" s="8">
        <f>Daten!L1139</f>
        <v>111191</v>
      </c>
      <c r="U1139" s="8">
        <f>Daten!M1139</f>
        <v>362482</v>
      </c>
      <c r="V1139" s="8">
        <f>Daten!N1139</f>
        <v>500</v>
      </c>
      <c r="W1139" s="8">
        <f>Daten!O1139</f>
        <v>500</v>
      </c>
      <c r="X1139" s="22">
        <f t="shared" si="450"/>
        <v>490851</v>
      </c>
      <c r="Y1139" s="8">
        <f t="shared" si="451"/>
        <v>630392.26663770108</v>
      </c>
      <c r="Z1139" s="20">
        <f t="shared" si="452"/>
        <v>-139541.26663770108</v>
      </c>
      <c r="AA1139" s="26">
        <f t="shared" si="453"/>
        <v>13954.126663770108</v>
      </c>
      <c r="AB1139" s="31">
        <f t="shared" si="454"/>
        <v>-36615.37092804951</v>
      </c>
      <c r="AC1139" s="30">
        <f t="shared" si="455"/>
        <v>0</v>
      </c>
      <c r="AG1139" s="25">
        <f t="shared" si="456"/>
        <v>0</v>
      </c>
      <c r="AH1139" s="25">
        <f t="shared" si="457"/>
        <v>0</v>
      </c>
      <c r="AI1139" s="25">
        <f t="shared" si="458"/>
        <v>0</v>
      </c>
      <c r="AJ1139" s="25">
        <f t="shared" si="459"/>
        <v>1</v>
      </c>
      <c r="AK1139" s="25">
        <f t="shared" si="460"/>
        <v>0</v>
      </c>
      <c r="AL1139" s="25">
        <f t="shared" ca="1" si="461"/>
        <v>0</v>
      </c>
      <c r="AM1139" s="25">
        <f t="shared" ca="1" si="462"/>
        <v>0</v>
      </c>
      <c r="AN1139" s="25">
        <f ca="1">IF(AM1139=0,0,COUNTIF($AM$19:AM1139,C1139*10+1))</f>
        <v>0</v>
      </c>
      <c r="AO1139" s="20">
        <f t="shared" ca="1" si="463"/>
        <v>0</v>
      </c>
      <c r="AP1139" s="32">
        <f t="shared" ca="1" si="464"/>
        <v>0</v>
      </c>
    </row>
    <row r="1140" spans="1:42" x14ac:dyDescent="0.2">
      <c r="A1140" s="14">
        <f>Daten!A1140</f>
        <v>41234</v>
      </c>
      <c r="B1140" s="7" t="str">
        <f>Daten!B1140</f>
        <v>Waldzell</v>
      </c>
      <c r="C1140" s="14">
        <f t="shared" si="440"/>
        <v>4</v>
      </c>
      <c r="D1140" s="9">
        <f>Daten!D1140</f>
        <v>0</v>
      </c>
      <c r="E1140" s="8">
        <f>Daten!E1140</f>
        <v>2280</v>
      </c>
      <c r="F1140" s="8">
        <f>Daten!F1140</f>
        <v>2196</v>
      </c>
      <c r="G1140" s="26">
        <f t="shared" si="441"/>
        <v>84</v>
      </c>
      <c r="H1140" s="28">
        <f t="shared" si="442"/>
        <v>3.825136612021858E-2</v>
      </c>
      <c r="I1140" s="20">
        <f t="shared" si="443"/>
        <v>29.502816554682713</v>
      </c>
      <c r="J1140" s="20">
        <f t="shared" si="444"/>
        <v>54.49718344531729</v>
      </c>
      <c r="K1140" s="26">
        <f t="shared" si="445"/>
        <v>-27248.591722658646</v>
      </c>
      <c r="L1140" s="15">
        <f>Daten!G1140</f>
        <v>371</v>
      </c>
      <c r="M1140" s="15">
        <f>Daten!H1140</f>
        <v>1504</v>
      </c>
      <c r="N1140" s="15">
        <f>Daten!I1140</f>
        <v>405</v>
      </c>
      <c r="O1140" s="27">
        <f t="shared" si="446"/>
        <v>0.51595744680851063</v>
      </c>
      <c r="P1140" s="15">
        <f t="shared" si="447"/>
        <v>853.96557738485956</v>
      </c>
      <c r="Q1140" s="20">
        <f t="shared" si="448"/>
        <v>-77.965577384859557</v>
      </c>
      <c r="R1140" s="26">
        <f t="shared" si="449"/>
        <v>-15593.115476971911</v>
      </c>
      <c r="S1140" s="8">
        <f>Daten!K1140</f>
        <v>21329</v>
      </c>
      <c r="T1140" s="8">
        <f>Daten!L1140</f>
        <v>167491</v>
      </c>
      <c r="U1140" s="8">
        <f>Daten!M1140</f>
        <v>359693</v>
      </c>
      <c r="V1140" s="8">
        <f>Daten!N1140</f>
        <v>500</v>
      </c>
      <c r="W1140" s="8">
        <f>Daten!O1140</f>
        <v>500</v>
      </c>
      <c r="X1140" s="22">
        <f t="shared" si="450"/>
        <v>548513</v>
      </c>
      <c r="Y1140" s="8">
        <f t="shared" si="451"/>
        <v>874798.76319778361</v>
      </c>
      <c r="Z1140" s="20">
        <f t="shared" si="452"/>
        <v>-326285.76319778361</v>
      </c>
      <c r="AA1140" s="26">
        <f t="shared" si="453"/>
        <v>32628.576319778364</v>
      </c>
      <c r="AB1140" s="31">
        <f t="shared" si="454"/>
        <v>-10213.130879852197</v>
      </c>
      <c r="AC1140" s="30">
        <f t="shared" si="455"/>
        <v>0</v>
      </c>
      <c r="AG1140" s="25">
        <f t="shared" si="456"/>
        <v>0</v>
      </c>
      <c r="AH1140" s="25">
        <f t="shared" si="457"/>
        <v>0</v>
      </c>
      <c r="AI1140" s="25">
        <f t="shared" si="458"/>
        <v>0</v>
      </c>
      <c r="AJ1140" s="25">
        <f t="shared" si="459"/>
        <v>1</v>
      </c>
      <c r="AK1140" s="25">
        <f t="shared" si="460"/>
        <v>0</v>
      </c>
      <c r="AL1140" s="25">
        <f t="shared" ca="1" si="461"/>
        <v>0</v>
      </c>
      <c r="AM1140" s="25">
        <f t="shared" ca="1" si="462"/>
        <v>0</v>
      </c>
      <c r="AN1140" s="25">
        <f ca="1">IF(AM1140=0,0,COUNTIF($AM$19:AM1140,C1140*10+1))</f>
        <v>0</v>
      </c>
      <c r="AO1140" s="20">
        <f t="shared" ca="1" si="463"/>
        <v>0</v>
      </c>
      <c r="AP1140" s="32">
        <f t="shared" ca="1" si="464"/>
        <v>0</v>
      </c>
    </row>
    <row r="1141" spans="1:42" x14ac:dyDescent="0.2">
      <c r="A1141" s="14">
        <f>Daten!A1141</f>
        <v>41235</v>
      </c>
      <c r="B1141" s="7" t="str">
        <f>Daten!B1141</f>
        <v>Weilbach</v>
      </c>
      <c r="C1141" s="14">
        <f t="shared" si="440"/>
        <v>4</v>
      </c>
      <c r="D1141" s="9">
        <f>Daten!D1141</f>
        <v>0</v>
      </c>
      <c r="E1141" s="8">
        <f>Daten!E1141</f>
        <v>604</v>
      </c>
      <c r="F1141" s="8">
        <f>Daten!F1141</f>
        <v>624</v>
      </c>
      <c r="G1141" s="26">
        <f t="shared" si="441"/>
        <v>-20</v>
      </c>
      <c r="H1141" s="28">
        <f t="shared" si="442"/>
        <v>-3.2051282051282048E-2</v>
      </c>
      <c r="I1141" s="20">
        <f t="shared" si="443"/>
        <v>8.3833139936803338</v>
      </c>
      <c r="J1141" s="20">
        <f t="shared" si="444"/>
        <v>-28.383313993680332</v>
      </c>
      <c r="K1141" s="26">
        <f t="shared" si="445"/>
        <v>14191.656996840165</v>
      </c>
      <c r="L1141" s="15">
        <f>Daten!G1141</f>
        <v>87</v>
      </c>
      <c r="M1141" s="15">
        <f>Daten!H1141</f>
        <v>402</v>
      </c>
      <c r="N1141" s="15">
        <f>Daten!I1141</f>
        <v>115</v>
      </c>
      <c r="O1141" s="27">
        <f t="shared" si="446"/>
        <v>0.50248756218905477</v>
      </c>
      <c r="P1141" s="15">
        <f t="shared" si="447"/>
        <v>228.25409714675101</v>
      </c>
      <c r="Q1141" s="20">
        <f t="shared" si="448"/>
        <v>-26.254097146751008</v>
      </c>
      <c r="R1141" s="26">
        <f t="shared" si="449"/>
        <v>-5250.819429350202</v>
      </c>
      <c r="S1141" s="8">
        <f>Daten!K1141</f>
        <v>22051</v>
      </c>
      <c r="T1141" s="8">
        <f>Daten!L1141</f>
        <v>42983</v>
      </c>
      <c r="U1141" s="8">
        <f>Daten!M1141</f>
        <v>70954</v>
      </c>
      <c r="V1141" s="8">
        <f>Daten!N1141</f>
        <v>500</v>
      </c>
      <c r="W1141" s="8">
        <f>Daten!O1141</f>
        <v>500</v>
      </c>
      <c r="X1141" s="22">
        <f t="shared" si="450"/>
        <v>135988</v>
      </c>
      <c r="Y1141" s="8">
        <f t="shared" si="451"/>
        <v>231744.93551379882</v>
      </c>
      <c r="Z1141" s="20">
        <f t="shared" si="452"/>
        <v>-95756.935513798817</v>
      </c>
      <c r="AA1141" s="26">
        <f t="shared" si="453"/>
        <v>9575.6935513798817</v>
      </c>
      <c r="AB1141" s="31">
        <f t="shared" si="454"/>
        <v>18516.531118869847</v>
      </c>
      <c r="AC1141" s="30">
        <f t="shared" si="455"/>
        <v>18516.531118869847</v>
      </c>
      <c r="AG1141" s="25">
        <f t="shared" si="456"/>
        <v>14191.656996840165</v>
      </c>
      <c r="AH1141" s="25">
        <f t="shared" si="457"/>
        <v>9575.6935513798817</v>
      </c>
      <c r="AI1141" s="25">
        <f t="shared" si="458"/>
        <v>23767.350548220049</v>
      </c>
      <c r="AJ1141" s="25">
        <f t="shared" si="459"/>
        <v>1</v>
      </c>
      <c r="AK1141" s="25">
        <f t="shared" si="460"/>
        <v>23767.350548220049</v>
      </c>
      <c r="AL1141" s="25">
        <f t="shared" ca="1" si="461"/>
        <v>56791</v>
      </c>
      <c r="AM1141" s="25">
        <f t="shared" ca="1" si="462"/>
        <v>41</v>
      </c>
      <c r="AN1141" s="25">
        <f ca="1">IF(AM1141=0,0,COUNTIF($AM$19:AM1141,C1141*10+1))</f>
        <v>101</v>
      </c>
      <c r="AO1141" s="20">
        <f t="shared" ca="1" si="463"/>
        <v>0</v>
      </c>
      <c r="AP1141" s="32">
        <f t="shared" ca="1" si="464"/>
        <v>56791</v>
      </c>
    </row>
    <row r="1142" spans="1:42" x14ac:dyDescent="0.2">
      <c r="A1142" s="14">
        <f>Daten!A1142</f>
        <v>41236</v>
      </c>
      <c r="B1142" s="7" t="str">
        <f>Daten!B1142</f>
        <v>Wippenham</v>
      </c>
      <c r="C1142" s="14">
        <f t="shared" si="440"/>
        <v>4</v>
      </c>
      <c r="D1142" s="9">
        <f>Daten!D1142</f>
        <v>0</v>
      </c>
      <c r="E1142" s="8">
        <f>Daten!E1142</f>
        <v>558</v>
      </c>
      <c r="F1142" s="8">
        <f>Daten!F1142</f>
        <v>574</v>
      </c>
      <c r="G1142" s="26">
        <f t="shared" si="441"/>
        <v>-16</v>
      </c>
      <c r="H1142" s="28">
        <f t="shared" si="442"/>
        <v>-2.7874564459930314E-2</v>
      </c>
      <c r="I1142" s="20">
        <f t="shared" si="443"/>
        <v>7.7115740903405641</v>
      </c>
      <c r="J1142" s="20">
        <f t="shared" si="444"/>
        <v>-23.711574090340562</v>
      </c>
      <c r="K1142" s="26">
        <f t="shared" si="445"/>
        <v>11855.787045170282</v>
      </c>
      <c r="L1142" s="15">
        <f>Daten!G1142</f>
        <v>93</v>
      </c>
      <c r="M1142" s="15">
        <f>Daten!H1142</f>
        <v>373</v>
      </c>
      <c r="N1142" s="15">
        <f>Daten!I1142</f>
        <v>92</v>
      </c>
      <c r="O1142" s="27">
        <f t="shared" si="446"/>
        <v>0.49597855227882037</v>
      </c>
      <c r="P1142" s="15">
        <f t="shared" si="447"/>
        <v>211.78800556153763</v>
      </c>
      <c r="Q1142" s="20">
        <f t="shared" si="448"/>
        <v>-26.788005561537631</v>
      </c>
      <c r="R1142" s="26">
        <f t="shared" si="449"/>
        <v>-5357.6011123075259</v>
      </c>
      <c r="S1142" s="8">
        <f>Daten!K1142</f>
        <v>6539</v>
      </c>
      <c r="T1142" s="8">
        <f>Daten!L1142</f>
        <v>40039</v>
      </c>
      <c r="U1142" s="8">
        <f>Daten!M1142</f>
        <v>50463</v>
      </c>
      <c r="V1142" s="8">
        <f>Daten!N1142</f>
        <v>500</v>
      </c>
      <c r="W1142" s="8">
        <f>Daten!O1142</f>
        <v>500</v>
      </c>
      <c r="X1142" s="22">
        <f t="shared" si="450"/>
        <v>97041</v>
      </c>
      <c r="Y1142" s="8">
        <f t="shared" si="451"/>
        <v>214095.48678261548</v>
      </c>
      <c r="Z1142" s="20">
        <f t="shared" si="452"/>
        <v>-117054.48678261548</v>
      </c>
      <c r="AA1142" s="26">
        <f t="shared" si="453"/>
        <v>11705.44867826155</v>
      </c>
      <c r="AB1142" s="31">
        <f t="shared" si="454"/>
        <v>18203.634611124304</v>
      </c>
      <c r="AC1142" s="30">
        <f t="shared" si="455"/>
        <v>18203.634611124304</v>
      </c>
      <c r="AG1142" s="25">
        <f t="shared" si="456"/>
        <v>11855.787045170282</v>
      </c>
      <c r="AH1142" s="25">
        <f t="shared" si="457"/>
        <v>11705.44867826155</v>
      </c>
      <c r="AI1142" s="25">
        <f t="shared" si="458"/>
        <v>23561.235723431833</v>
      </c>
      <c r="AJ1142" s="25">
        <f t="shared" si="459"/>
        <v>1</v>
      </c>
      <c r="AK1142" s="25">
        <f t="shared" si="460"/>
        <v>23561.235723431833</v>
      </c>
      <c r="AL1142" s="25">
        <f t="shared" ca="1" si="461"/>
        <v>56299</v>
      </c>
      <c r="AM1142" s="25">
        <f t="shared" ca="1" si="462"/>
        <v>41</v>
      </c>
      <c r="AN1142" s="25">
        <f ca="1">IF(AM1142=0,0,COUNTIF($AM$19:AM1142,C1142*10+1))</f>
        <v>102</v>
      </c>
      <c r="AO1142" s="20">
        <f t="shared" ca="1" si="463"/>
        <v>0</v>
      </c>
      <c r="AP1142" s="32">
        <f t="shared" ca="1" si="464"/>
        <v>56299</v>
      </c>
    </row>
    <row r="1143" spans="1:42" x14ac:dyDescent="0.2">
      <c r="A1143" s="14">
        <f>Daten!A1143</f>
        <v>41304</v>
      </c>
      <c r="B1143" s="7" t="str">
        <f>Daten!B1143</f>
        <v>Altenfelden</v>
      </c>
      <c r="C1143" s="14">
        <f t="shared" si="440"/>
        <v>4</v>
      </c>
      <c r="D1143" s="9">
        <f>Daten!D1143</f>
        <v>0</v>
      </c>
      <c r="E1143" s="8">
        <f>Daten!E1143</f>
        <v>2284</v>
      </c>
      <c r="F1143" s="8">
        <f>Daten!F1143</f>
        <v>2225</v>
      </c>
      <c r="G1143" s="26">
        <f t="shared" si="441"/>
        <v>59</v>
      </c>
      <c r="H1143" s="28">
        <f t="shared" si="442"/>
        <v>2.651685393258427E-2</v>
      </c>
      <c r="I1143" s="20">
        <f t="shared" si="443"/>
        <v>29.892425698619782</v>
      </c>
      <c r="J1143" s="20">
        <f t="shared" si="444"/>
        <v>29.107574301380218</v>
      </c>
      <c r="K1143" s="26">
        <f t="shared" si="445"/>
        <v>-14553.787150690108</v>
      </c>
      <c r="L1143" s="15">
        <f>Daten!G1143</f>
        <v>384</v>
      </c>
      <c r="M1143" s="15">
        <f>Daten!H1143</f>
        <v>1487</v>
      </c>
      <c r="N1143" s="15">
        <f>Daten!I1143</f>
        <v>413</v>
      </c>
      <c r="O1143" s="27">
        <f t="shared" si="446"/>
        <v>0.53597848016139882</v>
      </c>
      <c r="P1143" s="15">
        <f t="shared" si="447"/>
        <v>844.31304093835513</v>
      </c>
      <c r="Q1143" s="20">
        <f t="shared" si="448"/>
        <v>-47.31304093835513</v>
      </c>
      <c r="R1143" s="26">
        <f t="shared" si="449"/>
        <v>-9462.6081876710268</v>
      </c>
      <c r="S1143" s="8">
        <f>Daten!K1143</f>
        <v>10723</v>
      </c>
      <c r="T1143" s="8">
        <f>Daten!L1143</f>
        <v>185273</v>
      </c>
      <c r="U1143" s="8">
        <f>Daten!M1143</f>
        <v>677664</v>
      </c>
      <c r="V1143" s="8">
        <f>Daten!N1143</f>
        <v>500</v>
      </c>
      <c r="W1143" s="8">
        <f>Daten!O1143</f>
        <v>500</v>
      </c>
      <c r="X1143" s="22">
        <f t="shared" si="450"/>
        <v>873660</v>
      </c>
      <c r="Y1143" s="8">
        <f t="shared" si="451"/>
        <v>876333.4978700605</v>
      </c>
      <c r="Z1143" s="20">
        <f t="shared" si="452"/>
        <v>-2673.4978700604988</v>
      </c>
      <c r="AA1143" s="26">
        <f t="shared" si="453"/>
        <v>267.34978700604989</v>
      </c>
      <c r="AB1143" s="31">
        <f t="shared" si="454"/>
        <v>-23749.045551355088</v>
      </c>
      <c r="AC1143" s="30">
        <f t="shared" si="455"/>
        <v>0</v>
      </c>
      <c r="AG1143" s="25">
        <f t="shared" si="456"/>
        <v>0</v>
      </c>
      <c r="AH1143" s="25">
        <f t="shared" si="457"/>
        <v>0</v>
      </c>
      <c r="AI1143" s="25">
        <f t="shared" si="458"/>
        <v>0</v>
      </c>
      <c r="AJ1143" s="25">
        <f t="shared" si="459"/>
        <v>1</v>
      </c>
      <c r="AK1143" s="25">
        <f t="shared" si="460"/>
        <v>0</v>
      </c>
      <c r="AL1143" s="25">
        <f t="shared" ca="1" si="461"/>
        <v>0</v>
      </c>
      <c r="AM1143" s="25">
        <f t="shared" ca="1" si="462"/>
        <v>0</v>
      </c>
      <c r="AN1143" s="25">
        <f ca="1">IF(AM1143=0,0,COUNTIF($AM$19:AM1143,C1143*10+1))</f>
        <v>0</v>
      </c>
      <c r="AO1143" s="20">
        <f t="shared" ca="1" si="463"/>
        <v>0</v>
      </c>
      <c r="AP1143" s="32">
        <f t="shared" ca="1" si="464"/>
        <v>0</v>
      </c>
    </row>
    <row r="1144" spans="1:42" x14ac:dyDescent="0.2">
      <c r="A1144" s="14">
        <f>Daten!A1144</f>
        <v>41305</v>
      </c>
      <c r="B1144" s="7" t="str">
        <f>Daten!B1144</f>
        <v>Arnreit</v>
      </c>
      <c r="C1144" s="14">
        <f t="shared" si="440"/>
        <v>4</v>
      </c>
      <c r="D1144" s="9">
        <f>Daten!D1144</f>
        <v>0</v>
      </c>
      <c r="E1144" s="8">
        <f>Daten!E1144</f>
        <v>1181</v>
      </c>
      <c r="F1144" s="8">
        <f>Daten!F1144</f>
        <v>1147</v>
      </c>
      <c r="G1144" s="26">
        <f t="shared" si="441"/>
        <v>34</v>
      </c>
      <c r="H1144" s="28">
        <f t="shared" si="442"/>
        <v>2.964254577157803E-2</v>
      </c>
      <c r="I1144" s="20">
        <f t="shared" si="443"/>
        <v>15.409713382614331</v>
      </c>
      <c r="J1144" s="20">
        <f t="shared" si="444"/>
        <v>18.590286617385669</v>
      </c>
      <c r="K1144" s="26">
        <f t="shared" si="445"/>
        <v>-9295.1433086928337</v>
      </c>
      <c r="L1144" s="15">
        <f>Daten!G1144</f>
        <v>216</v>
      </c>
      <c r="M1144" s="15">
        <f>Daten!H1144</f>
        <v>783</v>
      </c>
      <c r="N1144" s="15">
        <f>Daten!I1144</f>
        <v>182</v>
      </c>
      <c r="O1144" s="27">
        <f t="shared" si="446"/>
        <v>0.50830140485312902</v>
      </c>
      <c r="P1144" s="15">
        <f t="shared" si="447"/>
        <v>444.58447280076132</v>
      </c>
      <c r="Q1144" s="20">
        <f t="shared" si="448"/>
        <v>-46.584472800761318</v>
      </c>
      <c r="R1144" s="26">
        <f t="shared" si="449"/>
        <v>-9316.8945601522646</v>
      </c>
      <c r="S1144" s="8">
        <f>Daten!K1144</f>
        <v>9098</v>
      </c>
      <c r="T1144" s="8">
        <f>Daten!L1144</f>
        <v>81264</v>
      </c>
      <c r="U1144" s="8">
        <f>Daten!M1144</f>
        <v>262670</v>
      </c>
      <c r="V1144" s="8">
        <f>Daten!N1144</f>
        <v>500</v>
      </c>
      <c r="W1144" s="8">
        <f>Daten!O1144</f>
        <v>500</v>
      </c>
      <c r="X1144" s="22">
        <f t="shared" si="450"/>
        <v>353032</v>
      </c>
      <c r="Y1144" s="8">
        <f t="shared" si="451"/>
        <v>453130.41198972915</v>
      </c>
      <c r="Z1144" s="20">
        <f t="shared" si="452"/>
        <v>-100098.41198972915</v>
      </c>
      <c r="AA1144" s="26">
        <f t="shared" si="453"/>
        <v>10009.841198972916</v>
      </c>
      <c r="AB1144" s="31">
        <f t="shared" si="454"/>
        <v>-8602.1966698721826</v>
      </c>
      <c r="AC1144" s="30">
        <f t="shared" si="455"/>
        <v>0</v>
      </c>
      <c r="AG1144" s="25">
        <f t="shared" si="456"/>
        <v>0</v>
      </c>
      <c r="AH1144" s="25">
        <f t="shared" si="457"/>
        <v>0</v>
      </c>
      <c r="AI1144" s="25">
        <f t="shared" si="458"/>
        <v>0</v>
      </c>
      <c r="AJ1144" s="25">
        <f t="shared" si="459"/>
        <v>1</v>
      </c>
      <c r="AK1144" s="25">
        <f t="shared" si="460"/>
        <v>0</v>
      </c>
      <c r="AL1144" s="25">
        <f t="shared" ca="1" si="461"/>
        <v>0</v>
      </c>
      <c r="AM1144" s="25">
        <f t="shared" ca="1" si="462"/>
        <v>0</v>
      </c>
      <c r="AN1144" s="25">
        <f ca="1">IF(AM1144=0,0,COUNTIF($AM$19:AM1144,C1144*10+1))</f>
        <v>0</v>
      </c>
      <c r="AO1144" s="20">
        <f t="shared" ca="1" si="463"/>
        <v>0</v>
      </c>
      <c r="AP1144" s="32">
        <f t="shared" ca="1" si="464"/>
        <v>0</v>
      </c>
    </row>
    <row r="1145" spans="1:42" x14ac:dyDescent="0.2">
      <c r="A1145" s="14">
        <f>Daten!A1145</f>
        <v>41306</v>
      </c>
      <c r="B1145" s="7" t="str">
        <f>Daten!B1145</f>
        <v>Atzesberg</v>
      </c>
      <c r="C1145" s="14">
        <f t="shared" si="440"/>
        <v>4</v>
      </c>
      <c r="D1145" s="9">
        <f>Daten!D1145</f>
        <v>0</v>
      </c>
      <c r="E1145" s="8">
        <f>Daten!E1145</f>
        <v>450</v>
      </c>
      <c r="F1145" s="8">
        <f>Daten!F1145</f>
        <v>438</v>
      </c>
      <c r="G1145" s="26">
        <f t="shared" si="441"/>
        <v>12</v>
      </c>
      <c r="H1145" s="28">
        <f t="shared" si="442"/>
        <v>2.7397260273972601E-2</v>
      </c>
      <c r="I1145" s="20">
        <f t="shared" si="443"/>
        <v>5.8844415532563881</v>
      </c>
      <c r="J1145" s="20">
        <f t="shared" si="444"/>
        <v>6.1155584467436119</v>
      </c>
      <c r="K1145" s="26">
        <f t="shared" si="445"/>
        <v>-3057.779223371806</v>
      </c>
      <c r="L1145" s="15">
        <f>Daten!G1145</f>
        <v>82</v>
      </c>
      <c r="M1145" s="15">
        <f>Daten!H1145</f>
        <v>281</v>
      </c>
      <c r="N1145" s="15">
        <f>Daten!I1145</f>
        <v>87</v>
      </c>
      <c r="O1145" s="27">
        <f t="shared" si="446"/>
        <v>0.60142348754448394</v>
      </c>
      <c r="P1145" s="15">
        <f t="shared" si="447"/>
        <v>159.55074949810208</v>
      </c>
      <c r="Q1145" s="20">
        <f t="shared" si="448"/>
        <v>9.4492505018979216</v>
      </c>
      <c r="R1145" s="26">
        <f t="shared" si="449"/>
        <v>1889.8501003795843</v>
      </c>
      <c r="S1145" s="8">
        <f>Daten!K1145</f>
        <v>4920</v>
      </c>
      <c r="T1145" s="8">
        <f>Daten!L1145</f>
        <v>28591</v>
      </c>
      <c r="U1145" s="8">
        <f>Daten!M1145</f>
        <v>6896</v>
      </c>
      <c r="V1145" s="8">
        <f>Daten!N1145</f>
        <v>500</v>
      </c>
      <c r="W1145" s="8">
        <f>Daten!O1145</f>
        <v>500</v>
      </c>
      <c r="X1145" s="22">
        <f t="shared" si="450"/>
        <v>40407</v>
      </c>
      <c r="Y1145" s="8">
        <f t="shared" si="451"/>
        <v>172657.6506311415</v>
      </c>
      <c r="Z1145" s="20">
        <f t="shared" si="452"/>
        <v>-132250.6506311415</v>
      </c>
      <c r="AA1145" s="26">
        <f t="shared" si="453"/>
        <v>13225.065063114151</v>
      </c>
      <c r="AB1145" s="31">
        <f t="shared" si="454"/>
        <v>12057.135940121929</v>
      </c>
      <c r="AC1145" s="30">
        <f t="shared" si="455"/>
        <v>12057.135940121929</v>
      </c>
      <c r="AG1145" s="25">
        <f t="shared" si="456"/>
        <v>-3057.779223371806</v>
      </c>
      <c r="AH1145" s="25">
        <f t="shared" si="457"/>
        <v>13225.065063114151</v>
      </c>
      <c r="AI1145" s="25">
        <f t="shared" si="458"/>
        <v>10167.285839742344</v>
      </c>
      <c r="AJ1145" s="25">
        <f t="shared" si="459"/>
        <v>1</v>
      </c>
      <c r="AK1145" s="25">
        <f t="shared" si="460"/>
        <v>10167.285839742344</v>
      </c>
      <c r="AL1145" s="25">
        <f t="shared" ca="1" si="461"/>
        <v>24294</v>
      </c>
      <c r="AM1145" s="25">
        <f t="shared" ca="1" si="462"/>
        <v>41</v>
      </c>
      <c r="AN1145" s="25">
        <f ca="1">IF(AM1145=0,0,COUNTIF($AM$19:AM1145,C1145*10+1))</f>
        <v>103</v>
      </c>
      <c r="AO1145" s="20">
        <f t="shared" ca="1" si="463"/>
        <v>0</v>
      </c>
      <c r="AP1145" s="32">
        <f t="shared" ca="1" si="464"/>
        <v>24294</v>
      </c>
    </row>
    <row r="1146" spans="1:42" x14ac:dyDescent="0.2">
      <c r="A1146" s="14">
        <f>Daten!A1146</f>
        <v>41307</v>
      </c>
      <c r="B1146" s="7" t="str">
        <f>Daten!B1146</f>
        <v>Auberg</v>
      </c>
      <c r="C1146" s="14">
        <f t="shared" si="440"/>
        <v>4</v>
      </c>
      <c r="D1146" s="9">
        <f>Daten!D1146</f>
        <v>0</v>
      </c>
      <c r="E1146" s="8">
        <f>Daten!E1146</f>
        <v>595</v>
      </c>
      <c r="F1146" s="8">
        <f>Daten!F1146</f>
        <v>557</v>
      </c>
      <c r="G1146" s="26">
        <f t="shared" si="441"/>
        <v>38</v>
      </c>
      <c r="H1146" s="28">
        <f t="shared" si="442"/>
        <v>6.8222621184919216E-2</v>
      </c>
      <c r="I1146" s="20">
        <f t="shared" si="443"/>
        <v>7.4831825232050422</v>
      </c>
      <c r="J1146" s="20">
        <f t="shared" si="444"/>
        <v>30.516817476794959</v>
      </c>
      <c r="K1146" s="26">
        <f t="shared" si="445"/>
        <v>-15258.40873839748</v>
      </c>
      <c r="L1146" s="15">
        <f>Daten!G1146</f>
        <v>118</v>
      </c>
      <c r="M1146" s="15">
        <f>Daten!H1146</f>
        <v>376</v>
      </c>
      <c r="N1146" s="15">
        <f>Daten!I1146</f>
        <v>101</v>
      </c>
      <c r="O1146" s="27">
        <f t="shared" si="446"/>
        <v>0.58244680851063835</v>
      </c>
      <c r="P1146" s="15">
        <f t="shared" si="447"/>
        <v>213.49139434621489</v>
      </c>
      <c r="Q1146" s="20">
        <f t="shared" si="448"/>
        <v>5.5086056537851107</v>
      </c>
      <c r="R1146" s="26">
        <f t="shared" si="449"/>
        <v>1101.7211307570221</v>
      </c>
      <c r="S1146" s="8">
        <f>Daten!K1146</f>
        <v>6254</v>
      </c>
      <c r="T1146" s="8">
        <f>Daten!L1146</f>
        <v>33941</v>
      </c>
      <c r="U1146" s="8">
        <f>Daten!M1146</f>
        <v>65005</v>
      </c>
      <c r="V1146" s="8">
        <f>Daten!N1146</f>
        <v>500</v>
      </c>
      <c r="W1146" s="8">
        <f>Daten!O1146</f>
        <v>500</v>
      </c>
      <c r="X1146" s="22">
        <f t="shared" si="450"/>
        <v>105200</v>
      </c>
      <c r="Y1146" s="8">
        <f t="shared" si="451"/>
        <v>228291.782501176</v>
      </c>
      <c r="Z1146" s="20">
        <f t="shared" si="452"/>
        <v>-123091.782501176</v>
      </c>
      <c r="AA1146" s="26">
        <f t="shared" si="453"/>
        <v>12309.1782501176</v>
      </c>
      <c r="AB1146" s="31">
        <f t="shared" si="454"/>
        <v>-1847.5093575228584</v>
      </c>
      <c r="AC1146" s="30">
        <f t="shared" si="455"/>
        <v>0</v>
      </c>
      <c r="AG1146" s="25">
        <f t="shared" si="456"/>
        <v>0</v>
      </c>
      <c r="AH1146" s="25">
        <f t="shared" si="457"/>
        <v>0</v>
      </c>
      <c r="AI1146" s="25">
        <f t="shared" si="458"/>
        <v>0</v>
      </c>
      <c r="AJ1146" s="25">
        <f t="shared" si="459"/>
        <v>1</v>
      </c>
      <c r="AK1146" s="25">
        <f t="shared" si="460"/>
        <v>0</v>
      </c>
      <c r="AL1146" s="25">
        <f t="shared" ca="1" si="461"/>
        <v>0</v>
      </c>
      <c r="AM1146" s="25">
        <f t="shared" ca="1" si="462"/>
        <v>0</v>
      </c>
      <c r="AN1146" s="25">
        <f ca="1">IF(AM1146=0,0,COUNTIF($AM$19:AM1146,C1146*10+1))</f>
        <v>0</v>
      </c>
      <c r="AO1146" s="20">
        <f t="shared" ca="1" si="463"/>
        <v>0</v>
      </c>
      <c r="AP1146" s="32">
        <f t="shared" ca="1" si="464"/>
        <v>0</v>
      </c>
    </row>
    <row r="1147" spans="1:42" x14ac:dyDescent="0.2">
      <c r="A1147" s="14">
        <f>Daten!A1147</f>
        <v>41309</v>
      </c>
      <c r="B1147" s="7" t="str">
        <f>Daten!B1147</f>
        <v>Haslach an der Mühl</v>
      </c>
      <c r="C1147" s="14">
        <f t="shared" si="440"/>
        <v>4</v>
      </c>
      <c r="D1147" s="9">
        <f>Daten!D1147</f>
        <v>0</v>
      </c>
      <c r="E1147" s="8">
        <f>Daten!E1147</f>
        <v>2605</v>
      </c>
      <c r="F1147" s="8">
        <f>Daten!F1147</f>
        <v>2537</v>
      </c>
      <c r="G1147" s="26">
        <f t="shared" si="441"/>
        <v>68</v>
      </c>
      <c r="H1147" s="28">
        <f t="shared" si="442"/>
        <v>2.6803310997240835E-2</v>
      </c>
      <c r="I1147" s="20">
        <f t="shared" si="443"/>
        <v>34.084082695459948</v>
      </c>
      <c r="J1147" s="20">
        <f t="shared" si="444"/>
        <v>33.915917304540052</v>
      </c>
      <c r="K1147" s="26">
        <f t="shared" si="445"/>
        <v>-16957.958652270027</v>
      </c>
      <c r="L1147" s="15">
        <f>Daten!G1147</f>
        <v>369</v>
      </c>
      <c r="M1147" s="15">
        <f>Daten!H1147</f>
        <v>1620</v>
      </c>
      <c r="N1147" s="15">
        <f>Daten!I1147</f>
        <v>616</v>
      </c>
      <c r="O1147" s="27">
        <f t="shared" si="446"/>
        <v>0.60802469135802473</v>
      </c>
      <c r="P1147" s="15">
        <f t="shared" si="447"/>
        <v>919.82994372571306</v>
      </c>
      <c r="Q1147" s="20">
        <f t="shared" si="448"/>
        <v>65.170056274286935</v>
      </c>
      <c r="R1147" s="26">
        <f t="shared" si="449"/>
        <v>13034.011254857387</v>
      </c>
      <c r="S1147" s="8">
        <f>Daten!K1147</f>
        <v>5392</v>
      </c>
      <c r="T1147" s="8">
        <f>Daten!L1147</f>
        <v>214491</v>
      </c>
      <c r="U1147" s="8">
        <f>Daten!M1147</f>
        <v>540044</v>
      </c>
      <c r="V1147" s="8">
        <f>Daten!N1147</f>
        <v>500</v>
      </c>
      <c r="W1147" s="8">
        <f>Daten!O1147</f>
        <v>500</v>
      </c>
      <c r="X1147" s="22">
        <f t="shared" si="450"/>
        <v>759927</v>
      </c>
      <c r="Y1147" s="8">
        <f t="shared" si="451"/>
        <v>999495.95532027469</v>
      </c>
      <c r="Z1147" s="20">
        <f t="shared" si="452"/>
        <v>-239568.95532027469</v>
      </c>
      <c r="AA1147" s="26">
        <f t="shared" si="453"/>
        <v>23956.895532027469</v>
      </c>
      <c r="AB1147" s="31">
        <f t="shared" si="454"/>
        <v>20032.948134614831</v>
      </c>
      <c r="AC1147" s="30">
        <f t="shared" si="455"/>
        <v>20032.948134614831</v>
      </c>
      <c r="AG1147" s="25">
        <f t="shared" si="456"/>
        <v>-16957.958652270027</v>
      </c>
      <c r="AH1147" s="25">
        <f t="shared" si="457"/>
        <v>23956.895532027469</v>
      </c>
      <c r="AI1147" s="25">
        <f t="shared" si="458"/>
        <v>6998.9368797574425</v>
      </c>
      <c r="AJ1147" s="25">
        <f t="shared" si="459"/>
        <v>1</v>
      </c>
      <c r="AK1147" s="25">
        <f t="shared" si="460"/>
        <v>0</v>
      </c>
      <c r="AL1147" s="25">
        <f t="shared" ca="1" si="461"/>
        <v>0</v>
      </c>
      <c r="AM1147" s="25">
        <f t="shared" ca="1" si="462"/>
        <v>0</v>
      </c>
      <c r="AN1147" s="25">
        <f ca="1">IF(AM1147=0,0,COUNTIF($AM$19:AM1147,C1147*10+1))</f>
        <v>0</v>
      </c>
      <c r="AO1147" s="20">
        <f t="shared" ca="1" si="463"/>
        <v>0</v>
      </c>
      <c r="AP1147" s="32">
        <f t="shared" ca="1" si="464"/>
        <v>0</v>
      </c>
    </row>
    <row r="1148" spans="1:42" x14ac:dyDescent="0.2">
      <c r="A1148" s="14">
        <f>Daten!A1148</f>
        <v>41311</v>
      </c>
      <c r="B1148" s="7" t="str">
        <f>Daten!B1148</f>
        <v>Hörbich</v>
      </c>
      <c r="C1148" s="14">
        <f t="shared" si="440"/>
        <v>4</v>
      </c>
      <c r="D1148" s="9">
        <f>Daten!D1148</f>
        <v>0</v>
      </c>
      <c r="E1148" s="8">
        <f>Daten!E1148</f>
        <v>421</v>
      </c>
      <c r="F1148" s="8">
        <f>Daten!F1148</f>
        <v>406</v>
      </c>
      <c r="G1148" s="26">
        <f t="shared" si="441"/>
        <v>15</v>
      </c>
      <c r="H1148" s="28">
        <f t="shared" si="442"/>
        <v>3.6945812807881777E-2</v>
      </c>
      <c r="I1148" s="20">
        <f t="shared" si="443"/>
        <v>5.4545280151189353</v>
      </c>
      <c r="J1148" s="20">
        <f t="shared" si="444"/>
        <v>9.5454719848810647</v>
      </c>
      <c r="K1148" s="26">
        <f t="shared" si="445"/>
        <v>-4772.7359924405328</v>
      </c>
      <c r="L1148" s="15">
        <f>Daten!G1148</f>
        <v>66</v>
      </c>
      <c r="M1148" s="15">
        <f>Daten!H1148</f>
        <v>292</v>
      </c>
      <c r="N1148" s="15">
        <f>Daten!I1148</f>
        <v>63</v>
      </c>
      <c r="O1148" s="27">
        <f t="shared" si="446"/>
        <v>0.44178082191780821</v>
      </c>
      <c r="P1148" s="15">
        <f t="shared" si="447"/>
        <v>165.79650837525199</v>
      </c>
      <c r="Q1148" s="20">
        <f t="shared" si="448"/>
        <v>-36.796508375251989</v>
      </c>
      <c r="R1148" s="26">
        <f t="shared" si="449"/>
        <v>-7359.3016750503975</v>
      </c>
      <c r="S1148" s="8">
        <f>Daten!K1148</f>
        <v>4707</v>
      </c>
      <c r="T1148" s="8">
        <f>Daten!L1148</f>
        <v>25185</v>
      </c>
      <c r="U1148" s="8">
        <f>Daten!M1148</f>
        <v>34901</v>
      </c>
      <c r="V1148" s="8">
        <f>Daten!N1148</f>
        <v>500</v>
      </c>
      <c r="W1148" s="8">
        <f>Daten!O1148</f>
        <v>500</v>
      </c>
      <c r="X1148" s="22">
        <f t="shared" si="450"/>
        <v>64793</v>
      </c>
      <c r="Y1148" s="8">
        <f t="shared" si="451"/>
        <v>161530.82425713461</v>
      </c>
      <c r="Z1148" s="20">
        <f t="shared" si="452"/>
        <v>-96737.824257134605</v>
      </c>
      <c r="AA1148" s="26">
        <f t="shared" si="453"/>
        <v>9673.7824257134616</v>
      </c>
      <c r="AB1148" s="31">
        <f t="shared" si="454"/>
        <v>-2458.2552417774696</v>
      </c>
      <c r="AC1148" s="30">
        <f t="shared" si="455"/>
        <v>0</v>
      </c>
      <c r="AG1148" s="25">
        <f t="shared" si="456"/>
        <v>0</v>
      </c>
      <c r="AH1148" s="25">
        <f t="shared" si="457"/>
        <v>0</v>
      </c>
      <c r="AI1148" s="25">
        <f t="shared" si="458"/>
        <v>0</v>
      </c>
      <c r="AJ1148" s="25">
        <f t="shared" si="459"/>
        <v>1</v>
      </c>
      <c r="AK1148" s="25">
        <f t="shared" si="460"/>
        <v>0</v>
      </c>
      <c r="AL1148" s="25">
        <f t="shared" ca="1" si="461"/>
        <v>0</v>
      </c>
      <c r="AM1148" s="25">
        <f t="shared" ca="1" si="462"/>
        <v>0</v>
      </c>
      <c r="AN1148" s="25">
        <f ca="1">IF(AM1148=0,0,COUNTIF($AM$19:AM1148,C1148*10+1))</f>
        <v>0</v>
      </c>
      <c r="AO1148" s="20">
        <f t="shared" ca="1" si="463"/>
        <v>0</v>
      </c>
      <c r="AP1148" s="32">
        <f t="shared" ca="1" si="464"/>
        <v>0</v>
      </c>
    </row>
    <row r="1149" spans="1:42" x14ac:dyDescent="0.2">
      <c r="A1149" s="14">
        <f>Daten!A1149</f>
        <v>41312</v>
      </c>
      <c r="B1149" s="7" t="str">
        <f>Daten!B1149</f>
        <v>Hofkirchen im Mühlkreis</v>
      </c>
      <c r="C1149" s="14">
        <f t="shared" si="440"/>
        <v>4</v>
      </c>
      <c r="D1149" s="9">
        <f>Daten!D1149</f>
        <v>0</v>
      </c>
      <c r="E1149" s="8">
        <f>Daten!E1149</f>
        <v>1552</v>
      </c>
      <c r="F1149" s="8">
        <f>Daten!F1149</f>
        <v>1523</v>
      </c>
      <c r="G1149" s="26">
        <f t="shared" si="441"/>
        <v>29</v>
      </c>
      <c r="H1149" s="28">
        <f t="shared" si="442"/>
        <v>1.9041365725541694E-2</v>
      </c>
      <c r="I1149" s="20">
        <f t="shared" si="443"/>
        <v>20.461197455729405</v>
      </c>
      <c r="J1149" s="20">
        <f t="shared" si="444"/>
        <v>8.5388025442705953</v>
      </c>
      <c r="K1149" s="26">
        <f t="shared" si="445"/>
        <v>-4269.4012721352974</v>
      </c>
      <c r="L1149" s="15">
        <f>Daten!G1149</f>
        <v>268</v>
      </c>
      <c r="M1149" s="15">
        <f>Daten!H1149</f>
        <v>973</v>
      </c>
      <c r="N1149" s="15">
        <f>Daten!I1149</f>
        <v>311</v>
      </c>
      <c r="O1149" s="27">
        <f t="shared" si="446"/>
        <v>0.59506680369989717</v>
      </c>
      <c r="P1149" s="15">
        <f t="shared" si="447"/>
        <v>552.46576249698694</v>
      </c>
      <c r="Q1149" s="20">
        <f t="shared" si="448"/>
        <v>26.53423750301306</v>
      </c>
      <c r="R1149" s="26">
        <f t="shared" si="449"/>
        <v>5306.8475006026119</v>
      </c>
      <c r="S1149" s="8">
        <f>Daten!K1149</f>
        <v>8372</v>
      </c>
      <c r="T1149" s="8">
        <f>Daten!L1149</f>
        <v>140724</v>
      </c>
      <c r="U1149" s="8">
        <f>Daten!M1149</f>
        <v>517034</v>
      </c>
      <c r="V1149" s="8">
        <f>Daten!N1149</f>
        <v>500</v>
      </c>
      <c r="W1149" s="8">
        <f>Daten!O1149</f>
        <v>500</v>
      </c>
      <c r="X1149" s="22">
        <f t="shared" si="450"/>
        <v>666130</v>
      </c>
      <c r="Y1149" s="8">
        <f t="shared" si="451"/>
        <v>595477.05284340365</v>
      </c>
      <c r="Z1149" s="20">
        <f t="shared" si="452"/>
        <v>70652.947156596347</v>
      </c>
      <c r="AA1149" s="26">
        <f t="shared" si="453"/>
        <v>-7065.2947156596347</v>
      </c>
      <c r="AB1149" s="31">
        <f t="shared" si="454"/>
        <v>-6027.8484871923201</v>
      </c>
      <c r="AC1149" s="30">
        <f t="shared" si="455"/>
        <v>0</v>
      </c>
      <c r="AG1149" s="25">
        <f t="shared" si="456"/>
        <v>0</v>
      </c>
      <c r="AH1149" s="25">
        <f t="shared" si="457"/>
        <v>0</v>
      </c>
      <c r="AI1149" s="25">
        <f t="shared" si="458"/>
        <v>0</v>
      </c>
      <c r="AJ1149" s="25">
        <f t="shared" si="459"/>
        <v>1</v>
      </c>
      <c r="AK1149" s="25">
        <f t="shared" si="460"/>
        <v>0</v>
      </c>
      <c r="AL1149" s="25">
        <f t="shared" ca="1" si="461"/>
        <v>0</v>
      </c>
      <c r="AM1149" s="25">
        <f t="shared" ca="1" si="462"/>
        <v>0</v>
      </c>
      <c r="AN1149" s="25">
        <f ca="1">IF(AM1149=0,0,COUNTIF($AM$19:AM1149,C1149*10+1))</f>
        <v>0</v>
      </c>
      <c r="AO1149" s="20">
        <f t="shared" ca="1" si="463"/>
        <v>0</v>
      </c>
      <c r="AP1149" s="32">
        <f t="shared" ca="1" si="464"/>
        <v>0</v>
      </c>
    </row>
    <row r="1150" spans="1:42" x14ac:dyDescent="0.2">
      <c r="A1150" s="14">
        <f>Daten!A1150</f>
        <v>41313</v>
      </c>
      <c r="B1150" s="7" t="str">
        <f>Daten!B1150</f>
        <v>Julbach</v>
      </c>
      <c r="C1150" s="14">
        <f t="shared" si="440"/>
        <v>4</v>
      </c>
      <c r="D1150" s="9">
        <f>Daten!D1150</f>
        <v>0</v>
      </c>
      <c r="E1150" s="8">
        <f>Daten!E1150</f>
        <v>1551</v>
      </c>
      <c r="F1150" s="8">
        <f>Daten!F1150</f>
        <v>1555</v>
      </c>
      <c r="G1150" s="26">
        <f t="shared" si="441"/>
        <v>-4</v>
      </c>
      <c r="H1150" s="28">
        <f t="shared" si="442"/>
        <v>-2.572347266881029E-3</v>
      </c>
      <c r="I1150" s="20">
        <f t="shared" si="443"/>
        <v>20.891110993866857</v>
      </c>
      <c r="J1150" s="20">
        <f t="shared" si="444"/>
        <v>-24.891110993866857</v>
      </c>
      <c r="K1150" s="26">
        <f t="shared" si="445"/>
        <v>12445.555496933428</v>
      </c>
      <c r="L1150" s="15">
        <f>Daten!G1150</f>
        <v>226</v>
      </c>
      <c r="M1150" s="15">
        <f>Daten!H1150</f>
        <v>1015</v>
      </c>
      <c r="N1150" s="15">
        <f>Daten!I1150</f>
        <v>310</v>
      </c>
      <c r="O1150" s="27">
        <f t="shared" si="446"/>
        <v>0.52807881773399012</v>
      </c>
      <c r="P1150" s="15">
        <f t="shared" si="447"/>
        <v>576.31320548246833</v>
      </c>
      <c r="Q1150" s="20">
        <f t="shared" si="448"/>
        <v>-40.313205482468334</v>
      </c>
      <c r="R1150" s="26">
        <f t="shared" si="449"/>
        <v>-8062.6410964936667</v>
      </c>
      <c r="S1150" s="8">
        <f>Daten!K1150</f>
        <v>7414</v>
      </c>
      <c r="T1150" s="8">
        <f>Daten!L1150</f>
        <v>90491</v>
      </c>
      <c r="U1150" s="8">
        <f>Daten!M1150</f>
        <v>66560</v>
      </c>
      <c r="V1150" s="8">
        <f>Daten!N1150</f>
        <v>500</v>
      </c>
      <c r="W1150" s="8">
        <f>Daten!O1150</f>
        <v>500</v>
      </c>
      <c r="X1150" s="22">
        <f t="shared" si="450"/>
        <v>164465</v>
      </c>
      <c r="Y1150" s="8">
        <f t="shared" si="451"/>
        <v>595093.36917533434</v>
      </c>
      <c r="Z1150" s="20">
        <f t="shared" si="452"/>
        <v>-430628.36917533434</v>
      </c>
      <c r="AA1150" s="26">
        <f t="shared" si="453"/>
        <v>43062.836917533437</v>
      </c>
      <c r="AB1150" s="31">
        <f t="shared" si="454"/>
        <v>47445.751317973198</v>
      </c>
      <c r="AC1150" s="30">
        <f t="shared" si="455"/>
        <v>47445.751317973198</v>
      </c>
      <c r="AG1150" s="25">
        <f t="shared" si="456"/>
        <v>12445.555496933428</v>
      </c>
      <c r="AH1150" s="25">
        <f t="shared" si="457"/>
        <v>43062.836917533437</v>
      </c>
      <c r="AI1150" s="25">
        <f t="shared" si="458"/>
        <v>55508.392414466864</v>
      </c>
      <c r="AJ1150" s="25">
        <f t="shared" si="459"/>
        <v>1</v>
      </c>
      <c r="AK1150" s="25">
        <f t="shared" si="460"/>
        <v>55508.392414466864</v>
      </c>
      <c r="AL1150" s="25">
        <f t="shared" ca="1" si="461"/>
        <v>132635</v>
      </c>
      <c r="AM1150" s="25">
        <f t="shared" ca="1" si="462"/>
        <v>41</v>
      </c>
      <c r="AN1150" s="25">
        <f ca="1">IF(AM1150=0,0,COUNTIF($AM$19:AM1150,C1150*10+1))</f>
        <v>104</v>
      </c>
      <c r="AO1150" s="20">
        <f t="shared" ca="1" si="463"/>
        <v>0</v>
      </c>
      <c r="AP1150" s="32">
        <f t="shared" ca="1" si="464"/>
        <v>132635</v>
      </c>
    </row>
    <row r="1151" spans="1:42" x14ac:dyDescent="0.2">
      <c r="A1151" s="14">
        <f>Daten!A1151</f>
        <v>41314</v>
      </c>
      <c r="B1151" s="7" t="str">
        <f>Daten!B1151</f>
        <v>Kirchberg ob der Donau</v>
      </c>
      <c r="C1151" s="14">
        <f t="shared" si="440"/>
        <v>4</v>
      </c>
      <c r="D1151" s="9">
        <f>Daten!D1151</f>
        <v>0</v>
      </c>
      <c r="E1151" s="8">
        <f>Daten!E1151</f>
        <v>1074</v>
      </c>
      <c r="F1151" s="8">
        <f>Daten!F1151</f>
        <v>1041</v>
      </c>
      <c r="G1151" s="26">
        <f t="shared" si="441"/>
        <v>33</v>
      </c>
      <c r="H1151" s="28">
        <f t="shared" si="442"/>
        <v>3.1700288184438041E-2</v>
      </c>
      <c r="I1151" s="20">
        <f t="shared" si="443"/>
        <v>13.98562478753402</v>
      </c>
      <c r="J1151" s="20">
        <f t="shared" si="444"/>
        <v>19.014375212465978</v>
      </c>
      <c r="K1151" s="26">
        <f t="shared" si="445"/>
        <v>-9507.1876062329884</v>
      </c>
      <c r="L1151" s="15">
        <f>Daten!G1151</f>
        <v>167</v>
      </c>
      <c r="M1151" s="15">
        <f>Daten!H1151</f>
        <v>707</v>
      </c>
      <c r="N1151" s="15">
        <f>Daten!I1151</f>
        <v>200</v>
      </c>
      <c r="O1151" s="27">
        <f t="shared" si="446"/>
        <v>0.51909476661951914</v>
      </c>
      <c r="P1151" s="15">
        <f t="shared" si="447"/>
        <v>401.43195692227107</v>
      </c>
      <c r="Q1151" s="20">
        <f t="shared" si="448"/>
        <v>-34.43195692227107</v>
      </c>
      <c r="R1151" s="26">
        <f t="shared" si="449"/>
        <v>-6886.3913844542139</v>
      </c>
      <c r="S1151" s="8">
        <f>Daten!K1151</f>
        <v>7722</v>
      </c>
      <c r="T1151" s="8">
        <f>Daten!L1151</f>
        <v>83271</v>
      </c>
      <c r="U1151" s="8">
        <f>Daten!M1151</f>
        <v>144354</v>
      </c>
      <c r="V1151" s="8">
        <f>Daten!N1151</f>
        <v>500</v>
      </c>
      <c r="W1151" s="8">
        <f>Daten!O1151</f>
        <v>500</v>
      </c>
      <c r="X1151" s="22">
        <f t="shared" si="450"/>
        <v>235347</v>
      </c>
      <c r="Y1151" s="8">
        <f t="shared" si="451"/>
        <v>412076.25950632442</v>
      </c>
      <c r="Z1151" s="20">
        <f t="shared" si="452"/>
        <v>-176729.25950632442</v>
      </c>
      <c r="AA1151" s="26">
        <f t="shared" si="453"/>
        <v>17672.925950632442</v>
      </c>
      <c r="AB1151" s="31">
        <f t="shared" si="454"/>
        <v>1279.3469599452401</v>
      </c>
      <c r="AC1151" s="30">
        <f t="shared" si="455"/>
        <v>1279.3469599452401</v>
      </c>
      <c r="AG1151" s="25">
        <f t="shared" si="456"/>
        <v>-9507.1876062329884</v>
      </c>
      <c r="AH1151" s="25">
        <f t="shared" si="457"/>
        <v>17672.925950632442</v>
      </c>
      <c r="AI1151" s="25">
        <f t="shared" si="458"/>
        <v>8165.7383443994531</v>
      </c>
      <c r="AJ1151" s="25">
        <f t="shared" si="459"/>
        <v>1</v>
      </c>
      <c r="AK1151" s="25">
        <f t="shared" si="460"/>
        <v>8165.7383443994531</v>
      </c>
      <c r="AL1151" s="25">
        <f t="shared" ca="1" si="461"/>
        <v>19512</v>
      </c>
      <c r="AM1151" s="25">
        <f t="shared" ca="1" si="462"/>
        <v>41</v>
      </c>
      <c r="AN1151" s="25">
        <f ca="1">IF(AM1151=0,0,COUNTIF($AM$19:AM1151,C1151*10+1))</f>
        <v>105</v>
      </c>
      <c r="AO1151" s="20">
        <f t="shared" ca="1" si="463"/>
        <v>0</v>
      </c>
      <c r="AP1151" s="32">
        <f t="shared" ca="1" si="464"/>
        <v>19512</v>
      </c>
    </row>
    <row r="1152" spans="1:42" x14ac:dyDescent="0.2">
      <c r="A1152" s="14">
        <f>Daten!A1152</f>
        <v>41315</v>
      </c>
      <c r="B1152" s="7" t="str">
        <f>Daten!B1152</f>
        <v>Klaffer am Hochficht</v>
      </c>
      <c r="C1152" s="14">
        <f t="shared" si="440"/>
        <v>4</v>
      </c>
      <c r="D1152" s="9">
        <f>Daten!D1152</f>
        <v>0</v>
      </c>
      <c r="E1152" s="8">
        <f>Daten!E1152</f>
        <v>1343</v>
      </c>
      <c r="F1152" s="8">
        <f>Daten!F1152</f>
        <v>1291</v>
      </c>
      <c r="G1152" s="26">
        <f t="shared" si="441"/>
        <v>52</v>
      </c>
      <c r="H1152" s="28">
        <f t="shared" si="442"/>
        <v>4.0278853601859024E-2</v>
      </c>
      <c r="I1152" s="20">
        <f t="shared" si="443"/>
        <v>17.34432430423287</v>
      </c>
      <c r="J1152" s="20">
        <f t="shared" si="444"/>
        <v>34.65567569576713</v>
      </c>
      <c r="K1152" s="26">
        <f t="shared" si="445"/>
        <v>-17327.837847883566</v>
      </c>
      <c r="L1152" s="15">
        <f>Daten!G1152</f>
        <v>196</v>
      </c>
      <c r="M1152" s="15">
        <f>Daten!H1152</f>
        <v>875</v>
      </c>
      <c r="N1152" s="15">
        <f>Daten!I1152</f>
        <v>272</v>
      </c>
      <c r="O1152" s="27">
        <f t="shared" si="446"/>
        <v>0.53485714285714281</v>
      </c>
      <c r="P1152" s="15">
        <f t="shared" si="447"/>
        <v>496.82172886419687</v>
      </c>
      <c r="Q1152" s="20">
        <f t="shared" si="448"/>
        <v>-28.821728864196871</v>
      </c>
      <c r="R1152" s="26">
        <f t="shared" si="449"/>
        <v>-5764.3457728393741</v>
      </c>
      <c r="S1152" s="8">
        <f>Daten!K1152</f>
        <v>10263</v>
      </c>
      <c r="T1152" s="8">
        <f>Daten!L1152</f>
        <v>107677</v>
      </c>
      <c r="U1152" s="8">
        <f>Daten!M1152</f>
        <v>160108</v>
      </c>
      <c r="V1152" s="8">
        <f>Daten!N1152</f>
        <v>500</v>
      </c>
      <c r="W1152" s="8">
        <f>Daten!O1152</f>
        <v>500</v>
      </c>
      <c r="X1152" s="22">
        <f t="shared" si="450"/>
        <v>278048</v>
      </c>
      <c r="Y1152" s="8">
        <f t="shared" si="451"/>
        <v>515287.1662169401</v>
      </c>
      <c r="Z1152" s="20">
        <f t="shared" si="452"/>
        <v>-237239.1662169401</v>
      </c>
      <c r="AA1152" s="26">
        <f t="shared" si="453"/>
        <v>23723.91662169401</v>
      </c>
      <c r="AB1152" s="31">
        <f t="shared" si="454"/>
        <v>631.73300097107131</v>
      </c>
      <c r="AC1152" s="30">
        <f t="shared" si="455"/>
        <v>631.73300097107131</v>
      </c>
      <c r="AG1152" s="25">
        <f t="shared" si="456"/>
        <v>-17327.837847883566</v>
      </c>
      <c r="AH1152" s="25">
        <f t="shared" si="457"/>
        <v>23723.91662169401</v>
      </c>
      <c r="AI1152" s="25">
        <f t="shared" si="458"/>
        <v>6396.0787738104445</v>
      </c>
      <c r="AJ1152" s="25">
        <f t="shared" si="459"/>
        <v>1</v>
      </c>
      <c r="AK1152" s="25">
        <f t="shared" si="460"/>
        <v>6396.0787738104445</v>
      </c>
      <c r="AL1152" s="25">
        <f t="shared" ca="1" si="461"/>
        <v>15283</v>
      </c>
      <c r="AM1152" s="25">
        <f t="shared" ca="1" si="462"/>
        <v>41</v>
      </c>
      <c r="AN1152" s="25">
        <f ca="1">IF(AM1152=0,0,COUNTIF($AM$19:AM1152,C1152*10+1))</f>
        <v>106</v>
      </c>
      <c r="AO1152" s="20">
        <f t="shared" ca="1" si="463"/>
        <v>0</v>
      </c>
      <c r="AP1152" s="32">
        <f t="shared" ca="1" si="464"/>
        <v>15283</v>
      </c>
    </row>
    <row r="1153" spans="1:42" x14ac:dyDescent="0.2">
      <c r="A1153" s="14">
        <f>Daten!A1153</f>
        <v>41316</v>
      </c>
      <c r="B1153" s="7" t="str">
        <f>Daten!B1153</f>
        <v>Kleinzell im Mühlkreis</v>
      </c>
      <c r="C1153" s="14">
        <f t="shared" si="440"/>
        <v>4</v>
      </c>
      <c r="D1153" s="9">
        <f>Daten!D1153</f>
        <v>0</v>
      </c>
      <c r="E1153" s="8">
        <f>Daten!E1153</f>
        <v>1716</v>
      </c>
      <c r="F1153" s="8">
        <f>Daten!F1153</f>
        <v>1591</v>
      </c>
      <c r="G1153" s="26">
        <f t="shared" si="441"/>
        <v>125</v>
      </c>
      <c r="H1153" s="28">
        <f t="shared" si="442"/>
        <v>7.8566939032055305E-2</v>
      </c>
      <c r="I1153" s="20">
        <f t="shared" si="443"/>
        <v>21.374763724271492</v>
      </c>
      <c r="J1153" s="20">
        <f t="shared" si="444"/>
        <v>103.62523627572851</v>
      </c>
      <c r="K1153" s="26">
        <f t="shared" si="445"/>
        <v>-51812.618137864258</v>
      </c>
      <c r="L1153" s="15">
        <f>Daten!G1153</f>
        <v>282</v>
      </c>
      <c r="M1153" s="15">
        <f>Daten!H1153</f>
        <v>1109</v>
      </c>
      <c r="N1153" s="15">
        <f>Daten!I1153</f>
        <v>325</v>
      </c>
      <c r="O1153" s="27">
        <f t="shared" si="446"/>
        <v>0.54733994589720469</v>
      </c>
      <c r="P1153" s="15">
        <f t="shared" si="447"/>
        <v>629.68605406902213</v>
      </c>
      <c r="Q1153" s="20">
        <f t="shared" si="448"/>
        <v>-22.686054069022134</v>
      </c>
      <c r="R1153" s="26">
        <f t="shared" si="449"/>
        <v>-4537.2108138044268</v>
      </c>
      <c r="S1153" s="8">
        <f>Daten!K1153</f>
        <v>6789</v>
      </c>
      <c r="T1153" s="8">
        <f>Daten!L1153</f>
        <v>110710</v>
      </c>
      <c r="U1153" s="8">
        <f>Daten!M1153</f>
        <v>115557</v>
      </c>
      <c r="V1153" s="8">
        <f>Daten!N1153</f>
        <v>500</v>
      </c>
      <c r="W1153" s="8">
        <f>Daten!O1153</f>
        <v>500</v>
      </c>
      <c r="X1153" s="22">
        <f t="shared" si="450"/>
        <v>233056</v>
      </c>
      <c r="Y1153" s="8">
        <f t="shared" si="451"/>
        <v>658401.17440675292</v>
      </c>
      <c r="Z1153" s="20">
        <f t="shared" si="452"/>
        <v>-425345.17440675292</v>
      </c>
      <c r="AA1153" s="26">
        <f t="shared" si="453"/>
        <v>42534.517440675292</v>
      </c>
      <c r="AB1153" s="31">
        <f t="shared" si="454"/>
        <v>-13815.311510993393</v>
      </c>
      <c r="AC1153" s="30">
        <f t="shared" si="455"/>
        <v>0</v>
      </c>
      <c r="AG1153" s="25">
        <f t="shared" si="456"/>
        <v>0</v>
      </c>
      <c r="AH1153" s="25">
        <f t="shared" si="457"/>
        <v>0</v>
      </c>
      <c r="AI1153" s="25">
        <f t="shared" si="458"/>
        <v>0</v>
      </c>
      <c r="AJ1153" s="25">
        <f t="shared" si="459"/>
        <v>1</v>
      </c>
      <c r="AK1153" s="25">
        <f t="shared" si="460"/>
        <v>0</v>
      </c>
      <c r="AL1153" s="25">
        <f t="shared" ca="1" si="461"/>
        <v>0</v>
      </c>
      <c r="AM1153" s="25">
        <f t="shared" ca="1" si="462"/>
        <v>0</v>
      </c>
      <c r="AN1153" s="25">
        <f ca="1">IF(AM1153=0,0,COUNTIF($AM$19:AM1153,C1153*10+1))</f>
        <v>0</v>
      </c>
      <c r="AO1153" s="20">
        <f t="shared" ca="1" si="463"/>
        <v>0</v>
      </c>
      <c r="AP1153" s="32">
        <f t="shared" ca="1" si="464"/>
        <v>0</v>
      </c>
    </row>
    <row r="1154" spans="1:42" x14ac:dyDescent="0.2">
      <c r="A1154" s="14">
        <f>Daten!A1154</f>
        <v>41317</v>
      </c>
      <c r="B1154" s="7" t="str">
        <f>Daten!B1154</f>
        <v>Kollerschlag</v>
      </c>
      <c r="C1154" s="14">
        <f t="shared" si="440"/>
        <v>4</v>
      </c>
      <c r="D1154" s="9">
        <f>Daten!D1154</f>
        <v>0</v>
      </c>
      <c r="E1154" s="8">
        <f>Daten!E1154</f>
        <v>1535</v>
      </c>
      <c r="F1154" s="8">
        <f>Daten!F1154</f>
        <v>1510</v>
      </c>
      <c r="G1154" s="26">
        <f t="shared" si="441"/>
        <v>25</v>
      </c>
      <c r="H1154" s="28">
        <f t="shared" si="442"/>
        <v>1.6556291390728478E-2</v>
      </c>
      <c r="I1154" s="20">
        <f t="shared" si="443"/>
        <v>20.286545080861064</v>
      </c>
      <c r="J1154" s="20">
        <f t="shared" si="444"/>
        <v>4.7134549191389361</v>
      </c>
      <c r="K1154" s="26">
        <f t="shared" si="445"/>
        <v>-2356.727459569468</v>
      </c>
      <c r="L1154" s="15">
        <f>Daten!G1154</f>
        <v>281</v>
      </c>
      <c r="M1154" s="15">
        <f>Daten!H1154</f>
        <v>1001</v>
      </c>
      <c r="N1154" s="15">
        <f>Daten!I1154</f>
        <v>253</v>
      </c>
      <c r="O1154" s="27">
        <f t="shared" si="446"/>
        <v>0.5334665334665335</v>
      </c>
      <c r="P1154" s="15">
        <f t="shared" si="447"/>
        <v>568.36405782064116</v>
      </c>
      <c r="Q1154" s="20">
        <f t="shared" si="448"/>
        <v>-34.364057820641165</v>
      </c>
      <c r="R1154" s="26">
        <f t="shared" si="449"/>
        <v>-6872.8115641282329</v>
      </c>
      <c r="S1154" s="8">
        <f>Daten!K1154</f>
        <v>5142</v>
      </c>
      <c r="T1154" s="8">
        <f>Daten!L1154</f>
        <v>93510</v>
      </c>
      <c r="U1154" s="8">
        <f>Daten!M1154</f>
        <v>329808</v>
      </c>
      <c r="V1154" s="8">
        <f>Daten!N1154</f>
        <v>500</v>
      </c>
      <c r="W1154" s="8">
        <f>Daten!O1154</f>
        <v>500</v>
      </c>
      <c r="X1154" s="22">
        <f t="shared" si="450"/>
        <v>428460</v>
      </c>
      <c r="Y1154" s="8">
        <f t="shared" si="451"/>
        <v>588954.43048622715</v>
      </c>
      <c r="Z1154" s="20">
        <f t="shared" si="452"/>
        <v>-160494.43048622715</v>
      </c>
      <c r="AA1154" s="26">
        <f t="shared" si="453"/>
        <v>16049.443048622716</v>
      </c>
      <c r="AB1154" s="31">
        <f t="shared" si="454"/>
        <v>6819.9040249250156</v>
      </c>
      <c r="AC1154" s="30">
        <f t="shared" si="455"/>
        <v>6819.9040249250156</v>
      </c>
      <c r="AG1154" s="25">
        <f t="shared" si="456"/>
        <v>-2356.727459569468</v>
      </c>
      <c r="AH1154" s="25">
        <f t="shared" si="457"/>
        <v>16049.443048622716</v>
      </c>
      <c r="AI1154" s="25">
        <f t="shared" si="458"/>
        <v>13692.715589053249</v>
      </c>
      <c r="AJ1154" s="25">
        <f t="shared" si="459"/>
        <v>1</v>
      </c>
      <c r="AK1154" s="25">
        <f t="shared" si="460"/>
        <v>13692.715589053249</v>
      </c>
      <c r="AL1154" s="25">
        <f t="shared" ca="1" si="461"/>
        <v>32718</v>
      </c>
      <c r="AM1154" s="25">
        <f t="shared" ca="1" si="462"/>
        <v>41</v>
      </c>
      <c r="AN1154" s="25">
        <f ca="1">IF(AM1154=0,0,COUNTIF($AM$19:AM1154,C1154*10+1))</f>
        <v>107</v>
      </c>
      <c r="AO1154" s="20">
        <f t="shared" ca="1" si="463"/>
        <v>0</v>
      </c>
      <c r="AP1154" s="32">
        <f t="shared" ca="1" si="464"/>
        <v>32718</v>
      </c>
    </row>
    <row r="1155" spans="1:42" x14ac:dyDescent="0.2">
      <c r="A1155" s="14">
        <f>Daten!A1155</f>
        <v>41318</v>
      </c>
      <c r="B1155" s="7" t="str">
        <f>Daten!B1155</f>
        <v>Lembach im Mühlkreis</v>
      </c>
      <c r="C1155" s="14">
        <f t="shared" si="440"/>
        <v>4</v>
      </c>
      <c r="D1155" s="9">
        <f>Daten!D1155</f>
        <v>0</v>
      </c>
      <c r="E1155" s="8">
        <f>Daten!E1155</f>
        <v>1522</v>
      </c>
      <c r="F1155" s="8">
        <f>Daten!F1155</f>
        <v>1539</v>
      </c>
      <c r="G1155" s="26">
        <f t="shared" si="441"/>
        <v>-17</v>
      </c>
      <c r="H1155" s="28">
        <f t="shared" si="442"/>
        <v>-1.1046133853151396E-2</v>
      </c>
      <c r="I1155" s="20">
        <f t="shared" si="443"/>
        <v>20.676154224798132</v>
      </c>
      <c r="J1155" s="20">
        <f t="shared" si="444"/>
        <v>-37.676154224798132</v>
      </c>
      <c r="K1155" s="26">
        <f t="shared" si="445"/>
        <v>18838.077112399067</v>
      </c>
      <c r="L1155" s="15">
        <f>Daten!G1155</f>
        <v>249</v>
      </c>
      <c r="M1155" s="15">
        <f>Daten!H1155</f>
        <v>951</v>
      </c>
      <c r="N1155" s="15">
        <f>Daten!I1155</f>
        <v>322</v>
      </c>
      <c r="O1155" s="27">
        <f t="shared" si="446"/>
        <v>0.60042060988433232</v>
      </c>
      <c r="P1155" s="15">
        <f t="shared" si="447"/>
        <v>539.97424474268712</v>
      </c>
      <c r="Q1155" s="20">
        <f t="shared" si="448"/>
        <v>31.025755257312881</v>
      </c>
      <c r="R1155" s="26">
        <f t="shared" si="449"/>
        <v>6205.1510514625761</v>
      </c>
      <c r="S1155" s="8">
        <f>Daten!K1155</f>
        <v>2585</v>
      </c>
      <c r="T1155" s="8">
        <f>Daten!L1155</f>
        <v>135541</v>
      </c>
      <c r="U1155" s="8">
        <f>Daten!M1155</f>
        <v>477000</v>
      </c>
      <c r="V1155" s="8">
        <f>Daten!N1155</f>
        <v>500</v>
      </c>
      <c r="W1155" s="8">
        <f>Daten!O1155</f>
        <v>500</v>
      </c>
      <c r="X1155" s="22">
        <f t="shared" si="450"/>
        <v>615126</v>
      </c>
      <c r="Y1155" s="8">
        <f t="shared" si="451"/>
        <v>583966.54280132754</v>
      </c>
      <c r="Z1155" s="20">
        <f t="shared" si="452"/>
        <v>31159.457198672462</v>
      </c>
      <c r="AA1155" s="26">
        <f t="shared" si="453"/>
        <v>-3115.9457198672462</v>
      </c>
      <c r="AB1155" s="31">
        <f t="shared" si="454"/>
        <v>21927.282443994398</v>
      </c>
      <c r="AC1155" s="30">
        <f t="shared" si="455"/>
        <v>21927.282443994398</v>
      </c>
      <c r="AG1155" s="25">
        <f t="shared" si="456"/>
        <v>18838.077112399067</v>
      </c>
      <c r="AH1155" s="25">
        <f t="shared" si="457"/>
        <v>-3115.9457198672462</v>
      </c>
      <c r="AI1155" s="25">
        <f t="shared" si="458"/>
        <v>15722.131392531821</v>
      </c>
      <c r="AJ1155" s="25">
        <f t="shared" si="459"/>
        <v>1</v>
      </c>
      <c r="AK1155" s="25">
        <f t="shared" si="460"/>
        <v>15722.131392531821</v>
      </c>
      <c r="AL1155" s="25">
        <f t="shared" ca="1" si="461"/>
        <v>37567</v>
      </c>
      <c r="AM1155" s="25">
        <f t="shared" ca="1" si="462"/>
        <v>41</v>
      </c>
      <c r="AN1155" s="25">
        <f ca="1">IF(AM1155=0,0,COUNTIF($AM$19:AM1155,C1155*10+1))</f>
        <v>108</v>
      </c>
      <c r="AO1155" s="20">
        <f t="shared" ca="1" si="463"/>
        <v>0</v>
      </c>
      <c r="AP1155" s="32">
        <f t="shared" ca="1" si="464"/>
        <v>37567</v>
      </c>
    </row>
    <row r="1156" spans="1:42" x14ac:dyDescent="0.2">
      <c r="A1156" s="14">
        <f>Daten!A1156</f>
        <v>41319</v>
      </c>
      <c r="B1156" s="7" t="str">
        <f>Daten!B1156</f>
        <v>Lichtenau im Mühlkreis</v>
      </c>
      <c r="C1156" s="14">
        <f t="shared" si="440"/>
        <v>4</v>
      </c>
      <c r="D1156" s="9">
        <f>Daten!D1156</f>
        <v>0</v>
      </c>
      <c r="E1156" s="8">
        <f>Daten!E1156</f>
        <v>485</v>
      </c>
      <c r="F1156" s="8">
        <f>Daten!F1156</f>
        <v>495</v>
      </c>
      <c r="G1156" s="26">
        <f t="shared" si="441"/>
        <v>-10</v>
      </c>
      <c r="H1156" s="28">
        <f t="shared" si="442"/>
        <v>-2.0202020202020204E-2</v>
      </c>
      <c r="I1156" s="20">
        <f t="shared" si="443"/>
        <v>6.6502250430637266</v>
      </c>
      <c r="J1156" s="20">
        <f t="shared" si="444"/>
        <v>-16.650225043063728</v>
      </c>
      <c r="K1156" s="26">
        <f t="shared" si="445"/>
        <v>8325.1125215318643</v>
      </c>
      <c r="L1156" s="15">
        <f>Daten!G1156</f>
        <v>74</v>
      </c>
      <c r="M1156" s="15">
        <f>Daten!H1156</f>
        <v>321</v>
      </c>
      <c r="N1156" s="15">
        <f>Daten!I1156</f>
        <v>90</v>
      </c>
      <c r="O1156" s="27">
        <f t="shared" si="446"/>
        <v>0.5109034267912772</v>
      </c>
      <c r="P1156" s="15">
        <f t="shared" si="447"/>
        <v>182.26259996046537</v>
      </c>
      <c r="Q1156" s="20">
        <f t="shared" si="448"/>
        <v>-18.262599960465366</v>
      </c>
      <c r="R1156" s="26">
        <f t="shared" si="449"/>
        <v>-3652.5199920930731</v>
      </c>
      <c r="S1156" s="8">
        <f>Daten!K1156</f>
        <v>4747</v>
      </c>
      <c r="T1156" s="8">
        <f>Daten!L1156</f>
        <v>33353</v>
      </c>
      <c r="U1156" s="8">
        <f>Daten!M1156</f>
        <v>10931</v>
      </c>
      <c r="V1156" s="8">
        <f>Daten!N1156</f>
        <v>500</v>
      </c>
      <c r="W1156" s="8">
        <f>Daten!O1156</f>
        <v>500</v>
      </c>
      <c r="X1156" s="22">
        <f t="shared" si="450"/>
        <v>49031</v>
      </c>
      <c r="Y1156" s="8">
        <f t="shared" si="451"/>
        <v>186086.57901356363</v>
      </c>
      <c r="Z1156" s="20">
        <f t="shared" si="452"/>
        <v>-137055.57901356363</v>
      </c>
      <c r="AA1156" s="26">
        <f t="shared" si="453"/>
        <v>13705.557901356364</v>
      </c>
      <c r="AB1156" s="31">
        <f t="shared" si="454"/>
        <v>18378.150430795155</v>
      </c>
      <c r="AC1156" s="30">
        <f t="shared" si="455"/>
        <v>18378.150430795155</v>
      </c>
      <c r="AG1156" s="25">
        <f t="shared" si="456"/>
        <v>8325.1125215318643</v>
      </c>
      <c r="AH1156" s="25">
        <f t="shared" si="457"/>
        <v>13705.557901356364</v>
      </c>
      <c r="AI1156" s="25">
        <f t="shared" si="458"/>
        <v>22030.67042288823</v>
      </c>
      <c r="AJ1156" s="25">
        <f t="shared" si="459"/>
        <v>1</v>
      </c>
      <c r="AK1156" s="25">
        <f t="shared" si="460"/>
        <v>22030.67042288823</v>
      </c>
      <c r="AL1156" s="25">
        <f t="shared" ca="1" si="461"/>
        <v>52642</v>
      </c>
      <c r="AM1156" s="25">
        <f t="shared" ca="1" si="462"/>
        <v>41</v>
      </c>
      <c r="AN1156" s="25">
        <f ca="1">IF(AM1156=0,0,COUNTIF($AM$19:AM1156,C1156*10+1))</f>
        <v>109</v>
      </c>
      <c r="AO1156" s="20">
        <f t="shared" ca="1" si="463"/>
        <v>0</v>
      </c>
      <c r="AP1156" s="32">
        <f t="shared" ca="1" si="464"/>
        <v>52642</v>
      </c>
    </row>
    <row r="1157" spans="1:42" x14ac:dyDescent="0.2">
      <c r="A1157" s="14">
        <f>Daten!A1157</f>
        <v>41320</v>
      </c>
      <c r="B1157" s="7" t="str">
        <f>Daten!B1157</f>
        <v>Nebelberg</v>
      </c>
      <c r="C1157" s="14">
        <f t="shared" si="440"/>
        <v>4</v>
      </c>
      <c r="D1157" s="9">
        <f>Daten!D1157</f>
        <v>0</v>
      </c>
      <c r="E1157" s="8">
        <f>Daten!E1157</f>
        <v>649</v>
      </c>
      <c r="F1157" s="8">
        <f>Daten!F1157</f>
        <v>641</v>
      </c>
      <c r="G1157" s="26">
        <f t="shared" si="441"/>
        <v>8</v>
      </c>
      <c r="H1157" s="28">
        <f t="shared" si="442"/>
        <v>1.2480499219968799E-2</v>
      </c>
      <c r="I1157" s="20">
        <f t="shared" si="443"/>
        <v>8.6117055608158566</v>
      </c>
      <c r="J1157" s="20">
        <f t="shared" si="444"/>
        <v>-0.61170556081585659</v>
      </c>
      <c r="K1157" s="26">
        <f t="shared" si="445"/>
        <v>305.85278040792832</v>
      </c>
      <c r="L1157" s="15">
        <f>Daten!G1157</f>
        <v>129</v>
      </c>
      <c r="M1157" s="15">
        <f>Daten!H1157</f>
        <v>416</v>
      </c>
      <c r="N1157" s="15">
        <f>Daten!I1157</f>
        <v>104</v>
      </c>
      <c r="O1157" s="27">
        <f t="shared" si="446"/>
        <v>0.56009615384615385</v>
      </c>
      <c r="P1157" s="15">
        <f t="shared" si="447"/>
        <v>236.20324480857818</v>
      </c>
      <c r="Q1157" s="20">
        <f t="shared" si="448"/>
        <v>-3.2032448085781766</v>
      </c>
      <c r="R1157" s="26">
        <f t="shared" si="449"/>
        <v>-640.64896171563532</v>
      </c>
      <c r="S1157" s="8">
        <f>Daten!K1157</f>
        <v>3739</v>
      </c>
      <c r="T1157" s="8">
        <f>Daten!L1157</f>
        <v>49656</v>
      </c>
      <c r="U1157" s="8">
        <f>Daten!M1157</f>
        <v>209766</v>
      </c>
      <c r="V1157" s="8">
        <f>Daten!N1157</f>
        <v>500</v>
      </c>
      <c r="W1157" s="8">
        <f>Daten!O1157</f>
        <v>500</v>
      </c>
      <c r="X1157" s="22">
        <f t="shared" si="450"/>
        <v>263161</v>
      </c>
      <c r="Y1157" s="8">
        <f t="shared" si="451"/>
        <v>249010.70057691296</v>
      </c>
      <c r="Z1157" s="20">
        <f t="shared" si="452"/>
        <v>14150.299423087039</v>
      </c>
      <c r="AA1157" s="26">
        <f t="shared" si="453"/>
        <v>-1415.029942308704</v>
      </c>
      <c r="AB1157" s="31">
        <f t="shared" si="454"/>
        <v>-1749.826123616411</v>
      </c>
      <c r="AC1157" s="30">
        <f t="shared" si="455"/>
        <v>0</v>
      </c>
      <c r="AG1157" s="25">
        <f t="shared" si="456"/>
        <v>0</v>
      </c>
      <c r="AH1157" s="25">
        <f t="shared" si="457"/>
        <v>0</v>
      </c>
      <c r="AI1157" s="25">
        <f t="shared" si="458"/>
        <v>0</v>
      </c>
      <c r="AJ1157" s="25">
        <f t="shared" si="459"/>
        <v>1</v>
      </c>
      <c r="AK1157" s="25">
        <f t="shared" si="460"/>
        <v>0</v>
      </c>
      <c r="AL1157" s="25">
        <f t="shared" ca="1" si="461"/>
        <v>0</v>
      </c>
      <c r="AM1157" s="25">
        <f t="shared" ca="1" si="462"/>
        <v>0</v>
      </c>
      <c r="AN1157" s="25">
        <f ca="1">IF(AM1157=0,0,COUNTIF($AM$19:AM1157,C1157*10+1))</f>
        <v>0</v>
      </c>
      <c r="AO1157" s="20">
        <f t="shared" ca="1" si="463"/>
        <v>0</v>
      </c>
      <c r="AP1157" s="32">
        <f t="shared" ca="1" si="464"/>
        <v>0</v>
      </c>
    </row>
    <row r="1158" spans="1:42" x14ac:dyDescent="0.2">
      <c r="A1158" s="14">
        <f>Daten!A1158</f>
        <v>41321</v>
      </c>
      <c r="B1158" s="7" t="str">
        <f>Daten!B1158</f>
        <v>Neufelden</v>
      </c>
      <c r="C1158" s="14">
        <f t="shared" si="440"/>
        <v>4</v>
      </c>
      <c r="D1158" s="9">
        <f>Daten!D1158</f>
        <v>0</v>
      </c>
      <c r="E1158" s="8">
        <f>Daten!E1158</f>
        <v>1215</v>
      </c>
      <c r="F1158" s="8">
        <f>Daten!F1158</f>
        <v>1281</v>
      </c>
      <c r="G1158" s="26">
        <f t="shared" si="441"/>
        <v>-66</v>
      </c>
      <c r="H1158" s="28">
        <f t="shared" si="442"/>
        <v>-5.1522248243559721E-2</v>
      </c>
      <c r="I1158" s="20">
        <f t="shared" si="443"/>
        <v>17.209976323564916</v>
      </c>
      <c r="J1158" s="20">
        <f t="shared" si="444"/>
        <v>-83.209976323564916</v>
      </c>
      <c r="K1158" s="26">
        <f t="shared" si="445"/>
        <v>41604.988161782458</v>
      </c>
      <c r="L1158" s="15">
        <f>Daten!G1158</f>
        <v>168</v>
      </c>
      <c r="M1158" s="15">
        <f>Daten!H1158</f>
        <v>802</v>
      </c>
      <c r="N1158" s="15">
        <f>Daten!I1158</f>
        <v>245</v>
      </c>
      <c r="O1158" s="27">
        <f t="shared" si="446"/>
        <v>0.51496259351620943</v>
      </c>
      <c r="P1158" s="15">
        <f t="shared" si="447"/>
        <v>455.37260177038388</v>
      </c>
      <c r="Q1158" s="20">
        <f t="shared" si="448"/>
        <v>-42.372601770383881</v>
      </c>
      <c r="R1158" s="26">
        <f t="shared" si="449"/>
        <v>-8474.5203540767761</v>
      </c>
      <c r="S1158" s="8">
        <f>Daten!K1158</f>
        <v>4394</v>
      </c>
      <c r="T1158" s="8">
        <f>Daten!L1158</f>
        <v>137411</v>
      </c>
      <c r="U1158" s="8">
        <f>Daten!M1158</f>
        <v>1010485</v>
      </c>
      <c r="V1158" s="8">
        <f>Daten!N1158</f>
        <v>500</v>
      </c>
      <c r="W1158" s="8">
        <f>Daten!O1158</f>
        <v>500</v>
      </c>
      <c r="X1158" s="22">
        <f t="shared" si="450"/>
        <v>1152290</v>
      </c>
      <c r="Y1158" s="8">
        <f t="shared" si="451"/>
        <v>466175.6567040821</v>
      </c>
      <c r="Z1158" s="20">
        <f t="shared" si="452"/>
        <v>686114.34329591785</v>
      </c>
      <c r="AA1158" s="26">
        <f t="shared" si="453"/>
        <v>-68611.434329591793</v>
      </c>
      <c r="AB1158" s="31">
        <f t="shared" si="454"/>
        <v>-35480.966521886112</v>
      </c>
      <c r="AC1158" s="30">
        <f t="shared" si="455"/>
        <v>0</v>
      </c>
      <c r="AG1158" s="25">
        <f t="shared" si="456"/>
        <v>0</v>
      </c>
      <c r="AH1158" s="25">
        <f t="shared" si="457"/>
        <v>0</v>
      </c>
      <c r="AI1158" s="25">
        <f t="shared" si="458"/>
        <v>0</v>
      </c>
      <c r="AJ1158" s="25">
        <f t="shared" si="459"/>
        <v>1</v>
      </c>
      <c r="AK1158" s="25">
        <f t="shared" si="460"/>
        <v>0</v>
      </c>
      <c r="AL1158" s="25">
        <f t="shared" ca="1" si="461"/>
        <v>0</v>
      </c>
      <c r="AM1158" s="25">
        <f t="shared" ca="1" si="462"/>
        <v>0</v>
      </c>
      <c r="AN1158" s="25">
        <f ca="1">IF(AM1158=0,0,COUNTIF($AM$19:AM1158,C1158*10+1))</f>
        <v>0</v>
      </c>
      <c r="AO1158" s="20">
        <f t="shared" ca="1" si="463"/>
        <v>0</v>
      </c>
      <c r="AP1158" s="32">
        <f t="shared" ca="1" si="464"/>
        <v>0</v>
      </c>
    </row>
    <row r="1159" spans="1:42" x14ac:dyDescent="0.2">
      <c r="A1159" s="14">
        <f>Daten!A1159</f>
        <v>41322</v>
      </c>
      <c r="B1159" s="7" t="str">
        <f>Daten!B1159</f>
        <v>Niederkappel</v>
      </c>
      <c r="C1159" s="14">
        <f t="shared" si="440"/>
        <v>4</v>
      </c>
      <c r="D1159" s="9">
        <f>Daten!D1159</f>
        <v>0</v>
      </c>
      <c r="E1159" s="8">
        <f>Daten!E1159</f>
        <v>988</v>
      </c>
      <c r="F1159" s="8">
        <f>Daten!F1159</f>
        <v>986</v>
      </c>
      <c r="G1159" s="26">
        <f t="shared" si="441"/>
        <v>2</v>
      </c>
      <c r="H1159" s="28">
        <f t="shared" si="442"/>
        <v>2.0283975659229209E-3</v>
      </c>
      <c r="I1159" s="20">
        <f t="shared" si="443"/>
        <v>13.246710893860271</v>
      </c>
      <c r="J1159" s="20">
        <f t="shared" si="444"/>
        <v>-11.246710893860271</v>
      </c>
      <c r="K1159" s="26">
        <f t="shared" si="445"/>
        <v>5623.3554469301353</v>
      </c>
      <c r="L1159" s="15">
        <f>Daten!G1159</f>
        <v>173</v>
      </c>
      <c r="M1159" s="15">
        <f>Daten!H1159</f>
        <v>607</v>
      </c>
      <c r="N1159" s="15">
        <f>Daten!I1159</f>
        <v>208</v>
      </c>
      <c r="O1159" s="27">
        <f t="shared" si="446"/>
        <v>0.62767710049423397</v>
      </c>
      <c r="P1159" s="15">
        <f t="shared" si="447"/>
        <v>344.65233076636287</v>
      </c>
      <c r="Q1159" s="20">
        <f t="shared" si="448"/>
        <v>36.347669233637134</v>
      </c>
      <c r="R1159" s="26">
        <f t="shared" si="449"/>
        <v>7269.5338467274269</v>
      </c>
      <c r="S1159" s="8">
        <f>Daten!K1159</f>
        <v>8772</v>
      </c>
      <c r="T1159" s="8">
        <f>Daten!L1159</f>
        <v>65515</v>
      </c>
      <c r="U1159" s="8">
        <f>Daten!M1159</f>
        <v>138521</v>
      </c>
      <c r="V1159" s="8">
        <f>Daten!N1159</f>
        <v>500</v>
      </c>
      <c r="W1159" s="8">
        <f>Daten!O1159</f>
        <v>500</v>
      </c>
      <c r="X1159" s="22">
        <f t="shared" si="450"/>
        <v>212808</v>
      </c>
      <c r="Y1159" s="8">
        <f t="shared" si="451"/>
        <v>379079.4640523729</v>
      </c>
      <c r="Z1159" s="20">
        <f t="shared" si="452"/>
        <v>-166271.4640523729</v>
      </c>
      <c r="AA1159" s="26">
        <f t="shared" si="453"/>
        <v>16627.14640523729</v>
      </c>
      <c r="AB1159" s="31">
        <f t="shared" si="454"/>
        <v>29520.035698894852</v>
      </c>
      <c r="AC1159" s="30">
        <f t="shared" si="455"/>
        <v>29520.035698894852</v>
      </c>
      <c r="AG1159" s="25">
        <f t="shared" si="456"/>
        <v>5623.3554469301353</v>
      </c>
      <c r="AH1159" s="25">
        <f t="shared" si="457"/>
        <v>16627.14640523729</v>
      </c>
      <c r="AI1159" s="25">
        <f t="shared" si="458"/>
        <v>22250.501852167425</v>
      </c>
      <c r="AJ1159" s="25">
        <f t="shared" si="459"/>
        <v>1</v>
      </c>
      <c r="AK1159" s="25">
        <f t="shared" si="460"/>
        <v>22250.501852167425</v>
      </c>
      <c r="AL1159" s="25">
        <f t="shared" ca="1" si="461"/>
        <v>53167</v>
      </c>
      <c r="AM1159" s="25">
        <f t="shared" ca="1" si="462"/>
        <v>41</v>
      </c>
      <c r="AN1159" s="25">
        <f ca="1">IF(AM1159=0,0,COUNTIF($AM$19:AM1159,C1159*10+1))</f>
        <v>110</v>
      </c>
      <c r="AO1159" s="20">
        <f t="shared" ca="1" si="463"/>
        <v>0</v>
      </c>
      <c r="AP1159" s="32">
        <f t="shared" ca="1" si="464"/>
        <v>53167</v>
      </c>
    </row>
    <row r="1160" spans="1:42" x14ac:dyDescent="0.2">
      <c r="A1160" s="14">
        <f>Daten!A1160</f>
        <v>41323</v>
      </c>
      <c r="B1160" s="7" t="str">
        <f>Daten!B1160</f>
        <v>Niederwaldkirchen</v>
      </c>
      <c r="C1160" s="14">
        <f t="shared" si="440"/>
        <v>4</v>
      </c>
      <c r="D1160" s="9">
        <f>Daten!D1160</f>
        <v>0</v>
      </c>
      <c r="E1160" s="8">
        <f>Daten!E1160</f>
        <v>1854</v>
      </c>
      <c r="F1160" s="8">
        <f>Daten!F1160</f>
        <v>1839</v>
      </c>
      <c r="G1160" s="26">
        <f t="shared" si="441"/>
        <v>15</v>
      </c>
      <c r="H1160" s="28">
        <f t="shared" si="442"/>
        <v>8.1566068515497546E-3</v>
      </c>
      <c r="I1160" s="20">
        <f t="shared" si="443"/>
        <v>24.706593644836754</v>
      </c>
      <c r="J1160" s="20">
        <f t="shared" si="444"/>
        <v>-9.7065936448367545</v>
      </c>
      <c r="K1160" s="26">
        <f t="shared" si="445"/>
        <v>4853.2968224183769</v>
      </c>
      <c r="L1160" s="15">
        <f>Daten!G1160</f>
        <v>314</v>
      </c>
      <c r="M1160" s="15">
        <f>Daten!H1160</f>
        <v>1207</v>
      </c>
      <c r="N1160" s="15">
        <f>Daten!I1160</f>
        <v>333</v>
      </c>
      <c r="O1160" s="27">
        <f t="shared" si="446"/>
        <v>0.53603976801988396</v>
      </c>
      <c r="P1160" s="15">
        <f t="shared" si="447"/>
        <v>685.33008770181209</v>
      </c>
      <c r="Q1160" s="20">
        <f t="shared" si="448"/>
        <v>-38.33008770181209</v>
      </c>
      <c r="R1160" s="26">
        <f t="shared" si="449"/>
        <v>-7666.017540362418</v>
      </c>
      <c r="S1160" s="8">
        <f>Daten!K1160</f>
        <v>12315</v>
      </c>
      <c r="T1160" s="8">
        <f>Daten!L1160</f>
        <v>121034</v>
      </c>
      <c r="U1160" s="8">
        <f>Daten!M1160</f>
        <v>481772</v>
      </c>
      <c r="V1160" s="8">
        <f>Daten!N1160</f>
        <v>500</v>
      </c>
      <c r="W1160" s="8">
        <f>Daten!O1160</f>
        <v>500</v>
      </c>
      <c r="X1160" s="22">
        <f t="shared" si="450"/>
        <v>615121</v>
      </c>
      <c r="Y1160" s="8">
        <f t="shared" si="451"/>
        <v>711349.52060030296</v>
      </c>
      <c r="Z1160" s="20">
        <f t="shared" si="452"/>
        <v>-96228.52060030296</v>
      </c>
      <c r="AA1160" s="26">
        <f t="shared" si="453"/>
        <v>9622.8520600302963</v>
      </c>
      <c r="AB1160" s="31">
        <f t="shared" si="454"/>
        <v>6810.1313420862552</v>
      </c>
      <c r="AC1160" s="30">
        <f t="shared" si="455"/>
        <v>6810.1313420862552</v>
      </c>
      <c r="AG1160" s="25">
        <f t="shared" si="456"/>
        <v>4853.2968224183769</v>
      </c>
      <c r="AH1160" s="25">
        <f t="shared" si="457"/>
        <v>9622.8520600302963</v>
      </c>
      <c r="AI1160" s="25">
        <f t="shared" si="458"/>
        <v>14476.148882448673</v>
      </c>
      <c r="AJ1160" s="25">
        <f t="shared" si="459"/>
        <v>1</v>
      </c>
      <c r="AK1160" s="25">
        <f t="shared" si="460"/>
        <v>14476.148882448673</v>
      </c>
      <c r="AL1160" s="25">
        <f t="shared" ca="1" si="461"/>
        <v>34590</v>
      </c>
      <c r="AM1160" s="25">
        <f t="shared" ca="1" si="462"/>
        <v>41</v>
      </c>
      <c r="AN1160" s="25">
        <f ca="1">IF(AM1160=0,0,COUNTIF($AM$19:AM1160,C1160*10+1))</f>
        <v>111</v>
      </c>
      <c r="AO1160" s="20">
        <f t="shared" ca="1" si="463"/>
        <v>0</v>
      </c>
      <c r="AP1160" s="32">
        <f t="shared" ca="1" si="464"/>
        <v>34590</v>
      </c>
    </row>
    <row r="1161" spans="1:42" x14ac:dyDescent="0.2">
      <c r="A1161" s="14">
        <f>Daten!A1161</f>
        <v>41324</v>
      </c>
      <c r="B1161" s="7" t="str">
        <f>Daten!B1161</f>
        <v>Oberkappel</v>
      </c>
      <c r="C1161" s="14">
        <f t="shared" si="440"/>
        <v>4</v>
      </c>
      <c r="D1161" s="9">
        <f>Daten!D1161</f>
        <v>0</v>
      </c>
      <c r="E1161" s="8">
        <f>Daten!E1161</f>
        <v>760</v>
      </c>
      <c r="F1161" s="8">
        <f>Daten!F1161</f>
        <v>713</v>
      </c>
      <c r="G1161" s="26">
        <f t="shared" si="441"/>
        <v>47</v>
      </c>
      <c r="H1161" s="28">
        <f t="shared" si="442"/>
        <v>6.5918653576437586E-2</v>
      </c>
      <c r="I1161" s="20">
        <f t="shared" si="443"/>
        <v>9.5790110216251261</v>
      </c>
      <c r="J1161" s="20">
        <f t="shared" si="444"/>
        <v>37.420988978374872</v>
      </c>
      <c r="K1161" s="26">
        <f t="shared" si="445"/>
        <v>-18710.494489187437</v>
      </c>
      <c r="L1161" s="15">
        <f>Daten!G1161</f>
        <v>136</v>
      </c>
      <c r="M1161" s="15">
        <f>Daten!H1161</f>
        <v>488</v>
      </c>
      <c r="N1161" s="15">
        <f>Daten!I1161</f>
        <v>136</v>
      </c>
      <c r="O1161" s="27">
        <f t="shared" si="446"/>
        <v>0.55737704918032782</v>
      </c>
      <c r="P1161" s="15">
        <f t="shared" si="447"/>
        <v>277.0845756408321</v>
      </c>
      <c r="Q1161" s="20">
        <f t="shared" si="448"/>
        <v>-5.0845756408320995</v>
      </c>
      <c r="R1161" s="26">
        <f t="shared" si="449"/>
        <v>-1016.9151281664199</v>
      </c>
      <c r="S1161" s="8">
        <f>Daten!K1161</f>
        <v>4187</v>
      </c>
      <c r="T1161" s="8">
        <f>Daten!L1161</f>
        <v>48927</v>
      </c>
      <c r="U1161" s="8">
        <f>Daten!M1161</f>
        <v>81979</v>
      </c>
      <c r="V1161" s="8">
        <f>Daten!N1161</f>
        <v>500</v>
      </c>
      <c r="W1161" s="8">
        <f>Daten!O1161</f>
        <v>500</v>
      </c>
      <c r="X1161" s="22">
        <f t="shared" si="450"/>
        <v>135093</v>
      </c>
      <c r="Y1161" s="8">
        <f t="shared" si="451"/>
        <v>291599.58773259452</v>
      </c>
      <c r="Z1161" s="20">
        <f t="shared" si="452"/>
        <v>-156506.58773259452</v>
      </c>
      <c r="AA1161" s="26">
        <f t="shared" si="453"/>
        <v>15650.658773259453</v>
      </c>
      <c r="AB1161" s="31">
        <f t="shared" si="454"/>
        <v>-4076.7508440944039</v>
      </c>
      <c r="AC1161" s="30">
        <f t="shared" si="455"/>
        <v>0</v>
      </c>
      <c r="AG1161" s="25">
        <f t="shared" si="456"/>
        <v>0</v>
      </c>
      <c r="AH1161" s="25">
        <f t="shared" si="457"/>
        <v>0</v>
      </c>
      <c r="AI1161" s="25">
        <f t="shared" si="458"/>
        <v>0</v>
      </c>
      <c r="AJ1161" s="25">
        <f t="shared" si="459"/>
        <v>1</v>
      </c>
      <c r="AK1161" s="25">
        <f t="shared" si="460"/>
        <v>0</v>
      </c>
      <c r="AL1161" s="25">
        <f t="shared" ca="1" si="461"/>
        <v>0</v>
      </c>
      <c r="AM1161" s="25">
        <f t="shared" ca="1" si="462"/>
        <v>0</v>
      </c>
      <c r="AN1161" s="25">
        <f ca="1">IF(AM1161=0,0,COUNTIF($AM$19:AM1161,C1161*10+1))</f>
        <v>0</v>
      </c>
      <c r="AO1161" s="20">
        <f t="shared" ca="1" si="463"/>
        <v>0</v>
      </c>
      <c r="AP1161" s="32">
        <f t="shared" ca="1" si="464"/>
        <v>0</v>
      </c>
    </row>
    <row r="1162" spans="1:42" x14ac:dyDescent="0.2">
      <c r="A1162" s="14">
        <f>Daten!A1162</f>
        <v>41325</v>
      </c>
      <c r="B1162" s="7" t="str">
        <f>Daten!B1162</f>
        <v>Oepping</v>
      </c>
      <c r="C1162" s="14">
        <f t="shared" si="440"/>
        <v>4</v>
      </c>
      <c r="D1162" s="9">
        <f>Daten!D1162</f>
        <v>0</v>
      </c>
      <c r="E1162" s="8">
        <f>Daten!E1162</f>
        <v>1545</v>
      </c>
      <c r="F1162" s="8">
        <f>Daten!F1162</f>
        <v>1516</v>
      </c>
      <c r="G1162" s="26">
        <f t="shared" si="441"/>
        <v>29</v>
      </c>
      <c r="H1162" s="28">
        <f t="shared" si="442"/>
        <v>1.912928759894459E-2</v>
      </c>
      <c r="I1162" s="20">
        <f t="shared" si="443"/>
        <v>20.367153869261838</v>
      </c>
      <c r="J1162" s="20">
        <f t="shared" si="444"/>
        <v>8.6328461307381623</v>
      </c>
      <c r="K1162" s="26">
        <f t="shared" si="445"/>
        <v>-4316.4230653690811</v>
      </c>
      <c r="L1162" s="15">
        <f>Daten!G1162</f>
        <v>223</v>
      </c>
      <c r="M1162" s="15">
        <f>Daten!H1162</f>
        <v>1070</v>
      </c>
      <c r="N1162" s="15">
        <f>Daten!I1162</f>
        <v>252</v>
      </c>
      <c r="O1162" s="27">
        <f t="shared" si="446"/>
        <v>0.44392523364485981</v>
      </c>
      <c r="P1162" s="15">
        <f t="shared" si="447"/>
        <v>607.54199986821789</v>
      </c>
      <c r="Q1162" s="20">
        <f t="shared" si="448"/>
        <v>-132.54199986821789</v>
      </c>
      <c r="R1162" s="26">
        <f t="shared" si="449"/>
        <v>-26508.399973643576</v>
      </c>
      <c r="S1162" s="8">
        <f>Daten!K1162</f>
        <v>11102</v>
      </c>
      <c r="T1162" s="8">
        <f>Daten!L1162</f>
        <v>126781</v>
      </c>
      <c r="U1162" s="8">
        <f>Daten!M1162</f>
        <v>572654</v>
      </c>
      <c r="V1162" s="8">
        <f>Daten!N1162</f>
        <v>500</v>
      </c>
      <c r="W1162" s="8">
        <f>Daten!O1162</f>
        <v>500</v>
      </c>
      <c r="X1162" s="22">
        <f t="shared" si="450"/>
        <v>710537</v>
      </c>
      <c r="Y1162" s="8">
        <f t="shared" si="451"/>
        <v>592791.26716691919</v>
      </c>
      <c r="Z1162" s="20">
        <f t="shared" si="452"/>
        <v>117745.73283308081</v>
      </c>
      <c r="AA1162" s="26">
        <f t="shared" si="453"/>
        <v>-11774.573283308082</v>
      </c>
      <c r="AB1162" s="31">
        <f t="shared" si="454"/>
        <v>-42599.396322320739</v>
      </c>
      <c r="AC1162" s="30">
        <f t="shared" si="455"/>
        <v>0</v>
      </c>
      <c r="AG1162" s="25">
        <f t="shared" si="456"/>
        <v>0</v>
      </c>
      <c r="AH1162" s="25">
        <f t="shared" si="457"/>
        <v>0</v>
      </c>
      <c r="AI1162" s="25">
        <f t="shared" si="458"/>
        <v>0</v>
      </c>
      <c r="AJ1162" s="25">
        <f t="shared" si="459"/>
        <v>1</v>
      </c>
      <c r="AK1162" s="25">
        <f t="shared" si="460"/>
        <v>0</v>
      </c>
      <c r="AL1162" s="25">
        <f t="shared" ca="1" si="461"/>
        <v>0</v>
      </c>
      <c r="AM1162" s="25">
        <f t="shared" ca="1" si="462"/>
        <v>0</v>
      </c>
      <c r="AN1162" s="25">
        <f ca="1">IF(AM1162=0,0,COUNTIF($AM$19:AM1162,C1162*10+1))</f>
        <v>0</v>
      </c>
      <c r="AO1162" s="20">
        <f t="shared" ca="1" si="463"/>
        <v>0</v>
      </c>
      <c r="AP1162" s="32">
        <f t="shared" ca="1" si="464"/>
        <v>0</v>
      </c>
    </row>
    <row r="1163" spans="1:42" x14ac:dyDescent="0.2">
      <c r="A1163" s="14">
        <f>Daten!A1163</f>
        <v>41326</v>
      </c>
      <c r="B1163" s="7" t="str">
        <f>Daten!B1163</f>
        <v>Peilstein im Mühlviertel</v>
      </c>
      <c r="C1163" s="14">
        <f t="shared" si="440"/>
        <v>4</v>
      </c>
      <c r="D1163" s="9">
        <f>Daten!D1163</f>
        <v>0</v>
      </c>
      <c r="E1163" s="8">
        <f>Daten!E1163</f>
        <v>1577</v>
      </c>
      <c r="F1163" s="8">
        <f>Daten!F1163</f>
        <v>1549</v>
      </c>
      <c r="G1163" s="26">
        <f t="shared" si="441"/>
        <v>28</v>
      </c>
      <c r="H1163" s="28">
        <f t="shared" si="442"/>
        <v>1.8076178179470628E-2</v>
      </c>
      <c r="I1163" s="20">
        <f t="shared" si="443"/>
        <v>20.810502205466086</v>
      </c>
      <c r="J1163" s="20">
        <f t="shared" si="444"/>
        <v>7.1894977945339136</v>
      </c>
      <c r="K1163" s="26">
        <f t="shared" si="445"/>
        <v>-3594.7488972669566</v>
      </c>
      <c r="L1163" s="15">
        <f>Daten!G1163</f>
        <v>257</v>
      </c>
      <c r="M1163" s="15">
        <f>Daten!H1163</f>
        <v>1048</v>
      </c>
      <c r="N1163" s="15">
        <f>Daten!I1163</f>
        <v>272</v>
      </c>
      <c r="O1163" s="27">
        <f t="shared" si="446"/>
        <v>0.50477099236641221</v>
      </c>
      <c r="P1163" s="15">
        <f t="shared" si="447"/>
        <v>595.05048211391806</v>
      </c>
      <c r="Q1163" s="20">
        <f t="shared" si="448"/>
        <v>-66.050482113918065</v>
      </c>
      <c r="R1163" s="26">
        <f t="shared" si="449"/>
        <v>-13210.096422783612</v>
      </c>
      <c r="S1163" s="8">
        <f>Daten!K1163</f>
        <v>8753</v>
      </c>
      <c r="T1163" s="8">
        <f>Daten!L1163</f>
        <v>112072</v>
      </c>
      <c r="U1163" s="8">
        <f>Daten!M1163</f>
        <v>296814</v>
      </c>
      <c r="V1163" s="8">
        <f>Daten!N1163</f>
        <v>500</v>
      </c>
      <c r="W1163" s="8">
        <f>Daten!O1163</f>
        <v>500</v>
      </c>
      <c r="X1163" s="22">
        <f t="shared" si="450"/>
        <v>417639</v>
      </c>
      <c r="Y1163" s="8">
        <f t="shared" si="451"/>
        <v>605069.14454513369</v>
      </c>
      <c r="Z1163" s="20">
        <f t="shared" si="452"/>
        <v>-187430.14454513369</v>
      </c>
      <c r="AA1163" s="26">
        <f t="shared" si="453"/>
        <v>18743.01445451337</v>
      </c>
      <c r="AB1163" s="31">
        <f t="shared" si="454"/>
        <v>1938.1691344628016</v>
      </c>
      <c r="AC1163" s="30">
        <f t="shared" si="455"/>
        <v>1938.1691344628016</v>
      </c>
      <c r="AG1163" s="25">
        <f t="shared" si="456"/>
        <v>-3594.7488972669566</v>
      </c>
      <c r="AH1163" s="25">
        <f t="shared" si="457"/>
        <v>18743.01445451337</v>
      </c>
      <c r="AI1163" s="25">
        <f t="shared" si="458"/>
        <v>15148.265557246414</v>
      </c>
      <c r="AJ1163" s="25">
        <f t="shared" si="459"/>
        <v>1</v>
      </c>
      <c r="AK1163" s="25">
        <f t="shared" si="460"/>
        <v>15148.265557246414</v>
      </c>
      <c r="AL1163" s="25">
        <f t="shared" ca="1" si="461"/>
        <v>36196</v>
      </c>
      <c r="AM1163" s="25">
        <f t="shared" ca="1" si="462"/>
        <v>41</v>
      </c>
      <c r="AN1163" s="25">
        <f ca="1">IF(AM1163=0,0,COUNTIF($AM$19:AM1163,C1163*10+1))</f>
        <v>112</v>
      </c>
      <c r="AO1163" s="20">
        <f t="shared" ca="1" si="463"/>
        <v>0</v>
      </c>
      <c r="AP1163" s="32">
        <f t="shared" ca="1" si="464"/>
        <v>36196</v>
      </c>
    </row>
    <row r="1164" spans="1:42" x14ac:dyDescent="0.2">
      <c r="A1164" s="14">
        <f>Daten!A1164</f>
        <v>41327</v>
      </c>
      <c r="B1164" s="7" t="str">
        <f>Daten!B1164</f>
        <v>Pfarrkirchen im Mühlkreis</v>
      </c>
      <c r="C1164" s="14">
        <f t="shared" si="440"/>
        <v>4</v>
      </c>
      <c r="D1164" s="9">
        <f>Daten!D1164</f>
        <v>0</v>
      </c>
      <c r="E1164" s="8">
        <f>Daten!E1164</f>
        <v>1413</v>
      </c>
      <c r="F1164" s="8">
        <f>Daten!F1164</f>
        <v>1462</v>
      </c>
      <c r="G1164" s="26">
        <f t="shared" si="441"/>
        <v>-49</v>
      </c>
      <c r="H1164" s="28">
        <f t="shared" si="442"/>
        <v>-3.3515731874145006E-2</v>
      </c>
      <c r="I1164" s="20">
        <f t="shared" si="443"/>
        <v>19.641674773654884</v>
      </c>
      <c r="J1164" s="20">
        <f t="shared" si="444"/>
        <v>-68.641674773654884</v>
      </c>
      <c r="K1164" s="26">
        <f t="shared" si="445"/>
        <v>34320.837386827443</v>
      </c>
      <c r="L1164" s="15">
        <f>Daten!G1164</f>
        <v>227</v>
      </c>
      <c r="M1164" s="15">
        <f>Daten!H1164</f>
        <v>913</v>
      </c>
      <c r="N1164" s="15">
        <f>Daten!I1164</f>
        <v>273</v>
      </c>
      <c r="O1164" s="27">
        <f t="shared" si="446"/>
        <v>0.547645125958379</v>
      </c>
      <c r="P1164" s="15">
        <f t="shared" si="447"/>
        <v>518.397986803442</v>
      </c>
      <c r="Q1164" s="20">
        <f t="shared" si="448"/>
        <v>-18.397986803441995</v>
      </c>
      <c r="R1164" s="26">
        <f t="shared" si="449"/>
        <v>-3679.597360688399</v>
      </c>
      <c r="S1164" s="8">
        <f>Daten!K1164</f>
        <v>10701</v>
      </c>
      <c r="T1164" s="8">
        <f>Daten!L1164</f>
        <v>96760</v>
      </c>
      <c r="U1164" s="8">
        <f>Daten!M1164</f>
        <v>249644</v>
      </c>
      <c r="V1164" s="8">
        <f>Daten!N1164</f>
        <v>500</v>
      </c>
      <c r="W1164" s="8">
        <f>Daten!O1164</f>
        <v>500</v>
      </c>
      <c r="X1164" s="22">
        <f t="shared" si="450"/>
        <v>357105</v>
      </c>
      <c r="Y1164" s="8">
        <f t="shared" si="451"/>
        <v>542145.02298178431</v>
      </c>
      <c r="Z1164" s="20">
        <f t="shared" si="452"/>
        <v>-185040.02298178431</v>
      </c>
      <c r="AA1164" s="26">
        <f t="shared" si="453"/>
        <v>18504.002298178431</v>
      </c>
      <c r="AB1164" s="31">
        <f t="shared" si="454"/>
        <v>49145.242324317471</v>
      </c>
      <c r="AC1164" s="30">
        <f t="shared" si="455"/>
        <v>49145.242324317471</v>
      </c>
      <c r="AG1164" s="25">
        <f t="shared" si="456"/>
        <v>34320.837386827443</v>
      </c>
      <c r="AH1164" s="25">
        <f t="shared" si="457"/>
        <v>18504.002298178431</v>
      </c>
      <c r="AI1164" s="25">
        <f t="shared" si="458"/>
        <v>52824.839685005878</v>
      </c>
      <c r="AJ1164" s="25">
        <f t="shared" si="459"/>
        <v>1</v>
      </c>
      <c r="AK1164" s="25">
        <f t="shared" si="460"/>
        <v>52824.839685005878</v>
      </c>
      <c r="AL1164" s="25">
        <f t="shared" ca="1" si="461"/>
        <v>126223</v>
      </c>
      <c r="AM1164" s="25">
        <f t="shared" ca="1" si="462"/>
        <v>41</v>
      </c>
      <c r="AN1164" s="25">
        <f ca="1">IF(AM1164=0,0,COUNTIF($AM$19:AM1164,C1164*10+1))</f>
        <v>113</v>
      </c>
      <c r="AO1164" s="20">
        <f t="shared" ca="1" si="463"/>
        <v>0</v>
      </c>
      <c r="AP1164" s="32">
        <f t="shared" ca="1" si="464"/>
        <v>126223</v>
      </c>
    </row>
    <row r="1165" spans="1:42" x14ac:dyDescent="0.2">
      <c r="A1165" s="14">
        <f>Daten!A1165</f>
        <v>41328</v>
      </c>
      <c r="B1165" s="7" t="str">
        <f>Daten!B1165</f>
        <v>Putzleinsdorf</v>
      </c>
      <c r="C1165" s="14">
        <f t="shared" si="440"/>
        <v>4</v>
      </c>
      <c r="D1165" s="9">
        <f>Daten!D1165</f>
        <v>0</v>
      </c>
      <c r="E1165" s="8">
        <f>Daten!E1165</f>
        <v>1562</v>
      </c>
      <c r="F1165" s="8">
        <f>Daten!F1165</f>
        <v>1534</v>
      </c>
      <c r="G1165" s="26">
        <f t="shared" si="441"/>
        <v>28</v>
      </c>
      <c r="H1165" s="28">
        <f t="shared" si="442"/>
        <v>1.8252933507170794E-2</v>
      </c>
      <c r="I1165" s="20">
        <f t="shared" si="443"/>
        <v>20.608980234464156</v>
      </c>
      <c r="J1165" s="20">
        <f t="shared" si="444"/>
        <v>7.3910197655358445</v>
      </c>
      <c r="K1165" s="26">
        <f t="shared" si="445"/>
        <v>-3695.5098827679221</v>
      </c>
      <c r="L1165" s="15">
        <f>Daten!G1165</f>
        <v>254</v>
      </c>
      <c r="M1165" s="15">
        <f>Daten!H1165</f>
        <v>1044</v>
      </c>
      <c r="N1165" s="15">
        <f>Daten!I1165</f>
        <v>264</v>
      </c>
      <c r="O1165" s="27">
        <f t="shared" si="446"/>
        <v>0.49616858237547895</v>
      </c>
      <c r="P1165" s="15">
        <f t="shared" si="447"/>
        <v>592.7792970676818</v>
      </c>
      <c r="Q1165" s="20">
        <f t="shared" si="448"/>
        <v>-74.779297067681796</v>
      </c>
      <c r="R1165" s="26">
        <f t="shared" si="449"/>
        <v>-14955.85941353636</v>
      </c>
      <c r="S1165" s="8">
        <f>Daten!K1165</f>
        <v>10188</v>
      </c>
      <c r="T1165" s="8">
        <f>Daten!L1165</f>
        <v>121101</v>
      </c>
      <c r="U1165" s="8">
        <f>Daten!M1165</f>
        <v>256869</v>
      </c>
      <c r="V1165" s="8">
        <f>Daten!N1165</f>
        <v>500</v>
      </c>
      <c r="W1165" s="8">
        <f>Daten!O1165</f>
        <v>500</v>
      </c>
      <c r="X1165" s="22">
        <f t="shared" si="450"/>
        <v>388158</v>
      </c>
      <c r="Y1165" s="8">
        <f t="shared" si="451"/>
        <v>599313.88952409558</v>
      </c>
      <c r="Z1165" s="20">
        <f t="shared" si="452"/>
        <v>-211155.88952409558</v>
      </c>
      <c r="AA1165" s="26">
        <f t="shared" si="453"/>
        <v>21115.588952409558</v>
      </c>
      <c r="AB1165" s="31">
        <f t="shared" si="454"/>
        <v>2464.219656105277</v>
      </c>
      <c r="AC1165" s="30">
        <f t="shared" si="455"/>
        <v>2464.219656105277</v>
      </c>
      <c r="AG1165" s="25">
        <f t="shared" si="456"/>
        <v>-3695.5098827679221</v>
      </c>
      <c r="AH1165" s="25">
        <f t="shared" si="457"/>
        <v>21115.588952409558</v>
      </c>
      <c r="AI1165" s="25">
        <f t="shared" si="458"/>
        <v>17420.079069641637</v>
      </c>
      <c r="AJ1165" s="25">
        <f t="shared" si="459"/>
        <v>1</v>
      </c>
      <c r="AK1165" s="25">
        <f t="shared" si="460"/>
        <v>17420.079069641637</v>
      </c>
      <c r="AL1165" s="25">
        <f t="shared" ca="1" si="461"/>
        <v>41625</v>
      </c>
      <c r="AM1165" s="25">
        <f t="shared" ca="1" si="462"/>
        <v>41</v>
      </c>
      <c r="AN1165" s="25">
        <f ca="1">IF(AM1165=0,0,COUNTIF($AM$19:AM1165,C1165*10+1))</f>
        <v>114</v>
      </c>
      <c r="AO1165" s="20">
        <f t="shared" ca="1" si="463"/>
        <v>0</v>
      </c>
      <c r="AP1165" s="32">
        <f t="shared" ca="1" si="464"/>
        <v>41625</v>
      </c>
    </row>
    <row r="1166" spans="1:42" x14ac:dyDescent="0.2">
      <c r="A1166" s="14">
        <f>Daten!A1166</f>
        <v>41329</v>
      </c>
      <c r="B1166" s="7" t="str">
        <f>Daten!B1166</f>
        <v>Neustift im Mühlkreis</v>
      </c>
      <c r="C1166" s="14">
        <f t="shared" si="440"/>
        <v>4</v>
      </c>
      <c r="D1166" s="9">
        <f>Daten!D1166</f>
        <v>0</v>
      </c>
      <c r="E1166" s="8">
        <f>Daten!E1166</f>
        <v>1484</v>
      </c>
      <c r="F1166" s="8">
        <f>Daten!F1166</f>
        <v>1466</v>
      </c>
      <c r="G1166" s="26">
        <f t="shared" si="441"/>
        <v>18</v>
      </c>
      <c r="H1166" s="28">
        <f t="shared" si="442"/>
        <v>1.227830832196453E-2</v>
      </c>
      <c r="I1166" s="20">
        <f t="shared" si="443"/>
        <v>19.695413965922068</v>
      </c>
      <c r="J1166" s="20">
        <f t="shared" si="444"/>
        <v>-1.6954139659220679</v>
      </c>
      <c r="K1166" s="26">
        <f t="shared" si="445"/>
        <v>847.70698296103399</v>
      </c>
      <c r="L1166" s="15">
        <f>Daten!G1166</f>
        <v>270</v>
      </c>
      <c r="M1166" s="15">
        <f>Daten!H1166</f>
        <v>947</v>
      </c>
      <c r="N1166" s="15">
        <f>Daten!I1166</f>
        <v>267</v>
      </c>
      <c r="O1166" s="27">
        <f t="shared" si="446"/>
        <v>0.56705385427666311</v>
      </c>
      <c r="P1166" s="15">
        <f t="shared" si="447"/>
        <v>537.70305969645074</v>
      </c>
      <c r="Q1166" s="20">
        <f t="shared" si="448"/>
        <v>-0.70305969645073674</v>
      </c>
      <c r="R1166" s="26">
        <f t="shared" si="449"/>
        <v>-140.61193929014735</v>
      </c>
      <c r="S1166" s="8">
        <f>Daten!K1166</f>
        <v>6603</v>
      </c>
      <c r="T1166" s="8">
        <f>Daten!L1166</f>
        <v>106757</v>
      </c>
      <c r="U1166" s="8">
        <f>Daten!M1166</f>
        <v>226330</v>
      </c>
      <c r="V1166" s="8">
        <f>Daten!N1166</f>
        <v>500</v>
      </c>
      <c r="W1166" s="8">
        <f>Daten!O1166</f>
        <v>500</v>
      </c>
      <c r="X1166" s="22">
        <f t="shared" si="450"/>
        <v>339690</v>
      </c>
      <c r="Y1166" s="8">
        <f t="shared" si="451"/>
        <v>569386.56341469777</v>
      </c>
      <c r="Z1166" s="20">
        <f t="shared" si="452"/>
        <v>-229696.56341469777</v>
      </c>
      <c r="AA1166" s="26">
        <f t="shared" si="453"/>
        <v>22969.656341469778</v>
      </c>
      <c r="AB1166" s="31">
        <f t="shared" si="454"/>
        <v>23676.751385140666</v>
      </c>
      <c r="AC1166" s="30">
        <f t="shared" si="455"/>
        <v>23676.751385140666</v>
      </c>
      <c r="AG1166" s="25">
        <f t="shared" si="456"/>
        <v>847.70698296103399</v>
      </c>
      <c r="AH1166" s="25">
        <f t="shared" si="457"/>
        <v>22969.656341469778</v>
      </c>
      <c r="AI1166" s="25">
        <f t="shared" si="458"/>
        <v>23817.363324430811</v>
      </c>
      <c r="AJ1166" s="25">
        <f t="shared" si="459"/>
        <v>1</v>
      </c>
      <c r="AK1166" s="25">
        <f t="shared" si="460"/>
        <v>23817.363324430811</v>
      </c>
      <c r="AL1166" s="25">
        <f t="shared" ca="1" si="461"/>
        <v>56911</v>
      </c>
      <c r="AM1166" s="25">
        <f t="shared" ca="1" si="462"/>
        <v>41</v>
      </c>
      <c r="AN1166" s="25">
        <f ca="1">IF(AM1166=0,0,COUNTIF($AM$19:AM1166,C1166*10+1))</f>
        <v>115</v>
      </c>
      <c r="AO1166" s="20">
        <f t="shared" ca="1" si="463"/>
        <v>0</v>
      </c>
      <c r="AP1166" s="32">
        <f t="shared" ca="1" si="464"/>
        <v>56911</v>
      </c>
    </row>
    <row r="1167" spans="1:42" x14ac:dyDescent="0.2">
      <c r="A1167" s="14">
        <f>Daten!A1167</f>
        <v>41331</v>
      </c>
      <c r="B1167" s="7" t="str">
        <f>Daten!B1167</f>
        <v>St. Johann am Wimberg</v>
      </c>
      <c r="C1167" s="14">
        <f t="shared" si="440"/>
        <v>4</v>
      </c>
      <c r="D1167" s="9">
        <f>Daten!D1167</f>
        <v>0</v>
      </c>
      <c r="E1167" s="8">
        <f>Daten!E1167</f>
        <v>1022</v>
      </c>
      <c r="F1167" s="8">
        <f>Daten!F1167</f>
        <v>1023</v>
      </c>
      <c r="G1167" s="26">
        <f t="shared" si="441"/>
        <v>-1</v>
      </c>
      <c r="H1167" s="28">
        <f t="shared" si="442"/>
        <v>-9.7751710654936461E-4</v>
      </c>
      <c r="I1167" s="20">
        <f t="shared" si="443"/>
        <v>13.743798422331702</v>
      </c>
      <c r="J1167" s="20">
        <f t="shared" si="444"/>
        <v>-14.743798422331702</v>
      </c>
      <c r="K1167" s="26">
        <f t="shared" si="445"/>
        <v>7371.8992111658508</v>
      </c>
      <c r="L1167" s="15">
        <f>Daten!G1167</f>
        <v>149</v>
      </c>
      <c r="M1167" s="15">
        <f>Daten!H1167</f>
        <v>699</v>
      </c>
      <c r="N1167" s="15">
        <f>Daten!I1167</f>
        <v>174</v>
      </c>
      <c r="O1167" s="27">
        <f t="shared" si="446"/>
        <v>0.46208869814020026</v>
      </c>
      <c r="P1167" s="15">
        <f t="shared" si="447"/>
        <v>396.88958682979842</v>
      </c>
      <c r="Q1167" s="20">
        <f t="shared" si="448"/>
        <v>-73.889586829798418</v>
      </c>
      <c r="R1167" s="26">
        <f t="shared" si="449"/>
        <v>-14777.917365959684</v>
      </c>
      <c r="S1167" s="8">
        <f>Daten!K1167</f>
        <v>7263</v>
      </c>
      <c r="T1167" s="8">
        <f>Daten!L1167</f>
        <v>71336</v>
      </c>
      <c r="U1167" s="8">
        <f>Daten!M1167</f>
        <v>109732</v>
      </c>
      <c r="V1167" s="8">
        <f>Daten!N1167</f>
        <v>500</v>
      </c>
      <c r="W1167" s="8">
        <f>Daten!O1167</f>
        <v>500</v>
      </c>
      <c r="X1167" s="22">
        <f t="shared" si="450"/>
        <v>188331</v>
      </c>
      <c r="Y1167" s="8">
        <f t="shared" si="451"/>
        <v>392124.70876672585</v>
      </c>
      <c r="Z1167" s="20">
        <f t="shared" si="452"/>
        <v>-203793.70876672585</v>
      </c>
      <c r="AA1167" s="26">
        <f t="shared" si="453"/>
        <v>20379.370876672587</v>
      </c>
      <c r="AB1167" s="31">
        <f t="shared" si="454"/>
        <v>12973.352721878753</v>
      </c>
      <c r="AC1167" s="30">
        <f t="shared" si="455"/>
        <v>12973.352721878753</v>
      </c>
      <c r="AG1167" s="25">
        <f t="shared" si="456"/>
        <v>7371.8992111658508</v>
      </c>
      <c r="AH1167" s="25">
        <f t="shared" si="457"/>
        <v>20379.370876672587</v>
      </c>
      <c r="AI1167" s="25">
        <f t="shared" si="458"/>
        <v>27751.270087838438</v>
      </c>
      <c r="AJ1167" s="25">
        <f t="shared" si="459"/>
        <v>1</v>
      </c>
      <c r="AK1167" s="25">
        <f t="shared" si="460"/>
        <v>27751.270087838438</v>
      </c>
      <c r="AL1167" s="25">
        <f t="shared" ca="1" si="461"/>
        <v>66311</v>
      </c>
      <c r="AM1167" s="25">
        <f t="shared" ca="1" si="462"/>
        <v>41</v>
      </c>
      <c r="AN1167" s="25">
        <f ca="1">IF(AM1167=0,0,COUNTIF($AM$19:AM1167,C1167*10+1))</f>
        <v>116</v>
      </c>
      <c r="AO1167" s="20">
        <f t="shared" ca="1" si="463"/>
        <v>0</v>
      </c>
      <c r="AP1167" s="32">
        <f t="shared" ca="1" si="464"/>
        <v>66311</v>
      </c>
    </row>
    <row r="1168" spans="1:42" x14ac:dyDescent="0.2">
      <c r="A1168" s="14">
        <f>Daten!A1168</f>
        <v>41332</v>
      </c>
      <c r="B1168" s="7" t="str">
        <f>Daten!B1168</f>
        <v>St. Martin im Mühlkreis</v>
      </c>
      <c r="C1168" s="14">
        <f t="shared" si="440"/>
        <v>4</v>
      </c>
      <c r="D1168" s="9">
        <f>Daten!D1168</f>
        <v>0</v>
      </c>
      <c r="E1168" s="8">
        <f>Daten!E1168</f>
        <v>3804</v>
      </c>
      <c r="F1168" s="8">
        <f>Daten!F1168</f>
        <v>3769</v>
      </c>
      <c r="G1168" s="26">
        <f t="shared" si="441"/>
        <v>35</v>
      </c>
      <c r="H1168" s="28">
        <f t="shared" si="442"/>
        <v>9.2862828336428768E-3</v>
      </c>
      <c r="I1168" s="20">
        <f t="shared" si="443"/>
        <v>50.635753913751891</v>
      </c>
      <c r="J1168" s="20">
        <f t="shared" si="444"/>
        <v>-15.635753913751891</v>
      </c>
      <c r="K1168" s="26">
        <f t="shared" si="445"/>
        <v>7817.8769568759453</v>
      </c>
      <c r="L1168" s="15">
        <f>Daten!G1168</f>
        <v>629</v>
      </c>
      <c r="M1168" s="15">
        <f>Daten!H1168</f>
        <v>2512</v>
      </c>
      <c r="N1168" s="15">
        <f>Daten!I1168</f>
        <v>663</v>
      </c>
      <c r="O1168" s="27">
        <f t="shared" si="446"/>
        <v>0.51433121019108285</v>
      </c>
      <c r="P1168" s="15">
        <f t="shared" si="447"/>
        <v>1426.3042090364142</v>
      </c>
      <c r="Q1168" s="20">
        <f t="shared" si="448"/>
        <v>-134.30420903641425</v>
      </c>
      <c r="R1168" s="26">
        <f t="shared" si="449"/>
        <v>-26860.84180728285</v>
      </c>
      <c r="S1168" s="8">
        <f>Daten!K1168</f>
        <v>13942</v>
      </c>
      <c r="T1168" s="8">
        <f>Daten!L1168</f>
        <v>339730</v>
      </c>
      <c r="U1168" s="8">
        <f>Daten!M1168</f>
        <v>1557888</v>
      </c>
      <c r="V1168" s="8">
        <f>Daten!N1168</f>
        <v>500</v>
      </c>
      <c r="W1168" s="8">
        <f>Daten!O1168</f>
        <v>500</v>
      </c>
      <c r="X1168" s="22">
        <f t="shared" si="450"/>
        <v>1911560</v>
      </c>
      <c r="Y1168" s="8">
        <f t="shared" si="451"/>
        <v>1459532.6733352495</v>
      </c>
      <c r="Z1168" s="20">
        <f t="shared" si="452"/>
        <v>452027.32666475046</v>
      </c>
      <c r="AA1168" s="26">
        <f t="shared" si="453"/>
        <v>-45202.732666475051</v>
      </c>
      <c r="AB1168" s="31">
        <f t="shared" si="454"/>
        <v>-64245.697516881955</v>
      </c>
      <c r="AC1168" s="30">
        <f t="shared" si="455"/>
        <v>0</v>
      </c>
      <c r="AG1168" s="25">
        <f t="shared" si="456"/>
        <v>0</v>
      </c>
      <c r="AH1168" s="25">
        <f t="shared" si="457"/>
        <v>0</v>
      </c>
      <c r="AI1168" s="25">
        <f t="shared" si="458"/>
        <v>0</v>
      </c>
      <c r="AJ1168" s="25">
        <f t="shared" si="459"/>
        <v>1</v>
      </c>
      <c r="AK1168" s="25">
        <f t="shared" si="460"/>
        <v>0</v>
      </c>
      <c r="AL1168" s="25">
        <f t="shared" ca="1" si="461"/>
        <v>0</v>
      </c>
      <c r="AM1168" s="25">
        <f t="shared" ca="1" si="462"/>
        <v>0</v>
      </c>
      <c r="AN1168" s="25">
        <f ca="1">IF(AM1168=0,0,COUNTIF($AM$19:AM1168,C1168*10+1))</f>
        <v>0</v>
      </c>
      <c r="AO1168" s="20">
        <f t="shared" ca="1" si="463"/>
        <v>0</v>
      </c>
      <c r="AP1168" s="32">
        <f t="shared" ca="1" si="464"/>
        <v>0</v>
      </c>
    </row>
    <row r="1169" spans="1:42" x14ac:dyDescent="0.2">
      <c r="A1169" s="14">
        <f>Daten!A1169</f>
        <v>41333</v>
      </c>
      <c r="B1169" s="7" t="str">
        <f>Daten!B1169</f>
        <v>St. Oswald bei Haslach</v>
      </c>
      <c r="C1169" s="14">
        <f t="shared" si="440"/>
        <v>4</v>
      </c>
      <c r="D1169" s="9">
        <f>Daten!D1169</f>
        <v>0</v>
      </c>
      <c r="E1169" s="8">
        <f>Daten!E1169</f>
        <v>512</v>
      </c>
      <c r="F1169" s="8">
        <f>Daten!F1169</f>
        <v>504</v>
      </c>
      <c r="G1169" s="26">
        <f t="shared" si="441"/>
        <v>8</v>
      </c>
      <c r="H1169" s="28">
        <f t="shared" si="442"/>
        <v>1.5873015873015872E-2</v>
      </c>
      <c r="I1169" s="20">
        <f t="shared" si="443"/>
        <v>6.7711382256648855</v>
      </c>
      <c r="J1169" s="20">
        <f t="shared" si="444"/>
        <v>1.2288617743351145</v>
      </c>
      <c r="K1169" s="26">
        <f t="shared" si="445"/>
        <v>-614.43088716755722</v>
      </c>
      <c r="L1169" s="15">
        <f>Daten!G1169</f>
        <v>91</v>
      </c>
      <c r="M1169" s="15">
        <f>Daten!H1169</f>
        <v>341</v>
      </c>
      <c r="N1169" s="15">
        <f>Daten!I1169</f>
        <v>80</v>
      </c>
      <c r="O1169" s="27">
        <f t="shared" si="446"/>
        <v>0.50146627565982405</v>
      </c>
      <c r="P1169" s="15">
        <f t="shared" si="447"/>
        <v>193.618525191647</v>
      </c>
      <c r="Q1169" s="20">
        <f t="shared" si="448"/>
        <v>-22.618525191646995</v>
      </c>
      <c r="R1169" s="26">
        <f t="shared" si="449"/>
        <v>-4523.705038329399</v>
      </c>
      <c r="S1169" s="8">
        <f>Daten!K1169</f>
        <v>3757</v>
      </c>
      <c r="T1169" s="8">
        <f>Daten!L1169</f>
        <v>36612</v>
      </c>
      <c r="U1169" s="8">
        <f>Daten!M1169</f>
        <v>19813</v>
      </c>
      <c r="V1169" s="8">
        <f>Daten!N1169</f>
        <v>500</v>
      </c>
      <c r="W1169" s="8">
        <f>Daten!O1169</f>
        <v>500</v>
      </c>
      <c r="X1169" s="22">
        <f t="shared" si="450"/>
        <v>60182</v>
      </c>
      <c r="Y1169" s="8">
        <f t="shared" si="451"/>
        <v>196446.03805143212</v>
      </c>
      <c r="Z1169" s="20">
        <f t="shared" si="452"/>
        <v>-136264.03805143212</v>
      </c>
      <c r="AA1169" s="26">
        <f t="shared" si="453"/>
        <v>13626.403805143213</v>
      </c>
      <c r="AB1169" s="31">
        <f t="shared" si="454"/>
        <v>8488.2678796462569</v>
      </c>
      <c r="AC1169" s="30">
        <f t="shared" si="455"/>
        <v>8488.2678796462569</v>
      </c>
      <c r="AG1169" s="25">
        <f t="shared" si="456"/>
        <v>-614.43088716755722</v>
      </c>
      <c r="AH1169" s="25">
        <f t="shared" si="457"/>
        <v>13626.403805143213</v>
      </c>
      <c r="AI1169" s="25">
        <f t="shared" si="458"/>
        <v>13011.972917975656</v>
      </c>
      <c r="AJ1169" s="25">
        <f t="shared" si="459"/>
        <v>1</v>
      </c>
      <c r="AK1169" s="25">
        <f t="shared" si="460"/>
        <v>13011.972917975656</v>
      </c>
      <c r="AL1169" s="25">
        <f t="shared" ca="1" si="461"/>
        <v>31092</v>
      </c>
      <c r="AM1169" s="25">
        <f t="shared" ca="1" si="462"/>
        <v>41</v>
      </c>
      <c r="AN1169" s="25">
        <f ca="1">IF(AM1169=0,0,COUNTIF($AM$19:AM1169,C1169*10+1))</f>
        <v>117</v>
      </c>
      <c r="AO1169" s="20">
        <f t="shared" ca="1" si="463"/>
        <v>0</v>
      </c>
      <c r="AP1169" s="32">
        <f t="shared" ca="1" si="464"/>
        <v>31092</v>
      </c>
    </row>
    <row r="1170" spans="1:42" x14ac:dyDescent="0.2">
      <c r="A1170" s="14">
        <f>Daten!A1170</f>
        <v>41334</v>
      </c>
      <c r="B1170" s="7" t="str">
        <f>Daten!B1170</f>
        <v>St. Peter am Wimberg</v>
      </c>
      <c r="C1170" s="14">
        <f t="shared" si="440"/>
        <v>4</v>
      </c>
      <c r="D1170" s="9">
        <f>Daten!D1170</f>
        <v>0</v>
      </c>
      <c r="E1170" s="8">
        <f>Daten!E1170</f>
        <v>1703</v>
      </c>
      <c r="F1170" s="8">
        <f>Daten!F1170</f>
        <v>1759</v>
      </c>
      <c r="G1170" s="26">
        <f t="shared" si="441"/>
        <v>-56</v>
      </c>
      <c r="H1170" s="28">
        <f t="shared" si="442"/>
        <v>-3.1836270608300174E-2</v>
      </c>
      <c r="I1170" s="20">
        <f t="shared" si="443"/>
        <v>23.631809799493123</v>
      </c>
      <c r="J1170" s="20">
        <f t="shared" si="444"/>
        <v>-79.631809799493126</v>
      </c>
      <c r="K1170" s="26">
        <f t="shared" si="445"/>
        <v>39815.904899746565</v>
      </c>
      <c r="L1170" s="15">
        <f>Daten!G1170</f>
        <v>242</v>
      </c>
      <c r="M1170" s="15">
        <f>Daten!H1170</f>
        <v>1164</v>
      </c>
      <c r="N1170" s="15">
        <f>Daten!I1170</f>
        <v>297</v>
      </c>
      <c r="O1170" s="27">
        <f t="shared" si="446"/>
        <v>0.46305841924398627</v>
      </c>
      <c r="P1170" s="15">
        <f t="shared" si="447"/>
        <v>660.91484845477157</v>
      </c>
      <c r="Q1170" s="20">
        <f t="shared" si="448"/>
        <v>-121.91484845477157</v>
      </c>
      <c r="R1170" s="26">
        <f t="shared" si="449"/>
        <v>-24382.969690954313</v>
      </c>
      <c r="S1170" s="8">
        <f>Daten!K1170</f>
        <v>9609</v>
      </c>
      <c r="T1170" s="8">
        <f>Daten!L1170</f>
        <v>132754</v>
      </c>
      <c r="U1170" s="8">
        <f>Daten!M1170</f>
        <v>406041</v>
      </c>
      <c r="V1170" s="8">
        <f>Daten!N1170</f>
        <v>500</v>
      </c>
      <c r="W1170" s="8">
        <f>Daten!O1170</f>
        <v>500</v>
      </c>
      <c r="X1170" s="22">
        <f t="shared" si="450"/>
        <v>548404</v>
      </c>
      <c r="Y1170" s="8">
        <f t="shared" si="451"/>
        <v>653413.28672185331</v>
      </c>
      <c r="Z1170" s="20">
        <f t="shared" si="452"/>
        <v>-105009.28672185331</v>
      </c>
      <c r="AA1170" s="26">
        <f t="shared" si="453"/>
        <v>10500.928672185331</v>
      </c>
      <c r="AB1170" s="31">
        <f t="shared" si="454"/>
        <v>25933.863880977584</v>
      </c>
      <c r="AC1170" s="30">
        <f t="shared" si="455"/>
        <v>25933.863880977584</v>
      </c>
      <c r="AG1170" s="25">
        <f t="shared" si="456"/>
        <v>39815.904899746565</v>
      </c>
      <c r="AH1170" s="25">
        <f t="shared" si="457"/>
        <v>10500.928672185331</v>
      </c>
      <c r="AI1170" s="25">
        <f t="shared" si="458"/>
        <v>50316.8335719319</v>
      </c>
      <c r="AJ1170" s="25">
        <f t="shared" si="459"/>
        <v>1</v>
      </c>
      <c r="AK1170" s="25">
        <f t="shared" si="460"/>
        <v>50316.8335719319</v>
      </c>
      <c r="AL1170" s="25">
        <f t="shared" ca="1" si="461"/>
        <v>120230</v>
      </c>
      <c r="AM1170" s="25">
        <f t="shared" ca="1" si="462"/>
        <v>41</v>
      </c>
      <c r="AN1170" s="25">
        <f ca="1">IF(AM1170=0,0,COUNTIF($AM$19:AM1170,C1170*10+1))</f>
        <v>118</v>
      </c>
      <c r="AO1170" s="20">
        <f t="shared" ca="1" si="463"/>
        <v>0</v>
      </c>
      <c r="AP1170" s="32">
        <f t="shared" ca="1" si="464"/>
        <v>120230</v>
      </c>
    </row>
    <row r="1171" spans="1:42" x14ac:dyDescent="0.2">
      <c r="A1171" s="14">
        <f>Daten!A1171</f>
        <v>41336</v>
      </c>
      <c r="B1171" s="7" t="str">
        <f>Daten!B1171</f>
        <v>St. Ulrich im Mühlkreis</v>
      </c>
      <c r="C1171" s="14">
        <f t="shared" ref="C1171:C1234" si="465">INT(A1171/10000)</f>
        <v>4</v>
      </c>
      <c r="D1171" s="9">
        <f>Daten!D1171</f>
        <v>0</v>
      </c>
      <c r="E1171" s="8">
        <f>Daten!E1171</f>
        <v>689</v>
      </c>
      <c r="F1171" s="8">
        <f>Daten!F1171</f>
        <v>633</v>
      </c>
      <c r="G1171" s="26">
        <f t="shared" ref="G1171:G1234" si="466">E1171-F1171</f>
        <v>56</v>
      </c>
      <c r="H1171" s="28">
        <f t="shared" ref="H1171:H1234" si="467">G1171/F1171</f>
        <v>8.8467614533965247E-2</v>
      </c>
      <c r="I1171" s="20">
        <f t="shared" ref="I1171:I1234" si="468">F1171*$I$6</f>
        <v>8.5042271762814927</v>
      </c>
      <c r="J1171" s="20">
        <f t="shared" ref="J1171:J1234" si="469">G1171-I1171</f>
        <v>47.495772823718511</v>
      </c>
      <c r="K1171" s="26">
        <f t="shared" ref="K1171:K1234" si="470">-J1171*$K$5</f>
        <v>-23747.886411859254</v>
      </c>
      <c r="L1171" s="15">
        <f>Daten!G1171</f>
        <v>119</v>
      </c>
      <c r="M1171" s="15">
        <f>Daten!H1171</f>
        <v>455</v>
      </c>
      <c r="N1171" s="15">
        <f>Daten!I1171</f>
        <v>115</v>
      </c>
      <c r="O1171" s="27">
        <f t="shared" ref="O1171:O1234" si="471">(L1171+N1171)/M1171</f>
        <v>0.51428571428571423</v>
      </c>
      <c r="P1171" s="15">
        <f t="shared" ref="P1171:P1234" si="472">M1171*$P$6</f>
        <v>258.34729900938237</v>
      </c>
      <c r="Q1171" s="20">
        <f t="shared" ref="Q1171:Q1234" si="473">L1171+N1171-P1171</f>
        <v>-24.347299009382368</v>
      </c>
      <c r="R1171" s="26">
        <f t="shared" ref="R1171:R1234" si="474">Q1171*$R$5</f>
        <v>-4869.4598018764736</v>
      </c>
      <c r="S1171" s="8">
        <f>Daten!K1171</f>
        <v>7749</v>
      </c>
      <c r="T1171" s="8">
        <f>Daten!L1171</f>
        <v>35895</v>
      </c>
      <c r="U1171" s="8">
        <f>Daten!M1171</f>
        <v>26382</v>
      </c>
      <c r="V1171" s="8">
        <f>Daten!N1171</f>
        <v>500</v>
      </c>
      <c r="W1171" s="8">
        <f>Daten!O1171</f>
        <v>500</v>
      </c>
      <c r="X1171" s="22">
        <f t="shared" ref="X1171:X1234" si="475">S1171/V1171*500+T1171/W1171*500+U1171</f>
        <v>70026</v>
      </c>
      <c r="Y1171" s="8">
        <f t="shared" ref="Y1171:Y1234" si="476">E1171*$Y$6</f>
        <v>264358.04729968111</v>
      </c>
      <c r="Z1171" s="20">
        <f t="shared" ref="Z1171:Z1234" si="477">X1171-Y1171</f>
        <v>-194332.04729968111</v>
      </c>
      <c r="AA1171" s="26">
        <f t="shared" ref="AA1171:AA1234" si="478">-Z1171*$AA$5</f>
        <v>19433.204729968111</v>
      </c>
      <c r="AB1171" s="31">
        <f t="shared" ref="AB1171:AB1234" si="479">K1171+R1171+AA1171</f>
        <v>-9184.1414837676166</v>
      </c>
      <c r="AC1171" s="30">
        <f t="shared" ref="AC1171:AC1234" si="480">MAX(0,AB1171)</f>
        <v>0</v>
      </c>
      <c r="AG1171" s="25">
        <f t="shared" ref="AG1171:AG1234" si="481">IF(AB1171&gt;0,K1171,0)</f>
        <v>0</v>
      </c>
      <c r="AH1171" s="25">
        <f t="shared" ref="AH1171:AH1234" si="482">IF(AB1171&gt;0,AA1171,0)</f>
        <v>0</v>
      </c>
      <c r="AI1171" s="25">
        <f t="shared" ref="AI1171:AI1234" si="483">AG1171+AH1171</f>
        <v>0</v>
      </c>
      <c r="AJ1171" s="25">
        <f t="shared" ref="AJ1171:AJ1234" si="484">IF(AND(V1171=500,W1171=500),1,0)</f>
        <v>1</v>
      </c>
      <c r="AK1171" s="25">
        <f t="shared" ref="AK1171:AK1234" si="485">IF(AND(AJ1171=1,AI1171&gt;=E1171*$AK$5),AI1171,0)</f>
        <v>0</v>
      </c>
      <c r="AL1171" s="25">
        <f t="shared" ref="AL1171:AL1234" ca="1" si="486">IF(OFFSET($AK$6,C1171,0)=0,0,ROUND(AK1171*OFFSET($AF$6,C1171,0)/OFFSET($AK$6,C1171,0),0))</f>
        <v>0</v>
      </c>
      <c r="AM1171" s="25">
        <f t="shared" ref="AM1171:AM1234" ca="1" si="487">IF(AL1171&gt;0,C1171*10+1,0)</f>
        <v>0</v>
      </c>
      <c r="AN1171" s="25">
        <f ca="1">IF(AM1171=0,0,COUNTIF($AM$19:AM1171,C1171*10+1))</f>
        <v>0</v>
      </c>
      <c r="AO1171" s="20">
        <f t="shared" ref="AO1171:AO1234" ca="1" si="488">IF(AN1171=1,OFFSET($AF$6,C1171,0)-OFFSET($AL$6,C1171,0),0)</f>
        <v>0</v>
      </c>
      <c r="AP1171" s="32">
        <f t="shared" ref="AP1171:AP1234" ca="1" si="489">AL1171+AO1171</f>
        <v>0</v>
      </c>
    </row>
    <row r="1172" spans="1:42" x14ac:dyDescent="0.2">
      <c r="A1172" s="14">
        <f>Daten!A1172</f>
        <v>41337</v>
      </c>
      <c r="B1172" s="7" t="str">
        <f>Daten!B1172</f>
        <v>St. Veit im Mühlkreis</v>
      </c>
      <c r="C1172" s="14">
        <f t="shared" si="465"/>
        <v>4</v>
      </c>
      <c r="D1172" s="9">
        <f>Daten!D1172</f>
        <v>0</v>
      </c>
      <c r="E1172" s="8">
        <f>Daten!E1172</f>
        <v>1315</v>
      </c>
      <c r="F1172" s="8">
        <f>Daten!F1172</f>
        <v>1218</v>
      </c>
      <c r="G1172" s="26">
        <f t="shared" si="466"/>
        <v>97</v>
      </c>
      <c r="H1172" s="28">
        <f t="shared" si="467"/>
        <v>7.9638752052545156E-2</v>
      </c>
      <c r="I1172" s="20">
        <f t="shared" si="468"/>
        <v>16.363584045356806</v>
      </c>
      <c r="J1172" s="20">
        <f t="shared" si="469"/>
        <v>80.636415954643198</v>
      </c>
      <c r="K1172" s="26">
        <f t="shared" si="470"/>
        <v>-40318.207977321596</v>
      </c>
      <c r="L1172" s="15">
        <f>Daten!G1172</f>
        <v>232</v>
      </c>
      <c r="M1172" s="15">
        <f>Daten!H1172</f>
        <v>821</v>
      </c>
      <c r="N1172" s="15">
        <f>Daten!I1172</f>
        <v>262</v>
      </c>
      <c r="O1172" s="27">
        <f t="shared" si="471"/>
        <v>0.60170523751522531</v>
      </c>
      <c r="P1172" s="15">
        <f t="shared" si="472"/>
        <v>466.16073074000644</v>
      </c>
      <c r="Q1172" s="20">
        <f t="shared" si="473"/>
        <v>27.839269259993557</v>
      </c>
      <c r="R1172" s="26">
        <f t="shared" si="474"/>
        <v>5567.8538519987114</v>
      </c>
      <c r="S1172" s="8">
        <f>Daten!K1172</f>
        <v>6376</v>
      </c>
      <c r="T1172" s="8">
        <f>Daten!L1172</f>
        <v>85157</v>
      </c>
      <c r="U1172" s="8">
        <f>Daten!M1172</f>
        <v>153884</v>
      </c>
      <c r="V1172" s="8">
        <f>Daten!N1172</f>
        <v>500</v>
      </c>
      <c r="W1172" s="8">
        <f>Daten!O1172</f>
        <v>500</v>
      </c>
      <c r="X1172" s="22">
        <f t="shared" si="475"/>
        <v>245417</v>
      </c>
      <c r="Y1172" s="8">
        <f t="shared" si="476"/>
        <v>504544.02351100242</v>
      </c>
      <c r="Z1172" s="20">
        <f t="shared" si="477"/>
        <v>-259127.02351100242</v>
      </c>
      <c r="AA1172" s="26">
        <f t="shared" si="478"/>
        <v>25912.702351100244</v>
      </c>
      <c r="AB1172" s="31">
        <f t="shared" si="479"/>
        <v>-8837.6517742226388</v>
      </c>
      <c r="AC1172" s="30">
        <f t="shared" si="480"/>
        <v>0</v>
      </c>
      <c r="AG1172" s="25">
        <f t="shared" si="481"/>
        <v>0</v>
      </c>
      <c r="AH1172" s="25">
        <f t="shared" si="482"/>
        <v>0</v>
      </c>
      <c r="AI1172" s="25">
        <f t="shared" si="483"/>
        <v>0</v>
      </c>
      <c r="AJ1172" s="25">
        <f t="shared" si="484"/>
        <v>1</v>
      </c>
      <c r="AK1172" s="25">
        <f t="shared" si="485"/>
        <v>0</v>
      </c>
      <c r="AL1172" s="25">
        <f t="shared" ca="1" si="486"/>
        <v>0</v>
      </c>
      <c r="AM1172" s="25">
        <f t="shared" ca="1" si="487"/>
        <v>0</v>
      </c>
      <c r="AN1172" s="25">
        <f ca="1">IF(AM1172=0,0,COUNTIF($AM$19:AM1172,C1172*10+1))</f>
        <v>0</v>
      </c>
      <c r="AO1172" s="20">
        <f t="shared" ca="1" si="488"/>
        <v>0</v>
      </c>
      <c r="AP1172" s="32">
        <f t="shared" ca="1" si="489"/>
        <v>0</v>
      </c>
    </row>
    <row r="1173" spans="1:42" x14ac:dyDescent="0.2">
      <c r="A1173" s="14">
        <f>Daten!A1173</f>
        <v>41338</v>
      </c>
      <c r="B1173" s="7" t="str">
        <f>Daten!B1173</f>
        <v>Sarleinsbach</v>
      </c>
      <c r="C1173" s="14">
        <f t="shared" si="465"/>
        <v>4</v>
      </c>
      <c r="D1173" s="9">
        <f>Daten!D1173</f>
        <v>0</v>
      </c>
      <c r="E1173" s="8">
        <f>Daten!E1173</f>
        <v>2244</v>
      </c>
      <c r="F1173" s="8">
        <f>Daten!F1173</f>
        <v>2272</v>
      </c>
      <c r="G1173" s="26">
        <f t="shared" si="466"/>
        <v>-28</v>
      </c>
      <c r="H1173" s="28">
        <f t="shared" si="467"/>
        <v>-1.232394366197183E-2</v>
      </c>
      <c r="I1173" s="20">
        <f t="shared" si="468"/>
        <v>30.523861207759165</v>
      </c>
      <c r="J1173" s="20">
        <f t="shared" si="469"/>
        <v>-58.523861207759168</v>
      </c>
      <c r="K1173" s="26">
        <f t="shared" si="470"/>
        <v>29261.930603879584</v>
      </c>
      <c r="L1173" s="15">
        <f>Daten!G1173</f>
        <v>381</v>
      </c>
      <c r="M1173" s="15">
        <f>Daten!H1173</f>
        <v>1473</v>
      </c>
      <c r="N1173" s="15">
        <f>Daten!I1173</f>
        <v>390</v>
      </c>
      <c r="O1173" s="27">
        <f t="shared" si="471"/>
        <v>0.52342158859470467</v>
      </c>
      <c r="P1173" s="15">
        <f t="shared" si="472"/>
        <v>836.36389327652796</v>
      </c>
      <c r="Q1173" s="20">
        <f t="shared" si="473"/>
        <v>-65.363893276527961</v>
      </c>
      <c r="R1173" s="26">
        <f t="shared" si="474"/>
        <v>-13072.778655305592</v>
      </c>
      <c r="S1173" s="8">
        <f>Daten!K1173</f>
        <v>13868</v>
      </c>
      <c r="T1173" s="8">
        <f>Daten!L1173</f>
        <v>197633</v>
      </c>
      <c r="U1173" s="8">
        <f>Daten!M1173</f>
        <v>1701593</v>
      </c>
      <c r="V1173" s="8">
        <f>Daten!N1173</f>
        <v>500</v>
      </c>
      <c r="W1173" s="8">
        <f>Daten!O1173</f>
        <v>500</v>
      </c>
      <c r="X1173" s="22">
        <f t="shared" si="475"/>
        <v>1913094</v>
      </c>
      <c r="Y1173" s="8">
        <f t="shared" si="476"/>
        <v>860986.15114729234</v>
      </c>
      <c r="Z1173" s="20">
        <f t="shared" si="477"/>
        <v>1052107.8488527075</v>
      </c>
      <c r="AA1173" s="26">
        <f t="shared" si="478"/>
        <v>-105210.78488527075</v>
      </c>
      <c r="AB1173" s="31">
        <f t="shared" si="479"/>
        <v>-89021.632936696755</v>
      </c>
      <c r="AC1173" s="30">
        <f t="shared" si="480"/>
        <v>0</v>
      </c>
      <c r="AG1173" s="25">
        <f t="shared" si="481"/>
        <v>0</v>
      </c>
      <c r="AH1173" s="25">
        <f t="shared" si="482"/>
        <v>0</v>
      </c>
      <c r="AI1173" s="25">
        <f t="shared" si="483"/>
        <v>0</v>
      </c>
      <c r="AJ1173" s="25">
        <f t="shared" si="484"/>
        <v>1</v>
      </c>
      <c r="AK1173" s="25">
        <f t="shared" si="485"/>
        <v>0</v>
      </c>
      <c r="AL1173" s="25">
        <f t="shared" ca="1" si="486"/>
        <v>0</v>
      </c>
      <c r="AM1173" s="25">
        <f t="shared" ca="1" si="487"/>
        <v>0</v>
      </c>
      <c r="AN1173" s="25">
        <f ca="1">IF(AM1173=0,0,COUNTIF($AM$19:AM1173,C1173*10+1))</f>
        <v>0</v>
      </c>
      <c r="AO1173" s="20">
        <f t="shared" ca="1" si="488"/>
        <v>0</v>
      </c>
      <c r="AP1173" s="32">
        <f t="shared" ca="1" si="489"/>
        <v>0</v>
      </c>
    </row>
    <row r="1174" spans="1:42" x14ac:dyDescent="0.2">
      <c r="A1174" s="14">
        <f>Daten!A1174</f>
        <v>41341</v>
      </c>
      <c r="B1174" s="7" t="str">
        <f>Daten!B1174</f>
        <v>Schwarzenberg am Böhmerwald</v>
      </c>
      <c r="C1174" s="14">
        <f t="shared" si="465"/>
        <v>4</v>
      </c>
      <c r="D1174" s="9">
        <f>Daten!D1174</f>
        <v>0</v>
      </c>
      <c r="E1174" s="8">
        <f>Daten!E1174</f>
        <v>590</v>
      </c>
      <c r="F1174" s="8">
        <f>Daten!F1174</f>
        <v>571</v>
      </c>
      <c r="G1174" s="26">
        <f t="shared" si="466"/>
        <v>19</v>
      </c>
      <c r="H1174" s="28">
        <f t="shared" si="467"/>
        <v>3.3274956217162872E-2</v>
      </c>
      <c r="I1174" s="20">
        <f t="shared" si="468"/>
        <v>7.6712696961401772</v>
      </c>
      <c r="J1174" s="20">
        <f t="shared" si="469"/>
        <v>11.328730303859823</v>
      </c>
      <c r="K1174" s="26">
        <f t="shared" si="470"/>
        <v>-5664.365151929911</v>
      </c>
      <c r="L1174" s="15">
        <f>Daten!G1174</f>
        <v>72</v>
      </c>
      <c r="M1174" s="15">
        <f>Daten!H1174</f>
        <v>367</v>
      </c>
      <c r="N1174" s="15">
        <f>Daten!I1174</f>
        <v>151</v>
      </c>
      <c r="O1174" s="27">
        <f t="shared" si="471"/>
        <v>0.60762942779291551</v>
      </c>
      <c r="P1174" s="15">
        <f t="shared" si="472"/>
        <v>208.38122799218314</v>
      </c>
      <c r="Q1174" s="20">
        <f t="shared" si="473"/>
        <v>14.618772007816858</v>
      </c>
      <c r="R1174" s="26">
        <f t="shared" si="474"/>
        <v>2923.7544015633716</v>
      </c>
      <c r="S1174" s="8">
        <f>Daten!K1174</f>
        <v>10018</v>
      </c>
      <c r="T1174" s="8">
        <f>Daten!L1174</f>
        <v>53670</v>
      </c>
      <c r="U1174" s="8">
        <f>Daten!M1174</f>
        <v>34632</v>
      </c>
      <c r="V1174" s="8">
        <f>Daten!N1174</f>
        <v>500</v>
      </c>
      <c r="W1174" s="8">
        <f>Daten!O1174</f>
        <v>500</v>
      </c>
      <c r="X1174" s="22">
        <f t="shared" si="475"/>
        <v>98320</v>
      </c>
      <c r="Y1174" s="8">
        <f t="shared" si="476"/>
        <v>226373.36416082998</v>
      </c>
      <c r="Z1174" s="20">
        <f t="shared" si="477"/>
        <v>-128053.36416082998</v>
      </c>
      <c r="AA1174" s="26">
        <f t="shared" si="478"/>
        <v>12805.336416082999</v>
      </c>
      <c r="AB1174" s="31">
        <f t="shared" si="479"/>
        <v>10064.72566571646</v>
      </c>
      <c r="AC1174" s="30">
        <f t="shared" si="480"/>
        <v>10064.72566571646</v>
      </c>
      <c r="AG1174" s="25">
        <f t="shared" si="481"/>
        <v>-5664.365151929911</v>
      </c>
      <c r="AH1174" s="25">
        <f t="shared" si="482"/>
        <v>12805.336416082999</v>
      </c>
      <c r="AI1174" s="25">
        <f t="shared" si="483"/>
        <v>7140.9712641530878</v>
      </c>
      <c r="AJ1174" s="25">
        <f t="shared" si="484"/>
        <v>1</v>
      </c>
      <c r="AK1174" s="25">
        <f t="shared" si="485"/>
        <v>7140.9712641530878</v>
      </c>
      <c r="AL1174" s="25">
        <f t="shared" ca="1" si="486"/>
        <v>17063</v>
      </c>
      <c r="AM1174" s="25">
        <f t="shared" ca="1" si="487"/>
        <v>41</v>
      </c>
      <c r="AN1174" s="25">
        <f ca="1">IF(AM1174=0,0,COUNTIF($AM$19:AM1174,C1174*10+1))</f>
        <v>119</v>
      </c>
      <c r="AO1174" s="20">
        <f t="shared" ca="1" si="488"/>
        <v>0</v>
      </c>
      <c r="AP1174" s="32">
        <f t="shared" ca="1" si="489"/>
        <v>17063</v>
      </c>
    </row>
    <row r="1175" spans="1:42" x14ac:dyDescent="0.2">
      <c r="A1175" s="14">
        <f>Daten!A1175</f>
        <v>41342</v>
      </c>
      <c r="B1175" s="7" t="str">
        <f>Daten!B1175</f>
        <v>Ulrichsberg</v>
      </c>
      <c r="C1175" s="14">
        <f t="shared" si="465"/>
        <v>4</v>
      </c>
      <c r="D1175" s="9">
        <f>Daten!D1175</f>
        <v>0</v>
      </c>
      <c r="E1175" s="8">
        <f>Daten!E1175</f>
        <v>2884</v>
      </c>
      <c r="F1175" s="8">
        <f>Daten!F1175</f>
        <v>2835</v>
      </c>
      <c r="G1175" s="26">
        <f t="shared" si="466"/>
        <v>49</v>
      </c>
      <c r="H1175" s="28">
        <f t="shared" si="467"/>
        <v>1.7283950617283949E-2</v>
      </c>
      <c r="I1175" s="20">
        <f t="shared" si="468"/>
        <v>38.08765251936498</v>
      </c>
      <c r="J1175" s="20">
        <f t="shared" si="469"/>
        <v>10.91234748063502</v>
      </c>
      <c r="K1175" s="26">
        <f t="shared" si="470"/>
        <v>-5456.1737403175102</v>
      </c>
      <c r="L1175" s="15">
        <f>Daten!G1175</f>
        <v>362</v>
      </c>
      <c r="M1175" s="15">
        <f>Daten!H1175</f>
        <v>1839</v>
      </c>
      <c r="N1175" s="15">
        <f>Daten!I1175</f>
        <v>683</v>
      </c>
      <c r="O1175" s="27">
        <f t="shared" si="471"/>
        <v>0.56824361065796625</v>
      </c>
      <c r="P1175" s="15">
        <f t="shared" si="472"/>
        <v>1044.1773250071521</v>
      </c>
      <c r="Q1175" s="20">
        <f t="shared" si="473"/>
        <v>0.82267499284785117</v>
      </c>
      <c r="R1175" s="26">
        <f t="shared" si="474"/>
        <v>164.53499856957023</v>
      </c>
      <c r="S1175" s="8">
        <f>Daten!K1175</f>
        <v>20684</v>
      </c>
      <c r="T1175" s="8">
        <f>Daten!L1175</f>
        <v>249411</v>
      </c>
      <c r="U1175" s="8">
        <f>Daten!M1175</f>
        <v>909972</v>
      </c>
      <c r="V1175" s="8">
        <f>Daten!N1175</f>
        <v>500</v>
      </c>
      <c r="W1175" s="8">
        <f>Daten!O1175</f>
        <v>500</v>
      </c>
      <c r="X1175" s="22">
        <f t="shared" si="475"/>
        <v>1180067</v>
      </c>
      <c r="Y1175" s="8">
        <f t="shared" si="476"/>
        <v>1106543.6987115825</v>
      </c>
      <c r="Z1175" s="20">
        <f t="shared" si="477"/>
        <v>73523.30128841754</v>
      </c>
      <c r="AA1175" s="26">
        <f t="shared" si="478"/>
        <v>-7352.3301288417542</v>
      </c>
      <c r="AB1175" s="31">
        <f t="shared" si="479"/>
        <v>-12643.968870589695</v>
      </c>
      <c r="AC1175" s="30">
        <f t="shared" si="480"/>
        <v>0</v>
      </c>
      <c r="AG1175" s="25">
        <f t="shared" si="481"/>
        <v>0</v>
      </c>
      <c r="AH1175" s="25">
        <f t="shared" si="482"/>
        <v>0</v>
      </c>
      <c r="AI1175" s="25">
        <f t="shared" si="483"/>
        <v>0</v>
      </c>
      <c r="AJ1175" s="25">
        <f t="shared" si="484"/>
        <v>1</v>
      </c>
      <c r="AK1175" s="25">
        <f t="shared" si="485"/>
        <v>0</v>
      </c>
      <c r="AL1175" s="25">
        <f t="shared" ca="1" si="486"/>
        <v>0</v>
      </c>
      <c r="AM1175" s="25">
        <f t="shared" ca="1" si="487"/>
        <v>0</v>
      </c>
      <c r="AN1175" s="25">
        <f ca="1">IF(AM1175=0,0,COUNTIF($AM$19:AM1175,C1175*10+1))</f>
        <v>0</v>
      </c>
      <c r="AO1175" s="20">
        <f t="shared" ca="1" si="488"/>
        <v>0</v>
      </c>
      <c r="AP1175" s="32">
        <f t="shared" ca="1" si="489"/>
        <v>0</v>
      </c>
    </row>
    <row r="1176" spans="1:42" x14ac:dyDescent="0.2">
      <c r="A1176" s="14">
        <f>Daten!A1176</f>
        <v>41343</v>
      </c>
      <c r="B1176" s="7" t="str">
        <f>Daten!B1176</f>
        <v>Aigen-Schlägl</v>
      </c>
      <c r="C1176" s="14">
        <f t="shared" si="465"/>
        <v>4</v>
      </c>
      <c r="D1176" s="9">
        <f>Daten!D1176</f>
        <v>0</v>
      </c>
      <c r="E1176" s="8">
        <f>Daten!E1176</f>
        <v>3215</v>
      </c>
      <c r="F1176" s="8">
        <f>Daten!F1176</f>
        <v>3225</v>
      </c>
      <c r="G1176" s="26">
        <f t="shared" si="466"/>
        <v>-10</v>
      </c>
      <c r="H1176" s="28">
        <f t="shared" si="467"/>
        <v>-3.1007751937984496E-3</v>
      </c>
      <c r="I1176" s="20">
        <f t="shared" si="468"/>
        <v>43.327223765415191</v>
      </c>
      <c r="J1176" s="20">
        <f t="shared" si="469"/>
        <v>-53.327223765415191</v>
      </c>
      <c r="K1176" s="26">
        <f t="shared" si="470"/>
        <v>26663.611882707595</v>
      </c>
      <c r="L1176" s="15">
        <f>Daten!G1176</f>
        <v>492</v>
      </c>
      <c r="M1176" s="15">
        <f>Daten!H1176</f>
        <v>2021</v>
      </c>
      <c r="N1176" s="15">
        <f>Daten!I1176</f>
        <v>702</v>
      </c>
      <c r="O1176" s="27">
        <f t="shared" si="471"/>
        <v>0.59079663532904503</v>
      </c>
      <c r="P1176" s="15">
        <f t="shared" si="472"/>
        <v>1147.516244610905</v>
      </c>
      <c r="Q1176" s="20">
        <f t="shared" si="473"/>
        <v>46.483755389094995</v>
      </c>
      <c r="R1176" s="26">
        <f t="shared" si="474"/>
        <v>9296.751077818999</v>
      </c>
      <c r="S1176" s="8">
        <f>Daten!K1176</f>
        <v>19638</v>
      </c>
      <c r="T1176" s="8">
        <f>Daten!L1176</f>
        <v>328481</v>
      </c>
      <c r="U1176" s="8">
        <f>Daten!M1176</f>
        <v>832449</v>
      </c>
      <c r="V1176" s="8">
        <f>Daten!N1176</f>
        <v>500</v>
      </c>
      <c r="W1176" s="8">
        <f>Daten!O1176</f>
        <v>500</v>
      </c>
      <c r="X1176" s="22">
        <f t="shared" si="475"/>
        <v>1180568</v>
      </c>
      <c r="Y1176" s="8">
        <f t="shared" si="476"/>
        <v>1233542.9928424887</v>
      </c>
      <c r="Z1176" s="20">
        <f t="shared" si="477"/>
        <v>-52974.992842488689</v>
      </c>
      <c r="AA1176" s="26">
        <f t="shared" si="478"/>
        <v>5297.4992842488691</v>
      </c>
      <c r="AB1176" s="31">
        <f t="shared" si="479"/>
        <v>41257.862244775468</v>
      </c>
      <c r="AC1176" s="30">
        <f t="shared" si="480"/>
        <v>41257.862244775468</v>
      </c>
      <c r="AG1176" s="25">
        <f t="shared" si="481"/>
        <v>26663.611882707595</v>
      </c>
      <c r="AH1176" s="25">
        <f t="shared" si="482"/>
        <v>5297.4992842488691</v>
      </c>
      <c r="AI1176" s="25">
        <f t="shared" si="483"/>
        <v>31961.111166956463</v>
      </c>
      <c r="AJ1176" s="25">
        <f t="shared" si="484"/>
        <v>1</v>
      </c>
      <c r="AK1176" s="25">
        <f t="shared" si="485"/>
        <v>31961.111166956463</v>
      </c>
      <c r="AL1176" s="25">
        <f t="shared" ca="1" si="486"/>
        <v>76370</v>
      </c>
      <c r="AM1176" s="25">
        <f t="shared" ca="1" si="487"/>
        <v>41</v>
      </c>
      <c r="AN1176" s="25">
        <f ca="1">IF(AM1176=0,0,COUNTIF($AM$19:AM1176,C1176*10+1))</f>
        <v>120</v>
      </c>
      <c r="AO1176" s="20">
        <f t="shared" ca="1" si="488"/>
        <v>0</v>
      </c>
      <c r="AP1176" s="32">
        <f t="shared" ca="1" si="489"/>
        <v>76370</v>
      </c>
    </row>
    <row r="1177" spans="1:42" x14ac:dyDescent="0.2">
      <c r="A1177" s="14">
        <f>Daten!A1177</f>
        <v>41344</v>
      </c>
      <c r="B1177" s="7" t="str">
        <f>Daten!B1177</f>
        <v>Rohrbach-Berg</v>
      </c>
      <c r="C1177" s="14">
        <f t="shared" si="465"/>
        <v>4</v>
      </c>
      <c r="D1177" s="9">
        <f>Daten!D1177</f>
        <v>0</v>
      </c>
      <c r="E1177" s="8">
        <f>Daten!E1177</f>
        <v>5248</v>
      </c>
      <c r="F1177" s="8">
        <f>Daten!F1177</f>
        <v>5163</v>
      </c>
      <c r="G1177" s="26">
        <f t="shared" si="466"/>
        <v>85</v>
      </c>
      <c r="H1177" s="28">
        <f t="shared" si="467"/>
        <v>1.6463296533023437E-2</v>
      </c>
      <c r="I1177" s="20">
        <f t="shared" si="468"/>
        <v>69.363862418864684</v>
      </c>
      <c r="J1177" s="20">
        <f t="shared" si="469"/>
        <v>15.636137581135316</v>
      </c>
      <c r="K1177" s="26">
        <f t="shared" si="470"/>
        <v>-7818.0687905676577</v>
      </c>
      <c r="L1177" s="15">
        <f>Daten!G1177</f>
        <v>768</v>
      </c>
      <c r="M1177" s="15">
        <f>Daten!H1177</f>
        <v>3356</v>
      </c>
      <c r="N1177" s="15">
        <f>Daten!I1177</f>
        <v>1124</v>
      </c>
      <c r="O1177" s="27">
        <f t="shared" si="471"/>
        <v>0.56376638855780692</v>
      </c>
      <c r="P1177" s="15">
        <f t="shared" si="472"/>
        <v>1905.5242537922798</v>
      </c>
      <c r="Q1177" s="20">
        <f t="shared" si="473"/>
        <v>-13.524253792279751</v>
      </c>
      <c r="R1177" s="26">
        <f t="shared" si="474"/>
        <v>-2704.8507584559502</v>
      </c>
      <c r="S1177" s="8">
        <f>Daten!K1177</f>
        <v>14970</v>
      </c>
      <c r="T1177" s="8">
        <f>Daten!L1177</f>
        <v>666060</v>
      </c>
      <c r="U1177" s="8">
        <f>Daten!M1177</f>
        <v>2279492</v>
      </c>
      <c r="V1177" s="8">
        <f>Daten!N1177</f>
        <v>500</v>
      </c>
      <c r="W1177" s="8">
        <f>Daten!O1177</f>
        <v>500</v>
      </c>
      <c r="X1177" s="22">
        <f t="shared" si="475"/>
        <v>2960522</v>
      </c>
      <c r="Y1177" s="8">
        <f t="shared" si="476"/>
        <v>2013571.8900271791</v>
      </c>
      <c r="Z1177" s="20">
        <f t="shared" si="477"/>
        <v>946950.10997282085</v>
      </c>
      <c r="AA1177" s="26">
        <f t="shared" si="478"/>
        <v>-94695.010997282094</v>
      </c>
      <c r="AB1177" s="31">
        <f t="shared" si="479"/>
        <v>-105217.9305463057</v>
      </c>
      <c r="AC1177" s="30">
        <f t="shared" si="480"/>
        <v>0</v>
      </c>
      <c r="AG1177" s="25">
        <f t="shared" si="481"/>
        <v>0</v>
      </c>
      <c r="AH1177" s="25">
        <f t="shared" si="482"/>
        <v>0</v>
      </c>
      <c r="AI1177" s="25">
        <f t="shared" si="483"/>
        <v>0</v>
      </c>
      <c r="AJ1177" s="25">
        <f t="shared" si="484"/>
        <v>1</v>
      </c>
      <c r="AK1177" s="25">
        <f t="shared" si="485"/>
        <v>0</v>
      </c>
      <c r="AL1177" s="25">
        <f t="shared" ca="1" si="486"/>
        <v>0</v>
      </c>
      <c r="AM1177" s="25">
        <f t="shared" ca="1" si="487"/>
        <v>0</v>
      </c>
      <c r="AN1177" s="25">
        <f ca="1">IF(AM1177=0,0,COUNTIF($AM$19:AM1177,C1177*10+1))</f>
        <v>0</v>
      </c>
      <c r="AO1177" s="20">
        <f t="shared" ca="1" si="488"/>
        <v>0</v>
      </c>
      <c r="AP1177" s="32">
        <f t="shared" ca="1" si="489"/>
        <v>0</v>
      </c>
    </row>
    <row r="1178" spans="1:42" x14ac:dyDescent="0.2">
      <c r="A1178" s="14">
        <f>Daten!A1178</f>
        <v>41345</v>
      </c>
      <c r="B1178" s="7" t="str">
        <f>Daten!B1178</f>
        <v>Helfenberg</v>
      </c>
      <c r="C1178" s="14">
        <f t="shared" si="465"/>
        <v>4</v>
      </c>
      <c r="D1178" s="9">
        <f>Daten!D1178</f>
        <v>0</v>
      </c>
      <c r="E1178" s="8">
        <f>Daten!E1178</f>
        <v>1594</v>
      </c>
      <c r="F1178" s="8">
        <f>Daten!F1178</f>
        <v>1591</v>
      </c>
      <c r="G1178" s="26">
        <f t="shared" si="466"/>
        <v>3</v>
      </c>
      <c r="H1178" s="28">
        <f t="shared" si="467"/>
        <v>1.8856065367693275E-3</v>
      </c>
      <c r="I1178" s="20">
        <f t="shared" si="468"/>
        <v>21.374763724271492</v>
      </c>
      <c r="J1178" s="20">
        <f t="shared" si="469"/>
        <v>-18.374763724271492</v>
      </c>
      <c r="K1178" s="26">
        <f t="shared" si="470"/>
        <v>9187.3818621357459</v>
      </c>
      <c r="L1178" s="15">
        <f>Daten!G1178</f>
        <v>251</v>
      </c>
      <c r="M1178" s="15">
        <f>Daten!H1178</f>
        <v>996</v>
      </c>
      <c r="N1178" s="15">
        <f>Daten!I1178</f>
        <v>347</v>
      </c>
      <c r="O1178" s="27">
        <f t="shared" si="471"/>
        <v>0.60040160642570284</v>
      </c>
      <c r="P1178" s="15">
        <f t="shared" si="472"/>
        <v>565.52507651284577</v>
      </c>
      <c r="Q1178" s="20">
        <f t="shared" si="473"/>
        <v>32.474923487154228</v>
      </c>
      <c r="R1178" s="26">
        <f t="shared" si="474"/>
        <v>6494.9846974308457</v>
      </c>
      <c r="S1178" s="8">
        <f>Daten!K1178</f>
        <v>10983</v>
      </c>
      <c r="T1178" s="8">
        <f>Daten!L1178</f>
        <v>114731</v>
      </c>
      <c r="U1178" s="8">
        <f>Daten!M1178</f>
        <v>211279</v>
      </c>
      <c r="V1178" s="8">
        <f>Daten!N1178</f>
        <v>500</v>
      </c>
      <c r="W1178" s="8">
        <f>Daten!O1178</f>
        <v>500</v>
      </c>
      <c r="X1178" s="22">
        <f t="shared" si="475"/>
        <v>336993</v>
      </c>
      <c r="Y1178" s="8">
        <f t="shared" si="476"/>
        <v>611591.76690231019</v>
      </c>
      <c r="Z1178" s="20">
        <f t="shared" si="477"/>
        <v>-274598.76690231019</v>
      </c>
      <c r="AA1178" s="26">
        <f t="shared" si="478"/>
        <v>27459.87669023102</v>
      </c>
      <c r="AB1178" s="31">
        <f t="shared" si="479"/>
        <v>43142.243249797611</v>
      </c>
      <c r="AC1178" s="30">
        <f t="shared" si="480"/>
        <v>43142.243249797611</v>
      </c>
      <c r="AG1178" s="25">
        <f t="shared" si="481"/>
        <v>9187.3818621357459</v>
      </c>
      <c r="AH1178" s="25">
        <f t="shared" si="482"/>
        <v>27459.87669023102</v>
      </c>
      <c r="AI1178" s="25">
        <f t="shared" si="483"/>
        <v>36647.258552366766</v>
      </c>
      <c r="AJ1178" s="25">
        <f t="shared" si="484"/>
        <v>1</v>
      </c>
      <c r="AK1178" s="25">
        <f t="shared" si="485"/>
        <v>36647.258552366766</v>
      </c>
      <c r="AL1178" s="25">
        <f t="shared" ca="1" si="486"/>
        <v>87567</v>
      </c>
      <c r="AM1178" s="25">
        <f t="shared" ca="1" si="487"/>
        <v>41</v>
      </c>
      <c r="AN1178" s="25">
        <f ca="1">IF(AM1178=0,0,COUNTIF($AM$19:AM1178,C1178*10+1))</f>
        <v>121</v>
      </c>
      <c r="AO1178" s="20">
        <f t="shared" ca="1" si="488"/>
        <v>0</v>
      </c>
      <c r="AP1178" s="32">
        <f t="shared" ca="1" si="489"/>
        <v>87567</v>
      </c>
    </row>
    <row r="1179" spans="1:42" x14ac:dyDescent="0.2">
      <c r="A1179" s="14">
        <f>Daten!A1179</f>
        <v>41346</v>
      </c>
      <c r="B1179" s="7" t="str">
        <f>Daten!B1179</f>
        <v>St. Stefan-Afiesl</v>
      </c>
      <c r="C1179" s="14">
        <f t="shared" si="465"/>
        <v>4</v>
      </c>
      <c r="D1179" s="9">
        <f>Daten!D1179</f>
        <v>0</v>
      </c>
      <c r="E1179" s="8">
        <f>Daten!E1179</f>
        <v>1116</v>
      </c>
      <c r="F1179" s="8">
        <f>Daten!F1179</f>
        <v>1100</v>
      </c>
      <c r="G1179" s="26">
        <f t="shared" si="466"/>
        <v>16</v>
      </c>
      <c r="H1179" s="28">
        <f t="shared" si="467"/>
        <v>1.4545454545454545E-2</v>
      </c>
      <c r="I1179" s="20">
        <f t="shared" si="468"/>
        <v>14.778277873474948</v>
      </c>
      <c r="J1179" s="20">
        <f t="shared" si="469"/>
        <v>1.2217221265250515</v>
      </c>
      <c r="K1179" s="26">
        <f t="shared" si="470"/>
        <v>-610.8610632625257</v>
      </c>
      <c r="L1179" s="15">
        <f>Daten!G1179</f>
        <v>174</v>
      </c>
      <c r="M1179" s="15">
        <f>Daten!H1179</f>
        <v>715</v>
      </c>
      <c r="N1179" s="15">
        <f>Daten!I1179</f>
        <v>227</v>
      </c>
      <c r="O1179" s="27">
        <f t="shared" si="471"/>
        <v>0.56083916083916086</v>
      </c>
      <c r="P1179" s="15">
        <f t="shared" si="472"/>
        <v>405.97432701474372</v>
      </c>
      <c r="Q1179" s="20">
        <f t="shared" si="473"/>
        <v>-4.9743270147437215</v>
      </c>
      <c r="R1179" s="26">
        <f t="shared" si="474"/>
        <v>-994.8654029487443</v>
      </c>
      <c r="S1179" s="8">
        <f>Daten!K1179</f>
        <v>7915</v>
      </c>
      <c r="T1179" s="8">
        <f>Daten!L1179</f>
        <v>85913</v>
      </c>
      <c r="U1179" s="8">
        <f>Daten!M1179</f>
        <v>118245</v>
      </c>
      <c r="V1179" s="8">
        <f>Daten!N1179</f>
        <v>500</v>
      </c>
      <c r="W1179" s="8">
        <f>Daten!O1179</f>
        <v>500</v>
      </c>
      <c r="X1179" s="22">
        <f t="shared" si="475"/>
        <v>212073</v>
      </c>
      <c r="Y1179" s="8">
        <f t="shared" si="476"/>
        <v>428190.97356523096</v>
      </c>
      <c r="Z1179" s="20">
        <f t="shared" si="477"/>
        <v>-216117.97356523096</v>
      </c>
      <c r="AA1179" s="26">
        <f t="shared" si="478"/>
        <v>21611.797356523097</v>
      </c>
      <c r="AB1179" s="31">
        <f t="shared" si="479"/>
        <v>20006.070890311828</v>
      </c>
      <c r="AC1179" s="30">
        <f t="shared" si="480"/>
        <v>20006.070890311828</v>
      </c>
      <c r="AG1179" s="25">
        <f t="shared" si="481"/>
        <v>-610.8610632625257</v>
      </c>
      <c r="AH1179" s="25">
        <f t="shared" si="482"/>
        <v>21611.797356523097</v>
      </c>
      <c r="AI1179" s="25">
        <f t="shared" si="483"/>
        <v>21000.936293260573</v>
      </c>
      <c r="AJ1179" s="25">
        <f t="shared" si="484"/>
        <v>1</v>
      </c>
      <c r="AK1179" s="25">
        <f t="shared" si="485"/>
        <v>21000.936293260573</v>
      </c>
      <c r="AL1179" s="25">
        <f t="shared" ca="1" si="486"/>
        <v>50181</v>
      </c>
      <c r="AM1179" s="25">
        <f t="shared" ca="1" si="487"/>
        <v>41</v>
      </c>
      <c r="AN1179" s="25">
        <f ca="1">IF(AM1179=0,0,COUNTIF($AM$19:AM1179,C1179*10+1))</f>
        <v>122</v>
      </c>
      <c r="AO1179" s="20">
        <f t="shared" ca="1" si="488"/>
        <v>0</v>
      </c>
      <c r="AP1179" s="32">
        <f t="shared" ca="1" si="489"/>
        <v>50181</v>
      </c>
    </row>
    <row r="1180" spans="1:42" x14ac:dyDescent="0.2">
      <c r="A1180" s="14">
        <f>Daten!A1180</f>
        <v>41401</v>
      </c>
      <c r="B1180" s="7" t="str">
        <f>Daten!B1180</f>
        <v>Altschwendt</v>
      </c>
      <c r="C1180" s="14">
        <f t="shared" si="465"/>
        <v>4</v>
      </c>
      <c r="D1180" s="9">
        <f>Daten!D1180</f>
        <v>0</v>
      </c>
      <c r="E1180" s="8">
        <f>Daten!E1180</f>
        <v>721</v>
      </c>
      <c r="F1180" s="8">
        <f>Daten!F1180</f>
        <v>693</v>
      </c>
      <c r="G1180" s="26">
        <f t="shared" si="466"/>
        <v>28</v>
      </c>
      <c r="H1180" s="28">
        <f t="shared" si="467"/>
        <v>4.0404040404040407E-2</v>
      </c>
      <c r="I1180" s="20">
        <f t="shared" si="468"/>
        <v>9.3103150602892164</v>
      </c>
      <c r="J1180" s="20">
        <f t="shared" si="469"/>
        <v>18.689684939710784</v>
      </c>
      <c r="K1180" s="26">
        <f t="shared" si="470"/>
        <v>-9344.8424698553918</v>
      </c>
      <c r="L1180" s="15">
        <f>Daten!G1180</f>
        <v>125</v>
      </c>
      <c r="M1180" s="15">
        <f>Daten!H1180</f>
        <v>469</v>
      </c>
      <c r="N1180" s="15">
        <f>Daten!I1180</f>
        <v>127</v>
      </c>
      <c r="O1180" s="27">
        <f t="shared" si="471"/>
        <v>0.53731343283582089</v>
      </c>
      <c r="P1180" s="15">
        <f t="shared" si="472"/>
        <v>266.29644667120954</v>
      </c>
      <c r="Q1180" s="20">
        <f t="shared" si="473"/>
        <v>-14.296446671209537</v>
      </c>
      <c r="R1180" s="26">
        <f t="shared" si="474"/>
        <v>-2859.2893342419075</v>
      </c>
      <c r="S1180" s="8">
        <f>Daten!K1180</f>
        <v>9780</v>
      </c>
      <c r="T1180" s="8">
        <f>Daten!L1180</f>
        <v>37625</v>
      </c>
      <c r="U1180" s="8">
        <f>Daten!M1180</f>
        <v>24597</v>
      </c>
      <c r="V1180" s="8">
        <f>Daten!N1180</f>
        <v>500</v>
      </c>
      <c r="W1180" s="8">
        <f>Daten!O1180</f>
        <v>500</v>
      </c>
      <c r="X1180" s="22">
        <f t="shared" si="475"/>
        <v>72002</v>
      </c>
      <c r="Y1180" s="8">
        <f t="shared" si="476"/>
        <v>276635.92467789561</v>
      </c>
      <c r="Z1180" s="20">
        <f t="shared" si="477"/>
        <v>-204633.92467789561</v>
      </c>
      <c r="AA1180" s="26">
        <f t="shared" si="478"/>
        <v>20463.392467789563</v>
      </c>
      <c r="AB1180" s="31">
        <f t="shared" si="479"/>
        <v>8259.2606636922646</v>
      </c>
      <c r="AC1180" s="30">
        <f t="shared" si="480"/>
        <v>8259.2606636922646</v>
      </c>
      <c r="AG1180" s="25">
        <f t="shared" si="481"/>
        <v>-9344.8424698553918</v>
      </c>
      <c r="AH1180" s="25">
        <f t="shared" si="482"/>
        <v>20463.392467789563</v>
      </c>
      <c r="AI1180" s="25">
        <f t="shared" si="483"/>
        <v>11118.549997934171</v>
      </c>
      <c r="AJ1180" s="25">
        <f t="shared" si="484"/>
        <v>1</v>
      </c>
      <c r="AK1180" s="25">
        <f t="shared" si="485"/>
        <v>11118.549997934171</v>
      </c>
      <c r="AL1180" s="25">
        <f t="shared" ca="1" si="486"/>
        <v>26567</v>
      </c>
      <c r="AM1180" s="25">
        <f t="shared" ca="1" si="487"/>
        <v>41</v>
      </c>
      <c r="AN1180" s="25">
        <f ca="1">IF(AM1180=0,0,COUNTIF($AM$19:AM1180,C1180*10+1))</f>
        <v>123</v>
      </c>
      <c r="AO1180" s="20">
        <f t="shared" ca="1" si="488"/>
        <v>0</v>
      </c>
      <c r="AP1180" s="32">
        <f t="shared" ca="1" si="489"/>
        <v>26567</v>
      </c>
    </row>
    <row r="1181" spans="1:42" x14ac:dyDescent="0.2">
      <c r="A1181" s="14">
        <f>Daten!A1181</f>
        <v>41402</v>
      </c>
      <c r="B1181" s="7" t="str">
        <f>Daten!B1181</f>
        <v>Andorf</v>
      </c>
      <c r="C1181" s="14">
        <f t="shared" si="465"/>
        <v>4</v>
      </c>
      <c r="D1181" s="9">
        <f>Daten!D1181</f>
        <v>0</v>
      </c>
      <c r="E1181" s="8">
        <f>Daten!E1181</f>
        <v>5184</v>
      </c>
      <c r="F1181" s="8">
        <f>Daten!F1181</f>
        <v>5232</v>
      </c>
      <c r="G1181" s="26">
        <f t="shared" si="466"/>
        <v>-48</v>
      </c>
      <c r="H1181" s="28">
        <f t="shared" si="467"/>
        <v>-9.1743119266055051E-3</v>
      </c>
      <c r="I1181" s="20">
        <f t="shared" si="468"/>
        <v>70.290863485473565</v>
      </c>
      <c r="J1181" s="20">
        <f t="shared" si="469"/>
        <v>-118.29086348547357</v>
      </c>
      <c r="K1181" s="26">
        <f t="shared" si="470"/>
        <v>59145.431742736786</v>
      </c>
      <c r="L1181" s="15">
        <f>Daten!G1181</f>
        <v>774</v>
      </c>
      <c r="M1181" s="15">
        <f>Daten!H1181</f>
        <v>3418</v>
      </c>
      <c r="N1181" s="15">
        <f>Daten!I1181</f>
        <v>992</v>
      </c>
      <c r="O1181" s="27">
        <f t="shared" si="471"/>
        <v>0.51667641895845529</v>
      </c>
      <c r="P1181" s="15">
        <f t="shared" si="472"/>
        <v>1940.7276220089427</v>
      </c>
      <c r="Q1181" s="20">
        <f t="shared" si="473"/>
        <v>-174.72762200894272</v>
      </c>
      <c r="R1181" s="26">
        <f t="shared" si="474"/>
        <v>-34945.524401788542</v>
      </c>
      <c r="S1181" s="8">
        <f>Daten!K1181</f>
        <v>33845</v>
      </c>
      <c r="T1181" s="8">
        <f>Daten!L1181</f>
        <v>361851</v>
      </c>
      <c r="U1181" s="8">
        <f>Daten!M1181</f>
        <v>1628265</v>
      </c>
      <c r="V1181" s="8">
        <f>Daten!N1181</f>
        <v>500</v>
      </c>
      <c r="W1181" s="8">
        <f>Daten!O1181</f>
        <v>500</v>
      </c>
      <c r="X1181" s="22">
        <f t="shared" si="475"/>
        <v>2023961</v>
      </c>
      <c r="Y1181" s="8">
        <f t="shared" si="476"/>
        <v>1989016.1352707502</v>
      </c>
      <c r="Z1181" s="20">
        <f t="shared" si="477"/>
        <v>34944.86472924985</v>
      </c>
      <c r="AA1181" s="26">
        <f t="shared" si="478"/>
        <v>-3494.4864729249853</v>
      </c>
      <c r="AB1181" s="31">
        <f t="shared" si="479"/>
        <v>20705.420868023259</v>
      </c>
      <c r="AC1181" s="30">
        <f t="shared" si="480"/>
        <v>20705.420868023259</v>
      </c>
      <c r="AG1181" s="25">
        <f t="shared" si="481"/>
        <v>59145.431742736786</v>
      </c>
      <c r="AH1181" s="25">
        <f t="shared" si="482"/>
        <v>-3494.4864729249853</v>
      </c>
      <c r="AI1181" s="25">
        <f t="shared" si="483"/>
        <v>55650.945269811804</v>
      </c>
      <c r="AJ1181" s="25">
        <f t="shared" si="484"/>
        <v>1</v>
      </c>
      <c r="AK1181" s="25">
        <f t="shared" si="485"/>
        <v>55650.945269811804</v>
      </c>
      <c r="AL1181" s="25">
        <f t="shared" ca="1" si="486"/>
        <v>132976</v>
      </c>
      <c r="AM1181" s="25">
        <f t="shared" ca="1" si="487"/>
        <v>41</v>
      </c>
      <c r="AN1181" s="25">
        <f ca="1">IF(AM1181=0,0,COUNTIF($AM$19:AM1181,C1181*10+1))</f>
        <v>124</v>
      </c>
      <c r="AO1181" s="20">
        <f t="shared" ca="1" si="488"/>
        <v>0</v>
      </c>
      <c r="AP1181" s="32">
        <f t="shared" ca="1" si="489"/>
        <v>132976</v>
      </c>
    </row>
    <row r="1182" spans="1:42" x14ac:dyDescent="0.2">
      <c r="A1182" s="14">
        <f>Daten!A1182</f>
        <v>41403</v>
      </c>
      <c r="B1182" s="7" t="str">
        <f>Daten!B1182</f>
        <v>Brunnenthal</v>
      </c>
      <c r="C1182" s="14">
        <f t="shared" si="465"/>
        <v>4</v>
      </c>
      <c r="D1182" s="9">
        <f>Daten!D1182</f>
        <v>0</v>
      </c>
      <c r="E1182" s="8">
        <f>Daten!E1182</f>
        <v>2072</v>
      </c>
      <c r="F1182" s="8">
        <f>Daten!F1182</f>
        <v>2066</v>
      </c>
      <c r="G1182" s="26">
        <f t="shared" si="466"/>
        <v>6</v>
      </c>
      <c r="H1182" s="28">
        <f t="shared" si="467"/>
        <v>2.9041626331074541E-3</v>
      </c>
      <c r="I1182" s="20">
        <f t="shared" si="468"/>
        <v>27.756292805999312</v>
      </c>
      <c r="J1182" s="20">
        <f t="shared" si="469"/>
        <v>-21.756292805999312</v>
      </c>
      <c r="K1182" s="26">
        <f t="shared" si="470"/>
        <v>10878.146402999657</v>
      </c>
      <c r="L1182" s="15">
        <f>Daten!G1182</f>
        <v>332</v>
      </c>
      <c r="M1182" s="15">
        <f>Daten!H1182</f>
        <v>1318</v>
      </c>
      <c r="N1182" s="15">
        <f>Daten!I1182</f>
        <v>422</v>
      </c>
      <c r="O1182" s="27">
        <f t="shared" si="471"/>
        <v>0.57207890743550838</v>
      </c>
      <c r="P1182" s="15">
        <f t="shared" si="472"/>
        <v>748.3554727348702</v>
      </c>
      <c r="Q1182" s="20">
        <f t="shared" si="473"/>
        <v>5.6445272651297955</v>
      </c>
      <c r="R1182" s="26">
        <f t="shared" si="474"/>
        <v>1128.9054530259591</v>
      </c>
      <c r="S1182" s="8">
        <f>Daten!K1182</f>
        <v>11049</v>
      </c>
      <c r="T1182" s="8">
        <f>Daten!L1182</f>
        <v>171987</v>
      </c>
      <c r="U1182" s="8">
        <f>Daten!M1182</f>
        <v>313217</v>
      </c>
      <c r="V1182" s="8">
        <f>Daten!N1182</f>
        <v>500</v>
      </c>
      <c r="W1182" s="8">
        <f>Daten!O1182</f>
        <v>500</v>
      </c>
      <c r="X1182" s="22">
        <f t="shared" si="475"/>
        <v>496253</v>
      </c>
      <c r="Y1182" s="8">
        <f t="shared" si="476"/>
        <v>794992.56023938931</v>
      </c>
      <c r="Z1182" s="20">
        <f t="shared" si="477"/>
        <v>-298739.56023938931</v>
      </c>
      <c r="AA1182" s="26">
        <f t="shared" si="478"/>
        <v>29873.956023938932</v>
      </c>
      <c r="AB1182" s="31">
        <f t="shared" si="479"/>
        <v>41881.007879964549</v>
      </c>
      <c r="AC1182" s="30">
        <f t="shared" si="480"/>
        <v>41881.007879964549</v>
      </c>
      <c r="AG1182" s="25">
        <f t="shared" si="481"/>
        <v>10878.146402999657</v>
      </c>
      <c r="AH1182" s="25">
        <f t="shared" si="482"/>
        <v>29873.956023938932</v>
      </c>
      <c r="AI1182" s="25">
        <f t="shared" si="483"/>
        <v>40752.102426938589</v>
      </c>
      <c r="AJ1182" s="25">
        <f t="shared" si="484"/>
        <v>1</v>
      </c>
      <c r="AK1182" s="25">
        <f t="shared" si="485"/>
        <v>40752.102426938589</v>
      </c>
      <c r="AL1182" s="25">
        <f t="shared" ca="1" si="486"/>
        <v>97376</v>
      </c>
      <c r="AM1182" s="25">
        <f t="shared" ca="1" si="487"/>
        <v>41</v>
      </c>
      <c r="AN1182" s="25">
        <f ca="1">IF(AM1182=0,0,COUNTIF($AM$19:AM1182,C1182*10+1))</f>
        <v>125</v>
      </c>
      <c r="AO1182" s="20">
        <f t="shared" ca="1" si="488"/>
        <v>0</v>
      </c>
      <c r="AP1182" s="32">
        <f t="shared" ca="1" si="489"/>
        <v>97376</v>
      </c>
    </row>
    <row r="1183" spans="1:42" x14ac:dyDescent="0.2">
      <c r="A1183" s="14">
        <f>Daten!A1183</f>
        <v>41404</v>
      </c>
      <c r="B1183" s="7" t="str">
        <f>Daten!B1183</f>
        <v>Diersbach</v>
      </c>
      <c r="C1183" s="14">
        <f t="shared" si="465"/>
        <v>4</v>
      </c>
      <c r="D1183" s="9">
        <f>Daten!D1183</f>
        <v>0</v>
      </c>
      <c r="E1183" s="8">
        <f>Daten!E1183</f>
        <v>1535</v>
      </c>
      <c r="F1183" s="8">
        <f>Daten!F1183</f>
        <v>1593</v>
      </c>
      <c r="G1183" s="26">
        <f t="shared" si="466"/>
        <v>-58</v>
      </c>
      <c r="H1183" s="28">
        <f t="shared" si="467"/>
        <v>-3.6409290646578781E-2</v>
      </c>
      <c r="I1183" s="20">
        <f t="shared" si="468"/>
        <v>21.401633320405082</v>
      </c>
      <c r="J1183" s="20">
        <f t="shared" si="469"/>
        <v>-79.401633320405082</v>
      </c>
      <c r="K1183" s="26">
        <f t="shared" si="470"/>
        <v>39700.816660202538</v>
      </c>
      <c r="L1183" s="15">
        <f>Daten!G1183</f>
        <v>211</v>
      </c>
      <c r="M1183" s="15">
        <f>Daten!H1183</f>
        <v>1038</v>
      </c>
      <c r="N1183" s="15">
        <f>Daten!I1183</f>
        <v>286</v>
      </c>
      <c r="O1183" s="27">
        <f t="shared" si="471"/>
        <v>0.47880539499036606</v>
      </c>
      <c r="P1183" s="15">
        <f t="shared" si="472"/>
        <v>589.37251949832728</v>
      </c>
      <c r="Q1183" s="20">
        <f t="shared" si="473"/>
        <v>-92.372519498327279</v>
      </c>
      <c r="R1183" s="26">
        <f t="shared" si="474"/>
        <v>-18474.503899665455</v>
      </c>
      <c r="S1183" s="8">
        <f>Daten!K1183</f>
        <v>21695</v>
      </c>
      <c r="T1183" s="8">
        <f>Daten!L1183</f>
        <v>88090</v>
      </c>
      <c r="U1183" s="8">
        <f>Daten!M1183</f>
        <v>144891</v>
      </c>
      <c r="V1183" s="8">
        <f>Daten!N1183</f>
        <v>500</v>
      </c>
      <c r="W1183" s="8">
        <f>Daten!O1183</f>
        <v>500</v>
      </c>
      <c r="X1183" s="22">
        <f t="shared" si="475"/>
        <v>254676</v>
      </c>
      <c r="Y1183" s="8">
        <f t="shared" si="476"/>
        <v>588954.43048622715</v>
      </c>
      <c r="Z1183" s="20">
        <f t="shared" si="477"/>
        <v>-334278.43048622715</v>
      </c>
      <c r="AA1183" s="26">
        <f t="shared" si="478"/>
        <v>33427.843048622715</v>
      </c>
      <c r="AB1183" s="31">
        <f t="shared" si="479"/>
        <v>54654.155809159798</v>
      </c>
      <c r="AC1183" s="30">
        <f t="shared" si="480"/>
        <v>54654.155809159798</v>
      </c>
      <c r="AG1183" s="25">
        <f t="shared" si="481"/>
        <v>39700.816660202538</v>
      </c>
      <c r="AH1183" s="25">
        <f t="shared" si="482"/>
        <v>33427.843048622715</v>
      </c>
      <c r="AI1183" s="25">
        <f t="shared" si="483"/>
        <v>73128.65970882526</v>
      </c>
      <c r="AJ1183" s="25">
        <f t="shared" si="484"/>
        <v>1</v>
      </c>
      <c r="AK1183" s="25">
        <f t="shared" si="485"/>
        <v>73128.65970882526</v>
      </c>
      <c r="AL1183" s="25">
        <f t="shared" ca="1" si="486"/>
        <v>174738</v>
      </c>
      <c r="AM1183" s="25">
        <f t="shared" ca="1" si="487"/>
        <v>41</v>
      </c>
      <c r="AN1183" s="25">
        <f ca="1">IF(AM1183=0,0,COUNTIF($AM$19:AM1183,C1183*10+1))</f>
        <v>126</v>
      </c>
      <c r="AO1183" s="20">
        <f t="shared" ca="1" si="488"/>
        <v>0</v>
      </c>
      <c r="AP1183" s="32">
        <f t="shared" ca="1" si="489"/>
        <v>174738</v>
      </c>
    </row>
    <row r="1184" spans="1:42" x14ac:dyDescent="0.2">
      <c r="A1184" s="14">
        <f>Daten!A1184</f>
        <v>41405</v>
      </c>
      <c r="B1184" s="7" t="str">
        <f>Daten!B1184</f>
        <v>Dorf an der Pram</v>
      </c>
      <c r="C1184" s="14">
        <f t="shared" si="465"/>
        <v>4</v>
      </c>
      <c r="D1184" s="9">
        <f>Daten!D1184</f>
        <v>0</v>
      </c>
      <c r="E1184" s="8">
        <f>Daten!E1184</f>
        <v>1104</v>
      </c>
      <c r="F1184" s="8">
        <f>Daten!F1184</f>
        <v>1041</v>
      </c>
      <c r="G1184" s="26">
        <f t="shared" si="466"/>
        <v>63</v>
      </c>
      <c r="H1184" s="28">
        <f t="shared" si="467"/>
        <v>6.0518731988472622E-2</v>
      </c>
      <c r="I1184" s="20">
        <f t="shared" si="468"/>
        <v>13.98562478753402</v>
      </c>
      <c r="J1184" s="20">
        <f t="shared" si="469"/>
        <v>49.014375212465978</v>
      </c>
      <c r="K1184" s="26">
        <f t="shared" si="470"/>
        <v>-24507.18760623299</v>
      </c>
      <c r="L1184" s="15">
        <f>Daten!G1184</f>
        <v>186</v>
      </c>
      <c r="M1184" s="15">
        <f>Daten!H1184</f>
        <v>745</v>
      </c>
      <c r="N1184" s="15">
        <f>Daten!I1184</f>
        <v>173</v>
      </c>
      <c r="O1184" s="27">
        <f t="shared" si="471"/>
        <v>0.48187919463087248</v>
      </c>
      <c r="P1184" s="15">
        <f t="shared" si="472"/>
        <v>423.00821486151619</v>
      </c>
      <c r="Q1184" s="20">
        <f t="shared" si="473"/>
        <v>-64.008214861516194</v>
      </c>
      <c r="R1184" s="26">
        <f t="shared" si="474"/>
        <v>-12801.642972303238</v>
      </c>
      <c r="S1184" s="8">
        <f>Daten!K1184</f>
        <v>11645</v>
      </c>
      <c r="T1184" s="8">
        <f>Daten!L1184</f>
        <v>73067</v>
      </c>
      <c r="U1184" s="8">
        <f>Daten!M1184</f>
        <v>675215</v>
      </c>
      <c r="V1184" s="8">
        <f>Daten!N1184</f>
        <v>500</v>
      </c>
      <c r="W1184" s="8">
        <f>Daten!O1184</f>
        <v>500</v>
      </c>
      <c r="X1184" s="22">
        <f t="shared" si="475"/>
        <v>759927</v>
      </c>
      <c r="Y1184" s="8">
        <f t="shared" si="476"/>
        <v>423586.76954840048</v>
      </c>
      <c r="Z1184" s="20">
        <f t="shared" si="477"/>
        <v>336340.23045159952</v>
      </c>
      <c r="AA1184" s="26">
        <f t="shared" si="478"/>
        <v>-33634.023045159956</v>
      </c>
      <c r="AB1184" s="31">
        <f t="shared" si="479"/>
        <v>-70942.853623696195</v>
      </c>
      <c r="AC1184" s="30">
        <f t="shared" si="480"/>
        <v>0</v>
      </c>
      <c r="AG1184" s="25">
        <f t="shared" si="481"/>
        <v>0</v>
      </c>
      <c r="AH1184" s="25">
        <f t="shared" si="482"/>
        <v>0</v>
      </c>
      <c r="AI1184" s="25">
        <f t="shared" si="483"/>
        <v>0</v>
      </c>
      <c r="AJ1184" s="25">
        <f t="shared" si="484"/>
        <v>1</v>
      </c>
      <c r="AK1184" s="25">
        <f t="shared" si="485"/>
        <v>0</v>
      </c>
      <c r="AL1184" s="25">
        <f t="shared" ca="1" si="486"/>
        <v>0</v>
      </c>
      <c r="AM1184" s="25">
        <f t="shared" ca="1" si="487"/>
        <v>0</v>
      </c>
      <c r="AN1184" s="25">
        <f ca="1">IF(AM1184=0,0,COUNTIF($AM$19:AM1184,C1184*10+1))</f>
        <v>0</v>
      </c>
      <c r="AO1184" s="20">
        <f t="shared" ca="1" si="488"/>
        <v>0</v>
      </c>
      <c r="AP1184" s="32">
        <f t="shared" ca="1" si="489"/>
        <v>0</v>
      </c>
    </row>
    <row r="1185" spans="1:42" x14ac:dyDescent="0.2">
      <c r="A1185" s="14">
        <f>Daten!A1185</f>
        <v>41406</v>
      </c>
      <c r="B1185" s="7" t="str">
        <f>Daten!B1185</f>
        <v>Eggerding</v>
      </c>
      <c r="C1185" s="14">
        <f t="shared" si="465"/>
        <v>4</v>
      </c>
      <c r="D1185" s="9">
        <f>Daten!D1185</f>
        <v>0</v>
      </c>
      <c r="E1185" s="8">
        <f>Daten!E1185</f>
        <v>1389</v>
      </c>
      <c r="F1185" s="8">
        <f>Daten!F1185</f>
        <v>1316</v>
      </c>
      <c r="G1185" s="26">
        <f t="shared" si="466"/>
        <v>73</v>
      </c>
      <c r="H1185" s="28">
        <f t="shared" si="467"/>
        <v>5.5471124620060791E-2</v>
      </c>
      <c r="I1185" s="20">
        <f t="shared" si="468"/>
        <v>17.680194255902755</v>
      </c>
      <c r="J1185" s="20">
        <f t="shared" si="469"/>
        <v>55.319805744097245</v>
      </c>
      <c r="K1185" s="26">
        <f t="shared" si="470"/>
        <v>-27659.902872048624</v>
      </c>
      <c r="L1185" s="15">
        <f>Daten!G1185</f>
        <v>234</v>
      </c>
      <c r="M1185" s="15">
        <f>Daten!H1185</f>
        <v>904</v>
      </c>
      <c r="N1185" s="15">
        <f>Daten!I1185</f>
        <v>251</v>
      </c>
      <c r="O1185" s="27">
        <f t="shared" si="471"/>
        <v>0.53650442477876104</v>
      </c>
      <c r="P1185" s="15">
        <f t="shared" si="472"/>
        <v>513.28782044941022</v>
      </c>
      <c r="Q1185" s="20">
        <f t="shared" si="473"/>
        <v>-28.287820449410219</v>
      </c>
      <c r="R1185" s="26">
        <f t="shared" si="474"/>
        <v>-5657.5640898820438</v>
      </c>
      <c r="S1185" s="8">
        <f>Daten!K1185</f>
        <v>26428</v>
      </c>
      <c r="T1185" s="8">
        <f>Daten!L1185</f>
        <v>85545</v>
      </c>
      <c r="U1185" s="8">
        <f>Daten!M1185</f>
        <v>111063</v>
      </c>
      <c r="V1185" s="8">
        <f>Daten!N1185</f>
        <v>500</v>
      </c>
      <c r="W1185" s="8">
        <f>Daten!O1185</f>
        <v>500</v>
      </c>
      <c r="X1185" s="22">
        <f t="shared" si="475"/>
        <v>223036</v>
      </c>
      <c r="Y1185" s="8">
        <f t="shared" si="476"/>
        <v>532936.61494812346</v>
      </c>
      <c r="Z1185" s="20">
        <f t="shared" si="477"/>
        <v>-309900.61494812346</v>
      </c>
      <c r="AA1185" s="26">
        <f t="shared" si="478"/>
        <v>30990.061494812348</v>
      </c>
      <c r="AB1185" s="31">
        <f t="shared" si="479"/>
        <v>-2327.4054671183185</v>
      </c>
      <c r="AC1185" s="30">
        <f t="shared" si="480"/>
        <v>0</v>
      </c>
      <c r="AG1185" s="25">
        <f t="shared" si="481"/>
        <v>0</v>
      </c>
      <c r="AH1185" s="25">
        <f t="shared" si="482"/>
        <v>0</v>
      </c>
      <c r="AI1185" s="25">
        <f t="shared" si="483"/>
        <v>0</v>
      </c>
      <c r="AJ1185" s="25">
        <f t="shared" si="484"/>
        <v>1</v>
      </c>
      <c r="AK1185" s="25">
        <f t="shared" si="485"/>
        <v>0</v>
      </c>
      <c r="AL1185" s="25">
        <f t="shared" ca="1" si="486"/>
        <v>0</v>
      </c>
      <c r="AM1185" s="25">
        <f t="shared" ca="1" si="487"/>
        <v>0</v>
      </c>
      <c r="AN1185" s="25">
        <f ca="1">IF(AM1185=0,0,COUNTIF($AM$19:AM1185,C1185*10+1))</f>
        <v>0</v>
      </c>
      <c r="AO1185" s="20">
        <f t="shared" ca="1" si="488"/>
        <v>0</v>
      </c>
      <c r="AP1185" s="32">
        <f t="shared" ca="1" si="489"/>
        <v>0</v>
      </c>
    </row>
    <row r="1186" spans="1:42" x14ac:dyDescent="0.2">
      <c r="A1186" s="14">
        <f>Daten!A1186</f>
        <v>41407</v>
      </c>
      <c r="B1186" s="7" t="str">
        <f>Daten!B1186</f>
        <v>Engelhartszell</v>
      </c>
      <c r="C1186" s="14">
        <f t="shared" si="465"/>
        <v>4</v>
      </c>
      <c r="D1186" s="9">
        <f>Daten!D1186</f>
        <v>0</v>
      </c>
      <c r="E1186" s="8">
        <f>Daten!E1186</f>
        <v>932</v>
      </c>
      <c r="F1186" s="8">
        <f>Daten!F1186</f>
        <v>933</v>
      </c>
      <c r="G1186" s="26">
        <f t="shared" si="466"/>
        <v>-1</v>
      </c>
      <c r="H1186" s="28">
        <f t="shared" si="467"/>
        <v>-1.0718113612004287E-3</v>
      </c>
      <c r="I1186" s="20">
        <f t="shared" si="468"/>
        <v>12.534666596320115</v>
      </c>
      <c r="J1186" s="20">
        <f t="shared" si="469"/>
        <v>-13.534666596320115</v>
      </c>
      <c r="K1186" s="26">
        <f t="shared" si="470"/>
        <v>6767.333298160057</v>
      </c>
      <c r="L1186" s="15">
        <f>Daten!G1186</f>
        <v>96</v>
      </c>
      <c r="M1186" s="15">
        <f>Daten!H1186</f>
        <v>597</v>
      </c>
      <c r="N1186" s="15">
        <f>Daten!I1186</f>
        <v>239</v>
      </c>
      <c r="O1186" s="27">
        <f t="shared" si="471"/>
        <v>0.56113902847571184</v>
      </c>
      <c r="P1186" s="15">
        <f t="shared" si="472"/>
        <v>338.97436815077202</v>
      </c>
      <c r="Q1186" s="20">
        <f t="shared" si="473"/>
        <v>-3.9743681507720225</v>
      </c>
      <c r="R1186" s="26">
        <f t="shared" si="474"/>
        <v>-794.87363015440451</v>
      </c>
      <c r="S1186" s="8">
        <f>Daten!K1186</f>
        <v>6318</v>
      </c>
      <c r="T1186" s="8">
        <f>Daten!L1186</f>
        <v>69702</v>
      </c>
      <c r="U1186" s="8">
        <f>Daten!M1186</f>
        <v>275487</v>
      </c>
      <c r="V1186" s="8">
        <f>Daten!N1186</f>
        <v>500</v>
      </c>
      <c r="W1186" s="8">
        <f>Daten!O1186</f>
        <v>500</v>
      </c>
      <c r="X1186" s="22">
        <f t="shared" si="475"/>
        <v>351507</v>
      </c>
      <c r="Y1186" s="8">
        <f t="shared" si="476"/>
        <v>357593.1786404975</v>
      </c>
      <c r="Z1186" s="20">
        <f t="shared" si="477"/>
        <v>-6086.1786404974991</v>
      </c>
      <c r="AA1186" s="26">
        <f t="shared" si="478"/>
        <v>608.61786404974998</v>
      </c>
      <c r="AB1186" s="31">
        <f t="shared" si="479"/>
        <v>6581.077532055403</v>
      </c>
      <c r="AC1186" s="30">
        <f t="shared" si="480"/>
        <v>6581.077532055403</v>
      </c>
      <c r="AG1186" s="25">
        <f t="shared" si="481"/>
        <v>6767.333298160057</v>
      </c>
      <c r="AH1186" s="25">
        <f t="shared" si="482"/>
        <v>608.61786404974998</v>
      </c>
      <c r="AI1186" s="25">
        <f t="shared" si="483"/>
        <v>7375.9511622098071</v>
      </c>
      <c r="AJ1186" s="25">
        <f t="shared" si="484"/>
        <v>1</v>
      </c>
      <c r="AK1186" s="25">
        <f t="shared" si="485"/>
        <v>7375.9511622098071</v>
      </c>
      <c r="AL1186" s="25">
        <f t="shared" ca="1" si="486"/>
        <v>17625</v>
      </c>
      <c r="AM1186" s="25">
        <f t="shared" ca="1" si="487"/>
        <v>41</v>
      </c>
      <c r="AN1186" s="25">
        <f ca="1">IF(AM1186=0,0,COUNTIF($AM$19:AM1186,C1186*10+1))</f>
        <v>127</v>
      </c>
      <c r="AO1186" s="20">
        <f t="shared" ca="1" si="488"/>
        <v>0</v>
      </c>
      <c r="AP1186" s="32">
        <f t="shared" ca="1" si="489"/>
        <v>17625</v>
      </c>
    </row>
    <row r="1187" spans="1:42" x14ac:dyDescent="0.2">
      <c r="A1187" s="14">
        <f>Daten!A1187</f>
        <v>41408</v>
      </c>
      <c r="B1187" s="7" t="str">
        <f>Daten!B1187</f>
        <v>Enzenkirchen</v>
      </c>
      <c r="C1187" s="14">
        <f t="shared" si="465"/>
        <v>4</v>
      </c>
      <c r="D1187" s="9">
        <f>Daten!D1187</f>
        <v>0</v>
      </c>
      <c r="E1187" s="8">
        <f>Daten!E1187</f>
        <v>1813</v>
      </c>
      <c r="F1187" s="8">
        <f>Daten!F1187</f>
        <v>1783</v>
      </c>
      <c r="G1187" s="26">
        <f t="shared" si="466"/>
        <v>30</v>
      </c>
      <c r="H1187" s="28">
        <f t="shared" si="467"/>
        <v>1.6825574873808188E-2</v>
      </c>
      <c r="I1187" s="20">
        <f t="shared" si="468"/>
        <v>23.954244953096211</v>
      </c>
      <c r="J1187" s="20">
        <f t="shared" si="469"/>
        <v>6.0457550469037891</v>
      </c>
      <c r="K1187" s="26">
        <f t="shared" si="470"/>
        <v>-3022.8775234518944</v>
      </c>
      <c r="L1187" s="15">
        <f>Daten!G1187</f>
        <v>267</v>
      </c>
      <c r="M1187" s="15">
        <f>Daten!H1187</f>
        <v>1234</v>
      </c>
      <c r="N1187" s="15">
        <f>Daten!I1187</f>
        <v>312</v>
      </c>
      <c r="O1187" s="27">
        <f t="shared" si="471"/>
        <v>0.4692058346839546</v>
      </c>
      <c r="P1187" s="15">
        <f t="shared" si="472"/>
        <v>700.6605867639073</v>
      </c>
      <c r="Q1187" s="20">
        <f t="shared" si="473"/>
        <v>-121.6605867639073</v>
      </c>
      <c r="R1187" s="26">
        <f t="shared" si="474"/>
        <v>-24332.117352781461</v>
      </c>
      <c r="S1187" s="8">
        <f>Daten!K1187</f>
        <v>19561</v>
      </c>
      <c r="T1187" s="8">
        <f>Daten!L1187</f>
        <v>101315</v>
      </c>
      <c r="U1187" s="8">
        <f>Daten!M1187</f>
        <v>415681</v>
      </c>
      <c r="V1187" s="8">
        <f>Daten!N1187</f>
        <v>500</v>
      </c>
      <c r="W1187" s="8">
        <f>Daten!O1187</f>
        <v>500</v>
      </c>
      <c r="X1187" s="22">
        <f t="shared" si="475"/>
        <v>536557</v>
      </c>
      <c r="Y1187" s="8">
        <f t="shared" si="476"/>
        <v>695618.49020946573</v>
      </c>
      <c r="Z1187" s="20">
        <f t="shared" si="477"/>
        <v>-159061.49020946573</v>
      </c>
      <c r="AA1187" s="26">
        <f t="shared" si="478"/>
        <v>15906.149020946574</v>
      </c>
      <c r="AB1187" s="31">
        <f t="shared" si="479"/>
        <v>-11448.845855286781</v>
      </c>
      <c r="AC1187" s="30">
        <f t="shared" si="480"/>
        <v>0</v>
      </c>
      <c r="AG1187" s="25">
        <f t="shared" si="481"/>
        <v>0</v>
      </c>
      <c r="AH1187" s="25">
        <f t="shared" si="482"/>
        <v>0</v>
      </c>
      <c r="AI1187" s="25">
        <f t="shared" si="483"/>
        <v>0</v>
      </c>
      <c r="AJ1187" s="25">
        <f t="shared" si="484"/>
        <v>1</v>
      </c>
      <c r="AK1187" s="25">
        <f t="shared" si="485"/>
        <v>0</v>
      </c>
      <c r="AL1187" s="25">
        <f t="shared" ca="1" si="486"/>
        <v>0</v>
      </c>
      <c r="AM1187" s="25">
        <f t="shared" ca="1" si="487"/>
        <v>0</v>
      </c>
      <c r="AN1187" s="25">
        <f ca="1">IF(AM1187=0,0,COUNTIF($AM$19:AM1187,C1187*10+1))</f>
        <v>0</v>
      </c>
      <c r="AO1187" s="20">
        <f t="shared" ca="1" si="488"/>
        <v>0</v>
      </c>
      <c r="AP1187" s="32">
        <f t="shared" ca="1" si="489"/>
        <v>0</v>
      </c>
    </row>
    <row r="1188" spans="1:42" x14ac:dyDescent="0.2">
      <c r="A1188" s="14">
        <f>Daten!A1188</f>
        <v>41409</v>
      </c>
      <c r="B1188" s="7" t="str">
        <f>Daten!B1188</f>
        <v>Esternberg</v>
      </c>
      <c r="C1188" s="14">
        <f t="shared" si="465"/>
        <v>4</v>
      </c>
      <c r="D1188" s="9">
        <f>Daten!D1188</f>
        <v>0</v>
      </c>
      <c r="E1188" s="8">
        <f>Daten!E1188</f>
        <v>2856</v>
      </c>
      <c r="F1188" s="8">
        <f>Daten!F1188</f>
        <v>2870</v>
      </c>
      <c r="G1188" s="26">
        <f t="shared" si="466"/>
        <v>-14</v>
      </c>
      <c r="H1188" s="28">
        <f t="shared" si="467"/>
        <v>-4.8780487804878049E-3</v>
      </c>
      <c r="I1188" s="20">
        <f t="shared" si="468"/>
        <v>38.557870451702819</v>
      </c>
      <c r="J1188" s="20">
        <f t="shared" si="469"/>
        <v>-52.557870451702819</v>
      </c>
      <c r="K1188" s="26">
        <f t="shared" si="470"/>
        <v>26278.935225851408</v>
      </c>
      <c r="L1188" s="15">
        <f>Daten!G1188</f>
        <v>396</v>
      </c>
      <c r="M1188" s="15">
        <f>Daten!H1188</f>
        <v>1821</v>
      </c>
      <c r="N1188" s="15">
        <f>Daten!I1188</f>
        <v>639</v>
      </c>
      <c r="O1188" s="27">
        <f t="shared" si="471"/>
        <v>0.56836902800658984</v>
      </c>
      <c r="P1188" s="15">
        <f t="shared" si="472"/>
        <v>1033.9569922990886</v>
      </c>
      <c r="Q1188" s="20">
        <f t="shared" si="473"/>
        <v>1.0430077009114029</v>
      </c>
      <c r="R1188" s="26">
        <f t="shared" si="474"/>
        <v>208.60154018228059</v>
      </c>
      <c r="S1188" s="8">
        <f>Daten!K1188</f>
        <v>19640</v>
      </c>
      <c r="T1188" s="8">
        <f>Daten!L1188</f>
        <v>149103</v>
      </c>
      <c r="U1188" s="8">
        <f>Daten!M1188</f>
        <v>228450</v>
      </c>
      <c r="V1188" s="8">
        <f>Daten!N1188</f>
        <v>500</v>
      </c>
      <c r="W1188" s="8">
        <f>Daten!O1188</f>
        <v>500</v>
      </c>
      <c r="X1188" s="22">
        <f t="shared" si="475"/>
        <v>397193</v>
      </c>
      <c r="Y1188" s="8">
        <f t="shared" si="476"/>
        <v>1095800.5560056448</v>
      </c>
      <c r="Z1188" s="20">
        <f t="shared" si="477"/>
        <v>-698607.55600564484</v>
      </c>
      <c r="AA1188" s="26">
        <f t="shared" si="478"/>
        <v>69860.755600564487</v>
      </c>
      <c r="AB1188" s="31">
        <f t="shared" si="479"/>
        <v>96348.29236659818</v>
      </c>
      <c r="AC1188" s="30">
        <f t="shared" si="480"/>
        <v>96348.29236659818</v>
      </c>
      <c r="AG1188" s="25">
        <f t="shared" si="481"/>
        <v>26278.935225851408</v>
      </c>
      <c r="AH1188" s="25">
        <f t="shared" si="482"/>
        <v>69860.755600564487</v>
      </c>
      <c r="AI1188" s="25">
        <f t="shared" si="483"/>
        <v>96139.690826415899</v>
      </c>
      <c r="AJ1188" s="25">
        <f t="shared" si="484"/>
        <v>1</v>
      </c>
      <c r="AK1188" s="25">
        <f t="shared" si="485"/>
        <v>96139.690826415899</v>
      </c>
      <c r="AL1188" s="25">
        <f t="shared" ca="1" si="486"/>
        <v>229722</v>
      </c>
      <c r="AM1188" s="25">
        <f t="shared" ca="1" si="487"/>
        <v>41</v>
      </c>
      <c r="AN1188" s="25">
        <f ca="1">IF(AM1188=0,0,COUNTIF($AM$19:AM1188,C1188*10+1))</f>
        <v>128</v>
      </c>
      <c r="AO1188" s="20">
        <f t="shared" ca="1" si="488"/>
        <v>0</v>
      </c>
      <c r="AP1188" s="32">
        <f t="shared" ca="1" si="489"/>
        <v>229722</v>
      </c>
    </row>
    <row r="1189" spans="1:42" x14ac:dyDescent="0.2">
      <c r="A1189" s="14">
        <f>Daten!A1189</f>
        <v>41410</v>
      </c>
      <c r="B1189" s="7" t="str">
        <f>Daten!B1189</f>
        <v>Freinberg</v>
      </c>
      <c r="C1189" s="14">
        <f t="shared" si="465"/>
        <v>4</v>
      </c>
      <c r="D1189" s="9">
        <f>Daten!D1189</f>
        <v>0</v>
      </c>
      <c r="E1189" s="8">
        <f>Daten!E1189</f>
        <v>1490</v>
      </c>
      <c r="F1189" s="8">
        <f>Daten!F1189</f>
        <v>1447</v>
      </c>
      <c r="G1189" s="26">
        <f t="shared" si="466"/>
        <v>43</v>
      </c>
      <c r="H1189" s="28">
        <f t="shared" si="467"/>
        <v>2.9716655148583276E-2</v>
      </c>
      <c r="I1189" s="20">
        <f t="shared" si="468"/>
        <v>19.440152802652953</v>
      </c>
      <c r="J1189" s="20">
        <f t="shared" si="469"/>
        <v>23.559847197347047</v>
      </c>
      <c r="K1189" s="26">
        <f t="shared" si="470"/>
        <v>-11779.923598673524</v>
      </c>
      <c r="L1189" s="15">
        <f>Daten!G1189</f>
        <v>189</v>
      </c>
      <c r="M1189" s="15">
        <f>Daten!H1189</f>
        <v>971</v>
      </c>
      <c r="N1189" s="15">
        <f>Daten!I1189</f>
        <v>330</v>
      </c>
      <c r="O1189" s="27">
        <f t="shared" si="471"/>
        <v>0.53450051493305872</v>
      </c>
      <c r="P1189" s="15">
        <f t="shared" si="472"/>
        <v>551.33016997386881</v>
      </c>
      <c r="Q1189" s="20">
        <f t="shared" si="473"/>
        <v>-32.330169973868806</v>
      </c>
      <c r="R1189" s="26">
        <f t="shared" si="474"/>
        <v>-6466.0339947737612</v>
      </c>
      <c r="S1189" s="8">
        <f>Daten!K1189</f>
        <v>8454</v>
      </c>
      <c r="T1189" s="8">
        <f>Daten!L1189</f>
        <v>147532</v>
      </c>
      <c r="U1189" s="8">
        <f>Daten!M1189</f>
        <v>1046855</v>
      </c>
      <c r="V1189" s="8">
        <f>Daten!N1189</f>
        <v>500</v>
      </c>
      <c r="W1189" s="8">
        <f>Daten!O1189</f>
        <v>500</v>
      </c>
      <c r="X1189" s="22">
        <f t="shared" si="475"/>
        <v>1202841</v>
      </c>
      <c r="Y1189" s="8">
        <f t="shared" si="476"/>
        <v>571688.66542311304</v>
      </c>
      <c r="Z1189" s="20">
        <f t="shared" si="477"/>
        <v>631152.33457688696</v>
      </c>
      <c r="AA1189" s="26">
        <f t="shared" si="478"/>
        <v>-63115.233457688701</v>
      </c>
      <c r="AB1189" s="31">
        <f t="shared" si="479"/>
        <v>-81361.191051135989</v>
      </c>
      <c r="AC1189" s="30">
        <f t="shared" si="480"/>
        <v>0</v>
      </c>
      <c r="AG1189" s="25">
        <f t="shared" si="481"/>
        <v>0</v>
      </c>
      <c r="AH1189" s="25">
        <f t="shared" si="482"/>
        <v>0</v>
      </c>
      <c r="AI1189" s="25">
        <f t="shared" si="483"/>
        <v>0</v>
      </c>
      <c r="AJ1189" s="25">
        <f t="shared" si="484"/>
        <v>1</v>
      </c>
      <c r="AK1189" s="25">
        <f t="shared" si="485"/>
        <v>0</v>
      </c>
      <c r="AL1189" s="25">
        <f t="shared" ca="1" si="486"/>
        <v>0</v>
      </c>
      <c r="AM1189" s="25">
        <f t="shared" ca="1" si="487"/>
        <v>0</v>
      </c>
      <c r="AN1189" s="25">
        <f ca="1">IF(AM1189=0,0,COUNTIF($AM$19:AM1189,C1189*10+1))</f>
        <v>0</v>
      </c>
      <c r="AO1189" s="20">
        <f t="shared" ca="1" si="488"/>
        <v>0</v>
      </c>
      <c r="AP1189" s="32">
        <f t="shared" ca="1" si="489"/>
        <v>0</v>
      </c>
    </row>
    <row r="1190" spans="1:42" x14ac:dyDescent="0.2">
      <c r="A1190" s="14">
        <f>Daten!A1190</f>
        <v>41411</v>
      </c>
      <c r="B1190" s="7" t="str">
        <f>Daten!B1190</f>
        <v>Kopfing im Innkreis</v>
      </c>
      <c r="C1190" s="14">
        <f t="shared" si="465"/>
        <v>4</v>
      </c>
      <c r="D1190" s="9">
        <f>Daten!D1190</f>
        <v>0</v>
      </c>
      <c r="E1190" s="8">
        <f>Daten!E1190</f>
        <v>1979</v>
      </c>
      <c r="F1190" s="8">
        <f>Daten!F1190</f>
        <v>1994</v>
      </c>
      <c r="G1190" s="26">
        <f t="shared" si="466"/>
        <v>-15</v>
      </c>
      <c r="H1190" s="28">
        <f t="shared" si="467"/>
        <v>-7.5225677031093277E-3</v>
      </c>
      <c r="I1190" s="20">
        <f t="shared" si="468"/>
        <v>26.788987345190041</v>
      </c>
      <c r="J1190" s="20">
        <f t="shared" si="469"/>
        <v>-41.788987345190037</v>
      </c>
      <c r="K1190" s="26">
        <f t="shared" si="470"/>
        <v>20894.493672595017</v>
      </c>
      <c r="L1190" s="15">
        <f>Daten!G1190</f>
        <v>315</v>
      </c>
      <c r="M1190" s="15">
        <f>Daten!H1190</f>
        <v>1250</v>
      </c>
      <c r="N1190" s="15">
        <f>Daten!I1190</f>
        <v>414</v>
      </c>
      <c r="O1190" s="27">
        <f t="shared" si="471"/>
        <v>0.58320000000000005</v>
      </c>
      <c r="P1190" s="15">
        <f t="shared" si="472"/>
        <v>709.74532694885272</v>
      </c>
      <c r="Q1190" s="20">
        <f t="shared" si="473"/>
        <v>19.254673051147279</v>
      </c>
      <c r="R1190" s="26">
        <f t="shared" si="474"/>
        <v>3850.9346102294558</v>
      </c>
      <c r="S1190" s="8">
        <f>Daten!K1190</f>
        <v>15058</v>
      </c>
      <c r="T1190" s="8">
        <f>Daten!L1190</f>
        <v>150302</v>
      </c>
      <c r="U1190" s="8">
        <f>Daten!M1190</f>
        <v>969065</v>
      </c>
      <c r="V1190" s="8">
        <f>Daten!N1190</f>
        <v>500</v>
      </c>
      <c r="W1190" s="8">
        <f>Daten!O1190</f>
        <v>500</v>
      </c>
      <c r="X1190" s="22">
        <f t="shared" si="475"/>
        <v>1134425</v>
      </c>
      <c r="Y1190" s="8">
        <f t="shared" si="476"/>
        <v>759309.97910895338</v>
      </c>
      <c r="Z1190" s="20">
        <f t="shared" si="477"/>
        <v>375115.02089104662</v>
      </c>
      <c r="AA1190" s="26">
        <f t="shared" si="478"/>
        <v>-37511.502089104666</v>
      </c>
      <c r="AB1190" s="31">
        <f t="shared" si="479"/>
        <v>-12766.073806280194</v>
      </c>
      <c r="AC1190" s="30">
        <f t="shared" si="480"/>
        <v>0</v>
      </c>
      <c r="AG1190" s="25">
        <f t="shared" si="481"/>
        <v>0</v>
      </c>
      <c r="AH1190" s="25">
        <f t="shared" si="482"/>
        <v>0</v>
      </c>
      <c r="AI1190" s="25">
        <f t="shared" si="483"/>
        <v>0</v>
      </c>
      <c r="AJ1190" s="25">
        <f t="shared" si="484"/>
        <v>1</v>
      </c>
      <c r="AK1190" s="25">
        <f t="shared" si="485"/>
        <v>0</v>
      </c>
      <c r="AL1190" s="25">
        <f t="shared" ca="1" si="486"/>
        <v>0</v>
      </c>
      <c r="AM1190" s="25">
        <f t="shared" ca="1" si="487"/>
        <v>0</v>
      </c>
      <c r="AN1190" s="25">
        <f ca="1">IF(AM1190=0,0,COUNTIF($AM$19:AM1190,C1190*10+1))</f>
        <v>0</v>
      </c>
      <c r="AO1190" s="20">
        <f t="shared" ca="1" si="488"/>
        <v>0</v>
      </c>
      <c r="AP1190" s="32">
        <f t="shared" ca="1" si="489"/>
        <v>0</v>
      </c>
    </row>
    <row r="1191" spans="1:42" x14ac:dyDescent="0.2">
      <c r="A1191" s="14">
        <f>Daten!A1191</f>
        <v>41412</v>
      </c>
      <c r="B1191" s="7" t="str">
        <f>Daten!B1191</f>
        <v>Mayrhof</v>
      </c>
      <c r="C1191" s="14">
        <f t="shared" si="465"/>
        <v>4</v>
      </c>
      <c r="D1191" s="9">
        <f>Daten!D1191</f>
        <v>0</v>
      </c>
      <c r="E1191" s="8">
        <f>Daten!E1191</f>
        <v>322</v>
      </c>
      <c r="F1191" s="8">
        <f>Daten!F1191</f>
        <v>328</v>
      </c>
      <c r="G1191" s="26">
        <f t="shared" si="466"/>
        <v>-6</v>
      </c>
      <c r="H1191" s="28">
        <f t="shared" si="467"/>
        <v>-1.8292682926829267E-2</v>
      </c>
      <c r="I1191" s="20">
        <f t="shared" si="468"/>
        <v>4.4066137659088938</v>
      </c>
      <c r="J1191" s="20">
        <f t="shared" si="469"/>
        <v>-10.406613765908894</v>
      </c>
      <c r="K1191" s="26">
        <f t="shared" si="470"/>
        <v>5203.3068829544472</v>
      </c>
      <c r="L1191" s="15">
        <f>Daten!G1191</f>
        <v>62</v>
      </c>
      <c r="M1191" s="15">
        <f>Daten!H1191</f>
        <v>219</v>
      </c>
      <c r="N1191" s="15">
        <f>Daten!I1191</f>
        <v>41</v>
      </c>
      <c r="O1191" s="27">
        <f t="shared" si="471"/>
        <v>0.47031963470319632</v>
      </c>
      <c r="P1191" s="15">
        <f t="shared" si="472"/>
        <v>124.34738128143898</v>
      </c>
      <c r="Q1191" s="20">
        <f t="shared" si="473"/>
        <v>-21.347381281438985</v>
      </c>
      <c r="R1191" s="26">
        <f t="shared" si="474"/>
        <v>-4269.4762562877968</v>
      </c>
      <c r="S1191" s="8">
        <f>Daten!K1191</f>
        <v>5101</v>
      </c>
      <c r="T1191" s="8">
        <f>Daten!L1191</f>
        <v>15667</v>
      </c>
      <c r="U1191" s="8">
        <f>Daten!M1191</f>
        <v>3289</v>
      </c>
      <c r="V1191" s="8">
        <f>Daten!N1191</f>
        <v>500</v>
      </c>
      <c r="W1191" s="8">
        <f>Daten!O1191</f>
        <v>500</v>
      </c>
      <c r="X1191" s="22">
        <f t="shared" si="475"/>
        <v>24057</v>
      </c>
      <c r="Y1191" s="8">
        <f t="shared" si="476"/>
        <v>123546.14111828349</v>
      </c>
      <c r="Z1191" s="20">
        <f t="shared" si="477"/>
        <v>-99489.141118283485</v>
      </c>
      <c r="AA1191" s="26">
        <f t="shared" si="478"/>
        <v>9948.9141118283496</v>
      </c>
      <c r="AB1191" s="31">
        <f t="shared" si="479"/>
        <v>10882.744738494999</v>
      </c>
      <c r="AC1191" s="30">
        <f t="shared" si="480"/>
        <v>10882.744738494999</v>
      </c>
      <c r="AG1191" s="25">
        <f t="shared" si="481"/>
        <v>5203.3068829544472</v>
      </c>
      <c r="AH1191" s="25">
        <f t="shared" si="482"/>
        <v>9948.9141118283496</v>
      </c>
      <c r="AI1191" s="25">
        <f t="shared" si="483"/>
        <v>15152.220994782798</v>
      </c>
      <c r="AJ1191" s="25">
        <f t="shared" si="484"/>
        <v>1</v>
      </c>
      <c r="AK1191" s="25">
        <f t="shared" si="485"/>
        <v>15152.220994782798</v>
      </c>
      <c r="AL1191" s="25">
        <f t="shared" ca="1" si="486"/>
        <v>36206</v>
      </c>
      <c r="AM1191" s="25">
        <f t="shared" ca="1" si="487"/>
        <v>41</v>
      </c>
      <c r="AN1191" s="25">
        <f ca="1">IF(AM1191=0,0,COUNTIF($AM$19:AM1191,C1191*10+1))</f>
        <v>129</v>
      </c>
      <c r="AO1191" s="20">
        <f t="shared" ca="1" si="488"/>
        <v>0</v>
      </c>
      <c r="AP1191" s="32">
        <f t="shared" ca="1" si="489"/>
        <v>36206</v>
      </c>
    </row>
    <row r="1192" spans="1:42" x14ac:dyDescent="0.2">
      <c r="A1192" s="14">
        <f>Daten!A1192</f>
        <v>41413</v>
      </c>
      <c r="B1192" s="7" t="str">
        <f>Daten!B1192</f>
        <v>Münzkirchen</v>
      </c>
      <c r="C1192" s="14">
        <f t="shared" si="465"/>
        <v>4</v>
      </c>
      <c r="D1192" s="9">
        <f>Daten!D1192</f>
        <v>0</v>
      </c>
      <c r="E1192" s="8">
        <f>Daten!E1192</f>
        <v>2566</v>
      </c>
      <c r="F1192" s="8">
        <f>Daten!F1192</f>
        <v>2576</v>
      </c>
      <c r="G1192" s="26">
        <f t="shared" si="466"/>
        <v>-10</v>
      </c>
      <c r="H1192" s="28">
        <f t="shared" si="467"/>
        <v>-3.8819875776397515E-3</v>
      </c>
      <c r="I1192" s="20">
        <f t="shared" si="468"/>
        <v>34.608039820064967</v>
      </c>
      <c r="J1192" s="20">
        <f t="shared" si="469"/>
        <v>-44.608039820064967</v>
      </c>
      <c r="K1192" s="26">
        <f t="shared" si="470"/>
        <v>22304.019910032483</v>
      </c>
      <c r="L1192" s="15">
        <f>Daten!G1192</f>
        <v>412</v>
      </c>
      <c r="M1192" s="15">
        <f>Daten!H1192</f>
        <v>1695</v>
      </c>
      <c r="N1192" s="15">
        <f>Daten!I1192</f>
        <v>459</v>
      </c>
      <c r="O1192" s="27">
        <f t="shared" si="471"/>
        <v>0.51386430678466077</v>
      </c>
      <c r="P1192" s="15">
        <f t="shared" si="472"/>
        <v>962.41466334264419</v>
      </c>
      <c r="Q1192" s="20">
        <f t="shared" si="473"/>
        <v>-91.414663342644189</v>
      </c>
      <c r="R1192" s="26">
        <f t="shared" si="474"/>
        <v>-18282.93266852884</v>
      </c>
      <c r="S1192" s="8">
        <f>Daten!K1192</f>
        <v>11085</v>
      </c>
      <c r="T1192" s="8">
        <f>Daten!L1192</f>
        <v>230788</v>
      </c>
      <c r="U1192" s="8">
        <f>Daten!M1192</f>
        <v>415078</v>
      </c>
      <c r="V1192" s="8">
        <f>Daten!N1192</f>
        <v>500</v>
      </c>
      <c r="W1192" s="8">
        <f>Daten!O1192</f>
        <v>500</v>
      </c>
      <c r="X1192" s="22">
        <f t="shared" si="475"/>
        <v>656951</v>
      </c>
      <c r="Y1192" s="8">
        <f t="shared" si="476"/>
        <v>984532.29226557584</v>
      </c>
      <c r="Z1192" s="20">
        <f t="shared" si="477"/>
        <v>-327581.29226557584</v>
      </c>
      <c r="AA1192" s="26">
        <f t="shared" si="478"/>
        <v>32758.129226557587</v>
      </c>
      <c r="AB1192" s="31">
        <f t="shared" si="479"/>
        <v>36779.216468061233</v>
      </c>
      <c r="AC1192" s="30">
        <f t="shared" si="480"/>
        <v>36779.216468061233</v>
      </c>
      <c r="AG1192" s="25">
        <f t="shared" si="481"/>
        <v>22304.019910032483</v>
      </c>
      <c r="AH1192" s="25">
        <f t="shared" si="482"/>
        <v>32758.129226557587</v>
      </c>
      <c r="AI1192" s="25">
        <f t="shared" si="483"/>
        <v>55062.149136590073</v>
      </c>
      <c r="AJ1192" s="25">
        <f t="shared" si="484"/>
        <v>1</v>
      </c>
      <c r="AK1192" s="25">
        <f t="shared" si="485"/>
        <v>55062.149136590073</v>
      </c>
      <c r="AL1192" s="25">
        <f t="shared" ca="1" si="486"/>
        <v>131569</v>
      </c>
      <c r="AM1192" s="25">
        <f t="shared" ca="1" si="487"/>
        <v>41</v>
      </c>
      <c r="AN1192" s="25">
        <f ca="1">IF(AM1192=0,0,COUNTIF($AM$19:AM1192,C1192*10+1))</f>
        <v>130</v>
      </c>
      <c r="AO1192" s="20">
        <f t="shared" ca="1" si="488"/>
        <v>0</v>
      </c>
      <c r="AP1192" s="32">
        <f t="shared" ca="1" si="489"/>
        <v>131569</v>
      </c>
    </row>
    <row r="1193" spans="1:42" x14ac:dyDescent="0.2">
      <c r="A1193" s="14">
        <f>Daten!A1193</f>
        <v>41414</v>
      </c>
      <c r="B1193" s="7" t="str">
        <f>Daten!B1193</f>
        <v>Raab</v>
      </c>
      <c r="C1193" s="14">
        <f t="shared" si="465"/>
        <v>4</v>
      </c>
      <c r="D1193" s="9">
        <f>Daten!D1193</f>
        <v>0</v>
      </c>
      <c r="E1193" s="8">
        <f>Daten!E1193</f>
        <v>2331</v>
      </c>
      <c r="F1193" s="8">
        <f>Daten!F1193</f>
        <v>2264</v>
      </c>
      <c r="G1193" s="26">
        <f t="shared" si="466"/>
        <v>67</v>
      </c>
      <c r="H1193" s="28">
        <f t="shared" si="467"/>
        <v>2.959363957597173E-2</v>
      </c>
      <c r="I1193" s="20">
        <f t="shared" si="468"/>
        <v>30.416382823224801</v>
      </c>
      <c r="J1193" s="20">
        <f t="shared" si="469"/>
        <v>36.583617176775199</v>
      </c>
      <c r="K1193" s="26">
        <f t="shared" si="470"/>
        <v>-18291.808588387601</v>
      </c>
      <c r="L1193" s="15">
        <f>Daten!G1193</f>
        <v>325</v>
      </c>
      <c r="M1193" s="15">
        <f>Daten!H1193</f>
        <v>1538</v>
      </c>
      <c r="N1193" s="15">
        <f>Daten!I1193</f>
        <v>468</v>
      </c>
      <c r="O1193" s="27">
        <f t="shared" si="471"/>
        <v>0.51560468140442128</v>
      </c>
      <c r="P1193" s="15">
        <f t="shared" si="472"/>
        <v>873.2706502778683</v>
      </c>
      <c r="Q1193" s="20">
        <f t="shared" si="473"/>
        <v>-80.270650277868299</v>
      </c>
      <c r="R1193" s="26">
        <f t="shared" si="474"/>
        <v>-16054.13005557366</v>
      </c>
      <c r="S1193" s="8">
        <f>Daten!K1193</f>
        <v>21807</v>
      </c>
      <c r="T1193" s="8">
        <f>Daten!L1193</f>
        <v>166270</v>
      </c>
      <c r="U1193" s="8">
        <f>Daten!M1193</f>
        <v>586589</v>
      </c>
      <c r="V1193" s="8">
        <f>Daten!N1193</f>
        <v>500</v>
      </c>
      <c r="W1193" s="8">
        <f>Daten!O1193</f>
        <v>500</v>
      </c>
      <c r="X1193" s="22">
        <f t="shared" si="475"/>
        <v>774666</v>
      </c>
      <c r="Y1193" s="8">
        <f t="shared" si="476"/>
        <v>894366.630269313</v>
      </c>
      <c r="Z1193" s="20">
        <f t="shared" si="477"/>
        <v>-119700.630269313</v>
      </c>
      <c r="AA1193" s="26">
        <f t="shared" si="478"/>
        <v>11970.063026931301</v>
      </c>
      <c r="AB1193" s="31">
        <f t="shared" si="479"/>
        <v>-22375.875617029957</v>
      </c>
      <c r="AC1193" s="30">
        <f t="shared" si="480"/>
        <v>0</v>
      </c>
      <c r="AG1193" s="25">
        <f t="shared" si="481"/>
        <v>0</v>
      </c>
      <c r="AH1193" s="25">
        <f t="shared" si="482"/>
        <v>0</v>
      </c>
      <c r="AI1193" s="25">
        <f t="shared" si="483"/>
        <v>0</v>
      </c>
      <c r="AJ1193" s="25">
        <f t="shared" si="484"/>
        <v>1</v>
      </c>
      <c r="AK1193" s="25">
        <f t="shared" si="485"/>
        <v>0</v>
      </c>
      <c r="AL1193" s="25">
        <f t="shared" ca="1" si="486"/>
        <v>0</v>
      </c>
      <c r="AM1193" s="25">
        <f t="shared" ca="1" si="487"/>
        <v>0</v>
      </c>
      <c r="AN1193" s="25">
        <f ca="1">IF(AM1193=0,0,COUNTIF($AM$19:AM1193,C1193*10+1))</f>
        <v>0</v>
      </c>
      <c r="AO1193" s="20">
        <f t="shared" ca="1" si="488"/>
        <v>0</v>
      </c>
      <c r="AP1193" s="32">
        <f t="shared" ca="1" si="489"/>
        <v>0</v>
      </c>
    </row>
    <row r="1194" spans="1:42" x14ac:dyDescent="0.2">
      <c r="A1194" s="14">
        <f>Daten!A1194</f>
        <v>41415</v>
      </c>
      <c r="B1194" s="7" t="str">
        <f>Daten!B1194</f>
        <v>Rainbach im Innkreis</v>
      </c>
      <c r="C1194" s="14">
        <f t="shared" si="465"/>
        <v>4</v>
      </c>
      <c r="D1194" s="9">
        <f>Daten!D1194</f>
        <v>0</v>
      </c>
      <c r="E1194" s="8">
        <f>Daten!E1194</f>
        <v>1552</v>
      </c>
      <c r="F1194" s="8">
        <f>Daten!F1194</f>
        <v>1482</v>
      </c>
      <c r="G1194" s="26">
        <f t="shared" si="466"/>
        <v>70</v>
      </c>
      <c r="H1194" s="28">
        <f t="shared" si="467"/>
        <v>4.7233468286099867E-2</v>
      </c>
      <c r="I1194" s="20">
        <f t="shared" si="468"/>
        <v>19.910370734990792</v>
      </c>
      <c r="J1194" s="20">
        <f t="shared" si="469"/>
        <v>50.089629265009208</v>
      </c>
      <c r="K1194" s="26">
        <f t="shared" si="470"/>
        <v>-25044.814632504604</v>
      </c>
      <c r="L1194" s="15">
        <f>Daten!G1194</f>
        <v>247</v>
      </c>
      <c r="M1194" s="15">
        <f>Daten!H1194</f>
        <v>1040</v>
      </c>
      <c r="N1194" s="15">
        <f>Daten!I1194</f>
        <v>265</v>
      </c>
      <c r="O1194" s="27">
        <f t="shared" si="471"/>
        <v>0.49230769230769234</v>
      </c>
      <c r="P1194" s="15">
        <f t="shared" si="472"/>
        <v>590.50811202144541</v>
      </c>
      <c r="Q1194" s="20">
        <f t="shared" si="473"/>
        <v>-78.508112021445413</v>
      </c>
      <c r="R1194" s="26">
        <f t="shared" si="474"/>
        <v>-15701.622404289083</v>
      </c>
      <c r="S1194" s="8">
        <f>Daten!K1194</f>
        <v>20622</v>
      </c>
      <c r="T1194" s="8">
        <f>Daten!L1194</f>
        <v>92571</v>
      </c>
      <c r="U1194" s="8">
        <f>Daten!M1194</f>
        <v>103806</v>
      </c>
      <c r="V1194" s="8">
        <f>Daten!N1194</f>
        <v>500</v>
      </c>
      <c r="W1194" s="8">
        <f>Daten!O1194</f>
        <v>500</v>
      </c>
      <c r="X1194" s="22">
        <f t="shared" si="475"/>
        <v>216999</v>
      </c>
      <c r="Y1194" s="8">
        <f t="shared" si="476"/>
        <v>595477.05284340365</v>
      </c>
      <c r="Z1194" s="20">
        <f t="shared" si="477"/>
        <v>-378478.05284340365</v>
      </c>
      <c r="AA1194" s="26">
        <f t="shared" si="478"/>
        <v>37847.805284340364</v>
      </c>
      <c r="AB1194" s="31">
        <f t="shared" si="479"/>
        <v>-2898.6317524533224</v>
      </c>
      <c r="AC1194" s="30">
        <f t="shared" si="480"/>
        <v>0</v>
      </c>
      <c r="AG1194" s="25">
        <f t="shared" si="481"/>
        <v>0</v>
      </c>
      <c r="AH1194" s="25">
        <f t="shared" si="482"/>
        <v>0</v>
      </c>
      <c r="AI1194" s="25">
        <f t="shared" si="483"/>
        <v>0</v>
      </c>
      <c r="AJ1194" s="25">
        <f t="shared" si="484"/>
        <v>1</v>
      </c>
      <c r="AK1194" s="25">
        <f t="shared" si="485"/>
        <v>0</v>
      </c>
      <c r="AL1194" s="25">
        <f t="shared" ca="1" si="486"/>
        <v>0</v>
      </c>
      <c r="AM1194" s="25">
        <f t="shared" ca="1" si="487"/>
        <v>0</v>
      </c>
      <c r="AN1194" s="25">
        <f ca="1">IF(AM1194=0,0,COUNTIF($AM$19:AM1194,C1194*10+1))</f>
        <v>0</v>
      </c>
      <c r="AO1194" s="20">
        <f t="shared" ca="1" si="488"/>
        <v>0</v>
      </c>
      <c r="AP1194" s="32">
        <f t="shared" ca="1" si="489"/>
        <v>0</v>
      </c>
    </row>
    <row r="1195" spans="1:42" x14ac:dyDescent="0.2">
      <c r="A1195" s="14">
        <f>Daten!A1195</f>
        <v>41416</v>
      </c>
      <c r="B1195" s="7" t="str">
        <f>Daten!B1195</f>
        <v>Riedau</v>
      </c>
      <c r="C1195" s="14">
        <f t="shared" si="465"/>
        <v>4</v>
      </c>
      <c r="D1195" s="9">
        <f>Daten!D1195</f>
        <v>0</v>
      </c>
      <c r="E1195" s="8">
        <f>Daten!E1195</f>
        <v>2060</v>
      </c>
      <c r="F1195" s="8">
        <f>Daten!F1195</f>
        <v>2074</v>
      </c>
      <c r="G1195" s="26">
        <f t="shared" si="466"/>
        <v>-14</v>
      </c>
      <c r="H1195" s="28">
        <f t="shared" si="467"/>
        <v>-6.7502410800385727E-3</v>
      </c>
      <c r="I1195" s="20">
        <f t="shared" si="468"/>
        <v>27.863771190533676</v>
      </c>
      <c r="J1195" s="20">
        <f t="shared" si="469"/>
        <v>-41.863771190533676</v>
      </c>
      <c r="K1195" s="26">
        <f t="shared" si="470"/>
        <v>20931.885595266838</v>
      </c>
      <c r="L1195" s="15">
        <f>Daten!G1195</f>
        <v>289</v>
      </c>
      <c r="M1195" s="15">
        <f>Daten!H1195</f>
        <v>1376</v>
      </c>
      <c r="N1195" s="15">
        <f>Daten!I1195</f>
        <v>395</v>
      </c>
      <c r="O1195" s="27">
        <f t="shared" si="471"/>
        <v>0.49709302325581395</v>
      </c>
      <c r="P1195" s="15">
        <f t="shared" si="472"/>
        <v>781.28765590529702</v>
      </c>
      <c r="Q1195" s="20">
        <f t="shared" si="473"/>
        <v>-97.287655905297015</v>
      </c>
      <c r="R1195" s="26">
        <f t="shared" si="474"/>
        <v>-19457.531181059403</v>
      </c>
      <c r="S1195" s="8">
        <f>Daten!K1195</f>
        <v>6070</v>
      </c>
      <c r="T1195" s="8">
        <f>Daten!L1195</f>
        <v>158726</v>
      </c>
      <c r="U1195" s="8">
        <f>Daten!M1195</f>
        <v>927215</v>
      </c>
      <c r="V1195" s="8">
        <f>Daten!N1195</f>
        <v>500</v>
      </c>
      <c r="W1195" s="8">
        <f>Daten!O1195</f>
        <v>500</v>
      </c>
      <c r="X1195" s="22">
        <f t="shared" si="475"/>
        <v>1092011</v>
      </c>
      <c r="Y1195" s="8">
        <f t="shared" si="476"/>
        <v>790388.35622255888</v>
      </c>
      <c r="Z1195" s="20">
        <f t="shared" si="477"/>
        <v>301622.64377744112</v>
      </c>
      <c r="AA1195" s="26">
        <f t="shared" si="478"/>
        <v>-30162.264377744112</v>
      </c>
      <c r="AB1195" s="31">
        <f t="shared" si="479"/>
        <v>-28687.909963536677</v>
      </c>
      <c r="AC1195" s="30">
        <f t="shared" si="480"/>
        <v>0</v>
      </c>
      <c r="AG1195" s="25">
        <f t="shared" si="481"/>
        <v>0</v>
      </c>
      <c r="AH1195" s="25">
        <f t="shared" si="482"/>
        <v>0</v>
      </c>
      <c r="AI1195" s="25">
        <f t="shared" si="483"/>
        <v>0</v>
      </c>
      <c r="AJ1195" s="25">
        <f t="shared" si="484"/>
        <v>1</v>
      </c>
      <c r="AK1195" s="25">
        <f t="shared" si="485"/>
        <v>0</v>
      </c>
      <c r="AL1195" s="25">
        <f t="shared" ca="1" si="486"/>
        <v>0</v>
      </c>
      <c r="AM1195" s="25">
        <f t="shared" ca="1" si="487"/>
        <v>0</v>
      </c>
      <c r="AN1195" s="25">
        <f ca="1">IF(AM1195=0,0,COUNTIF($AM$19:AM1195,C1195*10+1))</f>
        <v>0</v>
      </c>
      <c r="AO1195" s="20">
        <f t="shared" ca="1" si="488"/>
        <v>0</v>
      </c>
      <c r="AP1195" s="32">
        <f t="shared" ca="1" si="489"/>
        <v>0</v>
      </c>
    </row>
    <row r="1196" spans="1:42" x14ac:dyDescent="0.2">
      <c r="A1196" s="14">
        <f>Daten!A1196</f>
        <v>41417</v>
      </c>
      <c r="B1196" s="7" t="str">
        <f>Daten!B1196</f>
        <v>St. Aegidi</v>
      </c>
      <c r="C1196" s="14">
        <f t="shared" si="465"/>
        <v>4</v>
      </c>
      <c r="D1196" s="9">
        <f>Daten!D1196</f>
        <v>0</v>
      </c>
      <c r="E1196" s="8">
        <f>Daten!E1196</f>
        <v>1573</v>
      </c>
      <c r="F1196" s="8">
        <f>Daten!F1196</f>
        <v>1549</v>
      </c>
      <c r="G1196" s="26">
        <f t="shared" si="466"/>
        <v>24</v>
      </c>
      <c r="H1196" s="28">
        <f t="shared" si="467"/>
        <v>1.5493867010974823E-2</v>
      </c>
      <c r="I1196" s="20">
        <f t="shared" si="468"/>
        <v>20.810502205466086</v>
      </c>
      <c r="J1196" s="20">
        <f t="shared" si="469"/>
        <v>3.1894977945339136</v>
      </c>
      <c r="K1196" s="26">
        <f t="shared" si="470"/>
        <v>-1594.7488972669569</v>
      </c>
      <c r="L1196" s="15">
        <f>Daten!G1196</f>
        <v>229</v>
      </c>
      <c r="M1196" s="15">
        <f>Daten!H1196</f>
        <v>1048</v>
      </c>
      <c r="N1196" s="15">
        <f>Daten!I1196</f>
        <v>296</v>
      </c>
      <c r="O1196" s="27">
        <f t="shared" si="471"/>
        <v>0.50095419847328249</v>
      </c>
      <c r="P1196" s="15">
        <f t="shared" si="472"/>
        <v>595.05048211391806</v>
      </c>
      <c r="Q1196" s="20">
        <f t="shared" si="473"/>
        <v>-70.050482113918065</v>
      </c>
      <c r="R1196" s="26">
        <f t="shared" si="474"/>
        <v>-14010.096422783612</v>
      </c>
      <c r="S1196" s="8">
        <f>Daten!K1196</f>
        <v>14235</v>
      </c>
      <c r="T1196" s="8">
        <f>Daten!L1196</f>
        <v>109279</v>
      </c>
      <c r="U1196" s="8">
        <f>Daten!M1196</f>
        <v>212130</v>
      </c>
      <c r="V1196" s="8">
        <f>Daten!N1196</f>
        <v>500</v>
      </c>
      <c r="W1196" s="8">
        <f>Daten!O1196</f>
        <v>500</v>
      </c>
      <c r="X1196" s="22">
        <f t="shared" si="475"/>
        <v>335644</v>
      </c>
      <c r="Y1196" s="8">
        <f t="shared" si="476"/>
        <v>603534.40987285692</v>
      </c>
      <c r="Z1196" s="20">
        <f t="shared" si="477"/>
        <v>-267890.40987285692</v>
      </c>
      <c r="AA1196" s="26">
        <f t="shared" si="478"/>
        <v>26789.040987285694</v>
      </c>
      <c r="AB1196" s="31">
        <f t="shared" si="479"/>
        <v>11184.195667235126</v>
      </c>
      <c r="AC1196" s="30">
        <f t="shared" si="480"/>
        <v>11184.195667235126</v>
      </c>
      <c r="AG1196" s="25">
        <f t="shared" si="481"/>
        <v>-1594.7488972669569</v>
      </c>
      <c r="AH1196" s="25">
        <f t="shared" si="482"/>
        <v>26789.040987285694</v>
      </c>
      <c r="AI1196" s="25">
        <f t="shared" si="483"/>
        <v>25194.292090018738</v>
      </c>
      <c r="AJ1196" s="25">
        <f t="shared" si="484"/>
        <v>1</v>
      </c>
      <c r="AK1196" s="25">
        <f t="shared" si="485"/>
        <v>25194.292090018738</v>
      </c>
      <c r="AL1196" s="25">
        <f t="shared" ca="1" si="486"/>
        <v>60201</v>
      </c>
      <c r="AM1196" s="25">
        <f t="shared" ca="1" si="487"/>
        <v>41</v>
      </c>
      <c r="AN1196" s="25">
        <f ca="1">IF(AM1196=0,0,COUNTIF($AM$19:AM1196,C1196*10+1))</f>
        <v>131</v>
      </c>
      <c r="AO1196" s="20">
        <f t="shared" ca="1" si="488"/>
        <v>0</v>
      </c>
      <c r="AP1196" s="32">
        <f t="shared" ca="1" si="489"/>
        <v>60201</v>
      </c>
    </row>
    <row r="1197" spans="1:42" x14ac:dyDescent="0.2">
      <c r="A1197" s="14">
        <f>Daten!A1197</f>
        <v>41418</v>
      </c>
      <c r="B1197" s="7" t="str">
        <f>Daten!B1197</f>
        <v>St. Florian am Inn</v>
      </c>
      <c r="C1197" s="14">
        <f t="shared" si="465"/>
        <v>4</v>
      </c>
      <c r="D1197" s="9">
        <f>Daten!D1197</f>
        <v>0</v>
      </c>
      <c r="E1197" s="8">
        <f>Daten!E1197</f>
        <v>3177</v>
      </c>
      <c r="F1197" s="8">
        <f>Daten!F1197</f>
        <v>3182</v>
      </c>
      <c r="G1197" s="26">
        <f t="shared" si="466"/>
        <v>-5</v>
      </c>
      <c r="H1197" s="28">
        <f t="shared" si="467"/>
        <v>-1.5713387806411063E-3</v>
      </c>
      <c r="I1197" s="20">
        <f t="shared" si="468"/>
        <v>42.749527448542985</v>
      </c>
      <c r="J1197" s="20">
        <f t="shared" si="469"/>
        <v>-47.749527448542985</v>
      </c>
      <c r="K1197" s="26">
        <f t="shared" si="470"/>
        <v>23874.763724271492</v>
      </c>
      <c r="L1197" s="15">
        <f>Daten!G1197</f>
        <v>489</v>
      </c>
      <c r="M1197" s="15">
        <f>Daten!H1197</f>
        <v>2090</v>
      </c>
      <c r="N1197" s="15">
        <f>Daten!I1197</f>
        <v>598</v>
      </c>
      <c r="O1197" s="27">
        <f t="shared" si="471"/>
        <v>0.52009569377990428</v>
      </c>
      <c r="P1197" s="15">
        <f t="shared" si="472"/>
        <v>1186.6941866584816</v>
      </c>
      <c r="Q1197" s="20">
        <f t="shared" si="473"/>
        <v>-99.694186658481613</v>
      </c>
      <c r="R1197" s="26">
        <f t="shared" si="474"/>
        <v>-19938.837331696323</v>
      </c>
      <c r="S1197" s="8">
        <f>Daten!K1197</f>
        <v>22550</v>
      </c>
      <c r="T1197" s="8">
        <f>Daten!L1197</f>
        <v>374138</v>
      </c>
      <c r="U1197" s="8">
        <f>Daten!M1197</f>
        <v>3224377</v>
      </c>
      <c r="V1197" s="8">
        <f>Daten!N1197</f>
        <v>500</v>
      </c>
      <c r="W1197" s="8">
        <f>Daten!O1197</f>
        <v>500</v>
      </c>
      <c r="X1197" s="22">
        <f t="shared" si="475"/>
        <v>3621065</v>
      </c>
      <c r="Y1197" s="8">
        <f t="shared" si="476"/>
        <v>1218963.0134558592</v>
      </c>
      <c r="Z1197" s="20">
        <f t="shared" si="477"/>
        <v>2402101.9865441406</v>
      </c>
      <c r="AA1197" s="26">
        <f t="shared" si="478"/>
        <v>-240210.19865441407</v>
      </c>
      <c r="AB1197" s="31">
        <f t="shared" si="479"/>
        <v>-236274.27226183889</v>
      </c>
      <c r="AC1197" s="30">
        <f t="shared" si="480"/>
        <v>0</v>
      </c>
      <c r="AG1197" s="25">
        <f t="shared" si="481"/>
        <v>0</v>
      </c>
      <c r="AH1197" s="25">
        <f t="shared" si="482"/>
        <v>0</v>
      </c>
      <c r="AI1197" s="25">
        <f t="shared" si="483"/>
        <v>0</v>
      </c>
      <c r="AJ1197" s="25">
        <f t="shared" si="484"/>
        <v>1</v>
      </c>
      <c r="AK1197" s="25">
        <f t="shared" si="485"/>
        <v>0</v>
      </c>
      <c r="AL1197" s="25">
        <f t="shared" ca="1" si="486"/>
        <v>0</v>
      </c>
      <c r="AM1197" s="25">
        <f t="shared" ca="1" si="487"/>
        <v>0</v>
      </c>
      <c r="AN1197" s="25">
        <f ca="1">IF(AM1197=0,0,COUNTIF($AM$19:AM1197,C1197*10+1))</f>
        <v>0</v>
      </c>
      <c r="AO1197" s="20">
        <f t="shared" ca="1" si="488"/>
        <v>0</v>
      </c>
      <c r="AP1197" s="32">
        <f t="shared" ca="1" si="489"/>
        <v>0</v>
      </c>
    </row>
    <row r="1198" spans="1:42" x14ac:dyDescent="0.2">
      <c r="A1198" s="14">
        <f>Daten!A1198</f>
        <v>41419</v>
      </c>
      <c r="B1198" s="7" t="str">
        <f>Daten!B1198</f>
        <v>St. Marienkirchen bei Schärding</v>
      </c>
      <c r="C1198" s="14">
        <f t="shared" si="465"/>
        <v>4</v>
      </c>
      <c r="D1198" s="9">
        <f>Daten!D1198</f>
        <v>0</v>
      </c>
      <c r="E1198" s="8">
        <f>Daten!E1198</f>
        <v>1995</v>
      </c>
      <c r="F1198" s="8">
        <f>Daten!F1198</f>
        <v>1879</v>
      </c>
      <c r="G1198" s="26">
        <f t="shared" si="466"/>
        <v>116</v>
      </c>
      <c r="H1198" s="28">
        <f t="shared" si="467"/>
        <v>6.1734965407131456E-2</v>
      </c>
      <c r="I1198" s="20">
        <f t="shared" si="468"/>
        <v>25.24398556750857</v>
      </c>
      <c r="J1198" s="20">
        <f t="shared" si="469"/>
        <v>90.756014432491426</v>
      </c>
      <c r="K1198" s="26">
        <f t="shared" si="470"/>
        <v>-45378.007216245715</v>
      </c>
      <c r="L1198" s="15">
        <f>Daten!G1198</f>
        <v>334</v>
      </c>
      <c r="M1198" s="15">
        <f>Daten!H1198</f>
        <v>1297</v>
      </c>
      <c r="N1198" s="15">
        <f>Daten!I1198</f>
        <v>364</v>
      </c>
      <c r="O1198" s="27">
        <f t="shared" si="471"/>
        <v>0.53816499614494984</v>
      </c>
      <c r="P1198" s="15">
        <f t="shared" si="472"/>
        <v>736.43175124212951</v>
      </c>
      <c r="Q1198" s="20">
        <f t="shared" si="473"/>
        <v>-38.431751242129508</v>
      </c>
      <c r="R1198" s="26">
        <f t="shared" si="474"/>
        <v>-7686.3502484259016</v>
      </c>
      <c r="S1198" s="8">
        <f>Daten!K1198</f>
        <v>23564</v>
      </c>
      <c r="T1198" s="8">
        <f>Daten!L1198</f>
        <v>155168</v>
      </c>
      <c r="U1198" s="8">
        <f>Daten!M1198</f>
        <v>1157074</v>
      </c>
      <c r="V1198" s="8">
        <f>Daten!N1198</f>
        <v>500</v>
      </c>
      <c r="W1198" s="8">
        <f>Daten!O1198</f>
        <v>500</v>
      </c>
      <c r="X1198" s="22">
        <f t="shared" si="475"/>
        <v>1335806</v>
      </c>
      <c r="Y1198" s="8">
        <f t="shared" si="476"/>
        <v>765448.91779806069</v>
      </c>
      <c r="Z1198" s="20">
        <f t="shared" si="477"/>
        <v>570357.08220193931</v>
      </c>
      <c r="AA1198" s="26">
        <f t="shared" si="478"/>
        <v>-57035.708220193934</v>
      </c>
      <c r="AB1198" s="31">
        <f t="shared" si="479"/>
        <v>-110100.06568486555</v>
      </c>
      <c r="AC1198" s="30">
        <f t="shared" si="480"/>
        <v>0</v>
      </c>
      <c r="AG1198" s="25">
        <f t="shared" si="481"/>
        <v>0</v>
      </c>
      <c r="AH1198" s="25">
        <f t="shared" si="482"/>
        <v>0</v>
      </c>
      <c r="AI1198" s="25">
        <f t="shared" si="483"/>
        <v>0</v>
      </c>
      <c r="AJ1198" s="25">
        <f t="shared" si="484"/>
        <v>1</v>
      </c>
      <c r="AK1198" s="25">
        <f t="shared" si="485"/>
        <v>0</v>
      </c>
      <c r="AL1198" s="25">
        <f t="shared" ca="1" si="486"/>
        <v>0</v>
      </c>
      <c r="AM1198" s="25">
        <f t="shared" ca="1" si="487"/>
        <v>0</v>
      </c>
      <c r="AN1198" s="25">
        <f ca="1">IF(AM1198=0,0,COUNTIF($AM$19:AM1198,C1198*10+1))</f>
        <v>0</v>
      </c>
      <c r="AO1198" s="20">
        <f t="shared" ca="1" si="488"/>
        <v>0</v>
      </c>
      <c r="AP1198" s="32">
        <f t="shared" ca="1" si="489"/>
        <v>0</v>
      </c>
    </row>
    <row r="1199" spans="1:42" x14ac:dyDescent="0.2">
      <c r="A1199" s="14">
        <f>Daten!A1199</f>
        <v>41420</v>
      </c>
      <c r="B1199" s="7" t="str">
        <f>Daten!B1199</f>
        <v>St. Roman</v>
      </c>
      <c r="C1199" s="14">
        <f t="shared" si="465"/>
        <v>4</v>
      </c>
      <c r="D1199" s="9">
        <f>Daten!D1199</f>
        <v>0</v>
      </c>
      <c r="E1199" s="8">
        <f>Daten!E1199</f>
        <v>1782</v>
      </c>
      <c r="F1199" s="8">
        <f>Daten!F1199</f>
        <v>1719</v>
      </c>
      <c r="G1199" s="26">
        <f t="shared" si="466"/>
        <v>63</v>
      </c>
      <c r="H1199" s="28">
        <f t="shared" si="467"/>
        <v>3.6649214659685861E-2</v>
      </c>
      <c r="I1199" s="20">
        <f t="shared" si="468"/>
        <v>23.094417876821304</v>
      </c>
      <c r="J1199" s="20">
        <f t="shared" si="469"/>
        <v>39.905582123178696</v>
      </c>
      <c r="K1199" s="26">
        <f t="shared" si="470"/>
        <v>-19952.791061589349</v>
      </c>
      <c r="L1199" s="15">
        <f>Daten!G1199</f>
        <v>290</v>
      </c>
      <c r="M1199" s="15">
        <f>Daten!H1199</f>
        <v>1184</v>
      </c>
      <c r="N1199" s="15">
        <f>Daten!I1199</f>
        <v>308</v>
      </c>
      <c r="O1199" s="27">
        <f t="shared" si="471"/>
        <v>0.50506756756756754</v>
      </c>
      <c r="P1199" s="15">
        <f t="shared" si="472"/>
        <v>672.27077368595326</v>
      </c>
      <c r="Q1199" s="20">
        <f t="shared" si="473"/>
        <v>-74.270773685953259</v>
      </c>
      <c r="R1199" s="26">
        <f t="shared" si="474"/>
        <v>-14854.154737190653</v>
      </c>
      <c r="S1199" s="8">
        <f>Daten!K1199</f>
        <v>17842</v>
      </c>
      <c r="T1199" s="8">
        <f>Daten!L1199</f>
        <v>106448</v>
      </c>
      <c r="U1199" s="8">
        <f>Daten!M1199</f>
        <v>201464</v>
      </c>
      <c r="V1199" s="8">
        <f>Daten!N1199</f>
        <v>500</v>
      </c>
      <c r="W1199" s="8">
        <f>Daten!O1199</f>
        <v>500</v>
      </c>
      <c r="X1199" s="22">
        <f t="shared" si="475"/>
        <v>325754</v>
      </c>
      <c r="Y1199" s="8">
        <f t="shared" si="476"/>
        <v>683724.29649932042</v>
      </c>
      <c r="Z1199" s="20">
        <f t="shared" si="477"/>
        <v>-357970.29649932042</v>
      </c>
      <c r="AA1199" s="26">
        <f t="shared" si="478"/>
        <v>35797.029649932047</v>
      </c>
      <c r="AB1199" s="31">
        <f t="shared" si="479"/>
        <v>990.08385115204874</v>
      </c>
      <c r="AC1199" s="30">
        <f t="shared" si="480"/>
        <v>990.08385115204874</v>
      </c>
      <c r="AG1199" s="25">
        <f t="shared" si="481"/>
        <v>-19952.791061589349</v>
      </c>
      <c r="AH1199" s="25">
        <f t="shared" si="482"/>
        <v>35797.029649932047</v>
      </c>
      <c r="AI1199" s="25">
        <f t="shared" si="483"/>
        <v>15844.238588342698</v>
      </c>
      <c r="AJ1199" s="25">
        <f t="shared" si="484"/>
        <v>1</v>
      </c>
      <c r="AK1199" s="25">
        <f t="shared" si="485"/>
        <v>15844.238588342698</v>
      </c>
      <c r="AL1199" s="25">
        <f t="shared" ca="1" si="486"/>
        <v>37859</v>
      </c>
      <c r="AM1199" s="25">
        <f t="shared" ca="1" si="487"/>
        <v>41</v>
      </c>
      <c r="AN1199" s="25">
        <f ca="1">IF(AM1199=0,0,COUNTIF($AM$19:AM1199,C1199*10+1))</f>
        <v>132</v>
      </c>
      <c r="AO1199" s="20">
        <f t="shared" ca="1" si="488"/>
        <v>0</v>
      </c>
      <c r="AP1199" s="32">
        <f t="shared" ca="1" si="489"/>
        <v>37859</v>
      </c>
    </row>
    <row r="1200" spans="1:42" x14ac:dyDescent="0.2">
      <c r="A1200" s="14">
        <f>Daten!A1200</f>
        <v>41421</v>
      </c>
      <c r="B1200" s="7" t="str">
        <f>Daten!B1200</f>
        <v>St. Willibald</v>
      </c>
      <c r="C1200" s="14">
        <f t="shared" si="465"/>
        <v>4</v>
      </c>
      <c r="D1200" s="9">
        <f>Daten!D1200</f>
        <v>0</v>
      </c>
      <c r="E1200" s="8">
        <f>Daten!E1200</f>
        <v>1098</v>
      </c>
      <c r="F1200" s="8">
        <f>Daten!F1200</f>
        <v>1091</v>
      </c>
      <c r="G1200" s="26">
        <f t="shared" si="466"/>
        <v>7</v>
      </c>
      <c r="H1200" s="28">
        <f t="shared" si="467"/>
        <v>6.416131989000917E-3</v>
      </c>
      <c r="I1200" s="20">
        <f t="shared" si="468"/>
        <v>14.65736469087379</v>
      </c>
      <c r="J1200" s="20">
        <f t="shared" si="469"/>
        <v>-7.6573646908737896</v>
      </c>
      <c r="K1200" s="26">
        <f t="shared" si="470"/>
        <v>3828.6823454368946</v>
      </c>
      <c r="L1200" s="15">
        <f>Daten!G1200</f>
        <v>140</v>
      </c>
      <c r="M1200" s="15">
        <f>Daten!H1200</f>
        <v>737</v>
      </c>
      <c r="N1200" s="15">
        <f>Daten!I1200</f>
        <v>221</v>
      </c>
      <c r="O1200" s="27">
        <f t="shared" si="471"/>
        <v>0.48982360922659429</v>
      </c>
      <c r="P1200" s="15">
        <f t="shared" si="472"/>
        <v>418.46584476904354</v>
      </c>
      <c r="Q1200" s="20">
        <f t="shared" si="473"/>
        <v>-57.465844769043542</v>
      </c>
      <c r="R1200" s="26">
        <f t="shared" si="474"/>
        <v>-11493.168953808708</v>
      </c>
      <c r="S1200" s="8">
        <f>Daten!K1200</f>
        <v>11220</v>
      </c>
      <c r="T1200" s="8">
        <f>Daten!L1200</f>
        <v>87297</v>
      </c>
      <c r="U1200" s="8">
        <f>Daten!M1200</f>
        <v>342275</v>
      </c>
      <c r="V1200" s="8">
        <f>Daten!N1200</f>
        <v>500</v>
      </c>
      <c r="W1200" s="8">
        <f>Daten!O1200</f>
        <v>500</v>
      </c>
      <c r="X1200" s="22">
        <f t="shared" si="475"/>
        <v>440792</v>
      </c>
      <c r="Y1200" s="8">
        <f t="shared" si="476"/>
        <v>421284.66753998527</v>
      </c>
      <c r="Z1200" s="20">
        <f t="shared" si="477"/>
        <v>19507.332460014732</v>
      </c>
      <c r="AA1200" s="26">
        <f t="shared" si="478"/>
        <v>-1950.7332460014732</v>
      </c>
      <c r="AB1200" s="31">
        <f t="shared" si="479"/>
        <v>-9615.2198543732866</v>
      </c>
      <c r="AC1200" s="30">
        <f t="shared" si="480"/>
        <v>0</v>
      </c>
      <c r="AG1200" s="25">
        <f t="shared" si="481"/>
        <v>0</v>
      </c>
      <c r="AH1200" s="25">
        <f t="shared" si="482"/>
        <v>0</v>
      </c>
      <c r="AI1200" s="25">
        <f t="shared" si="483"/>
        <v>0</v>
      </c>
      <c r="AJ1200" s="25">
        <f t="shared" si="484"/>
        <v>1</v>
      </c>
      <c r="AK1200" s="25">
        <f t="shared" si="485"/>
        <v>0</v>
      </c>
      <c r="AL1200" s="25">
        <f t="shared" ca="1" si="486"/>
        <v>0</v>
      </c>
      <c r="AM1200" s="25">
        <f t="shared" ca="1" si="487"/>
        <v>0</v>
      </c>
      <c r="AN1200" s="25">
        <f ca="1">IF(AM1200=0,0,COUNTIF($AM$19:AM1200,C1200*10+1))</f>
        <v>0</v>
      </c>
      <c r="AO1200" s="20">
        <f t="shared" ca="1" si="488"/>
        <v>0</v>
      </c>
      <c r="AP1200" s="32">
        <f t="shared" ca="1" si="489"/>
        <v>0</v>
      </c>
    </row>
    <row r="1201" spans="1:42" x14ac:dyDescent="0.2">
      <c r="A1201" s="14">
        <f>Daten!A1201</f>
        <v>41422</v>
      </c>
      <c r="B1201" s="7" t="str">
        <f>Daten!B1201</f>
        <v>Schärding</v>
      </c>
      <c r="C1201" s="14">
        <f t="shared" si="465"/>
        <v>4</v>
      </c>
      <c r="D1201" s="9">
        <f>Daten!D1201</f>
        <v>0</v>
      </c>
      <c r="E1201" s="8">
        <f>Daten!E1201</f>
        <v>5355</v>
      </c>
      <c r="F1201" s="8">
        <f>Daten!F1201</f>
        <v>5213</v>
      </c>
      <c r="G1201" s="26">
        <f t="shared" si="466"/>
        <v>142</v>
      </c>
      <c r="H1201" s="28">
        <f t="shared" si="467"/>
        <v>2.7239593324381355E-2</v>
      </c>
      <c r="I1201" s="20">
        <f t="shared" si="468"/>
        <v>70.035602322204454</v>
      </c>
      <c r="J1201" s="20">
        <f t="shared" si="469"/>
        <v>71.964397677795546</v>
      </c>
      <c r="K1201" s="26">
        <f t="shared" si="470"/>
        <v>-35982.19883889777</v>
      </c>
      <c r="L1201" s="15">
        <f>Daten!G1201</f>
        <v>679</v>
      </c>
      <c r="M1201" s="15">
        <f>Daten!H1201</f>
        <v>3360</v>
      </c>
      <c r="N1201" s="15">
        <f>Daten!I1201</f>
        <v>1316</v>
      </c>
      <c r="O1201" s="27">
        <f t="shared" si="471"/>
        <v>0.59375</v>
      </c>
      <c r="P1201" s="15">
        <f t="shared" si="472"/>
        <v>1907.795438838516</v>
      </c>
      <c r="Q1201" s="20">
        <f t="shared" si="473"/>
        <v>87.20456116148398</v>
      </c>
      <c r="R1201" s="26">
        <f t="shared" si="474"/>
        <v>17440.912232296796</v>
      </c>
      <c r="S1201" s="8">
        <f>Daten!K1201</f>
        <v>1717</v>
      </c>
      <c r="T1201" s="8">
        <f>Daten!L1201</f>
        <v>535132</v>
      </c>
      <c r="U1201" s="8">
        <f>Daten!M1201</f>
        <v>2151943</v>
      </c>
      <c r="V1201" s="8">
        <f>Daten!N1201</f>
        <v>500</v>
      </c>
      <c r="W1201" s="8">
        <f>Daten!O1201</f>
        <v>500</v>
      </c>
      <c r="X1201" s="22">
        <f t="shared" si="475"/>
        <v>2688792</v>
      </c>
      <c r="Y1201" s="8">
        <f t="shared" si="476"/>
        <v>2054626.042510584</v>
      </c>
      <c r="Z1201" s="20">
        <f t="shared" si="477"/>
        <v>634165.957489416</v>
      </c>
      <c r="AA1201" s="26">
        <f t="shared" si="478"/>
        <v>-63416.595748941603</v>
      </c>
      <c r="AB1201" s="31">
        <f t="shared" si="479"/>
        <v>-81957.882355542577</v>
      </c>
      <c r="AC1201" s="30">
        <f t="shared" si="480"/>
        <v>0</v>
      </c>
      <c r="AG1201" s="25">
        <f t="shared" si="481"/>
        <v>0</v>
      </c>
      <c r="AH1201" s="25">
        <f t="shared" si="482"/>
        <v>0</v>
      </c>
      <c r="AI1201" s="25">
        <f t="shared" si="483"/>
        <v>0</v>
      </c>
      <c r="AJ1201" s="25">
        <f t="shared" si="484"/>
        <v>1</v>
      </c>
      <c r="AK1201" s="25">
        <f t="shared" si="485"/>
        <v>0</v>
      </c>
      <c r="AL1201" s="25">
        <f t="shared" ca="1" si="486"/>
        <v>0</v>
      </c>
      <c r="AM1201" s="25">
        <f t="shared" ca="1" si="487"/>
        <v>0</v>
      </c>
      <c r="AN1201" s="25">
        <f ca="1">IF(AM1201=0,0,COUNTIF($AM$19:AM1201,C1201*10+1))</f>
        <v>0</v>
      </c>
      <c r="AO1201" s="20">
        <f t="shared" ca="1" si="488"/>
        <v>0</v>
      </c>
      <c r="AP1201" s="32">
        <f t="shared" ca="1" si="489"/>
        <v>0</v>
      </c>
    </row>
    <row r="1202" spans="1:42" x14ac:dyDescent="0.2">
      <c r="A1202" s="14">
        <f>Daten!A1202</f>
        <v>41423</v>
      </c>
      <c r="B1202" s="7" t="str">
        <f>Daten!B1202</f>
        <v>Schardenberg</v>
      </c>
      <c r="C1202" s="14">
        <f t="shared" si="465"/>
        <v>4</v>
      </c>
      <c r="D1202" s="9">
        <f>Daten!D1202</f>
        <v>0</v>
      </c>
      <c r="E1202" s="8">
        <f>Daten!E1202</f>
        <v>2483</v>
      </c>
      <c r="F1202" s="8">
        <f>Daten!F1202</f>
        <v>2431</v>
      </c>
      <c r="G1202" s="26">
        <f t="shared" si="466"/>
        <v>52</v>
      </c>
      <c r="H1202" s="28">
        <f t="shared" si="467"/>
        <v>2.1390374331550801E-2</v>
      </c>
      <c r="I1202" s="20">
        <f t="shared" si="468"/>
        <v>32.659994100379635</v>
      </c>
      <c r="J1202" s="20">
        <f t="shared" si="469"/>
        <v>19.340005899620365</v>
      </c>
      <c r="K1202" s="26">
        <f t="shared" si="470"/>
        <v>-9670.0029498101831</v>
      </c>
      <c r="L1202" s="15">
        <f>Daten!G1202</f>
        <v>451</v>
      </c>
      <c r="M1202" s="15">
        <f>Daten!H1202</f>
        <v>1552</v>
      </c>
      <c r="N1202" s="15">
        <f>Daten!I1202</f>
        <v>480</v>
      </c>
      <c r="O1202" s="27">
        <f t="shared" si="471"/>
        <v>0.59987113402061853</v>
      </c>
      <c r="P1202" s="15">
        <f t="shared" si="472"/>
        <v>881.21979793969547</v>
      </c>
      <c r="Q1202" s="20">
        <f t="shared" si="473"/>
        <v>49.780202060304532</v>
      </c>
      <c r="R1202" s="26">
        <f t="shared" si="474"/>
        <v>9956.0404120609055</v>
      </c>
      <c r="S1202" s="8">
        <f>Daten!K1202</f>
        <v>21656</v>
      </c>
      <c r="T1202" s="8">
        <f>Daten!L1202</f>
        <v>171599</v>
      </c>
      <c r="U1202" s="8">
        <f>Daten!M1202</f>
        <v>290084</v>
      </c>
      <c r="V1202" s="8">
        <f>Daten!N1202</f>
        <v>500</v>
      </c>
      <c r="W1202" s="8">
        <f>Daten!O1202</f>
        <v>500</v>
      </c>
      <c r="X1202" s="22">
        <f t="shared" si="475"/>
        <v>483339</v>
      </c>
      <c r="Y1202" s="8">
        <f t="shared" si="476"/>
        <v>952686.54781583196</v>
      </c>
      <c r="Z1202" s="20">
        <f t="shared" si="477"/>
        <v>-469347.54781583196</v>
      </c>
      <c r="AA1202" s="26">
        <f t="shared" si="478"/>
        <v>46934.7547815832</v>
      </c>
      <c r="AB1202" s="31">
        <f t="shared" si="479"/>
        <v>47220.792243833923</v>
      </c>
      <c r="AC1202" s="30">
        <f t="shared" si="480"/>
        <v>47220.792243833923</v>
      </c>
      <c r="AG1202" s="25">
        <f t="shared" si="481"/>
        <v>-9670.0029498101831</v>
      </c>
      <c r="AH1202" s="25">
        <f t="shared" si="482"/>
        <v>46934.7547815832</v>
      </c>
      <c r="AI1202" s="25">
        <f t="shared" si="483"/>
        <v>37264.751831773014</v>
      </c>
      <c r="AJ1202" s="25">
        <f t="shared" si="484"/>
        <v>1</v>
      </c>
      <c r="AK1202" s="25">
        <f t="shared" si="485"/>
        <v>37264.751831773014</v>
      </c>
      <c r="AL1202" s="25">
        <f t="shared" ca="1" si="486"/>
        <v>89043</v>
      </c>
      <c r="AM1202" s="25">
        <f t="shared" ca="1" si="487"/>
        <v>41</v>
      </c>
      <c r="AN1202" s="25">
        <f ca="1">IF(AM1202=0,0,COUNTIF($AM$19:AM1202,C1202*10+1))</f>
        <v>133</v>
      </c>
      <c r="AO1202" s="20">
        <f t="shared" ca="1" si="488"/>
        <v>0</v>
      </c>
      <c r="AP1202" s="32">
        <f t="shared" ca="1" si="489"/>
        <v>89043</v>
      </c>
    </row>
    <row r="1203" spans="1:42" x14ac:dyDescent="0.2">
      <c r="A1203" s="14">
        <f>Daten!A1203</f>
        <v>41424</v>
      </c>
      <c r="B1203" s="7" t="str">
        <f>Daten!B1203</f>
        <v>Sigharting</v>
      </c>
      <c r="C1203" s="14">
        <f t="shared" si="465"/>
        <v>4</v>
      </c>
      <c r="D1203" s="9">
        <f>Daten!D1203</f>
        <v>0</v>
      </c>
      <c r="E1203" s="8">
        <f>Daten!E1203</f>
        <v>874</v>
      </c>
      <c r="F1203" s="8">
        <f>Daten!F1203</f>
        <v>825</v>
      </c>
      <c r="G1203" s="26">
        <f t="shared" si="466"/>
        <v>49</v>
      </c>
      <c r="H1203" s="28">
        <f t="shared" si="467"/>
        <v>5.9393939393939395E-2</v>
      </c>
      <c r="I1203" s="20">
        <f t="shared" si="468"/>
        <v>11.083708405106211</v>
      </c>
      <c r="J1203" s="20">
        <f t="shared" si="469"/>
        <v>37.916291594893792</v>
      </c>
      <c r="K1203" s="26">
        <f t="shared" si="470"/>
        <v>-18958.145797446898</v>
      </c>
      <c r="L1203" s="15">
        <f>Daten!G1203</f>
        <v>139</v>
      </c>
      <c r="M1203" s="15">
        <f>Daten!H1203</f>
        <v>591</v>
      </c>
      <c r="N1203" s="15">
        <f>Daten!I1203</f>
        <v>144</v>
      </c>
      <c r="O1203" s="27">
        <f t="shared" si="471"/>
        <v>0.47884940778341795</v>
      </c>
      <c r="P1203" s="15">
        <f t="shared" si="472"/>
        <v>335.56759058141756</v>
      </c>
      <c r="Q1203" s="20">
        <f t="shared" si="473"/>
        <v>-52.567590581417562</v>
      </c>
      <c r="R1203" s="26">
        <f t="shared" si="474"/>
        <v>-10513.518116283512</v>
      </c>
      <c r="S1203" s="8">
        <f>Daten!K1203</f>
        <v>4123</v>
      </c>
      <c r="T1203" s="8">
        <f>Daten!L1203</f>
        <v>78024</v>
      </c>
      <c r="U1203" s="8">
        <f>Daten!M1203</f>
        <v>429753</v>
      </c>
      <c r="V1203" s="8">
        <f>Daten!N1203</f>
        <v>500</v>
      </c>
      <c r="W1203" s="8">
        <f>Daten!O1203</f>
        <v>500</v>
      </c>
      <c r="X1203" s="22">
        <f t="shared" si="475"/>
        <v>511900</v>
      </c>
      <c r="Y1203" s="8">
        <f t="shared" si="476"/>
        <v>335339.52589248371</v>
      </c>
      <c r="Z1203" s="20">
        <f t="shared" si="477"/>
        <v>176560.47410751629</v>
      </c>
      <c r="AA1203" s="26">
        <f t="shared" si="478"/>
        <v>-17656.047410751631</v>
      </c>
      <c r="AB1203" s="31">
        <f t="shared" si="479"/>
        <v>-47127.711324482036</v>
      </c>
      <c r="AC1203" s="30">
        <f t="shared" si="480"/>
        <v>0</v>
      </c>
      <c r="AG1203" s="25">
        <f t="shared" si="481"/>
        <v>0</v>
      </c>
      <c r="AH1203" s="25">
        <f t="shared" si="482"/>
        <v>0</v>
      </c>
      <c r="AI1203" s="25">
        <f t="shared" si="483"/>
        <v>0</v>
      </c>
      <c r="AJ1203" s="25">
        <f t="shared" si="484"/>
        <v>1</v>
      </c>
      <c r="AK1203" s="25">
        <f t="shared" si="485"/>
        <v>0</v>
      </c>
      <c r="AL1203" s="25">
        <f t="shared" ca="1" si="486"/>
        <v>0</v>
      </c>
      <c r="AM1203" s="25">
        <f t="shared" ca="1" si="487"/>
        <v>0</v>
      </c>
      <c r="AN1203" s="25">
        <f ca="1">IF(AM1203=0,0,COUNTIF($AM$19:AM1203,C1203*10+1))</f>
        <v>0</v>
      </c>
      <c r="AO1203" s="20">
        <f t="shared" ca="1" si="488"/>
        <v>0</v>
      </c>
      <c r="AP1203" s="32">
        <f t="shared" ca="1" si="489"/>
        <v>0</v>
      </c>
    </row>
    <row r="1204" spans="1:42" x14ac:dyDescent="0.2">
      <c r="A1204" s="14">
        <f>Daten!A1204</f>
        <v>41425</v>
      </c>
      <c r="B1204" s="7" t="str">
        <f>Daten!B1204</f>
        <v>Suben</v>
      </c>
      <c r="C1204" s="14">
        <f t="shared" si="465"/>
        <v>4</v>
      </c>
      <c r="D1204" s="9">
        <f>Daten!D1204</f>
        <v>0</v>
      </c>
      <c r="E1204" s="8">
        <f>Daten!E1204</f>
        <v>1554</v>
      </c>
      <c r="F1204" s="8">
        <f>Daten!F1204</f>
        <v>1457</v>
      </c>
      <c r="G1204" s="26">
        <f t="shared" si="466"/>
        <v>97</v>
      </c>
      <c r="H1204" s="28">
        <f t="shared" si="467"/>
        <v>6.6575154426904593E-2</v>
      </c>
      <c r="I1204" s="20">
        <f t="shared" si="468"/>
        <v>19.574500783320907</v>
      </c>
      <c r="J1204" s="20">
        <f t="shared" si="469"/>
        <v>77.4254992166791</v>
      </c>
      <c r="K1204" s="26">
        <f t="shared" si="470"/>
        <v>-38712.749608339553</v>
      </c>
      <c r="L1204" s="15">
        <f>Daten!G1204</f>
        <v>182</v>
      </c>
      <c r="M1204" s="15">
        <f>Daten!H1204</f>
        <v>1125</v>
      </c>
      <c r="N1204" s="15">
        <f>Daten!I1204</f>
        <v>247</v>
      </c>
      <c r="O1204" s="27">
        <f t="shared" si="471"/>
        <v>0.38133333333333336</v>
      </c>
      <c r="P1204" s="15">
        <f t="shared" si="472"/>
        <v>638.77079425396744</v>
      </c>
      <c r="Q1204" s="20">
        <f t="shared" si="473"/>
        <v>-209.77079425396744</v>
      </c>
      <c r="R1204" s="26">
        <f t="shared" si="474"/>
        <v>-41954.158850793487</v>
      </c>
      <c r="S1204" s="8">
        <f>Daten!K1204</f>
        <v>5683</v>
      </c>
      <c r="T1204" s="8">
        <f>Daten!L1204</f>
        <v>83091</v>
      </c>
      <c r="U1204" s="8">
        <f>Daten!M1204</f>
        <v>674762</v>
      </c>
      <c r="V1204" s="8">
        <f>Daten!N1204</f>
        <v>500</v>
      </c>
      <c r="W1204" s="8">
        <f>Daten!O1204</f>
        <v>500</v>
      </c>
      <c r="X1204" s="22">
        <f t="shared" si="475"/>
        <v>763536</v>
      </c>
      <c r="Y1204" s="8">
        <f t="shared" si="476"/>
        <v>596244.42017954204</v>
      </c>
      <c r="Z1204" s="20">
        <f t="shared" si="477"/>
        <v>167291.57982045796</v>
      </c>
      <c r="AA1204" s="26">
        <f t="shared" si="478"/>
        <v>-16729.157982045796</v>
      </c>
      <c r="AB1204" s="31">
        <f t="shared" si="479"/>
        <v>-97396.066441178831</v>
      </c>
      <c r="AC1204" s="30">
        <f t="shared" si="480"/>
        <v>0</v>
      </c>
      <c r="AG1204" s="25">
        <f t="shared" si="481"/>
        <v>0</v>
      </c>
      <c r="AH1204" s="25">
        <f t="shared" si="482"/>
        <v>0</v>
      </c>
      <c r="AI1204" s="25">
        <f t="shared" si="483"/>
        <v>0</v>
      </c>
      <c r="AJ1204" s="25">
        <f t="shared" si="484"/>
        <v>1</v>
      </c>
      <c r="AK1204" s="25">
        <f t="shared" si="485"/>
        <v>0</v>
      </c>
      <c r="AL1204" s="25">
        <f t="shared" ca="1" si="486"/>
        <v>0</v>
      </c>
      <c r="AM1204" s="25">
        <f t="shared" ca="1" si="487"/>
        <v>0</v>
      </c>
      <c r="AN1204" s="25">
        <f ca="1">IF(AM1204=0,0,COUNTIF($AM$19:AM1204,C1204*10+1))</f>
        <v>0</v>
      </c>
      <c r="AO1204" s="20">
        <f t="shared" ca="1" si="488"/>
        <v>0</v>
      </c>
      <c r="AP1204" s="32">
        <f t="shared" ca="1" si="489"/>
        <v>0</v>
      </c>
    </row>
    <row r="1205" spans="1:42" x14ac:dyDescent="0.2">
      <c r="A1205" s="14">
        <f>Daten!A1205</f>
        <v>41426</v>
      </c>
      <c r="B1205" s="7" t="str">
        <f>Daten!B1205</f>
        <v>Taufkirchen an der Pram</v>
      </c>
      <c r="C1205" s="14">
        <f t="shared" si="465"/>
        <v>4</v>
      </c>
      <c r="D1205" s="9">
        <f>Daten!D1205</f>
        <v>0</v>
      </c>
      <c r="E1205" s="8">
        <f>Daten!E1205</f>
        <v>2901</v>
      </c>
      <c r="F1205" s="8">
        <f>Daten!F1205</f>
        <v>2914</v>
      </c>
      <c r="G1205" s="26">
        <f t="shared" si="466"/>
        <v>-13</v>
      </c>
      <c r="H1205" s="28">
        <f t="shared" si="467"/>
        <v>-4.4612216884008238E-3</v>
      </c>
      <c r="I1205" s="20">
        <f t="shared" si="468"/>
        <v>39.149001566641815</v>
      </c>
      <c r="J1205" s="20">
        <f t="shared" si="469"/>
        <v>-52.149001566641815</v>
      </c>
      <c r="K1205" s="26">
        <f t="shared" si="470"/>
        <v>26074.500783320906</v>
      </c>
      <c r="L1205" s="15">
        <f>Daten!G1205</f>
        <v>439</v>
      </c>
      <c r="M1205" s="15">
        <f>Daten!H1205</f>
        <v>1860</v>
      </c>
      <c r="N1205" s="15">
        <f>Daten!I1205</f>
        <v>602</v>
      </c>
      <c r="O1205" s="27">
        <f t="shared" si="471"/>
        <v>0.55967741935483872</v>
      </c>
      <c r="P1205" s="15">
        <f t="shared" si="472"/>
        <v>1056.1010464998928</v>
      </c>
      <c r="Q1205" s="20">
        <f t="shared" si="473"/>
        <v>-15.101046499892846</v>
      </c>
      <c r="R1205" s="26">
        <f t="shared" si="474"/>
        <v>-3020.2092999785691</v>
      </c>
      <c r="S1205" s="8">
        <f>Daten!K1205</f>
        <v>26023</v>
      </c>
      <c r="T1205" s="8">
        <f>Daten!L1205</f>
        <v>235970</v>
      </c>
      <c r="U1205" s="8">
        <f>Daten!M1205</f>
        <v>1209331</v>
      </c>
      <c r="V1205" s="8">
        <f>Daten!N1205</f>
        <v>500</v>
      </c>
      <c r="W1205" s="8">
        <f>Daten!O1205</f>
        <v>500</v>
      </c>
      <c r="X1205" s="22">
        <f t="shared" si="475"/>
        <v>1471324</v>
      </c>
      <c r="Y1205" s="8">
        <f t="shared" si="476"/>
        <v>1113066.3210687588</v>
      </c>
      <c r="Z1205" s="20">
        <f t="shared" si="477"/>
        <v>358257.67893124116</v>
      </c>
      <c r="AA1205" s="26">
        <f t="shared" si="478"/>
        <v>-35825.767893124117</v>
      </c>
      <c r="AB1205" s="31">
        <f t="shared" si="479"/>
        <v>-12771.476409781782</v>
      </c>
      <c r="AC1205" s="30">
        <f t="shared" si="480"/>
        <v>0</v>
      </c>
      <c r="AG1205" s="25">
        <f t="shared" si="481"/>
        <v>0</v>
      </c>
      <c r="AH1205" s="25">
        <f t="shared" si="482"/>
        <v>0</v>
      </c>
      <c r="AI1205" s="25">
        <f t="shared" si="483"/>
        <v>0</v>
      </c>
      <c r="AJ1205" s="25">
        <f t="shared" si="484"/>
        <v>1</v>
      </c>
      <c r="AK1205" s="25">
        <f t="shared" si="485"/>
        <v>0</v>
      </c>
      <c r="AL1205" s="25">
        <f t="shared" ca="1" si="486"/>
        <v>0</v>
      </c>
      <c r="AM1205" s="25">
        <f t="shared" ca="1" si="487"/>
        <v>0</v>
      </c>
      <c r="AN1205" s="25">
        <f ca="1">IF(AM1205=0,0,COUNTIF($AM$19:AM1205,C1205*10+1))</f>
        <v>0</v>
      </c>
      <c r="AO1205" s="20">
        <f t="shared" ca="1" si="488"/>
        <v>0</v>
      </c>
      <c r="AP1205" s="32">
        <f t="shared" ca="1" si="489"/>
        <v>0</v>
      </c>
    </row>
    <row r="1206" spans="1:42" x14ac:dyDescent="0.2">
      <c r="A1206" s="14">
        <f>Daten!A1206</f>
        <v>41427</v>
      </c>
      <c r="B1206" s="7" t="str">
        <f>Daten!B1206</f>
        <v>Vichtenstein</v>
      </c>
      <c r="C1206" s="14">
        <f t="shared" si="465"/>
        <v>4</v>
      </c>
      <c r="D1206" s="9">
        <f>Daten!D1206</f>
        <v>0</v>
      </c>
      <c r="E1206" s="8">
        <f>Daten!E1206</f>
        <v>620</v>
      </c>
      <c r="F1206" s="8">
        <f>Daten!F1206</f>
        <v>626</v>
      </c>
      <c r="G1206" s="26">
        <f t="shared" si="466"/>
        <v>-6</v>
      </c>
      <c r="H1206" s="28">
        <f t="shared" si="467"/>
        <v>-9.5846645367412137E-3</v>
      </c>
      <c r="I1206" s="20">
        <f t="shared" si="468"/>
        <v>8.4101835898139257</v>
      </c>
      <c r="J1206" s="20">
        <f t="shared" si="469"/>
        <v>-14.410183589813926</v>
      </c>
      <c r="K1206" s="26">
        <f t="shared" si="470"/>
        <v>7205.0917949069626</v>
      </c>
      <c r="L1206" s="15">
        <f>Daten!G1206</f>
        <v>96</v>
      </c>
      <c r="M1206" s="15">
        <f>Daten!H1206</f>
        <v>400</v>
      </c>
      <c r="N1206" s="15">
        <f>Daten!I1206</f>
        <v>124</v>
      </c>
      <c r="O1206" s="27">
        <f t="shared" si="471"/>
        <v>0.55000000000000004</v>
      </c>
      <c r="P1206" s="15">
        <f t="shared" si="472"/>
        <v>227.11850462363284</v>
      </c>
      <c r="Q1206" s="20">
        <f t="shared" si="473"/>
        <v>-7.1185046236328446</v>
      </c>
      <c r="R1206" s="26">
        <f t="shared" si="474"/>
        <v>-1423.7009247265689</v>
      </c>
      <c r="S1206" s="8">
        <f>Daten!K1206</f>
        <v>3417</v>
      </c>
      <c r="T1206" s="8">
        <f>Daten!L1206</f>
        <v>47732</v>
      </c>
      <c r="U1206" s="8">
        <f>Daten!M1206</f>
        <v>23258</v>
      </c>
      <c r="V1206" s="8">
        <f>Daten!N1206</f>
        <v>500</v>
      </c>
      <c r="W1206" s="8">
        <f>Daten!O1206</f>
        <v>500</v>
      </c>
      <c r="X1206" s="22">
        <f t="shared" si="475"/>
        <v>74407</v>
      </c>
      <c r="Y1206" s="8">
        <f t="shared" si="476"/>
        <v>237883.87420290607</v>
      </c>
      <c r="Z1206" s="20">
        <f t="shared" si="477"/>
        <v>-163476.87420290607</v>
      </c>
      <c r="AA1206" s="26">
        <f t="shared" si="478"/>
        <v>16347.687420290607</v>
      </c>
      <c r="AB1206" s="31">
        <f t="shared" si="479"/>
        <v>22129.078290470999</v>
      </c>
      <c r="AC1206" s="30">
        <f t="shared" si="480"/>
        <v>22129.078290470999</v>
      </c>
      <c r="AG1206" s="25">
        <f t="shared" si="481"/>
        <v>7205.0917949069626</v>
      </c>
      <c r="AH1206" s="25">
        <f t="shared" si="482"/>
        <v>16347.687420290607</v>
      </c>
      <c r="AI1206" s="25">
        <f t="shared" si="483"/>
        <v>23552.77921519757</v>
      </c>
      <c r="AJ1206" s="25">
        <f t="shared" si="484"/>
        <v>1</v>
      </c>
      <c r="AK1206" s="25">
        <f t="shared" si="485"/>
        <v>23552.77921519757</v>
      </c>
      <c r="AL1206" s="25">
        <f t="shared" ca="1" si="486"/>
        <v>56279</v>
      </c>
      <c r="AM1206" s="25">
        <f t="shared" ca="1" si="487"/>
        <v>41</v>
      </c>
      <c r="AN1206" s="25">
        <f ca="1">IF(AM1206=0,0,COUNTIF($AM$19:AM1206,C1206*10+1))</f>
        <v>134</v>
      </c>
      <c r="AO1206" s="20">
        <f t="shared" ca="1" si="488"/>
        <v>0</v>
      </c>
      <c r="AP1206" s="32">
        <f t="shared" ca="1" si="489"/>
        <v>56279</v>
      </c>
    </row>
    <row r="1207" spans="1:42" x14ac:dyDescent="0.2">
      <c r="A1207" s="14">
        <f>Daten!A1207</f>
        <v>41428</v>
      </c>
      <c r="B1207" s="7" t="str">
        <f>Daten!B1207</f>
        <v>Waldkirchen am Wesen</v>
      </c>
      <c r="C1207" s="14">
        <f t="shared" si="465"/>
        <v>4</v>
      </c>
      <c r="D1207" s="9">
        <f>Daten!D1207</f>
        <v>0</v>
      </c>
      <c r="E1207" s="8">
        <f>Daten!E1207</f>
        <v>1162</v>
      </c>
      <c r="F1207" s="8">
        <f>Daten!F1207</f>
        <v>1195</v>
      </c>
      <c r="G1207" s="26">
        <f t="shared" si="466"/>
        <v>-33</v>
      </c>
      <c r="H1207" s="28">
        <f t="shared" si="467"/>
        <v>-2.7615062761506277E-2</v>
      </c>
      <c r="I1207" s="20">
        <f t="shared" si="468"/>
        <v>16.054583689820511</v>
      </c>
      <c r="J1207" s="20">
        <f t="shared" si="469"/>
        <v>-49.054583689820511</v>
      </c>
      <c r="K1207" s="26">
        <f t="shared" si="470"/>
        <v>24527.291844910254</v>
      </c>
      <c r="L1207" s="15">
        <f>Daten!G1207</f>
        <v>148</v>
      </c>
      <c r="M1207" s="15">
        <f>Daten!H1207</f>
        <v>775</v>
      </c>
      <c r="N1207" s="15">
        <f>Daten!I1207</f>
        <v>239</v>
      </c>
      <c r="O1207" s="27">
        <f t="shared" si="471"/>
        <v>0.4993548387096774</v>
      </c>
      <c r="P1207" s="15">
        <f t="shared" si="472"/>
        <v>440.04210270828867</v>
      </c>
      <c r="Q1207" s="20">
        <f t="shared" si="473"/>
        <v>-53.042102708288667</v>
      </c>
      <c r="R1207" s="26">
        <f t="shared" si="474"/>
        <v>-10608.420541657733</v>
      </c>
      <c r="S1207" s="8">
        <f>Daten!K1207</f>
        <v>8776</v>
      </c>
      <c r="T1207" s="8">
        <f>Daten!L1207</f>
        <v>77164</v>
      </c>
      <c r="U1207" s="8">
        <f>Daten!M1207</f>
        <v>113098</v>
      </c>
      <c r="V1207" s="8">
        <f>Daten!N1207</f>
        <v>500</v>
      </c>
      <c r="W1207" s="8">
        <f>Daten!O1207</f>
        <v>500</v>
      </c>
      <c r="X1207" s="22">
        <f t="shared" si="475"/>
        <v>199038</v>
      </c>
      <c r="Y1207" s="8">
        <f t="shared" si="476"/>
        <v>445840.42229641427</v>
      </c>
      <c r="Z1207" s="20">
        <f t="shared" si="477"/>
        <v>-246802.42229641427</v>
      </c>
      <c r="AA1207" s="26">
        <f t="shared" si="478"/>
        <v>24680.24222964143</v>
      </c>
      <c r="AB1207" s="31">
        <f t="shared" si="479"/>
        <v>38599.113532893949</v>
      </c>
      <c r="AC1207" s="30">
        <f t="shared" si="480"/>
        <v>38599.113532893949</v>
      </c>
      <c r="AG1207" s="25">
        <f t="shared" si="481"/>
        <v>24527.291844910254</v>
      </c>
      <c r="AH1207" s="25">
        <f t="shared" si="482"/>
        <v>24680.24222964143</v>
      </c>
      <c r="AI1207" s="25">
        <f t="shared" si="483"/>
        <v>49207.534074551688</v>
      </c>
      <c r="AJ1207" s="25">
        <f t="shared" si="484"/>
        <v>1</v>
      </c>
      <c r="AK1207" s="25">
        <f t="shared" si="485"/>
        <v>49207.534074551688</v>
      </c>
      <c r="AL1207" s="25">
        <f t="shared" ca="1" si="486"/>
        <v>117580</v>
      </c>
      <c r="AM1207" s="25">
        <f t="shared" ca="1" si="487"/>
        <v>41</v>
      </c>
      <c r="AN1207" s="25">
        <f ca="1">IF(AM1207=0,0,COUNTIF($AM$19:AM1207,C1207*10+1))</f>
        <v>135</v>
      </c>
      <c r="AO1207" s="20">
        <f t="shared" ca="1" si="488"/>
        <v>0</v>
      </c>
      <c r="AP1207" s="32">
        <f t="shared" ca="1" si="489"/>
        <v>117580</v>
      </c>
    </row>
    <row r="1208" spans="1:42" x14ac:dyDescent="0.2">
      <c r="A1208" s="14">
        <f>Daten!A1208</f>
        <v>41429</v>
      </c>
      <c r="B1208" s="7" t="str">
        <f>Daten!B1208</f>
        <v>Wernstein am Inn</v>
      </c>
      <c r="C1208" s="14">
        <f t="shared" si="465"/>
        <v>4</v>
      </c>
      <c r="D1208" s="9">
        <f>Daten!D1208</f>
        <v>0</v>
      </c>
      <c r="E1208" s="8">
        <f>Daten!E1208</f>
        <v>1559</v>
      </c>
      <c r="F1208" s="8">
        <f>Daten!F1208</f>
        <v>1540</v>
      </c>
      <c r="G1208" s="26">
        <f t="shared" si="466"/>
        <v>19</v>
      </c>
      <c r="H1208" s="28">
        <f t="shared" si="467"/>
        <v>1.2337662337662338E-2</v>
      </c>
      <c r="I1208" s="20">
        <f t="shared" si="468"/>
        <v>20.689589022864926</v>
      </c>
      <c r="J1208" s="20">
        <f t="shared" si="469"/>
        <v>-1.6895890228649257</v>
      </c>
      <c r="K1208" s="26">
        <f t="shared" si="470"/>
        <v>844.79451143246285</v>
      </c>
      <c r="L1208" s="15">
        <f>Daten!G1208</f>
        <v>227</v>
      </c>
      <c r="M1208" s="15">
        <f>Daten!H1208</f>
        <v>1012</v>
      </c>
      <c r="N1208" s="15">
        <f>Daten!I1208</f>
        <v>320</v>
      </c>
      <c r="O1208" s="27">
        <f t="shared" si="471"/>
        <v>0.54051383399209485</v>
      </c>
      <c r="P1208" s="15">
        <f t="shared" si="472"/>
        <v>574.60981669779108</v>
      </c>
      <c r="Q1208" s="20">
        <f t="shared" si="473"/>
        <v>-27.609816697791075</v>
      </c>
      <c r="R1208" s="26">
        <f t="shared" si="474"/>
        <v>-5521.963339558215</v>
      </c>
      <c r="S1208" s="8">
        <f>Daten!K1208</f>
        <v>9679</v>
      </c>
      <c r="T1208" s="8">
        <f>Daten!L1208</f>
        <v>112401</v>
      </c>
      <c r="U1208" s="8">
        <f>Daten!M1208</f>
        <v>275411</v>
      </c>
      <c r="V1208" s="8">
        <f>Daten!N1208</f>
        <v>500</v>
      </c>
      <c r="W1208" s="8">
        <f>Daten!O1208</f>
        <v>500</v>
      </c>
      <c r="X1208" s="22">
        <f t="shared" si="475"/>
        <v>397491</v>
      </c>
      <c r="Y1208" s="8">
        <f t="shared" si="476"/>
        <v>598162.838519888</v>
      </c>
      <c r="Z1208" s="20">
        <f t="shared" si="477"/>
        <v>-200671.838519888</v>
      </c>
      <c r="AA1208" s="26">
        <f t="shared" si="478"/>
        <v>20067.183851988801</v>
      </c>
      <c r="AB1208" s="31">
        <f t="shared" si="479"/>
        <v>15390.015023863049</v>
      </c>
      <c r="AC1208" s="30">
        <f t="shared" si="480"/>
        <v>15390.015023863049</v>
      </c>
      <c r="AG1208" s="25">
        <f t="shared" si="481"/>
        <v>844.79451143246285</v>
      </c>
      <c r="AH1208" s="25">
        <f t="shared" si="482"/>
        <v>20067.183851988801</v>
      </c>
      <c r="AI1208" s="25">
        <f t="shared" si="483"/>
        <v>20911.978363421262</v>
      </c>
      <c r="AJ1208" s="25">
        <f t="shared" si="484"/>
        <v>1</v>
      </c>
      <c r="AK1208" s="25">
        <f t="shared" si="485"/>
        <v>20911.978363421262</v>
      </c>
      <c r="AL1208" s="25">
        <f t="shared" ca="1" si="486"/>
        <v>49968</v>
      </c>
      <c r="AM1208" s="25">
        <f t="shared" ca="1" si="487"/>
        <v>41</v>
      </c>
      <c r="AN1208" s="25">
        <f ca="1">IF(AM1208=0,0,COUNTIF($AM$19:AM1208,C1208*10+1))</f>
        <v>136</v>
      </c>
      <c r="AO1208" s="20">
        <f t="shared" ca="1" si="488"/>
        <v>0</v>
      </c>
      <c r="AP1208" s="32">
        <f t="shared" ca="1" si="489"/>
        <v>49968</v>
      </c>
    </row>
    <row r="1209" spans="1:42" x14ac:dyDescent="0.2">
      <c r="A1209" s="14">
        <f>Daten!A1209</f>
        <v>41430</v>
      </c>
      <c r="B1209" s="7" t="str">
        <f>Daten!B1209</f>
        <v>Zell an der Pram</v>
      </c>
      <c r="C1209" s="14">
        <f t="shared" si="465"/>
        <v>4</v>
      </c>
      <c r="D1209" s="9">
        <f>Daten!D1209</f>
        <v>0</v>
      </c>
      <c r="E1209" s="8">
        <f>Daten!E1209</f>
        <v>2025</v>
      </c>
      <c r="F1209" s="8">
        <f>Daten!F1209</f>
        <v>2024</v>
      </c>
      <c r="G1209" s="26">
        <f t="shared" si="466"/>
        <v>1</v>
      </c>
      <c r="H1209" s="28">
        <f t="shared" si="467"/>
        <v>4.9407114624505926E-4</v>
      </c>
      <c r="I1209" s="20">
        <f t="shared" si="468"/>
        <v>27.192031287193906</v>
      </c>
      <c r="J1209" s="20">
        <f t="shared" si="469"/>
        <v>-26.192031287193906</v>
      </c>
      <c r="K1209" s="26">
        <f t="shared" si="470"/>
        <v>13096.015643596953</v>
      </c>
      <c r="L1209" s="15">
        <f>Daten!G1209</f>
        <v>336</v>
      </c>
      <c r="M1209" s="15">
        <f>Daten!H1209</f>
        <v>1253</v>
      </c>
      <c r="N1209" s="15">
        <f>Daten!I1209</f>
        <v>436</v>
      </c>
      <c r="O1209" s="27">
        <f t="shared" si="471"/>
        <v>0.61612130885873906</v>
      </c>
      <c r="P1209" s="15">
        <f t="shared" si="472"/>
        <v>711.44871573352987</v>
      </c>
      <c r="Q1209" s="20">
        <f t="shared" si="473"/>
        <v>60.551284266470134</v>
      </c>
      <c r="R1209" s="26">
        <f t="shared" si="474"/>
        <v>12110.256853294028</v>
      </c>
      <c r="S1209" s="8">
        <f>Daten!K1209</f>
        <v>23802</v>
      </c>
      <c r="T1209" s="8">
        <f>Daten!L1209</f>
        <v>107760</v>
      </c>
      <c r="U1209" s="8">
        <f>Daten!M1209</f>
        <v>546778</v>
      </c>
      <c r="V1209" s="8">
        <f>Daten!N1209</f>
        <v>500</v>
      </c>
      <c r="W1209" s="8">
        <f>Daten!O1209</f>
        <v>500</v>
      </c>
      <c r="X1209" s="22">
        <f t="shared" si="475"/>
        <v>678340</v>
      </c>
      <c r="Y1209" s="8">
        <f t="shared" si="476"/>
        <v>776959.42784013681</v>
      </c>
      <c r="Z1209" s="20">
        <f t="shared" si="477"/>
        <v>-98619.427840136806</v>
      </c>
      <c r="AA1209" s="26">
        <f t="shared" si="478"/>
        <v>9861.9427840136814</v>
      </c>
      <c r="AB1209" s="31">
        <f t="shared" si="479"/>
        <v>35068.215280904667</v>
      </c>
      <c r="AC1209" s="30">
        <f t="shared" si="480"/>
        <v>35068.215280904667</v>
      </c>
      <c r="AG1209" s="25">
        <f t="shared" si="481"/>
        <v>13096.015643596953</v>
      </c>
      <c r="AH1209" s="25">
        <f t="shared" si="482"/>
        <v>9861.9427840136814</v>
      </c>
      <c r="AI1209" s="25">
        <f t="shared" si="483"/>
        <v>22957.958427610632</v>
      </c>
      <c r="AJ1209" s="25">
        <f t="shared" si="484"/>
        <v>1</v>
      </c>
      <c r="AK1209" s="25">
        <f t="shared" si="485"/>
        <v>22957.958427610632</v>
      </c>
      <c r="AL1209" s="25">
        <f t="shared" ca="1" si="486"/>
        <v>54857</v>
      </c>
      <c r="AM1209" s="25">
        <f t="shared" ca="1" si="487"/>
        <v>41</v>
      </c>
      <c r="AN1209" s="25">
        <f ca="1">IF(AM1209=0,0,COUNTIF($AM$19:AM1209,C1209*10+1))</f>
        <v>137</v>
      </c>
      <c r="AO1209" s="20">
        <f t="shared" ca="1" si="488"/>
        <v>0</v>
      </c>
      <c r="AP1209" s="32">
        <f t="shared" ca="1" si="489"/>
        <v>54857</v>
      </c>
    </row>
    <row r="1210" spans="1:42" x14ac:dyDescent="0.2">
      <c r="A1210" s="14">
        <f>Daten!A1210</f>
        <v>41501</v>
      </c>
      <c r="B1210" s="7" t="str">
        <f>Daten!B1210</f>
        <v>Adlwang</v>
      </c>
      <c r="C1210" s="14">
        <f t="shared" si="465"/>
        <v>4</v>
      </c>
      <c r="D1210" s="9">
        <f>Daten!D1210</f>
        <v>0</v>
      </c>
      <c r="E1210" s="8">
        <f>Daten!E1210</f>
        <v>2057</v>
      </c>
      <c r="F1210" s="8">
        <f>Daten!F1210</f>
        <v>1875</v>
      </c>
      <c r="G1210" s="26">
        <f t="shared" si="466"/>
        <v>182</v>
      </c>
      <c r="H1210" s="28">
        <f t="shared" si="467"/>
        <v>9.7066666666666662E-2</v>
      </c>
      <c r="I1210" s="20">
        <f t="shared" si="468"/>
        <v>25.19024637524139</v>
      </c>
      <c r="J1210" s="20">
        <f t="shared" si="469"/>
        <v>156.8097536247586</v>
      </c>
      <c r="K1210" s="26">
        <f t="shared" si="470"/>
        <v>-78404.876812379298</v>
      </c>
      <c r="L1210" s="15">
        <f>Daten!G1210</f>
        <v>391</v>
      </c>
      <c r="M1210" s="15">
        <f>Daten!H1210</f>
        <v>1339</v>
      </c>
      <c r="N1210" s="15">
        <f>Daten!I1210</f>
        <v>327</v>
      </c>
      <c r="O1210" s="27">
        <f t="shared" si="471"/>
        <v>0.53622106049290519</v>
      </c>
      <c r="P1210" s="15">
        <f t="shared" si="472"/>
        <v>760.27919422761101</v>
      </c>
      <c r="Q1210" s="20">
        <f t="shared" si="473"/>
        <v>-42.279194227611015</v>
      </c>
      <c r="R1210" s="26">
        <f t="shared" si="474"/>
        <v>-8455.838845522203</v>
      </c>
      <c r="S1210" s="8">
        <f>Daten!K1210</f>
        <v>15142</v>
      </c>
      <c r="T1210" s="8">
        <f>Daten!L1210</f>
        <v>196734</v>
      </c>
      <c r="U1210" s="8">
        <f>Daten!M1210</f>
        <v>763232</v>
      </c>
      <c r="V1210" s="8">
        <f>Daten!N1210</f>
        <v>500</v>
      </c>
      <c r="W1210" s="8">
        <f>Daten!O1210</f>
        <v>500</v>
      </c>
      <c r="X1210" s="22">
        <f t="shared" si="475"/>
        <v>975108</v>
      </c>
      <c r="Y1210" s="8">
        <f t="shared" si="476"/>
        <v>789237.30521835131</v>
      </c>
      <c r="Z1210" s="20">
        <f t="shared" si="477"/>
        <v>185870.69478164869</v>
      </c>
      <c r="AA1210" s="26">
        <f t="shared" si="478"/>
        <v>-18587.069478164871</v>
      </c>
      <c r="AB1210" s="31">
        <f t="shared" si="479"/>
        <v>-105447.78513606638</v>
      </c>
      <c r="AC1210" s="30">
        <f t="shared" si="480"/>
        <v>0</v>
      </c>
      <c r="AG1210" s="25">
        <f t="shared" si="481"/>
        <v>0</v>
      </c>
      <c r="AH1210" s="25">
        <f t="shared" si="482"/>
        <v>0</v>
      </c>
      <c r="AI1210" s="25">
        <f t="shared" si="483"/>
        <v>0</v>
      </c>
      <c r="AJ1210" s="25">
        <f t="shared" si="484"/>
        <v>1</v>
      </c>
      <c r="AK1210" s="25">
        <f t="shared" si="485"/>
        <v>0</v>
      </c>
      <c r="AL1210" s="25">
        <f t="shared" ca="1" si="486"/>
        <v>0</v>
      </c>
      <c r="AM1210" s="25">
        <f t="shared" ca="1" si="487"/>
        <v>0</v>
      </c>
      <c r="AN1210" s="25">
        <f ca="1">IF(AM1210=0,0,COUNTIF($AM$19:AM1210,C1210*10+1))</f>
        <v>0</v>
      </c>
      <c r="AO1210" s="20">
        <f t="shared" ca="1" si="488"/>
        <v>0</v>
      </c>
      <c r="AP1210" s="32">
        <f t="shared" ca="1" si="489"/>
        <v>0</v>
      </c>
    </row>
    <row r="1211" spans="1:42" x14ac:dyDescent="0.2">
      <c r="A1211" s="14">
        <f>Daten!A1211</f>
        <v>41502</v>
      </c>
      <c r="B1211" s="7" t="str">
        <f>Daten!B1211</f>
        <v>Aschach an der Steyr</v>
      </c>
      <c r="C1211" s="14">
        <f t="shared" si="465"/>
        <v>4</v>
      </c>
      <c r="D1211" s="9">
        <f>Daten!D1211</f>
        <v>0</v>
      </c>
      <c r="E1211" s="8">
        <f>Daten!E1211</f>
        <v>2277</v>
      </c>
      <c r="F1211" s="8">
        <f>Daten!F1211</f>
        <v>2277</v>
      </c>
      <c r="G1211" s="26">
        <f t="shared" si="466"/>
        <v>0</v>
      </c>
      <c r="H1211" s="28">
        <f t="shared" si="467"/>
        <v>0</v>
      </c>
      <c r="I1211" s="20">
        <f t="shared" si="468"/>
        <v>30.591035198093142</v>
      </c>
      <c r="J1211" s="20">
        <f t="shared" si="469"/>
        <v>-30.591035198093142</v>
      </c>
      <c r="K1211" s="26">
        <f t="shared" si="470"/>
        <v>15295.51759904657</v>
      </c>
      <c r="L1211" s="15">
        <f>Daten!G1211</f>
        <v>386</v>
      </c>
      <c r="M1211" s="15">
        <f>Daten!H1211</f>
        <v>1474</v>
      </c>
      <c r="N1211" s="15">
        <f>Daten!I1211</f>
        <v>417</v>
      </c>
      <c r="O1211" s="27">
        <f t="shared" si="471"/>
        <v>0.54477611940298509</v>
      </c>
      <c r="P1211" s="15">
        <f t="shared" si="472"/>
        <v>836.93168953808708</v>
      </c>
      <c r="Q1211" s="20">
        <f t="shared" si="473"/>
        <v>-33.931689538087085</v>
      </c>
      <c r="R1211" s="26">
        <f t="shared" si="474"/>
        <v>-6786.3379076174169</v>
      </c>
      <c r="S1211" s="8">
        <f>Daten!K1211</f>
        <v>14557</v>
      </c>
      <c r="T1211" s="8">
        <f>Daten!L1211</f>
        <v>200339</v>
      </c>
      <c r="U1211" s="8">
        <f>Daten!M1211</f>
        <v>184311</v>
      </c>
      <c r="V1211" s="8">
        <f>Daten!N1211</f>
        <v>500</v>
      </c>
      <c r="W1211" s="8">
        <f>Daten!O1211</f>
        <v>500</v>
      </c>
      <c r="X1211" s="22">
        <f t="shared" si="475"/>
        <v>399207</v>
      </c>
      <c r="Y1211" s="8">
        <f t="shared" si="476"/>
        <v>873647.71219357604</v>
      </c>
      <c r="Z1211" s="20">
        <f t="shared" si="477"/>
        <v>-474440.71219357604</v>
      </c>
      <c r="AA1211" s="26">
        <f t="shared" si="478"/>
        <v>47444.071219357604</v>
      </c>
      <c r="AB1211" s="31">
        <f t="shared" si="479"/>
        <v>55953.250910786759</v>
      </c>
      <c r="AC1211" s="30">
        <f t="shared" si="480"/>
        <v>55953.250910786759</v>
      </c>
      <c r="AG1211" s="25">
        <f t="shared" si="481"/>
        <v>15295.51759904657</v>
      </c>
      <c r="AH1211" s="25">
        <f t="shared" si="482"/>
        <v>47444.071219357604</v>
      </c>
      <c r="AI1211" s="25">
        <f t="shared" si="483"/>
        <v>62739.588818404176</v>
      </c>
      <c r="AJ1211" s="25">
        <f t="shared" si="484"/>
        <v>1</v>
      </c>
      <c r="AK1211" s="25">
        <f t="shared" si="485"/>
        <v>62739.588818404176</v>
      </c>
      <c r="AL1211" s="25">
        <f t="shared" ca="1" si="486"/>
        <v>149914</v>
      </c>
      <c r="AM1211" s="25">
        <f t="shared" ca="1" si="487"/>
        <v>41</v>
      </c>
      <c r="AN1211" s="25">
        <f ca="1">IF(AM1211=0,0,COUNTIF($AM$19:AM1211,C1211*10+1))</f>
        <v>138</v>
      </c>
      <c r="AO1211" s="20">
        <f t="shared" ca="1" si="488"/>
        <v>0</v>
      </c>
      <c r="AP1211" s="32">
        <f t="shared" ca="1" si="489"/>
        <v>149914</v>
      </c>
    </row>
    <row r="1212" spans="1:42" x14ac:dyDescent="0.2">
      <c r="A1212" s="14">
        <f>Daten!A1212</f>
        <v>41503</v>
      </c>
      <c r="B1212" s="7" t="str">
        <f>Daten!B1212</f>
        <v>Bad Hall</v>
      </c>
      <c r="C1212" s="14">
        <f t="shared" si="465"/>
        <v>4</v>
      </c>
      <c r="D1212" s="9">
        <f>Daten!D1212</f>
        <v>0</v>
      </c>
      <c r="E1212" s="8">
        <f>Daten!E1212</f>
        <v>5729</v>
      </c>
      <c r="F1212" s="8">
        <f>Daten!F1212</f>
        <v>5378</v>
      </c>
      <c r="G1212" s="26">
        <f t="shared" si="466"/>
        <v>351</v>
      </c>
      <c r="H1212" s="28">
        <f t="shared" si="467"/>
        <v>6.5265898103384151E-2</v>
      </c>
      <c r="I1212" s="20">
        <f t="shared" si="468"/>
        <v>72.252344003225701</v>
      </c>
      <c r="J1212" s="20">
        <f t="shared" si="469"/>
        <v>278.74765599677431</v>
      </c>
      <c r="K1212" s="26">
        <f t="shared" si="470"/>
        <v>-139373.82799838716</v>
      </c>
      <c r="L1212" s="15">
        <f>Daten!G1212</f>
        <v>843</v>
      </c>
      <c r="M1212" s="15">
        <f>Daten!H1212</f>
        <v>3622</v>
      </c>
      <c r="N1212" s="15">
        <f>Daten!I1212</f>
        <v>1264</v>
      </c>
      <c r="O1212" s="27">
        <f t="shared" si="471"/>
        <v>0.58172280508006624</v>
      </c>
      <c r="P1212" s="15">
        <f t="shared" si="472"/>
        <v>2056.5580593669956</v>
      </c>
      <c r="Q1212" s="20">
        <f t="shared" si="473"/>
        <v>50.441940633004378</v>
      </c>
      <c r="R1212" s="26">
        <f t="shared" si="474"/>
        <v>10088.388126600876</v>
      </c>
      <c r="S1212" s="8">
        <f>Daten!K1212</f>
        <v>10983</v>
      </c>
      <c r="T1212" s="8">
        <f>Daten!L1212</f>
        <v>610365</v>
      </c>
      <c r="U1212" s="8">
        <f>Daten!M1212</f>
        <v>2046047</v>
      </c>
      <c r="V1212" s="8">
        <f>Daten!N1212</f>
        <v>500</v>
      </c>
      <c r="W1212" s="8">
        <f>Daten!O1212</f>
        <v>500</v>
      </c>
      <c r="X1212" s="22">
        <f t="shared" si="475"/>
        <v>2667395</v>
      </c>
      <c r="Y1212" s="8">
        <f t="shared" si="476"/>
        <v>2198123.7343684658</v>
      </c>
      <c r="Z1212" s="20">
        <f t="shared" si="477"/>
        <v>469271.26563153416</v>
      </c>
      <c r="AA1212" s="26">
        <f t="shared" si="478"/>
        <v>-46927.126563153419</v>
      </c>
      <c r="AB1212" s="31">
        <f t="shared" si="479"/>
        <v>-176212.56643493968</v>
      </c>
      <c r="AC1212" s="30">
        <f t="shared" si="480"/>
        <v>0</v>
      </c>
      <c r="AG1212" s="25">
        <f t="shared" si="481"/>
        <v>0</v>
      </c>
      <c r="AH1212" s="25">
        <f t="shared" si="482"/>
        <v>0</v>
      </c>
      <c r="AI1212" s="25">
        <f t="shared" si="483"/>
        <v>0</v>
      </c>
      <c r="AJ1212" s="25">
        <f t="shared" si="484"/>
        <v>1</v>
      </c>
      <c r="AK1212" s="25">
        <f t="shared" si="485"/>
        <v>0</v>
      </c>
      <c r="AL1212" s="25">
        <f t="shared" ca="1" si="486"/>
        <v>0</v>
      </c>
      <c r="AM1212" s="25">
        <f t="shared" ca="1" si="487"/>
        <v>0</v>
      </c>
      <c r="AN1212" s="25">
        <f ca="1">IF(AM1212=0,0,COUNTIF($AM$19:AM1212,C1212*10+1))</f>
        <v>0</v>
      </c>
      <c r="AO1212" s="20">
        <f t="shared" ca="1" si="488"/>
        <v>0</v>
      </c>
      <c r="AP1212" s="32">
        <f t="shared" ca="1" si="489"/>
        <v>0</v>
      </c>
    </row>
    <row r="1213" spans="1:42" x14ac:dyDescent="0.2">
      <c r="A1213" s="14">
        <f>Daten!A1213</f>
        <v>41504</v>
      </c>
      <c r="B1213" s="7" t="str">
        <f>Daten!B1213</f>
        <v>Dietach</v>
      </c>
      <c r="C1213" s="14">
        <f t="shared" si="465"/>
        <v>4</v>
      </c>
      <c r="D1213" s="9">
        <f>Daten!D1213</f>
        <v>0</v>
      </c>
      <c r="E1213" s="8">
        <f>Daten!E1213</f>
        <v>3419</v>
      </c>
      <c r="F1213" s="8">
        <f>Daten!F1213</f>
        <v>3233</v>
      </c>
      <c r="G1213" s="26">
        <f t="shared" si="466"/>
        <v>186</v>
      </c>
      <c r="H1213" s="28">
        <f t="shared" si="467"/>
        <v>5.753170429941231E-2</v>
      </c>
      <c r="I1213" s="20">
        <f t="shared" si="468"/>
        <v>43.434702149949551</v>
      </c>
      <c r="J1213" s="20">
        <f t="shared" si="469"/>
        <v>142.56529785005046</v>
      </c>
      <c r="K1213" s="26">
        <f t="shared" si="470"/>
        <v>-71282.648925025234</v>
      </c>
      <c r="L1213" s="15">
        <f>Daten!G1213</f>
        <v>527</v>
      </c>
      <c r="M1213" s="15">
        <f>Daten!H1213</f>
        <v>2298</v>
      </c>
      <c r="N1213" s="15">
        <f>Daten!I1213</f>
        <v>594</v>
      </c>
      <c r="O1213" s="27">
        <f t="shared" si="471"/>
        <v>0.48781549173194083</v>
      </c>
      <c r="P1213" s="15">
        <f t="shared" si="472"/>
        <v>1304.7958090627708</v>
      </c>
      <c r="Q1213" s="20">
        <f t="shared" si="473"/>
        <v>-183.79580906277079</v>
      </c>
      <c r="R1213" s="26">
        <f t="shared" si="474"/>
        <v>-36759.161812554157</v>
      </c>
      <c r="S1213" s="8">
        <f>Daten!K1213</f>
        <v>18117</v>
      </c>
      <c r="T1213" s="8">
        <f>Daten!L1213</f>
        <v>364346</v>
      </c>
      <c r="U1213" s="8">
        <f>Daten!M1213</f>
        <v>1548564</v>
      </c>
      <c r="V1213" s="8">
        <f>Daten!N1213</f>
        <v>500</v>
      </c>
      <c r="W1213" s="8">
        <f>Daten!O1213</f>
        <v>500</v>
      </c>
      <c r="X1213" s="22">
        <f t="shared" si="475"/>
        <v>1931027</v>
      </c>
      <c r="Y1213" s="8">
        <f t="shared" si="476"/>
        <v>1311814.4611286062</v>
      </c>
      <c r="Z1213" s="20">
        <f t="shared" si="477"/>
        <v>619212.53887139377</v>
      </c>
      <c r="AA1213" s="26">
        <f t="shared" si="478"/>
        <v>-61921.253887139377</v>
      </c>
      <c r="AB1213" s="31">
        <f t="shared" si="479"/>
        <v>-169963.06462471877</v>
      </c>
      <c r="AC1213" s="30">
        <f t="shared" si="480"/>
        <v>0</v>
      </c>
      <c r="AG1213" s="25">
        <f t="shared" si="481"/>
        <v>0</v>
      </c>
      <c r="AH1213" s="25">
        <f t="shared" si="482"/>
        <v>0</v>
      </c>
      <c r="AI1213" s="25">
        <f t="shared" si="483"/>
        <v>0</v>
      </c>
      <c r="AJ1213" s="25">
        <f t="shared" si="484"/>
        <v>1</v>
      </c>
      <c r="AK1213" s="25">
        <f t="shared" si="485"/>
        <v>0</v>
      </c>
      <c r="AL1213" s="25">
        <f t="shared" ca="1" si="486"/>
        <v>0</v>
      </c>
      <c r="AM1213" s="25">
        <f t="shared" ca="1" si="487"/>
        <v>0</v>
      </c>
      <c r="AN1213" s="25">
        <f ca="1">IF(AM1213=0,0,COUNTIF($AM$19:AM1213,C1213*10+1))</f>
        <v>0</v>
      </c>
      <c r="AO1213" s="20">
        <f t="shared" ca="1" si="488"/>
        <v>0</v>
      </c>
      <c r="AP1213" s="32">
        <f t="shared" ca="1" si="489"/>
        <v>0</v>
      </c>
    </row>
    <row r="1214" spans="1:42" x14ac:dyDescent="0.2">
      <c r="A1214" s="14">
        <f>Daten!A1214</f>
        <v>41505</v>
      </c>
      <c r="B1214" s="7" t="str">
        <f>Daten!B1214</f>
        <v>Gaflenz</v>
      </c>
      <c r="C1214" s="14">
        <f t="shared" si="465"/>
        <v>4</v>
      </c>
      <c r="D1214" s="9">
        <f>Daten!D1214</f>
        <v>0</v>
      </c>
      <c r="E1214" s="8">
        <f>Daten!E1214</f>
        <v>1972</v>
      </c>
      <c r="F1214" s="8">
        <f>Daten!F1214</f>
        <v>1950</v>
      </c>
      <c r="G1214" s="26">
        <f t="shared" si="466"/>
        <v>22</v>
      </c>
      <c r="H1214" s="28">
        <f t="shared" si="467"/>
        <v>1.1282051282051283E-2</v>
      </c>
      <c r="I1214" s="20">
        <f t="shared" si="468"/>
        <v>26.197856230251045</v>
      </c>
      <c r="J1214" s="20">
        <f t="shared" si="469"/>
        <v>-4.1978562302510447</v>
      </c>
      <c r="K1214" s="26">
        <f t="shared" si="470"/>
        <v>2098.9281151255223</v>
      </c>
      <c r="L1214" s="15">
        <f>Daten!G1214</f>
        <v>345</v>
      </c>
      <c r="M1214" s="15">
        <f>Daten!H1214</f>
        <v>1233</v>
      </c>
      <c r="N1214" s="15">
        <f>Daten!I1214</f>
        <v>394</v>
      </c>
      <c r="O1214" s="27">
        <f t="shared" si="471"/>
        <v>0.59935117599351173</v>
      </c>
      <c r="P1214" s="15">
        <f t="shared" si="472"/>
        <v>700.09279050234829</v>
      </c>
      <c r="Q1214" s="20">
        <f t="shared" si="473"/>
        <v>38.907209497651706</v>
      </c>
      <c r="R1214" s="26">
        <f t="shared" si="474"/>
        <v>7781.4418995303413</v>
      </c>
      <c r="S1214" s="8">
        <f>Daten!K1214</f>
        <v>18194</v>
      </c>
      <c r="T1214" s="8">
        <f>Daten!L1214</f>
        <v>141837</v>
      </c>
      <c r="U1214" s="8">
        <f>Daten!M1214</f>
        <v>359374</v>
      </c>
      <c r="V1214" s="8">
        <f>Daten!N1214</f>
        <v>500</v>
      </c>
      <c r="W1214" s="8">
        <f>Daten!O1214</f>
        <v>500</v>
      </c>
      <c r="X1214" s="22">
        <f t="shared" si="475"/>
        <v>519405</v>
      </c>
      <c r="Y1214" s="8">
        <f t="shared" si="476"/>
        <v>756624.19343246904</v>
      </c>
      <c r="Z1214" s="20">
        <f t="shared" si="477"/>
        <v>-237219.19343246904</v>
      </c>
      <c r="AA1214" s="26">
        <f t="shared" si="478"/>
        <v>23721.919343246904</v>
      </c>
      <c r="AB1214" s="31">
        <f t="shared" si="479"/>
        <v>33602.289357902766</v>
      </c>
      <c r="AC1214" s="30">
        <f t="shared" si="480"/>
        <v>33602.289357902766</v>
      </c>
      <c r="AG1214" s="25">
        <f t="shared" si="481"/>
        <v>2098.9281151255223</v>
      </c>
      <c r="AH1214" s="25">
        <f t="shared" si="482"/>
        <v>23721.919343246904</v>
      </c>
      <c r="AI1214" s="25">
        <f t="shared" si="483"/>
        <v>25820.847458372427</v>
      </c>
      <c r="AJ1214" s="25">
        <f t="shared" si="484"/>
        <v>1</v>
      </c>
      <c r="AK1214" s="25">
        <f t="shared" si="485"/>
        <v>25820.847458372427</v>
      </c>
      <c r="AL1214" s="25">
        <f t="shared" ca="1" si="486"/>
        <v>61698</v>
      </c>
      <c r="AM1214" s="25">
        <f t="shared" ca="1" si="487"/>
        <v>41</v>
      </c>
      <c r="AN1214" s="25">
        <f ca="1">IF(AM1214=0,0,COUNTIF($AM$19:AM1214,C1214*10+1))</f>
        <v>139</v>
      </c>
      <c r="AO1214" s="20">
        <f t="shared" ca="1" si="488"/>
        <v>0</v>
      </c>
      <c r="AP1214" s="32">
        <f t="shared" ca="1" si="489"/>
        <v>61698</v>
      </c>
    </row>
    <row r="1215" spans="1:42" x14ac:dyDescent="0.2">
      <c r="A1215" s="14">
        <f>Daten!A1215</f>
        <v>41506</v>
      </c>
      <c r="B1215" s="7" t="str">
        <f>Daten!B1215</f>
        <v>Garsten</v>
      </c>
      <c r="C1215" s="14">
        <f t="shared" si="465"/>
        <v>4</v>
      </c>
      <c r="D1215" s="9">
        <f>Daten!D1215</f>
        <v>0</v>
      </c>
      <c r="E1215" s="8">
        <f>Daten!E1215</f>
        <v>6682</v>
      </c>
      <c r="F1215" s="8">
        <f>Daten!F1215</f>
        <v>6653</v>
      </c>
      <c r="G1215" s="26">
        <f t="shared" si="466"/>
        <v>29</v>
      </c>
      <c r="H1215" s="28">
        <f t="shared" si="467"/>
        <v>4.3589358184277774E-3</v>
      </c>
      <c r="I1215" s="20">
        <f t="shared" si="468"/>
        <v>89.381711538389851</v>
      </c>
      <c r="J1215" s="20">
        <f t="shared" si="469"/>
        <v>-60.381711538389851</v>
      </c>
      <c r="K1215" s="26">
        <f t="shared" si="470"/>
        <v>30190.855769194925</v>
      </c>
      <c r="L1215" s="15">
        <f>Daten!G1215</f>
        <v>966</v>
      </c>
      <c r="M1215" s="15">
        <f>Daten!H1215</f>
        <v>4271</v>
      </c>
      <c r="N1215" s="15">
        <f>Daten!I1215</f>
        <v>1445</v>
      </c>
      <c r="O1215" s="27">
        <f t="shared" si="471"/>
        <v>0.56450479981269019</v>
      </c>
      <c r="P1215" s="15">
        <f t="shared" si="472"/>
        <v>2425.0578331188399</v>
      </c>
      <c r="Q1215" s="20">
        <f t="shared" si="473"/>
        <v>-14.057833118839881</v>
      </c>
      <c r="R1215" s="26">
        <f t="shared" si="474"/>
        <v>-2811.5666237679761</v>
      </c>
      <c r="S1215" s="8">
        <f>Daten!K1215</f>
        <v>34853</v>
      </c>
      <c r="T1215" s="8">
        <f>Daten!L1215</f>
        <v>399490</v>
      </c>
      <c r="U1215" s="8">
        <f>Daten!M1215</f>
        <v>743286</v>
      </c>
      <c r="V1215" s="8">
        <f>Daten!N1215</f>
        <v>500</v>
      </c>
      <c r="W1215" s="8">
        <f>Daten!O1215</f>
        <v>500</v>
      </c>
      <c r="X1215" s="22">
        <f t="shared" si="475"/>
        <v>1177629</v>
      </c>
      <c r="Y1215" s="8">
        <f t="shared" si="476"/>
        <v>2563774.2700384166</v>
      </c>
      <c r="Z1215" s="20">
        <f t="shared" si="477"/>
        <v>-1386145.2700384166</v>
      </c>
      <c r="AA1215" s="26">
        <f t="shared" si="478"/>
        <v>138614.52700384168</v>
      </c>
      <c r="AB1215" s="31">
        <f t="shared" si="479"/>
        <v>165993.81614926862</v>
      </c>
      <c r="AC1215" s="30">
        <f t="shared" si="480"/>
        <v>165993.81614926862</v>
      </c>
      <c r="AG1215" s="25">
        <f t="shared" si="481"/>
        <v>30190.855769194925</v>
      </c>
      <c r="AH1215" s="25">
        <f t="shared" si="482"/>
        <v>138614.52700384168</v>
      </c>
      <c r="AI1215" s="25">
        <f t="shared" si="483"/>
        <v>168805.3827730366</v>
      </c>
      <c r="AJ1215" s="25">
        <f t="shared" si="484"/>
        <v>1</v>
      </c>
      <c r="AK1215" s="25">
        <f t="shared" si="485"/>
        <v>168805.3827730366</v>
      </c>
      <c r="AL1215" s="25">
        <f t="shared" ca="1" si="486"/>
        <v>403355</v>
      </c>
      <c r="AM1215" s="25">
        <f t="shared" ca="1" si="487"/>
        <v>41</v>
      </c>
      <c r="AN1215" s="25">
        <f ca="1">IF(AM1215=0,0,COUNTIF($AM$19:AM1215,C1215*10+1))</f>
        <v>140</v>
      </c>
      <c r="AO1215" s="20">
        <f t="shared" ca="1" si="488"/>
        <v>0</v>
      </c>
      <c r="AP1215" s="32">
        <f t="shared" ca="1" si="489"/>
        <v>403355</v>
      </c>
    </row>
    <row r="1216" spans="1:42" x14ac:dyDescent="0.2">
      <c r="A1216" s="14">
        <f>Daten!A1216</f>
        <v>41507</v>
      </c>
      <c r="B1216" s="7" t="str">
        <f>Daten!B1216</f>
        <v>Großraming</v>
      </c>
      <c r="C1216" s="14">
        <f t="shared" si="465"/>
        <v>4</v>
      </c>
      <c r="D1216" s="9">
        <f>Daten!D1216</f>
        <v>0</v>
      </c>
      <c r="E1216" s="8">
        <f>Daten!E1216</f>
        <v>2652</v>
      </c>
      <c r="F1216" s="8">
        <f>Daten!F1216</f>
        <v>2680</v>
      </c>
      <c r="G1216" s="26">
        <f t="shared" si="466"/>
        <v>-28</v>
      </c>
      <c r="H1216" s="28">
        <f t="shared" si="467"/>
        <v>-1.0447761194029851E-2</v>
      </c>
      <c r="I1216" s="20">
        <f t="shared" si="468"/>
        <v>36.005258819011694</v>
      </c>
      <c r="J1216" s="20">
        <f t="shared" si="469"/>
        <v>-64.005258819011686</v>
      </c>
      <c r="K1216" s="26">
        <f t="shared" si="470"/>
        <v>32002.629409505844</v>
      </c>
      <c r="L1216" s="15">
        <f>Daten!G1216</f>
        <v>453</v>
      </c>
      <c r="M1216" s="15">
        <f>Daten!H1216</f>
        <v>1623</v>
      </c>
      <c r="N1216" s="15">
        <f>Daten!I1216</f>
        <v>576</v>
      </c>
      <c r="O1216" s="27">
        <f t="shared" si="471"/>
        <v>0.63401109057301297</v>
      </c>
      <c r="P1216" s="15">
        <f t="shared" si="472"/>
        <v>921.53333251039032</v>
      </c>
      <c r="Q1216" s="20">
        <f t="shared" si="473"/>
        <v>107.46666748960968</v>
      </c>
      <c r="R1216" s="26">
        <f t="shared" si="474"/>
        <v>21493.333497921936</v>
      </c>
      <c r="S1216" s="8">
        <f>Daten!K1216</f>
        <v>24098</v>
      </c>
      <c r="T1216" s="8">
        <f>Daten!L1216</f>
        <v>202570</v>
      </c>
      <c r="U1216" s="8">
        <f>Daten!M1216</f>
        <v>667907</v>
      </c>
      <c r="V1216" s="8">
        <f>Daten!N1216</f>
        <v>500</v>
      </c>
      <c r="W1216" s="8">
        <f>Daten!O1216</f>
        <v>500</v>
      </c>
      <c r="X1216" s="22">
        <f t="shared" si="475"/>
        <v>894575</v>
      </c>
      <c r="Y1216" s="8">
        <f t="shared" si="476"/>
        <v>1017529.0877195273</v>
      </c>
      <c r="Z1216" s="20">
        <f t="shared" si="477"/>
        <v>-122954.08771952731</v>
      </c>
      <c r="AA1216" s="26">
        <f t="shared" si="478"/>
        <v>12295.408771952731</v>
      </c>
      <c r="AB1216" s="31">
        <f t="shared" si="479"/>
        <v>65791.371679380507</v>
      </c>
      <c r="AC1216" s="30">
        <f t="shared" si="480"/>
        <v>65791.371679380507</v>
      </c>
      <c r="AG1216" s="25">
        <f t="shared" si="481"/>
        <v>32002.629409505844</v>
      </c>
      <c r="AH1216" s="25">
        <f t="shared" si="482"/>
        <v>12295.408771952731</v>
      </c>
      <c r="AI1216" s="25">
        <f t="shared" si="483"/>
        <v>44298.038181458571</v>
      </c>
      <c r="AJ1216" s="25">
        <f t="shared" si="484"/>
        <v>1</v>
      </c>
      <c r="AK1216" s="25">
        <f t="shared" si="485"/>
        <v>44298.038181458571</v>
      </c>
      <c r="AL1216" s="25">
        <f t="shared" ca="1" si="486"/>
        <v>105849</v>
      </c>
      <c r="AM1216" s="25">
        <f t="shared" ca="1" si="487"/>
        <v>41</v>
      </c>
      <c r="AN1216" s="25">
        <f ca="1">IF(AM1216=0,0,COUNTIF($AM$19:AM1216,C1216*10+1))</f>
        <v>141</v>
      </c>
      <c r="AO1216" s="20">
        <f t="shared" ca="1" si="488"/>
        <v>0</v>
      </c>
      <c r="AP1216" s="32">
        <f t="shared" ca="1" si="489"/>
        <v>105849</v>
      </c>
    </row>
    <row r="1217" spans="1:42" x14ac:dyDescent="0.2">
      <c r="A1217" s="14">
        <f>Daten!A1217</f>
        <v>41508</v>
      </c>
      <c r="B1217" s="7" t="str">
        <f>Daten!B1217</f>
        <v>Laussa</v>
      </c>
      <c r="C1217" s="14">
        <f t="shared" si="465"/>
        <v>4</v>
      </c>
      <c r="D1217" s="9">
        <f>Daten!D1217</f>
        <v>0</v>
      </c>
      <c r="E1217" s="8">
        <f>Daten!E1217</f>
        <v>1227</v>
      </c>
      <c r="F1217" s="8">
        <f>Daten!F1217</f>
        <v>1248</v>
      </c>
      <c r="G1217" s="26">
        <f t="shared" si="466"/>
        <v>-21</v>
      </c>
      <c r="H1217" s="28">
        <f t="shared" si="467"/>
        <v>-1.6826923076923076E-2</v>
      </c>
      <c r="I1217" s="20">
        <f t="shared" si="468"/>
        <v>16.766627987360668</v>
      </c>
      <c r="J1217" s="20">
        <f t="shared" si="469"/>
        <v>-37.766627987360664</v>
      </c>
      <c r="K1217" s="26">
        <f t="shared" si="470"/>
        <v>18883.313993680331</v>
      </c>
      <c r="L1217" s="15">
        <f>Daten!G1217</f>
        <v>215</v>
      </c>
      <c r="M1217" s="15">
        <f>Daten!H1217</f>
        <v>786</v>
      </c>
      <c r="N1217" s="15">
        <f>Daten!I1217</f>
        <v>226</v>
      </c>
      <c r="O1217" s="27">
        <f t="shared" si="471"/>
        <v>0.56106870229007633</v>
      </c>
      <c r="P1217" s="15">
        <f t="shared" si="472"/>
        <v>446.28786158543858</v>
      </c>
      <c r="Q1217" s="20">
        <f t="shared" si="473"/>
        <v>-5.2878615854385771</v>
      </c>
      <c r="R1217" s="26">
        <f t="shared" si="474"/>
        <v>-1057.5723170877154</v>
      </c>
      <c r="S1217" s="8">
        <f>Daten!K1217</f>
        <v>8966</v>
      </c>
      <c r="T1217" s="8">
        <f>Daten!L1217</f>
        <v>73871</v>
      </c>
      <c r="U1217" s="8">
        <f>Daten!M1217</f>
        <v>112958</v>
      </c>
      <c r="V1217" s="8">
        <f>Daten!N1217</f>
        <v>500</v>
      </c>
      <c r="W1217" s="8">
        <f>Daten!O1217</f>
        <v>500</v>
      </c>
      <c r="X1217" s="22">
        <f t="shared" si="475"/>
        <v>195795</v>
      </c>
      <c r="Y1217" s="8">
        <f t="shared" si="476"/>
        <v>470779.86072091252</v>
      </c>
      <c r="Z1217" s="20">
        <f t="shared" si="477"/>
        <v>-274984.86072091252</v>
      </c>
      <c r="AA1217" s="26">
        <f t="shared" si="478"/>
        <v>27498.486072091255</v>
      </c>
      <c r="AB1217" s="31">
        <f t="shared" si="479"/>
        <v>45324.227748683872</v>
      </c>
      <c r="AC1217" s="30">
        <f t="shared" si="480"/>
        <v>45324.227748683872</v>
      </c>
      <c r="AG1217" s="25">
        <f t="shared" si="481"/>
        <v>18883.313993680331</v>
      </c>
      <c r="AH1217" s="25">
        <f t="shared" si="482"/>
        <v>27498.486072091255</v>
      </c>
      <c r="AI1217" s="25">
        <f t="shared" si="483"/>
        <v>46381.800065771589</v>
      </c>
      <c r="AJ1217" s="25">
        <f t="shared" si="484"/>
        <v>1</v>
      </c>
      <c r="AK1217" s="25">
        <f t="shared" si="485"/>
        <v>46381.800065771589</v>
      </c>
      <c r="AL1217" s="25">
        <f t="shared" ca="1" si="486"/>
        <v>110828</v>
      </c>
      <c r="AM1217" s="25">
        <f t="shared" ca="1" si="487"/>
        <v>41</v>
      </c>
      <c r="AN1217" s="25">
        <f ca="1">IF(AM1217=0,0,COUNTIF($AM$19:AM1217,C1217*10+1))</f>
        <v>142</v>
      </c>
      <c r="AO1217" s="20">
        <f t="shared" ca="1" si="488"/>
        <v>0</v>
      </c>
      <c r="AP1217" s="32">
        <f t="shared" ca="1" si="489"/>
        <v>110828</v>
      </c>
    </row>
    <row r="1218" spans="1:42" x14ac:dyDescent="0.2">
      <c r="A1218" s="14">
        <f>Daten!A1218</f>
        <v>41509</v>
      </c>
      <c r="B1218" s="7" t="str">
        <f>Daten!B1218</f>
        <v>Losenstein</v>
      </c>
      <c r="C1218" s="14">
        <f t="shared" si="465"/>
        <v>4</v>
      </c>
      <c r="D1218" s="9">
        <f>Daten!D1218</f>
        <v>0</v>
      </c>
      <c r="E1218" s="8">
        <f>Daten!E1218</f>
        <v>1644</v>
      </c>
      <c r="F1218" s="8">
        <f>Daten!F1218</f>
        <v>1609</v>
      </c>
      <c r="G1218" s="26">
        <f t="shared" si="466"/>
        <v>35</v>
      </c>
      <c r="H1218" s="28">
        <f t="shared" si="467"/>
        <v>2.175264139216905E-2</v>
      </c>
      <c r="I1218" s="20">
        <f t="shared" si="468"/>
        <v>21.61659008947381</v>
      </c>
      <c r="J1218" s="20">
        <f t="shared" si="469"/>
        <v>13.38340991052619</v>
      </c>
      <c r="K1218" s="26">
        <f t="shared" si="470"/>
        <v>-6691.7049552630951</v>
      </c>
      <c r="L1218" s="15">
        <f>Daten!G1218</f>
        <v>250</v>
      </c>
      <c r="M1218" s="15">
        <f>Daten!H1218</f>
        <v>1045</v>
      </c>
      <c r="N1218" s="15">
        <f>Daten!I1218</f>
        <v>349</v>
      </c>
      <c r="O1218" s="27">
        <f t="shared" si="471"/>
        <v>0.57320574162679427</v>
      </c>
      <c r="P1218" s="15">
        <f t="shared" si="472"/>
        <v>593.34709332924081</v>
      </c>
      <c r="Q1218" s="20">
        <f t="shared" si="473"/>
        <v>5.6529066707591937</v>
      </c>
      <c r="R1218" s="26">
        <f t="shared" si="474"/>
        <v>1130.5813341518387</v>
      </c>
      <c r="S1218" s="8">
        <f>Daten!K1218</f>
        <v>4050</v>
      </c>
      <c r="T1218" s="8">
        <f>Daten!L1218</f>
        <v>149295</v>
      </c>
      <c r="U1218" s="8">
        <f>Daten!M1218</f>
        <v>1030469</v>
      </c>
      <c r="V1218" s="8">
        <f>Daten!N1218</f>
        <v>500</v>
      </c>
      <c r="W1218" s="8">
        <f>Daten!O1218</f>
        <v>500</v>
      </c>
      <c r="X1218" s="22">
        <f t="shared" si="475"/>
        <v>1183814</v>
      </c>
      <c r="Y1218" s="8">
        <f t="shared" si="476"/>
        <v>630775.95030577027</v>
      </c>
      <c r="Z1218" s="20">
        <f t="shared" si="477"/>
        <v>553038.04969422973</v>
      </c>
      <c r="AA1218" s="26">
        <f t="shared" si="478"/>
        <v>-55303.804969422978</v>
      </c>
      <c r="AB1218" s="31">
        <f t="shared" si="479"/>
        <v>-60864.928590534233</v>
      </c>
      <c r="AC1218" s="30">
        <f t="shared" si="480"/>
        <v>0</v>
      </c>
      <c r="AG1218" s="25">
        <f t="shared" si="481"/>
        <v>0</v>
      </c>
      <c r="AH1218" s="25">
        <f t="shared" si="482"/>
        <v>0</v>
      </c>
      <c r="AI1218" s="25">
        <f t="shared" si="483"/>
        <v>0</v>
      </c>
      <c r="AJ1218" s="25">
        <f t="shared" si="484"/>
        <v>1</v>
      </c>
      <c r="AK1218" s="25">
        <f t="shared" si="485"/>
        <v>0</v>
      </c>
      <c r="AL1218" s="25">
        <f t="shared" ca="1" si="486"/>
        <v>0</v>
      </c>
      <c r="AM1218" s="25">
        <f t="shared" ca="1" si="487"/>
        <v>0</v>
      </c>
      <c r="AN1218" s="25">
        <f ca="1">IF(AM1218=0,0,COUNTIF($AM$19:AM1218,C1218*10+1))</f>
        <v>0</v>
      </c>
      <c r="AO1218" s="20">
        <f t="shared" ca="1" si="488"/>
        <v>0</v>
      </c>
      <c r="AP1218" s="32">
        <f t="shared" ca="1" si="489"/>
        <v>0</v>
      </c>
    </row>
    <row r="1219" spans="1:42" x14ac:dyDescent="0.2">
      <c r="A1219" s="14">
        <f>Daten!A1219</f>
        <v>41510</v>
      </c>
      <c r="B1219" s="7" t="str">
        <f>Daten!B1219</f>
        <v>Maria Neustift</v>
      </c>
      <c r="C1219" s="14">
        <f t="shared" si="465"/>
        <v>4</v>
      </c>
      <c r="D1219" s="9">
        <f>Daten!D1219</f>
        <v>0</v>
      </c>
      <c r="E1219" s="8">
        <f>Daten!E1219</f>
        <v>1636</v>
      </c>
      <c r="F1219" s="8">
        <f>Daten!F1219</f>
        <v>1612</v>
      </c>
      <c r="G1219" s="26">
        <f t="shared" si="466"/>
        <v>24</v>
      </c>
      <c r="H1219" s="28">
        <f t="shared" si="467"/>
        <v>1.488833746898263E-2</v>
      </c>
      <c r="I1219" s="20">
        <f t="shared" si="468"/>
        <v>21.656894483674197</v>
      </c>
      <c r="J1219" s="20">
        <f t="shared" si="469"/>
        <v>2.343105516325803</v>
      </c>
      <c r="K1219" s="26">
        <f t="shared" si="470"/>
        <v>-1171.5527581629015</v>
      </c>
      <c r="L1219" s="15">
        <f>Daten!G1219</f>
        <v>327</v>
      </c>
      <c r="M1219" s="15">
        <f>Daten!H1219</f>
        <v>1039</v>
      </c>
      <c r="N1219" s="15">
        <f>Daten!I1219</f>
        <v>270</v>
      </c>
      <c r="O1219" s="27">
        <f t="shared" si="471"/>
        <v>0.57459095283926853</v>
      </c>
      <c r="P1219" s="15">
        <f t="shared" si="472"/>
        <v>589.94031575988629</v>
      </c>
      <c r="Q1219" s="20">
        <f t="shared" si="473"/>
        <v>7.059684240113711</v>
      </c>
      <c r="R1219" s="26">
        <f t="shared" si="474"/>
        <v>1411.9368480227422</v>
      </c>
      <c r="S1219" s="8">
        <f>Daten!K1219</f>
        <v>14948</v>
      </c>
      <c r="T1219" s="8">
        <f>Daten!L1219</f>
        <v>83469</v>
      </c>
      <c r="U1219" s="8">
        <f>Daten!M1219</f>
        <v>76587</v>
      </c>
      <c r="V1219" s="8">
        <f>Daten!N1219</f>
        <v>500</v>
      </c>
      <c r="W1219" s="8">
        <f>Daten!O1219</f>
        <v>500</v>
      </c>
      <c r="X1219" s="22">
        <f t="shared" si="475"/>
        <v>175004</v>
      </c>
      <c r="Y1219" s="8">
        <f t="shared" si="476"/>
        <v>627706.48096121673</v>
      </c>
      <c r="Z1219" s="20">
        <f t="shared" si="477"/>
        <v>-452702.48096121673</v>
      </c>
      <c r="AA1219" s="26">
        <f t="shared" si="478"/>
        <v>45270.248096121679</v>
      </c>
      <c r="AB1219" s="31">
        <f t="shared" si="479"/>
        <v>45510.632185981522</v>
      </c>
      <c r="AC1219" s="30">
        <f t="shared" si="480"/>
        <v>45510.632185981522</v>
      </c>
      <c r="AG1219" s="25">
        <f t="shared" si="481"/>
        <v>-1171.5527581629015</v>
      </c>
      <c r="AH1219" s="25">
        <f t="shared" si="482"/>
        <v>45270.248096121679</v>
      </c>
      <c r="AI1219" s="25">
        <f t="shared" si="483"/>
        <v>44098.695337958779</v>
      </c>
      <c r="AJ1219" s="25">
        <f t="shared" si="484"/>
        <v>1</v>
      </c>
      <c r="AK1219" s="25">
        <f t="shared" si="485"/>
        <v>44098.695337958779</v>
      </c>
      <c r="AL1219" s="25">
        <f t="shared" ca="1" si="486"/>
        <v>105372</v>
      </c>
      <c r="AM1219" s="25">
        <f t="shared" ca="1" si="487"/>
        <v>41</v>
      </c>
      <c r="AN1219" s="25">
        <f ca="1">IF(AM1219=0,0,COUNTIF($AM$19:AM1219,C1219*10+1))</f>
        <v>143</v>
      </c>
      <c r="AO1219" s="20">
        <f t="shared" ca="1" si="488"/>
        <v>0</v>
      </c>
      <c r="AP1219" s="32">
        <f t="shared" ca="1" si="489"/>
        <v>105372</v>
      </c>
    </row>
    <row r="1220" spans="1:42" x14ac:dyDescent="0.2">
      <c r="A1220" s="14">
        <f>Daten!A1220</f>
        <v>41511</v>
      </c>
      <c r="B1220" s="7" t="str">
        <f>Daten!B1220</f>
        <v>Pfarrkirchen bei Bad Hall</v>
      </c>
      <c r="C1220" s="14">
        <f t="shared" si="465"/>
        <v>4</v>
      </c>
      <c r="D1220" s="9">
        <f>Daten!D1220</f>
        <v>0</v>
      </c>
      <c r="E1220" s="8">
        <f>Daten!E1220</f>
        <v>2367</v>
      </c>
      <c r="F1220" s="8">
        <f>Daten!F1220</f>
        <v>2272</v>
      </c>
      <c r="G1220" s="26">
        <f t="shared" si="466"/>
        <v>95</v>
      </c>
      <c r="H1220" s="28">
        <f t="shared" si="467"/>
        <v>4.1813380281690141E-2</v>
      </c>
      <c r="I1220" s="20">
        <f t="shared" si="468"/>
        <v>30.523861207759165</v>
      </c>
      <c r="J1220" s="20">
        <f t="shared" si="469"/>
        <v>64.476138792240832</v>
      </c>
      <c r="K1220" s="26">
        <f t="shared" si="470"/>
        <v>-32238.069396120416</v>
      </c>
      <c r="L1220" s="15">
        <f>Daten!G1220</f>
        <v>339</v>
      </c>
      <c r="M1220" s="15">
        <f>Daten!H1220</f>
        <v>1571</v>
      </c>
      <c r="N1220" s="15">
        <f>Daten!I1220</f>
        <v>457</v>
      </c>
      <c r="O1220" s="27">
        <f t="shared" si="471"/>
        <v>0.50668364099299812</v>
      </c>
      <c r="P1220" s="15">
        <f t="shared" si="472"/>
        <v>892.00792690931803</v>
      </c>
      <c r="Q1220" s="20">
        <f t="shared" si="473"/>
        <v>-96.00792690931803</v>
      </c>
      <c r="R1220" s="26">
        <f t="shared" si="474"/>
        <v>-19201.585381863606</v>
      </c>
      <c r="S1220" s="8">
        <f>Daten!K1220</f>
        <v>10400</v>
      </c>
      <c r="T1220" s="8">
        <f>Daten!L1220</f>
        <v>189987</v>
      </c>
      <c r="U1220" s="8">
        <f>Daten!M1220</f>
        <v>336226</v>
      </c>
      <c r="V1220" s="8">
        <f>Daten!N1220</f>
        <v>500</v>
      </c>
      <c r="W1220" s="8">
        <f>Daten!O1220</f>
        <v>500</v>
      </c>
      <c r="X1220" s="22">
        <f t="shared" si="475"/>
        <v>536613</v>
      </c>
      <c r="Y1220" s="8">
        <f t="shared" si="476"/>
        <v>908179.24231980438</v>
      </c>
      <c r="Z1220" s="20">
        <f t="shared" si="477"/>
        <v>-371566.24231980438</v>
      </c>
      <c r="AA1220" s="26">
        <f t="shared" si="478"/>
        <v>37156.624231980437</v>
      </c>
      <c r="AB1220" s="31">
        <f t="shared" si="479"/>
        <v>-14283.030546003582</v>
      </c>
      <c r="AC1220" s="30">
        <f t="shared" si="480"/>
        <v>0</v>
      </c>
      <c r="AG1220" s="25">
        <f t="shared" si="481"/>
        <v>0</v>
      </c>
      <c r="AH1220" s="25">
        <f t="shared" si="482"/>
        <v>0</v>
      </c>
      <c r="AI1220" s="25">
        <f t="shared" si="483"/>
        <v>0</v>
      </c>
      <c r="AJ1220" s="25">
        <f t="shared" si="484"/>
        <v>1</v>
      </c>
      <c r="AK1220" s="25">
        <f t="shared" si="485"/>
        <v>0</v>
      </c>
      <c r="AL1220" s="25">
        <f t="shared" ca="1" si="486"/>
        <v>0</v>
      </c>
      <c r="AM1220" s="25">
        <f t="shared" ca="1" si="487"/>
        <v>0</v>
      </c>
      <c r="AN1220" s="25">
        <f ca="1">IF(AM1220=0,0,COUNTIF($AM$19:AM1220,C1220*10+1))</f>
        <v>0</v>
      </c>
      <c r="AO1220" s="20">
        <f t="shared" ca="1" si="488"/>
        <v>0</v>
      </c>
      <c r="AP1220" s="32">
        <f t="shared" ca="1" si="489"/>
        <v>0</v>
      </c>
    </row>
    <row r="1221" spans="1:42" x14ac:dyDescent="0.2">
      <c r="A1221" s="14">
        <f>Daten!A1221</f>
        <v>41512</v>
      </c>
      <c r="B1221" s="7" t="str">
        <f>Daten!B1221</f>
        <v>Reichraming</v>
      </c>
      <c r="C1221" s="14">
        <f t="shared" si="465"/>
        <v>4</v>
      </c>
      <c r="D1221" s="9">
        <f>Daten!D1221</f>
        <v>0</v>
      </c>
      <c r="E1221" s="8">
        <f>Daten!E1221</f>
        <v>1686</v>
      </c>
      <c r="F1221" s="8">
        <f>Daten!F1221</f>
        <v>1712</v>
      </c>
      <c r="G1221" s="26">
        <f t="shared" si="466"/>
        <v>-26</v>
      </c>
      <c r="H1221" s="28">
        <f t="shared" si="467"/>
        <v>-1.5186915887850467E-2</v>
      </c>
      <c r="I1221" s="20">
        <f t="shared" si="468"/>
        <v>23.000374290353736</v>
      </c>
      <c r="J1221" s="20">
        <f t="shared" si="469"/>
        <v>-49.000374290353733</v>
      </c>
      <c r="K1221" s="26">
        <f t="shared" si="470"/>
        <v>24500.187145176867</v>
      </c>
      <c r="L1221" s="15">
        <f>Daten!G1221</f>
        <v>219</v>
      </c>
      <c r="M1221" s="15">
        <f>Daten!H1221</f>
        <v>1083</v>
      </c>
      <c r="N1221" s="15">
        <f>Daten!I1221</f>
        <v>384</v>
      </c>
      <c r="O1221" s="27">
        <f t="shared" si="471"/>
        <v>0.55678670360110805</v>
      </c>
      <c r="P1221" s="15">
        <f t="shared" si="472"/>
        <v>614.92335126848593</v>
      </c>
      <c r="Q1221" s="20">
        <f t="shared" si="473"/>
        <v>-11.923351268485931</v>
      </c>
      <c r="R1221" s="26">
        <f t="shared" si="474"/>
        <v>-2384.6702536971861</v>
      </c>
      <c r="S1221" s="8">
        <f>Daten!K1221</f>
        <v>-20991</v>
      </c>
      <c r="T1221" s="8">
        <f>Daten!L1221</f>
        <v>127276</v>
      </c>
      <c r="U1221" s="8">
        <f>Daten!M1221</f>
        <v>309378</v>
      </c>
      <c r="V1221" s="8">
        <f>Daten!N1221</f>
        <v>500</v>
      </c>
      <c r="W1221" s="8">
        <f>Daten!O1221</f>
        <v>500</v>
      </c>
      <c r="X1221" s="22">
        <f t="shared" si="475"/>
        <v>415663</v>
      </c>
      <c r="Y1221" s="8">
        <f t="shared" si="476"/>
        <v>646890.66436467681</v>
      </c>
      <c r="Z1221" s="20">
        <f t="shared" si="477"/>
        <v>-231227.66436467681</v>
      </c>
      <c r="AA1221" s="26">
        <f t="shared" si="478"/>
        <v>23122.766436467682</v>
      </c>
      <c r="AB1221" s="31">
        <f t="shared" si="479"/>
        <v>45238.283327947363</v>
      </c>
      <c r="AC1221" s="30">
        <f t="shared" si="480"/>
        <v>45238.283327947363</v>
      </c>
      <c r="AG1221" s="25">
        <f t="shared" si="481"/>
        <v>24500.187145176867</v>
      </c>
      <c r="AH1221" s="25">
        <f t="shared" si="482"/>
        <v>23122.766436467682</v>
      </c>
      <c r="AI1221" s="25">
        <f t="shared" si="483"/>
        <v>47622.95358164455</v>
      </c>
      <c r="AJ1221" s="25">
        <f t="shared" si="484"/>
        <v>1</v>
      </c>
      <c r="AK1221" s="25">
        <f t="shared" si="485"/>
        <v>47622.95358164455</v>
      </c>
      <c r="AL1221" s="25">
        <f t="shared" ca="1" si="486"/>
        <v>113793</v>
      </c>
      <c r="AM1221" s="25">
        <f t="shared" ca="1" si="487"/>
        <v>41</v>
      </c>
      <c r="AN1221" s="25">
        <f ca="1">IF(AM1221=0,0,COUNTIF($AM$19:AM1221,C1221*10+1))</f>
        <v>144</v>
      </c>
      <c r="AO1221" s="20">
        <f t="shared" ca="1" si="488"/>
        <v>0</v>
      </c>
      <c r="AP1221" s="32">
        <f t="shared" ca="1" si="489"/>
        <v>113793</v>
      </c>
    </row>
    <row r="1222" spans="1:42" x14ac:dyDescent="0.2">
      <c r="A1222" s="14">
        <f>Daten!A1222</f>
        <v>41513</v>
      </c>
      <c r="B1222" s="7" t="str">
        <f>Daten!B1222</f>
        <v>Rohr im Kremstal</v>
      </c>
      <c r="C1222" s="14">
        <f t="shared" si="465"/>
        <v>4</v>
      </c>
      <c r="D1222" s="9">
        <f>Daten!D1222</f>
        <v>0</v>
      </c>
      <c r="E1222" s="8">
        <f>Daten!E1222</f>
        <v>1481</v>
      </c>
      <c r="F1222" s="8">
        <f>Daten!F1222</f>
        <v>1404</v>
      </c>
      <c r="G1222" s="26">
        <f t="shared" si="466"/>
        <v>77</v>
      </c>
      <c r="H1222" s="28">
        <f t="shared" si="467"/>
        <v>5.4843304843304845E-2</v>
      </c>
      <c r="I1222" s="20">
        <f t="shared" si="468"/>
        <v>18.862456485780751</v>
      </c>
      <c r="J1222" s="20">
        <f t="shared" si="469"/>
        <v>58.137543514219246</v>
      </c>
      <c r="K1222" s="26">
        <f t="shared" si="470"/>
        <v>-29068.771757109622</v>
      </c>
      <c r="L1222" s="15">
        <f>Daten!G1222</f>
        <v>281</v>
      </c>
      <c r="M1222" s="15">
        <f>Daten!H1222</f>
        <v>979</v>
      </c>
      <c r="N1222" s="15">
        <f>Daten!I1222</f>
        <v>221</v>
      </c>
      <c r="O1222" s="27">
        <f t="shared" si="471"/>
        <v>0.51276813074565886</v>
      </c>
      <c r="P1222" s="15">
        <f t="shared" si="472"/>
        <v>555.87254006634146</v>
      </c>
      <c r="Q1222" s="20">
        <f t="shared" si="473"/>
        <v>-53.872540066341458</v>
      </c>
      <c r="R1222" s="26">
        <f t="shared" si="474"/>
        <v>-10774.508013268292</v>
      </c>
      <c r="S1222" s="8">
        <f>Daten!K1222</f>
        <v>17069</v>
      </c>
      <c r="T1222" s="8">
        <f>Daten!L1222</f>
        <v>96334</v>
      </c>
      <c r="U1222" s="8">
        <f>Daten!M1222</f>
        <v>347123</v>
      </c>
      <c r="V1222" s="8">
        <f>Daten!N1222</f>
        <v>500</v>
      </c>
      <c r="W1222" s="8">
        <f>Daten!O1222</f>
        <v>500</v>
      </c>
      <c r="X1222" s="22">
        <f t="shared" si="475"/>
        <v>460526</v>
      </c>
      <c r="Y1222" s="8">
        <f t="shared" si="476"/>
        <v>568235.51241049019</v>
      </c>
      <c r="Z1222" s="20">
        <f t="shared" si="477"/>
        <v>-107709.51241049019</v>
      </c>
      <c r="AA1222" s="26">
        <f t="shared" si="478"/>
        <v>10770.951241049021</v>
      </c>
      <c r="AB1222" s="31">
        <f t="shared" si="479"/>
        <v>-29072.328529328894</v>
      </c>
      <c r="AC1222" s="30">
        <f t="shared" si="480"/>
        <v>0</v>
      </c>
      <c r="AG1222" s="25">
        <f t="shared" si="481"/>
        <v>0</v>
      </c>
      <c r="AH1222" s="25">
        <f t="shared" si="482"/>
        <v>0</v>
      </c>
      <c r="AI1222" s="25">
        <f t="shared" si="483"/>
        <v>0</v>
      </c>
      <c r="AJ1222" s="25">
        <f t="shared" si="484"/>
        <v>1</v>
      </c>
      <c r="AK1222" s="25">
        <f t="shared" si="485"/>
        <v>0</v>
      </c>
      <c r="AL1222" s="25">
        <f t="shared" ca="1" si="486"/>
        <v>0</v>
      </c>
      <c r="AM1222" s="25">
        <f t="shared" ca="1" si="487"/>
        <v>0</v>
      </c>
      <c r="AN1222" s="25">
        <f ca="1">IF(AM1222=0,0,COUNTIF($AM$19:AM1222,C1222*10+1))</f>
        <v>0</v>
      </c>
      <c r="AO1222" s="20">
        <f t="shared" ca="1" si="488"/>
        <v>0</v>
      </c>
      <c r="AP1222" s="32">
        <f t="shared" ca="1" si="489"/>
        <v>0</v>
      </c>
    </row>
    <row r="1223" spans="1:42" x14ac:dyDescent="0.2">
      <c r="A1223" s="14">
        <f>Daten!A1223</f>
        <v>41514</v>
      </c>
      <c r="B1223" s="7" t="str">
        <f>Daten!B1223</f>
        <v>St. Ulrich bei Steyr</v>
      </c>
      <c r="C1223" s="14">
        <f t="shared" si="465"/>
        <v>4</v>
      </c>
      <c r="D1223" s="9">
        <f>Daten!D1223</f>
        <v>0</v>
      </c>
      <c r="E1223" s="8">
        <f>Daten!E1223</f>
        <v>3186</v>
      </c>
      <c r="F1223" s="8">
        <f>Daten!F1223</f>
        <v>3005</v>
      </c>
      <c r="G1223" s="26">
        <f t="shared" si="466"/>
        <v>181</v>
      </c>
      <c r="H1223" s="28">
        <f t="shared" si="467"/>
        <v>6.0232945091514146E-2</v>
      </c>
      <c r="I1223" s="20">
        <f t="shared" si="468"/>
        <v>40.371568190720197</v>
      </c>
      <c r="J1223" s="20">
        <f t="shared" si="469"/>
        <v>140.62843180927979</v>
      </c>
      <c r="K1223" s="26">
        <f t="shared" si="470"/>
        <v>-70314.215904639888</v>
      </c>
      <c r="L1223" s="15">
        <f>Daten!G1223</f>
        <v>486</v>
      </c>
      <c r="M1223" s="15">
        <f>Daten!H1223</f>
        <v>2003</v>
      </c>
      <c r="N1223" s="15">
        <f>Daten!I1223</f>
        <v>697</v>
      </c>
      <c r="O1223" s="27">
        <f t="shared" si="471"/>
        <v>0.5906140788816775</v>
      </c>
      <c r="P1223" s="15">
        <f t="shared" si="472"/>
        <v>1137.2959119028415</v>
      </c>
      <c r="Q1223" s="20">
        <f t="shared" si="473"/>
        <v>45.704088097158547</v>
      </c>
      <c r="R1223" s="26">
        <f t="shared" si="474"/>
        <v>9140.8176194317093</v>
      </c>
      <c r="S1223" s="8">
        <f>Daten!K1223</f>
        <v>14174</v>
      </c>
      <c r="T1223" s="8">
        <f>Daten!L1223</f>
        <v>303231</v>
      </c>
      <c r="U1223" s="8">
        <f>Daten!M1223</f>
        <v>978425</v>
      </c>
      <c r="V1223" s="8">
        <f>Daten!N1223</f>
        <v>500</v>
      </c>
      <c r="W1223" s="8">
        <f>Daten!O1223</f>
        <v>500</v>
      </c>
      <c r="X1223" s="22">
        <f t="shared" si="475"/>
        <v>1295830</v>
      </c>
      <c r="Y1223" s="8">
        <f t="shared" si="476"/>
        <v>1222416.1664684818</v>
      </c>
      <c r="Z1223" s="20">
        <f t="shared" si="477"/>
        <v>73413.833531518234</v>
      </c>
      <c r="AA1223" s="26">
        <f t="shared" si="478"/>
        <v>-7341.3833531518239</v>
      </c>
      <c r="AB1223" s="31">
        <f t="shared" si="479"/>
        <v>-68514.78163836</v>
      </c>
      <c r="AC1223" s="30">
        <f t="shared" si="480"/>
        <v>0</v>
      </c>
      <c r="AG1223" s="25">
        <f t="shared" si="481"/>
        <v>0</v>
      </c>
      <c r="AH1223" s="25">
        <f t="shared" si="482"/>
        <v>0</v>
      </c>
      <c r="AI1223" s="25">
        <f t="shared" si="483"/>
        <v>0</v>
      </c>
      <c r="AJ1223" s="25">
        <f t="shared" si="484"/>
        <v>1</v>
      </c>
      <c r="AK1223" s="25">
        <f t="shared" si="485"/>
        <v>0</v>
      </c>
      <c r="AL1223" s="25">
        <f t="shared" ca="1" si="486"/>
        <v>0</v>
      </c>
      <c r="AM1223" s="25">
        <f t="shared" ca="1" si="487"/>
        <v>0</v>
      </c>
      <c r="AN1223" s="25">
        <f ca="1">IF(AM1223=0,0,COUNTIF($AM$19:AM1223,C1223*10+1))</f>
        <v>0</v>
      </c>
      <c r="AO1223" s="20">
        <f t="shared" ca="1" si="488"/>
        <v>0</v>
      </c>
      <c r="AP1223" s="32">
        <f t="shared" ca="1" si="489"/>
        <v>0</v>
      </c>
    </row>
    <row r="1224" spans="1:42" x14ac:dyDescent="0.2">
      <c r="A1224" s="14">
        <f>Daten!A1224</f>
        <v>41515</v>
      </c>
      <c r="B1224" s="7" t="str">
        <f>Daten!B1224</f>
        <v>Schiedlberg</v>
      </c>
      <c r="C1224" s="14">
        <f t="shared" si="465"/>
        <v>4</v>
      </c>
      <c r="D1224" s="9">
        <f>Daten!D1224</f>
        <v>0</v>
      </c>
      <c r="E1224" s="8">
        <f>Daten!E1224</f>
        <v>1297</v>
      </c>
      <c r="F1224" s="8">
        <f>Daten!F1224</f>
        <v>1215</v>
      </c>
      <c r="G1224" s="26">
        <f t="shared" si="466"/>
        <v>82</v>
      </c>
      <c r="H1224" s="28">
        <f t="shared" si="467"/>
        <v>6.7489711934156385E-2</v>
      </c>
      <c r="I1224" s="20">
        <f t="shared" si="468"/>
        <v>16.323279651156419</v>
      </c>
      <c r="J1224" s="20">
        <f t="shared" si="469"/>
        <v>65.676720348843588</v>
      </c>
      <c r="K1224" s="26">
        <f t="shared" si="470"/>
        <v>-32838.360174421796</v>
      </c>
      <c r="L1224" s="15">
        <f>Daten!G1224</f>
        <v>216</v>
      </c>
      <c r="M1224" s="15">
        <f>Daten!H1224</f>
        <v>838</v>
      </c>
      <c r="N1224" s="15">
        <f>Daten!I1224</f>
        <v>243</v>
      </c>
      <c r="O1224" s="27">
        <f t="shared" si="471"/>
        <v>0.54773269689737469</v>
      </c>
      <c r="P1224" s="15">
        <f t="shared" si="472"/>
        <v>475.81326718651081</v>
      </c>
      <c r="Q1224" s="20">
        <f t="shared" si="473"/>
        <v>-16.813267186510814</v>
      </c>
      <c r="R1224" s="26">
        <f t="shared" si="474"/>
        <v>-3362.6534373021627</v>
      </c>
      <c r="S1224" s="8">
        <f>Daten!K1224</f>
        <v>34995</v>
      </c>
      <c r="T1224" s="8">
        <f>Daten!L1224</f>
        <v>93511</v>
      </c>
      <c r="U1224" s="8">
        <f>Daten!M1224</f>
        <v>357333</v>
      </c>
      <c r="V1224" s="8">
        <f>Daten!N1224</f>
        <v>500</v>
      </c>
      <c r="W1224" s="8">
        <f>Daten!O1224</f>
        <v>500</v>
      </c>
      <c r="X1224" s="22">
        <f t="shared" si="475"/>
        <v>485839</v>
      </c>
      <c r="Y1224" s="8">
        <f t="shared" si="476"/>
        <v>497637.71748575673</v>
      </c>
      <c r="Z1224" s="20">
        <f t="shared" si="477"/>
        <v>-11798.71748575673</v>
      </c>
      <c r="AA1224" s="26">
        <f t="shared" si="478"/>
        <v>1179.8717485756731</v>
      </c>
      <c r="AB1224" s="31">
        <f t="shared" si="479"/>
        <v>-35021.141863148288</v>
      </c>
      <c r="AC1224" s="30">
        <f t="shared" si="480"/>
        <v>0</v>
      </c>
      <c r="AG1224" s="25">
        <f t="shared" si="481"/>
        <v>0</v>
      </c>
      <c r="AH1224" s="25">
        <f t="shared" si="482"/>
        <v>0</v>
      </c>
      <c r="AI1224" s="25">
        <f t="shared" si="483"/>
        <v>0</v>
      </c>
      <c r="AJ1224" s="25">
        <f t="shared" si="484"/>
        <v>1</v>
      </c>
      <c r="AK1224" s="25">
        <f t="shared" si="485"/>
        <v>0</v>
      </c>
      <c r="AL1224" s="25">
        <f t="shared" ca="1" si="486"/>
        <v>0</v>
      </c>
      <c r="AM1224" s="25">
        <f t="shared" ca="1" si="487"/>
        <v>0</v>
      </c>
      <c r="AN1224" s="25">
        <f ca="1">IF(AM1224=0,0,COUNTIF($AM$19:AM1224,C1224*10+1))</f>
        <v>0</v>
      </c>
      <c r="AO1224" s="20">
        <f t="shared" ca="1" si="488"/>
        <v>0</v>
      </c>
      <c r="AP1224" s="32">
        <f t="shared" ca="1" si="489"/>
        <v>0</v>
      </c>
    </row>
    <row r="1225" spans="1:42" x14ac:dyDescent="0.2">
      <c r="A1225" s="14">
        <f>Daten!A1225</f>
        <v>41516</v>
      </c>
      <c r="B1225" s="7" t="str">
        <f>Daten!B1225</f>
        <v>Sierning</v>
      </c>
      <c r="C1225" s="14">
        <f t="shared" si="465"/>
        <v>4</v>
      </c>
      <c r="D1225" s="9">
        <f>Daten!D1225</f>
        <v>0</v>
      </c>
      <c r="E1225" s="8">
        <f>Daten!E1225</f>
        <v>9671</v>
      </c>
      <c r="F1225" s="8">
        <f>Daten!F1225</f>
        <v>9335</v>
      </c>
      <c r="G1225" s="26">
        <f t="shared" si="466"/>
        <v>336</v>
      </c>
      <c r="H1225" s="28">
        <f t="shared" si="467"/>
        <v>3.5993572576325655E-2</v>
      </c>
      <c r="I1225" s="20">
        <f t="shared" si="468"/>
        <v>125.41383995353513</v>
      </c>
      <c r="J1225" s="20">
        <f t="shared" si="469"/>
        <v>210.58616004646487</v>
      </c>
      <c r="K1225" s="26">
        <f t="shared" si="470"/>
        <v>-105293.08002323244</v>
      </c>
      <c r="L1225" s="15">
        <f>Daten!G1225</f>
        <v>1364</v>
      </c>
      <c r="M1225" s="15">
        <f>Daten!H1225</f>
        <v>6368</v>
      </c>
      <c r="N1225" s="15">
        <f>Daten!I1225</f>
        <v>1939</v>
      </c>
      <c r="O1225" s="27">
        <f t="shared" si="471"/>
        <v>0.51868718592964824</v>
      </c>
      <c r="P1225" s="15">
        <f t="shared" si="472"/>
        <v>3615.7265936082349</v>
      </c>
      <c r="Q1225" s="20">
        <f t="shared" si="473"/>
        <v>-312.72659360823491</v>
      </c>
      <c r="R1225" s="26">
        <f t="shared" si="474"/>
        <v>-62545.318721646981</v>
      </c>
      <c r="S1225" s="8">
        <f>Daten!K1225</f>
        <v>40470</v>
      </c>
      <c r="T1225" s="8">
        <f>Daten!L1225</f>
        <v>814029</v>
      </c>
      <c r="U1225" s="8">
        <f>Daten!M1225</f>
        <v>1764339</v>
      </c>
      <c r="V1225" s="8">
        <f>Daten!N1225</f>
        <v>500</v>
      </c>
      <c r="W1225" s="8">
        <f>Daten!O1225</f>
        <v>500</v>
      </c>
      <c r="X1225" s="22">
        <f t="shared" si="475"/>
        <v>2618838</v>
      </c>
      <c r="Y1225" s="8">
        <f t="shared" si="476"/>
        <v>3710604.7538972655</v>
      </c>
      <c r="Z1225" s="20">
        <f t="shared" si="477"/>
        <v>-1091766.7538972655</v>
      </c>
      <c r="AA1225" s="26">
        <f t="shared" si="478"/>
        <v>109176.67538972656</v>
      </c>
      <c r="AB1225" s="31">
        <f t="shared" si="479"/>
        <v>-58661.723355152848</v>
      </c>
      <c r="AC1225" s="30">
        <f t="shared" si="480"/>
        <v>0</v>
      </c>
      <c r="AG1225" s="25">
        <f t="shared" si="481"/>
        <v>0</v>
      </c>
      <c r="AH1225" s="25">
        <f t="shared" si="482"/>
        <v>0</v>
      </c>
      <c r="AI1225" s="25">
        <f t="shared" si="483"/>
        <v>0</v>
      </c>
      <c r="AJ1225" s="25">
        <f t="shared" si="484"/>
        <v>1</v>
      </c>
      <c r="AK1225" s="25">
        <f t="shared" si="485"/>
        <v>0</v>
      </c>
      <c r="AL1225" s="25">
        <f t="shared" ca="1" si="486"/>
        <v>0</v>
      </c>
      <c r="AM1225" s="25">
        <f t="shared" ca="1" si="487"/>
        <v>0</v>
      </c>
      <c r="AN1225" s="25">
        <f ca="1">IF(AM1225=0,0,COUNTIF($AM$19:AM1225,C1225*10+1))</f>
        <v>0</v>
      </c>
      <c r="AO1225" s="20">
        <f t="shared" ca="1" si="488"/>
        <v>0</v>
      </c>
      <c r="AP1225" s="32">
        <f t="shared" ca="1" si="489"/>
        <v>0</v>
      </c>
    </row>
    <row r="1226" spans="1:42" x14ac:dyDescent="0.2">
      <c r="A1226" s="14">
        <f>Daten!A1226</f>
        <v>41517</v>
      </c>
      <c r="B1226" s="7" t="str">
        <f>Daten!B1226</f>
        <v>Ternberg</v>
      </c>
      <c r="C1226" s="14">
        <f t="shared" si="465"/>
        <v>4</v>
      </c>
      <c r="D1226" s="9">
        <f>Daten!D1226</f>
        <v>0</v>
      </c>
      <c r="E1226" s="8">
        <f>Daten!E1226</f>
        <v>3367</v>
      </c>
      <c r="F1226" s="8">
        <f>Daten!F1226</f>
        <v>3399</v>
      </c>
      <c r="G1226" s="26">
        <f t="shared" si="466"/>
        <v>-32</v>
      </c>
      <c r="H1226" s="28">
        <f t="shared" si="467"/>
        <v>-9.4145336863783458E-3</v>
      </c>
      <c r="I1226" s="20">
        <f t="shared" si="468"/>
        <v>45.664878629037588</v>
      </c>
      <c r="J1226" s="20">
        <f t="shared" si="469"/>
        <v>-77.664878629037588</v>
      </c>
      <c r="K1226" s="26">
        <f t="shared" si="470"/>
        <v>38832.439314518793</v>
      </c>
      <c r="L1226" s="15">
        <f>Daten!G1226</f>
        <v>508</v>
      </c>
      <c r="M1226" s="15">
        <f>Daten!H1226</f>
        <v>2105</v>
      </c>
      <c r="N1226" s="15">
        <f>Daten!I1226</f>
        <v>754</v>
      </c>
      <c r="O1226" s="27">
        <f t="shared" si="471"/>
        <v>0.59952494061757722</v>
      </c>
      <c r="P1226" s="15">
        <f t="shared" si="472"/>
        <v>1195.2111305818678</v>
      </c>
      <c r="Q1226" s="20">
        <f t="shared" si="473"/>
        <v>66.788869418132208</v>
      </c>
      <c r="R1226" s="26">
        <f t="shared" si="474"/>
        <v>13357.773883626442</v>
      </c>
      <c r="S1226" s="8">
        <f>Daten!K1226</f>
        <v>20832</v>
      </c>
      <c r="T1226" s="8">
        <f>Daten!L1226</f>
        <v>281591</v>
      </c>
      <c r="U1226" s="8">
        <f>Daten!M1226</f>
        <v>881759</v>
      </c>
      <c r="V1226" s="8">
        <f>Daten!N1226</f>
        <v>500</v>
      </c>
      <c r="W1226" s="8">
        <f>Daten!O1226</f>
        <v>500</v>
      </c>
      <c r="X1226" s="22">
        <f t="shared" si="475"/>
        <v>1184182</v>
      </c>
      <c r="Y1226" s="8">
        <f t="shared" si="476"/>
        <v>1291862.9103890078</v>
      </c>
      <c r="Z1226" s="20">
        <f t="shared" si="477"/>
        <v>-107680.91038900777</v>
      </c>
      <c r="AA1226" s="26">
        <f t="shared" si="478"/>
        <v>10768.091038900777</v>
      </c>
      <c r="AB1226" s="31">
        <f t="shared" si="479"/>
        <v>62958.30423704601</v>
      </c>
      <c r="AC1226" s="30">
        <f t="shared" si="480"/>
        <v>62958.30423704601</v>
      </c>
      <c r="AG1226" s="25">
        <f t="shared" si="481"/>
        <v>38832.439314518793</v>
      </c>
      <c r="AH1226" s="25">
        <f t="shared" si="482"/>
        <v>10768.091038900777</v>
      </c>
      <c r="AI1226" s="25">
        <f t="shared" si="483"/>
        <v>49600.53035341957</v>
      </c>
      <c r="AJ1226" s="25">
        <f t="shared" si="484"/>
        <v>1</v>
      </c>
      <c r="AK1226" s="25">
        <f t="shared" si="485"/>
        <v>49600.53035341957</v>
      </c>
      <c r="AL1226" s="25">
        <f t="shared" ca="1" si="486"/>
        <v>118519</v>
      </c>
      <c r="AM1226" s="25">
        <f t="shared" ca="1" si="487"/>
        <v>41</v>
      </c>
      <c r="AN1226" s="25">
        <f ca="1">IF(AM1226=0,0,COUNTIF($AM$19:AM1226,C1226*10+1))</f>
        <v>145</v>
      </c>
      <c r="AO1226" s="20">
        <f t="shared" ca="1" si="488"/>
        <v>0</v>
      </c>
      <c r="AP1226" s="32">
        <f t="shared" ca="1" si="489"/>
        <v>118519</v>
      </c>
    </row>
    <row r="1227" spans="1:42" x14ac:dyDescent="0.2">
      <c r="A1227" s="14">
        <f>Daten!A1227</f>
        <v>41518</v>
      </c>
      <c r="B1227" s="7" t="str">
        <f>Daten!B1227</f>
        <v>Waldneukirchen</v>
      </c>
      <c r="C1227" s="14">
        <f t="shared" si="465"/>
        <v>4</v>
      </c>
      <c r="D1227" s="9">
        <f>Daten!D1227</f>
        <v>0</v>
      </c>
      <c r="E1227" s="8">
        <f>Daten!E1227</f>
        <v>2195</v>
      </c>
      <c r="F1227" s="8">
        <f>Daten!F1227</f>
        <v>2203</v>
      </c>
      <c r="G1227" s="26">
        <f t="shared" si="466"/>
        <v>-8</v>
      </c>
      <c r="H1227" s="28">
        <f t="shared" si="467"/>
        <v>-3.631411711302769E-3</v>
      </c>
      <c r="I1227" s="20">
        <f t="shared" si="468"/>
        <v>29.596860141150284</v>
      </c>
      <c r="J1227" s="20">
        <f t="shared" si="469"/>
        <v>-37.596860141150287</v>
      </c>
      <c r="K1227" s="26">
        <f t="shared" si="470"/>
        <v>18798.430070575145</v>
      </c>
      <c r="L1227" s="15">
        <f>Daten!G1227</f>
        <v>341</v>
      </c>
      <c r="M1227" s="15">
        <f>Daten!H1227</f>
        <v>1427</v>
      </c>
      <c r="N1227" s="15">
        <f>Daten!I1227</f>
        <v>427</v>
      </c>
      <c r="O1227" s="27">
        <f t="shared" si="471"/>
        <v>0.53819201121233362</v>
      </c>
      <c r="P1227" s="15">
        <f t="shared" si="472"/>
        <v>810.24526524481018</v>
      </c>
      <c r="Q1227" s="20">
        <f t="shared" si="473"/>
        <v>-42.245265244810184</v>
      </c>
      <c r="R1227" s="26">
        <f t="shared" si="474"/>
        <v>-8449.053048962036</v>
      </c>
      <c r="S1227" s="8">
        <f>Daten!K1227</f>
        <v>22752</v>
      </c>
      <c r="T1227" s="8">
        <f>Daten!L1227</f>
        <v>207124</v>
      </c>
      <c r="U1227" s="8">
        <f>Daten!M1227</f>
        <v>1136883</v>
      </c>
      <c r="V1227" s="8">
        <f>Daten!N1227</f>
        <v>500</v>
      </c>
      <c r="W1227" s="8">
        <f>Daten!O1227</f>
        <v>500</v>
      </c>
      <c r="X1227" s="22">
        <f t="shared" si="475"/>
        <v>1366759</v>
      </c>
      <c r="Y1227" s="8">
        <f t="shared" si="476"/>
        <v>842185.65141190134</v>
      </c>
      <c r="Z1227" s="20">
        <f t="shared" si="477"/>
        <v>524573.34858809866</v>
      </c>
      <c r="AA1227" s="26">
        <f t="shared" si="478"/>
        <v>-52457.334858809867</v>
      </c>
      <c r="AB1227" s="31">
        <f t="shared" si="479"/>
        <v>-42107.957837196758</v>
      </c>
      <c r="AC1227" s="30">
        <f t="shared" si="480"/>
        <v>0</v>
      </c>
      <c r="AG1227" s="25">
        <f t="shared" si="481"/>
        <v>0</v>
      </c>
      <c r="AH1227" s="25">
        <f t="shared" si="482"/>
        <v>0</v>
      </c>
      <c r="AI1227" s="25">
        <f t="shared" si="483"/>
        <v>0</v>
      </c>
      <c r="AJ1227" s="25">
        <f t="shared" si="484"/>
        <v>1</v>
      </c>
      <c r="AK1227" s="25">
        <f t="shared" si="485"/>
        <v>0</v>
      </c>
      <c r="AL1227" s="25">
        <f t="shared" ca="1" si="486"/>
        <v>0</v>
      </c>
      <c r="AM1227" s="25">
        <f t="shared" ca="1" si="487"/>
        <v>0</v>
      </c>
      <c r="AN1227" s="25">
        <f ca="1">IF(AM1227=0,0,COUNTIF($AM$19:AM1227,C1227*10+1))</f>
        <v>0</v>
      </c>
      <c r="AO1227" s="20">
        <f t="shared" ca="1" si="488"/>
        <v>0</v>
      </c>
      <c r="AP1227" s="32">
        <f t="shared" ca="1" si="489"/>
        <v>0</v>
      </c>
    </row>
    <row r="1228" spans="1:42" x14ac:dyDescent="0.2">
      <c r="A1228" s="14">
        <f>Daten!A1228</f>
        <v>41521</v>
      </c>
      <c r="B1228" s="7" t="str">
        <f>Daten!B1228</f>
        <v>Wolfern</v>
      </c>
      <c r="C1228" s="14">
        <f t="shared" si="465"/>
        <v>4</v>
      </c>
      <c r="D1228" s="9">
        <f>Daten!D1228</f>
        <v>0</v>
      </c>
      <c r="E1228" s="8">
        <f>Daten!E1228</f>
        <v>3371</v>
      </c>
      <c r="F1228" s="8">
        <f>Daten!F1228</f>
        <v>3162</v>
      </c>
      <c r="G1228" s="26">
        <f t="shared" si="466"/>
        <v>209</v>
      </c>
      <c r="H1228" s="28">
        <f t="shared" si="467"/>
        <v>6.6097406704617334E-2</v>
      </c>
      <c r="I1228" s="20">
        <f t="shared" si="468"/>
        <v>42.480831487207077</v>
      </c>
      <c r="J1228" s="20">
        <f t="shared" si="469"/>
        <v>166.51916851279293</v>
      </c>
      <c r="K1228" s="26">
        <f t="shared" si="470"/>
        <v>-83259.584256396469</v>
      </c>
      <c r="L1228" s="15">
        <f>Daten!G1228</f>
        <v>536</v>
      </c>
      <c r="M1228" s="15">
        <f>Daten!H1228</f>
        <v>2134</v>
      </c>
      <c r="N1228" s="15">
        <f>Daten!I1228</f>
        <v>701</v>
      </c>
      <c r="O1228" s="27">
        <f t="shared" si="471"/>
        <v>0.57966260543580128</v>
      </c>
      <c r="P1228" s="15">
        <f t="shared" si="472"/>
        <v>1211.6772221670813</v>
      </c>
      <c r="Q1228" s="20">
        <f t="shared" si="473"/>
        <v>25.322777832918746</v>
      </c>
      <c r="R1228" s="26">
        <f t="shared" si="474"/>
        <v>5064.5555665837492</v>
      </c>
      <c r="S1228" s="8">
        <f>Daten!K1228</f>
        <v>33076</v>
      </c>
      <c r="T1228" s="8">
        <f>Daten!L1228</f>
        <v>365749</v>
      </c>
      <c r="U1228" s="8">
        <f>Daten!M1228</f>
        <v>1670301</v>
      </c>
      <c r="V1228" s="8">
        <f>Daten!N1228</f>
        <v>500</v>
      </c>
      <c r="W1228" s="8">
        <f>Daten!O1228</f>
        <v>500</v>
      </c>
      <c r="X1228" s="22">
        <f t="shared" si="475"/>
        <v>2069126</v>
      </c>
      <c r="Y1228" s="8">
        <f t="shared" si="476"/>
        <v>1293397.6450612845</v>
      </c>
      <c r="Z1228" s="20">
        <f t="shared" si="477"/>
        <v>775728.35493871546</v>
      </c>
      <c r="AA1228" s="26">
        <f t="shared" si="478"/>
        <v>-77572.835493871549</v>
      </c>
      <c r="AB1228" s="31">
        <f t="shared" si="479"/>
        <v>-155767.86418368429</v>
      </c>
      <c r="AC1228" s="30">
        <f t="shared" si="480"/>
        <v>0</v>
      </c>
      <c r="AG1228" s="25">
        <f t="shared" si="481"/>
        <v>0</v>
      </c>
      <c r="AH1228" s="25">
        <f t="shared" si="482"/>
        <v>0</v>
      </c>
      <c r="AI1228" s="25">
        <f t="shared" si="483"/>
        <v>0</v>
      </c>
      <c r="AJ1228" s="25">
        <f t="shared" si="484"/>
        <v>1</v>
      </c>
      <c r="AK1228" s="25">
        <f t="shared" si="485"/>
        <v>0</v>
      </c>
      <c r="AL1228" s="25">
        <f t="shared" ca="1" si="486"/>
        <v>0</v>
      </c>
      <c r="AM1228" s="25">
        <f t="shared" ca="1" si="487"/>
        <v>0</v>
      </c>
      <c r="AN1228" s="25">
        <f ca="1">IF(AM1228=0,0,COUNTIF($AM$19:AM1228,C1228*10+1))</f>
        <v>0</v>
      </c>
      <c r="AO1228" s="20">
        <f t="shared" ca="1" si="488"/>
        <v>0</v>
      </c>
      <c r="AP1228" s="32">
        <f t="shared" ca="1" si="489"/>
        <v>0</v>
      </c>
    </row>
    <row r="1229" spans="1:42" x14ac:dyDescent="0.2">
      <c r="A1229" s="14">
        <f>Daten!A1229</f>
        <v>41522</v>
      </c>
      <c r="B1229" s="7" t="str">
        <f>Daten!B1229</f>
        <v>Weyer</v>
      </c>
      <c r="C1229" s="14">
        <f t="shared" si="465"/>
        <v>4</v>
      </c>
      <c r="D1229" s="9">
        <f>Daten!D1229</f>
        <v>0</v>
      </c>
      <c r="E1229" s="8">
        <f>Daten!E1229</f>
        <v>4024</v>
      </c>
      <c r="F1229" s="8">
        <f>Daten!F1229</f>
        <v>4218</v>
      </c>
      <c r="G1229" s="26">
        <f t="shared" si="466"/>
        <v>-194</v>
      </c>
      <c r="H1229" s="28">
        <f t="shared" si="467"/>
        <v>-4.5993361782835467E-2</v>
      </c>
      <c r="I1229" s="20">
        <f t="shared" si="468"/>
        <v>56.667978245743029</v>
      </c>
      <c r="J1229" s="20">
        <f t="shared" si="469"/>
        <v>-250.66797824574303</v>
      </c>
      <c r="K1229" s="26">
        <f t="shared" si="470"/>
        <v>125333.98912287151</v>
      </c>
      <c r="L1229" s="15">
        <f>Daten!G1229</f>
        <v>563</v>
      </c>
      <c r="M1229" s="15">
        <f>Daten!H1229</f>
        <v>2437</v>
      </c>
      <c r="N1229" s="15">
        <f>Daten!I1229</f>
        <v>1024</v>
      </c>
      <c r="O1229" s="27">
        <f t="shared" si="471"/>
        <v>0.65121050471891673</v>
      </c>
      <c r="P1229" s="15">
        <f t="shared" si="472"/>
        <v>1383.7194894194831</v>
      </c>
      <c r="Q1229" s="20">
        <f t="shared" si="473"/>
        <v>203.28051058051688</v>
      </c>
      <c r="R1229" s="26">
        <f t="shared" si="474"/>
        <v>40656.102116103371</v>
      </c>
      <c r="S1229" s="8">
        <f>Daten!K1229</f>
        <v>34167</v>
      </c>
      <c r="T1229" s="8">
        <f>Daten!L1229</f>
        <v>329249</v>
      </c>
      <c r="U1229" s="8">
        <f>Daten!M1229</f>
        <v>639576</v>
      </c>
      <c r="V1229" s="8">
        <f>Daten!N1229</f>
        <v>500</v>
      </c>
      <c r="W1229" s="8">
        <f>Daten!O1229</f>
        <v>500</v>
      </c>
      <c r="X1229" s="22">
        <f t="shared" si="475"/>
        <v>1002992</v>
      </c>
      <c r="Y1229" s="8">
        <f t="shared" si="476"/>
        <v>1543943.0803104744</v>
      </c>
      <c r="Z1229" s="20">
        <f t="shared" si="477"/>
        <v>-540951.08031047438</v>
      </c>
      <c r="AA1229" s="26">
        <f t="shared" si="478"/>
        <v>54095.108031047443</v>
      </c>
      <c r="AB1229" s="31">
        <f t="shared" si="479"/>
        <v>220085.19927002233</v>
      </c>
      <c r="AC1229" s="30">
        <f t="shared" si="480"/>
        <v>220085.19927002233</v>
      </c>
      <c r="AG1229" s="25">
        <f t="shared" si="481"/>
        <v>125333.98912287151</v>
      </c>
      <c r="AH1229" s="25">
        <f t="shared" si="482"/>
        <v>54095.108031047443</v>
      </c>
      <c r="AI1229" s="25">
        <f t="shared" si="483"/>
        <v>179429.09715391896</v>
      </c>
      <c r="AJ1229" s="25">
        <f t="shared" si="484"/>
        <v>1</v>
      </c>
      <c r="AK1229" s="25">
        <f t="shared" si="485"/>
        <v>179429.09715391896</v>
      </c>
      <c r="AL1229" s="25">
        <f t="shared" ca="1" si="486"/>
        <v>428740</v>
      </c>
      <c r="AM1229" s="25">
        <f t="shared" ca="1" si="487"/>
        <v>41</v>
      </c>
      <c r="AN1229" s="25">
        <f ca="1">IF(AM1229=0,0,COUNTIF($AM$19:AM1229,C1229*10+1))</f>
        <v>146</v>
      </c>
      <c r="AO1229" s="20">
        <f t="shared" ca="1" si="488"/>
        <v>0</v>
      </c>
      <c r="AP1229" s="32">
        <f t="shared" ca="1" si="489"/>
        <v>428740</v>
      </c>
    </row>
    <row r="1230" spans="1:42" x14ac:dyDescent="0.2">
      <c r="A1230" s="14">
        <f>Daten!A1230</f>
        <v>41601</v>
      </c>
      <c r="B1230" s="7" t="str">
        <f>Daten!B1230</f>
        <v>Alberndorf in der Riedmark</v>
      </c>
      <c r="C1230" s="14">
        <f t="shared" si="465"/>
        <v>4</v>
      </c>
      <c r="D1230" s="9">
        <f>Daten!D1230</f>
        <v>0</v>
      </c>
      <c r="E1230" s="8">
        <f>Daten!E1230</f>
        <v>4241</v>
      </c>
      <c r="F1230" s="8">
        <f>Daten!F1230</f>
        <v>4141</v>
      </c>
      <c r="G1230" s="26">
        <f t="shared" si="466"/>
        <v>100</v>
      </c>
      <c r="H1230" s="28">
        <f t="shared" si="467"/>
        <v>2.414875633904854E-2</v>
      </c>
      <c r="I1230" s="20">
        <f t="shared" si="468"/>
        <v>55.633498794599781</v>
      </c>
      <c r="J1230" s="20">
        <f t="shared" si="469"/>
        <v>44.366501205400219</v>
      </c>
      <c r="K1230" s="26">
        <f t="shared" si="470"/>
        <v>-22183.250602700111</v>
      </c>
      <c r="L1230" s="15">
        <f>Daten!G1230</f>
        <v>724</v>
      </c>
      <c r="M1230" s="15">
        <f>Daten!H1230</f>
        <v>2816</v>
      </c>
      <c r="N1230" s="15">
        <f>Daten!I1230</f>
        <v>701</v>
      </c>
      <c r="O1230" s="27">
        <f t="shared" si="471"/>
        <v>0.50603693181818177</v>
      </c>
      <c r="P1230" s="15">
        <f t="shared" si="472"/>
        <v>1598.9142725503752</v>
      </c>
      <c r="Q1230" s="20">
        <f t="shared" si="473"/>
        <v>-173.91427255037524</v>
      </c>
      <c r="R1230" s="26">
        <f t="shared" si="474"/>
        <v>-34782.854510075049</v>
      </c>
      <c r="S1230" s="8">
        <f>Daten!K1230</f>
        <v>17595</v>
      </c>
      <c r="T1230" s="8">
        <f>Daten!L1230</f>
        <v>281934</v>
      </c>
      <c r="U1230" s="8">
        <f>Daten!M1230</f>
        <v>315347</v>
      </c>
      <c r="V1230" s="8">
        <f>Daten!N1230</f>
        <v>500</v>
      </c>
      <c r="W1230" s="8">
        <f>Daten!O1230</f>
        <v>500</v>
      </c>
      <c r="X1230" s="22">
        <f t="shared" si="475"/>
        <v>614876</v>
      </c>
      <c r="Y1230" s="8">
        <f t="shared" si="476"/>
        <v>1627202.4362814913</v>
      </c>
      <c r="Z1230" s="20">
        <f t="shared" si="477"/>
        <v>-1012326.4362814913</v>
      </c>
      <c r="AA1230" s="26">
        <f t="shared" si="478"/>
        <v>101232.64362814913</v>
      </c>
      <c r="AB1230" s="31">
        <f t="shared" si="479"/>
        <v>44266.538515373977</v>
      </c>
      <c r="AC1230" s="30">
        <f t="shared" si="480"/>
        <v>44266.538515373977</v>
      </c>
      <c r="AG1230" s="25">
        <f t="shared" si="481"/>
        <v>-22183.250602700111</v>
      </c>
      <c r="AH1230" s="25">
        <f t="shared" si="482"/>
        <v>101232.64362814913</v>
      </c>
      <c r="AI1230" s="25">
        <f t="shared" si="483"/>
        <v>79049.393025449026</v>
      </c>
      <c r="AJ1230" s="25">
        <f t="shared" si="484"/>
        <v>1</v>
      </c>
      <c r="AK1230" s="25">
        <f t="shared" si="485"/>
        <v>79049.393025449026</v>
      </c>
      <c r="AL1230" s="25">
        <f t="shared" ca="1" si="486"/>
        <v>188886</v>
      </c>
      <c r="AM1230" s="25">
        <f t="shared" ca="1" si="487"/>
        <v>41</v>
      </c>
      <c r="AN1230" s="25">
        <f ca="1">IF(AM1230=0,0,COUNTIF($AM$19:AM1230,C1230*10+1))</f>
        <v>147</v>
      </c>
      <c r="AO1230" s="20">
        <f t="shared" ca="1" si="488"/>
        <v>0</v>
      </c>
      <c r="AP1230" s="32">
        <f t="shared" ca="1" si="489"/>
        <v>188886</v>
      </c>
    </row>
    <row r="1231" spans="1:42" x14ac:dyDescent="0.2">
      <c r="A1231" s="14">
        <f>Daten!A1231</f>
        <v>41602</v>
      </c>
      <c r="B1231" s="7" t="str">
        <f>Daten!B1231</f>
        <v>Altenberg bei Linz</v>
      </c>
      <c r="C1231" s="14">
        <f t="shared" si="465"/>
        <v>4</v>
      </c>
      <c r="D1231" s="9">
        <f>Daten!D1231</f>
        <v>0</v>
      </c>
      <c r="E1231" s="8">
        <f>Daten!E1231</f>
        <v>4738</v>
      </c>
      <c r="F1231" s="8">
        <f>Daten!F1231</f>
        <v>4597</v>
      </c>
      <c r="G1231" s="26">
        <f t="shared" si="466"/>
        <v>141</v>
      </c>
      <c r="H1231" s="28">
        <f t="shared" si="467"/>
        <v>3.0672177507069829E-2</v>
      </c>
      <c r="I1231" s="20">
        <f t="shared" si="468"/>
        <v>61.75976671305849</v>
      </c>
      <c r="J1231" s="20">
        <f t="shared" si="469"/>
        <v>79.240233286941503</v>
      </c>
      <c r="K1231" s="26">
        <f t="shared" si="470"/>
        <v>-39620.116643470748</v>
      </c>
      <c r="L1231" s="15">
        <f>Daten!G1231</f>
        <v>831</v>
      </c>
      <c r="M1231" s="15">
        <f>Daten!H1231</f>
        <v>2992</v>
      </c>
      <c r="N1231" s="15">
        <f>Daten!I1231</f>
        <v>915</v>
      </c>
      <c r="O1231" s="27">
        <f t="shared" si="471"/>
        <v>0.58355614973262027</v>
      </c>
      <c r="P1231" s="15">
        <f t="shared" si="472"/>
        <v>1698.8464145847738</v>
      </c>
      <c r="Q1231" s="20">
        <f t="shared" si="473"/>
        <v>47.153585415226189</v>
      </c>
      <c r="R1231" s="26">
        <f t="shared" si="474"/>
        <v>9430.7170830452378</v>
      </c>
      <c r="S1231" s="8">
        <f>Daten!K1231</f>
        <v>18332</v>
      </c>
      <c r="T1231" s="8">
        <f>Daten!L1231</f>
        <v>383820</v>
      </c>
      <c r="U1231" s="8">
        <f>Daten!M1231</f>
        <v>440574</v>
      </c>
      <c r="V1231" s="8">
        <f>Daten!N1231</f>
        <v>500</v>
      </c>
      <c r="W1231" s="8">
        <f>Daten!O1231</f>
        <v>500</v>
      </c>
      <c r="X1231" s="22">
        <f t="shared" si="475"/>
        <v>842726</v>
      </c>
      <c r="Y1231" s="8">
        <f t="shared" si="476"/>
        <v>1817893.2193118855</v>
      </c>
      <c r="Z1231" s="20">
        <f t="shared" si="477"/>
        <v>-975167.21931188554</v>
      </c>
      <c r="AA1231" s="26">
        <f t="shared" si="478"/>
        <v>97516.721931188556</v>
      </c>
      <c r="AB1231" s="31">
        <f t="shared" si="479"/>
        <v>67327.322370763053</v>
      </c>
      <c r="AC1231" s="30">
        <f t="shared" si="480"/>
        <v>67327.322370763053</v>
      </c>
      <c r="AG1231" s="25">
        <f t="shared" si="481"/>
        <v>-39620.116643470748</v>
      </c>
      <c r="AH1231" s="25">
        <f t="shared" si="482"/>
        <v>97516.721931188556</v>
      </c>
      <c r="AI1231" s="25">
        <f t="shared" si="483"/>
        <v>57896.605287717808</v>
      </c>
      <c r="AJ1231" s="25">
        <f t="shared" si="484"/>
        <v>1</v>
      </c>
      <c r="AK1231" s="25">
        <f t="shared" si="485"/>
        <v>57896.605287717808</v>
      </c>
      <c r="AL1231" s="25">
        <f t="shared" ca="1" si="486"/>
        <v>138342</v>
      </c>
      <c r="AM1231" s="25">
        <f t="shared" ca="1" si="487"/>
        <v>41</v>
      </c>
      <c r="AN1231" s="25">
        <f ca="1">IF(AM1231=0,0,COUNTIF($AM$19:AM1231,C1231*10+1))</f>
        <v>148</v>
      </c>
      <c r="AO1231" s="20">
        <f t="shared" ca="1" si="488"/>
        <v>0</v>
      </c>
      <c r="AP1231" s="32">
        <f t="shared" ca="1" si="489"/>
        <v>138342</v>
      </c>
    </row>
    <row r="1232" spans="1:42" x14ac:dyDescent="0.2">
      <c r="A1232" s="14">
        <f>Daten!A1232</f>
        <v>41603</v>
      </c>
      <c r="B1232" s="7" t="str">
        <f>Daten!B1232</f>
        <v>Bad Leonfelden</v>
      </c>
      <c r="C1232" s="14">
        <f t="shared" si="465"/>
        <v>4</v>
      </c>
      <c r="D1232" s="9">
        <f>Daten!D1232</f>
        <v>0</v>
      </c>
      <c r="E1232" s="8">
        <f>Daten!E1232</f>
        <v>4392</v>
      </c>
      <c r="F1232" s="8">
        <f>Daten!F1232</f>
        <v>4226</v>
      </c>
      <c r="G1232" s="26">
        <f t="shared" si="466"/>
        <v>166</v>
      </c>
      <c r="H1232" s="28">
        <f t="shared" si="467"/>
        <v>3.928064363464269E-2</v>
      </c>
      <c r="I1232" s="20">
        <f t="shared" si="468"/>
        <v>56.77545663027739</v>
      </c>
      <c r="J1232" s="20">
        <f t="shared" si="469"/>
        <v>109.22454336972261</v>
      </c>
      <c r="K1232" s="26">
        <f t="shared" si="470"/>
        <v>-54612.271684861305</v>
      </c>
      <c r="L1232" s="15">
        <f>Daten!G1232</f>
        <v>675</v>
      </c>
      <c r="M1232" s="15">
        <f>Daten!H1232</f>
        <v>2853</v>
      </c>
      <c r="N1232" s="15">
        <f>Daten!I1232</f>
        <v>864</v>
      </c>
      <c r="O1232" s="27">
        <f t="shared" si="471"/>
        <v>0.5394321766561514</v>
      </c>
      <c r="P1232" s="15">
        <f t="shared" si="472"/>
        <v>1619.9227342280612</v>
      </c>
      <c r="Q1232" s="20">
        <f t="shared" si="473"/>
        <v>-80.922734228061245</v>
      </c>
      <c r="R1232" s="26">
        <f t="shared" si="474"/>
        <v>-16184.546845612249</v>
      </c>
      <c r="S1232" s="8">
        <f>Daten!K1232</f>
        <v>15927</v>
      </c>
      <c r="T1232" s="8">
        <f>Daten!L1232</f>
        <v>454230</v>
      </c>
      <c r="U1232" s="8">
        <f>Daten!M1232</f>
        <v>2195476</v>
      </c>
      <c r="V1232" s="8">
        <f>Daten!N1232</f>
        <v>500</v>
      </c>
      <c r="W1232" s="8">
        <f>Daten!O1232</f>
        <v>500</v>
      </c>
      <c r="X1232" s="22">
        <f t="shared" si="475"/>
        <v>2665633</v>
      </c>
      <c r="Y1232" s="8">
        <f t="shared" si="476"/>
        <v>1685138.6701599411</v>
      </c>
      <c r="Z1232" s="20">
        <f t="shared" si="477"/>
        <v>980494.32984005893</v>
      </c>
      <c r="AA1232" s="26">
        <f t="shared" si="478"/>
        <v>-98049.432984005893</v>
      </c>
      <c r="AB1232" s="31">
        <f t="shared" si="479"/>
        <v>-168846.25151447946</v>
      </c>
      <c r="AC1232" s="30">
        <f t="shared" si="480"/>
        <v>0</v>
      </c>
      <c r="AG1232" s="25">
        <f t="shared" si="481"/>
        <v>0</v>
      </c>
      <c r="AH1232" s="25">
        <f t="shared" si="482"/>
        <v>0</v>
      </c>
      <c r="AI1232" s="25">
        <f t="shared" si="483"/>
        <v>0</v>
      </c>
      <c r="AJ1232" s="25">
        <f t="shared" si="484"/>
        <v>1</v>
      </c>
      <c r="AK1232" s="25">
        <f t="shared" si="485"/>
        <v>0</v>
      </c>
      <c r="AL1232" s="25">
        <f t="shared" ca="1" si="486"/>
        <v>0</v>
      </c>
      <c r="AM1232" s="25">
        <f t="shared" ca="1" si="487"/>
        <v>0</v>
      </c>
      <c r="AN1232" s="25">
        <f ca="1">IF(AM1232=0,0,COUNTIF($AM$19:AM1232,C1232*10+1))</f>
        <v>0</v>
      </c>
      <c r="AO1232" s="20">
        <f t="shared" ca="1" si="488"/>
        <v>0</v>
      </c>
      <c r="AP1232" s="32">
        <f t="shared" ca="1" si="489"/>
        <v>0</v>
      </c>
    </row>
    <row r="1233" spans="1:42" x14ac:dyDescent="0.2">
      <c r="A1233" s="14">
        <f>Daten!A1233</f>
        <v>41604</v>
      </c>
      <c r="B1233" s="7" t="str">
        <f>Daten!B1233</f>
        <v>Eidenberg</v>
      </c>
      <c r="C1233" s="14">
        <f t="shared" si="465"/>
        <v>4</v>
      </c>
      <c r="D1233" s="9">
        <f>Daten!D1233</f>
        <v>0</v>
      </c>
      <c r="E1233" s="8">
        <f>Daten!E1233</f>
        <v>2148</v>
      </c>
      <c r="F1233" s="8">
        <f>Daten!F1233</f>
        <v>2094</v>
      </c>
      <c r="G1233" s="26">
        <f t="shared" si="466"/>
        <v>54</v>
      </c>
      <c r="H1233" s="28">
        <f t="shared" si="467"/>
        <v>2.5787965616045846E-2</v>
      </c>
      <c r="I1233" s="20">
        <f t="shared" si="468"/>
        <v>28.132467151869584</v>
      </c>
      <c r="J1233" s="20">
        <f t="shared" si="469"/>
        <v>25.867532848130416</v>
      </c>
      <c r="K1233" s="26">
        <f t="shared" si="470"/>
        <v>-12933.766424065208</v>
      </c>
      <c r="L1233" s="15">
        <f>Daten!G1233</f>
        <v>335</v>
      </c>
      <c r="M1233" s="15">
        <f>Daten!H1233</f>
        <v>1473</v>
      </c>
      <c r="N1233" s="15">
        <f>Daten!I1233</f>
        <v>340</v>
      </c>
      <c r="O1233" s="27">
        <f t="shared" si="471"/>
        <v>0.45824847250509165</v>
      </c>
      <c r="P1233" s="15">
        <f t="shared" si="472"/>
        <v>836.36389327652796</v>
      </c>
      <c r="Q1233" s="20">
        <f t="shared" si="473"/>
        <v>-161.36389327652796</v>
      </c>
      <c r="R1233" s="26">
        <f t="shared" si="474"/>
        <v>-32272.778655305592</v>
      </c>
      <c r="S1233" s="8">
        <f>Daten!K1233</f>
        <v>13828</v>
      </c>
      <c r="T1233" s="8">
        <f>Daten!L1233</f>
        <v>163245</v>
      </c>
      <c r="U1233" s="8">
        <f>Daten!M1233</f>
        <v>135170</v>
      </c>
      <c r="V1233" s="8">
        <f>Daten!N1233</f>
        <v>500</v>
      </c>
      <c r="W1233" s="8">
        <f>Daten!O1233</f>
        <v>500</v>
      </c>
      <c r="X1233" s="22">
        <f t="shared" si="475"/>
        <v>312243</v>
      </c>
      <c r="Y1233" s="8">
        <f t="shared" si="476"/>
        <v>824152.51901264885</v>
      </c>
      <c r="Z1233" s="20">
        <f t="shared" si="477"/>
        <v>-511909.51901264885</v>
      </c>
      <c r="AA1233" s="26">
        <f t="shared" si="478"/>
        <v>51190.951901264889</v>
      </c>
      <c r="AB1233" s="31">
        <f t="shared" si="479"/>
        <v>5984.4068218940884</v>
      </c>
      <c r="AC1233" s="30">
        <f t="shared" si="480"/>
        <v>5984.4068218940884</v>
      </c>
      <c r="AG1233" s="25">
        <f t="shared" si="481"/>
        <v>-12933.766424065208</v>
      </c>
      <c r="AH1233" s="25">
        <f t="shared" si="482"/>
        <v>51190.951901264889</v>
      </c>
      <c r="AI1233" s="25">
        <f t="shared" si="483"/>
        <v>38257.18547719968</v>
      </c>
      <c r="AJ1233" s="25">
        <f t="shared" si="484"/>
        <v>1</v>
      </c>
      <c r="AK1233" s="25">
        <f t="shared" si="485"/>
        <v>38257.18547719968</v>
      </c>
      <c r="AL1233" s="25">
        <f t="shared" ca="1" si="486"/>
        <v>91414</v>
      </c>
      <c r="AM1233" s="25">
        <f t="shared" ca="1" si="487"/>
        <v>41</v>
      </c>
      <c r="AN1233" s="25">
        <f ca="1">IF(AM1233=0,0,COUNTIF($AM$19:AM1233,C1233*10+1))</f>
        <v>149</v>
      </c>
      <c r="AO1233" s="20">
        <f t="shared" ca="1" si="488"/>
        <v>0</v>
      </c>
      <c r="AP1233" s="32">
        <f t="shared" ca="1" si="489"/>
        <v>91414</v>
      </c>
    </row>
    <row r="1234" spans="1:42" x14ac:dyDescent="0.2">
      <c r="A1234" s="14">
        <f>Daten!A1234</f>
        <v>41605</v>
      </c>
      <c r="B1234" s="7" t="str">
        <f>Daten!B1234</f>
        <v>Engerwitzdorf</v>
      </c>
      <c r="C1234" s="14">
        <f t="shared" si="465"/>
        <v>4</v>
      </c>
      <c r="D1234" s="9">
        <f>Daten!D1234</f>
        <v>0</v>
      </c>
      <c r="E1234" s="8">
        <f>Daten!E1234</f>
        <v>9074</v>
      </c>
      <c r="F1234" s="8">
        <f>Daten!F1234</f>
        <v>8815</v>
      </c>
      <c r="G1234" s="26">
        <f t="shared" si="466"/>
        <v>259</v>
      </c>
      <c r="H1234" s="28">
        <f t="shared" si="467"/>
        <v>2.9381735677821895E-2</v>
      </c>
      <c r="I1234" s="20">
        <f t="shared" si="468"/>
        <v>118.42774495880151</v>
      </c>
      <c r="J1234" s="20">
        <f t="shared" si="469"/>
        <v>140.5722550411985</v>
      </c>
      <c r="K1234" s="26">
        <f t="shared" si="470"/>
        <v>-70286.127520599257</v>
      </c>
      <c r="L1234" s="15">
        <f>Daten!G1234</f>
        <v>1467</v>
      </c>
      <c r="M1234" s="15">
        <f>Daten!H1234</f>
        <v>5942</v>
      </c>
      <c r="N1234" s="15">
        <f>Daten!I1234</f>
        <v>1665</v>
      </c>
      <c r="O1234" s="27">
        <f t="shared" si="471"/>
        <v>0.5270952541231908</v>
      </c>
      <c r="P1234" s="15">
        <f t="shared" si="472"/>
        <v>3373.8453861840662</v>
      </c>
      <c r="Q1234" s="20">
        <f t="shared" si="473"/>
        <v>-241.84538618406623</v>
      </c>
      <c r="R1234" s="26">
        <f t="shared" si="474"/>
        <v>-48369.077236813246</v>
      </c>
      <c r="S1234" s="8">
        <f>Daten!K1234</f>
        <v>24135</v>
      </c>
      <c r="T1234" s="8">
        <f>Daten!L1234</f>
        <v>670518</v>
      </c>
      <c r="U1234" s="8">
        <f>Daten!M1234</f>
        <v>1861326</v>
      </c>
      <c r="V1234" s="8">
        <f>Daten!N1234</f>
        <v>500</v>
      </c>
      <c r="W1234" s="8">
        <f>Daten!O1234</f>
        <v>500</v>
      </c>
      <c r="X1234" s="22">
        <f t="shared" si="475"/>
        <v>2555979</v>
      </c>
      <c r="Y1234" s="8">
        <f t="shared" si="476"/>
        <v>3481545.6040599514</v>
      </c>
      <c r="Z1234" s="20">
        <f t="shared" si="477"/>
        <v>-925566.60405995138</v>
      </c>
      <c r="AA1234" s="26">
        <f t="shared" si="478"/>
        <v>92556.66040599515</v>
      </c>
      <c r="AB1234" s="31">
        <f t="shared" si="479"/>
        <v>-26098.544351417353</v>
      </c>
      <c r="AC1234" s="30">
        <f t="shared" si="480"/>
        <v>0</v>
      </c>
      <c r="AG1234" s="25">
        <f t="shared" si="481"/>
        <v>0</v>
      </c>
      <c r="AH1234" s="25">
        <f t="shared" si="482"/>
        <v>0</v>
      </c>
      <c r="AI1234" s="25">
        <f t="shared" si="483"/>
        <v>0</v>
      </c>
      <c r="AJ1234" s="25">
        <f t="shared" si="484"/>
        <v>1</v>
      </c>
      <c r="AK1234" s="25">
        <f t="shared" si="485"/>
        <v>0</v>
      </c>
      <c r="AL1234" s="25">
        <f t="shared" ca="1" si="486"/>
        <v>0</v>
      </c>
      <c r="AM1234" s="25">
        <f t="shared" ca="1" si="487"/>
        <v>0</v>
      </c>
      <c r="AN1234" s="25">
        <f ca="1">IF(AM1234=0,0,COUNTIF($AM$19:AM1234,C1234*10+1))</f>
        <v>0</v>
      </c>
      <c r="AO1234" s="20">
        <f t="shared" ca="1" si="488"/>
        <v>0</v>
      </c>
      <c r="AP1234" s="32">
        <f t="shared" ca="1" si="489"/>
        <v>0</v>
      </c>
    </row>
    <row r="1235" spans="1:42" x14ac:dyDescent="0.2">
      <c r="A1235" s="14">
        <f>Daten!A1235</f>
        <v>41606</v>
      </c>
      <c r="B1235" s="7" t="str">
        <f>Daten!B1235</f>
        <v>Feldkirchen an der Donau</v>
      </c>
      <c r="C1235" s="14">
        <f t="shared" ref="C1235:C1298" si="490">INT(A1235/10000)</f>
        <v>4</v>
      </c>
      <c r="D1235" s="9">
        <f>Daten!D1235</f>
        <v>0</v>
      </c>
      <c r="E1235" s="8">
        <f>Daten!E1235</f>
        <v>5469</v>
      </c>
      <c r="F1235" s="8">
        <f>Daten!F1235</f>
        <v>5382</v>
      </c>
      <c r="G1235" s="26">
        <f t="shared" ref="G1235:G1298" si="491">E1235-F1235</f>
        <v>87</v>
      </c>
      <c r="H1235" s="28">
        <f t="shared" ref="H1235:H1298" si="492">G1235/F1235</f>
        <v>1.6164994425863992E-2</v>
      </c>
      <c r="I1235" s="20">
        <f t="shared" ref="I1235:I1298" si="493">F1235*$I$6</f>
        <v>72.306083195492889</v>
      </c>
      <c r="J1235" s="20">
        <f t="shared" ref="J1235:J1298" si="494">G1235-I1235</f>
        <v>14.693916804507111</v>
      </c>
      <c r="K1235" s="26">
        <f t="shared" ref="K1235:K1298" si="495">-J1235*$K$5</f>
        <v>-7346.9584022535555</v>
      </c>
      <c r="L1235" s="15">
        <f>Daten!G1235</f>
        <v>783</v>
      </c>
      <c r="M1235" s="15">
        <f>Daten!H1235</f>
        <v>3576</v>
      </c>
      <c r="N1235" s="15">
        <f>Daten!I1235</f>
        <v>1110</v>
      </c>
      <c r="O1235" s="27">
        <f t="shared" ref="O1235:O1298" si="496">(L1235+N1235)/M1235</f>
        <v>0.52936241610738255</v>
      </c>
      <c r="P1235" s="15">
        <f t="shared" ref="P1235:P1298" si="497">M1235*$P$6</f>
        <v>2030.4394313352777</v>
      </c>
      <c r="Q1235" s="20">
        <f t="shared" ref="Q1235:Q1298" si="498">L1235+N1235-P1235</f>
        <v>-137.43943133527773</v>
      </c>
      <c r="R1235" s="26">
        <f t="shared" ref="R1235:R1298" si="499">Q1235*$R$5</f>
        <v>-27487.886267055546</v>
      </c>
      <c r="S1235" s="8">
        <f>Daten!K1235</f>
        <v>27536</v>
      </c>
      <c r="T1235" s="8">
        <f>Daten!L1235</f>
        <v>461108</v>
      </c>
      <c r="U1235" s="8">
        <f>Daten!M1235</f>
        <v>1087904</v>
      </c>
      <c r="V1235" s="8">
        <f>Daten!N1235</f>
        <v>500</v>
      </c>
      <c r="W1235" s="8">
        <f>Daten!O1235</f>
        <v>500</v>
      </c>
      <c r="X1235" s="22">
        <f t="shared" ref="X1235:X1298" si="500">S1235/V1235*500+T1235/W1235*500+U1235</f>
        <v>1576548</v>
      </c>
      <c r="Y1235" s="8">
        <f t="shared" ref="Y1235:Y1298" si="501">E1235*$Y$6</f>
        <v>2098365.9806704731</v>
      </c>
      <c r="Z1235" s="20">
        <f t="shared" ref="Z1235:Z1298" si="502">X1235-Y1235</f>
        <v>-521817.98067047307</v>
      </c>
      <c r="AA1235" s="26">
        <f t="shared" ref="AA1235:AA1298" si="503">-Z1235*$AA$5</f>
        <v>52181.798067047312</v>
      </c>
      <c r="AB1235" s="31">
        <f t="shared" ref="AB1235:AB1298" si="504">K1235+R1235+AA1235</f>
        <v>17346.953397738209</v>
      </c>
      <c r="AC1235" s="30">
        <f t="shared" ref="AC1235:AC1298" si="505">MAX(0,AB1235)</f>
        <v>17346.953397738209</v>
      </c>
      <c r="AG1235" s="25">
        <f t="shared" ref="AG1235:AG1298" si="506">IF(AB1235&gt;0,K1235,0)</f>
        <v>-7346.9584022535555</v>
      </c>
      <c r="AH1235" s="25">
        <f t="shared" ref="AH1235:AH1298" si="507">IF(AB1235&gt;0,AA1235,0)</f>
        <v>52181.798067047312</v>
      </c>
      <c r="AI1235" s="25">
        <f t="shared" ref="AI1235:AI1298" si="508">AG1235+AH1235</f>
        <v>44834.839664793755</v>
      </c>
      <c r="AJ1235" s="25">
        <f t="shared" ref="AJ1235:AJ1298" si="509">IF(AND(V1235=500,W1235=500),1,0)</f>
        <v>1</v>
      </c>
      <c r="AK1235" s="25">
        <f t="shared" ref="AK1235:AK1298" si="510">IF(AND(AJ1235=1,AI1235&gt;=E1235*$AK$5),AI1235,0)</f>
        <v>44834.839664793755</v>
      </c>
      <c r="AL1235" s="25">
        <f t="shared" ref="AL1235:AL1298" ca="1" si="511">IF(OFFSET($AK$6,C1235,0)=0,0,ROUND(AK1235*OFFSET($AF$6,C1235,0)/OFFSET($AK$6,C1235,0),0))</f>
        <v>107131</v>
      </c>
      <c r="AM1235" s="25">
        <f t="shared" ref="AM1235:AM1298" ca="1" si="512">IF(AL1235&gt;0,C1235*10+1,0)</f>
        <v>41</v>
      </c>
      <c r="AN1235" s="25">
        <f ca="1">IF(AM1235=0,0,COUNTIF($AM$19:AM1235,C1235*10+1))</f>
        <v>150</v>
      </c>
      <c r="AO1235" s="20">
        <f t="shared" ref="AO1235:AO1298" ca="1" si="513">IF(AN1235=1,OFFSET($AF$6,C1235,0)-OFFSET($AL$6,C1235,0),0)</f>
        <v>0</v>
      </c>
      <c r="AP1235" s="32">
        <f t="shared" ref="AP1235:AP1298" ca="1" si="514">AL1235+AO1235</f>
        <v>107131</v>
      </c>
    </row>
    <row r="1236" spans="1:42" x14ac:dyDescent="0.2">
      <c r="A1236" s="14">
        <f>Daten!A1236</f>
        <v>41607</v>
      </c>
      <c r="B1236" s="7" t="str">
        <f>Daten!B1236</f>
        <v>Gallneukirchen</v>
      </c>
      <c r="C1236" s="14">
        <f t="shared" si="490"/>
        <v>4</v>
      </c>
      <c r="D1236" s="9">
        <f>Daten!D1236</f>
        <v>0</v>
      </c>
      <c r="E1236" s="8">
        <f>Daten!E1236</f>
        <v>6637</v>
      </c>
      <c r="F1236" s="8">
        <f>Daten!F1236</f>
        <v>6498</v>
      </c>
      <c r="G1236" s="26">
        <f t="shared" si="491"/>
        <v>139</v>
      </c>
      <c r="H1236" s="28">
        <f t="shared" si="492"/>
        <v>2.13911972914743E-2</v>
      </c>
      <c r="I1236" s="20">
        <f t="shared" si="493"/>
        <v>87.299317838036558</v>
      </c>
      <c r="J1236" s="20">
        <f t="shared" si="494"/>
        <v>51.700682161963442</v>
      </c>
      <c r="K1236" s="26">
        <f t="shared" si="495"/>
        <v>-25850.341080981721</v>
      </c>
      <c r="L1236" s="15">
        <f>Daten!G1236</f>
        <v>902</v>
      </c>
      <c r="M1236" s="15">
        <f>Daten!H1236</f>
        <v>4410</v>
      </c>
      <c r="N1236" s="15">
        <f>Daten!I1236</f>
        <v>1325</v>
      </c>
      <c r="O1236" s="27">
        <f t="shared" si="496"/>
        <v>0.50498866213151927</v>
      </c>
      <c r="P1236" s="15">
        <f t="shared" si="497"/>
        <v>2503.9815134755522</v>
      </c>
      <c r="Q1236" s="20">
        <f t="shared" si="498"/>
        <v>-276.98151347555222</v>
      </c>
      <c r="R1236" s="26">
        <f t="shared" si="499"/>
        <v>-55396.30269511044</v>
      </c>
      <c r="S1236" s="8">
        <f>Daten!K1236</f>
        <v>2295</v>
      </c>
      <c r="T1236" s="8">
        <f>Daten!L1236</f>
        <v>518635</v>
      </c>
      <c r="U1236" s="8">
        <f>Daten!M1236</f>
        <v>1531546</v>
      </c>
      <c r="V1236" s="8">
        <f>Daten!N1236</f>
        <v>500</v>
      </c>
      <c r="W1236" s="8">
        <f>Daten!O1236</f>
        <v>500</v>
      </c>
      <c r="X1236" s="22">
        <f t="shared" si="500"/>
        <v>2052476</v>
      </c>
      <c r="Y1236" s="8">
        <f t="shared" si="501"/>
        <v>2546508.5049753026</v>
      </c>
      <c r="Z1236" s="20">
        <f t="shared" si="502"/>
        <v>-494032.50497530261</v>
      </c>
      <c r="AA1236" s="26">
        <f t="shared" si="503"/>
        <v>49403.250497530265</v>
      </c>
      <c r="AB1236" s="31">
        <f t="shared" si="504"/>
        <v>-31843.393278561889</v>
      </c>
      <c r="AC1236" s="30">
        <f t="shared" si="505"/>
        <v>0</v>
      </c>
      <c r="AG1236" s="25">
        <f t="shared" si="506"/>
        <v>0</v>
      </c>
      <c r="AH1236" s="25">
        <f t="shared" si="507"/>
        <v>0</v>
      </c>
      <c r="AI1236" s="25">
        <f t="shared" si="508"/>
        <v>0</v>
      </c>
      <c r="AJ1236" s="25">
        <f t="shared" si="509"/>
        <v>1</v>
      </c>
      <c r="AK1236" s="25">
        <f t="shared" si="510"/>
        <v>0</v>
      </c>
      <c r="AL1236" s="25">
        <f t="shared" ca="1" si="511"/>
        <v>0</v>
      </c>
      <c r="AM1236" s="25">
        <f t="shared" ca="1" si="512"/>
        <v>0</v>
      </c>
      <c r="AN1236" s="25">
        <f ca="1">IF(AM1236=0,0,COUNTIF($AM$19:AM1236,C1236*10+1))</f>
        <v>0</v>
      </c>
      <c r="AO1236" s="20">
        <f t="shared" ca="1" si="513"/>
        <v>0</v>
      </c>
      <c r="AP1236" s="32">
        <f t="shared" ca="1" si="514"/>
        <v>0</v>
      </c>
    </row>
    <row r="1237" spans="1:42" x14ac:dyDescent="0.2">
      <c r="A1237" s="14">
        <f>Daten!A1237</f>
        <v>41608</v>
      </c>
      <c r="B1237" s="7" t="str">
        <f>Daten!B1237</f>
        <v>Goldwörth</v>
      </c>
      <c r="C1237" s="14">
        <f t="shared" si="490"/>
        <v>4</v>
      </c>
      <c r="D1237" s="9">
        <f>Daten!D1237</f>
        <v>0</v>
      </c>
      <c r="E1237" s="8">
        <f>Daten!E1237</f>
        <v>784</v>
      </c>
      <c r="F1237" s="8">
        <f>Daten!F1237</f>
        <v>831</v>
      </c>
      <c r="G1237" s="26">
        <f t="shared" si="491"/>
        <v>-47</v>
      </c>
      <c r="H1237" s="28">
        <f t="shared" si="492"/>
        <v>-5.6558363417569195E-2</v>
      </c>
      <c r="I1237" s="20">
        <f t="shared" si="493"/>
        <v>11.164317193506983</v>
      </c>
      <c r="J1237" s="20">
        <f t="shared" si="494"/>
        <v>-58.164317193506982</v>
      </c>
      <c r="K1237" s="26">
        <f t="shared" si="495"/>
        <v>29082.158596753492</v>
      </c>
      <c r="L1237" s="15">
        <f>Daten!G1237</f>
        <v>93</v>
      </c>
      <c r="M1237" s="15">
        <f>Daten!H1237</f>
        <v>532</v>
      </c>
      <c r="N1237" s="15">
        <f>Daten!I1237</f>
        <v>159</v>
      </c>
      <c r="O1237" s="27">
        <f t="shared" si="496"/>
        <v>0.47368421052631576</v>
      </c>
      <c r="P1237" s="15">
        <f t="shared" si="497"/>
        <v>302.06761114943168</v>
      </c>
      <c r="Q1237" s="20">
        <f t="shared" si="498"/>
        <v>-50.067611149431684</v>
      </c>
      <c r="R1237" s="26">
        <f t="shared" si="499"/>
        <v>-10013.522229886337</v>
      </c>
      <c r="S1237" s="8">
        <f>Daten!K1237</f>
        <v>8798</v>
      </c>
      <c r="T1237" s="8">
        <f>Daten!L1237</f>
        <v>63491</v>
      </c>
      <c r="U1237" s="8">
        <f>Daten!M1237</f>
        <v>64869</v>
      </c>
      <c r="V1237" s="8">
        <f>Daten!N1237</f>
        <v>500</v>
      </c>
      <c r="W1237" s="8">
        <f>Daten!O1237</f>
        <v>500</v>
      </c>
      <c r="X1237" s="22">
        <f t="shared" si="500"/>
        <v>137158</v>
      </c>
      <c r="Y1237" s="8">
        <f t="shared" si="501"/>
        <v>300807.99576625542</v>
      </c>
      <c r="Z1237" s="20">
        <f t="shared" si="502"/>
        <v>-163649.99576625542</v>
      </c>
      <c r="AA1237" s="26">
        <f t="shared" si="503"/>
        <v>16364.999576625543</v>
      </c>
      <c r="AB1237" s="31">
        <f t="shared" si="504"/>
        <v>35433.6359434927</v>
      </c>
      <c r="AC1237" s="30">
        <f t="shared" si="505"/>
        <v>35433.6359434927</v>
      </c>
      <c r="AG1237" s="25">
        <f t="shared" si="506"/>
        <v>29082.158596753492</v>
      </c>
      <c r="AH1237" s="25">
        <f t="shared" si="507"/>
        <v>16364.999576625543</v>
      </c>
      <c r="AI1237" s="25">
        <f t="shared" si="508"/>
        <v>45447.158173379037</v>
      </c>
      <c r="AJ1237" s="25">
        <f t="shared" si="509"/>
        <v>1</v>
      </c>
      <c r="AK1237" s="25">
        <f t="shared" si="510"/>
        <v>45447.158173379037</v>
      </c>
      <c r="AL1237" s="25">
        <f t="shared" ca="1" si="511"/>
        <v>108594</v>
      </c>
      <c r="AM1237" s="25">
        <f t="shared" ca="1" si="512"/>
        <v>41</v>
      </c>
      <c r="AN1237" s="25">
        <f ca="1">IF(AM1237=0,0,COUNTIF($AM$19:AM1237,C1237*10+1))</f>
        <v>151</v>
      </c>
      <c r="AO1237" s="20">
        <f t="shared" ca="1" si="513"/>
        <v>0</v>
      </c>
      <c r="AP1237" s="32">
        <f t="shared" ca="1" si="514"/>
        <v>108594</v>
      </c>
    </row>
    <row r="1238" spans="1:42" x14ac:dyDescent="0.2">
      <c r="A1238" s="14">
        <f>Daten!A1238</f>
        <v>41609</v>
      </c>
      <c r="B1238" s="7" t="str">
        <f>Daten!B1238</f>
        <v>Gramastetten</v>
      </c>
      <c r="C1238" s="14">
        <f t="shared" si="490"/>
        <v>4</v>
      </c>
      <c r="D1238" s="9">
        <f>Daten!D1238</f>
        <v>0</v>
      </c>
      <c r="E1238" s="8">
        <f>Daten!E1238</f>
        <v>5107</v>
      </c>
      <c r="F1238" s="8">
        <f>Daten!F1238</f>
        <v>5140</v>
      </c>
      <c r="G1238" s="26">
        <f t="shared" si="491"/>
        <v>-33</v>
      </c>
      <c r="H1238" s="28">
        <f t="shared" si="492"/>
        <v>-6.4202334630350192E-3</v>
      </c>
      <c r="I1238" s="20">
        <f t="shared" si="493"/>
        <v>69.0548620633284</v>
      </c>
      <c r="J1238" s="20">
        <f t="shared" si="494"/>
        <v>-102.0548620633284</v>
      </c>
      <c r="K1238" s="26">
        <f t="shared" si="495"/>
        <v>51027.4310316642</v>
      </c>
      <c r="L1238" s="15">
        <f>Daten!G1238</f>
        <v>788</v>
      </c>
      <c r="M1238" s="15">
        <f>Daten!H1238</f>
        <v>3204</v>
      </c>
      <c r="N1238" s="15">
        <f>Daten!I1238</f>
        <v>1115</v>
      </c>
      <c r="O1238" s="27">
        <f t="shared" si="496"/>
        <v>0.59394506866416974</v>
      </c>
      <c r="P1238" s="15">
        <f t="shared" si="497"/>
        <v>1819.2192220352993</v>
      </c>
      <c r="Q1238" s="20">
        <f t="shared" si="498"/>
        <v>83.780777964700746</v>
      </c>
      <c r="R1238" s="26">
        <f t="shared" si="499"/>
        <v>16756.155592940151</v>
      </c>
      <c r="S1238" s="8">
        <f>Daten!K1238</f>
        <v>21616</v>
      </c>
      <c r="T1238" s="8">
        <f>Daten!L1238</f>
        <v>468844</v>
      </c>
      <c r="U1238" s="8">
        <f>Daten!M1238</f>
        <v>481528</v>
      </c>
      <c r="V1238" s="8">
        <f>Daten!N1238</f>
        <v>500</v>
      </c>
      <c r="W1238" s="8">
        <f>Daten!O1238</f>
        <v>500</v>
      </c>
      <c r="X1238" s="22">
        <f t="shared" si="500"/>
        <v>971988</v>
      </c>
      <c r="Y1238" s="8">
        <f t="shared" si="501"/>
        <v>1959472.4928294215</v>
      </c>
      <c r="Z1238" s="20">
        <f t="shared" si="502"/>
        <v>-987484.49282942154</v>
      </c>
      <c r="AA1238" s="26">
        <f t="shared" si="503"/>
        <v>98748.449282942165</v>
      </c>
      <c r="AB1238" s="31">
        <f t="shared" si="504"/>
        <v>166532.03590754652</v>
      </c>
      <c r="AC1238" s="30">
        <f t="shared" si="505"/>
        <v>166532.03590754652</v>
      </c>
      <c r="AG1238" s="25">
        <f t="shared" si="506"/>
        <v>51027.4310316642</v>
      </c>
      <c r="AH1238" s="25">
        <f t="shared" si="507"/>
        <v>98748.449282942165</v>
      </c>
      <c r="AI1238" s="25">
        <f t="shared" si="508"/>
        <v>149775.88031460636</v>
      </c>
      <c r="AJ1238" s="25">
        <f t="shared" si="509"/>
        <v>1</v>
      </c>
      <c r="AK1238" s="25">
        <f t="shared" si="510"/>
        <v>149775.88031460636</v>
      </c>
      <c r="AL1238" s="25">
        <f t="shared" ca="1" si="511"/>
        <v>357884</v>
      </c>
      <c r="AM1238" s="25">
        <f t="shared" ca="1" si="512"/>
        <v>41</v>
      </c>
      <c r="AN1238" s="25">
        <f ca="1">IF(AM1238=0,0,COUNTIF($AM$19:AM1238,C1238*10+1))</f>
        <v>152</v>
      </c>
      <c r="AO1238" s="20">
        <f t="shared" ca="1" si="513"/>
        <v>0</v>
      </c>
      <c r="AP1238" s="32">
        <f t="shared" ca="1" si="514"/>
        <v>357884</v>
      </c>
    </row>
    <row r="1239" spans="1:42" x14ac:dyDescent="0.2">
      <c r="A1239" s="14">
        <f>Daten!A1239</f>
        <v>41610</v>
      </c>
      <c r="B1239" s="7" t="str">
        <f>Daten!B1239</f>
        <v>Haibach im Mühlkreis</v>
      </c>
      <c r="C1239" s="14">
        <f t="shared" si="490"/>
        <v>4</v>
      </c>
      <c r="D1239" s="9">
        <f>Daten!D1239</f>
        <v>0</v>
      </c>
      <c r="E1239" s="8">
        <f>Daten!E1239</f>
        <v>936</v>
      </c>
      <c r="F1239" s="8">
        <f>Daten!F1239</f>
        <v>921</v>
      </c>
      <c r="G1239" s="26">
        <f t="shared" si="491"/>
        <v>15</v>
      </c>
      <c r="H1239" s="28">
        <f t="shared" si="492"/>
        <v>1.6286644951140065E-2</v>
      </c>
      <c r="I1239" s="20">
        <f t="shared" si="493"/>
        <v>12.373449019518571</v>
      </c>
      <c r="J1239" s="20">
        <f t="shared" si="494"/>
        <v>2.6265509804814293</v>
      </c>
      <c r="K1239" s="26">
        <f t="shared" si="495"/>
        <v>-1313.2754902407146</v>
      </c>
      <c r="L1239" s="15">
        <f>Daten!G1239</f>
        <v>151</v>
      </c>
      <c r="M1239" s="15">
        <f>Daten!H1239</f>
        <v>617</v>
      </c>
      <c r="N1239" s="15">
        <f>Daten!I1239</f>
        <v>168</v>
      </c>
      <c r="O1239" s="27">
        <f t="shared" si="496"/>
        <v>0.51701782820097242</v>
      </c>
      <c r="P1239" s="15">
        <f t="shared" si="497"/>
        <v>350.33029338195365</v>
      </c>
      <c r="Q1239" s="20">
        <f t="shared" si="498"/>
        <v>-31.330293381953652</v>
      </c>
      <c r="R1239" s="26">
        <f t="shared" si="499"/>
        <v>-6266.0586763907304</v>
      </c>
      <c r="S1239" s="8">
        <f>Daten!K1239</f>
        <v>5785</v>
      </c>
      <c r="T1239" s="8">
        <f>Daten!L1239</f>
        <v>64311</v>
      </c>
      <c r="U1239" s="8">
        <f>Daten!M1239</f>
        <v>20807</v>
      </c>
      <c r="V1239" s="8">
        <f>Daten!N1239</f>
        <v>500</v>
      </c>
      <c r="W1239" s="8">
        <f>Daten!O1239</f>
        <v>500</v>
      </c>
      <c r="X1239" s="22">
        <f t="shared" si="500"/>
        <v>90903</v>
      </c>
      <c r="Y1239" s="8">
        <f t="shared" si="501"/>
        <v>359127.91331277433</v>
      </c>
      <c r="Z1239" s="20">
        <f t="shared" si="502"/>
        <v>-268224.91331277433</v>
      </c>
      <c r="AA1239" s="26">
        <f t="shared" si="503"/>
        <v>26822.491331277433</v>
      </c>
      <c r="AB1239" s="31">
        <f t="shared" si="504"/>
        <v>19243.157164645989</v>
      </c>
      <c r="AC1239" s="30">
        <f t="shared" si="505"/>
        <v>19243.157164645989</v>
      </c>
      <c r="AG1239" s="25">
        <f t="shared" si="506"/>
        <v>-1313.2754902407146</v>
      </c>
      <c r="AH1239" s="25">
        <f t="shared" si="507"/>
        <v>26822.491331277433</v>
      </c>
      <c r="AI1239" s="25">
        <f t="shared" si="508"/>
        <v>25509.215841036719</v>
      </c>
      <c r="AJ1239" s="25">
        <f t="shared" si="509"/>
        <v>1</v>
      </c>
      <c r="AK1239" s="25">
        <f t="shared" si="510"/>
        <v>25509.215841036719</v>
      </c>
      <c r="AL1239" s="25">
        <f t="shared" ca="1" si="511"/>
        <v>60953</v>
      </c>
      <c r="AM1239" s="25">
        <f t="shared" ca="1" si="512"/>
        <v>41</v>
      </c>
      <c r="AN1239" s="25">
        <f ca="1">IF(AM1239=0,0,COUNTIF($AM$19:AM1239,C1239*10+1))</f>
        <v>153</v>
      </c>
      <c r="AO1239" s="20">
        <f t="shared" ca="1" si="513"/>
        <v>0</v>
      </c>
      <c r="AP1239" s="32">
        <f t="shared" ca="1" si="514"/>
        <v>60953</v>
      </c>
    </row>
    <row r="1240" spans="1:42" x14ac:dyDescent="0.2">
      <c r="A1240" s="14">
        <f>Daten!A1240</f>
        <v>41611</v>
      </c>
      <c r="B1240" s="7" t="str">
        <f>Daten!B1240</f>
        <v>Hellmonsödt</v>
      </c>
      <c r="C1240" s="14">
        <f t="shared" si="490"/>
        <v>4</v>
      </c>
      <c r="D1240" s="9">
        <f>Daten!D1240</f>
        <v>0</v>
      </c>
      <c r="E1240" s="8">
        <f>Daten!E1240</f>
        <v>2363</v>
      </c>
      <c r="F1240" s="8">
        <f>Daten!F1240</f>
        <v>2332</v>
      </c>
      <c r="G1240" s="26">
        <f t="shared" si="491"/>
        <v>31</v>
      </c>
      <c r="H1240" s="28">
        <f t="shared" si="492"/>
        <v>1.3293310463121783E-2</v>
      </c>
      <c r="I1240" s="20">
        <f t="shared" si="493"/>
        <v>31.329949091766888</v>
      </c>
      <c r="J1240" s="20">
        <f t="shared" si="494"/>
        <v>-0.32994909176688836</v>
      </c>
      <c r="K1240" s="26">
        <f t="shared" si="495"/>
        <v>164.97454588344419</v>
      </c>
      <c r="L1240" s="15">
        <f>Daten!G1240</f>
        <v>357</v>
      </c>
      <c r="M1240" s="15">
        <f>Daten!H1240</f>
        <v>1456</v>
      </c>
      <c r="N1240" s="15">
        <f>Daten!I1240</f>
        <v>550</v>
      </c>
      <c r="O1240" s="27">
        <f t="shared" si="496"/>
        <v>0.62293956043956045</v>
      </c>
      <c r="P1240" s="15">
        <f t="shared" si="497"/>
        <v>826.71135683002365</v>
      </c>
      <c r="Q1240" s="20">
        <f t="shared" si="498"/>
        <v>80.288643169976353</v>
      </c>
      <c r="R1240" s="26">
        <f t="shared" si="499"/>
        <v>16057.72863399527</v>
      </c>
      <c r="S1240" s="8">
        <f>Daten!K1240</f>
        <v>8359</v>
      </c>
      <c r="T1240" s="8">
        <f>Daten!L1240</f>
        <v>214290</v>
      </c>
      <c r="U1240" s="8">
        <f>Daten!M1240</f>
        <v>447027</v>
      </c>
      <c r="V1240" s="8">
        <f>Daten!N1240</f>
        <v>500</v>
      </c>
      <c r="W1240" s="8">
        <f>Daten!O1240</f>
        <v>500</v>
      </c>
      <c r="X1240" s="22">
        <f t="shared" si="500"/>
        <v>669676</v>
      </c>
      <c r="Y1240" s="8">
        <f t="shared" si="501"/>
        <v>906644.5076475275</v>
      </c>
      <c r="Z1240" s="20">
        <f t="shared" si="502"/>
        <v>-236968.5076475275</v>
      </c>
      <c r="AA1240" s="26">
        <f t="shared" si="503"/>
        <v>23696.850764752751</v>
      </c>
      <c r="AB1240" s="31">
        <f t="shared" si="504"/>
        <v>39919.553944631465</v>
      </c>
      <c r="AC1240" s="30">
        <f t="shared" si="505"/>
        <v>39919.553944631465</v>
      </c>
      <c r="AG1240" s="25">
        <f t="shared" si="506"/>
        <v>164.97454588344419</v>
      </c>
      <c r="AH1240" s="25">
        <f t="shared" si="507"/>
        <v>23696.850764752751</v>
      </c>
      <c r="AI1240" s="25">
        <f t="shared" si="508"/>
        <v>23861.825310636195</v>
      </c>
      <c r="AJ1240" s="25">
        <f t="shared" si="509"/>
        <v>1</v>
      </c>
      <c r="AK1240" s="25">
        <f t="shared" si="510"/>
        <v>23861.825310636195</v>
      </c>
      <c r="AL1240" s="25">
        <f t="shared" ca="1" si="511"/>
        <v>57017</v>
      </c>
      <c r="AM1240" s="25">
        <f t="shared" ca="1" si="512"/>
        <v>41</v>
      </c>
      <c r="AN1240" s="25">
        <f ca="1">IF(AM1240=0,0,COUNTIF($AM$19:AM1240,C1240*10+1))</f>
        <v>154</v>
      </c>
      <c r="AO1240" s="20">
        <f t="shared" ca="1" si="513"/>
        <v>0</v>
      </c>
      <c r="AP1240" s="32">
        <f t="shared" ca="1" si="514"/>
        <v>57017</v>
      </c>
    </row>
    <row r="1241" spans="1:42" x14ac:dyDescent="0.2">
      <c r="A1241" s="14">
        <f>Daten!A1241</f>
        <v>41612</v>
      </c>
      <c r="B1241" s="7" t="str">
        <f>Daten!B1241</f>
        <v>Herzogsdorf</v>
      </c>
      <c r="C1241" s="14">
        <f t="shared" si="490"/>
        <v>4</v>
      </c>
      <c r="D1241" s="9">
        <f>Daten!D1241</f>
        <v>0</v>
      </c>
      <c r="E1241" s="8">
        <f>Daten!E1241</f>
        <v>2742</v>
      </c>
      <c r="F1241" s="8">
        <f>Daten!F1241</f>
        <v>2557</v>
      </c>
      <c r="G1241" s="26">
        <f t="shared" si="491"/>
        <v>185</v>
      </c>
      <c r="H1241" s="28">
        <f t="shared" si="492"/>
        <v>7.2350410637465778E-2</v>
      </c>
      <c r="I1241" s="20">
        <f t="shared" si="493"/>
        <v>34.352778656795856</v>
      </c>
      <c r="J1241" s="20">
        <f t="shared" si="494"/>
        <v>150.64722134320414</v>
      </c>
      <c r="K1241" s="26">
        <f t="shared" si="495"/>
        <v>-75323.610671602073</v>
      </c>
      <c r="L1241" s="15">
        <f>Daten!G1241</f>
        <v>456</v>
      </c>
      <c r="M1241" s="15">
        <f>Daten!H1241</f>
        <v>1851</v>
      </c>
      <c r="N1241" s="15">
        <f>Daten!I1241</f>
        <v>435</v>
      </c>
      <c r="O1241" s="27">
        <f t="shared" si="496"/>
        <v>0.48136142625607781</v>
      </c>
      <c r="P1241" s="15">
        <f t="shared" si="497"/>
        <v>1050.990880145861</v>
      </c>
      <c r="Q1241" s="20">
        <f t="shared" si="498"/>
        <v>-159.99088014586096</v>
      </c>
      <c r="R1241" s="26">
        <f t="shared" si="499"/>
        <v>-31998.176029172191</v>
      </c>
      <c r="S1241" s="8">
        <f>Daten!K1241</f>
        <v>18129</v>
      </c>
      <c r="T1241" s="8">
        <f>Daten!L1241</f>
        <v>203683</v>
      </c>
      <c r="U1241" s="8">
        <f>Daten!M1241</f>
        <v>450526</v>
      </c>
      <c r="V1241" s="8">
        <f>Daten!N1241</f>
        <v>500</v>
      </c>
      <c r="W1241" s="8">
        <f>Daten!O1241</f>
        <v>500</v>
      </c>
      <c r="X1241" s="22">
        <f t="shared" si="500"/>
        <v>672338</v>
      </c>
      <c r="Y1241" s="8">
        <f t="shared" si="501"/>
        <v>1052060.6178457555</v>
      </c>
      <c r="Z1241" s="20">
        <f t="shared" si="502"/>
        <v>-379722.61784575554</v>
      </c>
      <c r="AA1241" s="26">
        <f t="shared" si="503"/>
        <v>37972.261784575552</v>
      </c>
      <c r="AB1241" s="31">
        <f t="shared" si="504"/>
        <v>-69349.524916198716</v>
      </c>
      <c r="AC1241" s="30">
        <f t="shared" si="505"/>
        <v>0</v>
      </c>
      <c r="AG1241" s="25">
        <f t="shared" si="506"/>
        <v>0</v>
      </c>
      <c r="AH1241" s="25">
        <f t="shared" si="507"/>
        <v>0</v>
      </c>
      <c r="AI1241" s="25">
        <f t="shared" si="508"/>
        <v>0</v>
      </c>
      <c r="AJ1241" s="25">
        <f t="shared" si="509"/>
        <v>1</v>
      </c>
      <c r="AK1241" s="25">
        <f t="shared" si="510"/>
        <v>0</v>
      </c>
      <c r="AL1241" s="25">
        <f t="shared" ca="1" si="511"/>
        <v>0</v>
      </c>
      <c r="AM1241" s="25">
        <f t="shared" ca="1" si="512"/>
        <v>0</v>
      </c>
      <c r="AN1241" s="25">
        <f ca="1">IF(AM1241=0,0,COUNTIF($AM$19:AM1241,C1241*10+1))</f>
        <v>0</v>
      </c>
      <c r="AO1241" s="20">
        <f t="shared" ca="1" si="513"/>
        <v>0</v>
      </c>
      <c r="AP1241" s="32">
        <f t="shared" ca="1" si="514"/>
        <v>0</v>
      </c>
    </row>
    <row r="1242" spans="1:42" x14ac:dyDescent="0.2">
      <c r="A1242" s="14">
        <f>Daten!A1242</f>
        <v>41613</v>
      </c>
      <c r="B1242" s="7" t="str">
        <f>Daten!B1242</f>
        <v>Kirchschlag bei Linz</v>
      </c>
      <c r="C1242" s="14">
        <f t="shared" si="490"/>
        <v>4</v>
      </c>
      <c r="D1242" s="9">
        <f>Daten!D1242</f>
        <v>0</v>
      </c>
      <c r="E1242" s="8">
        <f>Daten!E1242</f>
        <v>2235</v>
      </c>
      <c r="F1242" s="8">
        <f>Daten!F1242</f>
        <v>2174</v>
      </c>
      <c r="G1242" s="26">
        <f t="shared" si="491"/>
        <v>61</v>
      </c>
      <c r="H1242" s="28">
        <f t="shared" si="492"/>
        <v>2.8058877644894203E-2</v>
      </c>
      <c r="I1242" s="20">
        <f t="shared" si="493"/>
        <v>29.207250997213215</v>
      </c>
      <c r="J1242" s="20">
        <f t="shared" si="494"/>
        <v>31.792749002786785</v>
      </c>
      <c r="K1242" s="26">
        <f t="shared" si="495"/>
        <v>-15896.374501393393</v>
      </c>
      <c r="L1242" s="15">
        <f>Daten!G1242</f>
        <v>354</v>
      </c>
      <c r="M1242" s="15">
        <f>Daten!H1242</f>
        <v>1481</v>
      </c>
      <c r="N1242" s="15">
        <f>Daten!I1242</f>
        <v>400</v>
      </c>
      <c r="O1242" s="27">
        <f t="shared" si="496"/>
        <v>0.50911546252532069</v>
      </c>
      <c r="P1242" s="15">
        <f t="shared" si="497"/>
        <v>840.90626336900061</v>
      </c>
      <c r="Q1242" s="20">
        <f t="shared" si="498"/>
        <v>-86.906263369000612</v>
      </c>
      <c r="R1242" s="26">
        <f t="shared" si="499"/>
        <v>-17381.252673800122</v>
      </c>
      <c r="S1242" s="8">
        <f>Daten!K1242</f>
        <v>6178</v>
      </c>
      <c r="T1242" s="8">
        <f>Daten!L1242</f>
        <v>216448</v>
      </c>
      <c r="U1242" s="8">
        <f>Daten!M1242</f>
        <v>414533</v>
      </c>
      <c r="V1242" s="8">
        <f>Daten!N1242</f>
        <v>500</v>
      </c>
      <c r="W1242" s="8">
        <f>Daten!O1242</f>
        <v>500</v>
      </c>
      <c r="X1242" s="22">
        <f t="shared" si="500"/>
        <v>637159</v>
      </c>
      <c r="Y1242" s="8">
        <f t="shared" si="501"/>
        <v>857532.9981346695</v>
      </c>
      <c r="Z1242" s="20">
        <f t="shared" si="502"/>
        <v>-220373.9981346695</v>
      </c>
      <c r="AA1242" s="26">
        <f t="shared" si="503"/>
        <v>22037.399813466953</v>
      </c>
      <c r="AB1242" s="31">
        <f t="shared" si="504"/>
        <v>-11240.22736172656</v>
      </c>
      <c r="AC1242" s="30">
        <f t="shared" si="505"/>
        <v>0</v>
      </c>
      <c r="AG1242" s="25">
        <f t="shared" si="506"/>
        <v>0</v>
      </c>
      <c r="AH1242" s="25">
        <f t="shared" si="507"/>
        <v>0</v>
      </c>
      <c r="AI1242" s="25">
        <f t="shared" si="508"/>
        <v>0</v>
      </c>
      <c r="AJ1242" s="25">
        <f t="shared" si="509"/>
        <v>1</v>
      </c>
      <c r="AK1242" s="25">
        <f t="shared" si="510"/>
        <v>0</v>
      </c>
      <c r="AL1242" s="25">
        <f t="shared" ca="1" si="511"/>
        <v>0</v>
      </c>
      <c r="AM1242" s="25">
        <f t="shared" ca="1" si="512"/>
        <v>0</v>
      </c>
      <c r="AN1242" s="25">
        <f ca="1">IF(AM1242=0,0,COUNTIF($AM$19:AM1242,C1242*10+1))</f>
        <v>0</v>
      </c>
      <c r="AO1242" s="20">
        <f t="shared" ca="1" si="513"/>
        <v>0</v>
      </c>
      <c r="AP1242" s="32">
        <f t="shared" ca="1" si="514"/>
        <v>0</v>
      </c>
    </row>
    <row r="1243" spans="1:42" x14ac:dyDescent="0.2">
      <c r="A1243" s="14">
        <f>Daten!A1243</f>
        <v>41614</v>
      </c>
      <c r="B1243" s="7" t="str">
        <f>Daten!B1243</f>
        <v>Lichtenberg</v>
      </c>
      <c r="C1243" s="14">
        <f t="shared" si="490"/>
        <v>4</v>
      </c>
      <c r="D1243" s="9">
        <f>Daten!D1243</f>
        <v>0</v>
      </c>
      <c r="E1243" s="8">
        <f>Daten!E1243</f>
        <v>2849</v>
      </c>
      <c r="F1243" s="8">
        <f>Daten!F1243</f>
        <v>2680</v>
      </c>
      <c r="G1243" s="26">
        <f t="shared" si="491"/>
        <v>169</v>
      </c>
      <c r="H1243" s="28">
        <f t="shared" si="492"/>
        <v>6.3059701492537312E-2</v>
      </c>
      <c r="I1243" s="20">
        <f t="shared" si="493"/>
        <v>36.005258819011694</v>
      </c>
      <c r="J1243" s="20">
        <f t="shared" si="494"/>
        <v>132.99474118098831</v>
      </c>
      <c r="K1243" s="26">
        <f t="shared" si="495"/>
        <v>-66497.37059049416</v>
      </c>
      <c r="L1243" s="15">
        <f>Daten!G1243</f>
        <v>469</v>
      </c>
      <c r="M1243" s="15">
        <f>Daten!H1243</f>
        <v>1837</v>
      </c>
      <c r="N1243" s="15">
        <f>Daten!I1243</f>
        <v>543</v>
      </c>
      <c r="O1243" s="27">
        <f t="shared" si="496"/>
        <v>0.55089820359281438</v>
      </c>
      <c r="P1243" s="15">
        <f t="shared" si="497"/>
        <v>1043.0417324840339</v>
      </c>
      <c r="Q1243" s="20">
        <f t="shared" si="498"/>
        <v>-31.041732484033901</v>
      </c>
      <c r="R1243" s="26">
        <f t="shared" si="499"/>
        <v>-6208.3464968067801</v>
      </c>
      <c r="S1243" s="8">
        <f>Daten!K1243</f>
        <v>9000</v>
      </c>
      <c r="T1243" s="8">
        <f>Daten!L1243</f>
        <v>235150</v>
      </c>
      <c r="U1243" s="8">
        <f>Daten!M1243</f>
        <v>330054</v>
      </c>
      <c r="V1243" s="8">
        <f>Daten!N1243</f>
        <v>500</v>
      </c>
      <c r="W1243" s="8">
        <f>Daten!O1243</f>
        <v>500</v>
      </c>
      <c r="X1243" s="22">
        <f t="shared" si="500"/>
        <v>574204</v>
      </c>
      <c r="Y1243" s="8">
        <f t="shared" si="501"/>
        <v>1093114.7703291604</v>
      </c>
      <c r="Z1243" s="20">
        <f t="shared" si="502"/>
        <v>-518910.77032916038</v>
      </c>
      <c r="AA1243" s="26">
        <f t="shared" si="503"/>
        <v>51891.077032916044</v>
      </c>
      <c r="AB1243" s="31">
        <f t="shared" si="504"/>
        <v>-20814.640054384901</v>
      </c>
      <c r="AC1243" s="30">
        <f t="shared" si="505"/>
        <v>0</v>
      </c>
      <c r="AG1243" s="25">
        <f t="shared" si="506"/>
        <v>0</v>
      </c>
      <c r="AH1243" s="25">
        <f t="shared" si="507"/>
        <v>0</v>
      </c>
      <c r="AI1243" s="25">
        <f t="shared" si="508"/>
        <v>0</v>
      </c>
      <c r="AJ1243" s="25">
        <f t="shared" si="509"/>
        <v>1</v>
      </c>
      <c r="AK1243" s="25">
        <f t="shared" si="510"/>
        <v>0</v>
      </c>
      <c r="AL1243" s="25">
        <f t="shared" ca="1" si="511"/>
        <v>0</v>
      </c>
      <c r="AM1243" s="25">
        <f t="shared" ca="1" si="512"/>
        <v>0</v>
      </c>
      <c r="AN1243" s="25">
        <f ca="1">IF(AM1243=0,0,COUNTIF($AM$19:AM1243,C1243*10+1))</f>
        <v>0</v>
      </c>
      <c r="AO1243" s="20">
        <f t="shared" ca="1" si="513"/>
        <v>0</v>
      </c>
      <c r="AP1243" s="32">
        <f t="shared" ca="1" si="514"/>
        <v>0</v>
      </c>
    </row>
    <row r="1244" spans="1:42" x14ac:dyDescent="0.2">
      <c r="A1244" s="14">
        <f>Daten!A1244</f>
        <v>41615</v>
      </c>
      <c r="B1244" s="7" t="str">
        <f>Daten!B1244</f>
        <v>Oberneukirchen</v>
      </c>
      <c r="C1244" s="14">
        <f t="shared" si="490"/>
        <v>4</v>
      </c>
      <c r="D1244" s="9">
        <f>Daten!D1244</f>
        <v>0</v>
      </c>
      <c r="E1244" s="8">
        <f>Daten!E1244</f>
        <v>3263</v>
      </c>
      <c r="F1244" s="8">
        <f>Daten!F1244</f>
        <v>3198</v>
      </c>
      <c r="G1244" s="26">
        <f t="shared" si="491"/>
        <v>65</v>
      </c>
      <c r="H1244" s="28">
        <f t="shared" si="492"/>
        <v>2.032520325203252E-2</v>
      </c>
      <c r="I1244" s="20">
        <f t="shared" si="493"/>
        <v>42.964484217611712</v>
      </c>
      <c r="J1244" s="20">
        <f t="shared" si="494"/>
        <v>22.035515782388288</v>
      </c>
      <c r="K1244" s="26">
        <f t="shared" si="495"/>
        <v>-11017.757891194144</v>
      </c>
      <c r="L1244" s="15">
        <f>Daten!G1244</f>
        <v>498</v>
      </c>
      <c r="M1244" s="15">
        <f>Daten!H1244</f>
        <v>2110</v>
      </c>
      <c r="N1244" s="15">
        <f>Daten!I1244</f>
        <v>655</v>
      </c>
      <c r="O1244" s="27">
        <f t="shared" si="496"/>
        <v>0.54644549763033179</v>
      </c>
      <c r="P1244" s="15">
        <f t="shared" si="497"/>
        <v>1198.0501118896634</v>
      </c>
      <c r="Q1244" s="20">
        <f t="shared" si="498"/>
        <v>-45.050111889663413</v>
      </c>
      <c r="R1244" s="26">
        <f t="shared" si="499"/>
        <v>-9010.0223779326825</v>
      </c>
      <c r="S1244" s="8">
        <f>Daten!K1244</f>
        <v>12377</v>
      </c>
      <c r="T1244" s="8">
        <f>Daten!L1244</f>
        <v>247010</v>
      </c>
      <c r="U1244" s="8">
        <f>Daten!M1244</f>
        <v>590376</v>
      </c>
      <c r="V1244" s="8">
        <f>Daten!N1244</f>
        <v>500</v>
      </c>
      <c r="W1244" s="8">
        <f>Daten!O1244</f>
        <v>500</v>
      </c>
      <c r="X1244" s="22">
        <f t="shared" si="500"/>
        <v>849763</v>
      </c>
      <c r="Y1244" s="8">
        <f t="shared" si="501"/>
        <v>1251959.8089098106</v>
      </c>
      <c r="Z1244" s="20">
        <f t="shared" si="502"/>
        <v>-402196.80890981061</v>
      </c>
      <c r="AA1244" s="26">
        <f t="shared" si="503"/>
        <v>40219.680890981064</v>
      </c>
      <c r="AB1244" s="31">
        <f t="shared" si="504"/>
        <v>20191.900621854238</v>
      </c>
      <c r="AC1244" s="30">
        <f t="shared" si="505"/>
        <v>20191.900621854238</v>
      </c>
      <c r="AG1244" s="25">
        <f t="shared" si="506"/>
        <v>-11017.757891194144</v>
      </c>
      <c r="AH1244" s="25">
        <f t="shared" si="507"/>
        <v>40219.680890981064</v>
      </c>
      <c r="AI1244" s="25">
        <f t="shared" si="508"/>
        <v>29201.922999786919</v>
      </c>
      <c r="AJ1244" s="25">
        <f t="shared" si="509"/>
        <v>1</v>
      </c>
      <c r="AK1244" s="25">
        <f t="shared" si="510"/>
        <v>29201.922999786919</v>
      </c>
      <c r="AL1244" s="25">
        <f t="shared" ca="1" si="511"/>
        <v>69777</v>
      </c>
      <c r="AM1244" s="25">
        <f t="shared" ca="1" si="512"/>
        <v>41</v>
      </c>
      <c r="AN1244" s="25">
        <f ca="1">IF(AM1244=0,0,COUNTIF($AM$19:AM1244,C1244*10+1))</f>
        <v>155</v>
      </c>
      <c r="AO1244" s="20">
        <f t="shared" ca="1" si="513"/>
        <v>0</v>
      </c>
      <c r="AP1244" s="32">
        <f t="shared" ca="1" si="514"/>
        <v>69777</v>
      </c>
    </row>
    <row r="1245" spans="1:42" x14ac:dyDescent="0.2">
      <c r="A1245" s="14">
        <f>Daten!A1245</f>
        <v>41616</v>
      </c>
      <c r="B1245" s="7" t="str">
        <f>Daten!B1245</f>
        <v>Ottenschlag im Mühlkreis</v>
      </c>
      <c r="C1245" s="14">
        <f t="shared" si="490"/>
        <v>4</v>
      </c>
      <c r="D1245" s="9">
        <f>Daten!D1245</f>
        <v>0</v>
      </c>
      <c r="E1245" s="8">
        <f>Daten!E1245</f>
        <v>563</v>
      </c>
      <c r="F1245" s="8">
        <f>Daten!F1245</f>
        <v>538</v>
      </c>
      <c r="G1245" s="26">
        <f t="shared" si="491"/>
        <v>25</v>
      </c>
      <c r="H1245" s="28">
        <f t="shared" si="492"/>
        <v>4.6468401486988845E-2</v>
      </c>
      <c r="I1245" s="20">
        <f t="shared" si="493"/>
        <v>7.2279213599359293</v>
      </c>
      <c r="J1245" s="20">
        <f t="shared" si="494"/>
        <v>17.77207864006407</v>
      </c>
      <c r="K1245" s="26">
        <f t="shared" si="495"/>
        <v>-8886.0393200320341</v>
      </c>
      <c r="L1245" s="15">
        <f>Daten!G1245</f>
        <v>116</v>
      </c>
      <c r="M1245" s="15">
        <f>Daten!H1245</f>
        <v>357</v>
      </c>
      <c r="N1245" s="15">
        <f>Daten!I1245</f>
        <v>90</v>
      </c>
      <c r="O1245" s="27">
        <f t="shared" si="496"/>
        <v>0.57703081232492992</v>
      </c>
      <c r="P1245" s="15">
        <f t="shared" si="497"/>
        <v>202.70326537659233</v>
      </c>
      <c r="Q1245" s="20">
        <f t="shared" si="498"/>
        <v>3.2967346234076729</v>
      </c>
      <c r="R1245" s="26">
        <f t="shared" si="499"/>
        <v>659.34692468153457</v>
      </c>
      <c r="S1245" s="8">
        <f>Daten!K1245</f>
        <v>4315</v>
      </c>
      <c r="T1245" s="8">
        <f>Daten!L1245</f>
        <v>31269</v>
      </c>
      <c r="U1245" s="8">
        <f>Daten!M1245</f>
        <v>13061</v>
      </c>
      <c r="V1245" s="8">
        <f>Daten!N1245</f>
        <v>500</v>
      </c>
      <c r="W1245" s="8">
        <f>Daten!O1245</f>
        <v>500</v>
      </c>
      <c r="X1245" s="22">
        <f t="shared" si="500"/>
        <v>48645</v>
      </c>
      <c r="Y1245" s="8">
        <f t="shared" si="501"/>
        <v>216013.9051229615</v>
      </c>
      <c r="Z1245" s="20">
        <f t="shared" si="502"/>
        <v>-167368.9051229615</v>
      </c>
      <c r="AA1245" s="26">
        <f t="shared" si="503"/>
        <v>16736.890512296151</v>
      </c>
      <c r="AB1245" s="31">
        <f t="shared" si="504"/>
        <v>8510.1981169456521</v>
      </c>
      <c r="AC1245" s="30">
        <f t="shared" si="505"/>
        <v>8510.1981169456521</v>
      </c>
      <c r="AG1245" s="25">
        <f t="shared" si="506"/>
        <v>-8886.0393200320341</v>
      </c>
      <c r="AH1245" s="25">
        <f t="shared" si="507"/>
        <v>16736.890512296151</v>
      </c>
      <c r="AI1245" s="25">
        <f t="shared" si="508"/>
        <v>7850.8511922641173</v>
      </c>
      <c r="AJ1245" s="25">
        <f t="shared" si="509"/>
        <v>1</v>
      </c>
      <c r="AK1245" s="25">
        <f t="shared" si="510"/>
        <v>7850.8511922641173</v>
      </c>
      <c r="AL1245" s="25">
        <f t="shared" ca="1" si="511"/>
        <v>18759</v>
      </c>
      <c r="AM1245" s="25">
        <f t="shared" ca="1" si="512"/>
        <v>41</v>
      </c>
      <c r="AN1245" s="25">
        <f ca="1">IF(AM1245=0,0,COUNTIF($AM$19:AM1245,C1245*10+1))</f>
        <v>156</v>
      </c>
      <c r="AO1245" s="20">
        <f t="shared" ca="1" si="513"/>
        <v>0</v>
      </c>
      <c r="AP1245" s="32">
        <f t="shared" ca="1" si="514"/>
        <v>18759</v>
      </c>
    </row>
    <row r="1246" spans="1:42" x14ac:dyDescent="0.2">
      <c r="A1246" s="14">
        <f>Daten!A1246</f>
        <v>41617</v>
      </c>
      <c r="B1246" s="7" t="str">
        <f>Daten!B1246</f>
        <v>Ottensheim</v>
      </c>
      <c r="C1246" s="14">
        <f t="shared" si="490"/>
        <v>4</v>
      </c>
      <c r="D1246" s="9">
        <f>Daten!D1246</f>
        <v>0</v>
      </c>
      <c r="E1246" s="8">
        <f>Daten!E1246</f>
        <v>4800</v>
      </c>
      <c r="F1246" s="8">
        <f>Daten!F1246</f>
        <v>4779</v>
      </c>
      <c r="G1246" s="26">
        <f t="shared" si="491"/>
        <v>21</v>
      </c>
      <c r="H1246" s="28">
        <f t="shared" si="492"/>
        <v>4.3942247332077839E-3</v>
      </c>
      <c r="I1246" s="20">
        <f t="shared" si="493"/>
        <v>64.204899961215247</v>
      </c>
      <c r="J1246" s="20">
        <f t="shared" si="494"/>
        <v>-43.204899961215247</v>
      </c>
      <c r="K1246" s="26">
        <f t="shared" si="495"/>
        <v>21602.449980607624</v>
      </c>
      <c r="L1246" s="15">
        <f>Daten!G1246</f>
        <v>719</v>
      </c>
      <c r="M1246" s="15">
        <f>Daten!H1246</f>
        <v>3045</v>
      </c>
      <c r="N1246" s="15">
        <f>Daten!I1246</f>
        <v>1036</v>
      </c>
      <c r="O1246" s="27">
        <f t="shared" si="496"/>
        <v>0.57635467980295563</v>
      </c>
      <c r="P1246" s="15">
        <f t="shared" si="497"/>
        <v>1728.9396164474051</v>
      </c>
      <c r="Q1246" s="20">
        <f t="shared" si="498"/>
        <v>26.060383552594885</v>
      </c>
      <c r="R1246" s="26">
        <f t="shared" si="499"/>
        <v>5212.0767105189771</v>
      </c>
      <c r="S1246" s="8">
        <f>Daten!K1246</f>
        <v>12315</v>
      </c>
      <c r="T1246" s="8">
        <f>Daten!L1246</f>
        <v>419343</v>
      </c>
      <c r="U1246" s="8">
        <f>Daten!M1246</f>
        <v>975815</v>
      </c>
      <c r="V1246" s="8">
        <f>Daten!N1246</f>
        <v>500</v>
      </c>
      <c r="W1246" s="8">
        <f>Daten!O1246</f>
        <v>500</v>
      </c>
      <c r="X1246" s="22">
        <f t="shared" si="500"/>
        <v>1407473</v>
      </c>
      <c r="Y1246" s="8">
        <f t="shared" si="501"/>
        <v>1841681.6067321762</v>
      </c>
      <c r="Z1246" s="20">
        <f t="shared" si="502"/>
        <v>-434208.60673217615</v>
      </c>
      <c r="AA1246" s="26">
        <f t="shared" si="503"/>
        <v>43420.860673217619</v>
      </c>
      <c r="AB1246" s="31">
        <f t="shared" si="504"/>
        <v>70235.38736434422</v>
      </c>
      <c r="AC1246" s="30">
        <f t="shared" si="505"/>
        <v>70235.38736434422</v>
      </c>
      <c r="AG1246" s="25">
        <f t="shared" si="506"/>
        <v>21602.449980607624</v>
      </c>
      <c r="AH1246" s="25">
        <f t="shared" si="507"/>
        <v>43420.860673217619</v>
      </c>
      <c r="AI1246" s="25">
        <f t="shared" si="508"/>
        <v>65023.310653825247</v>
      </c>
      <c r="AJ1246" s="25">
        <f t="shared" si="509"/>
        <v>1</v>
      </c>
      <c r="AK1246" s="25">
        <f t="shared" si="510"/>
        <v>65023.310653825247</v>
      </c>
      <c r="AL1246" s="25">
        <f t="shared" ca="1" si="511"/>
        <v>155371</v>
      </c>
      <c r="AM1246" s="25">
        <f t="shared" ca="1" si="512"/>
        <v>41</v>
      </c>
      <c r="AN1246" s="25">
        <f ca="1">IF(AM1246=0,0,COUNTIF($AM$19:AM1246,C1246*10+1))</f>
        <v>157</v>
      </c>
      <c r="AO1246" s="20">
        <f t="shared" ca="1" si="513"/>
        <v>0</v>
      </c>
      <c r="AP1246" s="32">
        <f t="shared" ca="1" si="514"/>
        <v>155371</v>
      </c>
    </row>
    <row r="1247" spans="1:42" x14ac:dyDescent="0.2">
      <c r="A1247" s="14">
        <f>Daten!A1247</f>
        <v>41618</v>
      </c>
      <c r="B1247" s="7" t="str">
        <f>Daten!B1247</f>
        <v>Puchenau</v>
      </c>
      <c r="C1247" s="14">
        <f t="shared" si="490"/>
        <v>4</v>
      </c>
      <c r="D1247" s="9">
        <f>Daten!D1247</f>
        <v>0</v>
      </c>
      <c r="E1247" s="8">
        <f>Daten!E1247</f>
        <v>4645</v>
      </c>
      <c r="F1247" s="8">
        <f>Daten!F1247</f>
        <v>4453</v>
      </c>
      <c r="G1247" s="26">
        <f t="shared" si="491"/>
        <v>192</v>
      </c>
      <c r="H1247" s="28">
        <f t="shared" si="492"/>
        <v>4.3116999775432291E-2</v>
      </c>
      <c r="I1247" s="20">
        <f t="shared" si="493"/>
        <v>59.825155791439947</v>
      </c>
      <c r="J1247" s="20">
        <f t="shared" si="494"/>
        <v>132.17484420856005</v>
      </c>
      <c r="K1247" s="26">
        <f t="shared" si="495"/>
        <v>-66087.42210428002</v>
      </c>
      <c r="L1247" s="15">
        <f>Daten!G1247</f>
        <v>653</v>
      </c>
      <c r="M1247" s="15">
        <f>Daten!H1247</f>
        <v>2764</v>
      </c>
      <c r="N1247" s="15">
        <f>Daten!I1247</f>
        <v>1228</v>
      </c>
      <c r="O1247" s="27">
        <f t="shared" si="496"/>
        <v>0.68053545586107089</v>
      </c>
      <c r="P1247" s="15">
        <f t="shared" si="497"/>
        <v>1569.3888669493031</v>
      </c>
      <c r="Q1247" s="20">
        <f t="shared" si="498"/>
        <v>311.61113305069694</v>
      </c>
      <c r="R1247" s="26">
        <f t="shared" si="499"/>
        <v>62322.226610139391</v>
      </c>
      <c r="S1247" s="8">
        <f>Daten!K1247</f>
        <v>3330</v>
      </c>
      <c r="T1247" s="8">
        <f>Daten!L1247</f>
        <v>409743</v>
      </c>
      <c r="U1247" s="8">
        <f>Daten!M1247</f>
        <v>354125</v>
      </c>
      <c r="V1247" s="8">
        <f>Daten!N1247</f>
        <v>500</v>
      </c>
      <c r="W1247" s="8">
        <f>Daten!O1247</f>
        <v>500</v>
      </c>
      <c r="X1247" s="22">
        <f t="shared" si="500"/>
        <v>767198</v>
      </c>
      <c r="Y1247" s="8">
        <f t="shared" si="501"/>
        <v>1782210.6381814496</v>
      </c>
      <c r="Z1247" s="20">
        <f t="shared" si="502"/>
        <v>-1015012.6381814496</v>
      </c>
      <c r="AA1247" s="26">
        <f t="shared" si="503"/>
        <v>101501.26381814497</v>
      </c>
      <c r="AB1247" s="31">
        <f t="shared" si="504"/>
        <v>97736.068324004344</v>
      </c>
      <c r="AC1247" s="30">
        <f t="shared" si="505"/>
        <v>97736.068324004344</v>
      </c>
      <c r="AG1247" s="25">
        <f t="shared" si="506"/>
        <v>-66087.42210428002</v>
      </c>
      <c r="AH1247" s="25">
        <f t="shared" si="507"/>
        <v>101501.26381814497</v>
      </c>
      <c r="AI1247" s="25">
        <f t="shared" si="508"/>
        <v>35413.841713864953</v>
      </c>
      <c r="AJ1247" s="25">
        <f t="shared" si="509"/>
        <v>1</v>
      </c>
      <c r="AK1247" s="25">
        <f t="shared" si="510"/>
        <v>35413.841713864953</v>
      </c>
      <c r="AL1247" s="25">
        <f t="shared" ca="1" si="511"/>
        <v>84620</v>
      </c>
      <c r="AM1247" s="25">
        <f t="shared" ca="1" si="512"/>
        <v>41</v>
      </c>
      <c r="AN1247" s="25">
        <f ca="1">IF(AM1247=0,0,COUNTIF($AM$19:AM1247,C1247*10+1))</f>
        <v>158</v>
      </c>
      <c r="AO1247" s="20">
        <f t="shared" ca="1" si="513"/>
        <v>0</v>
      </c>
      <c r="AP1247" s="32">
        <f t="shared" ca="1" si="514"/>
        <v>84620</v>
      </c>
    </row>
    <row r="1248" spans="1:42" x14ac:dyDescent="0.2">
      <c r="A1248" s="14">
        <f>Daten!A1248</f>
        <v>41619</v>
      </c>
      <c r="B1248" s="7" t="str">
        <f>Daten!B1248</f>
        <v>Reichenau im Mühlkreis</v>
      </c>
      <c r="C1248" s="14">
        <f t="shared" si="490"/>
        <v>4</v>
      </c>
      <c r="D1248" s="9">
        <f>Daten!D1248</f>
        <v>0</v>
      </c>
      <c r="E1248" s="8">
        <f>Daten!E1248</f>
        <v>1343</v>
      </c>
      <c r="F1248" s="8">
        <f>Daten!F1248</f>
        <v>1309</v>
      </c>
      <c r="G1248" s="26">
        <f t="shared" si="491"/>
        <v>34</v>
      </c>
      <c r="H1248" s="28">
        <f t="shared" si="492"/>
        <v>2.5974025974025976E-2</v>
      </c>
      <c r="I1248" s="20">
        <f t="shared" si="493"/>
        <v>17.586150669435188</v>
      </c>
      <c r="J1248" s="20">
        <f t="shared" si="494"/>
        <v>16.413849330564812</v>
      </c>
      <c r="K1248" s="26">
        <f t="shared" si="495"/>
        <v>-8206.9246652824058</v>
      </c>
      <c r="L1248" s="15">
        <f>Daten!G1248</f>
        <v>213</v>
      </c>
      <c r="M1248" s="15">
        <f>Daten!H1248</f>
        <v>916</v>
      </c>
      <c r="N1248" s="15">
        <f>Daten!I1248</f>
        <v>214</v>
      </c>
      <c r="O1248" s="27">
        <f t="shared" si="496"/>
        <v>0.46615720524017468</v>
      </c>
      <c r="P1248" s="15">
        <f t="shared" si="497"/>
        <v>520.10137558811925</v>
      </c>
      <c r="Q1248" s="20">
        <f t="shared" si="498"/>
        <v>-93.101375588119254</v>
      </c>
      <c r="R1248" s="26">
        <f t="shared" si="499"/>
        <v>-18620.275117623853</v>
      </c>
      <c r="S1248" s="8">
        <f>Daten!K1248</f>
        <v>4895</v>
      </c>
      <c r="T1248" s="8">
        <f>Daten!L1248</f>
        <v>98290</v>
      </c>
      <c r="U1248" s="8">
        <f>Daten!M1248</f>
        <v>95997</v>
      </c>
      <c r="V1248" s="8">
        <f>Daten!N1248</f>
        <v>500</v>
      </c>
      <c r="W1248" s="8">
        <f>Daten!O1248</f>
        <v>500</v>
      </c>
      <c r="X1248" s="22">
        <f t="shared" si="500"/>
        <v>199182</v>
      </c>
      <c r="Y1248" s="8">
        <f t="shared" si="501"/>
        <v>515287.1662169401</v>
      </c>
      <c r="Z1248" s="20">
        <f t="shared" si="502"/>
        <v>-316105.1662169401</v>
      </c>
      <c r="AA1248" s="26">
        <f t="shared" si="503"/>
        <v>31610.516621694012</v>
      </c>
      <c r="AB1248" s="31">
        <f t="shared" si="504"/>
        <v>4783.3168387877522</v>
      </c>
      <c r="AC1248" s="30">
        <f t="shared" si="505"/>
        <v>4783.3168387877522</v>
      </c>
      <c r="AG1248" s="25">
        <f t="shared" si="506"/>
        <v>-8206.9246652824058</v>
      </c>
      <c r="AH1248" s="25">
        <f t="shared" si="507"/>
        <v>31610.516621694012</v>
      </c>
      <c r="AI1248" s="25">
        <f t="shared" si="508"/>
        <v>23403.591956411605</v>
      </c>
      <c r="AJ1248" s="25">
        <f t="shared" si="509"/>
        <v>1</v>
      </c>
      <c r="AK1248" s="25">
        <f t="shared" si="510"/>
        <v>23403.591956411605</v>
      </c>
      <c r="AL1248" s="25">
        <f t="shared" ca="1" si="511"/>
        <v>55922</v>
      </c>
      <c r="AM1248" s="25">
        <f t="shared" ca="1" si="512"/>
        <v>41</v>
      </c>
      <c r="AN1248" s="25">
        <f ca="1">IF(AM1248=0,0,COUNTIF($AM$19:AM1248,C1248*10+1))</f>
        <v>159</v>
      </c>
      <c r="AO1248" s="20">
        <f t="shared" ca="1" si="513"/>
        <v>0</v>
      </c>
      <c r="AP1248" s="32">
        <f t="shared" ca="1" si="514"/>
        <v>55922</v>
      </c>
    </row>
    <row r="1249" spans="1:42" x14ac:dyDescent="0.2">
      <c r="A1249" s="14">
        <f>Daten!A1249</f>
        <v>41620</v>
      </c>
      <c r="B1249" s="7" t="str">
        <f>Daten!B1249</f>
        <v>Reichenthal</v>
      </c>
      <c r="C1249" s="14">
        <f t="shared" si="490"/>
        <v>4</v>
      </c>
      <c r="D1249" s="9">
        <f>Daten!D1249</f>
        <v>0</v>
      </c>
      <c r="E1249" s="8">
        <f>Daten!E1249</f>
        <v>1512</v>
      </c>
      <c r="F1249" s="8">
        <f>Daten!F1249</f>
        <v>1513</v>
      </c>
      <c r="G1249" s="26">
        <f t="shared" si="491"/>
        <v>-1</v>
      </c>
      <c r="H1249" s="28">
        <f t="shared" si="492"/>
        <v>-6.6093853271645734E-4</v>
      </c>
      <c r="I1249" s="20">
        <f t="shared" si="493"/>
        <v>20.326849475061451</v>
      </c>
      <c r="J1249" s="20">
        <f t="shared" si="494"/>
        <v>-21.326849475061451</v>
      </c>
      <c r="K1249" s="26">
        <f t="shared" si="495"/>
        <v>10663.424737530726</v>
      </c>
      <c r="L1249" s="15">
        <f>Daten!G1249</f>
        <v>260</v>
      </c>
      <c r="M1249" s="15">
        <f>Daten!H1249</f>
        <v>991</v>
      </c>
      <c r="N1249" s="15">
        <f>Daten!I1249</f>
        <v>261</v>
      </c>
      <c r="O1249" s="27">
        <f t="shared" si="496"/>
        <v>0.52573158425832489</v>
      </c>
      <c r="P1249" s="15">
        <f t="shared" si="497"/>
        <v>562.68609520505038</v>
      </c>
      <c r="Q1249" s="20">
        <f t="shared" si="498"/>
        <v>-41.686095205050378</v>
      </c>
      <c r="R1249" s="26">
        <f t="shared" si="499"/>
        <v>-8337.2190410100757</v>
      </c>
      <c r="S1249" s="8">
        <f>Daten!K1249</f>
        <v>10128</v>
      </c>
      <c r="T1249" s="8">
        <f>Daten!L1249</f>
        <v>117290</v>
      </c>
      <c r="U1249" s="8">
        <f>Daten!M1249</f>
        <v>511050</v>
      </c>
      <c r="V1249" s="8">
        <f>Daten!N1249</f>
        <v>500</v>
      </c>
      <c r="W1249" s="8">
        <f>Daten!O1249</f>
        <v>500</v>
      </c>
      <c r="X1249" s="22">
        <f t="shared" si="500"/>
        <v>638468</v>
      </c>
      <c r="Y1249" s="8">
        <f t="shared" si="501"/>
        <v>580129.7061206355</v>
      </c>
      <c r="Z1249" s="20">
        <f t="shared" si="502"/>
        <v>58338.293879364501</v>
      </c>
      <c r="AA1249" s="26">
        <f t="shared" si="503"/>
        <v>-5833.8293879364501</v>
      </c>
      <c r="AB1249" s="31">
        <f t="shared" si="504"/>
        <v>-3507.6236914157998</v>
      </c>
      <c r="AC1249" s="30">
        <f t="shared" si="505"/>
        <v>0</v>
      </c>
      <c r="AG1249" s="25">
        <f t="shared" si="506"/>
        <v>0</v>
      </c>
      <c r="AH1249" s="25">
        <f t="shared" si="507"/>
        <v>0</v>
      </c>
      <c r="AI1249" s="25">
        <f t="shared" si="508"/>
        <v>0</v>
      </c>
      <c r="AJ1249" s="25">
        <f t="shared" si="509"/>
        <v>1</v>
      </c>
      <c r="AK1249" s="25">
        <f t="shared" si="510"/>
        <v>0</v>
      </c>
      <c r="AL1249" s="25">
        <f t="shared" ca="1" si="511"/>
        <v>0</v>
      </c>
      <c r="AM1249" s="25">
        <f t="shared" ca="1" si="512"/>
        <v>0</v>
      </c>
      <c r="AN1249" s="25">
        <f ca="1">IF(AM1249=0,0,COUNTIF($AM$19:AM1249,C1249*10+1))</f>
        <v>0</v>
      </c>
      <c r="AO1249" s="20">
        <f t="shared" ca="1" si="513"/>
        <v>0</v>
      </c>
      <c r="AP1249" s="32">
        <f t="shared" ca="1" si="514"/>
        <v>0</v>
      </c>
    </row>
    <row r="1250" spans="1:42" x14ac:dyDescent="0.2">
      <c r="A1250" s="14">
        <f>Daten!A1250</f>
        <v>41621</v>
      </c>
      <c r="B1250" s="7" t="str">
        <f>Daten!B1250</f>
        <v>St. Gotthard im Mühlkreis</v>
      </c>
      <c r="C1250" s="14">
        <f t="shared" si="490"/>
        <v>4</v>
      </c>
      <c r="D1250" s="9">
        <f>Daten!D1250</f>
        <v>0</v>
      </c>
      <c r="E1250" s="8">
        <f>Daten!E1250</f>
        <v>1320</v>
      </c>
      <c r="F1250" s="8">
        <f>Daten!F1250</f>
        <v>1301</v>
      </c>
      <c r="G1250" s="26">
        <f t="shared" si="491"/>
        <v>19</v>
      </c>
      <c r="H1250" s="28">
        <f t="shared" si="492"/>
        <v>1.4604150653343582E-2</v>
      </c>
      <c r="I1250" s="20">
        <f t="shared" si="493"/>
        <v>17.478672284900824</v>
      </c>
      <c r="J1250" s="20">
        <f t="shared" si="494"/>
        <v>1.5213277150991757</v>
      </c>
      <c r="K1250" s="26">
        <f t="shared" si="495"/>
        <v>-760.66385754958787</v>
      </c>
      <c r="L1250" s="15">
        <f>Daten!G1250</f>
        <v>182</v>
      </c>
      <c r="M1250" s="15">
        <f>Daten!H1250</f>
        <v>879</v>
      </c>
      <c r="N1250" s="15">
        <f>Daten!I1250</f>
        <v>259</v>
      </c>
      <c r="O1250" s="27">
        <f t="shared" si="496"/>
        <v>0.50170648464163825</v>
      </c>
      <c r="P1250" s="15">
        <f t="shared" si="497"/>
        <v>499.0929139104332</v>
      </c>
      <c r="Q1250" s="20">
        <f t="shared" si="498"/>
        <v>-58.092913910433197</v>
      </c>
      <c r="R1250" s="26">
        <f t="shared" si="499"/>
        <v>-11618.58278208664</v>
      </c>
      <c r="S1250" s="8">
        <f>Daten!K1250</f>
        <v>5295</v>
      </c>
      <c r="T1250" s="8">
        <f>Daten!L1250</f>
        <v>102763</v>
      </c>
      <c r="U1250" s="8">
        <f>Daten!M1250</f>
        <v>61497</v>
      </c>
      <c r="V1250" s="8">
        <f>Daten!N1250</f>
        <v>500</v>
      </c>
      <c r="W1250" s="8">
        <f>Daten!O1250</f>
        <v>500</v>
      </c>
      <c r="X1250" s="22">
        <f t="shared" si="500"/>
        <v>169555</v>
      </c>
      <c r="Y1250" s="8">
        <f t="shared" si="501"/>
        <v>506462.44185134844</v>
      </c>
      <c r="Z1250" s="20">
        <f t="shared" si="502"/>
        <v>-336907.44185134844</v>
      </c>
      <c r="AA1250" s="26">
        <f t="shared" si="503"/>
        <v>33690.744185134849</v>
      </c>
      <c r="AB1250" s="31">
        <f t="shared" si="504"/>
        <v>21311.49754549862</v>
      </c>
      <c r="AC1250" s="30">
        <f t="shared" si="505"/>
        <v>21311.49754549862</v>
      </c>
      <c r="AG1250" s="25">
        <f t="shared" si="506"/>
        <v>-760.66385754958787</v>
      </c>
      <c r="AH1250" s="25">
        <f t="shared" si="507"/>
        <v>33690.744185134849</v>
      </c>
      <c r="AI1250" s="25">
        <f t="shared" si="508"/>
        <v>32930.08032758526</v>
      </c>
      <c r="AJ1250" s="25">
        <f t="shared" si="509"/>
        <v>1</v>
      </c>
      <c r="AK1250" s="25">
        <f t="shared" si="510"/>
        <v>32930.08032758526</v>
      </c>
      <c r="AL1250" s="25">
        <f t="shared" ca="1" si="511"/>
        <v>78685</v>
      </c>
      <c r="AM1250" s="25">
        <f t="shared" ca="1" si="512"/>
        <v>41</v>
      </c>
      <c r="AN1250" s="25">
        <f ca="1">IF(AM1250=0,0,COUNTIF($AM$19:AM1250,C1250*10+1))</f>
        <v>160</v>
      </c>
      <c r="AO1250" s="20">
        <f t="shared" ca="1" si="513"/>
        <v>0</v>
      </c>
      <c r="AP1250" s="32">
        <f t="shared" ca="1" si="514"/>
        <v>78685</v>
      </c>
    </row>
    <row r="1251" spans="1:42" x14ac:dyDescent="0.2">
      <c r="A1251" s="14">
        <f>Daten!A1251</f>
        <v>41622</v>
      </c>
      <c r="B1251" s="7" t="str">
        <f>Daten!B1251</f>
        <v>Schenkenfelden</v>
      </c>
      <c r="C1251" s="14">
        <f t="shared" si="490"/>
        <v>4</v>
      </c>
      <c r="D1251" s="9">
        <f>Daten!D1251</f>
        <v>0</v>
      </c>
      <c r="E1251" s="8">
        <f>Daten!E1251</f>
        <v>1652</v>
      </c>
      <c r="F1251" s="8">
        <f>Daten!F1251</f>
        <v>1582</v>
      </c>
      <c r="G1251" s="26">
        <f t="shared" si="491"/>
        <v>70</v>
      </c>
      <c r="H1251" s="28">
        <f t="shared" si="492"/>
        <v>4.4247787610619468E-2</v>
      </c>
      <c r="I1251" s="20">
        <f t="shared" si="493"/>
        <v>21.253850541670335</v>
      </c>
      <c r="J1251" s="20">
        <f t="shared" si="494"/>
        <v>48.746149458329668</v>
      </c>
      <c r="K1251" s="26">
        <f t="shared" si="495"/>
        <v>-24373.074729164833</v>
      </c>
      <c r="L1251" s="15">
        <f>Daten!G1251</f>
        <v>261</v>
      </c>
      <c r="M1251" s="15">
        <f>Daten!H1251</f>
        <v>1075</v>
      </c>
      <c r="N1251" s="15">
        <f>Daten!I1251</f>
        <v>316</v>
      </c>
      <c r="O1251" s="27">
        <f t="shared" si="496"/>
        <v>0.53674418604651164</v>
      </c>
      <c r="P1251" s="15">
        <f t="shared" si="497"/>
        <v>610.38098117601328</v>
      </c>
      <c r="Q1251" s="20">
        <f t="shared" si="498"/>
        <v>-33.380981176013279</v>
      </c>
      <c r="R1251" s="26">
        <f t="shared" si="499"/>
        <v>-6676.1962352026558</v>
      </c>
      <c r="S1251" s="8">
        <f>Daten!K1251</f>
        <v>15273</v>
      </c>
      <c r="T1251" s="8">
        <f>Daten!L1251</f>
        <v>108476</v>
      </c>
      <c r="U1251" s="8">
        <f>Daten!M1251</f>
        <v>178838</v>
      </c>
      <c r="V1251" s="8">
        <f>Daten!N1251</f>
        <v>500</v>
      </c>
      <c r="W1251" s="8">
        <f>Daten!O1251</f>
        <v>500</v>
      </c>
      <c r="X1251" s="22">
        <f t="shared" si="500"/>
        <v>302587</v>
      </c>
      <c r="Y1251" s="8">
        <f t="shared" si="501"/>
        <v>633845.41965032392</v>
      </c>
      <c r="Z1251" s="20">
        <f t="shared" si="502"/>
        <v>-331258.41965032392</v>
      </c>
      <c r="AA1251" s="26">
        <f t="shared" si="503"/>
        <v>33125.841965032392</v>
      </c>
      <c r="AB1251" s="31">
        <f t="shared" si="504"/>
        <v>2076.5710006649024</v>
      </c>
      <c r="AC1251" s="30">
        <f t="shared" si="505"/>
        <v>2076.5710006649024</v>
      </c>
      <c r="AG1251" s="25">
        <f t="shared" si="506"/>
        <v>-24373.074729164833</v>
      </c>
      <c r="AH1251" s="25">
        <f t="shared" si="507"/>
        <v>33125.841965032392</v>
      </c>
      <c r="AI1251" s="25">
        <f t="shared" si="508"/>
        <v>8752.7672358675591</v>
      </c>
      <c r="AJ1251" s="25">
        <f t="shared" si="509"/>
        <v>1</v>
      </c>
      <c r="AK1251" s="25">
        <f t="shared" si="510"/>
        <v>8752.7672358675591</v>
      </c>
      <c r="AL1251" s="25">
        <f t="shared" ca="1" si="511"/>
        <v>20914</v>
      </c>
      <c r="AM1251" s="25">
        <f t="shared" ca="1" si="512"/>
        <v>41</v>
      </c>
      <c r="AN1251" s="25">
        <f ca="1">IF(AM1251=0,0,COUNTIF($AM$19:AM1251,C1251*10+1))</f>
        <v>161</v>
      </c>
      <c r="AO1251" s="20">
        <f t="shared" ca="1" si="513"/>
        <v>0</v>
      </c>
      <c r="AP1251" s="32">
        <f t="shared" ca="1" si="514"/>
        <v>20914</v>
      </c>
    </row>
    <row r="1252" spans="1:42" x14ac:dyDescent="0.2">
      <c r="A1252" s="14">
        <f>Daten!A1252</f>
        <v>41623</v>
      </c>
      <c r="B1252" s="7" t="str">
        <f>Daten!B1252</f>
        <v>Sonnberg im Mühlkreis</v>
      </c>
      <c r="C1252" s="14">
        <f t="shared" si="490"/>
        <v>4</v>
      </c>
      <c r="D1252" s="9">
        <f>Daten!D1252</f>
        <v>0</v>
      </c>
      <c r="E1252" s="8">
        <f>Daten!E1252</f>
        <v>1111</v>
      </c>
      <c r="F1252" s="8">
        <f>Daten!F1252</f>
        <v>985</v>
      </c>
      <c r="G1252" s="26">
        <f t="shared" si="491"/>
        <v>126</v>
      </c>
      <c r="H1252" s="28">
        <f t="shared" si="492"/>
        <v>0.12791878172588833</v>
      </c>
      <c r="I1252" s="20">
        <f t="shared" si="493"/>
        <v>13.233276095793476</v>
      </c>
      <c r="J1252" s="20">
        <f t="shared" si="494"/>
        <v>112.76672390420653</v>
      </c>
      <c r="K1252" s="26">
        <f t="shared" si="495"/>
        <v>-56383.361952103267</v>
      </c>
      <c r="L1252" s="15">
        <f>Daten!G1252</f>
        <v>237</v>
      </c>
      <c r="M1252" s="15">
        <f>Daten!H1252</f>
        <v>725</v>
      </c>
      <c r="N1252" s="15">
        <f>Daten!I1252</f>
        <v>149</v>
      </c>
      <c r="O1252" s="27">
        <f t="shared" si="496"/>
        <v>0.53241379310344827</v>
      </c>
      <c r="P1252" s="15">
        <f t="shared" si="497"/>
        <v>411.65228963033456</v>
      </c>
      <c r="Q1252" s="20">
        <f t="shared" si="498"/>
        <v>-25.652289630334565</v>
      </c>
      <c r="R1252" s="26">
        <f t="shared" si="499"/>
        <v>-5130.4579260669125</v>
      </c>
      <c r="S1252" s="8">
        <f>Daten!K1252</f>
        <v>5721</v>
      </c>
      <c r="T1252" s="8">
        <f>Daten!L1252</f>
        <v>71304</v>
      </c>
      <c r="U1252" s="8">
        <f>Daten!M1252</f>
        <v>124325</v>
      </c>
      <c r="V1252" s="8">
        <f>Daten!N1252</f>
        <v>500</v>
      </c>
      <c r="W1252" s="8">
        <f>Daten!O1252</f>
        <v>500</v>
      </c>
      <c r="X1252" s="22">
        <f t="shared" si="500"/>
        <v>201350</v>
      </c>
      <c r="Y1252" s="8">
        <f t="shared" si="501"/>
        <v>426272.55522488494</v>
      </c>
      <c r="Z1252" s="20">
        <f t="shared" si="502"/>
        <v>-224922.55522488494</v>
      </c>
      <c r="AA1252" s="26">
        <f t="shared" si="503"/>
        <v>22492.255522488496</v>
      </c>
      <c r="AB1252" s="31">
        <f t="shared" si="504"/>
        <v>-39021.564355681679</v>
      </c>
      <c r="AC1252" s="30">
        <f t="shared" si="505"/>
        <v>0</v>
      </c>
      <c r="AG1252" s="25">
        <f t="shared" si="506"/>
        <v>0</v>
      </c>
      <c r="AH1252" s="25">
        <f t="shared" si="507"/>
        <v>0</v>
      </c>
      <c r="AI1252" s="25">
        <f t="shared" si="508"/>
        <v>0</v>
      </c>
      <c r="AJ1252" s="25">
        <f t="shared" si="509"/>
        <v>1</v>
      </c>
      <c r="AK1252" s="25">
        <f t="shared" si="510"/>
        <v>0</v>
      </c>
      <c r="AL1252" s="25">
        <f t="shared" ca="1" si="511"/>
        <v>0</v>
      </c>
      <c r="AM1252" s="25">
        <f t="shared" ca="1" si="512"/>
        <v>0</v>
      </c>
      <c r="AN1252" s="25">
        <f ca="1">IF(AM1252=0,0,COUNTIF($AM$19:AM1252,C1252*10+1))</f>
        <v>0</v>
      </c>
      <c r="AO1252" s="20">
        <f t="shared" ca="1" si="513"/>
        <v>0</v>
      </c>
      <c r="AP1252" s="32">
        <f t="shared" ca="1" si="514"/>
        <v>0</v>
      </c>
    </row>
    <row r="1253" spans="1:42" x14ac:dyDescent="0.2">
      <c r="A1253" s="14">
        <f>Daten!A1253</f>
        <v>41624</v>
      </c>
      <c r="B1253" s="7" t="str">
        <f>Daten!B1253</f>
        <v>Steyregg</v>
      </c>
      <c r="C1253" s="14">
        <f t="shared" si="490"/>
        <v>4</v>
      </c>
      <c r="D1253" s="9">
        <f>Daten!D1253</f>
        <v>0</v>
      </c>
      <c r="E1253" s="8">
        <f>Daten!E1253</f>
        <v>5096</v>
      </c>
      <c r="F1253" s="8">
        <f>Daten!F1253</f>
        <v>4888</v>
      </c>
      <c r="G1253" s="26">
        <f t="shared" si="491"/>
        <v>208</v>
      </c>
      <c r="H1253" s="28">
        <f t="shared" si="492"/>
        <v>4.2553191489361701E-2</v>
      </c>
      <c r="I1253" s="20">
        <f t="shared" si="493"/>
        <v>65.669292950495944</v>
      </c>
      <c r="J1253" s="20">
        <f t="shared" si="494"/>
        <v>142.33070704950404</v>
      </c>
      <c r="K1253" s="26">
        <f t="shared" si="495"/>
        <v>-71165.353524752019</v>
      </c>
      <c r="L1253" s="15">
        <f>Daten!G1253</f>
        <v>723</v>
      </c>
      <c r="M1253" s="15">
        <f>Daten!H1253</f>
        <v>3308</v>
      </c>
      <c r="N1253" s="15">
        <f>Daten!I1253</f>
        <v>1065</v>
      </c>
      <c r="O1253" s="27">
        <f t="shared" si="496"/>
        <v>0.54050785973397819</v>
      </c>
      <c r="P1253" s="15">
        <f t="shared" si="497"/>
        <v>1878.2700332374436</v>
      </c>
      <c r="Q1253" s="20">
        <f t="shared" si="498"/>
        <v>-90.270033237443613</v>
      </c>
      <c r="R1253" s="26">
        <f t="shared" si="499"/>
        <v>-18054.006647488721</v>
      </c>
      <c r="S1253" s="8">
        <f>Daten!K1253</f>
        <v>12389</v>
      </c>
      <c r="T1253" s="8">
        <f>Daten!L1253</f>
        <v>530917</v>
      </c>
      <c r="U1253" s="8">
        <f>Daten!M1253</f>
        <v>2249786</v>
      </c>
      <c r="V1253" s="8">
        <f>Daten!N1253</f>
        <v>500</v>
      </c>
      <c r="W1253" s="8">
        <f>Daten!O1253</f>
        <v>500</v>
      </c>
      <c r="X1253" s="22">
        <f t="shared" si="500"/>
        <v>2793092</v>
      </c>
      <c r="Y1253" s="8">
        <f t="shared" si="501"/>
        <v>1955251.9724806603</v>
      </c>
      <c r="Z1253" s="20">
        <f t="shared" si="502"/>
        <v>837840.0275193397</v>
      </c>
      <c r="AA1253" s="26">
        <f t="shared" si="503"/>
        <v>-83784.002751933978</v>
      </c>
      <c r="AB1253" s="31">
        <f t="shared" si="504"/>
        <v>-173003.3629241747</v>
      </c>
      <c r="AC1253" s="30">
        <f t="shared" si="505"/>
        <v>0</v>
      </c>
      <c r="AG1253" s="25">
        <f t="shared" si="506"/>
        <v>0</v>
      </c>
      <c r="AH1253" s="25">
        <f t="shared" si="507"/>
        <v>0</v>
      </c>
      <c r="AI1253" s="25">
        <f t="shared" si="508"/>
        <v>0</v>
      </c>
      <c r="AJ1253" s="25">
        <f t="shared" si="509"/>
        <v>1</v>
      </c>
      <c r="AK1253" s="25">
        <f t="shared" si="510"/>
        <v>0</v>
      </c>
      <c r="AL1253" s="25">
        <f t="shared" ca="1" si="511"/>
        <v>0</v>
      </c>
      <c r="AM1253" s="25">
        <f t="shared" ca="1" si="512"/>
        <v>0</v>
      </c>
      <c r="AN1253" s="25">
        <f ca="1">IF(AM1253=0,0,COUNTIF($AM$19:AM1253,C1253*10+1))</f>
        <v>0</v>
      </c>
      <c r="AO1253" s="20">
        <f t="shared" ca="1" si="513"/>
        <v>0</v>
      </c>
      <c r="AP1253" s="32">
        <f t="shared" ca="1" si="514"/>
        <v>0</v>
      </c>
    </row>
    <row r="1254" spans="1:42" x14ac:dyDescent="0.2">
      <c r="A1254" s="14">
        <f>Daten!A1254</f>
        <v>41626</v>
      </c>
      <c r="B1254" s="7" t="str">
        <f>Daten!B1254</f>
        <v>Walding</v>
      </c>
      <c r="C1254" s="14">
        <f t="shared" si="490"/>
        <v>4</v>
      </c>
      <c r="D1254" s="9">
        <f>Daten!D1254</f>
        <v>0</v>
      </c>
      <c r="E1254" s="8">
        <f>Daten!E1254</f>
        <v>4325</v>
      </c>
      <c r="F1254" s="8">
        <f>Daten!F1254</f>
        <v>4135</v>
      </c>
      <c r="G1254" s="26">
        <f t="shared" si="491"/>
        <v>190</v>
      </c>
      <c r="H1254" s="28">
        <f t="shared" si="492"/>
        <v>4.5949214026602174E-2</v>
      </c>
      <c r="I1254" s="20">
        <f t="shared" si="493"/>
        <v>55.552890006199007</v>
      </c>
      <c r="J1254" s="20">
        <f t="shared" si="494"/>
        <v>134.44710999380101</v>
      </c>
      <c r="K1254" s="26">
        <f t="shared" si="495"/>
        <v>-67223.554996900508</v>
      </c>
      <c r="L1254" s="15">
        <f>Daten!G1254</f>
        <v>633</v>
      </c>
      <c r="M1254" s="15">
        <f>Daten!H1254</f>
        <v>2753</v>
      </c>
      <c r="N1254" s="15">
        <f>Daten!I1254</f>
        <v>939</v>
      </c>
      <c r="O1254" s="27">
        <f t="shared" si="496"/>
        <v>0.57101343988376319</v>
      </c>
      <c r="P1254" s="15">
        <f t="shared" si="497"/>
        <v>1563.1431080721532</v>
      </c>
      <c r="Q1254" s="20">
        <f t="shared" si="498"/>
        <v>8.8568919278468456</v>
      </c>
      <c r="R1254" s="26">
        <f t="shared" si="499"/>
        <v>1771.3783855693691</v>
      </c>
      <c r="S1254" s="8">
        <f>Daten!K1254</f>
        <v>13245</v>
      </c>
      <c r="T1254" s="8">
        <f>Daten!L1254</f>
        <v>341722</v>
      </c>
      <c r="U1254" s="8">
        <f>Daten!M1254</f>
        <v>788343</v>
      </c>
      <c r="V1254" s="8">
        <f>Daten!N1254</f>
        <v>500</v>
      </c>
      <c r="W1254" s="8">
        <f>Daten!O1254</f>
        <v>500</v>
      </c>
      <c r="X1254" s="22">
        <f t="shared" si="500"/>
        <v>1143310</v>
      </c>
      <c r="Y1254" s="8">
        <f t="shared" si="501"/>
        <v>1659431.8643993044</v>
      </c>
      <c r="Z1254" s="20">
        <f t="shared" si="502"/>
        <v>-516121.86439930438</v>
      </c>
      <c r="AA1254" s="26">
        <f t="shared" si="503"/>
        <v>51612.18643993044</v>
      </c>
      <c r="AB1254" s="31">
        <f t="shared" si="504"/>
        <v>-13839.990171400699</v>
      </c>
      <c r="AC1254" s="30">
        <f t="shared" si="505"/>
        <v>0</v>
      </c>
      <c r="AG1254" s="25">
        <f t="shared" si="506"/>
        <v>0</v>
      </c>
      <c r="AH1254" s="25">
        <f t="shared" si="507"/>
        <v>0</v>
      </c>
      <c r="AI1254" s="25">
        <f t="shared" si="508"/>
        <v>0</v>
      </c>
      <c r="AJ1254" s="25">
        <f t="shared" si="509"/>
        <v>1</v>
      </c>
      <c r="AK1254" s="25">
        <f t="shared" si="510"/>
        <v>0</v>
      </c>
      <c r="AL1254" s="25">
        <f t="shared" ca="1" si="511"/>
        <v>0</v>
      </c>
      <c r="AM1254" s="25">
        <f t="shared" ca="1" si="512"/>
        <v>0</v>
      </c>
      <c r="AN1254" s="25">
        <f ca="1">IF(AM1254=0,0,COUNTIF($AM$19:AM1254,C1254*10+1))</f>
        <v>0</v>
      </c>
      <c r="AO1254" s="20">
        <f t="shared" ca="1" si="513"/>
        <v>0</v>
      </c>
      <c r="AP1254" s="32">
        <f t="shared" ca="1" si="514"/>
        <v>0</v>
      </c>
    </row>
    <row r="1255" spans="1:42" x14ac:dyDescent="0.2">
      <c r="A1255" s="14">
        <f>Daten!A1255</f>
        <v>41627</v>
      </c>
      <c r="B1255" s="7" t="str">
        <f>Daten!B1255</f>
        <v>Zwettl an der Rodl</v>
      </c>
      <c r="C1255" s="14">
        <f t="shared" si="490"/>
        <v>4</v>
      </c>
      <c r="D1255" s="9">
        <f>Daten!D1255</f>
        <v>0</v>
      </c>
      <c r="E1255" s="8">
        <f>Daten!E1255</f>
        <v>1785</v>
      </c>
      <c r="F1255" s="8">
        <f>Daten!F1255</f>
        <v>1768</v>
      </c>
      <c r="G1255" s="26">
        <f t="shared" si="491"/>
        <v>17</v>
      </c>
      <c r="H1255" s="28">
        <f t="shared" si="492"/>
        <v>9.6153846153846159E-3</v>
      </c>
      <c r="I1255" s="20">
        <f t="shared" si="493"/>
        <v>23.75272298209428</v>
      </c>
      <c r="J1255" s="20">
        <f t="shared" si="494"/>
        <v>-6.75272298209428</v>
      </c>
      <c r="K1255" s="26">
        <f t="shared" si="495"/>
        <v>3376.3614910471401</v>
      </c>
      <c r="L1255" s="15">
        <f>Daten!G1255</f>
        <v>311</v>
      </c>
      <c r="M1255" s="15">
        <f>Daten!H1255</f>
        <v>1132</v>
      </c>
      <c r="N1255" s="15">
        <f>Daten!I1255</f>
        <v>342</v>
      </c>
      <c r="O1255" s="27">
        <f t="shared" si="496"/>
        <v>0.57685512367491165</v>
      </c>
      <c r="P1255" s="15">
        <f t="shared" si="497"/>
        <v>642.74536808488097</v>
      </c>
      <c r="Q1255" s="20">
        <f t="shared" si="498"/>
        <v>10.254631915119035</v>
      </c>
      <c r="R1255" s="26">
        <f t="shared" si="499"/>
        <v>2050.9263830238069</v>
      </c>
      <c r="S1255" s="8">
        <f>Daten!K1255</f>
        <v>6892</v>
      </c>
      <c r="T1255" s="8">
        <f>Daten!L1255</f>
        <v>121921</v>
      </c>
      <c r="U1255" s="8">
        <f>Daten!M1255</f>
        <v>207270</v>
      </c>
      <c r="V1255" s="8">
        <f>Daten!N1255</f>
        <v>500</v>
      </c>
      <c r="W1255" s="8">
        <f>Daten!O1255</f>
        <v>500</v>
      </c>
      <c r="X1255" s="22">
        <f t="shared" si="500"/>
        <v>336083</v>
      </c>
      <c r="Y1255" s="8">
        <f t="shared" si="501"/>
        <v>684875.347503528</v>
      </c>
      <c r="Z1255" s="20">
        <f t="shared" si="502"/>
        <v>-348792.347503528</v>
      </c>
      <c r="AA1255" s="26">
        <f t="shared" si="503"/>
        <v>34879.2347503528</v>
      </c>
      <c r="AB1255" s="31">
        <f t="shared" si="504"/>
        <v>40306.522624423749</v>
      </c>
      <c r="AC1255" s="30">
        <f t="shared" si="505"/>
        <v>40306.522624423749</v>
      </c>
      <c r="AG1255" s="25">
        <f t="shared" si="506"/>
        <v>3376.3614910471401</v>
      </c>
      <c r="AH1255" s="25">
        <f t="shared" si="507"/>
        <v>34879.2347503528</v>
      </c>
      <c r="AI1255" s="25">
        <f t="shared" si="508"/>
        <v>38255.596241399937</v>
      </c>
      <c r="AJ1255" s="25">
        <f t="shared" si="509"/>
        <v>1</v>
      </c>
      <c r="AK1255" s="25">
        <f t="shared" si="510"/>
        <v>38255.596241399937</v>
      </c>
      <c r="AL1255" s="25">
        <f t="shared" ca="1" si="511"/>
        <v>91410</v>
      </c>
      <c r="AM1255" s="25">
        <f t="shared" ca="1" si="512"/>
        <v>41</v>
      </c>
      <c r="AN1255" s="25">
        <f ca="1">IF(AM1255=0,0,COUNTIF($AM$19:AM1255,C1255*10+1))</f>
        <v>162</v>
      </c>
      <c r="AO1255" s="20">
        <f t="shared" ca="1" si="513"/>
        <v>0</v>
      </c>
      <c r="AP1255" s="32">
        <f t="shared" ca="1" si="514"/>
        <v>91410</v>
      </c>
    </row>
    <row r="1256" spans="1:42" x14ac:dyDescent="0.2">
      <c r="A1256" s="14">
        <f>Daten!A1256</f>
        <v>41628</v>
      </c>
      <c r="B1256" s="7" t="str">
        <f>Daten!B1256</f>
        <v>Vorderweißenbach</v>
      </c>
      <c r="C1256" s="14">
        <f t="shared" si="490"/>
        <v>4</v>
      </c>
      <c r="D1256" s="9">
        <f>Daten!D1256</f>
        <v>0</v>
      </c>
      <c r="E1256" s="8">
        <f>Daten!E1256</f>
        <v>2738</v>
      </c>
      <c r="F1256" s="8">
        <f>Daten!F1256</f>
        <v>2641</v>
      </c>
      <c r="G1256" s="26">
        <f t="shared" si="491"/>
        <v>97</v>
      </c>
      <c r="H1256" s="28">
        <f t="shared" si="492"/>
        <v>3.6728511927300263E-2</v>
      </c>
      <c r="I1256" s="20">
        <f t="shared" si="493"/>
        <v>35.481301694406667</v>
      </c>
      <c r="J1256" s="20">
        <f t="shared" si="494"/>
        <v>61.518698305593333</v>
      </c>
      <c r="K1256" s="26">
        <f t="shared" si="495"/>
        <v>-30759.349152796665</v>
      </c>
      <c r="L1256" s="15">
        <f>Daten!G1256</f>
        <v>498</v>
      </c>
      <c r="M1256" s="15">
        <f>Daten!H1256</f>
        <v>1763</v>
      </c>
      <c r="N1256" s="15">
        <f>Daten!I1256</f>
        <v>477</v>
      </c>
      <c r="O1256" s="27">
        <f t="shared" si="496"/>
        <v>0.55303460011344296</v>
      </c>
      <c r="P1256" s="15">
        <f t="shared" si="497"/>
        <v>1001.0248091286618</v>
      </c>
      <c r="Q1256" s="20">
        <f t="shared" si="498"/>
        <v>-26.024809128661786</v>
      </c>
      <c r="R1256" s="26">
        <f t="shared" si="499"/>
        <v>-5204.9618257323573</v>
      </c>
      <c r="S1256" s="8">
        <f>Daten!K1256</f>
        <v>23962</v>
      </c>
      <c r="T1256" s="8">
        <f>Daten!L1256</f>
        <v>177040</v>
      </c>
      <c r="U1256" s="8">
        <f>Daten!M1256</f>
        <v>467247</v>
      </c>
      <c r="V1256" s="8">
        <f>Daten!N1256</f>
        <v>500</v>
      </c>
      <c r="W1256" s="8">
        <f>Daten!O1256</f>
        <v>500</v>
      </c>
      <c r="X1256" s="22">
        <f t="shared" si="500"/>
        <v>668249</v>
      </c>
      <c r="Y1256" s="8">
        <f t="shared" si="501"/>
        <v>1050525.8831734788</v>
      </c>
      <c r="Z1256" s="20">
        <f t="shared" si="502"/>
        <v>-382276.88317347877</v>
      </c>
      <c r="AA1256" s="26">
        <f t="shared" si="503"/>
        <v>38227.688317347878</v>
      </c>
      <c r="AB1256" s="31">
        <f t="shared" si="504"/>
        <v>2263.3773388188565</v>
      </c>
      <c r="AC1256" s="30">
        <f t="shared" si="505"/>
        <v>2263.3773388188565</v>
      </c>
      <c r="AG1256" s="25">
        <f t="shared" si="506"/>
        <v>-30759.349152796665</v>
      </c>
      <c r="AH1256" s="25">
        <f t="shared" si="507"/>
        <v>38227.688317347878</v>
      </c>
      <c r="AI1256" s="25">
        <f t="shared" si="508"/>
        <v>7468.3391645512129</v>
      </c>
      <c r="AJ1256" s="25">
        <f t="shared" si="509"/>
        <v>1</v>
      </c>
      <c r="AK1256" s="25">
        <f t="shared" si="510"/>
        <v>0</v>
      </c>
      <c r="AL1256" s="25">
        <f t="shared" ca="1" si="511"/>
        <v>0</v>
      </c>
      <c r="AM1256" s="25">
        <f t="shared" ca="1" si="512"/>
        <v>0</v>
      </c>
      <c r="AN1256" s="25">
        <f ca="1">IF(AM1256=0,0,COUNTIF($AM$19:AM1256,C1256*10+1))</f>
        <v>0</v>
      </c>
      <c r="AO1256" s="20">
        <f t="shared" ca="1" si="513"/>
        <v>0</v>
      </c>
      <c r="AP1256" s="32">
        <f t="shared" ca="1" si="514"/>
        <v>0</v>
      </c>
    </row>
    <row r="1257" spans="1:42" x14ac:dyDescent="0.2">
      <c r="A1257" s="14">
        <f>Daten!A1257</f>
        <v>41701</v>
      </c>
      <c r="B1257" s="7" t="str">
        <f>Daten!B1257</f>
        <v>Ampflwang im Hausruckwald</v>
      </c>
      <c r="C1257" s="14">
        <f t="shared" si="490"/>
        <v>4</v>
      </c>
      <c r="D1257" s="9">
        <f>Daten!D1257</f>
        <v>0</v>
      </c>
      <c r="E1257" s="8">
        <f>Daten!E1257</f>
        <v>3369</v>
      </c>
      <c r="F1257" s="8">
        <f>Daten!F1257</f>
        <v>3352</v>
      </c>
      <c r="G1257" s="26">
        <f t="shared" si="491"/>
        <v>17</v>
      </c>
      <c r="H1257" s="28">
        <f t="shared" si="492"/>
        <v>5.0715990453460624E-3</v>
      </c>
      <c r="I1257" s="20">
        <f t="shared" si="493"/>
        <v>45.033443119898202</v>
      </c>
      <c r="J1257" s="20">
        <f t="shared" si="494"/>
        <v>-28.033443119898202</v>
      </c>
      <c r="K1257" s="26">
        <f t="shared" si="495"/>
        <v>14016.721559949101</v>
      </c>
      <c r="L1257" s="15">
        <f>Daten!G1257</f>
        <v>497</v>
      </c>
      <c r="M1257" s="15">
        <f>Daten!H1257</f>
        <v>2090</v>
      </c>
      <c r="N1257" s="15">
        <f>Daten!I1257</f>
        <v>782</v>
      </c>
      <c r="O1257" s="27">
        <f t="shared" si="496"/>
        <v>0.61196172248803826</v>
      </c>
      <c r="P1257" s="15">
        <f t="shared" si="497"/>
        <v>1186.6941866584816</v>
      </c>
      <c r="Q1257" s="20">
        <f t="shared" si="498"/>
        <v>92.305813341518387</v>
      </c>
      <c r="R1257" s="26">
        <f t="shared" si="499"/>
        <v>18461.162668303677</v>
      </c>
      <c r="S1257" s="8">
        <f>Daten!K1257</f>
        <v>12186</v>
      </c>
      <c r="T1257" s="8">
        <f>Daten!L1257</f>
        <v>266468</v>
      </c>
      <c r="U1257" s="8">
        <f>Daten!M1257</f>
        <v>667453</v>
      </c>
      <c r="V1257" s="8">
        <f>Daten!N1257</f>
        <v>500</v>
      </c>
      <c r="W1257" s="8">
        <f>Daten!O1257</f>
        <v>500</v>
      </c>
      <c r="X1257" s="22">
        <f t="shared" si="500"/>
        <v>946107</v>
      </c>
      <c r="Y1257" s="8">
        <f t="shared" si="501"/>
        <v>1292630.2777251462</v>
      </c>
      <c r="Z1257" s="20">
        <f t="shared" si="502"/>
        <v>-346523.27772514615</v>
      </c>
      <c r="AA1257" s="26">
        <f t="shared" si="503"/>
        <v>34652.327772514618</v>
      </c>
      <c r="AB1257" s="31">
        <f t="shared" si="504"/>
        <v>67130.212000767395</v>
      </c>
      <c r="AC1257" s="30">
        <f t="shared" si="505"/>
        <v>67130.212000767395</v>
      </c>
      <c r="AG1257" s="25">
        <f t="shared" si="506"/>
        <v>14016.721559949101</v>
      </c>
      <c r="AH1257" s="25">
        <f t="shared" si="507"/>
        <v>34652.327772514618</v>
      </c>
      <c r="AI1257" s="25">
        <f t="shared" si="508"/>
        <v>48669.049332463721</v>
      </c>
      <c r="AJ1257" s="25">
        <f t="shared" si="509"/>
        <v>1</v>
      </c>
      <c r="AK1257" s="25">
        <f t="shared" si="510"/>
        <v>48669.049332463721</v>
      </c>
      <c r="AL1257" s="25">
        <f t="shared" ca="1" si="511"/>
        <v>116293</v>
      </c>
      <c r="AM1257" s="25">
        <f t="shared" ca="1" si="512"/>
        <v>41</v>
      </c>
      <c r="AN1257" s="25">
        <f ca="1">IF(AM1257=0,0,COUNTIF($AM$19:AM1257,C1257*10+1))</f>
        <v>163</v>
      </c>
      <c r="AO1257" s="20">
        <f t="shared" ca="1" si="513"/>
        <v>0</v>
      </c>
      <c r="AP1257" s="32">
        <f t="shared" ca="1" si="514"/>
        <v>116293</v>
      </c>
    </row>
    <row r="1258" spans="1:42" x14ac:dyDescent="0.2">
      <c r="A1258" s="14">
        <f>Daten!A1258</f>
        <v>41702</v>
      </c>
      <c r="B1258" s="7" t="str">
        <f>Daten!B1258</f>
        <v>Attersee am Attersee</v>
      </c>
      <c r="C1258" s="14">
        <f t="shared" si="490"/>
        <v>4</v>
      </c>
      <c r="D1258" s="9">
        <f>Daten!D1258</f>
        <v>0</v>
      </c>
      <c r="E1258" s="8">
        <f>Daten!E1258</f>
        <v>1633</v>
      </c>
      <c r="F1258" s="8">
        <f>Daten!F1258</f>
        <v>1591</v>
      </c>
      <c r="G1258" s="26">
        <f t="shared" si="491"/>
        <v>42</v>
      </c>
      <c r="H1258" s="28">
        <f t="shared" si="492"/>
        <v>2.6398491514770583E-2</v>
      </c>
      <c r="I1258" s="20">
        <f t="shared" si="493"/>
        <v>21.374763724271492</v>
      </c>
      <c r="J1258" s="20">
        <f t="shared" si="494"/>
        <v>20.625236275728508</v>
      </c>
      <c r="K1258" s="26">
        <f t="shared" si="495"/>
        <v>-10312.618137864254</v>
      </c>
      <c r="L1258" s="15">
        <f>Daten!G1258</f>
        <v>221</v>
      </c>
      <c r="M1258" s="15">
        <f>Daten!H1258</f>
        <v>1049</v>
      </c>
      <c r="N1258" s="15">
        <f>Daten!I1258</f>
        <v>363</v>
      </c>
      <c r="O1258" s="27">
        <f t="shared" si="496"/>
        <v>0.55672068636796945</v>
      </c>
      <c r="P1258" s="15">
        <f t="shared" si="497"/>
        <v>595.61827837547719</v>
      </c>
      <c r="Q1258" s="20">
        <f t="shared" si="498"/>
        <v>-11.618278375477189</v>
      </c>
      <c r="R1258" s="26">
        <f t="shared" si="499"/>
        <v>-2323.6556750954378</v>
      </c>
      <c r="S1258" s="8">
        <f>Daten!K1258</f>
        <v>7675</v>
      </c>
      <c r="T1258" s="8">
        <f>Daten!L1258</f>
        <v>310831</v>
      </c>
      <c r="U1258" s="8">
        <f>Daten!M1258</f>
        <v>317076</v>
      </c>
      <c r="V1258" s="8">
        <f>Daten!N1258</f>
        <v>500</v>
      </c>
      <c r="W1258" s="8">
        <f>Daten!O1258</f>
        <v>500</v>
      </c>
      <c r="X1258" s="22">
        <f t="shared" si="500"/>
        <v>635582</v>
      </c>
      <c r="Y1258" s="8">
        <f t="shared" si="501"/>
        <v>626555.42995700904</v>
      </c>
      <c r="Z1258" s="20">
        <f t="shared" si="502"/>
        <v>9026.570042990963</v>
      </c>
      <c r="AA1258" s="26">
        <f t="shared" si="503"/>
        <v>-902.65700429909634</v>
      </c>
      <c r="AB1258" s="31">
        <f t="shared" si="504"/>
        <v>-13538.930817258788</v>
      </c>
      <c r="AC1258" s="30">
        <f t="shared" si="505"/>
        <v>0</v>
      </c>
      <c r="AG1258" s="25">
        <f t="shared" si="506"/>
        <v>0</v>
      </c>
      <c r="AH1258" s="25">
        <f t="shared" si="507"/>
        <v>0</v>
      </c>
      <c r="AI1258" s="25">
        <f t="shared" si="508"/>
        <v>0</v>
      </c>
      <c r="AJ1258" s="25">
        <f t="shared" si="509"/>
        <v>1</v>
      </c>
      <c r="AK1258" s="25">
        <f t="shared" si="510"/>
        <v>0</v>
      </c>
      <c r="AL1258" s="25">
        <f t="shared" ca="1" si="511"/>
        <v>0</v>
      </c>
      <c r="AM1258" s="25">
        <f t="shared" ca="1" si="512"/>
        <v>0</v>
      </c>
      <c r="AN1258" s="25">
        <f ca="1">IF(AM1258=0,0,COUNTIF($AM$19:AM1258,C1258*10+1))</f>
        <v>0</v>
      </c>
      <c r="AO1258" s="20">
        <f t="shared" ca="1" si="513"/>
        <v>0</v>
      </c>
      <c r="AP1258" s="32">
        <f t="shared" ca="1" si="514"/>
        <v>0</v>
      </c>
    </row>
    <row r="1259" spans="1:42" x14ac:dyDescent="0.2">
      <c r="A1259" s="14">
        <f>Daten!A1259</f>
        <v>41703</v>
      </c>
      <c r="B1259" s="7" t="str">
        <f>Daten!B1259</f>
        <v>Attnang-Puchheim</v>
      </c>
      <c r="C1259" s="14">
        <f t="shared" si="490"/>
        <v>4</v>
      </c>
      <c r="D1259" s="9">
        <f>Daten!D1259</f>
        <v>0</v>
      </c>
      <c r="E1259" s="8">
        <f>Daten!E1259</f>
        <v>9189</v>
      </c>
      <c r="F1259" s="8">
        <f>Daten!F1259</f>
        <v>9047</v>
      </c>
      <c r="G1259" s="26">
        <f t="shared" si="491"/>
        <v>142</v>
      </c>
      <c r="H1259" s="28">
        <f t="shared" si="492"/>
        <v>1.5695810765999779E-2</v>
      </c>
      <c r="I1259" s="20">
        <f t="shared" si="493"/>
        <v>121.54461811029805</v>
      </c>
      <c r="J1259" s="20">
        <f t="shared" si="494"/>
        <v>20.455381889701954</v>
      </c>
      <c r="K1259" s="26">
        <f t="shared" si="495"/>
        <v>-10227.690944850978</v>
      </c>
      <c r="L1259" s="15">
        <f>Daten!G1259</f>
        <v>1436</v>
      </c>
      <c r="M1259" s="15">
        <f>Daten!H1259</f>
        <v>5933</v>
      </c>
      <c r="N1259" s="15">
        <f>Daten!I1259</f>
        <v>1820</v>
      </c>
      <c r="O1259" s="27">
        <f t="shared" si="496"/>
        <v>0.5487948761166358</v>
      </c>
      <c r="P1259" s="15">
        <f t="shared" si="497"/>
        <v>3368.7352198300341</v>
      </c>
      <c r="Q1259" s="20">
        <f t="shared" si="498"/>
        <v>-112.73521983003411</v>
      </c>
      <c r="R1259" s="26">
        <f t="shared" si="499"/>
        <v>-22547.043966006822</v>
      </c>
      <c r="S1259" s="8">
        <f>Daten!K1259</f>
        <v>6030</v>
      </c>
      <c r="T1259" s="8">
        <f>Daten!L1259</f>
        <v>655111</v>
      </c>
      <c r="U1259" s="8">
        <f>Daten!M1259</f>
        <v>5024963</v>
      </c>
      <c r="V1259" s="8">
        <f>Daten!N1259</f>
        <v>500</v>
      </c>
      <c r="W1259" s="8">
        <f>Daten!O1259</f>
        <v>500</v>
      </c>
      <c r="X1259" s="22">
        <f t="shared" si="500"/>
        <v>5686104</v>
      </c>
      <c r="Y1259" s="8">
        <f t="shared" si="501"/>
        <v>3525669.2258879095</v>
      </c>
      <c r="Z1259" s="20">
        <f t="shared" si="502"/>
        <v>2160434.7741120905</v>
      </c>
      <c r="AA1259" s="26">
        <f t="shared" si="503"/>
        <v>-216043.47741120905</v>
      </c>
      <c r="AB1259" s="31">
        <f t="shared" si="504"/>
        <v>-248818.21232206686</v>
      </c>
      <c r="AC1259" s="30">
        <f t="shared" si="505"/>
        <v>0</v>
      </c>
      <c r="AG1259" s="25">
        <f t="shared" si="506"/>
        <v>0</v>
      </c>
      <c r="AH1259" s="25">
        <f t="shared" si="507"/>
        <v>0</v>
      </c>
      <c r="AI1259" s="25">
        <f t="shared" si="508"/>
        <v>0</v>
      </c>
      <c r="AJ1259" s="25">
        <f t="shared" si="509"/>
        <v>1</v>
      </c>
      <c r="AK1259" s="25">
        <f t="shared" si="510"/>
        <v>0</v>
      </c>
      <c r="AL1259" s="25">
        <f t="shared" ca="1" si="511"/>
        <v>0</v>
      </c>
      <c r="AM1259" s="25">
        <f t="shared" ca="1" si="512"/>
        <v>0</v>
      </c>
      <c r="AN1259" s="25">
        <f ca="1">IF(AM1259=0,0,COUNTIF($AM$19:AM1259,C1259*10+1))</f>
        <v>0</v>
      </c>
      <c r="AO1259" s="20">
        <f t="shared" ca="1" si="513"/>
        <v>0</v>
      </c>
      <c r="AP1259" s="32">
        <f t="shared" ca="1" si="514"/>
        <v>0</v>
      </c>
    </row>
    <row r="1260" spans="1:42" x14ac:dyDescent="0.2">
      <c r="A1260" s="14">
        <f>Daten!A1260</f>
        <v>41704</v>
      </c>
      <c r="B1260" s="7" t="str">
        <f>Daten!B1260</f>
        <v>Atzbach</v>
      </c>
      <c r="C1260" s="14">
        <f t="shared" si="490"/>
        <v>4</v>
      </c>
      <c r="D1260" s="9">
        <f>Daten!D1260</f>
        <v>0</v>
      </c>
      <c r="E1260" s="8">
        <f>Daten!E1260</f>
        <v>1266</v>
      </c>
      <c r="F1260" s="8">
        <f>Daten!F1260</f>
        <v>1205</v>
      </c>
      <c r="G1260" s="26">
        <f t="shared" si="491"/>
        <v>61</v>
      </c>
      <c r="H1260" s="28">
        <f t="shared" si="492"/>
        <v>5.062240663900415E-2</v>
      </c>
      <c r="I1260" s="20">
        <f t="shared" si="493"/>
        <v>16.188931670488465</v>
      </c>
      <c r="J1260" s="20">
        <f t="shared" si="494"/>
        <v>44.811068329511535</v>
      </c>
      <c r="K1260" s="26">
        <f t="shared" si="495"/>
        <v>-22405.534164755769</v>
      </c>
      <c r="L1260" s="15">
        <f>Daten!G1260</f>
        <v>228</v>
      </c>
      <c r="M1260" s="15">
        <f>Daten!H1260</f>
        <v>809</v>
      </c>
      <c r="N1260" s="15">
        <f>Daten!I1260</f>
        <v>229</v>
      </c>
      <c r="O1260" s="27">
        <f t="shared" si="496"/>
        <v>0.5648949320148331</v>
      </c>
      <c r="P1260" s="15">
        <f t="shared" si="497"/>
        <v>459.34717560129747</v>
      </c>
      <c r="Q1260" s="20">
        <f t="shared" si="498"/>
        <v>-2.3471756012974652</v>
      </c>
      <c r="R1260" s="26">
        <f t="shared" si="499"/>
        <v>-469.43512025949303</v>
      </c>
      <c r="S1260" s="8">
        <f>Daten!K1260</f>
        <v>13376</v>
      </c>
      <c r="T1260" s="8">
        <f>Daten!L1260</f>
        <v>86245</v>
      </c>
      <c r="U1260" s="8">
        <f>Daten!M1260</f>
        <v>582622</v>
      </c>
      <c r="V1260" s="8">
        <f>Daten!N1260</f>
        <v>500</v>
      </c>
      <c r="W1260" s="8">
        <f>Daten!O1260</f>
        <v>500</v>
      </c>
      <c r="X1260" s="22">
        <f t="shared" si="500"/>
        <v>682243</v>
      </c>
      <c r="Y1260" s="8">
        <f t="shared" si="501"/>
        <v>485743.52377561142</v>
      </c>
      <c r="Z1260" s="20">
        <f t="shared" si="502"/>
        <v>196499.47622438858</v>
      </c>
      <c r="AA1260" s="26">
        <f t="shared" si="503"/>
        <v>-19649.94762243886</v>
      </c>
      <c r="AB1260" s="31">
        <f t="shared" si="504"/>
        <v>-42524.916907454121</v>
      </c>
      <c r="AC1260" s="30">
        <f t="shared" si="505"/>
        <v>0</v>
      </c>
      <c r="AG1260" s="25">
        <f t="shared" si="506"/>
        <v>0</v>
      </c>
      <c r="AH1260" s="25">
        <f t="shared" si="507"/>
        <v>0</v>
      </c>
      <c r="AI1260" s="25">
        <f t="shared" si="508"/>
        <v>0</v>
      </c>
      <c r="AJ1260" s="25">
        <f t="shared" si="509"/>
        <v>1</v>
      </c>
      <c r="AK1260" s="25">
        <f t="shared" si="510"/>
        <v>0</v>
      </c>
      <c r="AL1260" s="25">
        <f t="shared" ca="1" si="511"/>
        <v>0</v>
      </c>
      <c r="AM1260" s="25">
        <f t="shared" ca="1" si="512"/>
        <v>0</v>
      </c>
      <c r="AN1260" s="25">
        <f ca="1">IF(AM1260=0,0,COUNTIF($AM$19:AM1260,C1260*10+1))</f>
        <v>0</v>
      </c>
      <c r="AO1260" s="20">
        <f t="shared" ca="1" si="513"/>
        <v>0</v>
      </c>
      <c r="AP1260" s="32">
        <f t="shared" ca="1" si="514"/>
        <v>0</v>
      </c>
    </row>
    <row r="1261" spans="1:42" x14ac:dyDescent="0.2">
      <c r="A1261" s="14">
        <f>Daten!A1261</f>
        <v>41705</v>
      </c>
      <c r="B1261" s="7" t="str">
        <f>Daten!B1261</f>
        <v>Aurach am Hongar</v>
      </c>
      <c r="C1261" s="14">
        <f t="shared" si="490"/>
        <v>4</v>
      </c>
      <c r="D1261" s="9">
        <f>Daten!D1261</f>
        <v>0</v>
      </c>
      <c r="E1261" s="8">
        <f>Daten!E1261</f>
        <v>1843</v>
      </c>
      <c r="F1261" s="8">
        <f>Daten!F1261</f>
        <v>1733</v>
      </c>
      <c r="G1261" s="26">
        <f t="shared" si="491"/>
        <v>110</v>
      </c>
      <c r="H1261" s="28">
        <f t="shared" si="492"/>
        <v>6.3473744950952107E-2</v>
      </c>
      <c r="I1261" s="20">
        <f t="shared" si="493"/>
        <v>23.282505049756441</v>
      </c>
      <c r="J1261" s="20">
        <f t="shared" si="494"/>
        <v>86.717494950243562</v>
      </c>
      <c r="K1261" s="26">
        <f t="shared" si="495"/>
        <v>-43358.747475121781</v>
      </c>
      <c r="L1261" s="15">
        <f>Daten!G1261</f>
        <v>333</v>
      </c>
      <c r="M1261" s="15">
        <f>Daten!H1261</f>
        <v>1222</v>
      </c>
      <c r="N1261" s="15">
        <f>Daten!I1261</f>
        <v>288</v>
      </c>
      <c r="O1261" s="27">
        <f t="shared" si="496"/>
        <v>0.50818330605564643</v>
      </c>
      <c r="P1261" s="15">
        <f t="shared" si="497"/>
        <v>693.84703162519838</v>
      </c>
      <c r="Q1261" s="20">
        <f t="shared" si="498"/>
        <v>-72.847031625198383</v>
      </c>
      <c r="R1261" s="26">
        <f t="shared" si="499"/>
        <v>-14569.406325039676</v>
      </c>
      <c r="S1261" s="8">
        <f>Daten!K1261</f>
        <v>11705</v>
      </c>
      <c r="T1261" s="8">
        <f>Daten!L1261</f>
        <v>122689</v>
      </c>
      <c r="U1261" s="8">
        <f>Daten!M1261</f>
        <v>137731</v>
      </c>
      <c r="V1261" s="8">
        <f>Daten!N1261</f>
        <v>500</v>
      </c>
      <c r="W1261" s="8">
        <f>Daten!O1261</f>
        <v>500</v>
      </c>
      <c r="X1261" s="22">
        <f t="shared" si="500"/>
        <v>272125</v>
      </c>
      <c r="Y1261" s="8">
        <f t="shared" si="501"/>
        <v>707129.00025154173</v>
      </c>
      <c r="Z1261" s="20">
        <f t="shared" si="502"/>
        <v>-435004.00025154173</v>
      </c>
      <c r="AA1261" s="26">
        <f t="shared" si="503"/>
        <v>43500.400025154173</v>
      </c>
      <c r="AB1261" s="31">
        <f t="shared" si="504"/>
        <v>-14427.753775007281</v>
      </c>
      <c r="AC1261" s="30">
        <f t="shared" si="505"/>
        <v>0</v>
      </c>
      <c r="AG1261" s="25">
        <f t="shared" si="506"/>
        <v>0</v>
      </c>
      <c r="AH1261" s="25">
        <f t="shared" si="507"/>
        <v>0</v>
      </c>
      <c r="AI1261" s="25">
        <f t="shared" si="508"/>
        <v>0</v>
      </c>
      <c r="AJ1261" s="25">
        <f t="shared" si="509"/>
        <v>1</v>
      </c>
      <c r="AK1261" s="25">
        <f t="shared" si="510"/>
        <v>0</v>
      </c>
      <c r="AL1261" s="25">
        <f t="shared" ca="1" si="511"/>
        <v>0</v>
      </c>
      <c r="AM1261" s="25">
        <f t="shared" ca="1" si="512"/>
        <v>0</v>
      </c>
      <c r="AN1261" s="25">
        <f ca="1">IF(AM1261=0,0,COUNTIF($AM$19:AM1261,C1261*10+1))</f>
        <v>0</v>
      </c>
      <c r="AO1261" s="20">
        <f t="shared" ca="1" si="513"/>
        <v>0</v>
      </c>
      <c r="AP1261" s="32">
        <f t="shared" ca="1" si="514"/>
        <v>0</v>
      </c>
    </row>
    <row r="1262" spans="1:42" x14ac:dyDescent="0.2">
      <c r="A1262" s="14">
        <f>Daten!A1262</f>
        <v>41706</v>
      </c>
      <c r="B1262" s="7" t="str">
        <f>Daten!B1262</f>
        <v>Berg im Attergau</v>
      </c>
      <c r="C1262" s="14">
        <f t="shared" si="490"/>
        <v>4</v>
      </c>
      <c r="D1262" s="9">
        <f>Daten!D1262</f>
        <v>0</v>
      </c>
      <c r="E1262" s="8">
        <f>Daten!E1262</f>
        <v>1119</v>
      </c>
      <c r="F1262" s="8">
        <f>Daten!F1262</f>
        <v>1056</v>
      </c>
      <c r="G1262" s="26">
        <f t="shared" si="491"/>
        <v>63</v>
      </c>
      <c r="H1262" s="28">
        <f t="shared" si="492"/>
        <v>5.9659090909090912E-2</v>
      </c>
      <c r="I1262" s="20">
        <f t="shared" si="493"/>
        <v>14.187146758535951</v>
      </c>
      <c r="J1262" s="20">
        <f t="shared" si="494"/>
        <v>48.812853241464047</v>
      </c>
      <c r="K1262" s="26">
        <f t="shared" si="495"/>
        <v>-24406.426620732025</v>
      </c>
      <c r="L1262" s="15">
        <f>Daten!G1262</f>
        <v>200</v>
      </c>
      <c r="M1262" s="15">
        <f>Daten!H1262</f>
        <v>732</v>
      </c>
      <c r="N1262" s="15">
        <f>Daten!I1262</f>
        <v>187</v>
      </c>
      <c r="O1262" s="27">
        <f t="shared" si="496"/>
        <v>0.52868852459016391</v>
      </c>
      <c r="P1262" s="15">
        <f t="shared" si="497"/>
        <v>415.62686346124815</v>
      </c>
      <c r="Q1262" s="20">
        <f t="shared" si="498"/>
        <v>-28.626863461248149</v>
      </c>
      <c r="R1262" s="26">
        <f t="shared" si="499"/>
        <v>-5725.3726922496298</v>
      </c>
      <c r="S1262" s="8">
        <f>Daten!K1262</f>
        <v>13642</v>
      </c>
      <c r="T1262" s="8">
        <f>Daten!L1262</f>
        <v>82788</v>
      </c>
      <c r="U1262" s="8">
        <f>Daten!M1262</f>
        <v>129107</v>
      </c>
      <c r="V1262" s="8">
        <f>Daten!N1262</f>
        <v>500</v>
      </c>
      <c r="W1262" s="8">
        <f>Daten!O1262</f>
        <v>500</v>
      </c>
      <c r="X1262" s="22">
        <f t="shared" si="500"/>
        <v>225537</v>
      </c>
      <c r="Y1262" s="8">
        <f t="shared" si="501"/>
        <v>429342.02456943854</v>
      </c>
      <c r="Z1262" s="20">
        <f t="shared" si="502"/>
        <v>-203805.02456943854</v>
      </c>
      <c r="AA1262" s="26">
        <f t="shared" si="503"/>
        <v>20380.502456943854</v>
      </c>
      <c r="AB1262" s="31">
        <f t="shared" si="504"/>
        <v>-9751.2968560377994</v>
      </c>
      <c r="AC1262" s="30">
        <f t="shared" si="505"/>
        <v>0</v>
      </c>
      <c r="AG1262" s="25">
        <f t="shared" si="506"/>
        <v>0</v>
      </c>
      <c r="AH1262" s="25">
        <f t="shared" si="507"/>
        <v>0</v>
      </c>
      <c r="AI1262" s="25">
        <f t="shared" si="508"/>
        <v>0</v>
      </c>
      <c r="AJ1262" s="25">
        <f t="shared" si="509"/>
        <v>1</v>
      </c>
      <c r="AK1262" s="25">
        <f t="shared" si="510"/>
        <v>0</v>
      </c>
      <c r="AL1262" s="25">
        <f t="shared" ca="1" si="511"/>
        <v>0</v>
      </c>
      <c r="AM1262" s="25">
        <f t="shared" ca="1" si="512"/>
        <v>0</v>
      </c>
      <c r="AN1262" s="25">
        <f ca="1">IF(AM1262=0,0,COUNTIF($AM$19:AM1262,C1262*10+1))</f>
        <v>0</v>
      </c>
      <c r="AO1262" s="20">
        <f t="shared" ca="1" si="513"/>
        <v>0</v>
      </c>
      <c r="AP1262" s="32">
        <f t="shared" ca="1" si="514"/>
        <v>0</v>
      </c>
    </row>
    <row r="1263" spans="1:42" x14ac:dyDescent="0.2">
      <c r="A1263" s="14">
        <f>Daten!A1263</f>
        <v>41707</v>
      </c>
      <c r="B1263" s="7" t="str">
        <f>Daten!B1263</f>
        <v>Desselbrunn</v>
      </c>
      <c r="C1263" s="14">
        <f t="shared" si="490"/>
        <v>4</v>
      </c>
      <c r="D1263" s="9">
        <f>Daten!D1263</f>
        <v>0</v>
      </c>
      <c r="E1263" s="8">
        <f>Daten!E1263</f>
        <v>1894</v>
      </c>
      <c r="F1263" s="8">
        <f>Daten!F1263</f>
        <v>1832</v>
      </c>
      <c r="G1263" s="26">
        <f t="shared" si="491"/>
        <v>62</v>
      </c>
      <c r="H1263" s="28">
        <f t="shared" si="492"/>
        <v>3.384279475982533E-2</v>
      </c>
      <c r="I1263" s="20">
        <f t="shared" si="493"/>
        <v>24.612550058369187</v>
      </c>
      <c r="J1263" s="20">
        <f t="shared" si="494"/>
        <v>37.387449941630813</v>
      </c>
      <c r="K1263" s="26">
        <f t="shared" si="495"/>
        <v>-18693.724970815405</v>
      </c>
      <c r="L1263" s="15">
        <f>Daten!G1263</f>
        <v>352</v>
      </c>
      <c r="M1263" s="15">
        <f>Daten!H1263</f>
        <v>1255</v>
      </c>
      <c r="N1263" s="15">
        <f>Daten!I1263</f>
        <v>287</v>
      </c>
      <c r="O1263" s="27">
        <f t="shared" si="496"/>
        <v>0.50916334661354579</v>
      </c>
      <c r="P1263" s="15">
        <f t="shared" si="497"/>
        <v>712.58430825664811</v>
      </c>
      <c r="Q1263" s="20">
        <f t="shared" si="498"/>
        <v>-73.584308256648114</v>
      </c>
      <c r="R1263" s="26">
        <f t="shared" si="499"/>
        <v>-14716.861651329622</v>
      </c>
      <c r="S1263" s="8">
        <f>Daten!K1263</f>
        <v>16718</v>
      </c>
      <c r="T1263" s="8">
        <f>Daten!L1263</f>
        <v>110964</v>
      </c>
      <c r="U1263" s="8">
        <f>Daten!M1263</f>
        <v>335492</v>
      </c>
      <c r="V1263" s="8">
        <f>Daten!N1263</f>
        <v>500</v>
      </c>
      <c r="W1263" s="8">
        <f>Daten!O1263</f>
        <v>500</v>
      </c>
      <c r="X1263" s="22">
        <f t="shared" si="500"/>
        <v>463174</v>
      </c>
      <c r="Y1263" s="8">
        <f t="shared" si="501"/>
        <v>726696.86732307111</v>
      </c>
      <c r="Z1263" s="20">
        <f t="shared" si="502"/>
        <v>-263522.86732307111</v>
      </c>
      <c r="AA1263" s="26">
        <f t="shared" si="503"/>
        <v>26352.286732307111</v>
      </c>
      <c r="AB1263" s="31">
        <f t="shared" si="504"/>
        <v>-7058.2998898379155</v>
      </c>
      <c r="AC1263" s="30">
        <f t="shared" si="505"/>
        <v>0</v>
      </c>
      <c r="AG1263" s="25">
        <f t="shared" si="506"/>
        <v>0</v>
      </c>
      <c r="AH1263" s="25">
        <f t="shared" si="507"/>
        <v>0</v>
      </c>
      <c r="AI1263" s="25">
        <f t="shared" si="508"/>
        <v>0</v>
      </c>
      <c r="AJ1263" s="25">
        <f t="shared" si="509"/>
        <v>1</v>
      </c>
      <c r="AK1263" s="25">
        <f t="shared" si="510"/>
        <v>0</v>
      </c>
      <c r="AL1263" s="25">
        <f t="shared" ca="1" si="511"/>
        <v>0</v>
      </c>
      <c r="AM1263" s="25">
        <f t="shared" ca="1" si="512"/>
        <v>0</v>
      </c>
      <c r="AN1263" s="25">
        <f ca="1">IF(AM1263=0,0,COUNTIF($AM$19:AM1263,C1263*10+1))</f>
        <v>0</v>
      </c>
      <c r="AO1263" s="20">
        <f t="shared" ca="1" si="513"/>
        <v>0</v>
      </c>
      <c r="AP1263" s="32">
        <f t="shared" ca="1" si="514"/>
        <v>0</v>
      </c>
    </row>
    <row r="1264" spans="1:42" x14ac:dyDescent="0.2">
      <c r="A1264" s="14">
        <f>Daten!A1264</f>
        <v>41708</v>
      </c>
      <c r="B1264" s="7" t="str">
        <f>Daten!B1264</f>
        <v>Fornach</v>
      </c>
      <c r="C1264" s="14">
        <f t="shared" si="490"/>
        <v>4</v>
      </c>
      <c r="D1264" s="9">
        <f>Daten!D1264</f>
        <v>0</v>
      </c>
      <c r="E1264" s="8">
        <f>Daten!E1264</f>
        <v>1008</v>
      </c>
      <c r="F1264" s="8">
        <f>Daten!F1264</f>
        <v>990</v>
      </c>
      <c r="G1264" s="26">
        <f t="shared" si="491"/>
        <v>18</v>
      </c>
      <c r="H1264" s="28">
        <f t="shared" si="492"/>
        <v>1.8181818181818181E-2</v>
      </c>
      <c r="I1264" s="20">
        <f t="shared" si="493"/>
        <v>13.300450086127453</v>
      </c>
      <c r="J1264" s="20">
        <f t="shared" si="494"/>
        <v>4.6995499138725467</v>
      </c>
      <c r="K1264" s="26">
        <f t="shared" si="495"/>
        <v>-2349.7749569362732</v>
      </c>
      <c r="L1264" s="15">
        <f>Daten!G1264</f>
        <v>184</v>
      </c>
      <c r="M1264" s="15">
        <f>Daten!H1264</f>
        <v>673</v>
      </c>
      <c r="N1264" s="15">
        <f>Daten!I1264</f>
        <v>151</v>
      </c>
      <c r="O1264" s="27">
        <f t="shared" si="496"/>
        <v>0.49777117384843983</v>
      </c>
      <c r="P1264" s="15">
        <f t="shared" si="497"/>
        <v>382.12688402926227</v>
      </c>
      <c r="Q1264" s="20">
        <f t="shared" si="498"/>
        <v>-47.126884029262271</v>
      </c>
      <c r="R1264" s="26">
        <f t="shared" si="499"/>
        <v>-9425.3768058524547</v>
      </c>
      <c r="S1264" s="8">
        <f>Daten!K1264</f>
        <v>9656</v>
      </c>
      <c r="T1264" s="8">
        <f>Daten!L1264</f>
        <v>61112</v>
      </c>
      <c r="U1264" s="8">
        <f>Daten!M1264</f>
        <v>182267</v>
      </c>
      <c r="V1264" s="8">
        <f>Daten!N1264</f>
        <v>500</v>
      </c>
      <c r="W1264" s="8">
        <f>Daten!O1264</f>
        <v>500</v>
      </c>
      <c r="X1264" s="22">
        <f t="shared" si="500"/>
        <v>253035</v>
      </c>
      <c r="Y1264" s="8">
        <f t="shared" si="501"/>
        <v>386753.13741375698</v>
      </c>
      <c r="Z1264" s="20">
        <f t="shared" si="502"/>
        <v>-133718.13741375698</v>
      </c>
      <c r="AA1264" s="26">
        <f t="shared" si="503"/>
        <v>13371.813741375699</v>
      </c>
      <c r="AB1264" s="31">
        <f t="shared" si="504"/>
        <v>1596.6619785869716</v>
      </c>
      <c r="AC1264" s="30">
        <f t="shared" si="505"/>
        <v>1596.6619785869716</v>
      </c>
      <c r="AG1264" s="25">
        <f t="shared" si="506"/>
        <v>-2349.7749569362732</v>
      </c>
      <c r="AH1264" s="25">
        <f t="shared" si="507"/>
        <v>13371.813741375699</v>
      </c>
      <c r="AI1264" s="25">
        <f t="shared" si="508"/>
        <v>11022.038784439426</v>
      </c>
      <c r="AJ1264" s="25">
        <f t="shared" si="509"/>
        <v>1</v>
      </c>
      <c r="AK1264" s="25">
        <f t="shared" si="510"/>
        <v>11022.038784439426</v>
      </c>
      <c r="AL1264" s="25">
        <f t="shared" ca="1" si="511"/>
        <v>26337</v>
      </c>
      <c r="AM1264" s="25">
        <f t="shared" ca="1" si="512"/>
        <v>41</v>
      </c>
      <c r="AN1264" s="25">
        <f ca="1">IF(AM1264=0,0,COUNTIF($AM$19:AM1264,C1264*10+1))</f>
        <v>164</v>
      </c>
      <c r="AO1264" s="20">
        <f t="shared" ca="1" si="513"/>
        <v>0</v>
      </c>
      <c r="AP1264" s="32">
        <f t="shared" ca="1" si="514"/>
        <v>26337</v>
      </c>
    </row>
    <row r="1265" spans="1:42" x14ac:dyDescent="0.2">
      <c r="A1265" s="14">
        <f>Daten!A1265</f>
        <v>41709</v>
      </c>
      <c r="B1265" s="7" t="str">
        <f>Daten!B1265</f>
        <v>Frankenburg am Hausruck</v>
      </c>
      <c r="C1265" s="14">
        <f t="shared" si="490"/>
        <v>4</v>
      </c>
      <c r="D1265" s="9">
        <f>Daten!D1265</f>
        <v>0</v>
      </c>
      <c r="E1265" s="8">
        <f>Daten!E1265</f>
        <v>5163</v>
      </c>
      <c r="F1265" s="8">
        <f>Daten!F1265</f>
        <v>4874</v>
      </c>
      <c r="G1265" s="26">
        <f t="shared" si="491"/>
        <v>289</v>
      </c>
      <c r="H1265" s="28">
        <f t="shared" si="492"/>
        <v>5.9294214197784162E-2</v>
      </c>
      <c r="I1265" s="20">
        <f t="shared" si="493"/>
        <v>65.481205777560817</v>
      </c>
      <c r="J1265" s="20">
        <f t="shared" si="494"/>
        <v>223.51879422243917</v>
      </c>
      <c r="K1265" s="26">
        <f t="shared" si="495"/>
        <v>-111759.39711121959</v>
      </c>
      <c r="L1265" s="15">
        <f>Daten!G1265</f>
        <v>774</v>
      </c>
      <c r="M1265" s="15">
        <f>Daten!H1265</f>
        <v>3429</v>
      </c>
      <c r="N1265" s="15">
        <f>Daten!I1265</f>
        <v>960</v>
      </c>
      <c r="O1265" s="27">
        <f t="shared" si="496"/>
        <v>0.50568678915135612</v>
      </c>
      <c r="P1265" s="15">
        <f t="shared" si="497"/>
        <v>1946.9733808860926</v>
      </c>
      <c r="Q1265" s="20">
        <f t="shared" si="498"/>
        <v>-212.97338088609263</v>
      </c>
      <c r="R1265" s="26">
        <f t="shared" si="499"/>
        <v>-42594.676177218527</v>
      </c>
      <c r="S1265" s="8">
        <f>Daten!K1265</f>
        <v>30478</v>
      </c>
      <c r="T1265" s="8">
        <f>Daten!L1265</f>
        <v>372000</v>
      </c>
      <c r="U1265" s="8">
        <f>Daten!M1265</f>
        <v>1755658</v>
      </c>
      <c r="V1265" s="8">
        <f>Daten!N1265</f>
        <v>500</v>
      </c>
      <c r="W1265" s="8">
        <f>Daten!O1265</f>
        <v>500</v>
      </c>
      <c r="X1265" s="22">
        <f t="shared" si="500"/>
        <v>2158136</v>
      </c>
      <c r="Y1265" s="8">
        <f t="shared" si="501"/>
        <v>1980958.778241297</v>
      </c>
      <c r="Z1265" s="20">
        <f t="shared" si="502"/>
        <v>177177.221758703</v>
      </c>
      <c r="AA1265" s="26">
        <f t="shared" si="503"/>
        <v>-17717.722175870302</v>
      </c>
      <c r="AB1265" s="31">
        <f t="shared" si="504"/>
        <v>-172071.79546430841</v>
      </c>
      <c r="AC1265" s="30">
        <f t="shared" si="505"/>
        <v>0</v>
      </c>
      <c r="AG1265" s="25">
        <f t="shared" si="506"/>
        <v>0</v>
      </c>
      <c r="AH1265" s="25">
        <f t="shared" si="507"/>
        <v>0</v>
      </c>
      <c r="AI1265" s="25">
        <f t="shared" si="508"/>
        <v>0</v>
      </c>
      <c r="AJ1265" s="25">
        <f t="shared" si="509"/>
        <v>1</v>
      </c>
      <c r="AK1265" s="25">
        <f t="shared" si="510"/>
        <v>0</v>
      </c>
      <c r="AL1265" s="25">
        <f t="shared" ca="1" si="511"/>
        <v>0</v>
      </c>
      <c r="AM1265" s="25">
        <f t="shared" ca="1" si="512"/>
        <v>0</v>
      </c>
      <c r="AN1265" s="25">
        <f ca="1">IF(AM1265=0,0,COUNTIF($AM$19:AM1265,C1265*10+1))</f>
        <v>0</v>
      </c>
      <c r="AO1265" s="20">
        <f t="shared" ca="1" si="513"/>
        <v>0</v>
      </c>
      <c r="AP1265" s="32">
        <f t="shared" ca="1" si="514"/>
        <v>0</v>
      </c>
    </row>
    <row r="1266" spans="1:42" x14ac:dyDescent="0.2">
      <c r="A1266" s="14">
        <f>Daten!A1266</f>
        <v>41710</v>
      </c>
      <c r="B1266" s="7" t="str">
        <f>Daten!B1266</f>
        <v>Frankenmarkt</v>
      </c>
      <c r="C1266" s="14">
        <f t="shared" si="490"/>
        <v>4</v>
      </c>
      <c r="D1266" s="9">
        <f>Daten!D1266</f>
        <v>0</v>
      </c>
      <c r="E1266" s="8">
        <f>Daten!E1266</f>
        <v>3824</v>
      </c>
      <c r="F1266" s="8">
        <f>Daten!F1266</f>
        <v>3664</v>
      </c>
      <c r="G1266" s="26">
        <f t="shared" si="491"/>
        <v>160</v>
      </c>
      <c r="H1266" s="28">
        <f t="shared" si="492"/>
        <v>4.3668122270742356E-2</v>
      </c>
      <c r="I1266" s="20">
        <f t="shared" si="493"/>
        <v>49.225100116738375</v>
      </c>
      <c r="J1266" s="20">
        <f t="shared" si="494"/>
        <v>110.77489988326163</v>
      </c>
      <c r="K1266" s="26">
        <f t="shared" si="495"/>
        <v>-55387.44994163081</v>
      </c>
      <c r="L1266" s="15">
        <f>Daten!G1266</f>
        <v>618</v>
      </c>
      <c r="M1266" s="15">
        <f>Daten!H1266</f>
        <v>2494</v>
      </c>
      <c r="N1266" s="15">
        <f>Daten!I1266</f>
        <v>712</v>
      </c>
      <c r="O1266" s="27">
        <f t="shared" si="496"/>
        <v>0.53327987169206092</v>
      </c>
      <c r="P1266" s="15">
        <f t="shared" si="497"/>
        <v>1416.0838763283509</v>
      </c>
      <c r="Q1266" s="20">
        <f t="shared" si="498"/>
        <v>-86.083876328350925</v>
      </c>
      <c r="R1266" s="26">
        <f t="shared" si="499"/>
        <v>-17216.775265670185</v>
      </c>
      <c r="S1266" s="8">
        <f>Daten!K1266</f>
        <v>11755</v>
      </c>
      <c r="T1266" s="8">
        <f>Daten!L1266</f>
        <v>336507</v>
      </c>
      <c r="U1266" s="8">
        <f>Daten!M1266</f>
        <v>1957579</v>
      </c>
      <c r="V1266" s="8">
        <f>Daten!N1266</f>
        <v>500</v>
      </c>
      <c r="W1266" s="8">
        <f>Daten!O1266</f>
        <v>500</v>
      </c>
      <c r="X1266" s="22">
        <f t="shared" si="500"/>
        <v>2305841</v>
      </c>
      <c r="Y1266" s="8">
        <f t="shared" si="501"/>
        <v>1467206.3466966336</v>
      </c>
      <c r="Z1266" s="20">
        <f t="shared" si="502"/>
        <v>838634.65330336639</v>
      </c>
      <c r="AA1266" s="26">
        <f t="shared" si="503"/>
        <v>-83863.46533033665</v>
      </c>
      <c r="AB1266" s="31">
        <f t="shared" si="504"/>
        <v>-156467.69053763765</v>
      </c>
      <c r="AC1266" s="30">
        <f t="shared" si="505"/>
        <v>0</v>
      </c>
      <c r="AG1266" s="25">
        <f t="shared" si="506"/>
        <v>0</v>
      </c>
      <c r="AH1266" s="25">
        <f t="shared" si="507"/>
        <v>0</v>
      </c>
      <c r="AI1266" s="25">
        <f t="shared" si="508"/>
        <v>0</v>
      </c>
      <c r="AJ1266" s="25">
        <f t="shared" si="509"/>
        <v>1</v>
      </c>
      <c r="AK1266" s="25">
        <f t="shared" si="510"/>
        <v>0</v>
      </c>
      <c r="AL1266" s="25">
        <f t="shared" ca="1" si="511"/>
        <v>0</v>
      </c>
      <c r="AM1266" s="25">
        <f t="shared" ca="1" si="512"/>
        <v>0</v>
      </c>
      <c r="AN1266" s="25">
        <f ca="1">IF(AM1266=0,0,COUNTIF($AM$19:AM1266,C1266*10+1))</f>
        <v>0</v>
      </c>
      <c r="AO1266" s="20">
        <f t="shared" ca="1" si="513"/>
        <v>0</v>
      </c>
      <c r="AP1266" s="32">
        <f t="shared" ca="1" si="514"/>
        <v>0</v>
      </c>
    </row>
    <row r="1267" spans="1:42" x14ac:dyDescent="0.2">
      <c r="A1267" s="14">
        <f>Daten!A1267</f>
        <v>41711</v>
      </c>
      <c r="B1267" s="7" t="str">
        <f>Daten!B1267</f>
        <v>Gampern</v>
      </c>
      <c r="C1267" s="14">
        <f t="shared" si="490"/>
        <v>4</v>
      </c>
      <c r="D1267" s="9">
        <f>Daten!D1267</f>
        <v>0</v>
      </c>
      <c r="E1267" s="8">
        <f>Daten!E1267</f>
        <v>3117</v>
      </c>
      <c r="F1267" s="8">
        <f>Daten!F1267</f>
        <v>2958</v>
      </c>
      <c r="G1267" s="26">
        <f t="shared" si="491"/>
        <v>159</v>
      </c>
      <c r="H1267" s="28">
        <f t="shared" si="492"/>
        <v>5.3752535496957403E-2</v>
      </c>
      <c r="I1267" s="20">
        <f t="shared" si="493"/>
        <v>39.740132681580818</v>
      </c>
      <c r="J1267" s="20">
        <f t="shared" si="494"/>
        <v>119.25986731841918</v>
      </c>
      <c r="K1267" s="26">
        <f t="shared" si="495"/>
        <v>-59629.933659209593</v>
      </c>
      <c r="L1267" s="15">
        <f>Daten!G1267</f>
        <v>550</v>
      </c>
      <c r="M1267" s="15">
        <f>Daten!H1267</f>
        <v>2062</v>
      </c>
      <c r="N1267" s="15">
        <f>Daten!I1267</f>
        <v>505</v>
      </c>
      <c r="O1267" s="27">
        <f t="shared" si="496"/>
        <v>0.511639185257032</v>
      </c>
      <c r="P1267" s="15">
        <f t="shared" si="497"/>
        <v>1170.7958913348273</v>
      </c>
      <c r="Q1267" s="20">
        <f t="shared" si="498"/>
        <v>-115.79589133482727</v>
      </c>
      <c r="R1267" s="26">
        <f t="shared" si="499"/>
        <v>-23159.178266965457</v>
      </c>
      <c r="S1267" s="8">
        <f>Daten!K1267</f>
        <v>18241</v>
      </c>
      <c r="T1267" s="8">
        <f>Daten!L1267</f>
        <v>231716</v>
      </c>
      <c r="U1267" s="8">
        <f>Daten!M1267</f>
        <v>2270405</v>
      </c>
      <c r="V1267" s="8">
        <f>Daten!N1267</f>
        <v>500</v>
      </c>
      <c r="W1267" s="8">
        <f>Daten!O1267</f>
        <v>500</v>
      </c>
      <c r="X1267" s="22">
        <f t="shared" si="500"/>
        <v>2520362</v>
      </c>
      <c r="Y1267" s="8">
        <f t="shared" si="501"/>
        <v>1195941.9933717069</v>
      </c>
      <c r="Z1267" s="20">
        <f t="shared" si="502"/>
        <v>1324420.0066282931</v>
      </c>
      <c r="AA1267" s="26">
        <f t="shared" si="503"/>
        <v>-132442.00066282932</v>
      </c>
      <c r="AB1267" s="31">
        <f t="shared" si="504"/>
        <v>-215231.11258900436</v>
      </c>
      <c r="AC1267" s="30">
        <f t="shared" si="505"/>
        <v>0</v>
      </c>
      <c r="AG1267" s="25">
        <f t="shared" si="506"/>
        <v>0</v>
      </c>
      <c r="AH1267" s="25">
        <f t="shared" si="507"/>
        <v>0</v>
      </c>
      <c r="AI1267" s="25">
        <f t="shared" si="508"/>
        <v>0</v>
      </c>
      <c r="AJ1267" s="25">
        <f t="shared" si="509"/>
        <v>1</v>
      </c>
      <c r="AK1267" s="25">
        <f t="shared" si="510"/>
        <v>0</v>
      </c>
      <c r="AL1267" s="25">
        <f t="shared" ca="1" si="511"/>
        <v>0</v>
      </c>
      <c r="AM1267" s="25">
        <f t="shared" ca="1" si="512"/>
        <v>0</v>
      </c>
      <c r="AN1267" s="25">
        <f ca="1">IF(AM1267=0,0,COUNTIF($AM$19:AM1267,C1267*10+1))</f>
        <v>0</v>
      </c>
      <c r="AO1267" s="20">
        <f t="shared" ca="1" si="513"/>
        <v>0</v>
      </c>
      <c r="AP1267" s="32">
        <f t="shared" ca="1" si="514"/>
        <v>0</v>
      </c>
    </row>
    <row r="1268" spans="1:42" x14ac:dyDescent="0.2">
      <c r="A1268" s="14">
        <f>Daten!A1268</f>
        <v>41712</v>
      </c>
      <c r="B1268" s="7" t="str">
        <f>Daten!B1268</f>
        <v>Innerschwand am Mondsee</v>
      </c>
      <c r="C1268" s="14">
        <f t="shared" si="490"/>
        <v>4</v>
      </c>
      <c r="D1268" s="9">
        <f>Daten!D1268</f>
        <v>0</v>
      </c>
      <c r="E1268" s="8">
        <f>Daten!E1268</f>
        <v>1265</v>
      </c>
      <c r="F1268" s="8">
        <f>Daten!F1268</f>
        <v>1167</v>
      </c>
      <c r="G1268" s="26">
        <f t="shared" si="491"/>
        <v>98</v>
      </c>
      <c r="H1268" s="28">
        <f t="shared" si="492"/>
        <v>8.3976006855184235E-2</v>
      </c>
      <c r="I1268" s="20">
        <f t="shared" si="493"/>
        <v>15.678409343950241</v>
      </c>
      <c r="J1268" s="20">
        <f t="shared" si="494"/>
        <v>82.321590656049764</v>
      </c>
      <c r="K1268" s="26">
        <f t="shared" si="495"/>
        <v>-41160.795328024884</v>
      </c>
      <c r="L1268" s="15">
        <f>Daten!G1268</f>
        <v>217</v>
      </c>
      <c r="M1268" s="15">
        <f>Daten!H1268</f>
        <v>833</v>
      </c>
      <c r="N1268" s="15">
        <f>Daten!I1268</f>
        <v>215</v>
      </c>
      <c r="O1268" s="27">
        <f t="shared" si="496"/>
        <v>0.51860744297719086</v>
      </c>
      <c r="P1268" s="15">
        <f t="shared" si="497"/>
        <v>472.97428587871542</v>
      </c>
      <c r="Q1268" s="20">
        <f t="shared" si="498"/>
        <v>-40.97428587871542</v>
      </c>
      <c r="R1268" s="26">
        <f t="shared" si="499"/>
        <v>-8194.8571757430836</v>
      </c>
      <c r="S1268" s="8">
        <f>Daten!K1268</f>
        <v>5261</v>
      </c>
      <c r="T1268" s="8">
        <f>Daten!L1268</f>
        <v>137844</v>
      </c>
      <c r="U1268" s="8">
        <f>Daten!M1268</f>
        <v>207828</v>
      </c>
      <c r="V1268" s="8">
        <f>Daten!N1268</f>
        <v>500</v>
      </c>
      <c r="W1268" s="8">
        <f>Daten!O1268</f>
        <v>500</v>
      </c>
      <c r="X1268" s="22">
        <f t="shared" si="500"/>
        <v>350933</v>
      </c>
      <c r="Y1268" s="8">
        <f t="shared" si="501"/>
        <v>485359.84010754223</v>
      </c>
      <c r="Z1268" s="20">
        <f t="shared" si="502"/>
        <v>-134426.84010754223</v>
      </c>
      <c r="AA1268" s="26">
        <f t="shared" si="503"/>
        <v>13442.684010754223</v>
      </c>
      <c r="AB1268" s="31">
        <f t="shared" si="504"/>
        <v>-35912.968493013745</v>
      </c>
      <c r="AC1268" s="30">
        <f t="shared" si="505"/>
        <v>0</v>
      </c>
      <c r="AG1268" s="25">
        <f t="shared" si="506"/>
        <v>0</v>
      </c>
      <c r="AH1268" s="25">
        <f t="shared" si="507"/>
        <v>0</v>
      </c>
      <c r="AI1268" s="25">
        <f t="shared" si="508"/>
        <v>0</v>
      </c>
      <c r="AJ1268" s="25">
        <f t="shared" si="509"/>
        <v>1</v>
      </c>
      <c r="AK1268" s="25">
        <f t="shared" si="510"/>
        <v>0</v>
      </c>
      <c r="AL1268" s="25">
        <f t="shared" ca="1" si="511"/>
        <v>0</v>
      </c>
      <c r="AM1268" s="25">
        <f t="shared" ca="1" si="512"/>
        <v>0</v>
      </c>
      <c r="AN1268" s="25">
        <f ca="1">IF(AM1268=0,0,COUNTIF($AM$19:AM1268,C1268*10+1))</f>
        <v>0</v>
      </c>
      <c r="AO1268" s="20">
        <f t="shared" ca="1" si="513"/>
        <v>0</v>
      </c>
      <c r="AP1268" s="32">
        <f t="shared" ca="1" si="514"/>
        <v>0</v>
      </c>
    </row>
    <row r="1269" spans="1:42" x14ac:dyDescent="0.2">
      <c r="A1269" s="14">
        <f>Daten!A1269</f>
        <v>41713</v>
      </c>
      <c r="B1269" s="7" t="str">
        <f>Daten!B1269</f>
        <v>Lenzing</v>
      </c>
      <c r="C1269" s="14">
        <f t="shared" si="490"/>
        <v>4</v>
      </c>
      <c r="D1269" s="9">
        <f>Daten!D1269</f>
        <v>0</v>
      </c>
      <c r="E1269" s="8">
        <f>Daten!E1269</f>
        <v>5224</v>
      </c>
      <c r="F1269" s="8">
        <f>Daten!F1269</f>
        <v>5181</v>
      </c>
      <c r="G1269" s="26">
        <f t="shared" si="491"/>
        <v>43</v>
      </c>
      <c r="H1269" s="28">
        <f t="shared" si="492"/>
        <v>8.299556070256708E-3</v>
      </c>
      <c r="I1269" s="20">
        <f t="shared" si="493"/>
        <v>69.605688784066999</v>
      </c>
      <c r="J1269" s="20">
        <f t="shared" si="494"/>
        <v>-26.605688784066999</v>
      </c>
      <c r="K1269" s="26">
        <f t="shared" si="495"/>
        <v>13302.844392033499</v>
      </c>
      <c r="L1269" s="15">
        <f>Daten!G1269</f>
        <v>756</v>
      </c>
      <c r="M1269" s="15">
        <f>Daten!H1269</f>
        <v>3358</v>
      </c>
      <c r="N1269" s="15">
        <f>Daten!I1269</f>
        <v>1110</v>
      </c>
      <c r="O1269" s="27">
        <f t="shared" si="496"/>
        <v>0.55568790946992253</v>
      </c>
      <c r="P1269" s="15">
        <f t="shared" si="497"/>
        <v>1906.6598463153978</v>
      </c>
      <c r="Q1269" s="20">
        <f t="shared" si="498"/>
        <v>-40.659846315397772</v>
      </c>
      <c r="R1269" s="26">
        <f t="shared" si="499"/>
        <v>-8131.9692630795544</v>
      </c>
      <c r="S1269" s="8">
        <f>Daten!K1269</f>
        <v>5031</v>
      </c>
      <c r="T1269" s="8">
        <f>Daten!L1269</f>
        <v>523238</v>
      </c>
      <c r="U1269" s="8">
        <f>Daten!M1269</f>
        <v>9368372</v>
      </c>
      <c r="V1269" s="8">
        <f>Daten!N1269</f>
        <v>500</v>
      </c>
      <c r="W1269" s="8">
        <f>Daten!O1269</f>
        <v>500</v>
      </c>
      <c r="X1269" s="22">
        <f t="shared" si="500"/>
        <v>9896641</v>
      </c>
      <c r="Y1269" s="8">
        <f t="shared" si="501"/>
        <v>2004363.4819935183</v>
      </c>
      <c r="Z1269" s="20">
        <f t="shared" si="502"/>
        <v>7892277.5180064812</v>
      </c>
      <c r="AA1269" s="26">
        <f t="shared" si="503"/>
        <v>-789227.75180064817</v>
      </c>
      <c r="AB1269" s="31">
        <f t="shared" si="504"/>
        <v>-784056.87667169422</v>
      </c>
      <c r="AC1269" s="30">
        <f t="shared" si="505"/>
        <v>0</v>
      </c>
      <c r="AG1269" s="25">
        <f t="shared" si="506"/>
        <v>0</v>
      </c>
      <c r="AH1269" s="25">
        <f t="shared" si="507"/>
        <v>0</v>
      </c>
      <c r="AI1269" s="25">
        <f t="shared" si="508"/>
        <v>0</v>
      </c>
      <c r="AJ1269" s="25">
        <f t="shared" si="509"/>
        <v>1</v>
      </c>
      <c r="AK1269" s="25">
        <f t="shared" si="510"/>
        <v>0</v>
      </c>
      <c r="AL1269" s="25">
        <f t="shared" ca="1" si="511"/>
        <v>0</v>
      </c>
      <c r="AM1269" s="25">
        <f t="shared" ca="1" si="512"/>
        <v>0</v>
      </c>
      <c r="AN1269" s="25">
        <f ca="1">IF(AM1269=0,0,COUNTIF($AM$19:AM1269,C1269*10+1))</f>
        <v>0</v>
      </c>
      <c r="AO1269" s="20">
        <f t="shared" ca="1" si="513"/>
        <v>0</v>
      </c>
      <c r="AP1269" s="32">
        <f t="shared" ca="1" si="514"/>
        <v>0</v>
      </c>
    </row>
    <row r="1270" spans="1:42" x14ac:dyDescent="0.2">
      <c r="A1270" s="14">
        <f>Daten!A1270</f>
        <v>41714</v>
      </c>
      <c r="B1270" s="7" t="str">
        <f>Daten!B1270</f>
        <v>Manning</v>
      </c>
      <c r="C1270" s="14">
        <f t="shared" si="490"/>
        <v>4</v>
      </c>
      <c r="D1270" s="9">
        <f>Daten!D1270</f>
        <v>0</v>
      </c>
      <c r="E1270" s="8">
        <f>Daten!E1270</f>
        <v>780</v>
      </c>
      <c r="F1270" s="8">
        <f>Daten!F1270</f>
        <v>797</v>
      </c>
      <c r="G1270" s="26">
        <f t="shared" si="491"/>
        <v>-17</v>
      </c>
      <c r="H1270" s="28">
        <f t="shared" si="492"/>
        <v>-2.1329987452948559E-2</v>
      </c>
      <c r="I1270" s="20">
        <f t="shared" si="493"/>
        <v>10.70753405923594</v>
      </c>
      <c r="J1270" s="20">
        <f t="shared" si="494"/>
        <v>-27.70753405923594</v>
      </c>
      <c r="K1270" s="26">
        <f t="shared" si="495"/>
        <v>13853.767029617969</v>
      </c>
      <c r="L1270" s="15">
        <f>Daten!G1270</f>
        <v>115</v>
      </c>
      <c r="M1270" s="15">
        <f>Daten!H1270</f>
        <v>504</v>
      </c>
      <c r="N1270" s="15">
        <f>Daten!I1270</f>
        <v>161</v>
      </c>
      <c r="O1270" s="27">
        <f t="shared" si="496"/>
        <v>0.54761904761904767</v>
      </c>
      <c r="P1270" s="15">
        <f t="shared" si="497"/>
        <v>286.1693158257774</v>
      </c>
      <c r="Q1270" s="20">
        <f t="shared" si="498"/>
        <v>-10.169315825777403</v>
      </c>
      <c r="R1270" s="26">
        <f t="shared" si="499"/>
        <v>-2033.8631651554806</v>
      </c>
      <c r="S1270" s="8">
        <f>Daten!K1270</f>
        <v>7123</v>
      </c>
      <c r="T1270" s="8">
        <f>Daten!L1270</f>
        <v>41593</v>
      </c>
      <c r="U1270" s="8">
        <f>Daten!M1270</f>
        <v>32255</v>
      </c>
      <c r="V1270" s="8">
        <f>Daten!N1270</f>
        <v>500</v>
      </c>
      <c r="W1270" s="8">
        <f>Daten!O1270</f>
        <v>500</v>
      </c>
      <c r="X1270" s="22">
        <f t="shared" si="500"/>
        <v>80971</v>
      </c>
      <c r="Y1270" s="8">
        <f t="shared" si="501"/>
        <v>299273.2610939786</v>
      </c>
      <c r="Z1270" s="20">
        <f t="shared" si="502"/>
        <v>-218302.2610939786</v>
      </c>
      <c r="AA1270" s="26">
        <f t="shared" si="503"/>
        <v>21830.22610939786</v>
      </c>
      <c r="AB1270" s="31">
        <f t="shared" si="504"/>
        <v>33650.129973860348</v>
      </c>
      <c r="AC1270" s="30">
        <f t="shared" si="505"/>
        <v>33650.129973860348</v>
      </c>
      <c r="AG1270" s="25">
        <f t="shared" si="506"/>
        <v>13853.767029617969</v>
      </c>
      <c r="AH1270" s="25">
        <f t="shared" si="507"/>
        <v>21830.22610939786</v>
      </c>
      <c r="AI1270" s="25">
        <f t="shared" si="508"/>
        <v>35683.993139015831</v>
      </c>
      <c r="AJ1270" s="25">
        <f t="shared" si="509"/>
        <v>1</v>
      </c>
      <c r="AK1270" s="25">
        <f t="shared" si="510"/>
        <v>35683.993139015831</v>
      </c>
      <c r="AL1270" s="25">
        <f t="shared" ca="1" si="511"/>
        <v>85266</v>
      </c>
      <c r="AM1270" s="25">
        <f t="shared" ca="1" si="512"/>
        <v>41</v>
      </c>
      <c r="AN1270" s="25">
        <f ca="1">IF(AM1270=0,0,COUNTIF($AM$19:AM1270,C1270*10+1))</f>
        <v>165</v>
      </c>
      <c r="AO1270" s="20">
        <f t="shared" ca="1" si="513"/>
        <v>0</v>
      </c>
      <c r="AP1270" s="32">
        <f t="shared" ca="1" si="514"/>
        <v>85266</v>
      </c>
    </row>
    <row r="1271" spans="1:42" x14ac:dyDescent="0.2">
      <c r="A1271" s="14">
        <f>Daten!A1271</f>
        <v>41715</v>
      </c>
      <c r="B1271" s="7" t="str">
        <f>Daten!B1271</f>
        <v>Mondsee</v>
      </c>
      <c r="C1271" s="14">
        <f t="shared" si="490"/>
        <v>4</v>
      </c>
      <c r="D1271" s="9">
        <f>Daten!D1271</f>
        <v>0</v>
      </c>
      <c r="E1271" s="8">
        <f>Daten!E1271</f>
        <v>4115</v>
      </c>
      <c r="F1271" s="8">
        <f>Daten!F1271</f>
        <v>3784</v>
      </c>
      <c r="G1271" s="26">
        <f t="shared" si="491"/>
        <v>331</v>
      </c>
      <c r="H1271" s="28">
        <f t="shared" si="492"/>
        <v>8.7473572938689223E-2</v>
      </c>
      <c r="I1271" s="20">
        <f t="shared" si="493"/>
        <v>50.837275884753822</v>
      </c>
      <c r="J1271" s="20">
        <f t="shared" si="494"/>
        <v>280.16272411524619</v>
      </c>
      <c r="K1271" s="26">
        <f t="shared" si="495"/>
        <v>-140081.3620576231</v>
      </c>
      <c r="L1271" s="15">
        <f>Daten!G1271</f>
        <v>491</v>
      </c>
      <c r="M1271" s="15">
        <f>Daten!H1271</f>
        <v>2800</v>
      </c>
      <c r="N1271" s="15">
        <f>Daten!I1271</f>
        <v>824</v>
      </c>
      <c r="O1271" s="27">
        <f t="shared" si="496"/>
        <v>0.46964285714285714</v>
      </c>
      <c r="P1271" s="15">
        <f t="shared" si="497"/>
        <v>1589.8295323654299</v>
      </c>
      <c r="Q1271" s="20">
        <f t="shared" si="498"/>
        <v>-274.82953236542994</v>
      </c>
      <c r="R1271" s="26">
        <f t="shared" si="499"/>
        <v>-54965.90647308599</v>
      </c>
      <c r="S1271" s="8">
        <f>Daten!K1271</f>
        <v>1692</v>
      </c>
      <c r="T1271" s="8">
        <f>Daten!L1271</f>
        <v>477386</v>
      </c>
      <c r="U1271" s="8">
        <f>Daten!M1271</f>
        <v>3118057</v>
      </c>
      <c r="V1271" s="8">
        <f>Daten!N1271</f>
        <v>500</v>
      </c>
      <c r="W1271" s="8">
        <f>Daten!O1271</f>
        <v>500</v>
      </c>
      <c r="X1271" s="22">
        <f t="shared" si="500"/>
        <v>3597135</v>
      </c>
      <c r="Y1271" s="8">
        <f t="shared" si="501"/>
        <v>1578858.2941047717</v>
      </c>
      <c r="Z1271" s="20">
        <f t="shared" si="502"/>
        <v>2018276.7058952283</v>
      </c>
      <c r="AA1271" s="26">
        <f t="shared" si="503"/>
        <v>-201827.67058952284</v>
      </c>
      <c r="AB1271" s="31">
        <f t="shared" si="504"/>
        <v>-396874.93912023189</v>
      </c>
      <c r="AC1271" s="30">
        <f t="shared" si="505"/>
        <v>0</v>
      </c>
      <c r="AG1271" s="25">
        <f t="shared" si="506"/>
        <v>0</v>
      </c>
      <c r="AH1271" s="25">
        <f t="shared" si="507"/>
        <v>0</v>
      </c>
      <c r="AI1271" s="25">
        <f t="shared" si="508"/>
        <v>0</v>
      </c>
      <c r="AJ1271" s="25">
        <f t="shared" si="509"/>
        <v>1</v>
      </c>
      <c r="AK1271" s="25">
        <f t="shared" si="510"/>
        <v>0</v>
      </c>
      <c r="AL1271" s="25">
        <f t="shared" ca="1" si="511"/>
        <v>0</v>
      </c>
      <c r="AM1271" s="25">
        <f t="shared" ca="1" si="512"/>
        <v>0</v>
      </c>
      <c r="AN1271" s="25">
        <f ca="1">IF(AM1271=0,0,COUNTIF($AM$19:AM1271,C1271*10+1))</f>
        <v>0</v>
      </c>
      <c r="AO1271" s="20">
        <f t="shared" ca="1" si="513"/>
        <v>0</v>
      </c>
      <c r="AP1271" s="32">
        <f t="shared" ca="1" si="514"/>
        <v>0</v>
      </c>
    </row>
    <row r="1272" spans="1:42" x14ac:dyDescent="0.2">
      <c r="A1272" s="14">
        <f>Daten!A1272</f>
        <v>41716</v>
      </c>
      <c r="B1272" s="7" t="str">
        <f>Daten!B1272</f>
        <v>Neukirchen an der Vöckla</v>
      </c>
      <c r="C1272" s="14">
        <f t="shared" si="490"/>
        <v>4</v>
      </c>
      <c r="D1272" s="9">
        <f>Daten!D1272</f>
        <v>0</v>
      </c>
      <c r="E1272" s="8">
        <f>Daten!E1272</f>
        <v>2640</v>
      </c>
      <c r="F1272" s="8">
        <f>Daten!F1272</f>
        <v>2606</v>
      </c>
      <c r="G1272" s="26">
        <f t="shared" si="491"/>
        <v>34</v>
      </c>
      <c r="H1272" s="28">
        <f t="shared" si="492"/>
        <v>1.3046815042210284E-2</v>
      </c>
      <c r="I1272" s="20">
        <f t="shared" si="493"/>
        <v>35.011083762068829</v>
      </c>
      <c r="J1272" s="20">
        <f t="shared" si="494"/>
        <v>-1.0110837620688287</v>
      </c>
      <c r="K1272" s="26">
        <f t="shared" si="495"/>
        <v>505.54188103441436</v>
      </c>
      <c r="L1272" s="15">
        <f>Daten!G1272</f>
        <v>460</v>
      </c>
      <c r="M1272" s="15">
        <f>Daten!H1272</f>
        <v>1638</v>
      </c>
      <c r="N1272" s="15">
        <f>Daten!I1272</f>
        <v>542</v>
      </c>
      <c r="O1272" s="27">
        <f t="shared" si="496"/>
        <v>0.61172161172161177</v>
      </c>
      <c r="P1272" s="15">
        <f t="shared" si="497"/>
        <v>930.0502764337765</v>
      </c>
      <c r="Q1272" s="20">
        <f t="shared" si="498"/>
        <v>71.949723566223497</v>
      </c>
      <c r="R1272" s="26">
        <f t="shared" si="499"/>
        <v>14389.944713244699</v>
      </c>
      <c r="S1272" s="8">
        <f>Daten!K1272</f>
        <v>15510</v>
      </c>
      <c r="T1272" s="8">
        <f>Daten!L1272</f>
        <v>198303</v>
      </c>
      <c r="U1272" s="8">
        <f>Daten!M1272</f>
        <v>745127</v>
      </c>
      <c r="V1272" s="8">
        <f>Daten!N1272</f>
        <v>500</v>
      </c>
      <c r="W1272" s="8">
        <f>Daten!O1272</f>
        <v>500</v>
      </c>
      <c r="X1272" s="22">
        <f t="shared" si="500"/>
        <v>958940</v>
      </c>
      <c r="Y1272" s="8">
        <f t="shared" si="501"/>
        <v>1012924.8837026969</v>
      </c>
      <c r="Z1272" s="20">
        <f t="shared" si="502"/>
        <v>-53984.883702696883</v>
      </c>
      <c r="AA1272" s="26">
        <f t="shared" si="503"/>
        <v>5398.4883702696889</v>
      </c>
      <c r="AB1272" s="31">
        <f t="shared" si="504"/>
        <v>20293.974964548801</v>
      </c>
      <c r="AC1272" s="30">
        <f t="shared" si="505"/>
        <v>20293.974964548801</v>
      </c>
      <c r="AG1272" s="25">
        <f t="shared" si="506"/>
        <v>505.54188103441436</v>
      </c>
      <c r="AH1272" s="25">
        <f t="shared" si="507"/>
        <v>5398.4883702696889</v>
      </c>
      <c r="AI1272" s="25">
        <f t="shared" si="508"/>
        <v>5904.0302513041033</v>
      </c>
      <c r="AJ1272" s="25">
        <f t="shared" si="509"/>
        <v>1</v>
      </c>
      <c r="AK1272" s="25">
        <f t="shared" si="510"/>
        <v>0</v>
      </c>
      <c r="AL1272" s="25">
        <f t="shared" ca="1" si="511"/>
        <v>0</v>
      </c>
      <c r="AM1272" s="25">
        <f t="shared" ca="1" si="512"/>
        <v>0</v>
      </c>
      <c r="AN1272" s="25">
        <f ca="1">IF(AM1272=0,0,COUNTIF($AM$19:AM1272,C1272*10+1))</f>
        <v>0</v>
      </c>
      <c r="AO1272" s="20">
        <f t="shared" ca="1" si="513"/>
        <v>0</v>
      </c>
      <c r="AP1272" s="32">
        <f t="shared" ca="1" si="514"/>
        <v>0</v>
      </c>
    </row>
    <row r="1273" spans="1:42" x14ac:dyDescent="0.2">
      <c r="A1273" s="14">
        <f>Daten!A1273</f>
        <v>41717</v>
      </c>
      <c r="B1273" s="7" t="str">
        <f>Daten!B1273</f>
        <v>Niederthalheim</v>
      </c>
      <c r="C1273" s="14">
        <f t="shared" si="490"/>
        <v>4</v>
      </c>
      <c r="D1273" s="9">
        <f>Daten!D1273</f>
        <v>0</v>
      </c>
      <c r="E1273" s="8">
        <f>Daten!E1273</f>
        <v>1140</v>
      </c>
      <c r="F1273" s="8">
        <f>Daten!F1273</f>
        <v>1120</v>
      </c>
      <c r="G1273" s="26">
        <f t="shared" si="491"/>
        <v>20</v>
      </c>
      <c r="H1273" s="28">
        <f t="shared" si="492"/>
        <v>1.7857142857142856E-2</v>
      </c>
      <c r="I1273" s="20">
        <f t="shared" si="493"/>
        <v>15.046973834810856</v>
      </c>
      <c r="J1273" s="20">
        <f t="shared" si="494"/>
        <v>4.9530261651891436</v>
      </c>
      <c r="K1273" s="26">
        <f t="shared" si="495"/>
        <v>-2476.5130825945716</v>
      </c>
      <c r="L1273" s="15">
        <f>Daten!G1273</f>
        <v>224</v>
      </c>
      <c r="M1273" s="15">
        <f>Daten!H1273</f>
        <v>713</v>
      </c>
      <c r="N1273" s="15">
        <f>Daten!I1273</f>
        <v>203</v>
      </c>
      <c r="O1273" s="27">
        <f t="shared" si="496"/>
        <v>0.59887798036465634</v>
      </c>
      <c r="P1273" s="15">
        <f t="shared" si="497"/>
        <v>404.83873449162559</v>
      </c>
      <c r="Q1273" s="20">
        <f t="shared" si="498"/>
        <v>22.161265508374413</v>
      </c>
      <c r="R1273" s="26">
        <f t="shared" si="499"/>
        <v>4432.2531016748826</v>
      </c>
      <c r="S1273" s="8">
        <f>Daten!K1273</f>
        <v>12147</v>
      </c>
      <c r="T1273" s="8">
        <f>Daten!L1273</f>
        <v>42875</v>
      </c>
      <c r="U1273" s="8">
        <f>Daten!M1273</f>
        <v>47592</v>
      </c>
      <c r="V1273" s="8">
        <f>Daten!N1273</f>
        <v>500</v>
      </c>
      <c r="W1273" s="8">
        <f>Daten!O1273</f>
        <v>500</v>
      </c>
      <c r="X1273" s="22">
        <f t="shared" si="500"/>
        <v>102614</v>
      </c>
      <c r="Y1273" s="8">
        <f t="shared" si="501"/>
        <v>437399.38159889181</v>
      </c>
      <c r="Z1273" s="20">
        <f t="shared" si="502"/>
        <v>-334785.38159889181</v>
      </c>
      <c r="AA1273" s="26">
        <f t="shared" si="503"/>
        <v>33478.538159889184</v>
      </c>
      <c r="AB1273" s="31">
        <f t="shared" si="504"/>
        <v>35434.278178969493</v>
      </c>
      <c r="AC1273" s="30">
        <f t="shared" si="505"/>
        <v>35434.278178969493</v>
      </c>
      <c r="AG1273" s="25">
        <f t="shared" si="506"/>
        <v>-2476.5130825945716</v>
      </c>
      <c r="AH1273" s="25">
        <f t="shared" si="507"/>
        <v>33478.538159889184</v>
      </c>
      <c r="AI1273" s="25">
        <f t="shared" si="508"/>
        <v>31002.025077294613</v>
      </c>
      <c r="AJ1273" s="25">
        <f t="shared" si="509"/>
        <v>1</v>
      </c>
      <c r="AK1273" s="25">
        <f t="shared" si="510"/>
        <v>31002.025077294613</v>
      </c>
      <c r="AL1273" s="25">
        <f t="shared" ca="1" si="511"/>
        <v>74078</v>
      </c>
      <c r="AM1273" s="25">
        <f t="shared" ca="1" si="512"/>
        <v>41</v>
      </c>
      <c r="AN1273" s="25">
        <f ca="1">IF(AM1273=0,0,COUNTIF($AM$19:AM1273,C1273*10+1))</f>
        <v>166</v>
      </c>
      <c r="AO1273" s="20">
        <f t="shared" ca="1" si="513"/>
        <v>0</v>
      </c>
      <c r="AP1273" s="32">
        <f t="shared" ca="1" si="514"/>
        <v>74078</v>
      </c>
    </row>
    <row r="1274" spans="1:42" x14ac:dyDescent="0.2">
      <c r="A1274" s="14">
        <f>Daten!A1274</f>
        <v>41718</v>
      </c>
      <c r="B1274" s="7" t="str">
        <f>Daten!B1274</f>
        <v>Nußdorf am Attersee</v>
      </c>
      <c r="C1274" s="14">
        <f t="shared" si="490"/>
        <v>4</v>
      </c>
      <c r="D1274" s="9">
        <f>Daten!D1274</f>
        <v>0</v>
      </c>
      <c r="E1274" s="8">
        <f>Daten!E1274</f>
        <v>1140</v>
      </c>
      <c r="F1274" s="8">
        <f>Daten!F1274</f>
        <v>1138</v>
      </c>
      <c r="G1274" s="26">
        <f t="shared" si="491"/>
        <v>2</v>
      </c>
      <c r="H1274" s="28">
        <f t="shared" si="492"/>
        <v>1.7574692442882249E-3</v>
      </c>
      <c r="I1274" s="20">
        <f t="shared" si="493"/>
        <v>15.288800200013174</v>
      </c>
      <c r="J1274" s="20">
        <f t="shared" si="494"/>
        <v>-13.288800200013174</v>
      </c>
      <c r="K1274" s="26">
        <f t="shared" si="495"/>
        <v>6644.4001000065873</v>
      </c>
      <c r="L1274" s="15">
        <f>Daten!G1274</f>
        <v>172</v>
      </c>
      <c r="M1274" s="15">
        <f>Daten!H1274</f>
        <v>708</v>
      </c>
      <c r="N1274" s="15">
        <f>Daten!I1274</f>
        <v>260</v>
      </c>
      <c r="O1274" s="27">
        <f t="shared" si="496"/>
        <v>0.61016949152542377</v>
      </c>
      <c r="P1274" s="15">
        <f t="shared" si="497"/>
        <v>401.99975318383014</v>
      </c>
      <c r="Q1274" s="20">
        <f t="shared" si="498"/>
        <v>30.000246816169863</v>
      </c>
      <c r="R1274" s="26">
        <f t="shared" si="499"/>
        <v>6000.0493632339731</v>
      </c>
      <c r="S1274" s="8">
        <f>Daten!K1274</f>
        <v>9137</v>
      </c>
      <c r="T1274" s="8">
        <f>Daten!L1274</f>
        <v>281600</v>
      </c>
      <c r="U1274" s="8">
        <f>Daten!M1274</f>
        <v>273345</v>
      </c>
      <c r="V1274" s="8">
        <f>Daten!N1274</f>
        <v>500</v>
      </c>
      <c r="W1274" s="8">
        <f>Daten!O1274</f>
        <v>500</v>
      </c>
      <c r="X1274" s="22">
        <f t="shared" si="500"/>
        <v>564082</v>
      </c>
      <c r="Y1274" s="8">
        <f t="shared" si="501"/>
        <v>437399.38159889181</v>
      </c>
      <c r="Z1274" s="20">
        <f t="shared" si="502"/>
        <v>126682.61840110819</v>
      </c>
      <c r="AA1274" s="26">
        <f t="shared" si="503"/>
        <v>-12668.261840110819</v>
      </c>
      <c r="AB1274" s="31">
        <f t="shared" si="504"/>
        <v>-23.812376870258959</v>
      </c>
      <c r="AC1274" s="30">
        <f t="shared" si="505"/>
        <v>0</v>
      </c>
      <c r="AG1274" s="25">
        <f t="shared" si="506"/>
        <v>0</v>
      </c>
      <c r="AH1274" s="25">
        <f t="shared" si="507"/>
        <v>0</v>
      </c>
      <c r="AI1274" s="25">
        <f t="shared" si="508"/>
        <v>0</v>
      </c>
      <c r="AJ1274" s="25">
        <f t="shared" si="509"/>
        <v>1</v>
      </c>
      <c r="AK1274" s="25">
        <f t="shared" si="510"/>
        <v>0</v>
      </c>
      <c r="AL1274" s="25">
        <f t="shared" ca="1" si="511"/>
        <v>0</v>
      </c>
      <c r="AM1274" s="25">
        <f t="shared" ca="1" si="512"/>
        <v>0</v>
      </c>
      <c r="AN1274" s="25">
        <f ca="1">IF(AM1274=0,0,COUNTIF($AM$19:AM1274,C1274*10+1))</f>
        <v>0</v>
      </c>
      <c r="AO1274" s="20">
        <f t="shared" ca="1" si="513"/>
        <v>0</v>
      </c>
      <c r="AP1274" s="32">
        <f t="shared" ca="1" si="514"/>
        <v>0</v>
      </c>
    </row>
    <row r="1275" spans="1:42" x14ac:dyDescent="0.2">
      <c r="A1275" s="14">
        <f>Daten!A1275</f>
        <v>41719</v>
      </c>
      <c r="B1275" s="7" t="str">
        <f>Daten!B1275</f>
        <v>Oberhofen am Irrsee</v>
      </c>
      <c r="C1275" s="14">
        <f t="shared" si="490"/>
        <v>4</v>
      </c>
      <c r="D1275" s="9">
        <f>Daten!D1275</f>
        <v>0</v>
      </c>
      <c r="E1275" s="8">
        <f>Daten!E1275</f>
        <v>1718</v>
      </c>
      <c r="F1275" s="8">
        <f>Daten!F1275</f>
        <v>1662</v>
      </c>
      <c r="G1275" s="26">
        <f t="shared" si="491"/>
        <v>56</v>
      </c>
      <c r="H1275" s="28">
        <f t="shared" si="492"/>
        <v>3.3694344163658241E-2</v>
      </c>
      <c r="I1275" s="20">
        <f t="shared" si="493"/>
        <v>22.328634387013967</v>
      </c>
      <c r="J1275" s="20">
        <f t="shared" si="494"/>
        <v>33.671365612986037</v>
      </c>
      <c r="K1275" s="26">
        <f t="shared" si="495"/>
        <v>-16835.68280649302</v>
      </c>
      <c r="L1275" s="15">
        <f>Daten!G1275</f>
        <v>305</v>
      </c>
      <c r="M1275" s="15">
        <f>Daten!H1275</f>
        <v>1169</v>
      </c>
      <c r="N1275" s="15">
        <f>Daten!I1275</f>
        <v>244</v>
      </c>
      <c r="O1275" s="27">
        <f t="shared" si="496"/>
        <v>0.46963216424294268</v>
      </c>
      <c r="P1275" s="15">
        <f t="shared" si="497"/>
        <v>663.75382976256697</v>
      </c>
      <c r="Q1275" s="20">
        <f t="shared" si="498"/>
        <v>-114.75382976256697</v>
      </c>
      <c r="R1275" s="26">
        <f t="shared" si="499"/>
        <v>-22950.765952513393</v>
      </c>
      <c r="S1275" s="8">
        <f>Daten!K1275</f>
        <v>11972</v>
      </c>
      <c r="T1275" s="8">
        <f>Daten!L1275</f>
        <v>126301</v>
      </c>
      <c r="U1275" s="8">
        <f>Daten!M1275</f>
        <v>411343</v>
      </c>
      <c r="V1275" s="8">
        <f>Daten!N1275</f>
        <v>500</v>
      </c>
      <c r="W1275" s="8">
        <f>Daten!O1275</f>
        <v>500</v>
      </c>
      <c r="X1275" s="22">
        <f t="shared" si="500"/>
        <v>549616</v>
      </c>
      <c r="Y1275" s="8">
        <f t="shared" si="501"/>
        <v>659168.54174289131</v>
      </c>
      <c r="Z1275" s="20">
        <f t="shared" si="502"/>
        <v>-109552.54174289131</v>
      </c>
      <c r="AA1275" s="26">
        <f t="shared" si="503"/>
        <v>10955.254174289132</v>
      </c>
      <c r="AB1275" s="31">
        <f t="shared" si="504"/>
        <v>-28831.194584717276</v>
      </c>
      <c r="AC1275" s="30">
        <f t="shared" si="505"/>
        <v>0</v>
      </c>
      <c r="AG1275" s="25">
        <f t="shared" si="506"/>
        <v>0</v>
      </c>
      <c r="AH1275" s="25">
        <f t="shared" si="507"/>
        <v>0</v>
      </c>
      <c r="AI1275" s="25">
        <f t="shared" si="508"/>
        <v>0</v>
      </c>
      <c r="AJ1275" s="25">
        <f t="shared" si="509"/>
        <v>1</v>
      </c>
      <c r="AK1275" s="25">
        <f t="shared" si="510"/>
        <v>0</v>
      </c>
      <c r="AL1275" s="25">
        <f t="shared" ca="1" si="511"/>
        <v>0</v>
      </c>
      <c r="AM1275" s="25">
        <f t="shared" ca="1" si="512"/>
        <v>0</v>
      </c>
      <c r="AN1275" s="25">
        <f ca="1">IF(AM1275=0,0,COUNTIF($AM$19:AM1275,C1275*10+1))</f>
        <v>0</v>
      </c>
      <c r="AO1275" s="20">
        <f t="shared" ca="1" si="513"/>
        <v>0</v>
      </c>
      <c r="AP1275" s="32">
        <f t="shared" ca="1" si="514"/>
        <v>0</v>
      </c>
    </row>
    <row r="1276" spans="1:42" x14ac:dyDescent="0.2">
      <c r="A1276" s="14">
        <f>Daten!A1276</f>
        <v>41720</v>
      </c>
      <c r="B1276" s="7" t="str">
        <f>Daten!B1276</f>
        <v>Oberndorf bei Schwanenstadt</v>
      </c>
      <c r="C1276" s="14">
        <f t="shared" si="490"/>
        <v>4</v>
      </c>
      <c r="D1276" s="9">
        <f>Daten!D1276</f>
        <v>0</v>
      </c>
      <c r="E1276" s="8">
        <f>Daten!E1276</f>
        <v>1386</v>
      </c>
      <c r="F1276" s="8">
        <f>Daten!F1276</f>
        <v>1396</v>
      </c>
      <c r="G1276" s="26">
        <f t="shared" si="491"/>
        <v>-10</v>
      </c>
      <c r="H1276" s="28">
        <f t="shared" si="492"/>
        <v>-7.1633237822349575E-3</v>
      </c>
      <c r="I1276" s="20">
        <f t="shared" si="493"/>
        <v>18.75497810124639</v>
      </c>
      <c r="J1276" s="20">
        <f t="shared" si="494"/>
        <v>-28.75497810124639</v>
      </c>
      <c r="K1276" s="26">
        <f t="shared" si="495"/>
        <v>14377.489050623195</v>
      </c>
      <c r="L1276" s="15">
        <f>Daten!G1276</f>
        <v>195</v>
      </c>
      <c r="M1276" s="15">
        <f>Daten!H1276</f>
        <v>908</v>
      </c>
      <c r="N1276" s="15">
        <f>Daten!I1276</f>
        <v>283</v>
      </c>
      <c r="O1276" s="27">
        <f t="shared" si="496"/>
        <v>0.52643171806167399</v>
      </c>
      <c r="P1276" s="15">
        <f t="shared" si="497"/>
        <v>515.5590054956466</v>
      </c>
      <c r="Q1276" s="20">
        <f t="shared" si="498"/>
        <v>-37.559005495646602</v>
      </c>
      <c r="R1276" s="26">
        <f t="shared" si="499"/>
        <v>-7511.8010991293204</v>
      </c>
      <c r="S1276" s="8">
        <f>Daten!K1276</f>
        <v>5536</v>
      </c>
      <c r="T1276" s="8">
        <f>Daten!L1276</f>
        <v>131103</v>
      </c>
      <c r="U1276" s="8">
        <f>Daten!M1276</f>
        <v>367237</v>
      </c>
      <c r="V1276" s="8">
        <f>Daten!N1276</f>
        <v>500</v>
      </c>
      <c r="W1276" s="8">
        <f>Daten!O1276</f>
        <v>500</v>
      </c>
      <c r="X1276" s="22">
        <f t="shared" si="500"/>
        <v>503876</v>
      </c>
      <c r="Y1276" s="8">
        <f t="shared" si="501"/>
        <v>531785.56394391588</v>
      </c>
      <c r="Z1276" s="20">
        <f t="shared" si="502"/>
        <v>-27909.563943915884</v>
      </c>
      <c r="AA1276" s="26">
        <f t="shared" si="503"/>
        <v>2790.9563943915887</v>
      </c>
      <c r="AB1276" s="31">
        <f t="shared" si="504"/>
        <v>9656.6443458854628</v>
      </c>
      <c r="AC1276" s="30">
        <f t="shared" si="505"/>
        <v>9656.6443458854628</v>
      </c>
      <c r="AG1276" s="25">
        <f t="shared" si="506"/>
        <v>14377.489050623195</v>
      </c>
      <c r="AH1276" s="25">
        <f t="shared" si="507"/>
        <v>2790.9563943915887</v>
      </c>
      <c r="AI1276" s="25">
        <f t="shared" si="508"/>
        <v>17168.445445014782</v>
      </c>
      <c r="AJ1276" s="25">
        <f t="shared" si="509"/>
        <v>1</v>
      </c>
      <c r="AK1276" s="25">
        <f t="shared" si="510"/>
        <v>17168.445445014782</v>
      </c>
      <c r="AL1276" s="25">
        <f t="shared" ca="1" si="511"/>
        <v>41023</v>
      </c>
      <c r="AM1276" s="25">
        <f t="shared" ca="1" si="512"/>
        <v>41</v>
      </c>
      <c r="AN1276" s="25">
        <f ca="1">IF(AM1276=0,0,COUNTIF($AM$19:AM1276,C1276*10+1))</f>
        <v>167</v>
      </c>
      <c r="AO1276" s="20">
        <f t="shared" ca="1" si="513"/>
        <v>0</v>
      </c>
      <c r="AP1276" s="32">
        <f t="shared" ca="1" si="514"/>
        <v>41023</v>
      </c>
    </row>
    <row r="1277" spans="1:42" x14ac:dyDescent="0.2">
      <c r="A1277" s="14">
        <f>Daten!A1277</f>
        <v>41721</v>
      </c>
      <c r="B1277" s="7" t="str">
        <f>Daten!B1277</f>
        <v>Oberwang</v>
      </c>
      <c r="C1277" s="14">
        <f t="shared" si="490"/>
        <v>4</v>
      </c>
      <c r="D1277" s="9">
        <f>Daten!D1277</f>
        <v>0</v>
      </c>
      <c r="E1277" s="8">
        <f>Daten!E1277</f>
        <v>1774</v>
      </c>
      <c r="F1277" s="8">
        <f>Daten!F1277</f>
        <v>1741</v>
      </c>
      <c r="G1277" s="26">
        <f t="shared" si="491"/>
        <v>33</v>
      </c>
      <c r="H1277" s="28">
        <f t="shared" si="492"/>
        <v>1.8954623779437105E-2</v>
      </c>
      <c r="I1277" s="20">
        <f t="shared" si="493"/>
        <v>23.389983434290805</v>
      </c>
      <c r="J1277" s="20">
        <f t="shared" si="494"/>
        <v>9.6100165657091949</v>
      </c>
      <c r="K1277" s="26">
        <f t="shared" si="495"/>
        <v>-4805.0082828545974</v>
      </c>
      <c r="L1277" s="15">
        <f>Daten!G1277</f>
        <v>301</v>
      </c>
      <c r="M1277" s="15">
        <f>Daten!H1277</f>
        <v>1192</v>
      </c>
      <c r="N1277" s="15">
        <f>Daten!I1277</f>
        <v>281</v>
      </c>
      <c r="O1277" s="27">
        <f t="shared" si="496"/>
        <v>0.48825503355704697</v>
      </c>
      <c r="P1277" s="15">
        <f t="shared" si="497"/>
        <v>676.81314377842591</v>
      </c>
      <c r="Q1277" s="20">
        <f t="shared" si="498"/>
        <v>-94.813143778425911</v>
      </c>
      <c r="R1277" s="26">
        <f t="shared" si="499"/>
        <v>-18962.628755685182</v>
      </c>
      <c r="S1277" s="8">
        <f>Daten!K1277</f>
        <v>11069</v>
      </c>
      <c r="T1277" s="8">
        <f>Daten!L1277</f>
        <v>139575</v>
      </c>
      <c r="U1277" s="8">
        <f>Daten!M1277</f>
        <v>647874</v>
      </c>
      <c r="V1277" s="8">
        <f>Daten!N1277</f>
        <v>500</v>
      </c>
      <c r="W1277" s="8">
        <f>Daten!O1277</f>
        <v>500</v>
      </c>
      <c r="X1277" s="22">
        <f t="shared" si="500"/>
        <v>798518</v>
      </c>
      <c r="Y1277" s="8">
        <f t="shared" si="501"/>
        <v>680654.82715476677</v>
      </c>
      <c r="Z1277" s="20">
        <f t="shared" si="502"/>
        <v>117863.17284523323</v>
      </c>
      <c r="AA1277" s="26">
        <f t="shared" si="503"/>
        <v>-11786.317284523324</v>
      </c>
      <c r="AB1277" s="31">
        <f t="shared" si="504"/>
        <v>-35553.954323063102</v>
      </c>
      <c r="AC1277" s="30">
        <f t="shared" si="505"/>
        <v>0</v>
      </c>
      <c r="AG1277" s="25">
        <f t="shared" si="506"/>
        <v>0</v>
      </c>
      <c r="AH1277" s="25">
        <f t="shared" si="507"/>
        <v>0</v>
      </c>
      <c r="AI1277" s="25">
        <f t="shared" si="508"/>
        <v>0</v>
      </c>
      <c r="AJ1277" s="25">
        <f t="shared" si="509"/>
        <v>1</v>
      </c>
      <c r="AK1277" s="25">
        <f t="shared" si="510"/>
        <v>0</v>
      </c>
      <c r="AL1277" s="25">
        <f t="shared" ca="1" si="511"/>
        <v>0</v>
      </c>
      <c r="AM1277" s="25">
        <f t="shared" ca="1" si="512"/>
        <v>0</v>
      </c>
      <c r="AN1277" s="25">
        <f ca="1">IF(AM1277=0,0,COUNTIF($AM$19:AM1277,C1277*10+1))</f>
        <v>0</v>
      </c>
      <c r="AO1277" s="20">
        <f t="shared" ca="1" si="513"/>
        <v>0</v>
      </c>
      <c r="AP1277" s="32">
        <f t="shared" ca="1" si="514"/>
        <v>0</v>
      </c>
    </row>
    <row r="1278" spans="1:42" x14ac:dyDescent="0.2">
      <c r="A1278" s="14">
        <f>Daten!A1278</f>
        <v>41722</v>
      </c>
      <c r="B1278" s="7" t="str">
        <f>Daten!B1278</f>
        <v>Ottnang am Hausruck</v>
      </c>
      <c r="C1278" s="14">
        <f t="shared" si="490"/>
        <v>4</v>
      </c>
      <c r="D1278" s="9">
        <f>Daten!D1278</f>
        <v>0</v>
      </c>
      <c r="E1278" s="8">
        <f>Daten!E1278</f>
        <v>4040</v>
      </c>
      <c r="F1278" s="8">
        <f>Daten!F1278</f>
        <v>3936</v>
      </c>
      <c r="G1278" s="26">
        <f t="shared" si="491"/>
        <v>104</v>
      </c>
      <c r="H1278" s="28">
        <f t="shared" si="492"/>
        <v>2.6422764227642278E-2</v>
      </c>
      <c r="I1278" s="20">
        <f t="shared" si="493"/>
        <v>52.879365190906725</v>
      </c>
      <c r="J1278" s="20">
        <f t="shared" si="494"/>
        <v>51.120634809093275</v>
      </c>
      <c r="K1278" s="26">
        <f t="shared" si="495"/>
        <v>-25560.317404546637</v>
      </c>
      <c r="L1278" s="15">
        <f>Daten!G1278</f>
        <v>693</v>
      </c>
      <c r="M1278" s="15">
        <f>Daten!H1278</f>
        <v>2571</v>
      </c>
      <c r="N1278" s="15">
        <f>Daten!I1278</f>
        <v>776</v>
      </c>
      <c r="O1278" s="27">
        <f t="shared" si="496"/>
        <v>0.57137300661221313</v>
      </c>
      <c r="P1278" s="15">
        <f t="shared" si="497"/>
        <v>1459.8041884684001</v>
      </c>
      <c r="Q1278" s="20">
        <f t="shared" si="498"/>
        <v>9.1958115315999294</v>
      </c>
      <c r="R1278" s="26">
        <f t="shared" si="499"/>
        <v>1839.1623063199859</v>
      </c>
      <c r="S1278" s="8">
        <f>Daten!K1278</f>
        <v>19300</v>
      </c>
      <c r="T1278" s="8">
        <f>Daten!L1278</f>
        <v>239109</v>
      </c>
      <c r="U1278" s="8">
        <f>Daten!M1278</f>
        <v>633785</v>
      </c>
      <c r="V1278" s="8">
        <f>Daten!N1278</f>
        <v>500</v>
      </c>
      <c r="W1278" s="8">
        <f>Daten!O1278</f>
        <v>500</v>
      </c>
      <c r="X1278" s="22">
        <f t="shared" si="500"/>
        <v>892194</v>
      </c>
      <c r="Y1278" s="8">
        <f t="shared" si="501"/>
        <v>1550082.0189995815</v>
      </c>
      <c r="Z1278" s="20">
        <f t="shared" si="502"/>
        <v>-657888.01899958146</v>
      </c>
      <c r="AA1278" s="26">
        <f t="shared" si="503"/>
        <v>65788.801899958155</v>
      </c>
      <c r="AB1278" s="31">
        <f t="shared" si="504"/>
        <v>42067.646801731506</v>
      </c>
      <c r="AC1278" s="30">
        <f t="shared" si="505"/>
        <v>42067.646801731506</v>
      </c>
      <c r="AG1278" s="25">
        <f t="shared" si="506"/>
        <v>-25560.317404546637</v>
      </c>
      <c r="AH1278" s="25">
        <f t="shared" si="507"/>
        <v>65788.801899958155</v>
      </c>
      <c r="AI1278" s="25">
        <f t="shared" si="508"/>
        <v>40228.484495411518</v>
      </c>
      <c r="AJ1278" s="25">
        <f t="shared" si="509"/>
        <v>1</v>
      </c>
      <c r="AK1278" s="25">
        <f t="shared" si="510"/>
        <v>40228.484495411518</v>
      </c>
      <c r="AL1278" s="25">
        <f t="shared" ca="1" si="511"/>
        <v>96125</v>
      </c>
      <c r="AM1278" s="25">
        <f t="shared" ca="1" si="512"/>
        <v>41</v>
      </c>
      <c r="AN1278" s="25">
        <f ca="1">IF(AM1278=0,0,COUNTIF($AM$19:AM1278,C1278*10+1))</f>
        <v>168</v>
      </c>
      <c r="AO1278" s="20">
        <f t="shared" ca="1" si="513"/>
        <v>0</v>
      </c>
      <c r="AP1278" s="32">
        <f t="shared" ca="1" si="514"/>
        <v>96125</v>
      </c>
    </row>
    <row r="1279" spans="1:42" x14ac:dyDescent="0.2">
      <c r="A1279" s="14">
        <f>Daten!A1279</f>
        <v>41723</v>
      </c>
      <c r="B1279" s="7" t="str">
        <f>Daten!B1279</f>
        <v>Pfaffing</v>
      </c>
      <c r="C1279" s="14">
        <f t="shared" si="490"/>
        <v>4</v>
      </c>
      <c r="D1279" s="9">
        <f>Daten!D1279</f>
        <v>0</v>
      </c>
      <c r="E1279" s="8">
        <f>Daten!E1279</f>
        <v>1553</v>
      </c>
      <c r="F1279" s="8">
        <f>Daten!F1279</f>
        <v>1473</v>
      </c>
      <c r="G1279" s="26">
        <f t="shared" si="491"/>
        <v>80</v>
      </c>
      <c r="H1279" s="28">
        <f t="shared" si="492"/>
        <v>5.4310930074677528E-2</v>
      </c>
      <c r="I1279" s="20">
        <f t="shared" si="493"/>
        <v>19.789457552389635</v>
      </c>
      <c r="J1279" s="20">
        <f t="shared" si="494"/>
        <v>60.210542447610365</v>
      </c>
      <c r="K1279" s="26">
        <f t="shared" si="495"/>
        <v>-30105.271223805183</v>
      </c>
      <c r="L1279" s="15">
        <f>Daten!G1279</f>
        <v>219</v>
      </c>
      <c r="M1279" s="15">
        <f>Daten!H1279</f>
        <v>1030</v>
      </c>
      <c r="N1279" s="15">
        <f>Daten!I1279</f>
        <v>304</v>
      </c>
      <c r="O1279" s="27">
        <f t="shared" si="496"/>
        <v>0.50776699029126215</v>
      </c>
      <c r="P1279" s="15">
        <f t="shared" si="497"/>
        <v>584.83014940585463</v>
      </c>
      <c r="Q1279" s="20">
        <f t="shared" si="498"/>
        <v>-61.830149405854627</v>
      </c>
      <c r="R1279" s="26">
        <f t="shared" si="499"/>
        <v>-12366.029881170925</v>
      </c>
      <c r="S1279" s="8">
        <f>Daten!K1279</f>
        <v>9236</v>
      </c>
      <c r="T1279" s="8">
        <f>Daten!L1279</f>
        <v>94758</v>
      </c>
      <c r="U1279" s="8">
        <f>Daten!M1279</f>
        <v>126530</v>
      </c>
      <c r="V1279" s="8">
        <f>Daten!N1279</f>
        <v>500</v>
      </c>
      <c r="W1279" s="8">
        <f>Daten!O1279</f>
        <v>500</v>
      </c>
      <c r="X1279" s="22">
        <f t="shared" si="500"/>
        <v>230524</v>
      </c>
      <c r="Y1279" s="8">
        <f t="shared" si="501"/>
        <v>595860.73651147285</v>
      </c>
      <c r="Z1279" s="20">
        <f t="shared" si="502"/>
        <v>-365336.73651147285</v>
      </c>
      <c r="AA1279" s="26">
        <f t="shared" si="503"/>
        <v>36533.673651147285</v>
      </c>
      <c r="AB1279" s="31">
        <f t="shared" si="504"/>
        <v>-5937.6274538288271</v>
      </c>
      <c r="AC1279" s="30">
        <f t="shared" si="505"/>
        <v>0</v>
      </c>
      <c r="AG1279" s="25">
        <f t="shared" si="506"/>
        <v>0</v>
      </c>
      <c r="AH1279" s="25">
        <f t="shared" si="507"/>
        <v>0</v>
      </c>
      <c r="AI1279" s="25">
        <f t="shared" si="508"/>
        <v>0</v>
      </c>
      <c r="AJ1279" s="25">
        <f t="shared" si="509"/>
        <v>1</v>
      </c>
      <c r="AK1279" s="25">
        <f t="shared" si="510"/>
        <v>0</v>
      </c>
      <c r="AL1279" s="25">
        <f t="shared" ca="1" si="511"/>
        <v>0</v>
      </c>
      <c r="AM1279" s="25">
        <f t="shared" ca="1" si="512"/>
        <v>0</v>
      </c>
      <c r="AN1279" s="25">
        <f ca="1">IF(AM1279=0,0,COUNTIF($AM$19:AM1279,C1279*10+1))</f>
        <v>0</v>
      </c>
      <c r="AO1279" s="20">
        <f t="shared" ca="1" si="513"/>
        <v>0</v>
      </c>
      <c r="AP1279" s="32">
        <f t="shared" ca="1" si="514"/>
        <v>0</v>
      </c>
    </row>
    <row r="1280" spans="1:42" x14ac:dyDescent="0.2">
      <c r="A1280" s="14">
        <f>Daten!A1280</f>
        <v>41724</v>
      </c>
      <c r="B1280" s="7" t="str">
        <f>Daten!B1280</f>
        <v>Pilsbach</v>
      </c>
      <c r="C1280" s="14">
        <f t="shared" si="490"/>
        <v>4</v>
      </c>
      <c r="D1280" s="9">
        <f>Daten!D1280</f>
        <v>0</v>
      </c>
      <c r="E1280" s="8">
        <f>Daten!E1280</f>
        <v>646</v>
      </c>
      <c r="F1280" s="8">
        <f>Daten!F1280</f>
        <v>622</v>
      </c>
      <c r="G1280" s="26">
        <f t="shared" si="491"/>
        <v>24</v>
      </c>
      <c r="H1280" s="28">
        <f t="shared" si="492"/>
        <v>3.8585209003215437E-2</v>
      </c>
      <c r="I1280" s="20">
        <f t="shared" si="493"/>
        <v>8.3564443975467437</v>
      </c>
      <c r="J1280" s="20">
        <f t="shared" si="494"/>
        <v>15.643555602453256</v>
      </c>
      <c r="K1280" s="26">
        <f t="shared" si="495"/>
        <v>-7821.7778012266281</v>
      </c>
      <c r="L1280" s="15">
        <f>Daten!G1280</f>
        <v>104</v>
      </c>
      <c r="M1280" s="15">
        <f>Daten!H1280</f>
        <v>427</v>
      </c>
      <c r="N1280" s="15">
        <f>Daten!I1280</f>
        <v>115</v>
      </c>
      <c r="O1280" s="27">
        <f t="shared" si="496"/>
        <v>0.51288056206088994</v>
      </c>
      <c r="P1280" s="15">
        <f t="shared" si="497"/>
        <v>242.44900368572809</v>
      </c>
      <c r="Q1280" s="20">
        <f t="shared" si="498"/>
        <v>-23.449003685728087</v>
      </c>
      <c r="R1280" s="26">
        <f t="shared" si="499"/>
        <v>-4689.8007371456169</v>
      </c>
      <c r="S1280" s="8">
        <f>Daten!K1280</f>
        <v>16671</v>
      </c>
      <c r="T1280" s="8">
        <f>Daten!L1280</f>
        <v>43393</v>
      </c>
      <c r="U1280" s="8">
        <f>Daten!M1280</f>
        <v>13524</v>
      </c>
      <c r="V1280" s="8">
        <f>Daten!N1280</f>
        <v>500</v>
      </c>
      <c r="W1280" s="8">
        <f>Daten!O1280</f>
        <v>500</v>
      </c>
      <c r="X1280" s="22">
        <f t="shared" si="500"/>
        <v>73588</v>
      </c>
      <c r="Y1280" s="8">
        <f t="shared" si="501"/>
        <v>247859.64957270536</v>
      </c>
      <c r="Z1280" s="20">
        <f t="shared" si="502"/>
        <v>-174271.64957270536</v>
      </c>
      <c r="AA1280" s="26">
        <f t="shared" si="503"/>
        <v>17427.164957270536</v>
      </c>
      <c r="AB1280" s="31">
        <f t="shared" si="504"/>
        <v>4915.5864188982905</v>
      </c>
      <c r="AC1280" s="30">
        <f t="shared" si="505"/>
        <v>4915.5864188982905</v>
      </c>
      <c r="AG1280" s="25">
        <f t="shared" si="506"/>
        <v>-7821.7778012266281</v>
      </c>
      <c r="AH1280" s="25">
        <f t="shared" si="507"/>
        <v>17427.164957270536</v>
      </c>
      <c r="AI1280" s="25">
        <f t="shared" si="508"/>
        <v>9605.3871560439075</v>
      </c>
      <c r="AJ1280" s="25">
        <f t="shared" si="509"/>
        <v>1</v>
      </c>
      <c r="AK1280" s="25">
        <f t="shared" si="510"/>
        <v>9605.3871560439075</v>
      </c>
      <c r="AL1280" s="25">
        <f t="shared" ca="1" si="511"/>
        <v>22952</v>
      </c>
      <c r="AM1280" s="25">
        <f t="shared" ca="1" si="512"/>
        <v>41</v>
      </c>
      <c r="AN1280" s="25">
        <f ca="1">IF(AM1280=0,0,COUNTIF($AM$19:AM1280,C1280*10+1))</f>
        <v>169</v>
      </c>
      <c r="AO1280" s="20">
        <f t="shared" ca="1" si="513"/>
        <v>0</v>
      </c>
      <c r="AP1280" s="32">
        <f t="shared" ca="1" si="514"/>
        <v>22952</v>
      </c>
    </row>
    <row r="1281" spans="1:42" x14ac:dyDescent="0.2">
      <c r="A1281" s="14">
        <f>Daten!A1281</f>
        <v>41725</v>
      </c>
      <c r="B1281" s="7" t="str">
        <f>Daten!B1281</f>
        <v>Pitzenberg</v>
      </c>
      <c r="C1281" s="14">
        <f t="shared" si="490"/>
        <v>4</v>
      </c>
      <c r="D1281" s="9">
        <f>Daten!D1281</f>
        <v>0</v>
      </c>
      <c r="E1281" s="8">
        <f>Daten!E1281</f>
        <v>578</v>
      </c>
      <c r="F1281" s="8">
        <f>Daten!F1281</f>
        <v>525</v>
      </c>
      <c r="G1281" s="26">
        <f t="shared" si="491"/>
        <v>53</v>
      </c>
      <c r="H1281" s="28">
        <f t="shared" si="492"/>
        <v>0.10095238095238095</v>
      </c>
      <c r="I1281" s="20">
        <f t="shared" si="493"/>
        <v>7.0532689850675885</v>
      </c>
      <c r="J1281" s="20">
        <f t="shared" si="494"/>
        <v>45.946731014932411</v>
      </c>
      <c r="K1281" s="26">
        <f t="shared" si="495"/>
        <v>-22973.365507466206</v>
      </c>
      <c r="L1281" s="15">
        <f>Daten!G1281</f>
        <v>100</v>
      </c>
      <c r="M1281" s="15">
        <f>Daten!H1281</f>
        <v>394</v>
      </c>
      <c r="N1281" s="15">
        <f>Daten!I1281</f>
        <v>84</v>
      </c>
      <c r="O1281" s="27">
        <f t="shared" si="496"/>
        <v>0.46700507614213199</v>
      </c>
      <c r="P1281" s="15">
        <f t="shared" si="497"/>
        <v>223.71172705427836</v>
      </c>
      <c r="Q1281" s="20">
        <f t="shared" si="498"/>
        <v>-39.711727054278356</v>
      </c>
      <c r="R1281" s="26">
        <f t="shared" si="499"/>
        <v>-7942.3454108556707</v>
      </c>
      <c r="S1281" s="8">
        <f>Daten!K1281</f>
        <v>5362</v>
      </c>
      <c r="T1281" s="8">
        <f>Daten!L1281</f>
        <v>32149</v>
      </c>
      <c r="U1281" s="8">
        <f>Daten!M1281</f>
        <v>30866</v>
      </c>
      <c r="V1281" s="8">
        <f>Daten!N1281</f>
        <v>500</v>
      </c>
      <c r="W1281" s="8">
        <f>Daten!O1281</f>
        <v>500</v>
      </c>
      <c r="X1281" s="22">
        <f t="shared" si="500"/>
        <v>68377</v>
      </c>
      <c r="Y1281" s="8">
        <f t="shared" si="501"/>
        <v>221769.16014399953</v>
      </c>
      <c r="Z1281" s="20">
        <f t="shared" si="502"/>
        <v>-153392.16014399953</v>
      </c>
      <c r="AA1281" s="26">
        <f t="shared" si="503"/>
        <v>15339.216014399954</v>
      </c>
      <c r="AB1281" s="31">
        <f t="shared" si="504"/>
        <v>-15576.494903921925</v>
      </c>
      <c r="AC1281" s="30">
        <f t="shared" si="505"/>
        <v>0</v>
      </c>
      <c r="AG1281" s="25">
        <f t="shared" si="506"/>
        <v>0</v>
      </c>
      <c r="AH1281" s="25">
        <f t="shared" si="507"/>
        <v>0</v>
      </c>
      <c r="AI1281" s="25">
        <f t="shared" si="508"/>
        <v>0</v>
      </c>
      <c r="AJ1281" s="25">
        <f t="shared" si="509"/>
        <v>1</v>
      </c>
      <c r="AK1281" s="25">
        <f t="shared" si="510"/>
        <v>0</v>
      </c>
      <c r="AL1281" s="25">
        <f t="shared" ca="1" si="511"/>
        <v>0</v>
      </c>
      <c r="AM1281" s="25">
        <f t="shared" ca="1" si="512"/>
        <v>0</v>
      </c>
      <c r="AN1281" s="25">
        <f ca="1">IF(AM1281=0,0,COUNTIF($AM$19:AM1281,C1281*10+1))</f>
        <v>0</v>
      </c>
      <c r="AO1281" s="20">
        <f t="shared" ca="1" si="513"/>
        <v>0</v>
      </c>
      <c r="AP1281" s="32">
        <f t="shared" ca="1" si="514"/>
        <v>0</v>
      </c>
    </row>
    <row r="1282" spans="1:42" x14ac:dyDescent="0.2">
      <c r="A1282" s="14">
        <f>Daten!A1282</f>
        <v>41726</v>
      </c>
      <c r="B1282" s="7" t="str">
        <f>Daten!B1282</f>
        <v>Pöndorf</v>
      </c>
      <c r="C1282" s="14">
        <f t="shared" si="490"/>
        <v>4</v>
      </c>
      <c r="D1282" s="9">
        <f>Daten!D1282</f>
        <v>0</v>
      </c>
      <c r="E1282" s="8">
        <f>Daten!E1282</f>
        <v>2418</v>
      </c>
      <c r="F1282" s="8">
        <f>Daten!F1282</f>
        <v>2407</v>
      </c>
      <c r="G1282" s="26">
        <f t="shared" si="491"/>
        <v>11</v>
      </c>
      <c r="H1282" s="28">
        <f t="shared" si="492"/>
        <v>4.5700041545492318E-3</v>
      </c>
      <c r="I1282" s="20">
        <f t="shared" si="493"/>
        <v>32.337558946776547</v>
      </c>
      <c r="J1282" s="20">
        <f t="shared" si="494"/>
        <v>-21.337558946776547</v>
      </c>
      <c r="K1282" s="26">
        <f t="shared" si="495"/>
        <v>10668.779473388273</v>
      </c>
      <c r="L1282" s="15">
        <f>Daten!G1282</f>
        <v>386</v>
      </c>
      <c r="M1282" s="15">
        <f>Daten!H1282</f>
        <v>1594</v>
      </c>
      <c r="N1282" s="15">
        <f>Daten!I1282</f>
        <v>438</v>
      </c>
      <c r="O1282" s="27">
        <f t="shared" si="496"/>
        <v>0.51693851944792979</v>
      </c>
      <c r="P1282" s="15">
        <f t="shared" si="497"/>
        <v>905.06724092517697</v>
      </c>
      <c r="Q1282" s="20">
        <f t="shared" si="498"/>
        <v>-81.067240925176975</v>
      </c>
      <c r="R1282" s="26">
        <f t="shared" si="499"/>
        <v>-16213.448185035395</v>
      </c>
      <c r="S1282" s="8">
        <f>Daten!K1282</f>
        <v>30224</v>
      </c>
      <c r="T1282" s="8">
        <f>Daten!L1282</f>
        <v>174886</v>
      </c>
      <c r="U1282" s="8">
        <f>Daten!M1282</f>
        <v>445377</v>
      </c>
      <c r="V1282" s="8">
        <f>Daten!N1282</f>
        <v>500</v>
      </c>
      <c r="W1282" s="8">
        <f>Daten!O1282</f>
        <v>500</v>
      </c>
      <c r="X1282" s="22">
        <f t="shared" si="500"/>
        <v>650487</v>
      </c>
      <c r="Y1282" s="8">
        <f t="shared" si="501"/>
        <v>927747.10939133365</v>
      </c>
      <c r="Z1282" s="20">
        <f t="shared" si="502"/>
        <v>-277260.10939133365</v>
      </c>
      <c r="AA1282" s="26">
        <f t="shared" si="503"/>
        <v>27726.010939133368</v>
      </c>
      <c r="AB1282" s="31">
        <f t="shared" si="504"/>
        <v>22181.342227486246</v>
      </c>
      <c r="AC1282" s="30">
        <f t="shared" si="505"/>
        <v>22181.342227486246</v>
      </c>
      <c r="AG1282" s="25">
        <f t="shared" si="506"/>
        <v>10668.779473388273</v>
      </c>
      <c r="AH1282" s="25">
        <f t="shared" si="507"/>
        <v>27726.010939133368</v>
      </c>
      <c r="AI1282" s="25">
        <f t="shared" si="508"/>
        <v>38394.790412521645</v>
      </c>
      <c r="AJ1282" s="25">
        <f t="shared" si="509"/>
        <v>1</v>
      </c>
      <c r="AK1282" s="25">
        <f t="shared" si="510"/>
        <v>38394.790412521645</v>
      </c>
      <c r="AL1282" s="25">
        <f t="shared" ca="1" si="511"/>
        <v>91743</v>
      </c>
      <c r="AM1282" s="25">
        <f t="shared" ca="1" si="512"/>
        <v>41</v>
      </c>
      <c r="AN1282" s="25">
        <f ca="1">IF(AM1282=0,0,COUNTIF($AM$19:AM1282,C1282*10+1))</f>
        <v>170</v>
      </c>
      <c r="AO1282" s="20">
        <f t="shared" ca="1" si="513"/>
        <v>0</v>
      </c>
      <c r="AP1282" s="32">
        <f t="shared" ca="1" si="514"/>
        <v>91743</v>
      </c>
    </row>
    <row r="1283" spans="1:42" x14ac:dyDescent="0.2">
      <c r="A1283" s="14">
        <f>Daten!A1283</f>
        <v>41727</v>
      </c>
      <c r="B1283" s="7" t="str">
        <f>Daten!B1283</f>
        <v>Puchkirchen am Trattberg</v>
      </c>
      <c r="C1283" s="14">
        <f t="shared" si="490"/>
        <v>4</v>
      </c>
      <c r="D1283" s="9">
        <f>Daten!D1283</f>
        <v>0</v>
      </c>
      <c r="E1283" s="8">
        <f>Daten!E1283</f>
        <v>1114</v>
      </c>
      <c r="F1283" s="8">
        <f>Daten!F1283</f>
        <v>1076</v>
      </c>
      <c r="G1283" s="26">
        <f t="shared" si="491"/>
        <v>38</v>
      </c>
      <c r="H1283" s="28">
        <f t="shared" si="492"/>
        <v>3.5315985130111527E-2</v>
      </c>
      <c r="I1283" s="20">
        <f t="shared" si="493"/>
        <v>14.455842719871859</v>
      </c>
      <c r="J1283" s="20">
        <f t="shared" si="494"/>
        <v>23.54415728012814</v>
      </c>
      <c r="K1283" s="26">
        <f t="shared" si="495"/>
        <v>-11772.07864006407</v>
      </c>
      <c r="L1283" s="15">
        <f>Daten!G1283</f>
        <v>215</v>
      </c>
      <c r="M1283" s="15">
        <f>Daten!H1283</f>
        <v>710</v>
      </c>
      <c r="N1283" s="15">
        <f>Daten!I1283</f>
        <v>189</v>
      </c>
      <c r="O1283" s="27">
        <f t="shared" si="496"/>
        <v>0.56901408450704227</v>
      </c>
      <c r="P1283" s="15">
        <f t="shared" si="497"/>
        <v>403.13534570694833</v>
      </c>
      <c r="Q1283" s="20">
        <f t="shared" si="498"/>
        <v>0.86465429305167163</v>
      </c>
      <c r="R1283" s="26">
        <f t="shared" si="499"/>
        <v>172.93085861033433</v>
      </c>
      <c r="S1283" s="8">
        <f>Daten!K1283</f>
        <v>4595</v>
      </c>
      <c r="T1283" s="8">
        <f>Daten!L1283</f>
        <v>63842</v>
      </c>
      <c r="U1283" s="8">
        <f>Daten!M1283</f>
        <v>141045</v>
      </c>
      <c r="V1283" s="8">
        <f>Daten!N1283</f>
        <v>500</v>
      </c>
      <c r="W1283" s="8">
        <f>Daten!O1283</f>
        <v>500</v>
      </c>
      <c r="X1283" s="22">
        <f t="shared" si="500"/>
        <v>209482</v>
      </c>
      <c r="Y1283" s="8">
        <f t="shared" si="501"/>
        <v>427423.60622909252</v>
      </c>
      <c r="Z1283" s="20">
        <f t="shared" si="502"/>
        <v>-217941.60622909252</v>
      </c>
      <c r="AA1283" s="26">
        <f t="shared" si="503"/>
        <v>21794.160622909254</v>
      </c>
      <c r="AB1283" s="31">
        <f t="shared" si="504"/>
        <v>10195.012841455518</v>
      </c>
      <c r="AC1283" s="30">
        <f t="shared" si="505"/>
        <v>10195.012841455518</v>
      </c>
      <c r="AG1283" s="25">
        <f t="shared" si="506"/>
        <v>-11772.07864006407</v>
      </c>
      <c r="AH1283" s="25">
        <f t="shared" si="507"/>
        <v>21794.160622909254</v>
      </c>
      <c r="AI1283" s="25">
        <f t="shared" si="508"/>
        <v>10022.081982845184</v>
      </c>
      <c r="AJ1283" s="25">
        <f t="shared" si="509"/>
        <v>1</v>
      </c>
      <c r="AK1283" s="25">
        <f t="shared" si="510"/>
        <v>10022.081982845184</v>
      </c>
      <c r="AL1283" s="25">
        <f t="shared" ca="1" si="511"/>
        <v>23947</v>
      </c>
      <c r="AM1283" s="25">
        <f t="shared" ca="1" si="512"/>
        <v>41</v>
      </c>
      <c r="AN1283" s="25">
        <f ca="1">IF(AM1283=0,0,COUNTIF($AM$19:AM1283,C1283*10+1))</f>
        <v>171</v>
      </c>
      <c r="AO1283" s="20">
        <f t="shared" ca="1" si="513"/>
        <v>0</v>
      </c>
      <c r="AP1283" s="32">
        <f t="shared" ca="1" si="514"/>
        <v>23947</v>
      </c>
    </row>
    <row r="1284" spans="1:42" x14ac:dyDescent="0.2">
      <c r="A1284" s="14">
        <f>Daten!A1284</f>
        <v>41728</v>
      </c>
      <c r="B1284" s="7" t="str">
        <f>Daten!B1284</f>
        <v>Pühret</v>
      </c>
      <c r="C1284" s="14">
        <f t="shared" si="490"/>
        <v>4</v>
      </c>
      <c r="D1284" s="9">
        <f>Daten!D1284</f>
        <v>0</v>
      </c>
      <c r="E1284" s="8">
        <f>Daten!E1284</f>
        <v>643</v>
      </c>
      <c r="F1284" s="8">
        <f>Daten!F1284</f>
        <v>615</v>
      </c>
      <c r="G1284" s="26">
        <f t="shared" si="491"/>
        <v>28</v>
      </c>
      <c r="H1284" s="28">
        <f t="shared" si="492"/>
        <v>4.5528455284552849E-2</v>
      </c>
      <c r="I1284" s="20">
        <f t="shared" si="493"/>
        <v>8.2624008110791749</v>
      </c>
      <c r="J1284" s="20">
        <f t="shared" si="494"/>
        <v>19.737599188920825</v>
      </c>
      <c r="K1284" s="26">
        <f t="shared" si="495"/>
        <v>-9868.7995944604118</v>
      </c>
      <c r="L1284" s="15">
        <f>Daten!G1284</f>
        <v>123</v>
      </c>
      <c r="M1284" s="15">
        <f>Daten!H1284</f>
        <v>394</v>
      </c>
      <c r="N1284" s="15">
        <f>Daten!I1284</f>
        <v>126</v>
      </c>
      <c r="O1284" s="27">
        <f t="shared" si="496"/>
        <v>0.63197969543147203</v>
      </c>
      <c r="P1284" s="15">
        <f t="shared" si="497"/>
        <v>223.71172705427836</v>
      </c>
      <c r="Q1284" s="20">
        <f t="shared" si="498"/>
        <v>25.288272945721644</v>
      </c>
      <c r="R1284" s="26">
        <f t="shared" si="499"/>
        <v>5057.6545891443293</v>
      </c>
      <c r="S1284" s="8">
        <f>Daten!K1284</f>
        <v>6502</v>
      </c>
      <c r="T1284" s="8">
        <f>Daten!L1284</f>
        <v>33092</v>
      </c>
      <c r="U1284" s="8">
        <f>Daten!M1284</f>
        <v>11712</v>
      </c>
      <c r="V1284" s="8">
        <f>Daten!N1284</f>
        <v>500</v>
      </c>
      <c r="W1284" s="8">
        <f>Daten!O1284</f>
        <v>500</v>
      </c>
      <c r="X1284" s="22">
        <f t="shared" si="500"/>
        <v>51306</v>
      </c>
      <c r="Y1284" s="8">
        <f t="shared" si="501"/>
        <v>246708.59856849775</v>
      </c>
      <c r="Z1284" s="20">
        <f t="shared" si="502"/>
        <v>-195402.59856849775</v>
      </c>
      <c r="AA1284" s="26">
        <f t="shared" si="503"/>
        <v>19540.259856849774</v>
      </c>
      <c r="AB1284" s="31">
        <f t="shared" si="504"/>
        <v>14729.114851533692</v>
      </c>
      <c r="AC1284" s="30">
        <f t="shared" si="505"/>
        <v>14729.114851533692</v>
      </c>
      <c r="AG1284" s="25">
        <f t="shared" si="506"/>
        <v>-9868.7995944604118</v>
      </c>
      <c r="AH1284" s="25">
        <f t="shared" si="507"/>
        <v>19540.259856849774</v>
      </c>
      <c r="AI1284" s="25">
        <f t="shared" si="508"/>
        <v>9671.4602623893625</v>
      </c>
      <c r="AJ1284" s="25">
        <f t="shared" si="509"/>
        <v>1</v>
      </c>
      <c r="AK1284" s="25">
        <f t="shared" si="510"/>
        <v>9671.4602623893625</v>
      </c>
      <c r="AL1284" s="25">
        <f t="shared" ca="1" si="511"/>
        <v>23110</v>
      </c>
      <c r="AM1284" s="25">
        <f t="shared" ca="1" si="512"/>
        <v>41</v>
      </c>
      <c r="AN1284" s="25">
        <f ca="1">IF(AM1284=0,0,COUNTIF($AM$19:AM1284,C1284*10+1))</f>
        <v>172</v>
      </c>
      <c r="AO1284" s="20">
        <f t="shared" ca="1" si="513"/>
        <v>0</v>
      </c>
      <c r="AP1284" s="32">
        <f t="shared" ca="1" si="514"/>
        <v>23110</v>
      </c>
    </row>
    <row r="1285" spans="1:42" x14ac:dyDescent="0.2">
      <c r="A1285" s="14">
        <f>Daten!A1285</f>
        <v>41729</v>
      </c>
      <c r="B1285" s="7" t="str">
        <f>Daten!B1285</f>
        <v>Redleiten</v>
      </c>
      <c r="C1285" s="14">
        <f t="shared" si="490"/>
        <v>4</v>
      </c>
      <c r="D1285" s="9">
        <f>Daten!D1285</f>
        <v>0</v>
      </c>
      <c r="E1285" s="8">
        <f>Daten!E1285</f>
        <v>537</v>
      </c>
      <c r="F1285" s="8">
        <f>Daten!F1285</f>
        <v>539</v>
      </c>
      <c r="G1285" s="26">
        <f t="shared" si="491"/>
        <v>-2</v>
      </c>
      <c r="H1285" s="28">
        <f t="shared" si="492"/>
        <v>-3.7105751391465678E-3</v>
      </c>
      <c r="I1285" s="20">
        <f t="shared" si="493"/>
        <v>7.2413561580027244</v>
      </c>
      <c r="J1285" s="20">
        <f t="shared" si="494"/>
        <v>-9.2413561580027235</v>
      </c>
      <c r="K1285" s="26">
        <f t="shared" si="495"/>
        <v>4620.6780790013618</v>
      </c>
      <c r="L1285" s="15">
        <f>Daten!G1285</f>
        <v>99</v>
      </c>
      <c r="M1285" s="15">
        <f>Daten!H1285</f>
        <v>361</v>
      </c>
      <c r="N1285" s="15">
        <f>Daten!I1285</f>
        <v>77</v>
      </c>
      <c r="O1285" s="27">
        <f t="shared" si="496"/>
        <v>0.48753462603878117</v>
      </c>
      <c r="P1285" s="15">
        <f t="shared" si="497"/>
        <v>204.97445042282865</v>
      </c>
      <c r="Q1285" s="20">
        <f t="shared" si="498"/>
        <v>-28.974450422828653</v>
      </c>
      <c r="R1285" s="26">
        <f t="shared" si="499"/>
        <v>-5794.8900845657308</v>
      </c>
      <c r="S1285" s="8">
        <f>Daten!K1285</f>
        <v>7836</v>
      </c>
      <c r="T1285" s="8">
        <f>Daten!L1285</f>
        <v>36391</v>
      </c>
      <c r="U1285" s="8">
        <f>Daten!M1285</f>
        <v>45861</v>
      </c>
      <c r="V1285" s="8">
        <f>Daten!N1285</f>
        <v>500</v>
      </c>
      <c r="W1285" s="8">
        <f>Daten!O1285</f>
        <v>500</v>
      </c>
      <c r="X1285" s="22">
        <f t="shared" si="500"/>
        <v>90088</v>
      </c>
      <c r="Y1285" s="8">
        <f t="shared" si="501"/>
        <v>206038.12975316221</v>
      </c>
      <c r="Z1285" s="20">
        <f t="shared" si="502"/>
        <v>-115950.12975316221</v>
      </c>
      <c r="AA1285" s="26">
        <f t="shared" si="503"/>
        <v>11595.012975316222</v>
      </c>
      <c r="AB1285" s="31">
        <f t="shared" si="504"/>
        <v>10420.800969751854</v>
      </c>
      <c r="AC1285" s="30">
        <f t="shared" si="505"/>
        <v>10420.800969751854</v>
      </c>
      <c r="AG1285" s="25">
        <f t="shared" si="506"/>
        <v>4620.6780790013618</v>
      </c>
      <c r="AH1285" s="25">
        <f t="shared" si="507"/>
        <v>11595.012975316222</v>
      </c>
      <c r="AI1285" s="25">
        <f t="shared" si="508"/>
        <v>16215.691054317584</v>
      </c>
      <c r="AJ1285" s="25">
        <f t="shared" si="509"/>
        <v>1</v>
      </c>
      <c r="AK1285" s="25">
        <f t="shared" si="510"/>
        <v>16215.691054317584</v>
      </c>
      <c r="AL1285" s="25">
        <f t="shared" ca="1" si="511"/>
        <v>38747</v>
      </c>
      <c r="AM1285" s="25">
        <f t="shared" ca="1" si="512"/>
        <v>41</v>
      </c>
      <c r="AN1285" s="25">
        <f ca="1">IF(AM1285=0,0,COUNTIF($AM$19:AM1285,C1285*10+1))</f>
        <v>173</v>
      </c>
      <c r="AO1285" s="20">
        <f t="shared" ca="1" si="513"/>
        <v>0</v>
      </c>
      <c r="AP1285" s="32">
        <f t="shared" ca="1" si="514"/>
        <v>38747</v>
      </c>
    </row>
    <row r="1286" spans="1:42" x14ac:dyDescent="0.2">
      <c r="A1286" s="14">
        <f>Daten!A1286</f>
        <v>41730</v>
      </c>
      <c r="B1286" s="7" t="str">
        <f>Daten!B1286</f>
        <v>Redlham</v>
      </c>
      <c r="C1286" s="14">
        <f t="shared" si="490"/>
        <v>4</v>
      </c>
      <c r="D1286" s="9">
        <f>Daten!D1286</f>
        <v>0</v>
      </c>
      <c r="E1286" s="8">
        <f>Daten!E1286</f>
        <v>1644</v>
      </c>
      <c r="F1286" s="8">
        <f>Daten!F1286</f>
        <v>1599</v>
      </c>
      <c r="G1286" s="26">
        <f t="shared" si="491"/>
        <v>45</v>
      </c>
      <c r="H1286" s="28">
        <f t="shared" si="492"/>
        <v>2.8142589118198873E-2</v>
      </c>
      <c r="I1286" s="20">
        <f t="shared" si="493"/>
        <v>21.482242108805856</v>
      </c>
      <c r="J1286" s="20">
        <f t="shared" si="494"/>
        <v>23.517757891194144</v>
      </c>
      <c r="K1286" s="26">
        <f t="shared" si="495"/>
        <v>-11758.878945597073</v>
      </c>
      <c r="L1286" s="15">
        <f>Daten!G1286</f>
        <v>256</v>
      </c>
      <c r="M1286" s="15">
        <f>Daten!H1286</f>
        <v>1092</v>
      </c>
      <c r="N1286" s="15">
        <f>Daten!I1286</f>
        <v>296</v>
      </c>
      <c r="O1286" s="27">
        <f t="shared" si="496"/>
        <v>0.50549450549450547</v>
      </c>
      <c r="P1286" s="15">
        <f t="shared" si="497"/>
        <v>620.03351762251771</v>
      </c>
      <c r="Q1286" s="20">
        <f t="shared" si="498"/>
        <v>-68.033517622517707</v>
      </c>
      <c r="R1286" s="26">
        <f t="shared" si="499"/>
        <v>-13606.70352450354</v>
      </c>
      <c r="S1286" s="8">
        <f>Daten!K1286</f>
        <v>5476</v>
      </c>
      <c r="T1286" s="8">
        <f>Daten!L1286</f>
        <v>155398</v>
      </c>
      <c r="U1286" s="8">
        <f>Daten!M1286</f>
        <v>1600037</v>
      </c>
      <c r="V1286" s="8">
        <f>Daten!N1286</f>
        <v>500</v>
      </c>
      <c r="W1286" s="8">
        <f>Daten!O1286</f>
        <v>500</v>
      </c>
      <c r="X1286" s="22">
        <f t="shared" si="500"/>
        <v>1760911</v>
      </c>
      <c r="Y1286" s="8">
        <f t="shared" si="501"/>
        <v>630775.95030577027</v>
      </c>
      <c r="Z1286" s="20">
        <f t="shared" si="502"/>
        <v>1130135.0496942298</v>
      </c>
      <c r="AA1286" s="26">
        <f t="shared" si="503"/>
        <v>-113013.504969423</v>
      </c>
      <c r="AB1286" s="31">
        <f t="shared" si="504"/>
        <v>-138379.0874395236</v>
      </c>
      <c r="AC1286" s="30">
        <f t="shared" si="505"/>
        <v>0</v>
      </c>
      <c r="AG1286" s="25">
        <f t="shared" si="506"/>
        <v>0</v>
      </c>
      <c r="AH1286" s="25">
        <f t="shared" si="507"/>
        <v>0</v>
      </c>
      <c r="AI1286" s="25">
        <f t="shared" si="508"/>
        <v>0</v>
      </c>
      <c r="AJ1286" s="25">
        <f t="shared" si="509"/>
        <v>1</v>
      </c>
      <c r="AK1286" s="25">
        <f t="shared" si="510"/>
        <v>0</v>
      </c>
      <c r="AL1286" s="25">
        <f t="shared" ca="1" si="511"/>
        <v>0</v>
      </c>
      <c r="AM1286" s="25">
        <f t="shared" ca="1" si="512"/>
        <v>0</v>
      </c>
      <c r="AN1286" s="25">
        <f ca="1">IF(AM1286=0,0,COUNTIF($AM$19:AM1286,C1286*10+1))</f>
        <v>0</v>
      </c>
      <c r="AO1286" s="20">
        <f t="shared" ca="1" si="513"/>
        <v>0</v>
      </c>
      <c r="AP1286" s="32">
        <f t="shared" ca="1" si="514"/>
        <v>0</v>
      </c>
    </row>
    <row r="1287" spans="1:42" x14ac:dyDescent="0.2">
      <c r="A1287" s="14">
        <f>Daten!A1287</f>
        <v>41731</v>
      </c>
      <c r="B1287" s="7" t="str">
        <f>Daten!B1287</f>
        <v>Regau</v>
      </c>
      <c r="C1287" s="14">
        <f t="shared" si="490"/>
        <v>4</v>
      </c>
      <c r="D1287" s="9">
        <f>Daten!D1287</f>
        <v>0</v>
      </c>
      <c r="E1287" s="8">
        <f>Daten!E1287</f>
        <v>7005</v>
      </c>
      <c r="F1287" s="8">
        <f>Daten!F1287</f>
        <v>6707</v>
      </c>
      <c r="G1287" s="26">
        <f t="shared" si="491"/>
        <v>298</v>
      </c>
      <c r="H1287" s="28">
        <f t="shared" si="492"/>
        <v>4.4431191292679292E-2</v>
      </c>
      <c r="I1287" s="20">
        <f t="shared" si="493"/>
        <v>90.107190633996794</v>
      </c>
      <c r="J1287" s="20">
        <f t="shared" si="494"/>
        <v>207.89280936600321</v>
      </c>
      <c r="K1287" s="26">
        <f t="shared" si="495"/>
        <v>-103946.4046830016</v>
      </c>
      <c r="L1287" s="15">
        <f>Daten!G1287</f>
        <v>1150</v>
      </c>
      <c r="M1287" s="15">
        <f>Daten!H1287</f>
        <v>4677</v>
      </c>
      <c r="N1287" s="15">
        <f>Daten!I1287</f>
        <v>1178</v>
      </c>
      <c r="O1287" s="27">
        <f t="shared" si="496"/>
        <v>0.49775497113534317</v>
      </c>
      <c r="P1287" s="15">
        <f t="shared" si="497"/>
        <v>2655.583115311827</v>
      </c>
      <c r="Q1287" s="20">
        <f t="shared" si="498"/>
        <v>-327.58311531182699</v>
      </c>
      <c r="R1287" s="26">
        <f t="shared" si="499"/>
        <v>-65516.623062365397</v>
      </c>
      <c r="S1287" s="8">
        <f>Daten!K1287</f>
        <v>17261</v>
      </c>
      <c r="T1287" s="8">
        <f>Daten!L1287</f>
        <v>609796</v>
      </c>
      <c r="U1287" s="8">
        <f>Daten!M1287</f>
        <v>3156008</v>
      </c>
      <c r="V1287" s="8">
        <f>Daten!N1287</f>
        <v>500</v>
      </c>
      <c r="W1287" s="8">
        <f>Daten!O1287</f>
        <v>500</v>
      </c>
      <c r="X1287" s="22">
        <f t="shared" si="500"/>
        <v>3783065</v>
      </c>
      <c r="Y1287" s="8">
        <f t="shared" si="501"/>
        <v>2687704.0948247695</v>
      </c>
      <c r="Z1287" s="20">
        <f t="shared" si="502"/>
        <v>1095360.9051752305</v>
      </c>
      <c r="AA1287" s="26">
        <f t="shared" si="503"/>
        <v>-109536.09051752306</v>
      </c>
      <c r="AB1287" s="31">
        <f t="shared" si="504"/>
        <v>-278999.11826289003</v>
      </c>
      <c r="AC1287" s="30">
        <f t="shared" si="505"/>
        <v>0</v>
      </c>
      <c r="AG1287" s="25">
        <f t="shared" si="506"/>
        <v>0</v>
      </c>
      <c r="AH1287" s="25">
        <f t="shared" si="507"/>
        <v>0</v>
      </c>
      <c r="AI1287" s="25">
        <f t="shared" si="508"/>
        <v>0</v>
      </c>
      <c r="AJ1287" s="25">
        <f t="shared" si="509"/>
        <v>1</v>
      </c>
      <c r="AK1287" s="25">
        <f t="shared" si="510"/>
        <v>0</v>
      </c>
      <c r="AL1287" s="25">
        <f t="shared" ca="1" si="511"/>
        <v>0</v>
      </c>
      <c r="AM1287" s="25">
        <f t="shared" ca="1" si="512"/>
        <v>0</v>
      </c>
      <c r="AN1287" s="25">
        <f ca="1">IF(AM1287=0,0,COUNTIF($AM$19:AM1287,C1287*10+1))</f>
        <v>0</v>
      </c>
      <c r="AO1287" s="20">
        <f t="shared" ca="1" si="513"/>
        <v>0</v>
      </c>
      <c r="AP1287" s="32">
        <f t="shared" ca="1" si="514"/>
        <v>0</v>
      </c>
    </row>
    <row r="1288" spans="1:42" x14ac:dyDescent="0.2">
      <c r="A1288" s="14">
        <f>Daten!A1288</f>
        <v>41732</v>
      </c>
      <c r="B1288" s="7" t="str">
        <f>Daten!B1288</f>
        <v>Rüstorf</v>
      </c>
      <c r="C1288" s="14">
        <f t="shared" si="490"/>
        <v>4</v>
      </c>
      <c r="D1288" s="9">
        <f>Daten!D1288</f>
        <v>0</v>
      </c>
      <c r="E1288" s="8">
        <f>Daten!E1288</f>
        <v>2309</v>
      </c>
      <c r="F1288" s="8">
        <f>Daten!F1288</f>
        <v>2095</v>
      </c>
      <c r="G1288" s="26">
        <f t="shared" si="491"/>
        <v>214</v>
      </c>
      <c r="H1288" s="28">
        <f t="shared" si="492"/>
        <v>0.10214797136038187</v>
      </c>
      <c r="I1288" s="20">
        <f t="shared" si="493"/>
        <v>28.145901949936377</v>
      </c>
      <c r="J1288" s="20">
        <f t="shared" si="494"/>
        <v>185.85409805006361</v>
      </c>
      <c r="K1288" s="26">
        <f t="shared" si="495"/>
        <v>-92927.049025031811</v>
      </c>
      <c r="L1288" s="15">
        <f>Daten!G1288</f>
        <v>385</v>
      </c>
      <c r="M1288" s="15">
        <f>Daten!H1288</f>
        <v>1530</v>
      </c>
      <c r="N1288" s="15">
        <f>Daten!I1288</f>
        <v>394</v>
      </c>
      <c r="O1288" s="27">
        <f t="shared" si="496"/>
        <v>0.50915032679738559</v>
      </c>
      <c r="P1288" s="15">
        <f t="shared" si="497"/>
        <v>868.72828018539565</v>
      </c>
      <c r="Q1288" s="20">
        <f t="shared" si="498"/>
        <v>-89.728280185395647</v>
      </c>
      <c r="R1288" s="26">
        <f t="shared" si="499"/>
        <v>-17945.65603707913</v>
      </c>
      <c r="S1288" s="8">
        <f>Daten!K1288</f>
        <v>9592</v>
      </c>
      <c r="T1288" s="8">
        <f>Daten!L1288</f>
        <v>135312</v>
      </c>
      <c r="U1288" s="8">
        <f>Daten!M1288</f>
        <v>604946</v>
      </c>
      <c r="V1288" s="8">
        <f>Daten!N1288</f>
        <v>500</v>
      </c>
      <c r="W1288" s="8">
        <f>Daten!O1288</f>
        <v>500</v>
      </c>
      <c r="X1288" s="22">
        <f t="shared" si="500"/>
        <v>749850</v>
      </c>
      <c r="Y1288" s="8">
        <f t="shared" si="501"/>
        <v>885925.58957179054</v>
      </c>
      <c r="Z1288" s="20">
        <f t="shared" si="502"/>
        <v>-136075.58957179054</v>
      </c>
      <c r="AA1288" s="26">
        <f t="shared" si="503"/>
        <v>13607.558957179055</v>
      </c>
      <c r="AB1288" s="31">
        <f t="shared" si="504"/>
        <v>-97265.14610493189</v>
      </c>
      <c r="AC1288" s="30">
        <f t="shared" si="505"/>
        <v>0</v>
      </c>
      <c r="AG1288" s="25">
        <f t="shared" si="506"/>
        <v>0</v>
      </c>
      <c r="AH1288" s="25">
        <f t="shared" si="507"/>
        <v>0</v>
      </c>
      <c r="AI1288" s="25">
        <f t="shared" si="508"/>
        <v>0</v>
      </c>
      <c r="AJ1288" s="25">
        <f t="shared" si="509"/>
        <v>1</v>
      </c>
      <c r="AK1288" s="25">
        <f t="shared" si="510"/>
        <v>0</v>
      </c>
      <c r="AL1288" s="25">
        <f t="shared" ca="1" si="511"/>
        <v>0</v>
      </c>
      <c r="AM1288" s="25">
        <f t="shared" ca="1" si="512"/>
        <v>0</v>
      </c>
      <c r="AN1288" s="25">
        <f ca="1">IF(AM1288=0,0,COUNTIF($AM$19:AM1288,C1288*10+1))</f>
        <v>0</v>
      </c>
      <c r="AO1288" s="20">
        <f t="shared" ca="1" si="513"/>
        <v>0</v>
      </c>
      <c r="AP1288" s="32">
        <f t="shared" ca="1" si="514"/>
        <v>0</v>
      </c>
    </row>
    <row r="1289" spans="1:42" x14ac:dyDescent="0.2">
      <c r="A1289" s="14">
        <f>Daten!A1289</f>
        <v>41733</v>
      </c>
      <c r="B1289" s="7" t="str">
        <f>Daten!B1289</f>
        <v>Rutzenham</v>
      </c>
      <c r="C1289" s="14">
        <f t="shared" si="490"/>
        <v>4</v>
      </c>
      <c r="D1289" s="9">
        <f>Daten!D1289</f>
        <v>0</v>
      </c>
      <c r="E1289" s="8">
        <f>Daten!E1289</f>
        <v>301</v>
      </c>
      <c r="F1289" s="8">
        <f>Daten!F1289</f>
        <v>298</v>
      </c>
      <c r="G1289" s="26">
        <f t="shared" si="491"/>
        <v>3</v>
      </c>
      <c r="H1289" s="28">
        <f t="shared" si="492"/>
        <v>1.0067114093959731E-2</v>
      </c>
      <c r="I1289" s="20">
        <f t="shared" si="493"/>
        <v>4.003569823905031</v>
      </c>
      <c r="J1289" s="20">
        <f t="shared" si="494"/>
        <v>-1.003569823905031</v>
      </c>
      <c r="K1289" s="26">
        <f t="shared" si="495"/>
        <v>501.78491195251553</v>
      </c>
      <c r="L1289" s="15">
        <f>Daten!G1289</f>
        <v>64</v>
      </c>
      <c r="M1289" s="15">
        <f>Daten!H1289</f>
        <v>179</v>
      </c>
      <c r="N1289" s="15">
        <f>Daten!I1289</f>
        <v>58</v>
      </c>
      <c r="O1289" s="27">
        <f t="shared" si="496"/>
        <v>0.68156424581005581</v>
      </c>
      <c r="P1289" s="15">
        <f t="shared" si="497"/>
        <v>101.6355308190757</v>
      </c>
      <c r="Q1289" s="20">
        <f t="shared" si="498"/>
        <v>20.364469180924303</v>
      </c>
      <c r="R1289" s="26">
        <f t="shared" si="499"/>
        <v>4072.8938361848604</v>
      </c>
      <c r="S1289" s="8">
        <f>Daten!K1289</f>
        <v>4773</v>
      </c>
      <c r="T1289" s="8">
        <f>Daten!L1289</f>
        <v>14552</v>
      </c>
      <c r="U1289" s="8">
        <f>Daten!M1289</f>
        <v>7554</v>
      </c>
      <c r="V1289" s="8">
        <f>Daten!N1289</f>
        <v>500</v>
      </c>
      <c r="W1289" s="8">
        <f>Daten!O1289</f>
        <v>500</v>
      </c>
      <c r="X1289" s="22">
        <f t="shared" si="500"/>
        <v>26879</v>
      </c>
      <c r="Y1289" s="8">
        <f t="shared" si="501"/>
        <v>115488.7840888302</v>
      </c>
      <c r="Z1289" s="20">
        <f t="shared" si="502"/>
        <v>-88609.784088830202</v>
      </c>
      <c r="AA1289" s="26">
        <f t="shared" si="503"/>
        <v>8860.9784088830202</v>
      </c>
      <c r="AB1289" s="31">
        <f t="shared" si="504"/>
        <v>13435.657157020396</v>
      </c>
      <c r="AC1289" s="30">
        <f t="shared" si="505"/>
        <v>13435.657157020396</v>
      </c>
      <c r="AG1289" s="25">
        <f t="shared" si="506"/>
        <v>501.78491195251553</v>
      </c>
      <c r="AH1289" s="25">
        <f t="shared" si="507"/>
        <v>8860.9784088830202</v>
      </c>
      <c r="AI1289" s="25">
        <f t="shared" si="508"/>
        <v>9362.7633208355364</v>
      </c>
      <c r="AJ1289" s="25">
        <f t="shared" si="509"/>
        <v>1</v>
      </c>
      <c r="AK1289" s="25">
        <f t="shared" si="510"/>
        <v>9362.7633208355364</v>
      </c>
      <c r="AL1289" s="25">
        <f t="shared" ca="1" si="511"/>
        <v>22372</v>
      </c>
      <c r="AM1289" s="25">
        <f t="shared" ca="1" si="512"/>
        <v>41</v>
      </c>
      <c r="AN1289" s="25">
        <f ca="1">IF(AM1289=0,0,COUNTIF($AM$19:AM1289,C1289*10+1))</f>
        <v>174</v>
      </c>
      <c r="AO1289" s="20">
        <f t="shared" ca="1" si="513"/>
        <v>0</v>
      </c>
      <c r="AP1289" s="32">
        <f t="shared" ca="1" si="514"/>
        <v>22372</v>
      </c>
    </row>
    <row r="1290" spans="1:42" x14ac:dyDescent="0.2">
      <c r="A1290" s="14">
        <f>Daten!A1290</f>
        <v>41734</v>
      </c>
      <c r="B1290" s="7" t="str">
        <f>Daten!B1290</f>
        <v>St. Georgen im Attergau</v>
      </c>
      <c r="C1290" s="14">
        <f t="shared" si="490"/>
        <v>4</v>
      </c>
      <c r="D1290" s="9">
        <f>Daten!D1290</f>
        <v>0</v>
      </c>
      <c r="E1290" s="8">
        <f>Daten!E1290</f>
        <v>4753</v>
      </c>
      <c r="F1290" s="8">
        <f>Daten!F1290</f>
        <v>4438</v>
      </c>
      <c r="G1290" s="26">
        <f t="shared" si="491"/>
        <v>315</v>
      </c>
      <c r="H1290" s="28">
        <f t="shared" si="492"/>
        <v>7.0977917981072558E-2</v>
      </c>
      <c r="I1290" s="20">
        <f t="shared" si="493"/>
        <v>59.623633820438016</v>
      </c>
      <c r="J1290" s="20">
        <f t="shared" si="494"/>
        <v>255.37636617956198</v>
      </c>
      <c r="K1290" s="26">
        <f t="shared" si="495"/>
        <v>-127688.18308978099</v>
      </c>
      <c r="L1290" s="15">
        <f>Daten!G1290</f>
        <v>770</v>
      </c>
      <c r="M1290" s="15">
        <f>Daten!H1290</f>
        <v>3227</v>
      </c>
      <c r="N1290" s="15">
        <f>Daten!I1290</f>
        <v>756</v>
      </c>
      <c r="O1290" s="27">
        <f t="shared" si="496"/>
        <v>0.47288503253796094</v>
      </c>
      <c r="P1290" s="15">
        <f t="shared" si="497"/>
        <v>1832.278536051158</v>
      </c>
      <c r="Q1290" s="20">
        <f t="shared" si="498"/>
        <v>-306.27853605115797</v>
      </c>
      <c r="R1290" s="26">
        <f t="shared" si="499"/>
        <v>-61255.707210231594</v>
      </c>
      <c r="S1290" s="8">
        <f>Daten!K1290</f>
        <v>13916</v>
      </c>
      <c r="T1290" s="8">
        <f>Daten!L1290</f>
        <v>386072</v>
      </c>
      <c r="U1290" s="8">
        <f>Daten!M1290</f>
        <v>1385881</v>
      </c>
      <c r="V1290" s="8">
        <f>Daten!N1290</f>
        <v>500</v>
      </c>
      <c r="W1290" s="8">
        <f>Daten!O1290</f>
        <v>500</v>
      </c>
      <c r="X1290" s="22">
        <f t="shared" si="500"/>
        <v>1785869</v>
      </c>
      <c r="Y1290" s="8">
        <f t="shared" si="501"/>
        <v>1823648.4743329235</v>
      </c>
      <c r="Z1290" s="20">
        <f t="shared" si="502"/>
        <v>-37779.474332923535</v>
      </c>
      <c r="AA1290" s="26">
        <f t="shared" si="503"/>
        <v>3777.9474332923537</v>
      </c>
      <c r="AB1290" s="31">
        <f t="shared" si="504"/>
        <v>-185165.94286672023</v>
      </c>
      <c r="AC1290" s="30">
        <f t="shared" si="505"/>
        <v>0</v>
      </c>
      <c r="AG1290" s="25">
        <f t="shared" si="506"/>
        <v>0</v>
      </c>
      <c r="AH1290" s="25">
        <f t="shared" si="507"/>
        <v>0</v>
      </c>
      <c r="AI1290" s="25">
        <f t="shared" si="508"/>
        <v>0</v>
      </c>
      <c r="AJ1290" s="25">
        <f t="shared" si="509"/>
        <v>1</v>
      </c>
      <c r="AK1290" s="25">
        <f t="shared" si="510"/>
        <v>0</v>
      </c>
      <c r="AL1290" s="25">
        <f t="shared" ca="1" si="511"/>
        <v>0</v>
      </c>
      <c r="AM1290" s="25">
        <f t="shared" ca="1" si="512"/>
        <v>0</v>
      </c>
      <c r="AN1290" s="25">
        <f ca="1">IF(AM1290=0,0,COUNTIF($AM$19:AM1290,C1290*10+1))</f>
        <v>0</v>
      </c>
      <c r="AO1290" s="20">
        <f t="shared" ca="1" si="513"/>
        <v>0</v>
      </c>
      <c r="AP1290" s="32">
        <f t="shared" ca="1" si="514"/>
        <v>0</v>
      </c>
    </row>
    <row r="1291" spans="1:42" x14ac:dyDescent="0.2">
      <c r="A1291" s="14">
        <f>Daten!A1291</f>
        <v>41735</v>
      </c>
      <c r="B1291" s="7" t="str">
        <f>Daten!B1291</f>
        <v>St. Lorenz</v>
      </c>
      <c r="C1291" s="14">
        <f t="shared" si="490"/>
        <v>4</v>
      </c>
      <c r="D1291" s="9">
        <f>Daten!D1291</f>
        <v>0</v>
      </c>
      <c r="E1291" s="8">
        <f>Daten!E1291</f>
        <v>2597</v>
      </c>
      <c r="F1291" s="8">
        <f>Daten!F1291</f>
        <v>2513</v>
      </c>
      <c r="G1291" s="26">
        <f t="shared" si="491"/>
        <v>84</v>
      </c>
      <c r="H1291" s="28">
        <f t="shared" si="492"/>
        <v>3.3426183844011144E-2</v>
      </c>
      <c r="I1291" s="20">
        <f t="shared" si="493"/>
        <v>33.76164754185686</v>
      </c>
      <c r="J1291" s="20">
        <f t="shared" si="494"/>
        <v>50.23835245814314</v>
      </c>
      <c r="K1291" s="26">
        <f t="shared" si="495"/>
        <v>-25119.176229071571</v>
      </c>
      <c r="L1291" s="15">
        <f>Daten!G1291</f>
        <v>417</v>
      </c>
      <c r="M1291" s="15">
        <f>Daten!H1291</f>
        <v>1706</v>
      </c>
      <c r="N1291" s="15">
        <f>Daten!I1291</f>
        <v>474</v>
      </c>
      <c r="O1291" s="27">
        <f t="shared" si="496"/>
        <v>0.52227432590855805</v>
      </c>
      <c r="P1291" s="15">
        <f t="shared" si="497"/>
        <v>968.6604222197941</v>
      </c>
      <c r="Q1291" s="20">
        <f t="shared" si="498"/>
        <v>-77.6604222197941</v>
      </c>
      <c r="R1291" s="26">
        <f t="shared" si="499"/>
        <v>-15532.08444395882</v>
      </c>
      <c r="S1291" s="8">
        <f>Daten!K1291</f>
        <v>9915</v>
      </c>
      <c r="T1291" s="8">
        <f>Daten!L1291</f>
        <v>242992</v>
      </c>
      <c r="U1291" s="8">
        <f>Daten!M1291</f>
        <v>612463</v>
      </c>
      <c r="V1291" s="8">
        <f>Daten!N1291</f>
        <v>500</v>
      </c>
      <c r="W1291" s="8">
        <f>Daten!O1291</f>
        <v>500</v>
      </c>
      <c r="X1291" s="22">
        <f t="shared" si="500"/>
        <v>865370</v>
      </c>
      <c r="Y1291" s="8">
        <f t="shared" si="501"/>
        <v>996426.48597572115</v>
      </c>
      <c r="Z1291" s="20">
        <f t="shared" si="502"/>
        <v>-131056.48597572115</v>
      </c>
      <c r="AA1291" s="26">
        <f t="shared" si="503"/>
        <v>13105.648597572115</v>
      </c>
      <c r="AB1291" s="31">
        <f t="shared" si="504"/>
        <v>-27545.612075458273</v>
      </c>
      <c r="AC1291" s="30">
        <f t="shared" si="505"/>
        <v>0</v>
      </c>
      <c r="AG1291" s="25">
        <f t="shared" si="506"/>
        <v>0</v>
      </c>
      <c r="AH1291" s="25">
        <f t="shared" si="507"/>
        <v>0</v>
      </c>
      <c r="AI1291" s="25">
        <f t="shared" si="508"/>
        <v>0</v>
      </c>
      <c r="AJ1291" s="25">
        <f t="shared" si="509"/>
        <v>1</v>
      </c>
      <c r="AK1291" s="25">
        <f t="shared" si="510"/>
        <v>0</v>
      </c>
      <c r="AL1291" s="25">
        <f t="shared" ca="1" si="511"/>
        <v>0</v>
      </c>
      <c r="AM1291" s="25">
        <f t="shared" ca="1" si="512"/>
        <v>0</v>
      </c>
      <c r="AN1291" s="25">
        <f ca="1">IF(AM1291=0,0,COUNTIF($AM$19:AM1291,C1291*10+1))</f>
        <v>0</v>
      </c>
      <c r="AO1291" s="20">
        <f t="shared" ca="1" si="513"/>
        <v>0</v>
      </c>
      <c r="AP1291" s="32">
        <f t="shared" ca="1" si="514"/>
        <v>0</v>
      </c>
    </row>
    <row r="1292" spans="1:42" x14ac:dyDescent="0.2">
      <c r="A1292" s="14">
        <f>Daten!A1292</f>
        <v>41736</v>
      </c>
      <c r="B1292" s="7" t="str">
        <f>Daten!B1292</f>
        <v>Schlatt</v>
      </c>
      <c r="C1292" s="14">
        <f t="shared" si="490"/>
        <v>4</v>
      </c>
      <c r="D1292" s="9">
        <f>Daten!D1292</f>
        <v>0</v>
      </c>
      <c r="E1292" s="8">
        <f>Daten!E1292</f>
        <v>1445</v>
      </c>
      <c r="F1292" s="8">
        <f>Daten!F1292</f>
        <v>1369</v>
      </c>
      <c r="G1292" s="26">
        <f t="shared" si="491"/>
        <v>76</v>
      </c>
      <c r="H1292" s="28">
        <f t="shared" si="492"/>
        <v>5.5514974433893353E-2</v>
      </c>
      <c r="I1292" s="20">
        <f t="shared" si="493"/>
        <v>18.392238553442912</v>
      </c>
      <c r="J1292" s="20">
        <f t="shared" si="494"/>
        <v>57.607761446557092</v>
      </c>
      <c r="K1292" s="26">
        <f t="shared" si="495"/>
        <v>-28803.880723278548</v>
      </c>
      <c r="L1292" s="15">
        <f>Daten!G1292</f>
        <v>217</v>
      </c>
      <c r="M1292" s="15">
        <f>Daten!H1292</f>
        <v>964</v>
      </c>
      <c r="N1292" s="15">
        <f>Daten!I1292</f>
        <v>264</v>
      </c>
      <c r="O1292" s="27">
        <f t="shared" si="496"/>
        <v>0.49896265560165975</v>
      </c>
      <c r="P1292" s="15">
        <f t="shared" si="497"/>
        <v>547.35559614295516</v>
      </c>
      <c r="Q1292" s="20">
        <f t="shared" si="498"/>
        <v>-66.355596142955164</v>
      </c>
      <c r="R1292" s="26">
        <f t="shared" si="499"/>
        <v>-13271.119228591033</v>
      </c>
      <c r="S1292" s="8">
        <f>Daten!K1292</f>
        <v>9925</v>
      </c>
      <c r="T1292" s="8">
        <f>Daten!L1292</f>
        <v>116758</v>
      </c>
      <c r="U1292" s="8">
        <f>Daten!M1292</f>
        <v>270896</v>
      </c>
      <c r="V1292" s="8">
        <f>Daten!N1292</f>
        <v>500</v>
      </c>
      <c r="W1292" s="8">
        <f>Daten!O1292</f>
        <v>500</v>
      </c>
      <c r="X1292" s="22">
        <f t="shared" si="500"/>
        <v>397579</v>
      </c>
      <c r="Y1292" s="8">
        <f t="shared" si="501"/>
        <v>554422.90035999881</v>
      </c>
      <c r="Z1292" s="20">
        <f t="shared" si="502"/>
        <v>-156843.90035999881</v>
      </c>
      <c r="AA1292" s="26">
        <f t="shared" si="503"/>
        <v>15684.390035999881</v>
      </c>
      <c r="AB1292" s="31">
        <f t="shared" si="504"/>
        <v>-26390.609915869703</v>
      </c>
      <c r="AC1292" s="30">
        <f t="shared" si="505"/>
        <v>0</v>
      </c>
      <c r="AG1292" s="25">
        <f t="shared" si="506"/>
        <v>0</v>
      </c>
      <c r="AH1292" s="25">
        <f t="shared" si="507"/>
        <v>0</v>
      </c>
      <c r="AI1292" s="25">
        <f t="shared" si="508"/>
        <v>0</v>
      </c>
      <c r="AJ1292" s="25">
        <f t="shared" si="509"/>
        <v>1</v>
      </c>
      <c r="AK1292" s="25">
        <f t="shared" si="510"/>
        <v>0</v>
      </c>
      <c r="AL1292" s="25">
        <f t="shared" ca="1" si="511"/>
        <v>0</v>
      </c>
      <c r="AM1292" s="25">
        <f t="shared" ca="1" si="512"/>
        <v>0</v>
      </c>
      <c r="AN1292" s="25">
        <f ca="1">IF(AM1292=0,0,COUNTIF($AM$19:AM1292,C1292*10+1))</f>
        <v>0</v>
      </c>
      <c r="AO1292" s="20">
        <f t="shared" ca="1" si="513"/>
        <v>0</v>
      </c>
      <c r="AP1292" s="32">
        <f t="shared" ca="1" si="514"/>
        <v>0</v>
      </c>
    </row>
    <row r="1293" spans="1:42" x14ac:dyDescent="0.2">
      <c r="A1293" s="14">
        <f>Daten!A1293</f>
        <v>41737</v>
      </c>
      <c r="B1293" s="7" t="str">
        <f>Daten!B1293</f>
        <v>Schörfling am Attersee</v>
      </c>
      <c r="C1293" s="14">
        <f t="shared" si="490"/>
        <v>4</v>
      </c>
      <c r="D1293" s="9">
        <f>Daten!D1293</f>
        <v>0</v>
      </c>
      <c r="E1293" s="8">
        <f>Daten!E1293</f>
        <v>3478</v>
      </c>
      <c r="F1293" s="8">
        <f>Daten!F1293</f>
        <v>3461</v>
      </c>
      <c r="G1293" s="26">
        <f t="shared" si="491"/>
        <v>17</v>
      </c>
      <c r="H1293" s="28">
        <f t="shared" si="492"/>
        <v>4.9118751805836466E-3</v>
      </c>
      <c r="I1293" s="20">
        <f t="shared" si="493"/>
        <v>46.497836109178905</v>
      </c>
      <c r="J1293" s="20">
        <f t="shared" si="494"/>
        <v>-29.497836109178905</v>
      </c>
      <c r="K1293" s="26">
        <f t="shared" si="495"/>
        <v>14748.918054589452</v>
      </c>
      <c r="L1293" s="15">
        <f>Daten!G1293</f>
        <v>505</v>
      </c>
      <c r="M1293" s="15">
        <f>Daten!H1293</f>
        <v>2274</v>
      </c>
      <c r="N1293" s="15">
        <f>Daten!I1293</f>
        <v>699</v>
      </c>
      <c r="O1293" s="27">
        <f t="shared" si="496"/>
        <v>0.52946350043975376</v>
      </c>
      <c r="P1293" s="15">
        <f t="shared" si="497"/>
        <v>1291.1686987853527</v>
      </c>
      <c r="Q1293" s="20">
        <f t="shared" si="498"/>
        <v>-87.168698785352717</v>
      </c>
      <c r="R1293" s="26">
        <f t="shared" si="499"/>
        <v>-17433.739757070543</v>
      </c>
      <c r="S1293" s="8">
        <f>Daten!K1293</f>
        <v>9608</v>
      </c>
      <c r="T1293" s="8">
        <f>Daten!L1293</f>
        <v>339567</v>
      </c>
      <c r="U1293" s="8">
        <f>Daten!M1293</f>
        <v>1830581</v>
      </c>
      <c r="V1293" s="8">
        <f>Daten!N1293</f>
        <v>500</v>
      </c>
      <c r="W1293" s="8">
        <f>Daten!O1293</f>
        <v>500</v>
      </c>
      <c r="X1293" s="22">
        <f t="shared" si="500"/>
        <v>2179756</v>
      </c>
      <c r="Y1293" s="8">
        <f t="shared" si="501"/>
        <v>1334451.7975446892</v>
      </c>
      <c r="Z1293" s="20">
        <f t="shared" si="502"/>
        <v>845304.20245531085</v>
      </c>
      <c r="AA1293" s="26">
        <f t="shared" si="503"/>
        <v>-84530.420245531088</v>
      </c>
      <c r="AB1293" s="31">
        <f t="shared" si="504"/>
        <v>-87215.241948012175</v>
      </c>
      <c r="AC1293" s="30">
        <f t="shared" si="505"/>
        <v>0</v>
      </c>
      <c r="AG1293" s="25">
        <f t="shared" si="506"/>
        <v>0</v>
      </c>
      <c r="AH1293" s="25">
        <f t="shared" si="507"/>
        <v>0</v>
      </c>
      <c r="AI1293" s="25">
        <f t="shared" si="508"/>
        <v>0</v>
      </c>
      <c r="AJ1293" s="25">
        <f t="shared" si="509"/>
        <v>1</v>
      </c>
      <c r="AK1293" s="25">
        <f t="shared" si="510"/>
        <v>0</v>
      </c>
      <c r="AL1293" s="25">
        <f t="shared" ca="1" si="511"/>
        <v>0</v>
      </c>
      <c r="AM1293" s="25">
        <f t="shared" ca="1" si="512"/>
        <v>0</v>
      </c>
      <c r="AN1293" s="25">
        <f ca="1">IF(AM1293=0,0,COUNTIF($AM$19:AM1293,C1293*10+1))</f>
        <v>0</v>
      </c>
      <c r="AO1293" s="20">
        <f t="shared" ca="1" si="513"/>
        <v>0</v>
      </c>
      <c r="AP1293" s="32">
        <f t="shared" ca="1" si="514"/>
        <v>0</v>
      </c>
    </row>
    <row r="1294" spans="1:42" x14ac:dyDescent="0.2">
      <c r="A1294" s="14">
        <f>Daten!A1294</f>
        <v>41738</v>
      </c>
      <c r="B1294" s="7" t="str">
        <f>Daten!B1294</f>
        <v>Schwanenstadt</v>
      </c>
      <c r="C1294" s="14">
        <f t="shared" si="490"/>
        <v>4</v>
      </c>
      <c r="D1294" s="9">
        <f>Daten!D1294</f>
        <v>0</v>
      </c>
      <c r="E1294" s="8">
        <f>Daten!E1294</f>
        <v>4642</v>
      </c>
      <c r="F1294" s="8">
        <f>Daten!F1294</f>
        <v>4357</v>
      </c>
      <c r="G1294" s="26">
        <f t="shared" si="491"/>
        <v>285</v>
      </c>
      <c r="H1294" s="28">
        <f t="shared" si="492"/>
        <v>6.5411980720679372E-2</v>
      </c>
      <c r="I1294" s="20">
        <f t="shared" si="493"/>
        <v>58.535415177027588</v>
      </c>
      <c r="J1294" s="20">
        <f t="shared" si="494"/>
        <v>226.46458482297243</v>
      </c>
      <c r="K1294" s="26">
        <f t="shared" si="495"/>
        <v>-113232.29241148621</v>
      </c>
      <c r="L1294" s="15">
        <f>Daten!G1294</f>
        <v>726</v>
      </c>
      <c r="M1294" s="15">
        <f>Daten!H1294</f>
        <v>3079</v>
      </c>
      <c r="N1294" s="15">
        <f>Daten!I1294</f>
        <v>837</v>
      </c>
      <c r="O1294" s="27">
        <f t="shared" si="496"/>
        <v>0.50763234816498859</v>
      </c>
      <c r="P1294" s="15">
        <f t="shared" si="497"/>
        <v>1748.244689340414</v>
      </c>
      <c r="Q1294" s="20">
        <f t="shared" si="498"/>
        <v>-185.24468934041397</v>
      </c>
      <c r="R1294" s="26">
        <f t="shared" si="499"/>
        <v>-37048.937868082794</v>
      </c>
      <c r="S1294" s="8">
        <f>Daten!K1294</f>
        <v>270</v>
      </c>
      <c r="T1294" s="8">
        <f>Daten!L1294</f>
        <v>408459</v>
      </c>
      <c r="U1294" s="8">
        <f>Daten!M1294</f>
        <v>1872287</v>
      </c>
      <c r="V1294" s="8">
        <f>Daten!N1294</f>
        <v>500</v>
      </c>
      <c r="W1294" s="8">
        <f>Daten!O1294</f>
        <v>500</v>
      </c>
      <c r="X1294" s="22">
        <f t="shared" si="500"/>
        <v>2281016</v>
      </c>
      <c r="Y1294" s="8">
        <f t="shared" si="501"/>
        <v>1781059.5871772419</v>
      </c>
      <c r="Z1294" s="20">
        <f t="shared" si="502"/>
        <v>499956.41282275808</v>
      </c>
      <c r="AA1294" s="26">
        <f t="shared" si="503"/>
        <v>-49995.641282275814</v>
      </c>
      <c r="AB1294" s="31">
        <f t="shared" si="504"/>
        <v>-200276.8715618448</v>
      </c>
      <c r="AC1294" s="30">
        <f t="shared" si="505"/>
        <v>0</v>
      </c>
      <c r="AG1294" s="25">
        <f t="shared" si="506"/>
        <v>0</v>
      </c>
      <c r="AH1294" s="25">
        <f t="shared" si="507"/>
        <v>0</v>
      </c>
      <c r="AI1294" s="25">
        <f t="shared" si="508"/>
        <v>0</v>
      </c>
      <c r="AJ1294" s="25">
        <f t="shared" si="509"/>
        <v>1</v>
      </c>
      <c r="AK1294" s="25">
        <f t="shared" si="510"/>
        <v>0</v>
      </c>
      <c r="AL1294" s="25">
        <f t="shared" ca="1" si="511"/>
        <v>0</v>
      </c>
      <c r="AM1294" s="25">
        <f t="shared" ca="1" si="512"/>
        <v>0</v>
      </c>
      <c r="AN1294" s="25">
        <f ca="1">IF(AM1294=0,0,COUNTIF($AM$19:AM1294,C1294*10+1))</f>
        <v>0</v>
      </c>
      <c r="AO1294" s="20">
        <f t="shared" ca="1" si="513"/>
        <v>0</v>
      </c>
      <c r="AP1294" s="32">
        <f t="shared" ca="1" si="514"/>
        <v>0</v>
      </c>
    </row>
    <row r="1295" spans="1:42" x14ac:dyDescent="0.2">
      <c r="A1295" s="14">
        <f>Daten!A1295</f>
        <v>41739</v>
      </c>
      <c r="B1295" s="7" t="str">
        <f>Daten!B1295</f>
        <v>Seewalchen am Attersee</v>
      </c>
      <c r="C1295" s="14">
        <f t="shared" si="490"/>
        <v>4</v>
      </c>
      <c r="D1295" s="9">
        <f>Daten!D1295</f>
        <v>0</v>
      </c>
      <c r="E1295" s="8">
        <f>Daten!E1295</f>
        <v>5759</v>
      </c>
      <c r="F1295" s="8">
        <f>Daten!F1295</f>
        <v>5578</v>
      </c>
      <c r="G1295" s="26">
        <f t="shared" si="491"/>
        <v>181</v>
      </c>
      <c r="H1295" s="28">
        <f t="shared" si="492"/>
        <v>3.2448906418070994E-2</v>
      </c>
      <c r="I1295" s="20">
        <f t="shared" si="493"/>
        <v>74.93930361658478</v>
      </c>
      <c r="J1295" s="20">
        <f t="shared" si="494"/>
        <v>106.06069638341522</v>
      </c>
      <c r="K1295" s="26">
        <f t="shared" si="495"/>
        <v>-53030.348191707613</v>
      </c>
      <c r="L1295" s="15">
        <f>Daten!G1295</f>
        <v>822</v>
      </c>
      <c r="M1295" s="15">
        <f>Daten!H1295</f>
        <v>3777</v>
      </c>
      <c r="N1295" s="15">
        <f>Daten!I1295</f>
        <v>1160</v>
      </c>
      <c r="O1295" s="27">
        <f t="shared" si="496"/>
        <v>0.52475509663754305</v>
      </c>
      <c r="P1295" s="15">
        <f t="shared" si="497"/>
        <v>2144.566479908653</v>
      </c>
      <c r="Q1295" s="20">
        <f t="shared" si="498"/>
        <v>-162.56647990865304</v>
      </c>
      <c r="R1295" s="26">
        <f t="shared" si="499"/>
        <v>-32513.295981730607</v>
      </c>
      <c r="S1295" s="8">
        <f>Daten!K1295</f>
        <v>13463</v>
      </c>
      <c r="T1295" s="8">
        <f>Daten!L1295</f>
        <v>688924</v>
      </c>
      <c r="U1295" s="8">
        <f>Daten!M1295</f>
        <v>893878</v>
      </c>
      <c r="V1295" s="8">
        <f>Daten!N1295</f>
        <v>500</v>
      </c>
      <c r="W1295" s="8">
        <f>Daten!O1295</f>
        <v>500</v>
      </c>
      <c r="X1295" s="22">
        <f t="shared" si="500"/>
        <v>1596265</v>
      </c>
      <c r="Y1295" s="8">
        <f t="shared" si="501"/>
        <v>2209634.2444105423</v>
      </c>
      <c r="Z1295" s="20">
        <f t="shared" si="502"/>
        <v>-613369.24441054231</v>
      </c>
      <c r="AA1295" s="26">
        <f t="shared" si="503"/>
        <v>61336.924441054231</v>
      </c>
      <c r="AB1295" s="31">
        <f t="shared" si="504"/>
        <v>-24206.719732383994</v>
      </c>
      <c r="AC1295" s="30">
        <f t="shared" si="505"/>
        <v>0</v>
      </c>
      <c r="AG1295" s="25">
        <f t="shared" si="506"/>
        <v>0</v>
      </c>
      <c r="AH1295" s="25">
        <f t="shared" si="507"/>
        <v>0</v>
      </c>
      <c r="AI1295" s="25">
        <f t="shared" si="508"/>
        <v>0</v>
      </c>
      <c r="AJ1295" s="25">
        <f t="shared" si="509"/>
        <v>1</v>
      </c>
      <c r="AK1295" s="25">
        <f t="shared" si="510"/>
        <v>0</v>
      </c>
      <c r="AL1295" s="25">
        <f t="shared" ca="1" si="511"/>
        <v>0</v>
      </c>
      <c r="AM1295" s="25">
        <f t="shared" ca="1" si="512"/>
        <v>0</v>
      </c>
      <c r="AN1295" s="25">
        <f ca="1">IF(AM1295=0,0,COUNTIF($AM$19:AM1295,C1295*10+1))</f>
        <v>0</v>
      </c>
      <c r="AO1295" s="20">
        <f t="shared" ca="1" si="513"/>
        <v>0</v>
      </c>
      <c r="AP1295" s="32">
        <f t="shared" ca="1" si="514"/>
        <v>0</v>
      </c>
    </row>
    <row r="1296" spans="1:42" x14ac:dyDescent="0.2">
      <c r="A1296" s="14">
        <f>Daten!A1296</f>
        <v>41740</v>
      </c>
      <c r="B1296" s="7" t="str">
        <f>Daten!B1296</f>
        <v>Steinbach am Attersee</v>
      </c>
      <c r="C1296" s="14">
        <f t="shared" si="490"/>
        <v>4</v>
      </c>
      <c r="D1296" s="9">
        <f>Daten!D1296</f>
        <v>0</v>
      </c>
      <c r="E1296" s="8">
        <f>Daten!E1296</f>
        <v>906</v>
      </c>
      <c r="F1296" s="8">
        <f>Daten!F1296</f>
        <v>880</v>
      </c>
      <c r="G1296" s="26">
        <f t="shared" si="491"/>
        <v>26</v>
      </c>
      <c r="H1296" s="28">
        <f t="shared" si="492"/>
        <v>2.9545454545454545E-2</v>
      </c>
      <c r="I1296" s="20">
        <f t="shared" si="493"/>
        <v>11.822622298779958</v>
      </c>
      <c r="J1296" s="20">
        <f t="shared" si="494"/>
        <v>14.177377701220042</v>
      </c>
      <c r="K1296" s="26">
        <f t="shared" si="495"/>
        <v>-7088.6888506100213</v>
      </c>
      <c r="L1296" s="15">
        <f>Daten!G1296</f>
        <v>136</v>
      </c>
      <c r="M1296" s="15">
        <f>Daten!H1296</f>
        <v>547</v>
      </c>
      <c r="N1296" s="15">
        <f>Daten!I1296</f>
        <v>223</v>
      </c>
      <c r="O1296" s="27">
        <f t="shared" si="496"/>
        <v>0.65630712979890315</v>
      </c>
      <c r="P1296" s="15">
        <f t="shared" si="497"/>
        <v>310.58455507281792</v>
      </c>
      <c r="Q1296" s="20">
        <f t="shared" si="498"/>
        <v>48.415444927182079</v>
      </c>
      <c r="R1296" s="26">
        <f t="shared" si="499"/>
        <v>9683.0889854364159</v>
      </c>
      <c r="S1296" s="8">
        <f>Daten!K1296</f>
        <v>11889</v>
      </c>
      <c r="T1296" s="8">
        <f>Daten!L1296</f>
        <v>225258</v>
      </c>
      <c r="U1296" s="8">
        <f>Daten!M1296</f>
        <v>224855</v>
      </c>
      <c r="V1296" s="8">
        <f>Daten!N1296</f>
        <v>500</v>
      </c>
      <c r="W1296" s="8">
        <f>Daten!O1296</f>
        <v>500</v>
      </c>
      <c r="X1296" s="22">
        <f t="shared" si="500"/>
        <v>462002</v>
      </c>
      <c r="Y1296" s="8">
        <f t="shared" si="501"/>
        <v>347617.40327069821</v>
      </c>
      <c r="Z1296" s="20">
        <f t="shared" si="502"/>
        <v>114384.59672930179</v>
      </c>
      <c r="AA1296" s="26">
        <f t="shared" si="503"/>
        <v>-11438.459672930179</v>
      </c>
      <c r="AB1296" s="31">
        <f t="shared" si="504"/>
        <v>-8844.0595381037856</v>
      </c>
      <c r="AC1296" s="30">
        <f t="shared" si="505"/>
        <v>0</v>
      </c>
      <c r="AG1296" s="25">
        <f t="shared" si="506"/>
        <v>0</v>
      </c>
      <c r="AH1296" s="25">
        <f t="shared" si="507"/>
        <v>0</v>
      </c>
      <c r="AI1296" s="25">
        <f t="shared" si="508"/>
        <v>0</v>
      </c>
      <c r="AJ1296" s="25">
        <f t="shared" si="509"/>
        <v>1</v>
      </c>
      <c r="AK1296" s="25">
        <f t="shared" si="510"/>
        <v>0</v>
      </c>
      <c r="AL1296" s="25">
        <f t="shared" ca="1" si="511"/>
        <v>0</v>
      </c>
      <c r="AM1296" s="25">
        <f t="shared" ca="1" si="512"/>
        <v>0</v>
      </c>
      <c r="AN1296" s="25">
        <f ca="1">IF(AM1296=0,0,COUNTIF($AM$19:AM1296,C1296*10+1))</f>
        <v>0</v>
      </c>
      <c r="AO1296" s="20">
        <f t="shared" ca="1" si="513"/>
        <v>0</v>
      </c>
      <c r="AP1296" s="32">
        <f t="shared" ca="1" si="514"/>
        <v>0</v>
      </c>
    </row>
    <row r="1297" spans="1:42" x14ac:dyDescent="0.2">
      <c r="A1297" s="14">
        <f>Daten!A1297</f>
        <v>41741</v>
      </c>
      <c r="B1297" s="7" t="str">
        <f>Daten!B1297</f>
        <v>Straß im Attergau</v>
      </c>
      <c r="C1297" s="14">
        <f t="shared" si="490"/>
        <v>4</v>
      </c>
      <c r="D1297" s="9">
        <f>Daten!D1297</f>
        <v>0</v>
      </c>
      <c r="E1297" s="8">
        <f>Daten!E1297</f>
        <v>1551</v>
      </c>
      <c r="F1297" s="8">
        <f>Daten!F1297</f>
        <v>1485</v>
      </c>
      <c r="G1297" s="26">
        <f t="shared" si="491"/>
        <v>66</v>
      </c>
      <c r="H1297" s="28">
        <f t="shared" si="492"/>
        <v>4.4444444444444446E-2</v>
      </c>
      <c r="I1297" s="20">
        <f t="shared" si="493"/>
        <v>19.950675129191179</v>
      </c>
      <c r="J1297" s="20">
        <f t="shared" si="494"/>
        <v>46.049324870808817</v>
      </c>
      <c r="K1297" s="26">
        <f t="shared" si="495"/>
        <v>-23024.662435404407</v>
      </c>
      <c r="L1297" s="15">
        <f>Daten!G1297</f>
        <v>254</v>
      </c>
      <c r="M1297" s="15">
        <f>Daten!H1297</f>
        <v>1046</v>
      </c>
      <c r="N1297" s="15">
        <f>Daten!I1297</f>
        <v>251</v>
      </c>
      <c r="O1297" s="27">
        <f t="shared" si="496"/>
        <v>0.48279158699808794</v>
      </c>
      <c r="P1297" s="15">
        <f t="shared" si="497"/>
        <v>593.91488959079993</v>
      </c>
      <c r="Q1297" s="20">
        <f t="shared" si="498"/>
        <v>-88.91488959079993</v>
      </c>
      <c r="R1297" s="26">
        <f t="shared" si="499"/>
        <v>-17782.977918159988</v>
      </c>
      <c r="S1297" s="8">
        <f>Daten!K1297</f>
        <v>20322</v>
      </c>
      <c r="T1297" s="8">
        <f>Daten!L1297</f>
        <v>122652</v>
      </c>
      <c r="U1297" s="8">
        <f>Daten!M1297</f>
        <v>170025</v>
      </c>
      <c r="V1297" s="8">
        <f>Daten!N1297</f>
        <v>500</v>
      </c>
      <c r="W1297" s="8">
        <f>Daten!O1297</f>
        <v>500</v>
      </c>
      <c r="X1297" s="22">
        <f t="shared" si="500"/>
        <v>312999</v>
      </c>
      <c r="Y1297" s="8">
        <f t="shared" si="501"/>
        <v>595093.36917533434</v>
      </c>
      <c r="Z1297" s="20">
        <f t="shared" si="502"/>
        <v>-282094.36917533434</v>
      </c>
      <c r="AA1297" s="26">
        <f t="shared" si="503"/>
        <v>28209.436917533436</v>
      </c>
      <c r="AB1297" s="31">
        <f t="shared" si="504"/>
        <v>-12598.203436030955</v>
      </c>
      <c r="AC1297" s="30">
        <f t="shared" si="505"/>
        <v>0</v>
      </c>
      <c r="AG1297" s="25">
        <f t="shared" si="506"/>
        <v>0</v>
      </c>
      <c r="AH1297" s="25">
        <f t="shared" si="507"/>
        <v>0</v>
      </c>
      <c r="AI1297" s="25">
        <f t="shared" si="508"/>
        <v>0</v>
      </c>
      <c r="AJ1297" s="25">
        <f t="shared" si="509"/>
        <v>1</v>
      </c>
      <c r="AK1297" s="25">
        <f t="shared" si="510"/>
        <v>0</v>
      </c>
      <c r="AL1297" s="25">
        <f t="shared" ca="1" si="511"/>
        <v>0</v>
      </c>
      <c r="AM1297" s="25">
        <f t="shared" ca="1" si="512"/>
        <v>0</v>
      </c>
      <c r="AN1297" s="25">
        <f ca="1">IF(AM1297=0,0,COUNTIF($AM$19:AM1297,C1297*10+1))</f>
        <v>0</v>
      </c>
      <c r="AO1297" s="20">
        <f t="shared" ca="1" si="513"/>
        <v>0</v>
      </c>
      <c r="AP1297" s="32">
        <f t="shared" ca="1" si="514"/>
        <v>0</v>
      </c>
    </row>
    <row r="1298" spans="1:42" x14ac:dyDescent="0.2">
      <c r="A1298" s="14">
        <f>Daten!A1298</f>
        <v>41742</v>
      </c>
      <c r="B1298" s="7" t="str">
        <f>Daten!B1298</f>
        <v>Tiefgraben</v>
      </c>
      <c r="C1298" s="14">
        <f t="shared" si="490"/>
        <v>4</v>
      </c>
      <c r="D1298" s="9">
        <f>Daten!D1298</f>
        <v>0</v>
      </c>
      <c r="E1298" s="8">
        <f>Daten!E1298</f>
        <v>4106</v>
      </c>
      <c r="F1298" s="8">
        <f>Daten!F1298</f>
        <v>3978</v>
      </c>
      <c r="G1298" s="26">
        <f t="shared" si="491"/>
        <v>128</v>
      </c>
      <c r="H1298" s="28">
        <f t="shared" si="492"/>
        <v>3.2176973353443938E-2</v>
      </c>
      <c r="I1298" s="20">
        <f t="shared" si="493"/>
        <v>53.443626709712127</v>
      </c>
      <c r="J1298" s="20">
        <f t="shared" si="494"/>
        <v>74.556373290287866</v>
      </c>
      <c r="K1298" s="26">
        <f t="shared" si="495"/>
        <v>-37278.186645143935</v>
      </c>
      <c r="L1298" s="15">
        <f>Daten!G1298</f>
        <v>678</v>
      </c>
      <c r="M1298" s="15">
        <f>Daten!H1298</f>
        <v>2778</v>
      </c>
      <c r="N1298" s="15">
        <f>Daten!I1298</f>
        <v>650</v>
      </c>
      <c r="O1298" s="27">
        <f t="shared" si="496"/>
        <v>0.47804175665946724</v>
      </c>
      <c r="P1298" s="15">
        <f t="shared" si="497"/>
        <v>1577.3380146111301</v>
      </c>
      <c r="Q1298" s="20">
        <f t="shared" si="498"/>
        <v>-249.33801461113012</v>
      </c>
      <c r="R1298" s="26">
        <f t="shared" si="499"/>
        <v>-49867.602922226026</v>
      </c>
      <c r="S1298" s="8">
        <f>Daten!K1298</f>
        <v>13523</v>
      </c>
      <c r="T1298" s="8">
        <f>Daten!L1298</f>
        <v>352813</v>
      </c>
      <c r="U1298" s="8">
        <f>Daten!M1298</f>
        <v>939597</v>
      </c>
      <c r="V1298" s="8">
        <f>Daten!N1298</f>
        <v>500</v>
      </c>
      <c r="W1298" s="8">
        <f>Daten!O1298</f>
        <v>500</v>
      </c>
      <c r="X1298" s="22">
        <f t="shared" si="500"/>
        <v>1305933</v>
      </c>
      <c r="Y1298" s="8">
        <f t="shared" si="501"/>
        <v>1575405.1410921488</v>
      </c>
      <c r="Z1298" s="20">
        <f t="shared" si="502"/>
        <v>-269472.14109214884</v>
      </c>
      <c r="AA1298" s="26">
        <f t="shared" si="503"/>
        <v>26947.214109214885</v>
      </c>
      <c r="AB1298" s="31">
        <f t="shared" si="504"/>
        <v>-60198.575458155086</v>
      </c>
      <c r="AC1298" s="30">
        <f t="shared" si="505"/>
        <v>0</v>
      </c>
      <c r="AG1298" s="25">
        <f t="shared" si="506"/>
        <v>0</v>
      </c>
      <c r="AH1298" s="25">
        <f t="shared" si="507"/>
        <v>0</v>
      </c>
      <c r="AI1298" s="25">
        <f t="shared" si="508"/>
        <v>0</v>
      </c>
      <c r="AJ1298" s="25">
        <f t="shared" si="509"/>
        <v>1</v>
      </c>
      <c r="AK1298" s="25">
        <f t="shared" si="510"/>
        <v>0</v>
      </c>
      <c r="AL1298" s="25">
        <f t="shared" ca="1" si="511"/>
        <v>0</v>
      </c>
      <c r="AM1298" s="25">
        <f t="shared" ca="1" si="512"/>
        <v>0</v>
      </c>
      <c r="AN1298" s="25">
        <f ca="1">IF(AM1298=0,0,COUNTIF($AM$19:AM1298,C1298*10+1))</f>
        <v>0</v>
      </c>
      <c r="AO1298" s="20">
        <f t="shared" ca="1" si="513"/>
        <v>0</v>
      </c>
      <c r="AP1298" s="32">
        <f t="shared" ca="1" si="514"/>
        <v>0</v>
      </c>
    </row>
    <row r="1299" spans="1:42" x14ac:dyDescent="0.2">
      <c r="A1299" s="14">
        <f>Daten!A1299</f>
        <v>41743</v>
      </c>
      <c r="B1299" s="7" t="str">
        <f>Daten!B1299</f>
        <v>Timelkam</v>
      </c>
      <c r="C1299" s="14">
        <f t="shared" ref="C1299:C1362" si="515">INT(A1299/10000)</f>
        <v>4</v>
      </c>
      <c r="D1299" s="9">
        <f>Daten!D1299</f>
        <v>0</v>
      </c>
      <c r="E1299" s="8">
        <f>Daten!E1299</f>
        <v>6001</v>
      </c>
      <c r="F1299" s="8">
        <f>Daten!F1299</f>
        <v>5691</v>
      </c>
      <c r="G1299" s="26">
        <f t="shared" ref="G1299:G1362" si="516">E1299-F1299</f>
        <v>310</v>
      </c>
      <c r="H1299" s="28">
        <f t="shared" ref="H1299:H1362" si="517">G1299/F1299</f>
        <v>5.4471973291161484E-2</v>
      </c>
      <c r="I1299" s="20">
        <f t="shared" ref="I1299:I1362" si="518">F1299*$I$6</f>
        <v>76.457435798132664</v>
      </c>
      <c r="J1299" s="20">
        <f t="shared" ref="J1299:J1362" si="519">G1299-I1299</f>
        <v>233.54256420186732</v>
      </c>
      <c r="K1299" s="26">
        <f t="shared" ref="K1299:K1362" si="520">-J1299*$K$5</f>
        <v>-116771.28210093366</v>
      </c>
      <c r="L1299" s="15">
        <f>Daten!G1299</f>
        <v>746</v>
      </c>
      <c r="M1299" s="15">
        <f>Daten!H1299</f>
        <v>4038</v>
      </c>
      <c r="N1299" s="15">
        <f>Daten!I1299</f>
        <v>1217</v>
      </c>
      <c r="O1299" s="27">
        <f t="shared" ref="O1299:O1362" si="521">(L1299+N1299)/M1299</f>
        <v>0.48613174839029222</v>
      </c>
      <c r="P1299" s="15">
        <f t="shared" ref="P1299:P1362" si="522">M1299*$P$6</f>
        <v>2292.7613041755735</v>
      </c>
      <c r="Q1299" s="20">
        <f t="shared" ref="Q1299:Q1362" si="523">L1299+N1299-P1299</f>
        <v>-329.76130417557351</v>
      </c>
      <c r="R1299" s="26">
        <f t="shared" ref="R1299:R1362" si="524">Q1299*$R$5</f>
        <v>-65952.260835114706</v>
      </c>
      <c r="S1299" s="8">
        <f>Daten!K1299</f>
        <v>10169</v>
      </c>
      <c r="T1299" s="8">
        <f>Daten!L1299</f>
        <v>407443</v>
      </c>
      <c r="U1299" s="8">
        <f>Daten!M1299</f>
        <v>1549476</v>
      </c>
      <c r="V1299" s="8">
        <f>Daten!N1299</f>
        <v>500</v>
      </c>
      <c r="W1299" s="8">
        <f>Daten!O1299</f>
        <v>500</v>
      </c>
      <c r="X1299" s="22">
        <f t="shared" ref="X1299:X1362" si="525">S1299/V1299*500+T1299/W1299*500+U1299</f>
        <v>1967088</v>
      </c>
      <c r="Y1299" s="8">
        <f t="shared" ref="Y1299:Y1362" si="526">E1299*$Y$6</f>
        <v>2302485.6920832894</v>
      </c>
      <c r="Z1299" s="20">
        <f t="shared" ref="Z1299:Z1362" si="527">X1299-Y1299</f>
        <v>-335397.69208328938</v>
      </c>
      <c r="AA1299" s="26">
        <f t="shared" ref="AA1299:AA1362" si="528">-Z1299*$AA$5</f>
        <v>33539.769208328937</v>
      </c>
      <c r="AB1299" s="31">
        <f t="shared" ref="AB1299:AB1362" si="529">K1299+R1299+AA1299</f>
        <v>-149183.77372771941</v>
      </c>
      <c r="AC1299" s="30">
        <f t="shared" ref="AC1299:AC1362" si="530">MAX(0,AB1299)</f>
        <v>0</v>
      </c>
      <c r="AG1299" s="25">
        <f t="shared" ref="AG1299:AG1362" si="531">IF(AB1299&gt;0,K1299,0)</f>
        <v>0</v>
      </c>
      <c r="AH1299" s="25">
        <f t="shared" ref="AH1299:AH1362" si="532">IF(AB1299&gt;0,AA1299,0)</f>
        <v>0</v>
      </c>
      <c r="AI1299" s="25">
        <f t="shared" ref="AI1299:AI1362" si="533">AG1299+AH1299</f>
        <v>0</v>
      </c>
      <c r="AJ1299" s="25">
        <f t="shared" ref="AJ1299:AJ1362" si="534">IF(AND(V1299=500,W1299=500),1,0)</f>
        <v>1</v>
      </c>
      <c r="AK1299" s="25">
        <f t="shared" ref="AK1299:AK1362" si="535">IF(AND(AJ1299=1,AI1299&gt;=E1299*$AK$5),AI1299,0)</f>
        <v>0</v>
      </c>
      <c r="AL1299" s="25">
        <f t="shared" ref="AL1299:AL1362" ca="1" si="536">IF(OFFSET($AK$6,C1299,0)=0,0,ROUND(AK1299*OFFSET($AF$6,C1299,0)/OFFSET($AK$6,C1299,0),0))</f>
        <v>0</v>
      </c>
      <c r="AM1299" s="25">
        <f t="shared" ref="AM1299:AM1362" ca="1" si="537">IF(AL1299&gt;0,C1299*10+1,0)</f>
        <v>0</v>
      </c>
      <c r="AN1299" s="25">
        <f ca="1">IF(AM1299=0,0,COUNTIF($AM$19:AM1299,C1299*10+1))</f>
        <v>0</v>
      </c>
      <c r="AO1299" s="20">
        <f t="shared" ref="AO1299:AO1362" ca="1" si="538">IF(AN1299=1,OFFSET($AF$6,C1299,0)-OFFSET($AL$6,C1299,0),0)</f>
        <v>0</v>
      </c>
      <c r="AP1299" s="32">
        <f t="shared" ref="AP1299:AP1362" ca="1" si="539">AL1299+AO1299</f>
        <v>0</v>
      </c>
    </row>
    <row r="1300" spans="1:42" x14ac:dyDescent="0.2">
      <c r="A1300" s="14">
        <f>Daten!A1300</f>
        <v>41744</v>
      </c>
      <c r="B1300" s="7" t="str">
        <f>Daten!B1300</f>
        <v>Ungenach</v>
      </c>
      <c r="C1300" s="14">
        <f t="shared" si="515"/>
        <v>4</v>
      </c>
      <c r="D1300" s="9">
        <f>Daten!D1300</f>
        <v>0</v>
      </c>
      <c r="E1300" s="8">
        <f>Daten!E1300</f>
        <v>1478</v>
      </c>
      <c r="F1300" s="8">
        <f>Daten!F1300</f>
        <v>1501</v>
      </c>
      <c r="G1300" s="26">
        <f t="shared" si="516"/>
        <v>-23</v>
      </c>
      <c r="H1300" s="28">
        <f t="shared" si="517"/>
        <v>-1.5323117921385743E-2</v>
      </c>
      <c r="I1300" s="20">
        <f t="shared" si="518"/>
        <v>20.165631898259907</v>
      </c>
      <c r="J1300" s="20">
        <f t="shared" si="519"/>
        <v>-43.165631898259903</v>
      </c>
      <c r="K1300" s="26">
        <f t="shared" si="520"/>
        <v>21582.815949129952</v>
      </c>
      <c r="L1300" s="15">
        <f>Daten!G1300</f>
        <v>263</v>
      </c>
      <c r="M1300" s="15">
        <f>Daten!H1300</f>
        <v>959</v>
      </c>
      <c r="N1300" s="15">
        <f>Daten!I1300</f>
        <v>256</v>
      </c>
      <c r="O1300" s="27">
        <f t="shared" si="521"/>
        <v>0.54118873826903025</v>
      </c>
      <c r="P1300" s="15">
        <f t="shared" si="522"/>
        <v>544.51661483515977</v>
      </c>
      <c r="Q1300" s="20">
        <f t="shared" si="523"/>
        <v>-25.516614835159771</v>
      </c>
      <c r="R1300" s="26">
        <f t="shared" si="524"/>
        <v>-5103.3229670319542</v>
      </c>
      <c r="S1300" s="8">
        <f>Daten!K1300</f>
        <v>10911</v>
      </c>
      <c r="T1300" s="8">
        <f>Daten!L1300</f>
        <v>87431</v>
      </c>
      <c r="U1300" s="8">
        <f>Daten!M1300</f>
        <v>96771</v>
      </c>
      <c r="V1300" s="8">
        <f>Daten!N1300</f>
        <v>500</v>
      </c>
      <c r="W1300" s="8">
        <f>Daten!O1300</f>
        <v>500</v>
      </c>
      <c r="X1300" s="22">
        <f t="shared" si="525"/>
        <v>195113</v>
      </c>
      <c r="Y1300" s="8">
        <f t="shared" si="526"/>
        <v>567084.4614062825</v>
      </c>
      <c r="Z1300" s="20">
        <f t="shared" si="527"/>
        <v>-371971.4614062825</v>
      </c>
      <c r="AA1300" s="26">
        <f t="shared" si="528"/>
        <v>37197.146140628254</v>
      </c>
      <c r="AB1300" s="31">
        <f t="shared" si="529"/>
        <v>53676.63912272625</v>
      </c>
      <c r="AC1300" s="30">
        <f t="shared" si="530"/>
        <v>53676.63912272625</v>
      </c>
      <c r="AG1300" s="25">
        <f t="shared" si="531"/>
        <v>21582.815949129952</v>
      </c>
      <c r="AH1300" s="25">
        <f t="shared" si="532"/>
        <v>37197.146140628254</v>
      </c>
      <c r="AI1300" s="25">
        <f t="shared" si="533"/>
        <v>58779.962089758206</v>
      </c>
      <c r="AJ1300" s="25">
        <f t="shared" si="534"/>
        <v>1</v>
      </c>
      <c r="AK1300" s="25">
        <f t="shared" si="535"/>
        <v>58779.962089758206</v>
      </c>
      <c r="AL1300" s="25">
        <f t="shared" ca="1" si="536"/>
        <v>140453</v>
      </c>
      <c r="AM1300" s="25">
        <f t="shared" ca="1" si="537"/>
        <v>41</v>
      </c>
      <c r="AN1300" s="25">
        <f ca="1">IF(AM1300=0,0,COUNTIF($AM$19:AM1300,C1300*10+1))</f>
        <v>175</v>
      </c>
      <c r="AO1300" s="20">
        <f t="shared" ca="1" si="538"/>
        <v>0</v>
      </c>
      <c r="AP1300" s="32">
        <f t="shared" ca="1" si="539"/>
        <v>140453</v>
      </c>
    </row>
    <row r="1301" spans="1:42" x14ac:dyDescent="0.2">
      <c r="A1301" s="14">
        <f>Daten!A1301</f>
        <v>41745</v>
      </c>
      <c r="B1301" s="7" t="str">
        <f>Daten!B1301</f>
        <v>Unterach am Attersee</v>
      </c>
      <c r="C1301" s="14">
        <f t="shared" si="515"/>
        <v>4</v>
      </c>
      <c r="D1301" s="9">
        <f>Daten!D1301</f>
        <v>0</v>
      </c>
      <c r="E1301" s="8">
        <f>Daten!E1301</f>
        <v>1561</v>
      </c>
      <c r="F1301" s="8">
        <f>Daten!F1301</f>
        <v>1469</v>
      </c>
      <c r="G1301" s="26">
        <f t="shared" si="516"/>
        <v>92</v>
      </c>
      <c r="H1301" s="28">
        <f t="shared" si="517"/>
        <v>6.2627637848876788E-2</v>
      </c>
      <c r="I1301" s="20">
        <f t="shared" si="518"/>
        <v>19.735718360122455</v>
      </c>
      <c r="J1301" s="20">
        <f t="shared" si="519"/>
        <v>72.264281639877538</v>
      </c>
      <c r="K1301" s="26">
        <f t="shared" si="520"/>
        <v>-36132.140819938766</v>
      </c>
      <c r="L1301" s="15">
        <f>Daten!G1301</f>
        <v>194</v>
      </c>
      <c r="M1301" s="15">
        <f>Daten!H1301</f>
        <v>997</v>
      </c>
      <c r="N1301" s="15">
        <f>Daten!I1301</f>
        <v>370</v>
      </c>
      <c r="O1301" s="27">
        <f t="shared" si="521"/>
        <v>0.56569709127382151</v>
      </c>
      <c r="P1301" s="15">
        <f t="shared" si="522"/>
        <v>566.0928727744049</v>
      </c>
      <c r="Q1301" s="20">
        <f t="shared" si="523"/>
        <v>-2.0928727744048956</v>
      </c>
      <c r="R1301" s="26">
        <f t="shared" si="524"/>
        <v>-418.57455488097912</v>
      </c>
      <c r="S1301" s="8">
        <f>Daten!K1301</f>
        <v>6375</v>
      </c>
      <c r="T1301" s="8">
        <f>Daten!L1301</f>
        <v>246972</v>
      </c>
      <c r="U1301" s="8">
        <f>Daten!M1301</f>
        <v>998934</v>
      </c>
      <c r="V1301" s="8">
        <f>Daten!N1301</f>
        <v>500</v>
      </c>
      <c r="W1301" s="8">
        <f>Daten!O1301</f>
        <v>500</v>
      </c>
      <c r="X1301" s="22">
        <f t="shared" si="525"/>
        <v>1252281</v>
      </c>
      <c r="Y1301" s="8">
        <f t="shared" si="526"/>
        <v>598930.20585602638</v>
      </c>
      <c r="Z1301" s="20">
        <f t="shared" si="527"/>
        <v>653350.79414397362</v>
      </c>
      <c r="AA1301" s="26">
        <f t="shared" si="528"/>
        <v>-65335.079414397362</v>
      </c>
      <c r="AB1301" s="31">
        <f t="shared" si="529"/>
        <v>-101885.79478921711</v>
      </c>
      <c r="AC1301" s="30">
        <f t="shared" si="530"/>
        <v>0</v>
      </c>
      <c r="AG1301" s="25">
        <f t="shared" si="531"/>
        <v>0</v>
      </c>
      <c r="AH1301" s="25">
        <f t="shared" si="532"/>
        <v>0</v>
      </c>
      <c r="AI1301" s="25">
        <f t="shared" si="533"/>
        <v>0</v>
      </c>
      <c r="AJ1301" s="25">
        <f t="shared" si="534"/>
        <v>1</v>
      </c>
      <c r="AK1301" s="25">
        <f t="shared" si="535"/>
        <v>0</v>
      </c>
      <c r="AL1301" s="25">
        <f t="shared" ca="1" si="536"/>
        <v>0</v>
      </c>
      <c r="AM1301" s="25">
        <f t="shared" ca="1" si="537"/>
        <v>0</v>
      </c>
      <c r="AN1301" s="25">
        <f ca="1">IF(AM1301=0,0,COUNTIF($AM$19:AM1301,C1301*10+1))</f>
        <v>0</v>
      </c>
      <c r="AO1301" s="20">
        <f t="shared" ca="1" si="538"/>
        <v>0</v>
      </c>
      <c r="AP1301" s="32">
        <f t="shared" ca="1" si="539"/>
        <v>0</v>
      </c>
    </row>
    <row r="1302" spans="1:42" x14ac:dyDescent="0.2">
      <c r="A1302" s="14">
        <f>Daten!A1302</f>
        <v>41746</v>
      </c>
      <c r="B1302" s="7" t="str">
        <f>Daten!B1302</f>
        <v>Vöcklabruck</v>
      </c>
      <c r="C1302" s="14">
        <f t="shared" si="515"/>
        <v>4</v>
      </c>
      <c r="D1302" s="9">
        <f>Daten!D1302</f>
        <v>0</v>
      </c>
      <c r="E1302" s="8">
        <f>Daten!E1302</f>
        <v>12737</v>
      </c>
      <c r="F1302" s="8">
        <f>Daten!F1302</f>
        <v>12364</v>
      </c>
      <c r="G1302" s="26">
        <f t="shared" si="516"/>
        <v>373</v>
      </c>
      <c r="H1302" s="28">
        <f t="shared" si="517"/>
        <v>3.0168230346166291E-2</v>
      </c>
      <c r="I1302" s="20">
        <f t="shared" si="518"/>
        <v>166.10784329785841</v>
      </c>
      <c r="J1302" s="20">
        <f t="shared" si="519"/>
        <v>206.89215670214159</v>
      </c>
      <c r="K1302" s="26">
        <f t="shared" si="520"/>
        <v>-103446.0783510708</v>
      </c>
      <c r="L1302" s="15">
        <f>Daten!G1302</f>
        <v>1674</v>
      </c>
      <c r="M1302" s="15">
        <f>Daten!H1302</f>
        <v>8125</v>
      </c>
      <c r="N1302" s="15">
        <f>Daten!I1302</f>
        <v>2938</v>
      </c>
      <c r="O1302" s="27">
        <f t="shared" si="521"/>
        <v>0.56763076923076927</v>
      </c>
      <c r="P1302" s="15">
        <f t="shared" si="522"/>
        <v>4613.3446251675423</v>
      </c>
      <c r="Q1302" s="20">
        <f t="shared" si="523"/>
        <v>-1.34462516754229</v>
      </c>
      <c r="R1302" s="26">
        <f t="shared" si="524"/>
        <v>-268.925033508458</v>
      </c>
      <c r="S1302" s="8">
        <f>Daten!K1302</f>
        <v>7021</v>
      </c>
      <c r="T1302" s="8">
        <f>Daten!L1302</f>
        <v>1572052</v>
      </c>
      <c r="U1302" s="8">
        <f>Daten!M1302</f>
        <v>7014104</v>
      </c>
      <c r="V1302" s="8">
        <f>Daten!N1302</f>
        <v>500</v>
      </c>
      <c r="W1302" s="8">
        <f>Daten!O1302</f>
        <v>500</v>
      </c>
      <c r="X1302" s="22">
        <f t="shared" si="525"/>
        <v>8593177</v>
      </c>
      <c r="Y1302" s="8">
        <f t="shared" si="526"/>
        <v>4886978.8801974431</v>
      </c>
      <c r="Z1302" s="20">
        <f t="shared" si="527"/>
        <v>3706198.1198025569</v>
      </c>
      <c r="AA1302" s="26">
        <f t="shared" si="528"/>
        <v>-370619.8119802557</v>
      </c>
      <c r="AB1302" s="31">
        <f t="shared" si="529"/>
        <v>-474334.81536483497</v>
      </c>
      <c r="AC1302" s="30">
        <f t="shared" si="530"/>
        <v>0</v>
      </c>
      <c r="AG1302" s="25">
        <f t="shared" si="531"/>
        <v>0</v>
      </c>
      <c r="AH1302" s="25">
        <f t="shared" si="532"/>
        <v>0</v>
      </c>
      <c r="AI1302" s="25">
        <f t="shared" si="533"/>
        <v>0</v>
      </c>
      <c r="AJ1302" s="25">
        <f t="shared" si="534"/>
        <v>1</v>
      </c>
      <c r="AK1302" s="25">
        <f t="shared" si="535"/>
        <v>0</v>
      </c>
      <c r="AL1302" s="25">
        <f t="shared" ca="1" si="536"/>
        <v>0</v>
      </c>
      <c r="AM1302" s="25">
        <f t="shared" ca="1" si="537"/>
        <v>0</v>
      </c>
      <c r="AN1302" s="25">
        <f ca="1">IF(AM1302=0,0,COUNTIF($AM$19:AM1302,C1302*10+1))</f>
        <v>0</v>
      </c>
      <c r="AO1302" s="20">
        <f t="shared" ca="1" si="538"/>
        <v>0</v>
      </c>
      <c r="AP1302" s="32">
        <f t="shared" ca="1" si="539"/>
        <v>0</v>
      </c>
    </row>
    <row r="1303" spans="1:42" x14ac:dyDescent="0.2">
      <c r="A1303" s="14">
        <f>Daten!A1303</f>
        <v>41747</v>
      </c>
      <c r="B1303" s="7" t="str">
        <f>Daten!B1303</f>
        <v>Vöcklamarkt</v>
      </c>
      <c r="C1303" s="14">
        <f t="shared" si="515"/>
        <v>4</v>
      </c>
      <c r="D1303" s="9">
        <f>Daten!D1303</f>
        <v>0</v>
      </c>
      <c r="E1303" s="8">
        <f>Daten!E1303</f>
        <v>5179</v>
      </c>
      <c r="F1303" s="8">
        <f>Daten!F1303</f>
        <v>4967</v>
      </c>
      <c r="G1303" s="26">
        <f t="shared" si="516"/>
        <v>212</v>
      </c>
      <c r="H1303" s="28">
        <f t="shared" si="517"/>
        <v>4.2681699214817799E-2</v>
      </c>
      <c r="I1303" s="20">
        <f t="shared" si="518"/>
        <v>66.730641997772793</v>
      </c>
      <c r="J1303" s="20">
        <f t="shared" si="519"/>
        <v>145.26935800222719</v>
      </c>
      <c r="K1303" s="26">
        <f t="shared" si="520"/>
        <v>-72634.679001113604</v>
      </c>
      <c r="L1303" s="15">
        <f>Daten!G1303</f>
        <v>827</v>
      </c>
      <c r="M1303" s="15">
        <f>Daten!H1303</f>
        <v>3391</v>
      </c>
      <c r="N1303" s="15">
        <f>Daten!I1303</f>
        <v>961</v>
      </c>
      <c r="O1303" s="27">
        <f t="shared" si="521"/>
        <v>0.52727808905927454</v>
      </c>
      <c r="P1303" s="15">
        <f t="shared" si="522"/>
        <v>1925.3971229468475</v>
      </c>
      <c r="Q1303" s="20">
        <f t="shared" si="523"/>
        <v>-137.3971229468475</v>
      </c>
      <c r="R1303" s="26">
        <f t="shared" si="524"/>
        <v>-27479.424589369501</v>
      </c>
      <c r="S1303" s="8">
        <f>Daten!K1303</f>
        <v>16021</v>
      </c>
      <c r="T1303" s="8">
        <f>Daten!L1303</f>
        <v>409271</v>
      </c>
      <c r="U1303" s="8">
        <f>Daten!M1303</f>
        <v>2235485</v>
      </c>
      <c r="V1303" s="8">
        <f>Daten!N1303</f>
        <v>500</v>
      </c>
      <c r="W1303" s="8">
        <f>Daten!O1303</f>
        <v>500</v>
      </c>
      <c r="X1303" s="22">
        <f t="shared" si="525"/>
        <v>2660777</v>
      </c>
      <c r="Y1303" s="8">
        <f t="shared" si="526"/>
        <v>1987097.7169304041</v>
      </c>
      <c r="Z1303" s="20">
        <f t="shared" si="527"/>
        <v>673679.28306959593</v>
      </c>
      <c r="AA1303" s="26">
        <f t="shared" si="528"/>
        <v>-67367.928306959599</v>
      </c>
      <c r="AB1303" s="31">
        <f t="shared" si="529"/>
        <v>-167482.03189744271</v>
      </c>
      <c r="AC1303" s="30">
        <f t="shared" si="530"/>
        <v>0</v>
      </c>
      <c r="AG1303" s="25">
        <f t="shared" si="531"/>
        <v>0</v>
      </c>
      <c r="AH1303" s="25">
        <f t="shared" si="532"/>
        <v>0</v>
      </c>
      <c r="AI1303" s="25">
        <f t="shared" si="533"/>
        <v>0</v>
      </c>
      <c r="AJ1303" s="25">
        <f t="shared" si="534"/>
        <v>1</v>
      </c>
      <c r="AK1303" s="25">
        <f t="shared" si="535"/>
        <v>0</v>
      </c>
      <c r="AL1303" s="25">
        <f t="shared" ca="1" si="536"/>
        <v>0</v>
      </c>
      <c r="AM1303" s="25">
        <f t="shared" ca="1" si="537"/>
        <v>0</v>
      </c>
      <c r="AN1303" s="25">
        <f ca="1">IF(AM1303=0,0,COUNTIF($AM$19:AM1303,C1303*10+1))</f>
        <v>0</v>
      </c>
      <c r="AO1303" s="20">
        <f t="shared" ca="1" si="538"/>
        <v>0</v>
      </c>
      <c r="AP1303" s="32">
        <f t="shared" ca="1" si="539"/>
        <v>0</v>
      </c>
    </row>
    <row r="1304" spans="1:42" x14ac:dyDescent="0.2">
      <c r="A1304" s="14">
        <f>Daten!A1304</f>
        <v>41748</v>
      </c>
      <c r="B1304" s="7" t="str">
        <f>Daten!B1304</f>
        <v>Weißenkirchen im Attergau</v>
      </c>
      <c r="C1304" s="14">
        <f t="shared" si="515"/>
        <v>4</v>
      </c>
      <c r="D1304" s="9">
        <f>Daten!D1304</f>
        <v>0</v>
      </c>
      <c r="E1304" s="8">
        <f>Daten!E1304</f>
        <v>967</v>
      </c>
      <c r="F1304" s="8">
        <f>Daten!F1304</f>
        <v>966</v>
      </c>
      <c r="G1304" s="26">
        <f t="shared" si="516"/>
        <v>1</v>
      </c>
      <c r="H1304" s="28">
        <f t="shared" si="517"/>
        <v>1.0351966873706005E-3</v>
      </c>
      <c r="I1304" s="20">
        <f t="shared" si="518"/>
        <v>12.978014932524363</v>
      </c>
      <c r="J1304" s="20">
        <f t="shared" si="519"/>
        <v>-11.978014932524363</v>
      </c>
      <c r="K1304" s="26">
        <f t="shared" si="520"/>
        <v>5989.0074662621819</v>
      </c>
      <c r="L1304" s="15">
        <f>Daten!G1304</f>
        <v>169</v>
      </c>
      <c r="M1304" s="15">
        <f>Daten!H1304</f>
        <v>619</v>
      </c>
      <c r="N1304" s="15">
        <f>Daten!I1304</f>
        <v>179</v>
      </c>
      <c r="O1304" s="27">
        <f t="shared" si="521"/>
        <v>0.56219709208400648</v>
      </c>
      <c r="P1304" s="15">
        <f t="shared" si="522"/>
        <v>351.46588590507184</v>
      </c>
      <c r="Q1304" s="20">
        <f t="shared" si="523"/>
        <v>-3.4658859050718434</v>
      </c>
      <c r="R1304" s="26">
        <f t="shared" si="524"/>
        <v>-693.17718101436867</v>
      </c>
      <c r="S1304" s="8">
        <f>Daten!K1304</f>
        <v>16596</v>
      </c>
      <c r="T1304" s="8">
        <f>Daten!L1304</f>
        <v>61031</v>
      </c>
      <c r="U1304" s="8">
        <f>Daten!M1304</f>
        <v>290797</v>
      </c>
      <c r="V1304" s="8">
        <f>Daten!N1304</f>
        <v>500</v>
      </c>
      <c r="W1304" s="8">
        <f>Daten!O1304</f>
        <v>500</v>
      </c>
      <c r="X1304" s="22">
        <f t="shared" si="525"/>
        <v>368424</v>
      </c>
      <c r="Y1304" s="8">
        <f t="shared" si="526"/>
        <v>371022.10702291963</v>
      </c>
      <c r="Z1304" s="20">
        <f t="shared" si="527"/>
        <v>-2598.1070229196339</v>
      </c>
      <c r="AA1304" s="26">
        <f t="shared" si="528"/>
        <v>259.81070229196342</v>
      </c>
      <c r="AB1304" s="31">
        <f t="shared" si="529"/>
        <v>5555.6409875397767</v>
      </c>
      <c r="AC1304" s="30">
        <f t="shared" si="530"/>
        <v>5555.6409875397767</v>
      </c>
      <c r="AG1304" s="25">
        <f t="shared" si="531"/>
        <v>5989.0074662621819</v>
      </c>
      <c r="AH1304" s="25">
        <f t="shared" si="532"/>
        <v>259.81070229196342</v>
      </c>
      <c r="AI1304" s="25">
        <f t="shared" si="533"/>
        <v>6248.8181685541449</v>
      </c>
      <c r="AJ1304" s="25">
        <f t="shared" si="534"/>
        <v>1</v>
      </c>
      <c r="AK1304" s="25">
        <f t="shared" si="535"/>
        <v>6248.8181685541449</v>
      </c>
      <c r="AL1304" s="25">
        <f t="shared" ca="1" si="536"/>
        <v>14931</v>
      </c>
      <c r="AM1304" s="25">
        <f t="shared" ca="1" si="537"/>
        <v>41</v>
      </c>
      <c r="AN1304" s="25">
        <f ca="1">IF(AM1304=0,0,COUNTIF($AM$19:AM1304,C1304*10+1))</f>
        <v>176</v>
      </c>
      <c r="AO1304" s="20">
        <f t="shared" ca="1" si="538"/>
        <v>0</v>
      </c>
      <c r="AP1304" s="32">
        <f t="shared" ca="1" si="539"/>
        <v>14931</v>
      </c>
    </row>
    <row r="1305" spans="1:42" x14ac:dyDescent="0.2">
      <c r="A1305" s="14">
        <f>Daten!A1305</f>
        <v>41749</v>
      </c>
      <c r="B1305" s="7" t="str">
        <f>Daten!B1305</f>
        <v>Weyregg am Attersee</v>
      </c>
      <c r="C1305" s="14">
        <f t="shared" si="515"/>
        <v>4</v>
      </c>
      <c r="D1305" s="9">
        <f>Daten!D1305</f>
        <v>0</v>
      </c>
      <c r="E1305" s="8">
        <f>Daten!E1305</f>
        <v>1574</v>
      </c>
      <c r="F1305" s="8">
        <f>Daten!F1305</f>
        <v>1588</v>
      </c>
      <c r="G1305" s="26">
        <f t="shared" si="516"/>
        <v>-14</v>
      </c>
      <c r="H1305" s="28">
        <f t="shared" si="517"/>
        <v>-8.8161209068010078E-3</v>
      </c>
      <c r="I1305" s="20">
        <f t="shared" si="518"/>
        <v>21.334459330071105</v>
      </c>
      <c r="J1305" s="20">
        <f t="shared" si="519"/>
        <v>-35.334459330071105</v>
      </c>
      <c r="K1305" s="26">
        <f t="shared" si="520"/>
        <v>17667.229665035553</v>
      </c>
      <c r="L1305" s="15">
        <f>Daten!G1305</f>
        <v>235</v>
      </c>
      <c r="M1305" s="15">
        <f>Daten!H1305</f>
        <v>977</v>
      </c>
      <c r="N1305" s="15">
        <f>Daten!I1305</f>
        <v>362</v>
      </c>
      <c r="O1305" s="27">
        <f t="shared" si="521"/>
        <v>0.61105424769703176</v>
      </c>
      <c r="P1305" s="15">
        <f t="shared" si="522"/>
        <v>554.73694754322321</v>
      </c>
      <c r="Q1305" s="20">
        <f t="shared" si="523"/>
        <v>42.263052456776791</v>
      </c>
      <c r="R1305" s="26">
        <f t="shared" si="524"/>
        <v>8452.6104913553572</v>
      </c>
      <c r="S1305" s="8">
        <f>Daten!K1305</f>
        <v>13625</v>
      </c>
      <c r="T1305" s="8">
        <f>Daten!L1305</f>
        <v>269353</v>
      </c>
      <c r="U1305" s="8">
        <f>Daten!M1305</f>
        <v>171391</v>
      </c>
      <c r="V1305" s="8">
        <f>Daten!N1305</f>
        <v>500</v>
      </c>
      <c r="W1305" s="8">
        <f>Daten!O1305</f>
        <v>500</v>
      </c>
      <c r="X1305" s="22">
        <f t="shared" si="525"/>
        <v>454369</v>
      </c>
      <c r="Y1305" s="8">
        <f t="shared" si="526"/>
        <v>603918.09354092611</v>
      </c>
      <c r="Z1305" s="20">
        <f t="shared" si="527"/>
        <v>-149549.09354092611</v>
      </c>
      <c r="AA1305" s="26">
        <f t="shared" si="528"/>
        <v>14954.909354092611</v>
      </c>
      <c r="AB1305" s="31">
        <f t="shared" si="529"/>
        <v>41074.749510483525</v>
      </c>
      <c r="AC1305" s="30">
        <f t="shared" si="530"/>
        <v>41074.749510483525</v>
      </c>
      <c r="AG1305" s="25">
        <f t="shared" si="531"/>
        <v>17667.229665035553</v>
      </c>
      <c r="AH1305" s="25">
        <f t="shared" si="532"/>
        <v>14954.909354092611</v>
      </c>
      <c r="AI1305" s="25">
        <f t="shared" si="533"/>
        <v>32622.139019128164</v>
      </c>
      <c r="AJ1305" s="25">
        <f t="shared" si="534"/>
        <v>1</v>
      </c>
      <c r="AK1305" s="25">
        <f t="shared" si="535"/>
        <v>32622.139019128164</v>
      </c>
      <c r="AL1305" s="25">
        <f t="shared" ca="1" si="536"/>
        <v>77949</v>
      </c>
      <c r="AM1305" s="25">
        <f t="shared" ca="1" si="537"/>
        <v>41</v>
      </c>
      <c r="AN1305" s="25">
        <f ca="1">IF(AM1305=0,0,COUNTIF($AM$19:AM1305,C1305*10+1))</f>
        <v>177</v>
      </c>
      <c r="AO1305" s="20">
        <f t="shared" ca="1" si="538"/>
        <v>0</v>
      </c>
      <c r="AP1305" s="32">
        <f t="shared" ca="1" si="539"/>
        <v>77949</v>
      </c>
    </row>
    <row r="1306" spans="1:42" x14ac:dyDescent="0.2">
      <c r="A1306" s="14">
        <f>Daten!A1306</f>
        <v>41750</v>
      </c>
      <c r="B1306" s="7" t="str">
        <f>Daten!B1306</f>
        <v>Wolfsegg am Hausruck</v>
      </c>
      <c r="C1306" s="14">
        <f t="shared" si="515"/>
        <v>4</v>
      </c>
      <c r="D1306" s="9">
        <f>Daten!D1306</f>
        <v>0</v>
      </c>
      <c r="E1306" s="8">
        <f>Daten!E1306</f>
        <v>1998</v>
      </c>
      <c r="F1306" s="8">
        <f>Daten!F1306</f>
        <v>1988</v>
      </c>
      <c r="G1306" s="26">
        <f t="shared" si="516"/>
        <v>10</v>
      </c>
      <c r="H1306" s="28">
        <f t="shared" si="517"/>
        <v>5.0301810865191147E-3</v>
      </c>
      <c r="I1306" s="20">
        <f t="shared" si="518"/>
        <v>26.70837855678927</v>
      </c>
      <c r="J1306" s="20">
        <f t="shared" si="519"/>
        <v>-16.70837855678927</v>
      </c>
      <c r="K1306" s="26">
        <f t="shared" si="520"/>
        <v>8354.189278394635</v>
      </c>
      <c r="L1306" s="15">
        <f>Daten!G1306</f>
        <v>312</v>
      </c>
      <c r="M1306" s="15">
        <f>Daten!H1306</f>
        <v>1274</v>
      </c>
      <c r="N1306" s="15">
        <f>Daten!I1306</f>
        <v>412</v>
      </c>
      <c r="O1306" s="27">
        <f t="shared" si="521"/>
        <v>0.56828885400313967</v>
      </c>
      <c r="P1306" s="15">
        <f t="shared" si="522"/>
        <v>723.37243722627068</v>
      </c>
      <c r="Q1306" s="20">
        <f t="shared" si="523"/>
        <v>0.62756277372932345</v>
      </c>
      <c r="R1306" s="26">
        <f t="shared" si="524"/>
        <v>125.51255474586469</v>
      </c>
      <c r="S1306" s="8">
        <f>Daten!K1306</f>
        <v>7633</v>
      </c>
      <c r="T1306" s="8">
        <f>Daten!L1306</f>
        <v>139242</v>
      </c>
      <c r="U1306" s="8">
        <f>Daten!M1306</f>
        <v>586395</v>
      </c>
      <c r="V1306" s="8">
        <f>Daten!N1306</f>
        <v>500</v>
      </c>
      <c r="W1306" s="8">
        <f>Daten!O1306</f>
        <v>500</v>
      </c>
      <c r="X1306" s="22">
        <f t="shared" si="525"/>
        <v>733270</v>
      </c>
      <c r="Y1306" s="8">
        <f t="shared" si="526"/>
        <v>766599.96880226827</v>
      </c>
      <c r="Z1306" s="20">
        <f t="shared" si="527"/>
        <v>-33329.968802268268</v>
      </c>
      <c r="AA1306" s="26">
        <f t="shared" si="528"/>
        <v>3332.9968802268268</v>
      </c>
      <c r="AB1306" s="31">
        <f t="shared" si="529"/>
        <v>11812.698713367326</v>
      </c>
      <c r="AC1306" s="30">
        <f t="shared" si="530"/>
        <v>11812.698713367326</v>
      </c>
      <c r="AG1306" s="25">
        <f t="shared" si="531"/>
        <v>8354.189278394635</v>
      </c>
      <c r="AH1306" s="25">
        <f t="shared" si="532"/>
        <v>3332.9968802268268</v>
      </c>
      <c r="AI1306" s="25">
        <f t="shared" si="533"/>
        <v>11687.186158621462</v>
      </c>
      <c r="AJ1306" s="25">
        <f t="shared" si="534"/>
        <v>1</v>
      </c>
      <c r="AK1306" s="25">
        <f t="shared" si="535"/>
        <v>11687.186158621462</v>
      </c>
      <c r="AL1306" s="25">
        <f t="shared" ca="1" si="536"/>
        <v>27926</v>
      </c>
      <c r="AM1306" s="25">
        <f t="shared" ca="1" si="537"/>
        <v>41</v>
      </c>
      <c r="AN1306" s="25">
        <f ca="1">IF(AM1306=0,0,COUNTIF($AM$19:AM1306,C1306*10+1))</f>
        <v>178</v>
      </c>
      <c r="AO1306" s="20">
        <f t="shared" ca="1" si="538"/>
        <v>0</v>
      </c>
      <c r="AP1306" s="32">
        <f t="shared" ca="1" si="539"/>
        <v>27926</v>
      </c>
    </row>
    <row r="1307" spans="1:42" x14ac:dyDescent="0.2">
      <c r="A1307" s="14">
        <f>Daten!A1307</f>
        <v>41751</v>
      </c>
      <c r="B1307" s="7" t="str">
        <f>Daten!B1307</f>
        <v>Zell am Moos</v>
      </c>
      <c r="C1307" s="14">
        <f t="shared" si="515"/>
        <v>4</v>
      </c>
      <c r="D1307" s="9">
        <f>Daten!D1307</f>
        <v>0</v>
      </c>
      <c r="E1307" s="8">
        <f>Daten!E1307</f>
        <v>1663</v>
      </c>
      <c r="F1307" s="8">
        <f>Daten!F1307</f>
        <v>1612</v>
      </c>
      <c r="G1307" s="26">
        <f t="shared" si="516"/>
        <v>51</v>
      </c>
      <c r="H1307" s="28">
        <f t="shared" si="517"/>
        <v>3.163771712158809E-2</v>
      </c>
      <c r="I1307" s="20">
        <f t="shared" si="518"/>
        <v>21.656894483674197</v>
      </c>
      <c r="J1307" s="20">
        <f t="shared" si="519"/>
        <v>29.343105516325803</v>
      </c>
      <c r="K1307" s="26">
        <f t="shared" si="520"/>
        <v>-14671.552758162901</v>
      </c>
      <c r="L1307" s="15">
        <f>Daten!G1307</f>
        <v>257</v>
      </c>
      <c r="M1307" s="15">
        <f>Daten!H1307</f>
        <v>1117</v>
      </c>
      <c r="N1307" s="15">
        <f>Daten!I1307</f>
        <v>289</v>
      </c>
      <c r="O1307" s="27">
        <f t="shared" si="521"/>
        <v>0.48880931065353628</v>
      </c>
      <c r="P1307" s="15">
        <f t="shared" si="522"/>
        <v>634.22842416149479</v>
      </c>
      <c r="Q1307" s="20">
        <f t="shared" si="523"/>
        <v>-88.228424161494786</v>
      </c>
      <c r="R1307" s="26">
        <f t="shared" si="524"/>
        <v>-17645.684832298957</v>
      </c>
      <c r="S1307" s="8">
        <f>Daten!K1307</f>
        <v>8586</v>
      </c>
      <c r="T1307" s="8">
        <f>Daten!L1307</f>
        <v>140510</v>
      </c>
      <c r="U1307" s="8">
        <f>Daten!M1307</f>
        <v>677844</v>
      </c>
      <c r="V1307" s="8">
        <f>Daten!N1307</f>
        <v>500</v>
      </c>
      <c r="W1307" s="8">
        <f>Daten!O1307</f>
        <v>500</v>
      </c>
      <c r="X1307" s="22">
        <f t="shared" si="525"/>
        <v>826940</v>
      </c>
      <c r="Y1307" s="8">
        <f t="shared" si="526"/>
        <v>638065.93999908515</v>
      </c>
      <c r="Z1307" s="20">
        <f t="shared" si="527"/>
        <v>188874.06000091485</v>
      </c>
      <c r="AA1307" s="26">
        <f t="shared" si="528"/>
        <v>-18887.406000091487</v>
      </c>
      <c r="AB1307" s="31">
        <f t="shared" si="529"/>
        <v>-51204.643590553344</v>
      </c>
      <c r="AC1307" s="30">
        <f t="shared" si="530"/>
        <v>0</v>
      </c>
      <c r="AG1307" s="25">
        <f t="shared" si="531"/>
        <v>0</v>
      </c>
      <c r="AH1307" s="25">
        <f t="shared" si="532"/>
        <v>0</v>
      </c>
      <c r="AI1307" s="25">
        <f t="shared" si="533"/>
        <v>0</v>
      </c>
      <c r="AJ1307" s="25">
        <f t="shared" si="534"/>
        <v>1</v>
      </c>
      <c r="AK1307" s="25">
        <f t="shared" si="535"/>
        <v>0</v>
      </c>
      <c r="AL1307" s="25">
        <f t="shared" ca="1" si="536"/>
        <v>0</v>
      </c>
      <c r="AM1307" s="25">
        <f t="shared" ca="1" si="537"/>
        <v>0</v>
      </c>
      <c r="AN1307" s="25">
        <f ca="1">IF(AM1307=0,0,COUNTIF($AM$19:AM1307,C1307*10+1))</f>
        <v>0</v>
      </c>
      <c r="AO1307" s="20">
        <f t="shared" ca="1" si="538"/>
        <v>0</v>
      </c>
      <c r="AP1307" s="32">
        <f t="shared" ca="1" si="539"/>
        <v>0</v>
      </c>
    </row>
    <row r="1308" spans="1:42" x14ac:dyDescent="0.2">
      <c r="A1308" s="14">
        <f>Daten!A1308</f>
        <v>41752</v>
      </c>
      <c r="B1308" s="7" t="str">
        <f>Daten!B1308</f>
        <v>Zell am Pettenfirst</v>
      </c>
      <c r="C1308" s="14">
        <f t="shared" si="515"/>
        <v>4</v>
      </c>
      <c r="D1308" s="9">
        <f>Daten!D1308</f>
        <v>0</v>
      </c>
      <c r="E1308" s="8">
        <f>Daten!E1308</f>
        <v>1244</v>
      </c>
      <c r="F1308" s="8">
        <f>Daten!F1308</f>
        <v>1246</v>
      </c>
      <c r="G1308" s="26">
        <f t="shared" si="516"/>
        <v>-2</v>
      </c>
      <c r="H1308" s="28">
        <f t="shared" si="517"/>
        <v>-1.6051364365971107E-3</v>
      </c>
      <c r="I1308" s="20">
        <f t="shared" si="518"/>
        <v>16.739758391227078</v>
      </c>
      <c r="J1308" s="20">
        <f t="shared" si="519"/>
        <v>-18.739758391227078</v>
      </c>
      <c r="K1308" s="26">
        <f t="shared" si="520"/>
        <v>9369.8791956135392</v>
      </c>
      <c r="L1308" s="15">
        <f>Daten!G1308</f>
        <v>217</v>
      </c>
      <c r="M1308" s="15">
        <f>Daten!H1308</f>
        <v>779</v>
      </c>
      <c r="N1308" s="15">
        <f>Daten!I1308</f>
        <v>248</v>
      </c>
      <c r="O1308" s="27">
        <f t="shared" si="521"/>
        <v>0.59691912708600769</v>
      </c>
      <c r="P1308" s="15">
        <f t="shared" si="522"/>
        <v>442.31328775452499</v>
      </c>
      <c r="Q1308" s="20">
        <f t="shared" si="523"/>
        <v>22.686712245475007</v>
      </c>
      <c r="R1308" s="26">
        <f t="shared" si="524"/>
        <v>4537.3424490950019</v>
      </c>
      <c r="S1308" s="8">
        <f>Daten!K1308</f>
        <v>7862</v>
      </c>
      <c r="T1308" s="8">
        <f>Daten!L1308</f>
        <v>75879</v>
      </c>
      <c r="U1308" s="8">
        <f>Daten!M1308</f>
        <v>157348</v>
      </c>
      <c r="V1308" s="8">
        <f>Daten!N1308</f>
        <v>500</v>
      </c>
      <c r="W1308" s="8">
        <f>Daten!O1308</f>
        <v>500</v>
      </c>
      <c r="X1308" s="22">
        <f t="shared" si="525"/>
        <v>241089</v>
      </c>
      <c r="Y1308" s="8">
        <f t="shared" si="526"/>
        <v>477302.48307808896</v>
      </c>
      <c r="Z1308" s="20">
        <f t="shared" si="527"/>
        <v>-236213.48307808896</v>
      </c>
      <c r="AA1308" s="26">
        <f t="shared" si="528"/>
        <v>23621.348307808898</v>
      </c>
      <c r="AB1308" s="31">
        <f t="shared" si="529"/>
        <v>37528.569952517442</v>
      </c>
      <c r="AC1308" s="30">
        <f t="shared" si="530"/>
        <v>37528.569952517442</v>
      </c>
      <c r="AG1308" s="25">
        <f t="shared" si="531"/>
        <v>9369.8791956135392</v>
      </c>
      <c r="AH1308" s="25">
        <f t="shared" si="532"/>
        <v>23621.348307808898</v>
      </c>
      <c r="AI1308" s="25">
        <f t="shared" si="533"/>
        <v>32991.227503422437</v>
      </c>
      <c r="AJ1308" s="25">
        <f t="shared" si="534"/>
        <v>1</v>
      </c>
      <c r="AK1308" s="25">
        <f t="shared" si="535"/>
        <v>32991.227503422437</v>
      </c>
      <c r="AL1308" s="25">
        <f t="shared" ca="1" si="536"/>
        <v>78831</v>
      </c>
      <c r="AM1308" s="25">
        <f t="shared" ca="1" si="537"/>
        <v>41</v>
      </c>
      <c r="AN1308" s="25">
        <f ca="1">IF(AM1308=0,0,COUNTIF($AM$19:AM1308,C1308*10+1))</f>
        <v>179</v>
      </c>
      <c r="AO1308" s="20">
        <f t="shared" ca="1" si="538"/>
        <v>0</v>
      </c>
      <c r="AP1308" s="32">
        <f t="shared" ca="1" si="539"/>
        <v>78831</v>
      </c>
    </row>
    <row r="1309" spans="1:42" x14ac:dyDescent="0.2">
      <c r="A1309" s="14">
        <f>Daten!A1309</f>
        <v>41801</v>
      </c>
      <c r="B1309" s="7" t="str">
        <f>Daten!B1309</f>
        <v>Aichkirchen</v>
      </c>
      <c r="C1309" s="14">
        <f t="shared" si="515"/>
        <v>4</v>
      </c>
      <c r="D1309" s="9">
        <f>Daten!D1309</f>
        <v>0</v>
      </c>
      <c r="E1309" s="8">
        <f>Daten!E1309</f>
        <v>639</v>
      </c>
      <c r="F1309" s="8">
        <f>Daten!F1309</f>
        <v>596</v>
      </c>
      <c r="G1309" s="26">
        <f t="shared" si="516"/>
        <v>43</v>
      </c>
      <c r="H1309" s="28">
        <f t="shared" si="517"/>
        <v>7.2147651006711416E-2</v>
      </c>
      <c r="I1309" s="20">
        <f t="shared" si="518"/>
        <v>8.007139647810062</v>
      </c>
      <c r="J1309" s="20">
        <f t="shared" si="519"/>
        <v>34.992860352189936</v>
      </c>
      <c r="K1309" s="26">
        <f t="shared" si="520"/>
        <v>-17496.430176094967</v>
      </c>
      <c r="L1309" s="15">
        <f>Daten!G1309</f>
        <v>133</v>
      </c>
      <c r="M1309" s="15">
        <f>Daten!H1309</f>
        <v>411</v>
      </c>
      <c r="N1309" s="15">
        <f>Daten!I1309</f>
        <v>95</v>
      </c>
      <c r="O1309" s="27">
        <f t="shared" si="521"/>
        <v>0.55474452554744524</v>
      </c>
      <c r="P1309" s="15">
        <f t="shared" si="522"/>
        <v>233.36426350078276</v>
      </c>
      <c r="Q1309" s="20">
        <f t="shared" si="523"/>
        <v>-5.364263500782755</v>
      </c>
      <c r="R1309" s="26">
        <f t="shared" si="524"/>
        <v>-1072.852700156551</v>
      </c>
      <c r="S1309" s="8">
        <f>Daten!K1309</f>
        <v>6009</v>
      </c>
      <c r="T1309" s="8">
        <f>Daten!L1309</f>
        <v>32012</v>
      </c>
      <c r="U1309" s="8">
        <f>Daten!M1309</f>
        <v>222620</v>
      </c>
      <c r="V1309" s="8">
        <f>Daten!N1309</f>
        <v>500</v>
      </c>
      <c r="W1309" s="8">
        <f>Daten!O1309</f>
        <v>500</v>
      </c>
      <c r="X1309" s="22">
        <f t="shared" si="525"/>
        <v>260641</v>
      </c>
      <c r="Y1309" s="8">
        <f t="shared" si="526"/>
        <v>245173.86389622095</v>
      </c>
      <c r="Z1309" s="20">
        <f t="shared" si="527"/>
        <v>15467.136103779048</v>
      </c>
      <c r="AA1309" s="26">
        <f t="shared" si="528"/>
        <v>-1546.7136103779048</v>
      </c>
      <c r="AB1309" s="31">
        <f t="shared" si="529"/>
        <v>-20115.996486629425</v>
      </c>
      <c r="AC1309" s="30">
        <f t="shared" si="530"/>
        <v>0</v>
      </c>
      <c r="AG1309" s="25">
        <f t="shared" si="531"/>
        <v>0</v>
      </c>
      <c r="AH1309" s="25">
        <f t="shared" si="532"/>
        <v>0</v>
      </c>
      <c r="AI1309" s="25">
        <f t="shared" si="533"/>
        <v>0</v>
      </c>
      <c r="AJ1309" s="25">
        <f t="shared" si="534"/>
        <v>1</v>
      </c>
      <c r="AK1309" s="25">
        <f t="shared" si="535"/>
        <v>0</v>
      </c>
      <c r="AL1309" s="25">
        <f t="shared" ca="1" si="536"/>
        <v>0</v>
      </c>
      <c r="AM1309" s="25">
        <f t="shared" ca="1" si="537"/>
        <v>0</v>
      </c>
      <c r="AN1309" s="25">
        <f ca="1">IF(AM1309=0,0,COUNTIF($AM$19:AM1309,C1309*10+1))</f>
        <v>0</v>
      </c>
      <c r="AO1309" s="20">
        <f t="shared" ca="1" si="538"/>
        <v>0</v>
      </c>
      <c r="AP1309" s="32">
        <f t="shared" ca="1" si="539"/>
        <v>0</v>
      </c>
    </row>
    <row r="1310" spans="1:42" x14ac:dyDescent="0.2">
      <c r="A1310" s="14">
        <f>Daten!A1310</f>
        <v>41802</v>
      </c>
      <c r="B1310" s="7" t="str">
        <f>Daten!B1310</f>
        <v>Bachmanning</v>
      </c>
      <c r="C1310" s="14">
        <f t="shared" si="515"/>
        <v>4</v>
      </c>
      <c r="D1310" s="9">
        <f>Daten!D1310</f>
        <v>0</v>
      </c>
      <c r="E1310" s="8">
        <f>Daten!E1310</f>
        <v>723</v>
      </c>
      <c r="F1310" s="8">
        <f>Daten!F1310</f>
        <v>720</v>
      </c>
      <c r="G1310" s="26">
        <f t="shared" si="516"/>
        <v>3</v>
      </c>
      <c r="H1310" s="28">
        <f t="shared" si="517"/>
        <v>4.1666666666666666E-3</v>
      </c>
      <c r="I1310" s="20">
        <f t="shared" si="518"/>
        <v>9.6730546080926931</v>
      </c>
      <c r="J1310" s="20">
        <f t="shared" si="519"/>
        <v>-6.6730546080926931</v>
      </c>
      <c r="K1310" s="26">
        <f t="shared" si="520"/>
        <v>3336.5273040463467</v>
      </c>
      <c r="L1310" s="15">
        <f>Daten!G1310</f>
        <v>130</v>
      </c>
      <c r="M1310" s="15">
        <f>Daten!H1310</f>
        <v>466</v>
      </c>
      <c r="N1310" s="15">
        <f>Daten!I1310</f>
        <v>127</v>
      </c>
      <c r="O1310" s="27">
        <f t="shared" si="521"/>
        <v>0.55150214592274682</v>
      </c>
      <c r="P1310" s="15">
        <f t="shared" si="522"/>
        <v>264.59305788653228</v>
      </c>
      <c r="Q1310" s="20">
        <f t="shared" si="523"/>
        <v>-7.5930578865322786</v>
      </c>
      <c r="R1310" s="26">
        <f t="shared" si="524"/>
        <v>-1518.6115773064557</v>
      </c>
      <c r="S1310" s="8">
        <f>Daten!K1310</f>
        <v>7331</v>
      </c>
      <c r="T1310" s="8">
        <f>Daten!L1310</f>
        <v>56705</v>
      </c>
      <c r="U1310" s="8">
        <f>Daten!M1310</f>
        <v>144190</v>
      </c>
      <c r="V1310" s="8">
        <f>Daten!N1310</f>
        <v>500</v>
      </c>
      <c r="W1310" s="8">
        <f>Daten!O1310</f>
        <v>500</v>
      </c>
      <c r="X1310" s="22">
        <f t="shared" si="525"/>
        <v>208226</v>
      </c>
      <c r="Y1310" s="8">
        <f t="shared" si="526"/>
        <v>277403.292014034</v>
      </c>
      <c r="Z1310" s="20">
        <f t="shared" si="527"/>
        <v>-69177.292014033999</v>
      </c>
      <c r="AA1310" s="26">
        <f t="shared" si="528"/>
        <v>6917.7292014034001</v>
      </c>
      <c r="AB1310" s="31">
        <f t="shared" si="529"/>
        <v>8735.6449281432906</v>
      </c>
      <c r="AC1310" s="30">
        <f t="shared" si="530"/>
        <v>8735.6449281432906</v>
      </c>
      <c r="AG1310" s="25">
        <f t="shared" si="531"/>
        <v>3336.5273040463467</v>
      </c>
      <c r="AH1310" s="25">
        <f t="shared" si="532"/>
        <v>6917.7292014034001</v>
      </c>
      <c r="AI1310" s="25">
        <f t="shared" si="533"/>
        <v>10254.256505449746</v>
      </c>
      <c r="AJ1310" s="25">
        <f t="shared" si="534"/>
        <v>1</v>
      </c>
      <c r="AK1310" s="25">
        <f t="shared" si="535"/>
        <v>10254.256505449746</v>
      </c>
      <c r="AL1310" s="25">
        <f t="shared" ca="1" si="536"/>
        <v>24502</v>
      </c>
      <c r="AM1310" s="25">
        <f t="shared" ca="1" si="537"/>
        <v>41</v>
      </c>
      <c r="AN1310" s="25">
        <f ca="1">IF(AM1310=0,0,COUNTIF($AM$19:AM1310,C1310*10+1))</f>
        <v>180</v>
      </c>
      <c r="AO1310" s="20">
        <f t="shared" ca="1" si="538"/>
        <v>0</v>
      </c>
      <c r="AP1310" s="32">
        <f t="shared" ca="1" si="539"/>
        <v>24502</v>
      </c>
    </row>
    <row r="1311" spans="1:42" x14ac:dyDescent="0.2">
      <c r="A1311" s="14">
        <f>Daten!A1311</f>
        <v>41803</v>
      </c>
      <c r="B1311" s="7" t="str">
        <f>Daten!B1311</f>
        <v>Bad Wimsbach-Neydharting</v>
      </c>
      <c r="C1311" s="14">
        <f t="shared" si="515"/>
        <v>4</v>
      </c>
      <c r="D1311" s="9">
        <f>Daten!D1311</f>
        <v>0</v>
      </c>
      <c r="E1311" s="8">
        <f>Daten!E1311</f>
        <v>2551</v>
      </c>
      <c r="F1311" s="8">
        <f>Daten!F1311</f>
        <v>2562</v>
      </c>
      <c r="G1311" s="26">
        <f t="shared" si="516"/>
        <v>-11</v>
      </c>
      <c r="H1311" s="28">
        <f t="shared" si="517"/>
        <v>-4.2935206869633103E-3</v>
      </c>
      <c r="I1311" s="20">
        <f t="shared" si="518"/>
        <v>34.419952647129833</v>
      </c>
      <c r="J1311" s="20">
        <f t="shared" si="519"/>
        <v>-45.419952647129833</v>
      </c>
      <c r="K1311" s="26">
        <f t="shared" si="520"/>
        <v>22709.976323564915</v>
      </c>
      <c r="L1311" s="15">
        <f>Daten!G1311</f>
        <v>424</v>
      </c>
      <c r="M1311" s="15">
        <f>Daten!H1311</f>
        <v>1664</v>
      </c>
      <c r="N1311" s="15">
        <f>Daten!I1311</f>
        <v>463</v>
      </c>
      <c r="O1311" s="27">
        <f t="shared" si="521"/>
        <v>0.53305288461538458</v>
      </c>
      <c r="P1311" s="15">
        <f t="shared" si="522"/>
        <v>944.81297923431271</v>
      </c>
      <c r="Q1311" s="20">
        <f t="shared" si="523"/>
        <v>-57.812979234312706</v>
      </c>
      <c r="R1311" s="26">
        <f t="shared" si="524"/>
        <v>-11562.595846862541</v>
      </c>
      <c r="S1311" s="8">
        <f>Daten!K1311</f>
        <v>23479</v>
      </c>
      <c r="T1311" s="8">
        <f>Daten!L1311</f>
        <v>215782</v>
      </c>
      <c r="U1311" s="8">
        <f>Daten!M1311</f>
        <v>883425</v>
      </c>
      <c r="V1311" s="8">
        <f>Daten!N1311</f>
        <v>500</v>
      </c>
      <c r="W1311" s="8">
        <f>Daten!O1311</f>
        <v>500</v>
      </c>
      <c r="X1311" s="22">
        <f t="shared" si="525"/>
        <v>1122686</v>
      </c>
      <c r="Y1311" s="8">
        <f t="shared" si="526"/>
        <v>978777.03724453773</v>
      </c>
      <c r="Z1311" s="20">
        <f t="shared" si="527"/>
        <v>143908.96275546227</v>
      </c>
      <c r="AA1311" s="26">
        <f t="shared" si="528"/>
        <v>-14390.896275546227</v>
      </c>
      <c r="AB1311" s="31">
        <f t="shared" si="529"/>
        <v>-3243.5157988438532</v>
      </c>
      <c r="AC1311" s="30">
        <f t="shared" si="530"/>
        <v>0</v>
      </c>
      <c r="AG1311" s="25">
        <f t="shared" si="531"/>
        <v>0</v>
      </c>
      <c r="AH1311" s="25">
        <f t="shared" si="532"/>
        <v>0</v>
      </c>
      <c r="AI1311" s="25">
        <f t="shared" si="533"/>
        <v>0</v>
      </c>
      <c r="AJ1311" s="25">
        <f t="shared" si="534"/>
        <v>1</v>
      </c>
      <c r="AK1311" s="25">
        <f t="shared" si="535"/>
        <v>0</v>
      </c>
      <c r="AL1311" s="25">
        <f t="shared" ca="1" si="536"/>
        <v>0</v>
      </c>
      <c r="AM1311" s="25">
        <f t="shared" ca="1" si="537"/>
        <v>0</v>
      </c>
      <c r="AN1311" s="25">
        <f ca="1">IF(AM1311=0,0,COUNTIF($AM$19:AM1311,C1311*10+1))</f>
        <v>0</v>
      </c>
      <c r="AO1311" s="20">
        <f t="shared" ca="1" si="538"/>
        <v>0</v>
      </c>
      <c r="AP1311" s="32">
        <f t="shared" ca="1" si="539"/>
        <v>0</v>
      </c>
    </row>
    <row r="1312" spans="1:42" x14ac:dyDescent="0.2">
      <c r="A1312" s="14">
        <f>Daten!A1312</f>
        <v>41804</v>
      </c>
      <c r="B1312" s="7" t="str">
        <f>Daten!B1312</f>
        <v>Buchkirchen</v>
      </c>
      <c r="C1312" s="14">
        <f t="shared" si="515"/>
        <v>4</v>
      </c>
      <c r="D1312" s="9">
        <f>Daten!D1312</f>
        <v>0</v>
      </c>
      <c r="E1312" s="8">
        <f>Daten!E1312</f>
        <v>4024</v>
      </c>
      <c r="F1312" s="8">
        <f>Daten!F1312</f>
        <v>4067</v>
      </c>
      <c r="G1312" s="26">
        <f t="shared" si="516"/>
        <v>-43</v>
      </c>
      <c r="H1312" s="28">
        <f t="shared" si="517"/>
        <v>-1.0572903860339317E-2</v>
      </c>
      <c r="I1312" s="20">
        <f t="shared" si="518"/>
        <v>54.639323737656923</v>
      </c>
      <c r="J1312" s="20">
        <f t="shared" si="519"/>
        <v>-97.639323737656923</v>
      </c>
      <c r="K1312" s="26">
        <f t="shared" si="520"/>
        <v>48819.661868828465</v>
      </c>
      <c r="L1312" s="15">
        <f>Daten!G1312</f>
        <v>586</v>
      </c>
      <c r="M1312" s="15">
        <f>Daten!H1312</f>
        <v>2667</v>
      </c>
      <c r="N1312" s="15">
        <f>Daten!I1312</f>
        <v>771</v>
      </c>
      <c r="O1312" s="27">
        <f t="shared" si="521"/>
        <v>0.5088113985751781</v>
      </c>
      <c r="P1312" s="15">
        <f t="shared" si="522"/>
        <v>1514.3126295780721</v>
      </c>
      <c r="Q1312" s="20">
        <f t="shared" si="523"/>
        <v>-157.31262957807212</v>
      </c>
      <c r="R1312" s="26">
        <f t="shared" si="524"/>
        <v>-31462.525915614424</v>
      </c>
      <c r="S1312" s="8">
        <f>Daten!K1312</f>
        <v>33573</v>
      </c>
      <c r="T1312" s="8">
        <f>Daten!L1312</f>
        <v>364807</v>
      </c>
      <c r="U1312" s="8">
        <f>Daten!M1312</f>
        <v>978067</v>
      </c>
      <c r="V1312" s="8">
        <f>Daten!N1312</f>
        <v>500</v>
      </c>
      <c r="W1312" s="8">
        <f>Daten!O1312</f>
        <v>500</v>
      </c>
      <c r="X1312" s="22">
        <f t="shared" si="525"/>
        <v>1376447</v>
      </c>
      <c r="Y1312" s="8">
        <f t="shared" si="526"/>
        <v>1543943.0803104744</v>
      </c>
      <c r="Z1312" s="20">
        <f t="shared" si="527"/>
        <v>-167496.08031047438</v>
      </c>
      <c r="AA1312" s="26">
        <f t="shared" si="528"/>
        <v>16749.608031047439</v>
      </c>
      <c r="AB1312" s="31">
        <f t="shared" si="529"/>
        <v>34106.743984261484</v>
      </c>
      <c r="AC1312" s="30">
        <f t="shared" si="530"/>
        <v>34106.743984261484</v>
      </c>
      <c r="AG1312" s="25">
        <f t="shared" si="531"/>
        <v>48819.661868828465</v>
      </c>
      <c r="AH1312" s="25">
        <f t="shared" si="532"/>
        <v>16749.608031047439</v>
      </c>
      <c r="AI1312" s="25">
        <f t="shared" si="533"/>
        <v>65569.269899875901</v>
      </c>
      <c r="AJ1312" s="25">
        <f t="shared" si="534"/>
        <v>1</v>
      </c>
      <c r="AK1312" s="25">
        <f t="shared" si="535"/>
        <v>65569.269899875901</v>
      </c>
      <c r="AL1312" s="25">
        <f t="shared" ca="1" si="536"/>
        <v>156675</v>
      </c>
      <c r="AM1312" s="25">
        <f t="shared" ca="1" si="537"/>
        <v>41</v>
      </c>
      <c r="AN1312" s="25">
        <f ca="1">IF(AM1312=0,0,COUNTIF($AM$19:AM1312,C1312*10+1))</f>
        <v>181</v>
      </c>
      <c r="AO1312" s="20">
        <f t="shared" ca="1" si="538"/>
        <v>0</v>
      </c>
      <c r="AP1312" s="32">
        <f t="shared" ca="1" si="539"/>
        <v>156675</v>
      </c>
    </row>
    <row r="1313" spans="1:42" x14ac:dyDescent="0.2">
      <c r="A1313" s="14">
        <f>Daten!A1313</f>
        <v>41805</v>
      </c>
      <c r="B1313" s="7" t="str">
        <f>Daten!B1313</f>
        <v>Eberstalzell</v>
      </c>
      <c r="C1313" s="14">
        <f t="shared" si="515"/>
        <v>4</v>
      </c>
      <c r="D1313" s="9">
        <f>Daten!D1313</f>
        <v>0</v>
      </c>
      <c r="E1313" s="8">
        <f>Daten!E1313</f>
        <v>2902</v>
      </c>
      <c r="F1313" s="8">
        <f>Daten!F1313</f>
        <v>2648</v>
      </c>
      <c r="G1313" s="26">
        <f t="shared" si="516"/>
        <v>254</v>
      </c>
      <c r="H1313" s="28">
        <f t="shared" si="517"/>
        <v>9.5921450151057408E-2</v>
      </c>
      <c r="I1313" s="20">
        <f t="shared" si="518"/>
        <v>35.575345280874238</v>
      </c>
      <c r="J1313" s="20">
        <f t="shared" si="519"/>
        <v>218.42465471912575</v>
      </c>
      <c r="K1313" s="26">
        <f t="shared" si="520"/>
        <v>-109212.32735956287</v>
      </c>
      <c r="L1313" s="15">
        <f>Daten!G1313</f>
        <v>528</v>
      </c>
      <c r="M1313" s="15">
        <f>Daten!H1313</f>
        <v>1917</v>
      </c>
      <c r="N1313" s="15">
        <f>Daten!I1313</f>
        <v>457</v>
      </c>
      <c r="O1313" s="27">
        <f t="shared" si="521"/>
        <v>0.51382368283776736</v>
      </c>
      <c r="P1313" s="15">
        <f t="shared" si="522"/>
        <v>1088.4654334087604</v>
      </c>
      <c r="Q1313" s="20">
        <f t="shared" si="523"/>
        <v>-103.46543340876042</v>
      </c>
      <c r="R1313" s="26">
        <f t="shared" si="524"/>
        <v>-20693.086681752084</v>
      </c>
      <c r="S1313" s="8">
        <f>Daten!K1313</f>
        <v>33043</v>
      </c>
      <c r="T1313" s="8">
        <f>Daten!L1313</f>
        <v>207857</v>
      </c>
      <c r="U1313" s="8">
        <f>Daten!M1313</f>
        <v>2835353</v>
      </c>
      <c r="V1313" s="8">
        <f>Daten!N1313</f>
        <v>500</v>
      </c>
      <c r="W1313" s="8">
        <f>Daten!O1313</f>
        <v>500</v>
      </c>
      <c r="X1313" s="22">
        <f t="shared" si="525"/>
        <v>3076253</v>
      </c>
      <c r="Y1313" s="8">
        <f t="shared" si="526"/>
        <v>1113450.0047368282</v>
      </c>
      <c r="Z1313" s="20">
        <f t="shared" si="527"/>
        <v>1962802.9952631718</v>
      </c>
      <c r="AA1313" s="26">
        <f t="shared" si="528"/>
        <v>-196280.29952631719</v>
      </c>
      <c r="AB1313" s="31">
        <f t="shared" si="529"/>
        <v>-326185.71356763213</v>
      </c>
      <c r="AC1313" s="30">
        <f t="shared" si="530"/>
        <v>0</v>
      </c>
      <c r="AG1313" s="25">
        <f t="shared" si="531"/>
        <v>0</v>
      </c>
      <c r="AH1313" s="25">
        <f t="shared" si="532"/>
        <v>0</v>
      </c>
      <c r="AI1313" s="25">
        <f t="shared" si="533"/>
        <v>0</v>
      </c>
      <c r="AJ1313" s="25">
        <f t="shared" si="534"/>
        <v>1</v>
      </c>
      <c r="AK1313" s="25">
        <f t="shared" si="535"/>
        <v>0</v>
      </c>
      <c r="AL1313" s="25">
        <f t="shared" ca="1" si="536"/>
        <v>0</v>
      </c>
      <c r="AM1313" s="25">
        <f t="shared" ca="1" si="537"/>
        <v>0</v>
      </c>
      <c r="AN1313" s="25">
        <f ca="1">IF(AM1313=0,0,COUNTIF($AM$19:AM1313,C1313*10+1))</f>
        <v>0</v>
      </c>
      <c r="AO1313" s="20">
        <f t="shared" ca="1" si="538"/>
        <v>0</v>
      </c>
      <c r="AP1313" s="32">
        <f t="shared" ca="1" si="539"/>
        <v>0</v>
      </c>
    </row>
    <row r="1314" spans="1:42" x14ac:dyDescent="0.2">
      <c r="A1314" s="14">
        <f>Daten!A1314</f>
        <v>41806</v>
      </c>
      <c r="B1314" s="7" t="str">
        <f>Daten!B1314</f>
        <v>Edt bei Lambach</v>
      </c>
      <c r="C1314" s="14">
        <f t="shared" si="515"/>
        <v>4</v>
      </c>
      <c r="D1314" s="9">
        <f>Daten!D1314</f>
        <v>0</v>
      </c>
      <c r="E1314" s="8">
        <f>Daten!E1314</f>
        <v>2361</v>
      </c>
      <c r="F1314" s="8">
        <f>Daten!F1314</f>
        <v>2254</v>
      </c>
      <c r="G1314" s="26">
        <f t="shared" si="516"/>
        <v>107</v>
      </c>
      <c r="H1314" s="28">
        <f t="shared" si="517"/>
        <v>4.7471162377994675E-2</v>
      </c>
      <c r="I1314" s="20">
        <f t="shared" si="518"/>
        <v>30.282034842556847</v>
      </c>
      <c r="J1314" s="20">
        <f t="shared" si="519"/>
        <v>76.71796515744316</v>
      </c>
      <c r="K1314" s="26">
        <f t="shared" si="520"/>
        <v>-38358.982578721581</v>
      </c>
      <c r="L1314" s="15">
        <f>Daten!G1314</f>
        <v>370</v>
      </c>
      <c r="M1314" s="15">
        <f>Daten!H1314</f>
        <v>1553</v>
      </c>
      <c r="N1314" s="15">
        <f>Daten!I1314</f>
        <v>438</v>
      </c>
      <c r="O1314" s="27">
        <f t="shared" si="521"/>
        <v>0.52028332260141663</v>
      </c>
      <c r="P1314" s="15">
        <f t="shared" si="522"/>
        <v>881.78759420125459</v>
      </c>
      <c r="Q1314" s="20">
        <f t="shared" si="523"/>
        <v>-73.787594201254592</v>
      </c>
      <c r="R1314" s="26">
        <f t="shared" si="524"/>
        <v>-14757.518840250919</v>
      </c>
      <c r="S1314" s="8">
        <f>Daten!K1314</f>
        <v>12841</v>
      </c>
      <c r="T1314" s="8">
        <f>Daten!L1314</f>
        <v>316661</v>
      </c>
      <c r="U1314" s="8">
        <f>Daten!M1314</f>
        <v>1735964</v>
      </c>
      <c r="V1314" s="8">
        <f>Daten!N1314</f>
        <v>500</v>
      </c>
      <c r="W1314" s="8">
        <f>Daten!O1314</f>
        <v>500</v>
      </c>
      <c r="X1314" s="22">
        <f t="shared" si="525"/>
        <v>2065466</v>
      </c>
      <c r="Y1314" s="8">
        <f t="shared" si="526"/>
        <v>905877.14031138911</v>
      </c>
      <c r="Z1314" s="20">
        <f t="shared" si="527"/>
        <v>1159588.8596886108</v>
      </c>
      <c r="AA1314" s="26">
        <f t="shared" si="528"/>
        <v>-115958.88596886108</v>
      </c>
      <c r="AB1314" s="31">
        <f t="shared" si="529"/>
        <v>-169075.38738783359</v>
      </c>
      <c r="AC1314" s="30">
        <f t="shared" si="530"/>
        <v>0</v>
      </c>
      <c r="AG1314" s="25">
        <f t="shared" si="531"/>
        <v>0</v>
      </c>
      <c r="AH1314" s="25">
        <f t="shared" si="532"/>
        <v>0</v>
      </c>
      <c r="AI1314" s="25">
        <f t="shared" si="533"/>
        <v>0</v>
      </c>
      <c r="AJ1314" s="25">
        <f t="shared" si="534"/>
        <v>1</v>
      </c>
      <c r="AK1314" s="25">
        <f t="shared" si="535"/>
        <v>0</v>
      </c>
      <c r="AL1314" s="25">
        <f t="shared" ca="1" si="536"/>
        <v>0</v>
      </c>
      <c r="AM1314" s="25">
        <f t="shared" ca="1" si="537"/>
        <v>0</v>
      </c>
      <c r="AN1314" s="25">
        <f ca="1">IF(AM1314=0,0,COUNTIF($AM$19:AM1314,C1314*10+1))</f>
        <v>0</v>
      </c>
      <c r="AO1314" s="20">
        <f t="shared" ca="1" si="538"/>
        <v>0</v>
      </c>
      <c r="AP1314" s="32">
        <f t="shared" ca="1" si="539"/>
        <v>0</v>
      </c>
    </row>
    <row r="1315" spans="1:42" x14ac:dyDescent="0.2">
      <c r="A1315" s="14">
        <f>Daten!A1315</f>
        <v>41807</v>
      </c>
      <c r="B1315" s="7" t="str">
        <f>Daten!B1315</f>
        <v>Fischlham</v>
      </c>
      <c r="C1315" s="14">
        <f t="shared" si="515"/>
        <v>4</v>
      </c>
      <c r="D1315" s="9">
        <f>Daten!D1315</f>
        <v>0</v>
      </c>
      <c r="E1315" s="8">
        <f>Daten!E1315</f>
        <v>1350</v>
      </c>
      <c r="F1315" s="8">
        <f>Daten!F1315</f>
        <v>1341</v>
      </c>
      <c r="G1315" s="26">
        <f t="shared" si="516"/>
        <v>9</v>
      </c>
      <c r="H1315" s="28">
        <f t="shared" si="517"/>
        <v>6.7114093959731542E-3</v>
      </c>
      <c r="I1315" s="20">
        <f t="shared" si="518"/>
        <v>18.01606420757264</v>
      </c>
      <c r="J1315" s="20">
        <f t="shared" si="519"/>
        <v>-9.01606420757264</v>
      </c>
      <c r="K1315" s="26">
        <f t="shared" si="520"/>
        <v>4508.0321037863196</v>
      </c>
      <c r="L1315" s="15">
        <f>Daten!G1315</f>
        <v>205</v>
      </c>
      <c r="M1315" s="15">
        <f>Daten!H1315</f>
        <v>874</v>
      </c>
      <c r="N1315" s="15">
        <f>Daten!I1315</f>
        <v>271</v>
      </c>
      <c r="O1315" s="27">
        <f t="shared" si="521"/>
        <v>0.54462242562929064</v>
      </c>
      <c r="P1315" s="15">
        <f t="shared" si="522"/>
        <v>496.2539326026378</v>
      </c>
      <c r="Q1315" s="20">
        <f t="shared" si="523"/>
        <v>-20.253932602637803</v>
      </c>
      <c r="R1315" s="26">
        <f t="shared" si="524"/>
        <v>-4050.7865205275607</v>
      </c>
      <c r="S1315" s="8">
        <f>Daten!K1315</f>
        <v>13468</v>
      </c>
      <c r="T1315" s="8">
        <f>Daten!L1315</f>
        <v>120324</v>
      </c>
      <c r="U1315" s="8">
        <f>Daten!M1315</f>
        <v>395729</v>
      </c>
      <c r="V1315" s="8">
        <f>Daten!N1315</f>
        <v>500</v>
      </c>
      <c r="W1315" s="8">
        <f>Daten!O1315</f>
        <v>500</v>
      </c>
      <c r="X1315" s="22">
        <f t="shared" si="525"/>
        <v>529521</v>
      </c>
      <c r="Y1315" s="8">
        <f t="shared" si="526"/>
        <v>517972.9518934245</v>
      </c>
      <c r="Z1315" s="20">
        <f t="shared" si="527"/>
        <v>11548.048106575501</v>
      </c>
      <c r="AA1315" s="26">
        <f t="shared" si="528"/>
        <v>-1154.8048106575502</v>
      </c>
      <c r="AB1315" s="31">
        <f t="shared" si="529"/>
        <v>-697.55922739879134</v>
      </c>
      <c r="AC1315" s="30">
        <f t="shared" si="530"/>
        <v>0</v>
      </c>
      <c r="AG1315" s="25">
        <f t="shared" si="531"/>
        <v>0</v>
      </c>
      <c r="AH1315" s="25">
        <f t="shared" si="532"/>
        <v>0</v>
      </c>
      <c r="AI1315" s="25">
        <f t="shared" si="533"/>
        <v>0</v>
      </c>
      <c r="AJ1315" s="25">
        <f t="shared" si="534"/>
        <v>1</v>
      </c>
      <c r="AK1315" s="25">
        <f t="shared" si="535"/>
        <v>0</v>
      </c>
      <c r="AL1315" s="25">
        <f t="shared" ca="1" si="536"/>
        <v>0</v>
      </c>
      <c r="AM1315" s="25">
        <f t="shared" ca="1" si="537"/>
        <v>0</v>
      </c>
      <c r="AN1315" s="25">
        <f ca="1">IF(AM1315=0,0,COUNTIF($AM$19:AM1315,C1315*10+1))</f>
        <v>0</v>
      </c>
      <c r="AO1315" s="20">
        <f t="shared" ca="1" si="538"/>
        <v>0</v>
      </c>
      <c r="AP1315" s="32">
        <f t="shared" ca="1" si="539"/>
        <v>0</v>
      </c>
    </row>
    <row r="1316" spans="1:42" x14ac:dyDescent="0.2">
      <c r="A1316" s="14">
        <f>Daten!A1316</f>
        <v>41808</v>
      </c>
      <c r="B1316" s="7" t="str">
        <f>Daten!B1316</f>
        <v>Gunskirchen</v>
      </c>
      <c r="C1316" s="14">
        <f t="shared" si="515"/>
        <v>4</v>
      </c>
      <c r="D1316" s="9">
        <f>Daten!D1316</f>
        <v>0</v>
      </c>
      <c r="E1316" s="8">
        <f>Daten!E1316</f>
        <v>6519</v>
      </c>
      <c r="F1316" s="8">
        <f>Daten!F1316</f>
        <v>6119</v>
      </c>
      <c r="G1316" s="26">
        <f t="shared" si="516"/>
        <v>400</v>
      </c>
      <c r="H1316" s="28">
        <f t="shared" si="517"/>
        <v>6.537015852263442E-2</v>
      </c>
      <c r="I1316" s="20">
        <f t="shared" si="518"/>
        <v>82.20752937072109</v>
      </c>
      <c r="J1316" s="20">
        <f t="shared" si="519"/>
        <v>317.79247062927891</v>
      </c>
      <c r="K1316" s="26">
        <f t="shared" si="520"/>
        <v>-158896.23531463946</v>
      </c>
      <c r="L1316" s="15">
        <f>Daten!G1316</f>
        <v>1066</v>
      </c>
      <c r="M1316" s="15">
        <f>Daten!H1316</f>
        <v>4222</v>
      </c>
      <c r="N1316" s="15">
        <f>Daten!I1316</f>
        <v>1231</v>
      </c>
      <c r="O1316" s="27">
        <f t="shared" si="521"/>
        <v>0.54405495026054007</v>
      </c>
      <c r="P1316" s="15">
        <f t="shared" si="522"/>
        <v>2397.2358163024446</v>
      </c>
      <c r="Q1316" s="20">
        <f t="shared" si="523"/>
        <v>-100.23581630244462</v>
      </c>
      <c r="R1316" s="26">
        <f t="shared" si="524"/>
        <v>-20047.163260488924</v>
      </c>
      <c r="S1316" s="8">
        <f>Daten!K1316</f>
        <v>34161</v>
      </c>
      <c r="T1316" s="8">
        <f>Daten!L1316</f>
        <v>684565</v>
      </c>
      <c r="U1316" s="8">
        <f>Daten!M1316</f>
        <v>6369799</v>
      </c>
      <c r="V1316" s="8">
        <f>Daten!N1316</f>
        <v>500</v>
      </c>
      <c r="W1316" s="8">
        <f>Daten!O1316</f>
        <v>500</v>
      </c>
      <c r="X1316" s="22">
        <f t="shared" si="525"/>
        <v>7088525</v>
      </c>
      <c r="Y1316" s="8">
        <f t="shared" si="526"/>
        <v>2501233.8321431368</v>
      </c>
      <c r="Z1316" s="20">
        <f t="shared" si="527"/>
        <v>4587291.1678568628</v>
      </c>
      <c r="AA1316" s="26">
        <f t="shared" si="528"/>
        <v>-458729.11678568629</v>
      </c>
      <c r="AB1316" s="31">
        <f t="shared" si="529"/>
        <v>-637672.51536081464</v>
      </c>
      <c r="AC1316" s="30">
        <f t="shared" si="530"/>
        <v>0</v>
      </c>
      <c r="AG1316" s="25">
        <f t="shared" si="531"/>
        <v>0</v>
      </c>
      <c r="AH1316" s="25">
        <f t="shared" si="532"/>
        <v>0</v>
      </c>
      <c r="AI1316" s="25">
        <f t="shared" si="533"/>
        <v>0</v>
      </c>
      <c r="AJ1316" s="25">
        <f t="shared" si="534"/>
        <v>1</v>
      </c>
      <c r="AK1316" s="25">
        <f t="shared" si="535"/>
        <v>0</v>
      </c>
      <c r="AL1316" s="25">
        <f t="shared" ca="1" si="536"/>
        <v>0</v>
      </c>
      <c r="AM1316" s="25">
        <f t="shared" ca="1" si="537"/>
        <v>0</v>
      </c>
      <c r="AN1316" s="25">
        <f ca="1">IF(AM1316=0,0,COUNTIF($AM$19:AM1316,C1316*10+1))</f>
        <v>0</v>
      </c>
      <c r="AO1316" s="20">
        <f t="shared" ca="1" si="538"/>
        <v>0</v>
      </c>
      <c r="AP1316" s="32">
        <f t="shared" ca="1" si="539"/>
        <v>0</v>
      </c>
    </row>
    <row r="1317" spans="1:42" x14ac:dyDescent="0.2">
      <c r="A1317" s="14">
        <f>Daten!A1317</f>
        <v>41809</v>
      </c>
      <c r="B1317" s="7" t="str">
        <f>Daten!B1317</f>
        <v>Holzhausen</v>
      </c>
      <c r="C1317" s="14">
        <f t="shared" si="515"/>
        <v>4</v>
      </c>
      <c r="D1317" s="9">
        <f>Daten!D1317</f>
        <v>0</v>
      </c>
      <c r="E1317" s="8">
        <f>Daten!E1317</f>
        <v>1025</v>
      </c>
      <c r="F1317" s="8">
        <f>Daten!F1317</f>
        <v>1027</v>
      </c>
      <c r="G1317" s="26">
        <f t="shared" si="516"/>
        <v>-2</v>
      </c>
      <c r="H1317" s="28">
        <f t="shared" si="517"/>
        <v>-1.9474196689386564E-3</v>
      </c>
      <c r="I1317" s="20">
        <f t="shared" si="518"/>
        <v>13.797537614598884</v>
      </c>
      <c r="J1317" s="20">
        <f t="shared" si="519"/>
        <v>-15.797537614598884</v>
      </c>
      <c r="K1317" s="26">
        <f t="shared" si="520"/>
        <v>7898.7688072994424</v>
      </c>
      <c r="L1317" s="15">
        <f>Daten!G1317</f>
        <v>215</v>
      </c>
      <c r="M1317" s="15">
        <f>Daten!H1317</f>
        <v>687</v>
      </c>
      <c r="N1317" s="15">
        <f>Daten!I1317</f>
        <v>123</v>
      </c>
      <c r="O1317" s="27">
        <f t="shared" si="521"/>
        <v>0.49199417758369723</v>
      </c>
      <c r="P1317" s="15">
        <f t="shared" si="522"/>
        <v>390.07603169108944</v>
      </c>
      <c r="Q1317" s="20">
        <f t="shared" si="523"/>
        <v>-52.07603169108944</v>
      </c>
      <c r="R1317" s="26">
        <f t="shared" si="524"/>
        <v>-10415.206338217888</v>
      </c>
      <c r="S1317" s="8">
        <f>Daten!K1317</f>
        <v>10872</v>
      </c>
      <c r="T1317" s="8">
        <f>Daten!L1317</f>
        <v>109649</v>
      </c>
      <c r="U1317" s="8">
        <f>Daten!M1317</f>
        <v>850968</v>
      </c>
      <c r="V1317" s="8">
        <f>Daten!N1317</f>
        <v>500</v>
      </c>
      <c r="W1317" s="8">
        <f>Daten!O1317</f>
        <v>500</v>
      </c>
      <c r="X1317" s="22">
        <f t="shared" si="525"/>
        <v>971489</v>
      </c>
      <c r="Y1317" s="8">
        <f t="shared" si="526"/>
        <v>393275.75977093342</v>
      </c>
      <c r="Z1317" s="20">
        <f t="shared" si="527"/>
        <v>578213.24022906658</v>
      </c>
      <c r="AA1317" s="26">
        <f t="shared" si="528"/>
        <v>-57821.324022906658</v>
      </c>
      <c r="AB1317" s="31">
        <f t="shared" si="529"/>
        <v>-60337.761553825105</v>
      </c>
      <c r="AC1317" s="30">
        <f t="shared" si="530"/>
        <v>0</v>
      </c>
      <c r="AG1317" s="25">
        <f t="shared" si="531"/>
        <v>0</v>
      </c>
      <c r="AH1317" s="25">
        <f t="shared" si="532"/>
        <v>0</v>
      </c>
      <c r="AI1317" s="25">
        <f t="shared" si="533"/>
        <v>0</v>
      </c>
      <c r="AJ1317" s="25">
        <f t="shared" si="534"/>
        <v>1</v>
      </c>
      <c r="AK1317" s="25">
        <f t="shared" si="535"/>
        <v>0</v>
      </c>
      <c r="AL1317" s="25">
        <f t="shared" ca="1" si="536"/>
        <v>0</v>
      </c>
      <c r="AM1317" s="25">
        <f t="shared" ca="1" si="537"/>
        <v>0</v>
      </c>
      <c r="AN1317" s="25">
        <f ca="1">IF(AM1317=0,0,COUNTIF($AM$19:AM1317,C1317*10+1))</f>
        <v>0</v>
      </c>
      <c r="AO1317" s="20">
        <f t="shared" ca="1" si="538"/>
        <v>0</v>
      </c>
      <c r="AP1317" s="32">
        <f t="shared" ca="1" si="539"/>
        <v>0</v>
      </c>
    </row>
    <row r="1318" spans="1:42" x14ac:dyDescent="0.2">
      <c r="A1318" s="14">
        <f>Daten!A1318</f>
        <v>41810</v>
      </c>
      <c r="B1318" s="7" t="str">
        <f>Daten!B1318</f>
        <v>Krenglbach</v>
      </c>
      <c r="C1318" s="14">
        <f t="shared" si="515"/>
        <v>4</v>
      </c>
      <c r="D1318" s="9">
        <f>Daten!D1318</f>
        <v>0</v>
      </c>
      <c r="E1318" s="8">
        <f>Daten!E1318</f>
        <v>3229</v>
      </c>
      <c r="F1318" s="8">
        <f>Daten!F1318</f>
        <v>3184</v>
      </c>
      <c r="G1318" s="26">
        <f t="shared" si="516"/>
        <v>45</v>
      </c>
      <c r="H1318" s="28">
        <f t="shared" si="517"/>
        <v>1.4133165829145729E-2</v>
      </c>
      <c r="I1318" s="20">
        <f t="shared" si="518"/>
        <v>42.776397044676578</v>
      </c>
      <c r="J1318" s="20">
        <f t="shared" si="519"/>
        <v>2.2236029553234218</v>
      </c>
      <c r="K1318" s="26">
        <f t="shared" si="520"/>
        <v>-1111.8014776617108</v>
      </c>
      <c r="L1318" s="15">
        <f>Daten!G1318</f>
        <v>551</v>
      </c>
      <c r="M1318" s="15">
        <f>Daten!H1318</f>
        <v>2063</v>
      </c>
      <c r="N1318" s="15">
        <f>Daten!I1318</f>
        <v>615</v>
      </c>
      <c r="O1318" s="27">
        <f t="shared" si="521"/>
        <v>0.5651963160445953</v>
      </c>
      <c r="P1318" s="15">
        <f t="shared" si="522"/>
        <v>1171.3636875963864</v>
      </c>
      <c r="Q1318" s="20">
        <f t="shared" si="523"/>
        <v>-5.3636875963863986</v>
      </c>
      <c r="R1318" s="26">
        <f t="shared" si="524"/>
        <v>-1072.7375192772797</v>
      </c>
      <c r="S1318" s="8">
        <f>Daten!K1318</f>
        <v>14875</v>
      </c>
      <c r="T1318" s="8">
        <f>Daten!L1318</f>
        <v>306609</v>
      </c>
      <c r="U1318" s="8">
        <f>Daten!M1318</f>
        <v>829064</v>
      </c>
      <c r="V1318" s="8">
        <f>Daten!N1318</f>
        <v>500</v>
      </c>
      <c r="W1318" s="8">
        <f>Daten!O1318</f>
        <v>500</v>
      </c>
      <c r="X1318" s="22">
        <f t="shared" si="525"/>
        <v>1150548</v>
      </c>
      <c r="Y1318" s="8">
        <f t="shared" si="526"/>
        <v>1238914.5641954576</v>
      </c>
      <c r="Z1318" s="20">
        <f t="shared" si="527"/>
        <v>-88366.564195457613</v>
      </c>
      <c r="AA1318" s="26">
        <f t="shared" si="528"/>
        <v>8836.6564195457613</v>
      </c>
      <c r="AB1318" s="31">
        <f t="shared" si="529"/>
        <v>6652.1174226067706</v>
      </c>
      <c r="AC1318" s="30">
        <f t="shared" si="530"/>
        <v>6652.1174226067706</v>
      </c>
      <c r="AG1318" s="25">
        <f t="shared" si="531"/>
        <v>-1111.8014776617108</v>
      </c>
      <c r="AH1318" s="25">
        <f t="shared" si="532"/>
        <v>8836.6564195457613</v>
      </c>
      <c r="AI1318" s="25">
        <f t="shared" si="533"/>
        <v>7724.8549418840503</v>
      </c>
      <c r="AJ1318" s="25">
        <f t="shared" si="534"/>
        <v>1</v>
      </c>
      <c r="AK1318" s="25">
        <f t="shared" si="535"/>
        <v>0</v>
      </c>
      <c r="AL1318" s="25">
        <f t="shared" ca="1" si="536"/>
        <v>0</v>
      </c>
      <c r="AM1318" s="25">
        <f t="shared" ca="1" si="537"/>
        <v>0</v>
      </c>
      <c r="AN1318" s="25">
        <f ca="1">IF(AM1318=0,0,COUNTIF($AM$19:AM1318,C1318*10+1))</f>
        <v>0</v>
      </c>
      <c r="AO1318" s="20">
        <f t="shared" ca="1" si="538"/>
        <v>0</v>
      </c>
      <c r="AP1318" s="32">
        <f t="shared" ca="1" si="539"/>
        <v>0</v>
      </c>
    </row>
    <row r="1319" spans="1:42" x14ac:dyDescent="0.2">
      <c r="A1319" s="14">
        <f>Daten!A1319</f>
        <v>41811</v>
      </c>
      <c r="B1319" s="7" t="str">
        <f>Daten!B1319</f>
        <v>Lambach</v>
      </c>
      <c r="C1319" s="14">
        <f t="shared" si="515"/>
        <v>4</v>
      </c>
      <c r="D1319" s="9">
        <f>Daten!D1319</f>
        <v>0</v>
      </c>
      <c r="E1319" s="8">
        <f>Daten!E1319</f>
        <v>3839</v>
      </c>
      <c r="F1319" s="8">
        <f>Daten!F1319</f>
        <v>3491</v>
      </c>
      <c r="G1319" s="26">
        <f t="shared" si="516"/>
        <v>348</v>
      </c>
      <c r="H1319" s="28">
        <f t="shared" si="517"/>
        <v>9.9684904038957314E-2</v>
      </c>
      <c r="I1319" s="20">
        <f t="shared" si="518"/>
        <v>46.900880051182767</v>
      </c>
      <c r="J1319" s="20">
        <f t="shared" si="519"/>
        <v>301.09911994881725</v>
      </c>
      <c r="K1319" s="26">
        <f t="shared" si="520"/>
        <v>-150549.55997440862</v>
      </c>
      <c r="L1319" s="15">
        <f>Daten!G1319</f>
        <v>550</v>
      </c>
      <c r="M1319" s="15">
        <f>Daten!H1319</f>
        <v>2558</v>
      </c>
      <c r="N1319" s="15">
        <f>Daten!I1319</f>
        <v>731</v>
      </c>
      <c r="O1319" s="27">
        <f t="shared" si="521"/>
        <v>0.50078186082877252</v>
      </c>
      <c r="P1319" s="15">
        <f t="shared" si="522"/>
        <v>1452.4228370681321</v>
      </c>
      <c r="Q1319" s="20">
        <f t="shared" si="523"/>
        <v>-171.42283706813214</v>
      </c>
      <c r="R1319" s="26">
        <f t="shared" si="524"/>
        <v>-34284.567413626428</v>
      </c>
      <c r="S1319" s="8">
        <f>Daten!K1319</f>
        <v>1300</v>
      </c>
      <c r="T1319" s="8">
        <f>Daten!L1319</f>
        <v>356006</v>
      </c>
      <c r="U1319" s="8">
        <f>Daten!M1319</f>
        <v>910873</v>
      </c>
      <c r="V1319" s="8">
        <f>Daten!N1319</f>
        <v>500</v>
      </c>
      <c r="W1319" s="8">
        <f>Daten!O1319</f>
        <v>500</v>
      </c>
      <c r="X1319" s="22">
        <f t="shared" si="525"/>
        <v>1268179</v>
      </c>
      <c r="Y1319" s="8">
        <f t="shared" si="526"/>
        <v>1472961.6017176716</v>
      </c>
      <c r="Z1319" s="20">
        <f t="shared" si="527"/>
        <v>-204782.60171767161</v>
      </c>
      <c r="AA1319" s="26">
        <f t="shared" si="528"/>
        <v>20478.260171767164</v>
      </c>
      <c r="AB1319" s="31">
        <f t="shared" si="529"/>
        <v>-164355.86721626791</v>
      </c>
      <c r="AC1319" s="30">
        <f t="shared" si="530"/>
        <v>0</v>
      </c>
      <c r="AG1319" s="25">
        <f t="shared" si="531"/>
        <v>0</v>
      </c>
      <c r="AH1319" s="25">
        <f t="shared" si="532"/>
        <v>0</v>
      </c>
      <c r="AI1319" s="25">
        <f t="shared" si="533"/>
        <v>0</v>
      </c>
      <c r="AJ1319" s="25">
        <f t="shared" si="534"/>
        <v>1</v>
      </c>
      <c r="AK1319" s="25">
        <f t="shared" si="535"/>
        <v>0</v>
      </c>
      <c r="AL1319" s="25">
        <f t="shared" ca="1" si="536"/>
        <v>0</v>
      </c>
      <c r="AM1319" s="25">
        <f t="shared" ca="1" si="537"/>
        <v>0</v>
      </c>
      <c r="AN1319" s="25">
        <f ca="1">IF(AM1319=0,0,COUNTIF($AM$19:AM1319,C1319*10+1))</f>
        <v>0</v>
      </c>
      <c r="AO1319" s="20">
        <f t="shared" ca="1" si="538"/>
        <v>0</v>
      </c>
      <c r="AP1319" s="32">
        <f t="shared" ca="1" si="539"/>
        <v>0</v>
      </c>
    </row>
    <row r="1320" spans="1:42" x14ac:dyDescent="0.2">
      <c r="A1320" s="14">
        <f>Daten!A1320</f>
        <v>41812</v>
      </c>
      <c r="B1320" s="7" t="str">
        <f>Daten!B1320</f>
        <v>Marchtrenk</v>
      </c>
      <c r="C1320" s="14">
        <f t="shared" si="515"/>
        <v>4</v>
      </c>
      <c r="D1320" s="9">
        <f>Daten!D1320</f>
        <v>0</v>
      </c>
      <c r="E1320" s="8">
        <f>Daten!E1320</f>
        <v>14590</v>
      </c>
      <c r="F1320" s="8">
        <f>Daten!F1320</f>
        <v>13742</v>
      </c>
      <c r="G1320" s="26">
        <f t="shared" si="516"/>
        <v>848</v>
      </c>
      <c r="H1320" s="28">
        <f t="shared" si="517"/>
        <v>6.1708630475913261E-2</v>
      </c>
      <c r="I1320" s="20">
        <f t="shared" si="518"/>
        <v>184.62099503390249</v>
      </c>
      <c r="J1320" s="20">
        <f t="shared" si="519"/>
        <v>663.37900496609745</v>
      </c>
      <c r="K1320" s="26">
        <f t="shared" si="520"/>
        <v>-331689.50248304871</v>
      </c>
      <c r="L1320" s="15">
        <f>Daten!G1320</f>
        <v>2377</v>
      </c>
      <c r="M1320" s="15">
        <f>Daten!H1320</f>
        <v>9759</v>
      </c>
      <c r="N1320" s="15">
        <f>Daten!I1320</f>
        <v>2454</v>
      </c>
      <c r="O1320" s="27">
        <f t="shared" si="521"/>
        <v>0.49503022850701917</v>
      </c>
      <c r="P1320" s="15">
        <f t="shared" si="522"/>
        <v>5541.1237165550829</v>
      </c>
      <c r="Q1320" s="20">
        <f t="shared" si="523"/>
        <v>-710.12371655508286</v>
      </c>
      <c r="R1320" s="26">
        <f t="shared" si="524"/>
        <v>-142024.74331101659</v>
      </c>
      <c r="S1320" s="8">
        <f>Daten!K1320</f>
        <v>13150</v>
      </c>
      <c r="T1320" s="8">
        <f>Daten!L1320</f>
        <v>1450722</v>
      </c>
      <c r="U1320" s="8">
        <f>Daten!M1320</f>
        <v>9711407</v>
      </c>
      <c r="V1320" s="8">
        <f>Daten!N1320</f>
        <v>500</v>
      </c>
      <c r="W1320" s="8">
        <f>Daten!O1320</f>
        <v>500</v>
      </c>
      <c r="X1320" s="22">
        <f t="shared" si="525"/>
        <v>11175279</v>
      </c>
      <c r="Y1320" s="8">
        <f t="shared" si="526"/>
        <v>5597944.7171296766</v>
      </c>
      <c r="Z1320" s="20">
        <f t="shared" si="527"/>
        <v>5577334.2828703234</v>
      </c>
      <c r="AA1320" s="26">
        <f t="shared" si="528"/>
        <v>-557733.42828703241</v>
      </c>
      <c r="AB1320" s="31">
        <f t="shared" si="529"/>
        <v>-1031447.6740810977</v>
      </c>
      <c r="AC1320" s="30">
        <f t="shared" si="530"/>
        <v>0</v>
      </c>
      <c r="AG1320" s="25">
        <f t="shared" si="531"/>
        <v>0</v>
      </c>
      <c r="AH1320" s="25">
        <f t="shared" si="532"/>
        <v>0</v>
      </c>
      <c r="AI1320" s="25">
        <f t="shared" si="533"/>
        <v>0</v>
      </c>
      <c r="AJ1320" s="25">
        <f t="shared" si="534"/>
        <v>1</v>
      </c>
      <c r="AK1320" s="25">
        <f t="shared" si="535"/>
        <v>0</v>
      </c>
      <c r="AL1320" s="25">
        <f t="shared" ca="1" si="536"/>
        <v>0</v>
      </c>
      <c r="AM1320" s="25">
        <f t="shared" ca="1" si="537"/>
        <v>0</v>
      </c>
      <c r="AN1320" s="25">
        <f ca="1">IF(AM1320=0,0,COUNTIF($AM$19:AM1320,C1320*10+1))</f>
        <v>0</v>
      </c>
      <c r="AO1320" s="20">
        <f t="shared" ca="1" si="538"/>
        <v>0</v>
      </c>
      <c r="AP1320" s="32">
        <f t="shared" ca="1" si="539"/>
        <v>0</v>
      </c>
    </row>
    <row r="1321" spans="1:42" x14ac:dyDescent="0.2">
      <c r="A1321" s="14">
        <f>Daten!A1321</f>
        <v>41813</v>
      </c>
      <c r="B1321" s="7" t="str">
        <f>Daten!B1321</f>
        <v>Neukirchen bei Lambach</v>
      </c>
      <c r="C1321" s="14">
        <f t="shared" si="515"/>
        <v>4</v>
      </c>
      <c r="D1321" s="9">
        <f>Daten!D1321</f>
        <v>0</v>
      </c>
      <c r="E1321" s="8">
        <f>Daten!E1321</f>
        <v>964</v>
      </c>
      <c r="F1321" s="8">
        <f>Daten!F1321</f>
        <v>924</v>
      </c>
      <c r="G1321" s="26">
        <f t="shared" si="516"/>
        <v>40</v>
      </c>
      <c r="H1321" s="28">
        <f t="shared" si="517"/>
        <v>4.3290043290043288E-2</v>
      </c>
      <c r="I1321" s="20">
        <f t="shared" si="518"/>
        <v>12.413753413718956</v>
      </c>
      <c r="J1321" s="20">
        <f t="shared" si="519"/>
        <v>27.586246586281042</v>
      </c>
      <c r="K1321" s="26">
        <f t="shared" si="520"/>
        <v>-13793.123293140521</v>
      </c>
      <c r="L1321" s="15">
        <f>Daten!G1321</f>
        <v>180</v>
      </c>
      <c r="M1321" s="15">
        <f>Daten!H1321</f>
        <v>612</v>
      </c>
      <c r="N1321" s="15">
        <f>Daten!I1321</f>
        <v>172</v>
      </c>
      <c r="O1321" s="27">
        <f t="shared" si="521"/>
        <v>0.57516339869281041</v>
      </c>
      <c r="P1321" s="15">
        <f t="shared" si="522"/>
        <v>347.49131207415826</v>
      </c>
      <c r="Q1321" s="20">
        <f t="shared" si="523"/>
        <v>4.5086879258417412</v>
      </c>
      <c r="R1321" s="26">
        <f t="shared" si="524"/>
        <v>901.73758516834823</v>
      </c>
      <c r="S1321" s="8">
        <f>Daten!K1321</f>
        <v>10712</v>
      </c>
      <c r="T1321" s="8">
        <f>Daten!L1321</f>
        <v>68762</v>
      </c>
      <c r="U1321" s="8">
        <f>Daten!M1321</f>
        <v>395093</v>
      </c>
      <c r="V1321" s="8">
        <f>Daten!N1321</f>
        <v>500</v>
      </c>
      <c r="W1321" s="8">
        <f>Daten!O1321</f>
        <v>500</v>
      </c>
      <c r="X1321" s="22">
        <f t="shared" si="525"/>
        <v>474567</v>
      </c>
      <c r="Y1321" s="8">
        <f t="shared" si="526"/>
        <v>369871.05601871206</v>
      </c>
      <c r="Z1321" s="20">
        <f t="shared" si="527"/>
        <v>104695.94398128794</v>
      </c>
      <c r="AA1321" s="26">
        <f t="shared" si="528"/>
        <v>-10469.594398128795</v>
      </c>
      <c r="AB1321" s="31">
        <f t="shared" si="529"/>
        <v>-23360.980106100968</v>
      </c>
      <c r="AC1321" s="30">
        <f t="shared" si="530"/>
        <v>0</v>
      </c>
      <c r="AG1321" s="25">
        <f t="shared" si="531"/>
        <v>0</v>
      </c>
      <c r="AH1321" s="25">
        <f t="shared" si="532"/>
        <v>0</v>
      </c>
      <c r="AI1321" s="25">
        <f t="shared" si="533"/>
        <v>0</v>
      </c>
      <c r="AJ1321" s="25">
        <f t="shared" si="534"/>
        <v>1</v>
      </c>
      <c r="AK1321" s="25">
        <f t="shared" si="535"/>
        <v>0</v>
      </c>
      <c r="AL1321" s="25">
        <f t="shared" ca="1" si="536"/>
        <v>0</v>
      </c>
      <c r="AM1321" s="25">
        <f t="shared" ca="1" si="537"/>
        <v>0</v>
      </c>
      <c r="AN1321" s="25">
        <f ca="1">IF(AM1321=0,0,COUNTIF($AM$19:AM1321,C1321*10+1))</f>
        <v>0</v>
      </c>
      <c r="AO1321" s="20">
        <f t="shared" ca="1" si="538"/>
        <v>0</v>
      </c>
      <c r="AP1321" s="32">
        <f t="shared" ca="1" si="539"/>
        <v>0</v>
      </c>
    </row>
    <row r="1322" spans="1:42" x14ac:dyDescent="0.2">
      <c r="A1322" s="14">
        <f>Daten!A1322</f>
        <v>41814</v>
      </c>
      <c r="B1322" s="7" t="str">
        <f>Daten!B1322</f>
        <v>Offenhausen</v>
      </c>
      <c r="C1322" s="14">
        <f t="shared" si="515"/>
        <v>4</v>
      </c>
      <c r="D1322" s="9">
        <f>Daten!D1322</f>
        <v>0</v>
      </c>
      <c r="E1322" s="8">
        <f>Daten!E1322</f>
        <v>1721</v>
      </c>
      <c r="F1322" s="8">
        <f>Daten!F1322</f>
        <v>1686</v>
      </c>
      <c r="G1322" s="26">
        <f t="shared" si="516"/>
        <v>35</v>
      </c>
      <c r="H1322" s="28">
        <f t="shared" si="517"/>
        <v>2.0759193357058125E-2</v>
      </c>
      <c r="I1322" s="20">
        <f t="shared" si="518"/>
        <v>22.651069540617058</v>
      </c>
      <c r="J1322" s="20">
        <f t="shared" si="519"/>
        <v>12.348930459382942</v>
      </c>
      <c r="K1322" s="26">
        <f t="shared" si="520"/>
        <v>-6174.465229691471</v>
      </c>
      <c r="L1322" s="15">
        <f>Daten!G1322</f>
        <v>290</v>
      </c>
      <c r="M1322" s="15">
        <f>Daten!H1322</f>
        <v>1153</v>
      </c>
      <c r="N1322" s="15">
        <f>Daten!I1322</f>
        <v>278</v>
      </c>
      <c r="O1322" s="27">
        <f t="shared" si="521"/>
        <v>0.49262792714657416</v>
      </c>
      <c r="P1322" s="15">
        <f t="shared" si="522"/>
        <v>654.66908957762166</v>
      </c>
      <c r="Q1322" s="20">
        <f t="shared" si="523"/>
        <v>-86.669089577621662</v>
      </c>
      <c r="R1322" s="26">
        <f t="shared" si="524"/>
        <v>-17333.817915524334</v>
      </c>
      <c r="S1322" s="8">
        <f>Daten!K1322</f>
        <v>13832</v>
      </c>
      <c r="T1322" s="8">
        <f>Daten!L1322</f>
        <v>108401</v>
      </c>
      <c r="U1322" s="8">
        <f>Daten!M1322</f>
        <v>241398</v>
      </c>
      <c r="V1322" s="8">
        <f>Daten!N1322</f>
        <v>500</v>
      </c>
      <c r="W1322" s="8">
        <f>Daten!O1322</f>
        <v>500</v>
      </c>
      <c r="X1322" s="22">
        <f t="shared" si="525"/>
        <v>363631</v>
      </c>
      <c r="Y1322" s="8">
        <f t="shared" si="526"/>
        <v>660319.592747099</v>
      </c>
      <c r="Z1322" s="20">
        <f t="shared" si="527"/>
        <v>-296688.592747099</v>
      </c>
      <c r="AA1322" s="26">
        <f t="shared" si="528"/>
        <v>29668.859274709903</v>
      </c>
      <c r="AB1322" s="31">
        <f t="shared" si="529"/>
        <v>6160.5761294940967</v>
      </c>
      <c r="AC1322" s="30">
        <f t="shared" si="530"/>
        <v>6160.5761294940967</v>
      </c>
      <c r="AG1322" s="25">
        <f t="shared" si="531"/>
        <v>-6174.465229691471</v>
      </c>
      <c r="AH1322" s="25">
        <f t="shared" si="532"/>
        <v>29668.859274709903</v>
      </c>
      <c r="AI1322" s="25">
        <f t="shared" si="533"/>
        <v>23494.394045018431</v>
      </c>
      <c r="AJ1322" s="25">
        <f t="shared" si="534"/>
        <v>1</v>
      </c>
      <c r="AK1322" s="25">
        <f t="shared" si="535"/>
        <v>23494.394045018431</v>
      </c>
      <c r="AL1322" s="25">
        <f t="shared" ca="1" si="536"/>
        <v>56139</v>
      </c>
      <c r="AM1322" s="25">
        <f t="shared" ca="1" si="537"/>
        <v>41</v>
      </c>
      <c r="AN1322" s="25">
        <f ca="1">IF(AM1322=0,0,COUNTIF($AM$19:AM1322,C1322*10+1))</f>
        <v>182</v>
      </c>
      <c r="AO1322" s="20">
        <f t="shared" ca="1" si="538"/>
        <v>0</v>
      </c>
      <c r="AP1322" s="32">
        <f t="shared" ca="1" si="539"/>
        <v>56139</v>
      </c>
    </row>
    <row r="1323" spans="1:42" x14ac:dyDescent="0.2">
      <c r="A1323" s="14">
        <f>Daten!A1323</f>
        <v>41815</v>
      </c>
      <c r="B1323" s="7" t="str">
        <f>Daten!B1323</f>
        <v>Pennewang</v>
      </c>
      <c r="C1323" s="14">
        <f t="shared" si="515"/>
        <v>4</v>
      </c>
      <c r="D1323" s="9">
        <f>Daten!D1323</f>
        <v>0</v>
      </c>
      <c r="E1323" s="8">
        <f>Daten!E1323</f>
        <v>1006</v>
      </c>
      <c r="F1323" s="8">
        <f>Daten!F1323</f>
        <v>914</v>
      </c>
      <c r="G1323" s="26">
        <f t="shared" si="516"/>
        <v>92</v>
      </c>
      <c r="H1323" s="28">
        <f t="shared" si="517"/>
        <v>0.10065645514223195</v>
      </c>
      <c r="I1323" s="20">
        <f t="shared" si="518"/>
        <v>12.279405433051002</v>
      </c>
      <c r="J1323" s="20">
        <f t="shared" si="519"/>
        <v>79.720594566949003</v>
      </c>
      <c r="K1323" s="26">
        <f t="shared" si="520"/>
        <v>-39860.297283474501</v>
      </c>
      <c r="L1323" s="15">
        <f>Daten!G1323</f>
        <v>192</v>
      </c>
      <c r="M1323" s="15">
        <f>Daten!H1323</f>
        <v>669</v>
      </c>
      <c r="N1323" s="15">
        <f>Daten!I1323</f>
        <v>145</v>
      </c>
      <c r="O1323" s="27">
        <f t="shared" si="521"/>
        <v>0.5037369207772795</v>
      </c>
      <c r="P1323" s="15">
        <f t="shared" si="522"/>
        <v>379.85569898302595</v>
      </c>
      <c r="Q1323" s="20">
        <f t="shared" si="523"/>
        <v>-42.855698983025945</v>
      </c>
      <c r="R1323" s="26">
        <f t="shared" si="524"/>
        <v>-8571.1397966051882</v>
      </c>
      <c r="S1323" s="8">
        <f>Daten!K1323</f>
        <v>16928</v>
      </c>
      <c r="T1323" s="8">
        <f>Daten!L1323</f>
        <v>56584</v>
      </c>
      <c r="U1323" s="8">
        <f>Daten!M1323</f>
        <v>63356</v>
      </c>
      <c r="V1323" s="8">
        <f>Daten!N1323</f>
        <v>500</v>
      </c>
      <c r="W1323" s="8">
        <f>Daten!O1323</f>
        <v>500</v>
      </c>
      <c r="X1323" s="22">
        <f t="shared" si="525"/>
        <v>136868</v>
      </c>
      <c r="Y1323" s="8">
        <f t="shared" si="526"/>
        <v>385985.7700776186</v>
      </c>
      <c r="Z1323" s="20">
        <f t="shared" si="527"/>
        <v>-249117.7700776186</v>
      </c>
      <c r="AA1323" s="26">
        <f t="shared" si="528"/>
        <v>24911.777007761862</v>
      </c>
      <c r="AB1323" s="31">
        <f t="shared" si="529"/>
        <v>-23519.660072317827</v>
      </c>
      <c r="AC1323" s="30">
        <f t="shared" si="530"/>
        <v>0</v>
      </c>
      <c r="AG1323" s="25">
        <f t="shared" si="531"/>
        <v>0</v>
      </c>
      <c r="AH1323" s="25">
        <f t="shared" si="532"/>
        <v>0</v>
      </c>
      <c r="AI1323" s="25">
        <f t="shared" si="533"/>
        <v>0</v>
      </c>
      <c r="AJ1323" s="25">
        <f t="shared" si="534"/>
        <v>1</v>
      </c>
      <c r="AK1323" s="25">
        <f t="shared" si="535"/>
        <v>0</v>
      </c>
      <c r="AL1323" s="25">
        <f t="shared" ca="1" si="536"/>
        <v>0</v>
      </c>
      <c r="AM1323" s="25">
        <f t="shared" ca="1" si="537"/>
        <v>0</v>
      </c>
      <c r="AN1323" s="25">
        <f ca="1">IF(AM1323=0,0,COUNTIF($AM$19:AM1323,C1323*10+1))</f>
        <v>0</v>
      </c>
      <c r="AO1323" s="20">
        <f t="shared" ca="1" si="538"/>
        <v>0</v>
      </c>
      <c r="AP1323" s="32">
        <f t="shared" ca="1" si="539"/>
        <v>0</v>
      </c>
    </row>
    <row r="1324" spans="1:42" x14ac:dyDescent="0.2">
      <c r="A1324" s="14">
        <f>Daten!A1324</f>
        <v>41816</v>
      </c>
      <c r="B1324" s="7" t="str">
        <f>Daten!B1324</f>
        <v>Pichl bei Wels</v>
      </c>
      <c r="C1324" s="14">
        <f t="shared" si="515"/>
        <v>4</v>
      </c>
      <c r="D1324" s="9">
        <f>Daten!D1324</f>
        <v>0</v>
      </c>
      <c r="E1324" s="8">
        <f>Daten!E1324</f>
        <v>2950</v>
      </c>
      <c r="F1324" s="8">
        <f>Daten!F1324</f>
        <v>2945</v>
      </c>
      <c r="G1324" s="26">
        <f t="shared" si="516"/>
        <v>5</v>
      </c>
      <c r="H1324" s="28">
        <f t="shared" si="517"/>
        <v>1.697792869269949E-3</v>
      </c>
      <c r="I1324" s="20">
        <f t="shared" si="518"/>
        <v>39.565480306712473</v>
      </c>
      <c r="J1324" s="20">
        <f t="shared" si="519"/>
        <v>-34.565480306712473</v>
      </c>
      <c r="K1324" s="26">
        <f t="shared" si="520"/>
        <v>17282.740153356237</v>
      </c>
      <c r="L1324" s="15">
        <f>Daten!G1324</f>
        <v>473</v>
      </c>
      <c r="M1324" s="15">
        <f>Daten!H1324</f>
        <v>1954</v>
      </c>
      <c r="N1324" s="15">
        <f>Daten!I1324</f>
        <v>523</v>
      </c>
      <c r="O1324" s="27">
        <f t="shared" si="521"/>
        <v>0.50972364380757418</v>
      </c>
      <c r="P1324" s="15">
        <f t="shared" si="522"/>
        <v>1109.4738950864464</v>
      </c>
      <c r="Q1324" s="20">
        <f t="shared" si="523"/>
        <v>-113.47389508644642</v>
      </c>
      <c r="R1324" s="26">
        <f t="shared" si="524"/>
        <v>-22694.779017289286</v>
      </c>
      <c r="S1324" s="8">
        <f>Daten!K1324</f>
        <v>18155</v>
      </c>
      <c r="T1324" s="8">
        <f>Daten!L1324</f>
        <v>206353</v>
      </c>
      <c r="U1324" s="8">
        <f>Daten!M1324</f>
        <v>947436</v>
      </c>
      <c r="V1324" s="8">
        <f>Daten!N1324</f>
        <v>500</v>
      </c>
      <c r="W1324" s="8">
        <f>Daten!O1324</f>
        <v>500</v>
      </c>
      <c r="X1324" s="22">
        <f t="shared" si="525"/>
        <v>1171944</v>
      </c>
      <c r="Y1324" s="8">
        <f t="shared" si="526"/>
        <v>1131866.8208041498</v>
      </c>
      <c r="Z1324" s="20">
        <f t="shared" si="527"/>
        <v>40077.179195850156</v>
      </c>
      <c r="AA1324" s="26">
        <f t="shared" si="528"/>
        <v>-4007.7179195850158</v>
      </c>
      <c r="AB1324" s="31">
        <f t="shared" si="529"/>
        <v>-9419.7567835180635</v>
      </c>
      <c r="AC1324" s="30">
        <f t="shared" si="530"/>
        <v>0</v>
      </c>
      <c r="AG1324" s="25">
        <f t="shared" si="531"/>
        <v>0</v>
      </c>
      <c r="AH1324" s="25">
        <f t="shared" si="532"/>
        <v>0</v>
      </c>
      <c r="AI1324" s="25">
        <f t="shared" si="533"/>
        <v>0</v>
      </c>
      <c r="AJ1324" s="25">
        <f t="shared" si="534"/>
        <v>1</v>
      </c>
      <c r="AK1324" s="25">
        <f t="shared" si="535"/>
        <v>0</v>
      </c>
      <c r="AL1324" s="25">
        <f t="shared" ca="1" si="536"/>
        <v>0</v>
      </c>
      <c r="AM1324" s="25">
        <f t="shared" ca="1" si="537"/>
        <v>0</v>
      </c>
      <c r="AN1324" s="25">
        <f ca="1">IF(AM1324=0,0,COUNTIF($AM$19:AM1324,C1324*10+1))</f>
        <v>0</v>
      </c>
      <c r="AO1324" s="20">
        <f t="shared" ca="1" si="538"/>
        <v>0</v>
      </c>
      <c r="AP1324" s="32">
        <f t="shared" ca="1" si="539"/>
        <v>0</v>
      </c>
    </row>
    <row r="1325" spans="1:42" x14ac:dyDescent="0.2">
      <c r="A1325" s="14">
        <f>Daten!A1325</f>
        <v>41817</v>
      </c>
      <c r="B1325" s="7" t="str">
        <f>Daten!B1325</f>
        <v>Sattledt</v>
      </c>
      <c r="C1325" s="14">
        <f t="shared" si="515"/>
        <v>4</v>
      </c>
      <c r="D1325" s="9">
        <f>Daten!D1325</f>
        <v>0</v>
      </c>
      <c r="E1325" s="8">
        <f>Daten!E1325</f>
        <v>2709</v>
      </c>
      <c r="F1325" s="8">
        <f>Daten!F1325</f>
        <v>2707</v>
      </c>
      <c r="G1325" s="26">
        <f t="shared" si="516"/>
        <v>2</v>
      </c>
      <c r="H1325" s="28">
        <f t="shared" si="517"/>
        <v>7.3882526782415958E-4</v>
      </c>
      <c r="I1325" s="20">
        <f t="shared" si="518"/>
        <v>36.367998366815165</v>
      </c>
      <c r="J1325" s="20">
        <f t="shared" si="519"/>
        <v>-34.367998366815165</v>
      </c>
      <c r="K1325" s="26">
        <f t="shared" si="520"/>
        <v>17183.999183407581</v>
      </c>
      <c r="L1325" s="15">
        <f>Daten!G1325</f>
        <v>437</v>
      </c>
      <c r="M1325" s="15">
        <f>Daten!H1325</f>
        <v>1798</v>
      </c>
      <c r="N1325" s="15">
        <f>Daten!I1325</f>
        <v>474</v>
      </c>
      <c r="O1325" s="27">
        <f t="shared" si="521"/>
        <v>0.50667408231368183</v>
      </c>
      <c r="P1325" s="15">
        <f t="shared" si="522"/>
        <v>1020.8976782832297</v>
      </c>
      <c r="Q1325" s="20">
        <f t="shared" si="523"/>
        <v>-109.89767828322965</v>
      </c>
      <c r="R1325" s="26">
        <f t="shared" si="524"/>
        <v>-21979.53565664593</v>
      </c>
      <c r="S1325" s="8">
        <f>Daten!K1325</f>
        <v>23244</v>
      </c>
      <c r="T1325" s="8">
        <f>Daten!L1325</f>
        <v>666031</v>
      </c>
      <c r="U1325" s="8">
        <f>Daten!M1325</f>
        <v>7129594</v>
      </c>
      <c r="V1325" s="8">
        <f>Daten!N1325</f>
        <v>500</v>
      </c>
      <c r="W1325" s="8">
        <f>Daten!O1325</f>
        <v>500</v>
      </c>
      <c r="X1325" s="22">
        <f t="shared" si="525"/>
        <v>7818869</v>
      </c>
      <c r="Y1325" s="8">
        <f t="shared" si="526"/>
        <v>1039399.0567994718</v>
      </c>
      <c r="Z1325" s="20">
        <f t="shared" si="527"/>
        <v>6779469.9432005286</v>
      </c>
      <c r="AA1325" s="26">
        <f t="shared" si="528"/>
        <v>-677946.99432005291</v>
      </c>
      <c r="AB1325" s="31">
        <f t="shared" si="529"/>
        <v>-682742.53079329128</v>
      </c>
      <c r="AC1325" s="30">
        <f t="shared" si="530"/>
        <v>0</v>
      </c>
      <c r="AG1325" s="25">
        <f t="shared" si="531"/>
        <v>0</v>
      </c>
      <c r="AH1325" s="25">
        <f t="shared" si="532"/>
        <v>0</v>
      </c>
      <c r="AI1325" s="25">
        <f t="shared" si="533"/>
        <v>0</v>
      </c>
      <c r="AJ1325" s="25">
        <f t="shared" si="534"/>
        <v>1</v>
      </c>
      <c r="AK1325" s="25">
        <f t="shared" si="535"/>
        <v>0</v>
      </c>
      <c r="AL1325" s="25">
        <f t="shared" ca="1" si="536"/>
        <v>0</v>
      </c>
      <c r="AM1325" s="25">
        <f t="shared" ca="1" si="537"/>
        <v>0</v>
      </c>
      <c r="AN1325" s="25">
        <f ca="1">IF(AM1325=0,0,COUNTIF($AM$19:AM1325,C1325*10+1))</f>
        <v>0</v>
      </c>
      <c r="AO1325" s="20">
        <f t="shared" ca="1" si="538"/>
        <v>0</v>
      </c>
      <c r="AP1325" s="32">
        <f t="shared" ca="1" si="539"/>
        <v>0</v>
      </c>
    </row>
    <row r="1326" spans="1:42" x14ac:dyDescent="0.2">
      <c r="A1326" s="14">
        <f>Daten!A1326</f>
        <v>41818</v>
      </c>
      <c r="B1326" s="7" t="str">
        <f>Daten!B1326</f>
        <v>Schleißheim</v>
      </c>
      <c r="C1326" s="14">
        <f t="shared" si="515"/>
        <v>4</v>
      </c>
      <c r="D1326" s="9">
        <f>Daten!D1326</f>
        <v>0</v>
      </c>
      <c r="E1326" s="8">
        <f>Daten!E1326</f>
        <v>1408</v>
      </c>
      <c r="F1326" s="8">
        <f>Daten!F1326</f>
        <v>1401</v>
      </c>
      <c r="G1326" s="26">
        <f t="shared" si="516"/>
        <v>7</v>
      </c>
      <c r="H1326" s="28">
        <f t="shared" si="517"/>
        <v>4.9964311206281229E-3</v>
      </c>
      <c r="I1326" s="20">
        <f t="shared" si="518"/>
        <v>18.822152091580367</v>
      </c>
      <c r="J1326" s="20">
        <f t="shared" si="519"/>
        <v>-11.822152091580367</v>
      </c>
      <c r="K1326" s="26">
        <f t="shared" si="520"/>
        <v>5911.0760457901833</v>
      </c>
      <c r="L1326" s="15">
        <f>Daten!G1326</f>
        <v>268</v>
      </c>
      <c r="M1326" s="15">
        <f>Daten!H1326</f>
        <v>911</v>
      </c>
      <c r="N1326" s="15">
        <f>Daten!I1326</f>
        <v>229</v>
      </c>
      <c r="O1326" s="27">
        <f t="shared" si="521"/>
        <v>0.54555433589462132</v>
      </c>
      <c r="P1326" s="15">
        <f t="shared" si="522"/>
        <v>517.26239428032386</v>
      </c>
      <c r="Q1326" s="20">
        <f t="shared" si="523"/>
        <v>-20.262394280323861</v>
      </c>
      <c r="R1326" s="26">
        <f t="shared" si="524"/>
        <v>-4052.4788560647721</v>
      </c>
      <c r="S1326" s="8">
        <f>Daten!K1326</f>
        <v>7881</v>
      </c>
      <c r="T1326" s="8">
        <f>Daten!L1326</f>
        <v>109105</v>
      </c>
      <c r="U1326" s="8">
        <f>Daten!M1326</f>
        <v>116564</v>
      </c>
      <c r="V1326" s="8">
        <f>Daten!N1326</f>
        <v>500</v>
      </c>
      <c r="W1326" s="8">
        <f>Daten!O1326</f>
        <v>500</v>
      </c>
      <c r="X1326" s="22">
        <f t="shared" si="525"/>
        <v>233550</v>
      </c>
      <c r="Y1326" s="8">
        <f t="shared" si="526"/>
        <v>540226.60464143835</v>
      </c>
      <c r="Z1326" s="20">
        <f t="shared" si="527"/>
        <v>-306676.60464143835</v>
      </c>
      <c r="AA1326" s="26">
        <f t="shared" si="528"/>
        <v>30667.660464143835</v>
      </c>
      <c r="AB1326" s="31">
        <f t="shared" si="529"/>
        <v>32526.257653869245</v>
      </c>
      <c r="AC1326" s="30">
        <f t="shared" si="530"/>
        <v>32526.257653869245</v>
      </c>
      <c r="AG1326" s="25">
        <f t="shared" si="531"/>
        <v>5911.0760457901833</v>
      </c>
      <c r="AH1326" s="25">
        <f t="shared" si="532"/>
        <v>30667.660464143835</v>
      </c>
      <c r="AI1326" s="25">
        <f t="shared" si="533"/>
        <v>36578.736509934017</v>
      </c>
      <c r="AJ1326" s="25">
        <f t="shared" si="534"/>
        <v>1</v>
      </c>
      <c r="AK1326" s="25">
        <f t="shared" si="535"/>
        <v>36578.736509934017</v>
      </c>
      <c r="AL1326" s="25">
        <f t="shared" ca="1" si="536"/>
        <v>87404</v>
      </c>
      <c r="AM1326" s="25">
        <f t="shared" ca="1" si="537"/>
        <v>41</v>
      </c>
      <c r="AN1326" s="25">
        <f ca="1">IF(AM1326=0,0,COUNTIF($AM$19:AM1326,C1326*10+1))</f>
        <v>183</v>
      </c>
      <c r="AO1326" s="20">
        <f t="shared" ca="1" si="538"/>
        <v>0</v>
      </c>
      <c r="AP1326" s="32">
        <f t="shared" ca="1" si="539"/>
        <v>87404</v>
      </c>
    </row>
    <row r="1327" spans="1:42" x14ac:dyDescent="0.2">
      <c r="A1327" s="14">
        <f>Daten!A1327</f>
        <v>41819</v>
      </c>
      <c r="B1327" s="7" t="str">
        <f>Daten!B1327</f>
        <v>Sipbachzell</v>
      </c>
      <c r="C1327" s="14">
        <f t="shared" si="515"/>
        <v>4</v>
      </c>
      <c r="D1327" s="9">
        <f>Daten!D1327</f>
        <v>0</v>
      </c>
      <c r="E1327" s="8">
        <f>Daten!E1327</f>
        <v>2260</v>
      </c>
      <c r="F1327" s="8">
        <f>Daten!F1327</f>
        <v>2006</v>
      </c>
      <c r="G1327" s="26">
        <f t="shared" si="516"/>
        <v>254</v>
      </c>
      <c r="H1327" s="28">
        <f t="shared" si="517"/>
        <v>0.12662013958125623</v>
      </c>
      <c r="I1327" s="20">
        <f t="shared" si="518"/>
        <v>26.950204921991588</v>
      </c>
      <c r="J1327" s="20">
        <f t="shared" si="519"/>
        <v>227.0497950780084</v>
      </c>
      <c r="K1327" s="26">
        <f t="shared" si="520"/>
        <v>-113524.8975390042</v>
      </c>
      <c r="L1327" s="15">
        <f>Daten!G1327</f>
        <v>447</v>
      </c>
      <c r="M1327" s="15">
        <f>Daten!H1327</f>
        <v>1490</v>
      </c>
      <c r="N1327" s="15">
        <f>Daten!I1327</f>
        <v>323</v>
      </c>
      <c r="O1327" s="27">
        <f t="shared" si="521"/>
        <v>0.51677852348993292</v>
      </c>
      <c r="P1327" s="15">
        <f t="shared" si="522"/>
        <v>846.01642972303239</v>
      </c>
      <c r="Q1327" s="20">
        <f t="shared" si="523"/>
        <v>-76.016429723032388</v>
      </c>
      <c r="R1327" s="26">
        <f t="shared" si="524"/>
        <v>-15203.285944606478</v>
      </c>
      <c r="S1327" s="8">
        <f>Daten!K1327</f>
        <v>27471</v>
      </c>
      <c r="T1327" s="8">
        <f>Daten!L1327</f>
        <v>160998</v>
      </c>
      <c r="U1327" s="8">
        <f>Daten!M1327</f>
        <v>526804</v>
      </c>
      <c r="V1327" s="8">
        <f>Daten!N1327</f>
        <v>500</v>
      </c>
      <c r="W1327" s="8">
        <f>Daten!O1327</f>
        <v>500</v>
      </c>
      <c r="X1327" s="22">
        <f t="shared" si="525"/>
        <v>715273</v>
      </c>
      <c r="Y1327" s="8">
        <f t="shared" si="526"/>
        <v>867125.08983639954</v>
      </c>
      <c r="Z1327" s="20">
        <f t="shared" si="527"/>
        <v>-151852.08983639954</v>
      </c>
      <c r="AA1327" s="26">
        <f t="shared" si="528"/>
        <v>15185.208983639954</v>
      </c>
      <c r="AB1327" s="31">
        <f t="shared" si="529"/>
        <v>-113542.97449997073</v>
      </c>
      <c r="AC1327" s="30">
        <f t="shared" si="530"/>
        <v>0</v>
      </c>
      <c r="AG1327" s="25">
        <f t="shared" si="531"/>
        <v>0</v>
      </c>
      <c r="AH1327" s="25">
        <f t="shared" si="532"/>
        <v>0</v>
      </c>
      <c r="AI1327" s="25">
        <f t="shared" si="533"/>
        <v>0</v>
      </c>
      <c r="AJ1327" s="25">
        <f t="shared" si="534"/>
        <v>1</v>
      </c>
      <c r="AK1327" s="25">
        <f t="shared" si="535"/>
        <v>0</v>
      </c>
      <c r="AL1327" s="25">
        <f t="shared" ca="1" si="536"/>
        <v>0</v>
      </c>
      <c r="AM1327" s="25">
        <f t="shared" ca="1" si="537"/>
        <v>0</v>
      </c>
      <c r="AN1327" s="25">
        <f ca="1">IF(AM1327=0,0,COUNTIF($AM$19:AM1327,C1327*10+1))</f>
        <v>0</v>
      </c>
      <c r="AO1327" s="20">
        <f t="shared" ca="1" si="538"/>
        <v>0</v>
      </c>
      <c r="AP1327" s="32">
        <f t="shared" ca="1" si="539"/>
        <v>0</v>
      </c>
    </row>
    <row r="1328" spans="1:42" x14ac:dyDescent="0.2">
      <c r="A1328" s="14">
        <f>Daten!A1328</f>
        <v>41820</v>
      </c>
      <c r="B1328" s="7" t="str">
        <f>Daten!B1328</f>
        <v>Stadl-Paura</v>
      </c>
      <c r="C1328" s="14">
        <f t="shared" si="515"/>
        <v>4</v>
      </c>
      <c r="D1328" s="9">
        <f>Daten!D1328</f>
        <v>0</v>
      </c>
      <c r="E1328" s="8">
        <f>Daten!E1328</f>
        <v>5046</v>
      </c>
      <c r="F1328" s="8">
        <f>Daten!F1328</f>
        <v>5052</v>
      </c>
      <c r="G1328" s="26">
        <f t="shared" si="516"/>
        <v>-6</v>
      </c>
      <c r="H1328" s="28">
        <f t="shared" si="517"/>
        <v>-1.1876484560570072E-3</v>
      </c>
      <c r="I1328" s="20">
        <f t="shared" si="518"/>
        <v>67.872599833450394</v>
      </c>
      <c r="J1328" s="20">
        <f t="shared" si="519"/>
        <v>-73.872599833450394</v>
      </c>
      <c r="K1328" s="26">
        <f t="shared" si="520"/>
        <v>36936.299916725198</v>
      </c>
      <c r="L1328" s="15">
        <f>Daten!G1328</f>
        <v>708</v>
      </c>
      <c r="M1328" s="15">
        <f>Daten!H1328</f>
        <v>3259</v>
      </c>
      <c r="N1328" s="15">
        <f>Daten!I1328</f>
        <v>1079</v>
      </c>
      <c r="O1328" s="27">
        <f t="shared" si="521"/>
        <v>0.54832770788585461</v>
      </c>
      <c r="P1328" s="15">
        <f t="shared" si="522"/>
        <v>1850.4480164210486</v>
      </c>
      <c r="Q1328" s="20">
        <f t="shared" si="523"/>
        <v>-63.448016421048578</v>
      </c>
      <c r="R1328" s="26">
        <f t="shared" si="524"/>
        <v>-12689.603284209716</v>
      </c>
      <c r="S1328" s="8">
        <f>Daten!K1328</f>
        <v>3904</v>
      </c>
      <c r="T1328" s="8">
        <f>Daten!L1328</f>
        <v>361785</v>
      </c>
      <c r="U1328" s="8">
        <f>Daten!M1328</f>
        <v>909524</v>
      </c>
      <c r="V1328" s="8">
        <f>Daten!N1328</f>
        <v>500</v>
      </c>
      <c r="W1328" s="8">
        <f>Daten!O1328</f>
        <v>500</v>
      </c>
      <c r="X1328" s="22">
        <f t="shared" si="525"/>
        <v>1275213</v>
      </c>
      <c r="Y1328" s="8">
        <f t="shared" si="526"/>
        <v>1936067.7890772</v>
      </c>
      <c r="Z1328" s="20">
        <f t="shared" si="527"/>
        <v>-660854.7890772</v>
      </c>
      <c r="AA1328" s="26">
        <f t="shared" si="528"/>
        <v>66085.478907719997</v>
      </c>
      <c r="AB1328" s="31">
        <f t="shared" si="529"/>
        <v>90332.175540235476</v>
      </c>
      <c r="AC1328" s="30">
        <f t="shared" si="530"/>
        <v>90332.175540235476</v>
      </c>
      <c r="AG1328" s="25">
        <f t="shared" si="531"/>
        <v>36936.299916725198</v>
      </c>
      <c r="AH1328" s="25">
        <f t="shared" si="532"/>
        <v>66085.478907719997</v>
      </c>
      <c r="AI1328" s="25">
        <f t="shared" si="533"/>
        <v>103021.77882444519</v>
      </c>
      <c r="AJ1328" s="25">
        <f t="shared" si="534"/>
        <v>1</v>
      </c>
      <c r="AK1328" s="25">
        <f t="shared" si="535"/>
        <v>103021.77882444519</v>
      </c>
      <c r="AL1328" s="25">
        <f t="shared" ca="1" si="536"/>
        <v>246167</v>
      </c>
      <c r="AM1328" s="25">
        <f t="shared" ca="1" si="537"/>
        <v>41</v>
      </c>
      <c r="AN1328" s="25">
        <f ca="1">IF(AM1328=0,0,COUNTIF($AM$19:AM1328,C1328*10+1))</f>
        <v>184</v>
      </c>
      <c r="AO1328" s="20">
        <f t="shared" ca="1" si="538"/>
        <v>0</v>
      </c>
      <c r="AP1328" s="32">
        <f t="shared" ca="1" si="539"/>
        <v>246167</v>
      </c>
    </row>
    <row r="1329" spans="1:42" x14ac:dyDescent="0.2">
      <c r="A1329" s="14">
        <f>Daten!A1329</f>
        <v>41821</v>
      </c>
      <c r="B1329" s="7" t="str">
        <f>Daten!B1329</f>
        <v>Steinerkirchen an der Traun</v>
      </c>
      <c r="C1329" s="14">
        <f t="shared" si="515"/>
        <v>4</v>
      </c>
      <c r="D1329" s="9">
        <f>Daten!D1329</f>
        <v>0</v>
      </c>
      <c r="E1329" s="8">
        <f>Daten!E1329</f>
        <v>2482</v>
      </c>
      <c r="F1329" s="8">
        <f>Daten!F1329</f>
        <v>2381</v>
      </c>
      <c r="G1329" s="26">
        <f t="shared" si="516"/>
        <v>101</v>
      </c>
      <c r="H1329" s="28">
        <f t="shared" si="517"/>
        <v>4.241915161696766E-2</v>
      </c>
      <c r="I1329" s="20">
        <f t="shared" si="518"/>
        <v>31.988254197039865</v>
      </c>
      <c r="J1329" s="20">
        <f t="shared" si="519"/>
        <v>69.011745802960135</v>
      </c>
      <c r="K1329" s="26">
        <f t="shared" si="520"/>
        <v>-34505.87290148007</v>
      </c>
      <c r="L1329" s="15">
        <f>Daten!G1329</f>
        <v>427</v>
      </c>
      <c r="M1329" s="15">
        <f>Daten!H1329</f>
        <v>1577</v>
      </c>
      <c r="N1329" s="15">
        <f>Daten!I1329</f>
        <v>478</v>
      </c>
      <c r="O1329" s="27">
        <f t="shared" si="521"/>
        <v>0.57387444514901709</v>
      </c>
      <c r="P1329" s="15">
        <f t="shared" si="522"/>
        <v>895.41470447867255</v>
      </c>
      <c r="Q1329" s="20">
        <f t="shared" si="523"/>
        <v>9.5852955213274527</v>
      </c>
      <c r="R1329" s="26">
        <f t="shared" si="524"/>
        <v>1917.0591042654905</v>
      </c>
      <c r="S1329" s="8">
        <f>Daten!K1329</f>
        <v>36783</v>
      </c>
      <c r="T1329" s="8">
        <f>Daten!L1329</f>
        <v>161475</v>
      </c>
      <c r="U1329" s="8">
        <f>Daten!M1329</f>
        <v>312402</v>
      </c>
      <c r="V1329" s="8">
        <f>Daten!N1329</f>
        <v>500</v>
      </c>
      <c r="W1329" s="8">
        <f>Daten!O1329</f>
        <v>500</v>
      </c>
      <c r="X1329" s="22">
        <f t="shared" si="525"/>
        <v>510660</v>
      </c>
      <c r="Y1329" s="8">
        <f t="shared" si="526"/>
        <v>952302.86414776277</v>
      </c>
      <c r="Z1329" s="20">
        <f t="shared" si="527"/>
        <v>-441642.86414776277</v>
      </c>
      <c r="AA1329" s="26">
        <f t="shared" si="528"/>
        <v>44164.286414776281</v>
      </c>
      <c r="AB1329" s="31">
        <f t="shared" si="529"/>
        <v>11575.472617561703</v>
      </c>
      <c r="AC1329" s="30">
        <f t="shared" si="530"/>
        <v>11575.472617561703</v>
      </c>
      <c r="AG1329" s="25">
        <f t="shared" si="531"/>
        <v>-34505.87290148007</v>
      </c>
      <c r="AH1329" s="25">
        <f t="shared" si="532"/>
        <v>44164.286414776281</v>
      </c>
      <c r="AI1329" s="25">
        <f t="shared" si="533"/>
        <v>9658.413513296211</v>
      </c>
      <c r="AJ1329" s="25">
        <f t="shared" si="534"/>
        <v>1</v>
      </c>
      <c r="AK1329" s="25">
        <f t="shared" si="535"/>
        <v>9658.413513296211</v>
      </c>
      <c r="AL1329" s="25">
        <f t="shared" ca="1" si="536"/>
        <v>23078</v>
      </c>
      <c r="AM1329" s="25">
        <f t="shared" ca="1" si="537"/>
        <v>41</v>
      </c>
      <c r="AN1329" s="25">
        <f ca="1">IF(AM1329=0,0,COUNTIF($AM$19:AM1329,C1329*10+1))</f>
        <v>185</v>
      </c>
      <c r="AO1329" s="20">
        <f t="shared" ca="1" si="538"/>
        <v>0</v>
      </c>
      <c r="AP1329" s="32">
        <f t="shared" ca="1" si="539"/>
        <v>23078</v>
      </c>
    </row>
    <row r="1330" spans="1:42" x14ac:dyDescent="0.2">
      <c r="A1330" s="14">
        <f>Daten!A1330</f>
        <v>41822</v>
      </c>
      <c r="B1330" s="7" t="str">
        <f>Daten!B1330</f>
        <v>Steinhaus</v>
      </c>
      <c r="C1330" s="14">
        <f t="shared" si="515"/>
        <v>4</v>
      </c>
      <c r="D1330" s="9">
        <f>Daten!D1330</f>
        <v>0</v>
      </c>
      <c r="E1330" s="8">
        <f>Daten!E1330</f>
        <v>2594</v>
      </c>
      <c r="F1330" s="8">
        <f>Daten!F1330</f>
        <v>2224</v>
      </c>
      <c r="G1330" s="26">
        <f t="shared" si="516"/>
        <v>370</v>
      </c>
      <c r="H1330" s="28">
        <f t="shared" si="517"/>
        <v>0.16636690647482014</v>
      </c>
      <c r="I1330" s="20">
        <f t="shared" si="518"/>
        <v>29.878990900552985</v>
      </c>
      <c r="J1330" s="20">
        <f t="shared" si="519"/>
        <v>340.12100909944701</v>
      </c>
      <c r="K1330" s="26">
        <f t="shared" si="520"/>
        <v>-170060.5045497235</v>
      </c>
      <c r="L1330" s="15">
        <f>Daten!G1330</f>
        <v>460</v>
      </c>
      <c r="M1330" s="15">
        <f>Daten!H1330</f>
        <v>1673</v>
      </c>
      <c r="N1330" s="15">
        <f>Daten!I1330</f>
        <v>461</v>
      </c>
      <c r="O1330" s="27">
        <f t="shared" si="521"/>
        <v>0.55050806933652119</v>
      </c>
      <c r="P1330" s="15">
        <f t="shared" si="522"/>
        <v>949.92314558834437</v>
      </c>
      <c r="Q1330" s="20">
        <f t="shared" si="523"/>
        <v>-28.923145588344369</v>
      </c>
      <c r="R1330" s="26">
        <f t="shared" si="524"/>
        <v>-5784.6291176688737</v>
      </c>
      <c r="S1330" s="8">
        <f>Daten!K1330</f>
        <v>38221</v>
      </c>
      <c r="T1330" s="8">
        <f>Daten!L1330</f>
        <v>272602</v>
      </c>
      <c r="U1330" s="8">
        <f>Daten!M1330</f>
        <v>2664291</v>
      </c>
      <c r="V1330" s="8">
        <f>Daten!N1330</f>
        <v>500</v>
      </c>
      <c r="W1330" s="8">
        <f>Daten!O1330</f>
        <v>500</v>
      </c>
      <c r="X1330" s="22">
        <f t="shared" si="525"/>
        <v>2975114</v>
      </c>
      <c r="Y1330" s="8">
        <f t="shared" si="526"/>
        <v>995275.43497151346</v>
      </c>
      <c r="Z1330" s="20">
        <f t="shared" si="527"/>
        <v>1979838.5650284865</v>
      </c>
      <c r="AA1330" s="26">
        <f t="shared" si="528"/>
        <v>-197983.85650284868</v>
      </c>
      <c r="AB1330" s="31">
        <f t="shared" si="529"/>
        <v>-373828.99017024104</v>
      </c>
      <c r="AC1330" s="30">
        <f t="shared" si="530"/>
        <v>0</v>
      </c>
      <c r="AG1330" s="25">
        <f t="shared" si="531"/>
        <v>0</v>
      </c>
      <c r="AH1330" s="25">
        <f t="shared" si="532"/>
        <v>0</v>
      </c>
      <c r="AI1330" s="25">
        <f t="shared" si="533"/>
        <v>0</v>
      </c>
      <c r="AJ1330" s="25">
        <f t="shared" si="534"/>
        <v>1</v>
      </c>
      <c r="AK1330" s="25">
        <f t="shared" si="535"/>
        <v>0</v>
      </c>
      <c r="AL1330" s="25">
        <f t="shared" ca="1" si="536"/>
        <v>0</v>
      </c>
      <c r="AM1330" s="25">
        <f t="shared" ca="1" si="537"/>
        <v>0</v>
      </c>
      <c r="AN1330" s="25">
        <f ca="1">IF(AM1330=0,0,COUNTIF($AM$19:AM1330,C1330*10+1))</f>
        <v>0</v>
      </c>
      <c r="AO1330" s="20">
        <f t="shared" ca="1" si="538"/>
        <v>0</v>
      </c>
      <c r="AP1330" s="32">
        <f t="shared" ca="1" si="539"/>
        <v>0</v>
      </c>
    </row>
    <row r="1331" spans="1:42" x14ac:dyDescent="0.2">
      <c r="A1331" s="14">
        <f>Daten!A1331</f>
        <v>41823</v>
      </c>
      <c r="B1331" s="7" t="str">
        <f>Daten!B1331</f>
        <v>Thalheim bei Wels</v>
      </c>
      <c r="C1331" s="14">
        <f t="shared" si="515"/>
        <v>4</v>
      </c>
      <c r="D1331" s="9">
        <f>Daten!D1331</f>
        <v>0</v>
      </c>
      <c r="E1331" s="8">
        <f>Daten!E1331</f>
        <v>5507</v>
      </c>
      <c r="F1331" s="8">
        <f>Daten!F1331</f>
        <v>5528</v>
      </c>
      <c r="G1331" s="26">
        <f t="shared" si="516"/>
        <v>-21</v>
      </c>
      <c r="H1331" s="28">
        <f t="shared" si="517"/>
        <v>-3.7988422575976847E-3</v>
      </c>
      <c r="I1331" s="20">
        <f t="shared" si="518"/>
        <v>74.267563713245011</v>
      </c>
      <c r="J1331" s="20">
        <f t="shared" si="519"/>
        <v>-95.267563713245011</v>
      </c>
      <c r="K1331" s="26">
        <f t="shared" si="520"/>
        <v>47633.781856622503</v>
      </c>
      <c r="L1331" s="15">
        <f>Daten!G1331</f>
        <v>792</v>
      </c>
      <c r="M1331" s="15">
        <f>Daten!H1331</f>
        <v>3507</v>
      </c>
      <c r="N1331" s="15">
        <f>Daten!I1331</f>
        <v>1208</v>
      </c>
      <c r="O1331" s="27">
        <f t="shared" si="521"/>
        <v>0.57028799543769604</v>
      </c>
      <c r="P1331" s="15">
        <f t="shared" si="522"/>
        <v>1991.2614892877011</v>
      </c>
      <c r="Q1331" s="20">
        <f t="shared" si="523"/>
        <v>8.7385107122988757</v>
      </c>
      <c r="R1331" s="26">
        <f t="shared" si="524"/>
        <v>1747.7021424597751</v>
      </c>
      <c r="S1331" s="8">
        <f>Daten!K1331</f>
        <v>17344</v>
      </c>
      <c r="T1331" s="8">
        <f>Daten!L1331</f>
        <v>675304</v>
      </c>
      <c r="U1331" s="8">
        <f>Daten!M1331</f>
        <v>3739179</v>
      </c>
      <c r="V1331" s="8">
        <f>Daten!N1331</f>
        <v>500</v>
      </c>
      <c r="W1331" s="8">
        <f>Daten!O1331</f>
        <v>500</v>
      </c>
      <c r="X1331" s="22">
        <f t="shared" si="525"/>
        <v>4431827</v>
      </c>
      <c r="Y1331" s="8">
        <f t="shared" si="526"/>
        <v>2112945.9600571031</v>
      </c>
      <c r="Z1331" s="20">
        <f t="shared" si="527"/>
        <v>2318881.0399428969</v>
      </c>
      <c r="AA1331" s="26">
        <f t="shared" si="528"/>
        <v>-231888.1039942897</v>
      </c>
      <c r="AB1331" s="31">
        <f t="shared" si="529"/>
        <v>-182506.61999520741</v>
      </c>
      <c r="AC1331" s="30">
        <f t="shared" si="530"/>
        <v>0</v>
      </c>
      <c r="AG1331" s="25">
        <f t="shared" si="531"/>
        <v>0</v>
      </c>
      <c r="AH1331" s="25">
        <f t="shared" si="532"/>
        <v>0</v>
      </c>
      <c r="AI1331" s="25">
        <f t="shared" si="533"/>
        <v>0</v>
      </c>
      <c r="AJ1331" s="25">
        <f t="shared" si="534"/>
        <v>1</v>
      </c>
      <c r="AK1331" s="25">
        <f t="shared" si="535"/>
        <v>0</v>
      </c>
      <c r="AL1331" s="25">
        <f t="shared" ca="1" si="536"/>
        <v>0</v>
      </c>
      <c r="AM1331" s="25">
        <f t="shared" ca="1" si="537"/>
        <v>0</v>
      </c>
      <c r="AN1331" s="25">
        <f ca="1">IF(AM1331=0,0,COUNTIF($AM$19:AM1331,C1331*10+1))</f>
        <v>0</v>
      </c>
      <c r="AO1331" s="20">
        <f t="shared" ca="1" si="538"/>
        <v>0</v>
      </c>
      <c r="AP1331" s="32">
        <f t="shared" ca="1" si="539"/>
        <v>0</v>
      </c>
    </row>
    <row r="1332" spans="1:42" x14ac:dyDescent="0.2">
      <c r="A1332" s="14">
        <f>Daten!A1332</f>
        <v>41824</v>
      </c>
      <c r="B1332" s="7" t="str">
        <f>Daten!B1332</f>
        <v>Weißkirchen an der Traun</v>
      </c>
      <c r="C1332" s="14">
        <f t="shared" si="515"/>
        <v>4</v>
      </c>
      <c r="D1332" s="9">
        <f>Daten!D1332</f>
        <v>0</v>
      </c>
      <c r="E1332" s="8">
        <f>Daten!E1332</f>
        <v>3564</v>
      </c>
      <c r="F1332" s="8">
        <f>Daten!F1332</f>
        <v>3445</v>
      </c>
      <c r="G1332" s="26">
        <f t="shared" si="516"/>
        <v>119</v>
      </c>
      <c r="H1332" s="28">
        <f t="shared" si="517"/>
        <v>3.4542815674891147E-2</v>
      </c>
      <c r="I1332" s="20">
        <f t="shared" si="518"/>
        <v>46.282879340110178</v>
      </c>
      <c r="J1332" s="20">
        <f t="shared" si="519"/>
        <v>72.717120659889815</v>
      </c>
      <c r="K1332" s="26">
        <f t="shared" si="520"/>
        <v>-36358.560329944907</v>
      </c>
      <c r="L1332" s="15">
        <f>Daten!G1332</f>
        <v>555</v>
      </c>
      <c r="M1332" s="15">
        <f>Daten!H1332</f>
        <v>2388</v>
      </c>
      <c r="N1332" s="15">
        <f>Daten!I1332</f>
        <v>621</v>
      </c>
      <c r="O1332" s="27">
        <f t="shared" si="521"/>
        <v>0.49246231155778897</v>
      </c>
      <c r="P1332" s="15">
        <f t="shared" si="522"/>
        <v>1355.8974726030881</v>
      </c>
      <c r="Q1332" s="20">
        <f t="shared" si="523"/>
        <v>-179.89747260308809</v>
      </c>
      <c r="R1332" s="26">
        <f t="shared" si="524"/>
        <v>-35979.49452061762</v>
      </c>
      <c r="S1332" s="8">
        <f>Daten!K1332</f>
        <v>19150</v>
      </c>
      <c r="T1332" s="8">
        <f>Daten!L1332</f>
        <v>387567</v>
      </c>
      <c r="U1332" s="8">
        <f>Daten!M1332</f>
        <v>1474914</v>
      </c>
      <c r="V1332" s="8">
        <f>Daten!N1332</f>
        <v>500</v>
      </c>
      <c r="W1332" s="8">
        <f>Daten!O1332</f>
        <v>500</v>
      </c>
      <c r="X1332" s="22">
        <f t="shared" si="525"/>
        <v>1881631</v>
      </c>
      <c r="Y1332" s="8">
        <f t="shared" si="526"/>
        <v>1367448.5929986408</v>
      </c>
      <c r="Z1332" s="20">
        <f t="shared" si="527"/>
        <v>514182.40700135916</v>
      </c>
      <c r="AA1332" s="26">
        <f t="shared" si="528"/>
        <v>-51418.240700135917</v>
      </c>
      <c r="AB1332" s="31">
        <f t="shared" si="529"/>
        <v>-123756.29555069844</v>
      </c>
      <c r="AC1332" s="30">
        <f t="shared" si="530"/>
        <v>0</v>
      </c>
      <c r="AG1332" s="25">
        <f t="shared" si="531"/>
        <v>0</v>
      </c>
      <c r="AH1332" s="25">
        <f t="shared" si="532"/>
        <v>0</v>
      </c>
      <c r="AI1332" s="25">
        <f t="shared" si="533"/>
        <v>0</v>
      </c>
      <c r="AJ1332" s="25">
        <f t="shared" si="534"/>
        <v>1</v>
      </c>
      <c r="AK1332" s="25">
        <f t="shared" si="535"/>
        <v>0</v>
      </c>
      <c r="AL1332" s="25">
        <f t="shared" ca="1" si="536"/>
        <v>0</v>
      </c>
      <c r="AM1332" s="25">
        <f t="shared" ca="1" si="537"/>
        <v>0</v>
      </c>
      <c r="AN1332" s="25">
        <f ca="1">IF(AM1332=0,0,COUNTIF($AM$19:AM1332,C1332*10+1))</f>
        <v>0</v>
      </c>
      <c r="AO1332" s="20">
        <f t="shared" ca="1" si="538"/>
        <v>0</v>
      </c>
      <c r="AP1332" s="32">
        <f t="shared" ca="1" si="539"/>
        <v>0</v>
      </c>
    </row>
    <row r="1333" spans="1:42" x14ac:dyDescent="0.2">
      <c r="A1333" s="14">
        <f>Daten!A1333</f>
        <v>50101</v>
      </c>
      <c r="B1333" s="7" t="str">
        <f>Daten!B1333</f>
        <v>Salzburg</v>
      </c>
      <c r="C1333" s="14">
        <f t="shared" si="515"/>
        <v>5</v>
      </c>
      <c r="D1333" s="9">
        <f>Daten!D1333</f>
        <v>1</v>
      </c>
      <c r="E1333" s="8">
        <f>Daten!E1333</f>
        <v>156227</v>
      </c>
      <c r="F1333" s="8">
        <f>Daten!F1333</f>
        <v>154086</v>
      </c>
      <c r="G1333" s="26">
        <f t="shared" si="516"/>
        <v>2141</v>
      </c>
      <c r="H1333" s="28">
        <f t="shared" si="517"/>
        <v>1.389483794763963E-2</v>
      </c>
      <c r="I1333" s="20">
        <f t="shared" si="518"/>
        <v>2070.1142949202372</v>
      </c>
      <c r="J1333" s="20">
        <f t="shared" si="519"/>
        <v>70.885705079762829</v>
      </c>
      <c r="K1333" s="26">
        <f t="shared" si="520"/>
        <v>-35442.852539881416</v>
      </c>
      <c r="L1333" s="15">
        <f>Daten!G1333</f>
        <v>20113</v>
      </c>
      <c r="M1333" s="15">
        <f>Daten!H1333</f>
        <v>103520</v>
      </c>
      <c r="N1333" s="15">
        <f>Daten!I1333</f>
        <v>32593</v>
      </c>
      <c r="O1333" s="27">
        <f t="shared" si="521"/>
        <v>0.50913833075734161</v>
      </c>
      <c r="P1333" s="15">
        <f t="shared" si="522"/>
        <v>58778.268996596184</v>
      </c>
      <c r="Q1333" s="20">
        <f t="shared" si="523"/>
        <v>-6072.2689965961836</v>
      </c>
      <c r="R1333" s="26">
        <f t="shared" si="524"/>
        <v>-1214453.7993192368</v>
      </c>
      <c r="S1333" s="8">
        <f>Daten!K1333</f>
        <v>20412</v>
      </c>
      <c r="T1333" s="8">
        <f>Daten!L1333</f>
        <v>15380282</v>
      </c>
      <c r="U1333" s="8">
        <f>Daten!M1333</f>
        <v>95428388</v>
      </c>
      <c r="V1333" s="8">
        <f>Daten!N1333</f>
        <v>500</v>
      </c>
      <c r="W1333" s="8">
        <f>Daten!O1333</f>
        <v>500</v>
      </c>
      <c r="X1333" s="22">
        <f t="shared" si="525"/>
        <v>110829082</v>
      </c>
      <c r="Y1333" s="8">
        <f t="shared" si="526"/>
        <v>59941748.411447428</v>
      </c>
      <c r="Z1333" s="20">
        <f t="shared" si="527"/>
        <v>50887333.588552572</v>
      </c>
      <c r="AA1333" s="26">
        <f t="shared" si="528"/>
        <v>-5088733.3588552577</v>
      </c>
      <c r="AB1333" s="31">
        <f t="shared" si="529"/>
        <v>-6338630.0107143763</v>
      </c>
      <c r="AC1333" s="30">
        <f t="shared" si="530"/>
        <v>0</v>
      </c>
      <c r="AG1333" s="25">
        <f t="shared" si="531"/>
        <v>0</v>
      </c>
      <c r="AH1333" s="25">
        <f t="shared" si="532"/>
        <v>0</v>
      </c>
      <c r="AI1333" s="25">
        <f t="shared" si="533"/>
        <v>0</v>
      </c>
      <c r="AJ1333" s="25">
        <f t="shared" si="534"/>
        <v>1</v>
      </c>
      <c r="AK1333" s="25">
        <f t="shared" si="535"/>
        <v>0</v>
      </c>
      <c r="AL1333" s="25">
        <f t="shared" ca="1" si="536"/>
        <v>0</v>
      </c>
      <c r="AM1333" s="25">
        <f t="shared" ca="1" si="537"/>
        <v>0</v>
      </c>
      <c r="AN1333" s="25">
        <f ca="1">IF(AM1333=0,0,COUNTIF($AM$19:AM1333,C1333*10+1))</f>
        <v>0</v>
      </c>
      <c r="AO1333" s="20">
        <f t="shared" ca="1" si="538"/>
        <v>0</v>
      </c>
      <c r="AP1333" s="32">
        <f t="shared" ca="1" si="539"/>
        <v>0</v>
      </c>
    </row>
    <row r="1334" spans="1:42" x14ac:dyDescent="0.2">
      <c r="A1334" s="14">
        <f>Daten!A1334</f>
        <v>50201</v>
      </c>
      <c r="B1334" s="7" t="str">
        <f>Daten!B1334</f>
        <v>Abtenau</v>
      </c>
      <c r="C1334" s="14">
        <f t="shared" si="515"/>
        <v>5</v>
      </c>
      <c r="D1334" s="9">
        <f>Daten!D1334</f>
        <v>0</v>
      </c>
      <c r="E1334" s="8">
        <f>Daten!E1334</f>
        <v>6005</v>
      </c>
      <c r="F1334" s="8">
        <f>Daten!F1334</f>
        <v>5901</v>
      </c>
      <c r="G1334" s="26">
        <f t="shared" si="516"/>
        <v>104</v>
      </c>
      <c r="H1334" s="28">
        <f t="shared" si="517"/>
        <v>1.7624131503135063E-2</v>
      </c>
      <c r="I1334" s="20">
        <f t="shared" si="518"/>
        <v>79.278743392159697</v>
      </c>
      <c r="J1334" s="20">
        <f t="shared" si="519"/>
        <v>24.721256607840303</v>
      </c>
      <c r="K1334" s="26">
        <f t="shared" si="520"/>
        <v>-12360.628303920152</v>
      </c>
      <c r="L1334" s="15">
        <f>Daten!G1334</f>
        <v>923</v>
      </c>
      <c r="M1334" s="15">
        <f>Daten!H1334</f>
        <v>3887</v>
      </c>
      <c r="N1334" s="15">
        <f>Daten!I1334</f>
        <v>1195</v>
      </c>
      <c r="O1334" s="27">
        <f t="shared" si="521"/>
        <v>0.54489323385644461</v>
      </c>
      <c r="P1334" s="15">
        <f t="shared" si="522"/>
        <v>2207.0240686801521</v>
      </c>
      <c r="Q1334" s="20">
        <f t="shared" si="523"/>
        <v>-89.024068680152141</v>
      </c>
      <c r="R1334" s="26">
        <f t="shared" si="524"/>
        <v>-17804.813736030428</v>
      </c>
      <c r="S1334" s="8">
        <f>Daten!K1334</f>
        <v>35219</v>
      </c>
      <c r="T1334" s="8">
        <f>Daten!L1334</f>
        <v>563401</v>
      </c>
      <c r="U1334" s="8">
        <f>Daten!M1334</f>
        <v>1851216</v>
      </c>
      <c r="V1334" s="8">
        <f>Daten!N1334</f>
        <v>500</v>
      </c>
      <c r="W1334" s="8">
        <f>Daten!O1334</f>
        <v>500</v>
      </c>
      <c r="X1334" s="22">
        <f t="shared" si="525"/>
        <v>2449836</v>
      </c>
      <c r="Y1334" s="8">
        <f t="shared" si="526"/>
        <v>2304020.4267555661</v>
      </c>
      <c r="Z1334" s="20">
        <f t="shared" si="527"/>
        <v>145815.57324443385</v>
      </c>
      <c r="AA1334" s="26">
        <f t="shared" si="528"/>
        <v>-14581.557324443385</v>
      </c>
      <c r="AB1334" s="31">
        <f t="shared" si="529"/>
        <v>-44746.999364393967</v>
      </c>
      <c r="AC1334" s="30">
        <f t="shared" si="530"/>
        <v>0</v>
      </c>
      <c r="AG1334" s="25">
        <f t="shared" si="531"/>
        <v>0</v>
      </c>
      <c r="AH1334" s="25">
        <f t="shared" si="532"/>
        <v>0</v>
      </c>
      <c r="AI1334" s="25">
        <f t="shared" si="533"/>
        <v>0</v>
      </c>
      <c r="AJ1334" s="25">
        <f t="shared" si="534"/>
        <v>1</v>
      </c>
      <c r="AK1334" s="25">
        <f t="shared" si="535"/>
        <v>0</v>
      </c>
      <c r="AL1334" s="25">
        <f t="shared" ca="1" si="536"/>
        <v>0</v>
      </c>
      <c r="AM1334" s="25">
        <f t="shared" ca="1" si="537"/>
        <v>0</v>
      </c>
      <c r="AN1334" s="25">
        <f ca="1">IF(AM1334=0,0,COUNTIF($AM$19:AM1334,C1334*10+1))</f>
        <v>0</v>
      </c>
      <c r="AO1334" s="20">
        <f t="shared" ca="1" si="538"/>
        <v>0</v>
      </c>
      <c r="AP1334" s="32">
        <f t="shared" ca="1" si="539"/>
        <v>0</v>
      </c>
    </row>
    <row r="1335" spans="1:42" x14ac:dyDescent="0.2">
      <c r="A1335" s="14">
        <f>Daten!A1335</f>
        <v>50202</v>
      </c>
      <c r="B1335" s="7" t="str">
        <f>Daten!B1335</f>
        <v>Adnet</v>
      </c>
      <c r="C1335" s="14">
        <f t="shared" si="515"/>
        <v>5</v>
      </c>
      <c r="D1335" s="9">
        <f>Daten!D1335</f>
        <v>0</v>
      </c>
      <c r="E1335" s="8">
        <f>Daten!E1335</f>
        <v>3681</v>
      </c>
      <c r="F1335" s="8">
        <f>Daten!F1335</f>
        <v>3568</v>
      </c>
      <c r="G1335" s="26">
        <f t="shared" si="516"/>
        <v>113</v>
      </c>
      <c r="H1335" s="28">
        <f t="shared" si="517"/>
        <v>3.1670403587443947E-2</v>
      </c>
      <c r="I1335" s="20">
        <f t="shared" si="518"/>
        <v>47.935359502326016</v>
      </c>
      <c r="J1335" s="20">
        <f t="shared" si="519"/>
        <v>65.064640497673992</v>
      </c>
      <c r="K1335" s="26">
        <f t="shared" si="520"/>
        <v>-32532.320248836997</v>
      </c>
      <c r="L1335" s="15">
        <f>Daten!G1335</f>
        <v>595</v>
      </c>
      <c r="M1335" s="15">
        <f>Daten!H1335</f>
        <v>2354</v>
      </c>
      <c r="N1335" s="15">
        <f>Daten!I1335</f>
        <v>732</v>
      </c>
      <c r="O1335" s="27">
        <f t="shared" si="521"/>
        <v>0.56372132540356834</v>
      </c>
      <c r="P1335" s="15">
        <f t="shared" si="522"/>
        <v>1336.5923997100795</v>
      </c>
      <c r="Q1335" s="20">
        <f t="shared" si="523"/>
        <v>-9.5923997100794622</v>
      </c>
      <c r="R1335" s="26">
        <f t="shared" si="524"/>
        <v>-1918.4799420158924</v>
      </c>
      <c r="S1335" s="8">
        <f>Daten!K1335</f>
        <v>9707</v>
      </c>
      <c r="T1335" s="8">
        <f>Daten!L1335</f>
        <v>315676</v>
      </c>
      <c r="U1335" s="8">
        <f>Daten!M1335</f>
        <v>1549901</v>
      </c>
      <c r="V1335" s="8">
        <f>Daten!N1335</f>
        <v>500</v>
      </c>
      <c r="W1335" s="8">
        <f>Daten!O1335</f>
        <v>500</v>
      </c>
      <c r="X1335" s="22">
        <f t="shared" si="525"/>
        <v>1875284</v>
      </c>
      <c r="Y1335" s="8">
        <f t="shared" si="526"/>
        <v>1412339.5821627376</v>
      </c>
      <c r="Z1335" s="20">
        <f t="shared" si="527"/>
        <v>462944.41783726239</v>
      </c>
      <c r="AA1335" s="26">
        <f t="shared" si="528"/>
        <v>-46294.441783726244</v>
      </c>
      <c r="AB1335" s="31">
        <f t="shared" si="529"/>
        <v>-80745.241974579141</v>
      </c>
      <c r="AC1335" s="30">
        <f t="shared" si="530"/>
        <v>0</v>
      </c>
      <c r="AG1335" s="25">
        <f t="shared" si="531"/>
        <v>0</v>
      </c>
      <c r="AH1335" s="25">
        <f t="shared" si="532"/>
        <v>0</v>
      </c>
      <c r="AI1335" s="25">
        <f t="shared" si="533"/>
        <v>0</v>
      </c>
      <c r="AJ1335" s="25">
        <f t="shared" si="534"/>
        <v>1</v>
      </c>
      <c r="AK1335" s="25">
        <f t="shared" si="535"/>
        <v>0</v>
      </c>
      <c r="AL1335" s="25">
        <f t="shared" ca="1" si="536"/>
        <v>0</v>
      </c>
      <c r="AM1335" s="25">
        <f t="shared" ca="1" si="537"/>
        <v>0</v>
      </c>
      <c r="AN1335" s="25">
        <f ca="1">IF(AM1335=0,0,COUNTIF($AM$19:AM1335,C1335*10+1))</f>
        <v>0</v>
      </c>
      <c r="AO1335" s="20">
        <f t="shared" ca="1" si="538"/>
        <v>0</v>
      </c>
      <c r="AP1335" s="32">
        <f t="shared" ca="1" si="539"/>
        <v>0</v>
      </c>
    </row>
    <row r="1336" spans="1:42" x14ac:dyDescent="0.2">
      <c r="A1336" s="14">
        <f>Daten!A1336</f>
        <v>50203</v>
      </c>
      <c r="B1336" s="7" t="str">
        <f>Daten!B1336</f>
        <v>Annaberg-Lungötz</v>
      </c>
      <c r="C1336" s="14">
        <f t="shared" si="515"/>
        <v>5</v>
      </c>
      <c r="D1336" s="9">
        <f>Daten!D1336</f>
        <v>0</v>
      </c>
      <c r="E1336" s="8">
        <f>Daten!E1336</f>
        <v>2214</v>
      </c>
      <c r="F1336" s="8">
        <f>Daten!F1336</f>
        <v>2215</v>
      </c>
      <c r="G1336" s="26">
        <f t="shared" si="516"/>
        <v>-1</v>
      </c>
      <c r="H1336" s="28">
        <f t="shared" si="517"/>
        <v>-4.514672686230248E-4</v>
      </c>
      <c r="I1336" s="20">
        <f t="shared" si="518"/>
        <v>29.758077717951828</v>
      </c>
      <c r="J1336" s="20">
        <f t="shared" si="519"/>
        <v>-30.758077717951828</v>
      </c>
      <c r="K1336" s="26">
        <f t="shared" si="520"/>
        <v>15379.038858975913</v>
      </c>
      <c r="L1336" s="15">
        <f>Daten!G1336</f>
        <v>346</v>
      </c>
      <c r="M1336" s="15">
        <f>Daten!H1336</f>
        <v>1389</v>
      </c>
      <c r="N1336" s="15">
        <f>Daten!I1336</f>
        <v>479</v>
      </c>
      <c r="O1336" s="27">
        <f t="shared" si="521"/>
        <v>0.59395248380129595</v>
      </c>
      <c r="P1336" s="15">
        <f t="shared" si="522"/>
        <v>788.66900730556506</v>
      </c>
      <c r="Q1336" s="20">
        <f t="shared" si="523"/>
        <v>36.33099269443494</v>
      </c>
      <c r="R1336" s="26">
        <f t="shared" si="524"/>
        <v>7266.198538886988</v>
      </c>
      <c r="S1336" s="8">
        <f>Daten!K1336</f>
        <v>12181</v>
      </c>
      <c r="T1336" s="8">
        <f>Daten!L1336</f>
        <v>197071</v>
      </c>
      <c r="U1336" s="8">
        <f>Daten!M1336</f>
        <v>734454</v>
      </c>
      <c r="V1336" s="8">
        <f>Daten!N1336</f>
        <v>500</v>
      </c>
      <c r="W1336" s="8">
        <f>Daten!O1336</f>
        <v>500</v>
      </c>
      <c r="X1336" s="22">
        <f t="shared" si="525"/>
        <v>943706</v>
      </c>
      <c r="Y1336" s="8">
        <f t="shared" si="526"/>
        <v>849475.64110521623</v>
      </c>
      <c r="Z1336" s="20">
        <f t="shared" si="527"/>
        <v>94230.358894783771</v>
      </c>
      <c r="AA1336" s="26">
        <f t="shared" si="528"/>
        <v>-9423.0358894783767</v>
      </c>
      <c r="AB1336" s="31">
        <f t="shared" si="529"/>
        <v>13222.201508384524</v>
      </c>
      <c r="AC1336" s="30">
        <f t="shared" si="530"/>
        <v>13222.201508384524</v>
      </c>
      <c r="AG1336" s="25">
        <f t="shared" si="531"/>
        <v>15379.038858975913</v>
      </c>
      <c r="AH1336" s="25">
        <f t="shared" si="532"/>
        <v>-9423.0358894783767</v>
      </c>
      <c r="AI1336" s="25">
        <f t="shared" si="533"/>
        <v>5956.0029694975365</v>
      </c>
      <c r="AJ1336" s="25">
        <f t="shared" si="534"/>
        <v>1</v>
      </c>
      <c r="AK1336" s="25">
        <f t="shared" si="535"/>
        <v>0</v>
      </c>
      <c r="AL1336" s="25">
        <f t="shared" ca="1" si="536"/>
        <v>0</v>
      </c>
      <c r="AM1336" s="25">
        <f t="shared" ca="1" si="537"/>
        <v>0</v>
      </c>
      <c r="AN1336" s="25">
        <f ca="1">IF(AM1336=0,0,COUNTIF($AM$19:AM1336,C1336*10+1))</f>
        <v>0</v>
      </c>
      <c r="AO1336" s="20">
        <f t="shared" ca="1" si="538"/>
        <v>0</v>
      </c>
      <c r="AP1336" s="32">
        <f t="shared" ca="1" si="539"/>
        <v>0</v>
      </c>
    </row>
    <row r="1337" spans="1:42" x14ac:dyDescent="0.2">
      <c r="A1337" s="14">
        <f>Daten!A1337</f>
        <v>50204</v>
      </c>
      <c r="B1337" s="7" t="str">
        <f>Daten!B1337</f>
        <v>Golling an der Salzach</v>
      </c>
      <c r="C1337" s="14">
        <f t="shared" si="515"/>
        <v>5</v>
      </c>
      <c r="D1337" s="9">
        <f>Daten!D1337</f>
        <v>0</v>
      </c>
      <c r="E1337" s="8">
        <f>Daten!E1337</f>
        <v>4410</v>
      </c>
      <c r="F1337" s="8">
        <f>Daten!F1337</f>
        <v>4288</v>
      </c>
      <c r="G1337" s="26">
        <f t="shared" si="516"/>
        <v>122</v>
      </c>
      <c r="H1337" s="28">
        <f t="shared" si="517"/>
        <v>2.8451492537313432E-2</v>
      </c>
      <c r="I1337" s="20">
        <f t="shared" si="518"/>
        <v>57.608414110418707</v>
      </c>
      <c r="J1337" s="20">
        <f t="shared" si="519"/>
        <v>64.391585889581293</v>
      </c>
      <c r="K1337" s="26">
        <f t="shared" si="520"/>
        <v>-32195.792944790646</v>
      </c>
      <c r="L1337" s="15">
        <f>Daten!G1337</f>
        <v>761</v>
      </c>
      <c r="M1337" s="15">
        <f>Daten!H1337</f>
        <v>2815</v>
      </c>
      <c r="N1337" s="15">
        <f>Daten!I1337</f>
        <v>834</v>
      </c>
      <c r="O1337" s="27">
        <f t="shared" si="521"/>
        <v>0.56660746003552398</v>
      </c>
      <c r="P1337" s="15">
        <f t="shared" si="522"/>
        <v>1598.3464762888161</v>
      </c>
      <c r="Q1337" s="20">
        <f t="shared" si="523"/>
        <v>-3.3464762888161204</v>
      </c>
      <c r="R1337" s="26">
        <f t="shared" si="524"/>
        <v>-669.29525776322407</v>
      </c>
      <c r="S1337" s="8">
        <f>Daten!K1337</f>
        <v>19713</v>
      </c>
      <c r="T1337" s="8">
        <f>Daten!L1337</f>
        <v>355951</v>
      </c>
      <c r="U1337" s="8">
        <f>Daten!M1337</f>
        <v>1533743</v>
      </c>
      <c r="V1337" s="8">
        <f>Daten!N1337</f>
        <v>500</v>
      </c>
      <c r="W1337" s="8">
        <f>Daten!O1337</f>
        <v>500</v>
      </c>
      <c r="X1337" s="22">
        <f t="shared" si="525"/>
        <v>1909407</v>
      </c>
      <c r="Y1337" s="8">
        <f t="shared" si="526"/>
        <v>1692044.9761851868</v>
      </c>
      <c r="Z1337" s="20">
        <f t="shared" si="527"/>
        <v>217362.02381481323</v>
      </c>
      <c r="AA1337" s="26">
        <f t="shared" si="528"/>
        <v>-21736.202381481326</v>
      </c>
      <c r="AB1337" s="31">
        <f t="shared" si="529"/>
        <v>-54601.290584035203</v>
      </c>
      <c r="AC1337" s="30">
        <f t="shared" si="530"/>
        <v>0</v>
      </c>
      <c r="AG1337" s="25">
        <f t="shared" si="531"/>
        <v>0</v>
      </c>
      <c r="AH1337" s="25">
        <f t="shared" si="532"/>
        <v>0</v>
      </c>
      <c r="AI1337" s="25">
        <f t="shared" si="533"/>
        <v>0</v>
      </c>
      <c r="AJ1337" s="25">
        <f t="shared" si="534"/>
        <v>1</v>
      </c>
      <c r="AK1337" s="25">
        <f t="shared" si="535"/>
        <v>0</v>
      </c>
      <c r="AL1337" s="25">
        <f t="shared" ca="1" si="536"/>
        <v>0</v>
      </c>
      <c r="AM1337" s="25">
        <f t="shared" ca="1" si="537"/>
        <v>0</v>
      </c>
      <c r="AN1337" s="25">
        <f ca="1">IF(AM1337=0,0,COUNTIF($AM$19:AM1337,C1337*10+1))</f>
        <v>0</v>
      </c>
      <c r="AO1337" s="20">
        <f t="shared" ca="1" si="538"/>
        <v>0</v>
      </c>
      <c r="AP1337" s="32">
        <f t="shared" ca="1" si="539"/>
        <v>0</v>
      </c>
    </row>
    <row r="1338" spans="1:42" x14ac:dyDescent="0.2">
      <c r="A1338" s="14">
        <f>Daten!A1338</f>
        <v>50205</v>
      </c>
      <c r="B1338" s="7" t="str">
        <f>Daten!B1338</f>
        <v>Hallein</v>
      </c>
      <c r="C1338" s="14">
        <f t="shared" si="515"/>
        <v>5</v>
      </c>
      <c r="D1338" s="9">
        <f>Daten!D1338</f>
        <v>0</v>
      </c>
      <c r="E1338" s="8">
        <f>Daten!E1338</f>
        <v>21479</v>
      </c>
      <c r="F1338" s="8">
        <f>Daten!F1338</f>
        <v>21242</v>
      </c>
      <c r="G1338" s="26">
        <f t="shared" si="516"/>
        <v>237</v>
      </c>
      <c r="H1338" s="28">
        <f t="shared" si="517"/>
        <v>1.1157141512098673E-2</v>
      </c>
      <c r="I1338" s="20">
        <f t="shared" si="518"/>
        <v>285.38198053486803</v>
      </c>
      <c r="J1338" s="20">
        <f t="shared" si="519"/>
        <v>-48.381980534868035</v>
      </c>
      <c r="K1338" s="26">
        <f t="shared" si="520"/>
        <v>24190.990267434019</v>
      </c>
      <c r="L1338" s="15">
        <f>Daten!G1338</f>
        <v>3360</v>
      </c>
      <c r="M1338" s="15">
        <f>Daten!H1338</f>
        <v>14342</v>
      </c>
      <c r="N1338" s="15">
        <f>Daten!I1338</f>
        <v>3777</v>
      </c>
      <c r="O1338" s="27">
        <f t="shared" si="521"/>
        <v>0.49762934039882861</v>
      </c>
      <c r="P1338" s="15">
        <f t="shared" si="522"/>
        <v>8143.3339832803558</v>
      </c>
      <c r="Q1338" s="20">
        <f t="shared" si="523"/>
        <v>-1006.3339832803558</v>
      </c>
      <c r="R1338" s="26">
        <f t="shared" si="524"/>
        <v>-201266.79665607115</v>
      </c>
      <c r="S1338" s="8">
        <f>Daten!K1338</f>
        <v>7555</v>
      </c>
      <c r="T1338" s="8">
        <f>Daten!L1338</f>
        <v>1707025</v>
      </c>
      <c r="U1338" s="8">
        <f>Daten!M1338</f>
        <v>8453353</v>
      </c>
      <c r="V1338" s="8">
        <f>Daten!N1338</f>
        <v>500</v>
      </c>
      <c r="W1338" s="8">
        <f>Daten!O1338</f>
        <v>500</v>
      </c>
      <c r="X1338" s="22">
        <f t="shared" si="525"/>
        <v>10167933</v>
      </c>
      <c r="Y1338" s="8">
        <f t="shared" si="526"/>
        <v>8241141.5064584184</v>
      </c>
      <c r="Z1338" s="20">
        <f t="shared" si="527"/>
        <v>1926791.4935415816</v>
      </c>
      <c r="AA1338" s="26">
        <f t="shared" si="528"/>
        <v>-192679.14935415817</v>
      </c>
      <c r="AB1338" s="31">
        <f t="shared" si="529"/>
        <v>-369754.95574279531</v>
      </c>
      <c r="AC1338" s="30">
        <f t="shared" si="530"/>
        <v>0</v>
      </c>
      <c r="AG1338" s="25">
        <f t="shared" si="531"/>
        <v>0</v>
      </c>
      <c r="AH1338" s="25">
        <f t="shared" si="532"/>
        <v>0</v>
      </c>
      <c r="AI1338" s="25">
        <f t="shared" si="533"/>
        <v>0</v>
      </c>
      <c r="AJ1338" s="25">
        <f t="shared" si="534"/>
        <v>1</v>
      </c>
      <c r="AK1338" s="25">
        <f t="shared" si="535"/>
        <v>0</v>
      </c>
      <c r="AL1338" s="25">
        <f t="shared" ca="1" si="536"/>
        <v>0</v>
      </c>
      <c r="AM1338" s="25">
        <f t="shared" ca="1" si="537"/>
        <v>0</v>
      </c>
      <c r="AN1338" s="25">
        <f ca="1">IF(AM1338=0,0,COUNTIF($AM$19:AM1338,C1338*10+1))</f>
        <v>0</v>
      </c>
      <c r="AO1338" s="20">
        <f t="shared" ca="1" si="538"/>
        <v>0</v>
      </c>
      <c r="AP1338" s="32">
        <f t="shared" ca="1" si="539"/>
        <v>0</v>
      </c>
    </row>
    <row r="1339" spans="1:42" x14ac:dyDescent="0.2">
      <c r="A1339" s="14">
        <f>Daten!A1339</f>
        <v>50206</v>
      </c>
      <c r="B1339" s="7" t="str">
        <f>Daten!B1339</f>
        <v>Krispl</v>
      </c>
      <c r="C1339" s="14">
        <f t="shared" si="515"/>
        <v>5</v>
      </c>
      <c r="D1339" s="9">
        <f>Daten!D1339</f>
        <v>0</v>
      </c>
      <c r="E1339" s="8">
        <f>Daten!E1339</f>
        <v>875</v>
      </c>
      <c r="F1339" s="8">
        <f>Daten!F1339</f>
        <v>884</v>
      </c>
      <c r="G1339" s="26">
        <f t="shared" si="516"/>
        <v>-9</v>
      </c>
      <c r="H1339" s="28">
        <f t="shared" si="517"/>
        <v>-1.0180995475113122E-2</v>
      </c>
      <c r="I1339" s="20">
        <f t="shared" si="518"/>
        <v>11.87636149104714</v>
      </c>
      <c r="J1339" s="20">
        <f t="shared" si="519"/>
        <v>-20.876361491047142</v>
      </c>
      <c r="K1339" s="26">
        <f t="shared" si="520"/>
        <v>10438.18074552357</v>
      </c>
      <c r="L1339" s="15">
        <f>Daten!G1339</f>
        <v>137</v>
      </c>
      <c r="M1339" s="15">
        <f>Daten!H1339</f>
        <v>556</v>
      </c>
      <c r="N1339" s="15">
        <f>Daten!I1339</f>
        <v>182</v>
      </c>
      <c r="O1339" s="27">
        <f t="shared" si="521"/>
        <v>0.57374100719424459</v>
      </c>
      <c r="P1339" s="15">
        <f t="shared" si="522"/>
        <v>315.6947214268497</v>
      </c>
      <c r="Q1339" s="20">
        <f t="shared" si="523"/>
        <v>3.3052785731503036</v>
      </c>
      <c r="R1339" s="26">
        <f t="shared" si="524"/>
        <v>661.05571463006072</v>
      </c>
      <c r="S1339" s="8">
        <f>Daten!K1339</f>
        <v>5938</v>
      </c>
      <c r="T1339" s="8">
        <f>Daten!L1339</f>
        <v>52445</v>
      </c>
      <c r="U1339" s="8">
        <f>Daten!M1339</f>
        <v>82067</v>
      </c>
      <c r="V1339" s="8">
        <f>Daten!N1339</f>
        <v>500</v>
      </c>
      <c r="W1339" s="8">
        <f>Daten!O1339</f>
        <v>500</v>
      </c>
      <c r="X1339" s="22">
        <f t="shared" si="525"/>
        <v>140450</v>
      </c>
      <c r="Y1339" s="8">
        <f t="shared" si="526"/>
        <v>335723.2095605529</v>
      </c>
      <c r="Z1339" s="20">
        <f t="shared" si="527"/>
        <v>-195273.2095605529</v>
      </c>
      <c r="AA1339" s="26">
        <f t="shared" si="528"/>
        <v>19527.32095605529</v>
      </c>
      <c r="AB1339" s="31">
        <f t="shared" si="529"/>
        <v>30626.557416208921</v>
      </c>
      <c r="AC1339" s="30">
        <f t="shared" si="530"/>
        <v>30626.557416208921</v>
      </c>
      <c r="AG1339" s="25">
        <f t="shared" si="531"/>
        <v>10438.18074552357</v>
      </c>
      <c r="AH1339" s="25">
        <f t="shared" si="532"/>
        <v>19527.32095605529</v>
      </c>
      <c r="AI1339" s="25">
        <f t="shared" si="533"/>
        <v>29965.501701578862</v>
      </c>
      <c r="AJ1339" s="25">
        <f t="shared" si="534"/>
        <v>1</v>
      </c>
      <c r="AK1339" s="25">
        <f t="shared" si="535"/>
        <v>29965.501701578862</v>
      </c>
      <c r="AL1339" s="25">
        <f t="shared" ca="1" si="536"/>
        <v>72731</v>
      </c>
      <c r="AM1339" s="25">
        <f t="shared" ca="1" si="537"/>
        <v>51</v>
      </c>
      <c r="AN1339" s="25">
        <f ca="1">IF(AM1339=0,0,COUNTIF($AM$19:AM1339,C1339*10+1))</f>
        <v>1</v>
      </c>
      <c r="AO1339" s="20">
        <f t="shared" ca="1" si="538"/>
        <v>-1</v>
      </c>
      <c r="AP1339" s="32">
        <f t="shared" ca="1" si="539"/>
        <v>72730</v>
      </c>
    </row>
    <row r="1340" spans="1:42" x14ac:dyDescent="0.2">
      <c r="A1340" s="14">
        <f>Daten!A1340</f>
        <v>50207</v>
      </c>
      <c r="B1340" s="7" t="str">
        <f>Daten!B1340</f>
        <v>Kuchl</v>
      </c>
      <c r="C1340" s="14">
        <f t="shared" si="515"/>
        <v>5</v>
      </c>
      <c r="D1340" s="9">
        <f>Daten!D1340</f>
        <v>0</v>
      </c>
      <c r="E1340" s="8">
        <f>Daten!E1340</f>
        <v>7482</v>
      </c>
      <c r="F1340" s="8">
        <f>Daten!F1340</f>
        <v>7319</v>
      </c>
      <c r="G1340" s="26">
        <f t="shared" si="516"/>
        <v>163</v>
      </c>
      <c r="H1340" s="28">
        <f t="shared" si="517"/>
        <v>2.2270802022134172E-2</v>
      </c>
      <c r="I1340" s="20">
        <f t="shared" si="518"/>
        <v>98.329287050875593</v>
      </c>
      <c r="J1340" s="20">
        <f t="shared" si="519"/>
        <v>64.670712949124407</v>
      </c>
      <c r="K1340" s="26">
        <f t="shared" si="520"/>
        <v>-32335.356474562202</v>
      </c>
      <c r="L1340" s="15">
        <f>Daten!G1340</f>
        <v>1286</v>
      </c>
      <c r="M1340" s="15">
        <f>Daten!H1340</f>
        <v>4883</v>
      </c>
      <c r="N1340" s="15">
        <f>Daten!I1340</f>
        <v>1313</v>
      </c>
      <c r="O1340" s="27">
        <f t="shared" si="521"/>
        <v>0.53225476141716155</v>
      </c>
      <c r="P1340" s="15">
        <f t="shared" si="522"/>
        <v>2772.5491451929979</v>
      </c>
      <c r="Q1340" s="20">
        <f t="shared" si="523"/>
        <v>-173.54914519299791</v>
      </c>
      <c r="R1340" s="26">
        <f t="shared" si="524"/>
        <v>-34709.829038599579</v>
      </c>
      <c r="S1340" s="8">
        <f>Daten!K1340</f>
        <v>18178</v>
      </c>
      <c r="T1340" s="8">
        <f>Daten!L1340</f>
        <v>674733</v>
      </c>
      <c r="U1340" s="8">
        <f>Daten!M1340</f>
        <v>2508158</v>
      </c>
      <c r="V1340" s="8">
        <f>Daten!N1340</f>
        <v>500</v>
      </c>
      <c r="W1340" s="8">
        <f>Daten!O1340</f>
        <v>500</v>
      </c>
      <c r="X1340" s="22">
        <f t="shared" si="525"/>
        <v>3201069</v>
      </c>
      <c r="Y1340" s="8">
        <f t="shared" si="526"/>
        <v>2870721.2044937797</v>
      </c>
      <c r="Z1340" s="20">
        <f t="shared" si="527"/>
        <v>330347.79550622031</v>
      </c>
      <c r="AA1340" s="26">
        <f t="shared" si="528"/>
        <v>-33034.779550622035</v>
      </c>
      <c r="AB1340" s="31">
        <f t="shared" si="529"/>
        <v>-100079.96506378381</v>
      </c>
      <c r="AC1340" s="30">
        <f t="shared" si="530"/>
        <v>0</v>
      </c>
      <c r="AG1340" s="25">
        <f t="shared" si="531"/>
        <v>0</v>
      </c>
      <c r="AH1340" s="25">
        <f t="shared" si="532"/>
        <v>0</v>
      </c>
      <c r="AI1340" s="25">
        <f t="shared" si="533"/>
        <v>0</v>
      </c>
      <c r="AJ1340" s="25">
        <f t="shared" si="534"/>
        <v>1</v>
      </c>
      <c r="AK1340" s="25">
        <f t="shared" si="535"/>
        <v>0</v>
      </c>
      <c r="AL1340" s="25">
        <f t="shared" ca="1" si="536"/>
        <v>0</v>
      </c>
      <c r="AM1340" s="25">
        <f t="shared" ca="1" si="537"/>
        <v>0</v>
      </c>
      <c r="AN1340" s="25">
        <f ca="1">IF(AM1340=0,0,COUNTIF($AM$19:AM1340,C1340*10+1))</f>
        <v>0</v>
      </c>
      <c r="AO1340" s="20">
        <f t="shared" ca="1" si="538"/>
        <v>0</v>
      </c>
      <c r="AP1340" s="32">
        <f t="shared" ca="1" si="539"/>
        <v>0</v>
      </c>
    </row>
    <row r="1341" spans="1:42" x14ac:dyDescent="0.2">
      <c r="A1341" s="14">
        <f>Daten!A1341</f>
        <v>50208</v>
      </c>
      <c r="B1341" s="7" t="str">
        <f>Daten!B1341</f>
        <v>Oberalm</v>
      </c>
      <c r="C1341" s="14">
        <f t="shared" si="515"/>
        <v>5</v>
      </c>
      <c r="D1341" s="9">
        <f>Daten!D1341</f>
        <v>0</v>
      </c>
      <c r="E1341" s="8">
        <f>Daten!E1341</f>
        <v>4401</v>
      </c>
      <c r="F1341" s="8">
        <f>Daten!F1341</f>
        <v>4355</v>
      </c>
      <c r="G1341" s="26">
        <f t="shared" si="516"/>
        <v>46</v>
      </c>
      <c r="H1341" s="28">
        <f t="shared" si="517"/>
        <v>1.0562571756601608E-2</v>
      </c>
      <c r="I1341" s="20">
        <f t="shared" si="518"/>
        <v>58.508545580894001</v>
      </c>
      <c r="J1341" s="20">
        <f t="shared" si="519"/>
        <v>-12.508545580894001</v>
      </c>
      <c r="K1341" s="26">
        <f t="shared" si="520"/>
        <v>6254.2727904470003</v>
      </c>
      <c r="L1341" s="15">
        <f>Daten!G1341</f>
        <v>635</v>
      </c>
      <c r="M1341" s="15">
        <f>Daten!H1341</f>
        <v>2786</v>
      </c>
      <c r="N1341" s="15">
        <f>Daten!I1341</f>
        <v>980</v>
      </c>
      <c r="O1341" s="27">
        <f t="shared" si="521"/>
        <v>0.57968413496051685</v>
      </c>
      <c r="P1341" s="15">
        <f t="shared" si="522"/>
        <v>1581.8803847036029</v>
      </c>
      <c r="Q1341" s="20">
        <f t="shared" si="523"/>
        <v>33.119615296397114</v>
      </c>
      <c r="R1341" s="26">
        <f t="shared" si="524"/>
        <v>6623.9230592794229</v>
      </c>
      <c r="S1341" s="8">
        <f>Daten!K1341</f>
        <v>2374</v>
      </c>
      <c r="T1341" s="8">
        <f>Daten!L1341</f>
        <v>318773</v>
      </c>
      <c r="U1341" s="8">
        <f>Daten!M1341</f>
        <v>851269</v>
      </c>
      <c r="V1341" s="8">
        <f>Daten!N1341</f>
        <v>500</v>
      </c>
      <c r="W1341" s="8">
        <f>Daten!O1341</f>
        <v>500</v>
      </c>
      <c r="X1341" s="22">
        <f t="shared" si="525"/>
        <v>1172416</v>
      </c>
      <c r="Y1341" s="8">
        <f t="shared" si="526"/>
        <v>1688591.8231725639</v>
      </c>
      <c r="Z1341" s="20">
        <f t="shared" si="527"/>
        <v>-516175.82317256392</v>
      </c>
      <c r="AA1341" s="26">
        <f t="shared" si="528"/>
        <v>51617.582317256398</v>
      </c>
      <c r="AB1341" s="31">
        <f t="shared" si="529"/>
        <v>64495.778166982825</v>
      </c>
      <c r="AC1341" s="30">
        <f t="shared" si="530"/>
        <v>64495.778166982825</v>
      </c>
      <c r="AG1341" s="25">
        <f t="shared" si="531"/>
        <v>6254.2727904470003</v>
      </c>
      <c r="AH1341" s="25">
        <f t="shared" si="532"/>
        <v>51617.582317256398</v>
      </c>
      <c r="AI1341" s="25">
        <f t="shared" si="533"/>
        <v>57871.855107703399</v>
      </c>
      <c r="AJ1341" s="25">
        <f t="shared" si="534"/>
        <v>1</v>
      </c>
      <c r="AK1341" s="25">
        <f t="shared" si="535"/>
        <v>57871.855107703399</v>
      </c>
      <c r="AL1341" s="25">
        <f t="shared" ca="1" si="536"/>
        <v>140464</v>
      </c>
      <c r="AM1341" s="25">
        <f t="shared" ca="1" si="537"/>
        <v>51</v>
      </c>
      <c r="AN1341" s="25">
        <f ca="1">IF(AM1341=0,0,COUNTIF($AM$19:AM1341,C1341*10+1))</f>
        <v>2</v>
      </c>
      <c r="AO1341" s="20">
        <f t="shared" ca="1" si="538"/>
        <v>0</v>
      </c>
      <c r="AP1341" s="32">
        <f t="shared" ca="1" si="539"/>
        <v>140464</v>
      </c>
    </row>
    <row r="1342" spans="1:42" x14ac:dyDescent="0.2">
      <c r="A1342" s="14">
        <f>Daten!A1342</f>
        <v>50209</v>
      </c>
      <c r="B1342" s="7" t="str">
        <f>Daten!B1342</f>
        <v>Puch bei Hallein</v>
      </c>
      <c r="C1342" s="14">
        <f t="shared" si="515"/>
        <v>5</v>
      </c>
      <c r="D1342" s="9">
        <f>Daten!D1342</f>
        <v>0</v>
      </c>
      <c r="E1342" s="8">
        <f>Daten!E1342</f>
        <v>4976</v>
      </c>
      <c r="F1342" s="8">
        <f>Daten!F1342</f>
        <v>4672</v>
      </c>
      <c r="G1342" s="26">
        <f t="shared" si="516"/>
        <v>304</v>
      </c>
      <c r="H1342" s="28">
        <f t="shared" si="517"/>
        <v>6.5068493150684928E-2</v>
      </c>
      <c r="I1342" s="20">
        <f t="shared" si="518"/>
        <v>62.767376568068144</v>
      </c>
      <c r="J1342" s="20">
        <f t="shared" si="519"/>
        <v>241.23262343193187</v>
      </c>
      <c r="K1342" s="26">
        <f t="shared" si="520"/>
        <v>-120616.31171596593</v>
      </c>
      <c r="L1342" s="15">
        <f>Daten!G1342</f>
        <v>771</v>
      </c>
      <c r="M1342" s="15">
        <f>Daten!H1342</f>
        <v>3299</v>
      </c>
      <c r="N1342" s="15">
        <f>Daten!I1342</f>
        <v>906</v>
      </c>
      <c r="O1342" s="27">
        <f t="shared" si="521"/>
        <v>0.50833585935131853</v>
      </c>
      <c r="P1342" s="15">
        <f t="shared" si="522"/>
        <v>1873.159866883412</v>
      </c>
      <c r="Q1342" s="20">
        <f t="shared" si="523"/>
        <v>-196.15986688341195</v>
      </c>
      <c r="R1342" s="26">
        <f t="shared" si="524"/>
        <v>-39231.973376682392</v>
      </c>
      <c r="S1342" s="8">
        <f>Daten!K1342</f>
        <v>5783</v>
      </c>
      <c r="T1342" s="8">
        <f>Daten!L1342</f>
        <v>602725</v>
      </c>
      <c r="U1342" s="8">
        <f>Daten!M1342</f>
        <v>3505145</v>
      </c>
      <c r="V1342" s="8">
        <f>Daten!N1342</f>
        <v>500</v>
      </c>
      <c r="W1342" s="8">
        <f>Daten!O1342</f>
        <v>500</v>
      </c>
      <c r="X1342" s="22">
        <f t="shared" si="525"/>
        <v>4113653</v>
      </c>
      <c r="Y1342" s="8">
        <f t="shared" si="526"/>
        <v>1909209.9323123558</v>
      </c>
      <c r="Z1342" s="20">
        <f t="shared" si="527"/>
        <v>2204443.0676876442</v>
      </c>
      <c r="AA1342" s="26">
        <f t="shared" si="528"/>
        <v>-220444.30676876442</v>
      </c>
      <c r="AB1342" s="31">
        <f t="shared" si="529"/>
        <v>-380292.59186141274</v>
      </c>
      <c r="AC1342" s="30">
        <f t="shared" si="530"/>
        <v>0</v>
      </c>
      <c r="AG1342" s="25">
        <f t="shared" si="531"/>
        <v>0</v>
      </c>
      <c r="AH1342" s="25">
        <f t="shared" si="532"/>
        <v>0</v>
      </c>
      <c r="AI1342" s="25">
        <f t="shared" si="533"/>
        <v>0</v>
      </c>
      <c r="AJ1342" s="25">
        <f t="shared" si="534"/>
        <v>1</v>
      </c>
      <c r="AK1342" s="25">
        <f t="shared" si="535"/>
        <v>0</v>
      </c>
      <c r="AL1342" s="25">
        <f t="shared" ca="1" si="536"/>
        <v>0</v>
      </c>
      <c r="AM1342" s="25">
        <f t="shared" ca="1" si="537"/>
        <v>0</v>
      </c>
      <c r="AN1342" s="25">
        <f ca="1">IF(AM1342=0,0,COUNTIF($AM$19:AM1342,C1342*10+1))</f>
        <v>0</v>
      </c>
      <c r="AO1342" s="20">
        <f t="shared" ca="1" si="538"/>
        <v>0</v>
      </c>
      <c r="AP1342" s="32">
        <f t="shared" ca="1" si="539"/>
        <v>0</v>
      </c>
    </row>
    <row r="1343" spans="1:42" x14ac:dyDescent="0.2">
      <c r="A1343" s="14">
        <f>Daten!A1343</f>
        <v>50210</v>
      </c>
      <c r="B1343" s="7" t="str">
        <f>Daten!B1343</f>
        <v>Rußbach am Paß Gschütt</v>
      </c>
      <c r="C1343" s="14">
        <f t="shared" si="515"/>
        <v>5</v>
      </c>
      <c r="D1343" s="9">
        <f>Daten!D1343</f>
        <v>0</v>
      </c>
      <c r="E1343" s="8">
        <f>Daten!E1343</f>
        <v>783</v>
      </c>
      <c r="F1343" s="8">
        <f>Daten!F1343</f>
        <v>754</v>
      </c>
      <c r="G1343" s="26">
        <f t="shared" si="516"/>
        <v>29</v>
      </c>
      <c r="H1343" s="28">
        <f t="shared" si="517"/>
        <v>3.8461538461538464E-2</v>
      </c>
      <c r="I1343" s="20">
        <f t="shared" si="518"/>
        <v>10.129837742363737</v>
      </c>
      <c r="J1343" s="20">
        <f t="shared" si="519"/>
        <v>18.870162257636263</v>
      </c>
      <c r="K1343" s="26">
        <f t="shared" si="520"/>
        <v>-9435.0811288181321</v>
      </c>
      <c r="L1343" s="15">
        <f>Daten!G1343</f>
        <v>106</v>
      </c>
      <c r="M1343" s="15">
        <f>Daten!H1343</f>
        <v>499</v>
      </c>
      <c r="N1343" s="15">
        <f>Daten!I1343</f>
        <v>178</v>
      </c>
      <c r="O1343" s="27">
        <f t="shared" si="521"/>
        <v>0.56913827655310623</v>
      </c>
      <c r="P1343" s="15">
        <f t="shared" si="522"/>
        <v>283.33033451798201</v>
      </c>
      <c r="Q1343" s="20">
        <f t="shared" si="523"/>
        <v>0.66966548201799014</v>
      </c>
      <c r="R1343" s="26">
        <f t="shared" si="524"/>
        <v>133.93309640359803</v>
      </c>
      <c r="S1343" s="8">
        <f>Daten!K1343</f>
        <v>4495</v>
      </c>
      <c r="T1343" s="8">
        <f>Daten!L1343</f>
        <v>72903</v>
      </c>
      <c r="U1343" s="8">
        <f>Daten!M1343</f>
        <v>193867</v>
      </c>
      <c r="V1343" s="8">
        <f>Daten!N1343</f>
        <v>500</v>
      </c>
      <c r="W1343" s="8">
        <f>Daten!O1343</f>
        <v>500</v>
      </c>
      <c r="X1343" s="22">
        <f t="shared" si="525"/>
        <v>271265</v>
      </c>
      <c r="Y1343" s="8">
        <f t="shared" si="526"/>
        <v>300424.31209818623</v>
      </c>
      <c r="Z1343" s="20">
        <f t="shared" si="527"/>
        <v>-29159.31209818623</v>
      </c>
      <c r="AA1343" s="26">
        <f t="shared" si="528"/>
        <v>2915.9312098186233</v>
      </c>
      <c r="AB1343" s="31">
        <f t="shared" si="529"/>
        <v>-6385.2168225959103</v>
      </c>
      <c r="AC1343" s="30">
        <f t="shared" si="530"/>
        <v>0</v>
      </c>
      <c r="AG1343" s="25">
        <f t="shared" si="531"/>
        <v>0</v>
      </c>
      <c r="AH1343" s="25">
        <f t="shared" si="532"/>
        <v>0</v>
      </c>
      <c r="AI1343" s="25">
        <f t="shared" si="533"/>
        <v>0</v>
      </c>
      <c r="AJ1343" s="25">
        <f t="shared" si="534"/>
        <v>1</v>
      </c>
      <c r="AK1343" s="25">
        <f t="shared" si="535"/>
        <v>0</v>
      </c>
      <c r="AL1343" s="25">
        <f t="shared" ca="1" si="536"/>
        <v>0</v>
      </c>
      <c r="AM1343" s="25">
        <f t="shared" ca="1" si="537"/>
        <v>0</v>
      </c>
      <c r="AN1343" s="25">
        <f ca="1">IF(AM1343=0,0,COUNTIF($AM$19:AM1343,C1343*10+1))</f>
        <v>0</v>
      </c>
      <c r="AO1343" s="20">
        <f t="shared" ca="1" si="538"/>
        <v>0</v>
      </c>
      <c r="AP1343" s="32">
        <f t="shared" ca="1" si="539"/>
        <v>0</v>
      </c>
    </row>
    <row r="1344" spans="1:42" x14ac:dyDescent="0.2">
      <c r="A1344" s="14">
        <f>Daten!A1344</f>
        <v>50211</v>
      </c>
      <c r="B1344" s="7" t="str">
        <f>Daten!B1344</f>
        <v>Sankt Koloman</v>
      </c>
      <c r="C1344" s="14">
        <f t="shared" si="515"/>
        <v>5</v>
      </c>
      <c r="D1344" s="9">
        <f>Daten!D1344</f>
        <v>0</v>
      </c>
      <c r="E1344" s="8">
        <f>Daten!E1344</f>
        <v>1814</v>
      </c>
      <c r="F1344" s="8">
        <f>Daten!F1344</f>
        <v>1732</v>
      </c>
      <c r="G1344" s="26">
        <f t="shared" si="516"/>
        <v>82</v>
      </c>
      <c r="H1344" s="28">
        <f t="shared" si="517"/>
        <v>4.7344110854503463E-2</v>
      </c>
      <c r="I1344" s="20">
        <f t="shared" si="518"/>
        <v>23.269070251689644</v>
      </c>
      <c r="J1344" s="20">
        <f t="shared" si="519"/>
        <v>58.730929748310359</v>
      </c>
      <c r="K1344" s="26">
        <f t="shared" si="520"/>
        <v>-29365.464874155179</v>
      </c>
      <c r="L1344" s="15">
        <f>Daten!G1344</f>
        <v>328</v>
      </c>
      <c r="M1344" s="15">
        <f>Daten!H1344</f>
        <v>1166</v>
      </c>
      <c r="N1344" s="15">
        <f>Daten!I1344</f>
        <v>320</v>
      </c>
      <c r="O1344" s="27">
        <f t="shared" si="521"/>
        <v>0.55574614065180106</v>
      </c>
      <c r="P1344" s="15">
        <f t="shared" si="522"/>
        <v>662.05044097788982</v>
      </c>
      <c r="Q1344" s="20">
        <f t="shared" si="523"/>
        <v>-14.050440977889821</v>
      </c>
      <c r="R1344" s="26">
        <f t="shared" si="524"/>
        <v>-2810.0881955779641</v>
      </c>
      <c r="S1344" s="8">
        <f>Daten!K1344</f>
        <v>11114</v>
      </c>
      <c r="T1344" s="8">
        <f>Daten!L1344</f>
        <v>135312</v>
      </c>
      <c r="U1344" s="8">
        <f>Daten!M1344</f>
        <v>108648</v>
      </c>
      <c r="V1344" s="8">
        <f>Daten!N1344</f>
        <v>500</v>
      </c>
      <c r="W1344" s="8">
        <f>Daten!O1344</f>
        <v>500</v>
      </c>
      <c r="X1344" s="22">
        <f t="shared" si="525"/>
        <v>255074</v>
      </c>
      <c r="Y1344" s="8">
        <f t="shared" si="526"/>
        <v>696002.17387753492</v>
      </c>
      <c r="Z1344" s="20">
        <f t="shared" si="527"/>
        <v>-440928.17387753492</v>
      </c>
      <c r="AA1344" s="26">
        <f t="shared" si="528"/>
        <v>44092.817387753494</v>
      </c>
      <c r="AB1344" s="31">
        <f t="shared" si="529"/>
        <v>11917.264318020352</v>
      </c>
      <c r="AC1344" s="30">
        <f t="shared" si="530"/>
        <v>11917.264318020352</v>
      </c>
      <c r="AG1344" s="25">
        <f t="shared" si="531"/>
        <v>-29365.464874155179</v>
      </c>
      <c r="AH1344" s="25">
        <f t="shared" si="532"/>
        <v>44092.817387753494</v>
      </c>
      <c r="AI1344" s="25">
        <f t="shared" si="533"/>
        <v>14727.352513598315</v>
      </c>
      <c r="AJ1344" s="25">
        <f t="shared" si="534"/>
        <v>1</v>
      </c>
      <c r="AK1344" s="25">
        <f t="shared" si="535"/>
        <v>14727.352513598315</v>
      </c>
      <c r="AL1344" s="25">
        <f t="shared" ca="1" si="536"/>
        <v>35746</v>
      </c>
      <c r="AM1344" s="25">
        <f t="shared" ca="1" si="537"/>
        <v>51</v>
      </c>
      <c r="AN1344" s="25">
        <f ca="1">IF(AM1344=0,0,COUNTIF($AM$19:AM1344,C1344*10+1))</f>
        <v>3</v>
      </c>
      <c r="AO1344" s="20">
        <f t="shared" ca="1" si="538"/>
        <v>0</v>
      </c>
      <c r="AP1344" s="32">
        <f t="shared" ca="1" si="539"/>
        <v>35746</v>
      </c>
    </row>
    <row r="1345" spans="1:42" x14ac:dyDescent="0.2">
      <c r="A1345" s="14">
        <f>Daten!A1345</f>
        <v>50212</v>
      </c>
      <c r="B1345" s="7" t="str">
        <f>Daten!B1345</f>
        <v>Scheffau am Tennengebirge</v>
      </c>
      <c r="C1345" s="14">
        <f t="shared" si="515"/>
        <v>5</v>
      </c>
      <c r="D1345" s="9">
        <f>Daten!D1345</f>
        <v>0</v>
      </c>
      <c r="E1345" s="8">
        <f>Daten!E1345</f>
        <v>1417</v>
      </c>
      <c r="F1345" s="8">
        <f>Daten!F1345</f>
        <v>1388</v>
      </c>
      <c r="G1345" s="26">
        <f t="shared" si="516"/>
        <v>29</v>
      </c>
      <c r="H1345" s="28">
        <f t="shared" si="517"/>
        <v>2.0893371757925071E-2</v>
      </c>
      <c r="I1345" s="20">
        <f t="shared" si="518"/>
        <v>18.647499716712026</v>
      </c>
      <c r="J1345" s="20">
        <f t="shared" si="519"/>
        <v>10.352500283287974</v>
      </c>
      <c r="K1345" s="26">
        <f t="shared" si="520"/>
        <v>-5176.2501416439864</v>
      </c>
      <c r="L1345" s="15">
        <f>Daten!G1345</f>
        <v>228</v>
      </c>
      <c r="M1345" s="15">
        <f>Daten!H1345</f>
        <v>920</v>
      </c>
      <c r="N1345" s="15">
        <f>Daten!I1345</f>
        <v>269</v>
      </c>
      <c r="O1345" s="27">
        <f t="shared" si="521"/>
        <v>0.54021739130434787</v>
      </c>
      <c r="P1345" s="15">
        <f t="shared" si="522"/>
        <v>522.37256063435552</v>
      </c>
      <c r="Q1345" s="20">
        <f t="shared" si="523"/>
        <v>-25.372560634355523</v>
      </c>
      <c r="R1345" s="26">
        <f t="shared" si="524"/>
        <v>-5074.5121268711046</v>
      </c>
      <c r="S1345" s="8">
        <f>Daten!K1345</f>
        <v>13020</v>
      </c>
      <c r="T1345" s="8">
        <f>Daten!L1345</f>
        <v>100010</v>
      </c>
      <c r="U1345" s="8">
        <f>Daten!M1345</f>
        <v>252776</v>
      </c>
      <c r="V1345" s="8">
        <f>Daten!N1345</f>
        <v>500</v>
      </c>
      <c r="W1345" s="8">
        <f>Daten!O1345</f>
        <v>500</v>
      </c>
      <c r="X1345" s="22">
        <f t="shared" si="525"/>
        <v>365806</v>
      </c>
      <c r="Y1345" s="8">
        <f t="shared" si="526"/>
        <v>543679.75765406119</v>
      </c>
      <c r="Z1345" s="20">
        <f t="shared" si="527"/>
        <v>-177873.75765406119</v>
      </c>
      <c r="AA1345" s="26">
        <f t="shared" si="528"/>
        <v>17787.375765406119</v>
      </c>
      <c r="AB1345" s="31">
        <f t="shared" si="529"/>
        <v>7536.6134968910283</v>
      </c>
      <c r="AC1345" s="30">
        <f t="shared" si="530"/>
        <v>7536.6134968910283</v>
      </c>
      <c r="AG1345" s="25">
        <f t="shared" si="531"/>
        <v>-5176.2501416439864</v>
      </c>
      <c r="AH1345" s="25">
        <f t="shared" si="532"/>
        <v>17787.375765406119</v>
      </c>
      <c r="AI1345" s="25">
        <f t="shared" si="533"/>
        <v>12611.125623762133</v>
      </c>
      <c r="AJ1345" s="25">
        <f t="shared" si="534"/>
        <v>1</v>
      </c>
      <c r="AK1345" s="25">
        <f t="shared" si="535"/>
        <v>12611.125623762133</v>
      </c>
      <c r="AL1345" s="25">
        <f t="shared" ca="1" si="536"/>
        <v>30609</v>
      </c>
      <c r="AM1345" s="25">
        <f t="shared" ca="1" si="537"/>
        <v>51</v>
      </c>
      <c r="AN1345" s="25">
        <f ca="1">IF(AM1345=0,0,COUNTIF($AM$19:AM1345,C1345*10+1))</f>
        <v>4</v>
      </c>
      <c r="AO1345" s="20">
        <f t="shared" ca="1" si="538"/>
        <v>0</v>
      </c>
      <c r="AP1345" s="32">
        <f t="shared" ca="1" si="539"/>
        <v>30609</v>
      </c>
    </row>
    <row r="1346" spans="1:42" x14ac:dyDescent="0.2">
      <c r="A1346" s="14">
        <f>Daten!A1346</f>
        <v>50213</v>
      </c>
      <c r="B1346" s="7" t="str">
        <f>Daten!B1346</f>
        <v>Bad Vigaun</v>
      </c>
      <c r="C1346" s="14">
        <f t="shared" si="515"/>
        <v>5</v>
      </c>
      <c r="D1346" s="9">
        <f>Daten!D1346</f>
        <v>0</v>
      </c>
      <c r="E1346" s="8">
        <f>Daten!E1346</f>
        <v>2154</v>
      </c>
      <c r="F1346" s="8">
        <f>Daten!F1346</f>
        <v>2086</v>
      </c>
      <c r="G1346" s="26">
        <f t="shared" si="516"/>
        <v>68</v>
      </c>
      <c r="H1346" s="28">
        <f t="shared" si="517"/>
        <v>3.2598274209012464E-2</v>
      </c>
      <c r="I1346" s="20">
        <f t="shared" si="518"/>
        <v>28.02498876733522</v>
      </c>
      <c r="J1346" s="20">
        <f t="shared" si="519"/>
        <v>39.975011232664784</v>
      </c>
      <c r="K1346" s="26">
        <f t="shared" si="520"/>
        <v>-19987.505616332393</v>
      </c>
      <c r="L1346" s="15">
        <f>Daten!G1346</f>
        <v>374</v>
      </c>
      <c r="M1346" s="15">
        <f>Daten!H1346</f>
        <v>1382</v>
      </c>
      <c r="N1346" s="15">
        <f>Daten!I1346</f>
        <v>398</v>
      </c>
      <c r="O1346" s="27">
        <f t="shared" si="521"/>
        <v>0.55861070911722144</v>
      </c>
      <c r="P1346" s="15">
        <f t="shared" si="522"/>
        <v>784.69443347465153</v>
      </c>
      <c r="Q1346" s="20">
        <f t="shared" si="523"/>
        <v>-12.694433474651532</v>
      </c>
      <c r="R1346" s="26">
        <f t="shared" si="524"/>
        <v>-2538.8866949303065</v>
      </c>
      <c r="S1346" s="8">
        <f>Daten!K1346</f>
        <v>5010</v>
      </c>
      <c r="T1346" s="8">
        <f>Daten!L1346</f>
        <v>154347</v>
      </c>
      <c r="U1346" s="8">
        <f>Daten!M1346</f>
        <v>501247</v>
      </c>
      <c r="V1346" s="8">
        <f>Daten!N1346</f>
        <v>500</v>
      </c>
      <c r="W1346" s="8">
        <f>Daten!O1346</f>
        <v>500</v>
      </c>
      <c r="X1346" s="22">
        <f t="shared" si="525"/>
        <v>660604</v>
      </c>
      <c r="Y1346" s="8">
        <f t="shared" si="526"/>
        <v>826454.621021064</v>
      </c>
      <c r="Z1346" s="20">
        <f t="shared" si="527"/>
        <v>-165850.621021064</v>
      </c>
      <c r="AA1346" s="26">
        <f t="shared" si="528"/>
        <v>16585.0621021064</v>
      </c>
      <c r="AB1346" s="31">
        <f t="shared" si="529"/>
        <v>-5941.3302091563019</v>
      </c>
      <c r="AC1346" s="30">
        <f t="shared" si="530"/>
        <v>0</v>
      </c>
      <c r="AG1346" s="25">
        <f t="shared" si="531"/>
        <v>0</v>
      </c>
      <c r="AH1346" s="25">
        <f t="shared" si="532"/>
        <v>0</v>
      </c>
      <c r="AI1346" s="25">
        <f t="shared" si="533"/>
        <v>0</v>
      </c>
      <c r="AJ1346" s="25">
        <f t="shared" si="534"/>
        <v>1</v>
      </c>
      <c r="AK1346" s="25">
        <f t="shared" si="535"/>
        <v>0</v>
      </c>
      <c r="AL1346" s="25">
        <f t="shared" ca="1" si="536"/>
        <v>0</v>
      </c>
      <c r="AM1346" s="25">
        <f t="shared" ca="1" si="537"/>
        <v>0</v>
      </c>
      <c r="AN1346" s="25">
        <f ca="1">IF(AM1346=0,0,COUNTIF($AM$19:AM1346,C1346*10+1))</f>
        <v>0</v>
      </c>
      <c r="AO1346" s="20">
        <f t="shared" ca="1" si="538"/>
        <v>0</v>
      </c>
      <c r="AP1346" s="32">
        <f t="shared" ca="1" si="539"/>
        <v>0</v>
      </c>
    </row>
    <row r="1347" spans="1:42" x14ac:dyDescent="0.2">
      <c r="A1347" s="14">
        <f>Daten!A1347</f>
        <v>50301</v>
      </c>
      <c r="B1347" s="7" t="str">
        <f>Daten!B1347</f>
        <v>Anif</v>
      </c>
      <c r="C1347" s="14">
        <f t="shared" si="515"/>
        <v>5</v>
      </c>
      <c r="D1347" s="9">
        <f>Daten!D1347</f>
        <v>0</v>
      </c>
      <c r="E1347" s="8">
        <f>Daten!E1347</f>
        <v>4298</v>
      </c>
      <c r="F1347" s="8">
        <f>Daten!F1347</f>
        <v>4202</v>
      </c>
      <c r="G1347" s="26">
        <f t="shared" si="516"/>
        <v>96</v>
      </c>
      <c r="H1347" s="28">
        <f t="shared" si="517"/>
        <v>2.2846263683960019E-2</v>
      </c>
      <c r="I1347" s="20">
        <f t="shared" si="518"/>
        <v>56.453021476674301</v>
      </c>
      <c r="J1347" s="20">
        <f t="shared" si="519"/>
        <v>39.546978523325699</v>
      </c>
      <c r="K1347" s="26">
        <f t="shared" si="520"/>
        <v>-19773.489261662849</v>
      </c>
      <c r="L1347" s="15">
        <f>Daten!G1347</f>
        <v>620</v>
      </c>
      <c r="M1347" s="15">
        <f>Daten!H1347</f>
        <v>2676</v>
      </c>
      <c r="N1347" s="15">
        <f>Daten!I1347</f>
        <v>1002</v>
      </c>
      <c r="O1347" s="27">
        <f t="shared" si="521"/>
        <v>0.60612855007473843</v>
      </c>
      <c r="P1347" s="15">
        <f t="shared" si="522"/>
        <v>1519.4227959321038</v>
      </c>
      <c r="Q1347" s="20">
        <f t="shared" si="523"/>
        <v>102.57720406789622</v>
      </c>
      <c r="R1347" s="26">
        <f t="shared" si="524"/>
        <v>20515.440813579244</v>
      </c>
      <c r="S1347" s="8">
        <f>Daten!K1347</f>
        <v>4902</v>
      </c>
      <c r="T1347" s="8">
        <f>Daten!L1347</f>
        <v>538075</v>
      </c>
      <c r="U1347" s="8">
        <f>Daten!M1347</f>
        <v>3165415</v>
      </c>
      <c r="V1347" s="8">
        <f>Daten!N1347</f>
        <v>500</v>
      </c>
      <c r="W1347" s="8">
        <f>Daten!O1347</f>
        <v>500</v>
      </c>
      <c r="X1347" s="22">
        <f t="shared" si="525"/>
        <v>3708392</v>
      </c>
      <c r="Y1347" s="8">
        <f t="shared" si="526"/>
        <v>1649072.4053614361</v>
      </c>
      <c r="Z1347" s="20">
        <f t="shared" si="527"/>
        <v>2059319.5946385639</v>
      </c>
      <c r="AA1347" s="26">
        <f t="shared" si="528"/>
        <v>-205931.95946385642</v>
      </c>
      <c r="AB1347" s="31">
        <f t="shared" si="529"/>
        <v>-205190.00791194002</v>
      </c>
      <c r="AC1347" s="30">
        <f t="shared" si="530"/>
        <v>0</v>
      </c>
      <c r="AG1347" s="25">
        <f t="shared" si="531"/>
        <v>0</v>
      </c>
      <c r="AH1347" s="25">
        <f t="shared" si="532"/>
        <v>0</v>
      </c>
      <c r="AI1347" s="25">
        <f t="shared" si="533"/>
        <v>0</v>
      </c>
      <c r="AJ1347" s="25">
        <f t="shared" si="534"/>
        <v>1</v>
      </c>
      <c r="AK1347" s="25">
        <f t="shared" si="535"/>
        <v>0</v>
      </c>
      <c r="AL1347" s="25">
        <f t="shared" ca="1" si="536"/>
        <v>0</v>
      </c>
      <c r="AM1347" s="25">
        <f t="shared" ca="1" si="537"/>
        <v>0</v>
      </c>
      <c r="AN1347" s="25">
        <f ca="1">IF(AM1347=0,0,COUNTIF($AM$19:AM1347,C1347*10+1))</f>
        <v>0</v>
      </c>
      <c r="AO1347" s="20">
        <f t="shared" ca="1" si="538"/>
        <v>0</v>
      </c>
      <c r="AP1347" s="32">
        <f t="shared" ca="1" si="539"/>
        <v>0</v>
      </c>
    </row>
    <row r="1348" spans="1:42" x14ac:dyDescent="0.2">
      <c r="A1348" s="14">
        <f>Daten!A1348</f>
        <v>50302</v>
      </c>
      <c r="B1348" s="7" t="str">
        <f>Daten!B1348</f>
        <v>Anthering</v>
      </c>
      <c r="C1348" s="14">
        <f t="shared" si="515"/>
        <v>5</v>
      </c>
      <c r="D1348" s="9">
        <f>Daten!D1348</f>
        <v>0</v>
      </c>
      <c r="E1348" s="8">
        <f>Daten!E1348</f>
        <v>3739</v>
      </c>
      <c r="F1348" s="8">
        <f>Daten!F1348</f>
        <v>3759</v>
      </c>
      <c r="G1348" s="26">
        <f t="shared" si="516"/>
        <v>-20</v>
      </c>
      <c r="H1348" s="28">
        <f t="shared" si="517"/>
        <v>-5.3205639797818567E-3</v>
      </c>
      <c r="I1348" s="20">
        <f t="shared" si="518"/>
        <v>50.501405933083937</v>
      </c>
      <c r="J1348" s="20">
        <f t="shared" si="519"/>
        <v>-70.50140593308393</v>
      </c>
      <c r="K1348" s="26">
        <f t="shared" si="520"/>
        <v>35250.702966541969</v>
      </c>
      <c r="L1348" s="15">
        <f>Daten!G1348</f>
        <v>553</v>
      </c>
      <c r="M1348" s="15">
        <f>Daten!H1348</f>
        <v>2491</v>
      </c>
      <c r="N1348" s="15">
        <f>Daten!I1348</f>
        <v>695</v>
      </c>
      <c r="O1348" s="27">
        <f t="shared" si="521"/>
        <v>0.50100361300682461</v>
      </c>
      <c r="P1348" s="15">
        <f t="shared" si="522"/>
        <v>1414.3804875436736</v>
      </c>
      <c r="Q1348" s="20">
        <f t="shared" si="523"/>
        <v>-166.38048754367355</v>
      </c>
      <c r="R1348" s="26">
        <f t="shared" si="524"/>
        <v>-33276.097508734711</v>
      </c>
      <c r="S1348" s="8">
        <f>Daten!K1348</f>
        <v>17163</v>
      </c>
      <c r="T1348" s="8">
        <f>Daten!L1348</f>
        <v>307371</v>
      </c>
      <c r="U1348" s="8">
        <f>Daten!M1348</f>
        <v>1275710</v>
      </c>
      <c r="V1348" s="8">
        <f>Daten!N1348</f>
        <v>500</v>
      </c>
      <c r="W1348" s="8">
        <f>Daten!O1348</f>
        <v>500</v>
      </c>
      <c r="X1348" s="22">
        <f t="shared" si="525"/>
        <v>1600244</v>
      </c>
      <c r="Y1348" s="8">
        <f t="shared" si="526"/>
        <v>1434593.2349107512</v>
      </c>
      <c r="Z1348" s="20">
        <f t="shared" si="527"/>
        <v>165650.76508924877</v>
      </c>
      <c r="AA1348" s="26">
        <f t="shared" si="528"/>
        <v>-16565.076508924878</v>
      </c>
      <c r="AB1348" s="31">
        <f t="shared" si="529"/>
        <v>-14590.47105111762</v>
      </c>
      <c r="AC1348" s="30">
        <f t="shared" si="530"/>
        <v>0</v>
      </c>
      <c r="AG1348" s="25">
        <f t="shared" si="531"/>
        <v>0</v>
      </c>
      <c r="AH1348" s="25">
        <f t="shared" si="532"/>
        <v>0</v>
      </c>
      <c r="AI1348" s="25">
        <f t="shared" si="533"/>
        <v>0</v>
      </c>
      <c r="AJ1348" s="25">
        <f t="shared" si="534"/>
        <v>1</v>
      </c>
      <c r="AK1348" s="25">
        <f t="shared" si="535"/>
        <v>0</v>
      </c>
      <c r="AL1348" s="25">
        <f t="shared" ca="1" si="536"/>
        <v>0</v>
      </c>
      <c r="AM1348" s="25">
        <f t="shared" ca="1" si="537"/>
        <v>0</v>
      </c>
      <c r="AN1348" s="25">
        <f ca="1">IF(AM1348=0,0,COUNTIF($AM$19:AM1348,C1348*10+1))</f>
        <v>0</v>
      </c>
      <c r="AO1348" s="20">
        <f t="shared" ca="1" si="538"/>
        <v>0</v>
      </c>
      <c r="AP1348" s="32">
        <f t="shared" ca="1" si="539"/>
        <v>0</v>
      </c>
    </row>
    <row r="1349" spans="1:42" x14ac:dyDescent="0.2">
      <c r="A1349" s="14">
        <f>Daten!A1349</f>
        <v>50303</v>
      </c>
      <c r="B1349" s="7" t="str">
        <f>Daten!B1349</f>
        <v>Bergheim</v>
      </c>
      <c r="C1349" s="14">
        <f t="shared" si="515"/>
        <v>5</v>
      </c>
      <c r="D1349" s="9">
        <f>Daten!D1349</f>
        <v>0</v>
      </c>
      <c r="E1349" s="8">
        <f>Daten!E1349</f>
        <v>5806</v>
      </c>
      <c r="F1349" s="8">
        <f>Daten!F1349</f>
        <v>5410</v>
      </c>
      <c r="G1349" s="26">
        <f t="shared" si="516"/>
        <v>396</v>
      </c>
      <c r="H1349" s="28">
        <f t="shared" si="517"/>
        <v>7.3197781885397412E-2</v>
      </c>
      <c r="I1349" s="20">
        <f t="shared" si="518"/>
        <v>72.682257541363157</v>
      </c>
      <c r="J1349" s="20">
        <f t="shared" si="519"/>
        <v>323.31774245863687</v>
      </c>
      <c r="K1349" s="26">
        <f t="shared" si="520"/>
        <v>-161658.87122931844</v>
      </c>
      <c r="L1349" s="15">
        <f>Daten!G1349</f>
        <v>838</v>
      </c>
      <c r="M1349" s="15">
        <f>Daten!H1349</f>
        <v>3841</v>
      </c>
      <c r="N1349" s="15">
        <f>Daten!I1349</f>
        <v>1127</v>
      </c>
      <c r="O1349" s="27">
        <f t="shared" si="521"/>
        <v>0.51158552460296802</v>
      </c>
      <c r="P1349" s="15">
        <f t="shared" si="522"/>
        <v>2180.9054406484347</v>
      </c>
      <c r="Q1349" s="20">
        <f t="shared" si="523"/>
        <v>-215.90544064843471</v>
      </c>
      <c r="R1349" s="26">
        <f t="shared" si="524"/>
        <v>-43181.088129686941</v>
      </c>
      <c r="S1349" s="8">
        <f>Daten!K1349</f>
        <v>9597</v>
      </c>
      <c r="T1349" s="8">
        <f>Daten!L1349</f>
        <v>736271</v>
      </c>
      <c r="U1349" s="8">
        <f>Daten!M1349</f>
        <v>6118954</v>
      </c>
      <c r="V1349" s="8">
        <f>Daten!N1349</f>
        <v>500</v>
      </c>
      <c r="W1349" s="8">
        <f>Daten!O1349</f>
        <v>500</v>
      </c>
      <c r="X1349" s="22">
        <f t="shared" si="525"/>
        <v>6864822</v>
      </c>
      <c r="Y1349" s="8">
        <f t="shared" si="526"/>
        <v>2227667.3768097945</v>
      </c>
      <c r="Z1349" s="20">
        <f t="shared" si="527"/>
        <v>4637154.6231902055</v>
      </c>
      <c r="AA1349" s="26">
        <f t="shared" si="528"/>
        <v>-463715.46231902059</v>
      </c>
      <c r="AB1349" s="31">
        <f t="shared" si="529"/>
        <v>-668555.42167802597</v>
      </c>
      <c r="AC1349" s="30">
        <f t="shared" si="530"/>
        <v>0</v>
      </c>
      <c r="AG1349" s="25">
        <f t="shared" si="531"/>
        <v>0</v>
      </c>
      <c r="AH1349" s="25">
        <f t="shared" si="532"/>
        <v>0</v>
      </c>
      <c r="AI1349" s="25">
        <f t="shared" si="533"/>
        <v>0</v>
      </c>
      <c r="AJ1349" s="25">
        <f t="shared" si="534"/>
        <v>1</v>
      </c>
      <c r="AK1349" s="25">
        <f t="shared" si="535"/>
        <v>0</v>
      </c>
      <c r="AL1349" s="25">
        <f t="shared" ca="1" si="536"/>
        <v>0</v>
      </c>
      <c r="AM1349" s="25">
        <f t="shared" ca="1" si="537"/>
        <v>0</v>
      </c>
      <c r="AN1349" s="25">
        <f ca="1">IF(AM1349=0,0,COUNTIF($AM$19:AM1349,C1349*10+1))</f>
        <v>0</v>
      </c>
      <c r="AO1349" s="20">
        <f t="shared" ca="1" si="538"/>
        <v>0</v>
      </c>
      <c r="AP1349" s="32">
        <f t="shared" ca="1" si="539"/>
        <v>0</v>
      </c>
    </row>
    <row r="1350" spans="1:42" x14ac:dyDescent="0.2">
      <c r="A1350" s="14">
        <f>Daten!A1350</f>
        <v>50304</v>
      </c>
      <c r="B1350" s="7" t="str">
        <f>Daten!B1350</f>
        <v>Berndorf bei Salzburg</v>
      </c>
      <c r="C1350" s="14">
        <f t="shared" si="515"/>
        <v>5</v>
      </c>
      <c r="D1350" s="9">
        <f>Daten!D1350</f>
        <v>0</v>
      </c>
      <c r="E1350" s="8">
        <f>Daten!E1350</f>
        <v>1754</v>
      </c>
      <c r="F1350" s="8">
        <f>Daten!F1350</f>
        <v>1715</v>
      </c>
      <c r="G1350" s="26">
        <f t="shared" si="516"/>
        <v>39</v>
      </c>
      <c r="H1350" s="28">
        <f t="shared" si="517"/>
        <v>2.2740524781341108E-2</v>
      </c>
      <c r="I1350" s="20">
        <f t="shared" si="518"/>
        <v>23.040678684554123</v>
      </c>
      <c r="J1350" s="20">
        <f t="shared" si="519"/>
        <v>15.959321315445877</v>
      </c>
      <c r="K1350" s="26">
        <f t="shared" si="520"/>
        <v>-7979.6606577229386</v>
      </c>
      <c r="L1350" s="15">
        <f>Daten!G1350</f>
        <v>259</v>
      </c>
      <c r="M1350" s="15">
        <f>Daten!H1350</f>
        <v>1175</v>
      </c>
      <c r="N1350" s="15">
        <f>Daten!I1350</f>
        <v>320</v>
      </c>
      <c r="O1350" s="27">
        <f t="shared" si="521"/>
        <v>0.49276595744680851</v>
      </c>
      <c r="P1350" s="15">
        <f t="shared" si="522"/>
        <v>667.16060733192148</v>
      </c>
      <c r="Q1350" s="20">
        <f t="shared" si="523"/>
        <v>-88.160607331921483</v>
      </c>
      <c r="R1350" s="26">
        <f t="shared" si="524"/>
        <v>-17632.121466384298</v>
      </c>
      <c r="S1350" s="8">
        <f>Daten!K1350</f>
        <v>10901</v>
      </c>
      <c r="T1350" s="8">
        <f>Daten!L1350</f>
        <v>130553</v>
      </c>
      <c r="U1350" s="8">
        <f>Daten!M1350</f>
        <v>342839</v>
      </c>
      <c r="V1350" s="8">
        <f>Daten!N1350</f>
        <v>500</v>
      </c>
      <c r="W1350" s="8">
        <f>Daten!O1350</f>
        <v>500</v>
      </c>
      <c r="X1350" s="22">
        <f t="shared" si="525"/>
        <v>484293</v>
      </c>
      <c r="Y1350" s="8">
        <f t="shared" si="526"/>
        <v>672981.15379338269</v>
      </c>
      <c r="Z1350" s="20">
        <f t="shared" si="527"/>
        <v>-188688.15379338269</v>
      </c>
      <c r="AA1350" s="26">
        <f t="shared" si="528"/>
        <v>18868.81537933827</v>
      </c>
      <c r="AB1350" s="31">
        <f t="shared" si="529"/>
        <v>-6742.9667447689681</v>
      </c>
      <c r="AC1350" s="30">
        <f t="shared" si="530"/>
        <v>0</v>
      </c>
      <c r="AG1350" s="25">
        <f t="shared" si="531"/>
        <v>0</v>
      </c>
      <c r="AH1350" s="25">
        <f t="shared" si="532"/>
        <v>0</v>
      </c>
      <c r="AI1350" s="25">
        <f t="shared" si="533"/>
        <v>0</v>
      </c>
      <c r="AJ1350" s="25">
        <f t="shared" si="534"/>
        <v>1</v>
      </c>
      <c r="AK1350" s="25">
        <f t="shared" si="535"/>
        <v>0</v>
      </c>
      <c r="AL1350" s="25">
        <f t="shared" ca="1" si="536"/>
        <v>0</v>
      </c>
      <c r="AM1350" s="25">
        <f t="shared" ca="1" si="537"/>
        <v>0</v>
      </c>
      <c r="AN1350" s="25">
        <f ca="1">IF(AM1350=0,0,COUNTIF($AM$19:AM1350,C1350*10+1))</f>
        <v>0</v>
      </c>
      <c r="AO1350" s="20">
        <f t="shared" ca="1" si="538"/>
        <v>0</v>
      </c>
      <c r="AP1350" s="32">
        <f t="shared" ca="1" si="539"/>
        <v>0</v>
      </c>
    </row>
    <row r="1351" spans="1:42" x14ac:dyDescent="0.2">
      <c r="A1351" s="14">
        <f>Daten!A1351</f>
        <v>50305</v>
      </c>
      <c r="B1351" s="7" t="str">
        <f>Daten!B1351</f>
        <v>Bürmoos</v>
      </c>
      <c r="C1351" s="14">
        <f t="shared" si="515"/>
        <v>5</v>
      </c>
      <c r="D1351" s="9">
        <f>Daten!D1351</f>
        <v>0</v>
      </c>
      <c r="E1351" s="8">
        <f>Daten!E1351</f>
        <v>5031</v>
      </c>
      <c r="F1351" s="8">
        <f>Daten!F1351</f>
        <v>4908</v>
      </c>
      <c r="G1351" s="26">
        <f t="shared" si="516"/>
        <v>123</v>
      </c>
      <c r="H1351" s="28">
        <f t="shared" si="517"/>
        <v>2.5061124694376529E-2</v>
      </c>
      <c r="I1351" s="20">
        <f t="shared" si="518"/>
        <v>65.937988911831866</v>
      </c>
      <c r="J1351" s="20">
        <f t="shared" si="519"/>
        <v>57.062011088168134</v>
      </c>
      <c r="K1351" s="26">
        <f t="shared" si="520"/>
        <v>-28531.005544084066</v>
      </c>
      <c r="L1351" s="15">
        <f>Daten!G1351</f>
        <v>808</v>
      </c>
      <c r="M1351" s="15">
        <f>Daten!H1351</f>
        <v>3263</v>
      </c>
      <c r="N1351" s="15">
        <f>Daten!I1351</f>
        <v>960</v>
      </c>
      <c r="O1351" s="27">
        <f t="shared" si="521"/>
        <v>0.54183266932270913</v>
      </c>
      <c r="P1351" s="15">
        <f t="shared" si="522"/>
        <v>1852.7192014672851</v>
      </c>
      <c r="Q1351" s="20">
        <f t="shared" si="523"/>
        <v>-84.719201467285075</v>
      </c>
      <c r="R1351" s="26">
        <f t="shared" si="524"/>
        <v>-16943.840293457015</v>
      </c>
      <c r="S1351" s="8">
        <f>Daten!K1351</f>
        <v>1558</v>
      </c>
      <c r="T1351" s="8">
        <f>Daten!L1351</f>
        <v>349369</v>
      </c>
      <c r="U1351" s="8">
        <f>Daten!M1351</f>
        <v>1950893</v>
      </c>
      <c r="V1351" s="8">
        <f>Daten!N1351</f>
        <v>500</v>
      </c>
      <c r="W1351" s="8">
        <f>Daten!O1351</f>
        <v>500</v>
      </c>
      <c r="X1351" s="22">
        <f t="shared" si="525"/>
        <v>2301820</v>
      </c>
      <c r="Y1351" s="8">
        <f t="shared" si="526"/>
        <v>1930312.534056162</v>
      </c>
      <c r="Z1351" s="20">
        <f t="shared" si="527"/>
        <v>371507.465943838</v>
      </c>
      <c r="AA1351" s="26">
        <f t="shared" si="528"/>
        <v>-37150.746594383803</v>
      </c>
      <c r="AB1351" s="31">
        <f t="shared" si="529"/>
        <v>-82625.592431924888</v>
      </c>
      <c r="AC1351" s="30">
        <f t="shared" si="530"/>
        <v>0</v>
      </c>
      <c r="AG1351" s="25">
        <f t="shared" si="531"/>
        <v>0</v>
      </c>
      <c r="AH1351" s="25">
        <f t="shared" si="532"/>
        <v>0</v>
      </c>
      <c r="AI1351" s="25">
        <f t="shared" si="533"/>
        <v>0</v>
      </c>
      <c r="AJ1351" s="25">
        <f t="shared" si="534"/>
        <v>1</v>
      </c>
      <c r="AK1351" s="25">
        <f t="shared" si="535"/>
        <v>0</v>
      </c>
      <c r="AL1351" s="25">
        <f t="shared" ca="1" si="536"/>
        <v>0</v>
      </c>
      <c r="AM1351" s="25">
        <f t="shared" ca="1" si="537"/>
        <v>0</v>
      </c>
      <c r="AN1351" s="25">
        <f ca="1">IF(AM1351=0,0,COUNTIF($AM$19:AM1351,C1351*10+1))</f>
        <v>0</v>
      </c>
      <c r="AO1351" s="20">
        <f t="shared" ca="1" si="538"/>
        <v>0</v>
      </c>
      <c r="AP1351" s="32">
        <f t="shared" ca="1" si="539"/>
        <v>0</v>
      </c>
    </row>
    <row r="1352" spans="1:42" x14ac:dyDescent="0.2">
      <c r="A1352" s="14">
        <f>Daten!A1352</f>
        <v>50306</v>
      </c>
      <c r="B1352" s="7" t="str">
        <f>Daten!B1352</f>
        <v>Dorfbeuern</v>
      </c>
      <c r="C1352" s="14">
        <f t="shared" si="515"/>
        <v>5</v>
      </c>
      <c r="D1352" s="9">
        <f>Daten!D1352</f>
        <v>0</v>
      </c>
      <c r="E1352" s="8">
        <f>Daten!E1352</f>
        <v>1623</v>
      </c>
      <c r="F1352" s="8">
        <f>Daten!F1352</f>
        <v>1549</v>
      </c>
      <c r="G1352" s="26">
        <f t="shared" si="516"/>
        <v>74</v>
      </c>
      <c r="H1352" s="28">
        <f t="shared" si="517"/>
        <v>4.7772756617172368E-2</v>
      </c>
      <c r="I1352" s="20">
        <f t="shared" si="518"/>
        <v>20.810502205466086</v>
      </c>
      <c r="J1352" s="20">
        <f t="shared" si="519"/>
        <v>53.189497794533914</v>
      </c>
      <c r="K1352" s="26">
        <f t="shared" si="520"/>
        <v>-26594.748897266956</v>
      </c>
      <c r="L1352" s="15">
        <f>Daten!G1352</f>
        <v>283</v>
      </c>
      <c r="M1352" s="15">
        <f>Daten!H1352</f>
        <v>1067</v>
      </c>
      <c r="N1352" s="15">
        <f>Daten!I1352</f>
        <v>273</v>
      </c>
      <c r="O1352" s="27">
        <f t="shared" si="521"/>
        <v>0.52108716026241797</v>
      </c>
      <c r="P1352" s="15">
        <f t="shared" si="522"/>
        <v>605.83861108354063</v>
      </c>
      <c r="Q1352" s="20">
        <f t="shared" si="523"/>
        <v>-49.838611083540627</v>
      </c>
      <c r="R1352" s="26">
        <f t="shared" si="524"/>
        <v>-9967.7222167081254</v>
      </c>
      <c r="S1352" s="8">
        <f>Daten!K1352</f>
        <v>9302</v>
      </c>
      <c r="T1352" s="8">
        <f>Daten!L1352</f>
        <v>95122</v>
      </c>
      <c r="U1352" s="8">
        <f>Daten!M1352</f>
        <v>122624</v>
      </c>
      <c r="V1352" s="8">
        <f>Daten!N1352</f>
        <v>500</v>
      </c>
      <c r="W1352" s="8">
        <f>Daten!O1352</f>
        <v>500</v>
      </c>
      <c r="X1352" s="22">
        <f t="shared" si="525"/>
        <v>227048</v>
      </c>
      <c r="Y1352" s="8">
        <f t="shared" si="526"/>
        <v>622718.593276317</v>
      </c>
      <c r="Z1352" s="20">
        <f t="shared" si="527"/>
        <v>-395670.593276317</v>
      </c>
      <c r="AA1352" s="26">
        <f t="shared" si="528"/>
        <v>39567.059327631701</v>
      </c>
      <c r="AB1352" s="31">
        <f t="shared" si="529"/>
        <v>3004.5882136566215</v>
      </c>
      <c r="AC1352" s="30">
        <f t="shared" si="530"/>
        <v>3004.5882136566215</v>
      </c>
      <c r="AG1352" s="25">
        <f t="shared" si="531"/>
        <v>-26594.748897266956</v>
      </c>
      <c r="AH1352" s="25">
        <f t="shared" si="532"/>
        <v>39567.059327631701</v>
      </c>
      <c r="AI1352" s="25">
        <f t="shared" si="533"/>
        <v>12972.310430364745</v>
      </c>
      <c r="AJ1352" s="25">
        <f t="shared" si="534"/>
        <v>1</v>
      </c>
      <c r="AK1352" s="25">
        <f t="shared" si="535"/>
        <v>12972.310430364745</v>
      </c>
      <c r="AL1352" s="25">
        <f t="shared" ca="1" si="536"/>
        <v>31486</v>
      </c>
      <c r="AM1352" s="25">
        <f t="shared" ca="1" si="537"/>
        <v>51</v>
      </c>
      <c r="AN1352" s="25">
        <f ca="1">IF(AM1352=0,0,COUNTIF($AM$19:AM1352,C1352*10+1))</f>
        <v>5</v>
      </c>
      <c r="AO1352" s="20">
        <f t="shared" ca="1" si="538"/>
        <v>0</v>
      </c>
      <c r="AP1352" s="32">
        <f t="shared" ca="1" si="539"/>
        <v>31486</v>
      </c>
    </row>
    <row r="1353" spans="1:42" x14ac:dyDescent="0.2">
      <c r="A1353" s="14">
        <f>Daten!A1353</f>
        <v>50307</v>
      </c>
      <c r="B1353" s="7" t="str">
        <f>Daten!B1353</f>
        <v>Ebenau</v>
      </c>
      <c r="C1353" s="14">
        <f t="shared" si="515"/>
        <v>5</v>
      </c>
      <c r="D1353" s="9">
        <f>Daten!D1353</f>
        <v>0</v>
      </c>
      <c r="E1353" s="8">
        <f>Daten!E1353</f>
        <v>1437</v>
      </c>
      <c r="F1353" s="8">
        <f>Daten!F1353</f>
        <v>1417</v>
      </c>
      <c r="G1353" s="26">
        <f t="shared" si="516"/>
        <v>20</v>
      </c>
      <c r="H1353" s="28">
        <f t="shared" si="517"/>
        <v>1.4114326040931546E-2</v>
      </c>
      <c r="I1353" s="20">
        <f t="shared" si="518"/>
        <v>19.037108860649091</v>
      </c>
      <c r="J1353" s="20">
        <f t="shared" si="519"/>
        <v>0.96289113935090853</v>
      </c>
      <c r="K1353" s="26">
        <f t="shared" si="520"/>
        <v>-481.44556967545429</v>
      </c>
      <c r="L1353" s="15">
        <f>Daten!G1353</f>
        <v>250</v>
      </c>
      <c r="M1353" s="15">
        <f>Daten!H1353</f>
        <v>903</v>
      </c>
      <c r="N1353" s="15">
        <f>Daten!I1353</f>
        <v>284</v>
      </c>
      <c r="O1353" s="27">
        <f t="shared" si="521"/>
        <v>0.59136212624584716</v>
      </c>
      <c r="P1353" s="15">
        <f t="shared" si="522"/>
        <v>512.72002418785121</v>
      </c>
      <c r="Q1353" s="20">
        <f t="shared" si="523"/>
        <v>21.279975812148791</v>
      </c>
      <c r="R1353" s="26">
        <f t="shared" si="524"/>
        <v>4255.9951624297582</v>
      </c>
      <c r="S1353" s="8">
        <f>Daten!K1353</f>
        <v>4309</v>
      </c>
      <c r="T1353" s="8">
        <f>Daten!L1353</f>
        <v>92367</v>
      </c>
      <c r="U1353" s="8">
        <f>Daten!M1353</f>
        <v>95771</v>
      </c>
      <c r="V1353" s="8">
        <f>Daten!N1353</f>
        <v>500</v>
      </c>
      <c r="W1353" s="8">
        <f>Daten!O1353</f>
        <v>500</v>
      </c>
      <c r="X1353" s="22">
        <f t="shared" si="525"/>
        <v>192447</v>
      </c>
      <c r="Y1353" s="8">
        <f t="shared" si="526"/>
        <v>551353.43101544527</v>
      </c>
      <c r="Z1353" s="20">
        <f t="shared" si="527"/>
        <v>-358906.43101544527</v>
      </c>
      <c r="AA1353" s="26">
        <f t="shared" si="528"/>
        <v>35890.643101544527</v>
      </c>
      <c r="AB1353" s="31">
        <f t="shared" si="529"/>
        <v>39665.192694298828</v>
      </c>
      <c r="AC1353" s="30">
        <f t="shared" si="530"/>
        <v>39665.192694298828</v>
      </c>
      <c r="AG1353" s="25">
        <f t="shared" si="531"/>
        <v>-481.44556967545429</v>
      </c>
      <c r="AH1353" s="25">
        <f t="shared" si="532"/>
        <v>35890.643101544527</v>
      </c>
      <c r="AI1353" s="25">
        <f t="shared" si="533"/>
        <v>35409.197531869075</v>
      </c>
      <c r="AJ1353" s="25">
        <f t="shared" si="534"/>
        <v>1</v>
      </c>
      <c r="AK1353" s="25">
        <f t="shared" si="535"/>
        <v>35409.197531869075</v>
      </c>
      <c r="AL1353" s="25">
        <f t="shared" ca="1" si="536"/>
        <v>85944</v>
      </c>
      <c r="AM1353" s="25">
        <f t="shared" ca="1" si="537"/>
        <v>51</v>
      </c>
      <c r="AN1353" s="25">
        <f ca="1">IF(AM1353=0,0,COUNTIF($AM$19:AM1353,C1353*10+1))</f>
        <v>6</v>
      </c>
      <c r="AO1353" s="20">
        <f t="shared" ca="1" si="538"/>
        <v>0</v>
      </c>
      <c r="AP1353" s="32">
        <f t="shared" ca="1" si="539"/>
        <v>85944</v>
      </c>
    </row>
    <row r="1354" spans="1:42" x14ac:dyDescent="0.2">
      <c r="A1354" s="14">
        <f>Daten!A1354</f>
        <v>50308</v>
      </c>
      <c r="B1354" s="7" t="str">
        <f>Daten!B1354</f>
        <v>Elixhausen</v>
      </c>
      <c r="C1354" s="14">
        <f t="shared" si="515"/>
        <v>5</v>
      </c>
      <c r="D1354" s="9">
        <f>Daten!D1354</f>
        <v>0</v>
      </c>
      <c r="E1354" s="8">
        <f>Daten!E1354</f>
        <v>3107</v>
      </c>
      <c r="F1354" s="8">
        <f>Daten!F1354</f>
        <v>2968</v>
      </c>
      <c r="G1354" s="26">
        <f t="shared" si="516"/>
        <v>139</v>
      </c>
      <c r="H1354" s="28">
        <f t="shared" si="517"/>
        <v>4.6832884097035038E-2</v>
      </c>
      <c r="I1354" s="20">
        <f t="shared" si="518"/>
        <v>39.874480662248772</v>
      </c>
      <c r="J1354" s="20">
        <f t="shared" si="519"/>
        <v>99.125519337751228</v>
      </c>
      <c r="K1354" s="26">
        <f t="shared" si="520"/>
        <v>-49562.759668875617</v>
      </c>
      <c r="L1354" s="15">
        <f>Daten!G1354</f>
        <v>463</v>
      </c>
      <c r="M1354" s="15">
        <f>Daten!H1354</f>
        <v>1995</v>
      </c>
      <c r="N1354" s="15">
        <f>Daten!I1354</f>
        <v>649</v>
      </c>
      <c r="O1354" s="27">
        <f t="shared" si="521"/>
        <v>0.55739348370927322</v>
      </c>
      <c r="P1354" s="15">
        <f t="shared" si="522"/>
        <v>1132.7535418103689</v>
      </c>
      <c r="Q1354" s="20">
        <f t="shared" si="523"/>
        <v>-20.753541810368915</v>
      </c>
      <c r="R1354" s="26">
        <f t="shared" si="524"/>
        <v>-4150.7083620737831</v>
      </c>
      <c r="S1354" s="8">
        <f>Daten!K1354</f>
        <v>5514</v>
      </c>
      <c r="T1354" s="8">
        <f>Daten!L1354</f>
        <v>287674</v>
      </c>
      <c r="U1354" s="8">
        <f>Daten!M1354</f>
        <v>973370</v>
      </c>
      <c r="V1354" s="8">
        <f>Daten!N1354</f>
        <v>500</v>
      </c>
      <c r="W1354" s="8">
        <f>Daten!O1354</f>
        <v>500</v>
      </c>
      <c r="X1354" s="22">
        <f t="shared" si="525"/>
        <v>1266558</v>
      </c>
      <c r="Y1354" s="8">
        <f t="shared" si="526"/>
        <v>1192105.1566910148</v>
      </c>
      <c r="Z1354" s="20">
        <f t="shared" si="527"/>
        <v>74452.843308985233</v>
      </c>
      <c r="AA1354" s="26">
        <f t="shared" si="528"/>
        <v>-7445.2843308985239</v>
      </c>
      <c r="AB1354" s="31">
        <f t="shared" si="529"/>
        <v>-61158.752361847924</v>
      </c>
      <c r="AC1354" s="30">
        <f t="shared" si="530"/>
        <v>0</v>
      </c>
      <c r="AG1354" s="25">
        <f t="shared" si="531"/>
        <v>0</v>
      </c>
      <c r="AH1354" s="25">
        <f t="shared" si="532"/>
        <v>0</v>
      </c>
      <c r="AI1354" s="25">
        <f t="shared" si="533"/>
        <v>0</v>
      </c>
      <c r="AJ1354" s="25">
        <f t="shared" si="534"/>
        <v>1</v>
      </c>
      <c r="AK1354" s="25">
        <f t="shared" si="535"/>
        <v>0</v>
      </c>
      <c r="AL1354" s="25">
        <f t="shared" ca="1" si="536"/>
        <v>0</v>
      </c>
      <c r="AM1354" s="25">
        <f t="shared" ca="1" si="537"/>
        <v>0</v>
      </c>
      <c r="AN1354" s="25">
        <f ca="1">IF(AM1354=0,0,COUNTIF($AM$19:AM1354,C1354*10+1))</f>
        <v>0</v>
      </c>
      <c r="AO1354" s="20">
        <f t="shared" ca="1" si="538"/>
        <v>0</v>
      </c>
      <c r="AP1354" s="32">
        <f t="shared" ca="1" si="539"/>
        <v>0</v>
      </c>
    </row>
    <row r="1355" spans="1:42" x14ac:dyDescent="0.2">
      <c r="A1355" s="14">
        <f>Daten!A1355</f>
        <v>50309</v>
      </c>
      <c r="B1355" s="7" t="str">
        <f>Daten!B1355</f>
        <v>Elsbethen</v>
      </c>
      <c r="C1355" s="14">
        <f t="shared" si="515"/>
        <v>5</v>
      </c>
      <c r="D1355" s="9">
        <f>Daten!D1355</f>
        <v>0</v>
      </c>
      <c r="E1355" s="8">
        <f>Daten!E1355</f>
        <v>5519</v>
      </c>
      <c r="F1355" s="8">
        <f>Daten!F1355</f>
        <v>5443</v>
      </c>
      <c r="G1355" s="26">
        <f t="shared" si="516"/>
        <v>76</v>
      </c>
      <c r="H1355" s="28">
        <f t="shared" si="517"/>
        <v>1.3962888113172882E-2</v>
      </c>
      <c r="I1355" s="20">
        <f t="shared" si="518"/>
        <v>73.125605877567395</v>
      </c>
      <c r="J1355" s="20">
        <f t="shared" si="519"/>
        <v>2.8743941224326051</v>
      </c>
      <c r="K1355" s="26">
        <f t="shared" si="520"/>
        <v>-1437.1970612163025</v>
      </c>
      <c r="L1355" s="15">
        <f>Daten!G1355</f>
        <v>785</v>
      </c>
      <c r="M1355" s="15">
        <f>Daten!H1355</f>
        <v>3520</v>
      </c>
      <c r="N1355" s="15">
        <f>Daten!I1355</f>
        <v>1214</v>
      </c>
      <c r="O1355" s="27">
        <f t="shared" si="521"/>
        <v>0.56789772727272725</v>
      </c>
      <c r="P1355" s="15">
        <f t="shared" si="522"/>
        <v>1998.6428406879691</v>
      </c>
      <c r="Q1355" s="20">
        <f t="shared" si="523"/>
        <v>0.35715931203094442</v>
      </c>
      <c r="R1355" s="26">
        <f t="shared" si="524"/>
        <v>71.431862406188884</v>
      </c>
      <c r="S1355" s="8">
        <f>Daten!K1355</f>
        <v>8380</v>
      </c>
      <c r="T1355" s="8">
        <f>Daten!L1355</f>
        <v>473593</v>
      </c>
      <c r="U1355" s="8">
        <f>Daten!M1355</f>
        <v>4261313</v>
      </c>
      <c r="V1355" s="8">
        <f>Daten!N1355</f>
        <v>500</v>
      </c>
      <c r="W1355" s="8">
        <f>Daten!O1355</f>
        <v>500</v>
      </c>
      <c r="X1355" s="22">
        <f t="shared" si="525"/>
        <v>4743286</v>
      </c>
      <c r="Y1355" s="8">
        <f t="shared" si="526"/>
        <v>2117550.1640739334</v>
      </c>
      <c r="Z1355" s="20">
        <f t="shared" si="527"/>
        <v>2625735.8359260666</v>
      </c>
      <c r="AA1355" s="26">
        <f t="shared" si="528"/>
        <v>-262573.58359260665</v>
      </c>
      <c r="AB1355" s="31">
        <f t="shared" si="529"/>
        <v>-263939.34879141679</v>
      </c>
      <c r="AC1355" s="30">
        <f t="shared" si="530"/>
        <v>0</v>
      </c>
      <c r="AG1355" s="25">
        <f t="shared" si="531"/>
        <v>0</v>
      </c>
      <c r="AH1355" s="25">
        <f t="shared" si="532"/>
        <v>0</v>
      </c>
      <c r="AI1355" s="25">
        <f t="shared" si="533"/>
        <v>0</v>
      </c>
      <c r="AJ1355" s="25">
        <f t="shared" si="534"/>
        <v>1</v>
      </c>
      <c r="AK1355" s="25">
        <f t="shared" si="535"/>
        <v>0</v>
      </c>
      <c r="AL1355" s="25">
        <f t="shared" ca="1" si="536"/>
        <v>0</v>
      </c>
      <c r="AM1355" s="25">
        <f t="shared" ca="1" si="537"/>
        <v>0</v>
      </c>
      <c r="AN1355" s="25">
        <f ca="1">IF(AM1355=0,0,COUNTIF($AM$19:AM1355,C1355*10+1))</f>
        <v>0</v>
      </c>
      <c r="AO1355" s="20">
        <f t="shared" ca="1" si="538"/>
        <v>0</v>
      </c>
      <c r="AP1355" s="32">
        <f t="shared" ca="1" si="539"/>
        <v>0</v>
      </c>
    </row>
    <row r="1356" spans="1:42" x14ac:dyDescent="0.2">
      <c r="A1356" s="14">
        <f>Daten!A1356</f>
        <v>50310</v>
      </c>
      <c r="B1356" s="7" t="str">
        <f>Daten!B1356</f>
        <v>Eugendorf</v>
      </c>
      <c r="C1356" s="14">
        <f t="shared" si="515"/>
        <v>5</v>
      </c>
      <c r="D1356" s="9">
        <f>Daten!D1356</f>
        <v>0</v>
      </c>
      <c r="E1356" s="8">
        <f>Daten!E1356</f>
        <v>7211</v>
      </c>
      <c r="F1356" s="8">
        <f>Daten!F1356</f>
        <v>6927</v>
      </c>
      <c r="G1356" s="26">
        <f t="shared" si="516"/>
        <v>284</v>
      </c>
      <c r="H1356" s="28">
        <f t="shared" si="517"/>
        <v>4.0998989461527358E-2</v>
      </c>
      <c r="I1356" s="20">
        <f t="shared" si="518"/>
        <v>93.062846208691781</v>
      </c>
      <c r="J1356" s="20">
        <f t="shared" si="519"/>
        <v>190.93715379130822</v>
      </c>
      <c r="K1356" s="26">
        <f t="shared" si="520"/>
        <v>-95468.576895654114</v>
      </c>
      <c r="L1356" s="15">
        <f>Daten!G1356</f>
        <v>1091</v>
      </c>
      <c r="M1356" s="15">
        <f>Daten!H1356</f>
        <v>4790</v>
      </c>
      <c r="N1356" s="15">
        <f>Daten!I1356</f>
        <v>1330</v>
      </c>
      <c r="O1356" s="27">
        <f t="shared" si="521"/>
        <v>0.50542797494780789</v>
      </c>
      <c r="P1356" s="15">
        <f t="shared" si="522"/>
        <v>2719.7440928680035</v>
      </c>
      <c r="Q1356" s="20">
        <f t="shared" si="523"/>
        <v>-298.74409286800346</v>
      </c>
      <c r="R1356" s="26">
        <f t="shared" si="524"/>
        <v>-59748.818573600693</v>
      </c>
      <c r="S1356" s="8">
        <f>Daten!K1356</f>
        <v>17839</v>
      </c>
      <c r="T1356" s="8">
        <f>Daten!L1356</f>
        <v>822565</v>
      </c>
      <c r="U1356" s="8">
        <f>Daten!M1356</f>
        <v>5296219</v>
      </c>
      <c r="V1356" s="8">
        <f>Daten!N1356</f>
        <v>500</v>
      </c>
      <c r="W1356" s="8">
        <f>Daten!O1356</f>
        <v>500</v>
      </c>
      <c r="X1356" s="22">
        <f t="shared" si="525"/>
        <v>6136623</v>
      </c>
      <c r="Y1356" s="8">
        <f t="shared" si="526"/>
        <v>2766742.9304470252</v>
      </c>
      <c r="Z1356" s="20">
        <f t="shared" si="527"/>
        <v>3369880.0695529748</v>
      </c>
      <c r="AA1356" s="26">
        <f t="shared" si="528"/>
        <v>-336988.00695529749</v>
      </c>
      <c r="AB1356" s="31">
        <f t="shared" si="529"/>
        <v>-492205.4024245523</v>
      </c>
      <c r="AC1356" s="30">
        <f t="shared" si="530"/>
        <v>0</v>
      </c>
      <c r="AG1356" s="25">
        <f t="shared" si="531"/>
        <v>0</v>
      </c>
      <c r="AH1356" s="25">
        <f t="shared" si="532"/>
        <v>0</v>
      </c>
      <c r="AI1356" s="25">
        <f t="shared" si="533"/>
        <v>0</v>
      </c>
      <c r="AJ1356" s="25">
        <f t="shared" si="534"/>
        <v>1</v>
      </c>
      <c r="AK1356" s="25">
        <f t="shared" si="535"/>
        <v>0</v>
      </c>
      <c r="AL1356" s="25">
        <f t="shared" ca="1" si="536"/>
        <v>0</v>
      </c>
      <c r="AM1356" s="25">
        <f t="shared" ca="1" si="537"/>
        <v>0</v>
      </c>
      <c r="AN1356" s="25">
        <f ca="1">IF(AM1356=0,0,COUNTIF($AM$19:AM1356,C1356*10+1))</f>
        <v>0</v>
      </c>
      <c r="AO1356" s="20">
        <f t="shared" ca="1" si="538"/>
        <v>0</v>
      </c>
      <c r="AP1356" s="32">
        <f t="shared" ca="1" si="539"/>
        <v>0</v>
      </c>
    </row>
    <row r="1357" spans="1:42" x14ac:dyDescent="0.2">
      <c r="A1357" s="14">
        <f>Daten!A1357</f>
        <v>50311</v>
      </c>
      <c r="B1357" s="7" t="str">
        <f>Daten!B1357</f>
        <v>Faistenau</v>
      </c>
      <c r="C1357" s="14">
        <f t="shared" si="515"/>
        <v>5</v>
      </c>
      <c r="D1357" s="9">
        <f>Daten!D1357</f>
        <v>0</v>
      </c>
      <c r="E1357" s="8">
        <f>Daten!E1357</f>
        <v>3109</v>
      </c>
      <c r="F1357" s="8">
        <f>Daten!F1357</f>
        <v>3105</v>
      </c>
      <c r="G1357" s="26">
        <f t="shared" si="516"/>
        <v>4</v>
      </c>
      <c r="H1357" s="28">
        <f t="shared" si="517"/>
        <v>1.2882447665056361E-3</v>
      </c>
      <c r="I1357" s="20">
        <f t="shared" si="518"/>
        <v>41.715047997399736</v>
      </c>
      <c r="J1357" s="20">
        <f t="shared" si="519"/>
        <v>-37.715047997399736</v>
      </c>
      <c r="K1357" s="26">
        <f t="shared" si="520"/>
        <v>18857.523998699868</v>
      </c>
      <c r="L1357" s="15">
        <f>Daten!G1357</f>
        <v>518</v>
      </c>
      <c r="M1357" s="15">
        <f>Daten!H1357</f>
        <v>2060</v>
      </c>
      <c r="N1357" s="15">
        <f>Daten!I1357</f>
        <v>531</v>
      </c>
      <c r="O1357" s="27">
        <f t="shared" si="521"/>
        <v>0.50922330097087376</v>
      </c>
      <c r="P1357" s="15">
        <f t="shared" si="522"/>
        <v>1169.6602988117093</v>
      </c>
      <c r="Q1357" s="20">
        <f t="shared" si="523"/>
        <v>-120.66029881170925</v>
      </c>
      <c r="R1357" s="26">
        <f t="shared" si="524"/>
        <v>-24132.059762341851</v>
      </c>
      <c r="S1357" s="8">
        <f>Daten!K1357</f>
        <v>12159</v>
      </c>
      <c r="T1357" s="8">
        <f>Daten!L1357</f>
        <v>236386</v>
      </c>
      <c r="U1357" s="8">
        <f>Daten!M1357</f>
        <v>264169</v>
      </c>
      <c r="V1357" s="8">
        <f>Daten!N1357</f>
        <v>500</v>
      </c>
      <c r="W1357" s="8">
        <f>Daten!O1357</f>
        <v>500</v>
      </c>
      <c r="X1357" s="22">
        <f t="shared" si="525"/>
        <v>512714</v>
      </c>
      <c r="Y1357" s="8">
        <f t="shared" si="526"/>
        <v>1192872.5240271532</v>
      </c>
      <c r="Z1357" s="20">
        <f t="shared" si="527"/>
        <v>-680158.52402715315</v>
      </c>
      <c r="AA1357" s="26">
        <f t="shared" si="528"/>
        <v>68015.852402715318</v>
      </c>
      <c r="AB1357" s="31">
        <f t="shared" si="529"/>
        <v>62741.316639073339</v>
      </c>
      <c r="AC1357" s="30">
        <f t="shared" si="530"/>
        <v>62741.316639073339</v>
      </c>
      <c r="AG1357" s="25">
        <f t="shared" si="531"/>
        <v>18857.523998699868</v>
      </c>
      <c r="AH1357" s="25">
        <f t="shared" si="532"/>
        <v>68015.852402715318</v>
      </c>
      <c r="AI1357" s="25">
        <f t="shared" si="533"/>
        <v>86873.376401415182</v>
      </c>
      <c r="AJ1357" s="25">
        <f t="shared" si="534"/>
        <v>1</v>
      </c>
      <c r="AK1357" s="25">
        <f t="shared" si="535"/>
        <v>86873.376401415182</v>
      </c>
      <c r="AL1357" s="25">
        <f t="shared" ca="1" si="536"/>
        <v>210856</v>
      </c>
      <c r="AM1357" s="25">
        <f t="shared" ca="1" si="537"/>
        <v>51</v>
      </c>
      <c r="AN1357" s="25">
        <f ca="1">IF(AM1357=0,0,COUNTIF($AM$19:AM1357,C1357*10+1))</f>
        <v>7</v>
      </c>
      <c r="AO1357" s="20">
        <f t="shared" ca="1" si="538"/>
        <v>0</v>
      </c>
      <c r="AP1357" s="32">
        <f t="shared" ca="1" si="539"/>
        <v>210856</v>
      </c>
    </row>
    <row r="1358" spans="1:42" x14ac:dyDescent="0.2">
      <c r="A1358" s="14">
        <f>Daten!A1358</f>
        <v>50312</v>
      </c>
      <c r="B1358" s="7" t="str">
        <f>Daten!B1358</f>
        <v>Fuschl am See</v>
      </c>
      <c r="C1358" s="14">
        <f t="shared" si="515"/>
        <v>5</v>
      </c>
      <c r="D1358" s="9">
        <f>Daten!D1358</f>
        <v>0</v>
      </c>
      <c r="E1358" s="8">
        <f>Daten!E1358</f>
        <v>1662</v>
      </c>
      <c r="F1358" s="8">
        <f>Daten!F1358</f>
        <v>1571</v>
      </c>
      <c r="G1358" s="26">
        <f t="shared" si="516"/>
        <v>91</v>
      </c>
      <c r="H1358" s="28">
        <f t="shared" si="517"/>
        <v>5.7924888605983452E-2</v>
      </c>
      <c r="I1358" s="20">
        <f t="shared" si="518"/>
        <v>21.106067762935584</v>
      </c>
      <c r="J1358" s="20">
        <f t="shared" si="519"/>
        <v>69.893932237064419</v>
      </c>
      <c r="K1358" s="26">
        <f t="shared" si="520"/>
        <v>-34946.966118532211</v>
      </c>
      <c r="L1358" s="15">
        <f>Daten!G1358</f>
        <v>247</v>
      </c>
      <c r="M1358" s="15">
        <f>Daten!H1358</f>
        <v>1122</v>
      </c>
      <c r="N1358" s="15">
        <f>Daten!I1358</f>
        <v>293</v>
      </c>
      <c r="O1358" s="27">
        <f t="shared" si="521"/>
        <v>0.48128342245989303</v>
      </c>
      <c r="P1358" s="15">
        <f t="shared" si="522"/>
        <v>637.06740546929018</v>
      </c>
      <c r="Q1358" s="20">
        <f t="shared" si="523"/>
        <v>-97.067405469290179</v>
      </c>
      <c r="R1358" s="26">
        <f t="shared" si="524"/>
        <v>-19413.481093858034</v>
      </c>
      <c r="S1358" s="8">
        <f>Daten!K1358</f>
        <v>5886</v>
      </c>
      <c r="T1358" s="8">
        <f>Daten!L1358</f>
        <v>287437</v>
      </c>
      <c r="U1358" s="8">
        <f>Daten!M1358</f>
        <v>3426313</v>
      </c>
      <c r="V1358" s="8">
        <f>Daten!N1358</f>
        <v>500</v>
      </c>
      <c r="W1358" s="8">
        <f>Daten!O1358</f>
        <v>500</v>
      </c>
      <c r="X1358" s="22">
        <f t="shared" si="525"/>
        <v>3719636</v>
      </c>
      <c r="Y1358" s="8">
        <f t="shared" si="526"/>
        <v>637682.25633101596</v>
      </c>
      <c r="Z1358" s="20">
        <f t="shared" si="527"/>
        <v>3081953.7436689842</v>
      </c>
      <c r="AA1358" s="26">
        <f t="shared" si="528"/>
        <v>-308195.37436689844</v>
      </c>
      <c r="AB1358" s="31">
        <f t="shared" si="529"/>
        <v>-362555.82157928869</v>
      </c>
      <c r="AC1358" s="30">
        <f t="shared" si="530"/>
        <v>0</v>
      </c>
      <c r="AG1358" s="25">
        <f t="shared" si="531"/>
        <v>0</v>
      </c>
      <c r="AH1358" s="25">
        <f t="shared" si="532"/>
        <v>0</v>
      </c>
      <c r="AI1358" s="25">
        <f t="shared" si="533"/>
        <v>0</v>
      </c>
      <c r="AJ1358" s="25">
        <f t="shared" si="534"/>
        <v>1</v>
      </c>
      <c r="AK1358" s="25">
        <f t="shared" si="535"/>
        <v>0</v>
      </c>
      <c r="AL1358" s="25">
        <f t="shared" ca="1" si="536"/>
        <v>0</v>
      </c>
      <c r="AM1358" s="25">
        <f t="shared" ca="1" si="537"/>
        <v>0</v>
      </c>
      <c r="AN1358" s="25">
        <f ca="1">IF(AM1358=0,0,COUNTIF($AM$19:AM1358,C1358*10+1))</f>
        <v>0</v>
      </c>
      <c r="AO1358" s="20">
        <f t="shared" ca="1" si="538"/>
        <v>0</v>
      </c>
      <c r="AP1358" s="32">
        <f t="shared" ca="1" si="539"/>
        <v>0</v>
      </c>
    </row>
    <row r="1359" spans="1:42" x14ac:dyDescent="0.2">
      <c r="A1359" s="14">
        <f>Daten!A1359</f>
        <v>50313</v>
      </c>
      <c r="B1359" s="7" t="str">
        <f>Daten!B1359</f>
        <v>Göming</v>
      </c>
      <c r="C1359" s="14">
        <f t="shared" si="515"/>
        <v>5</v>
      </c>
      <c r="D1359" s="9">
        <f>Daten!D1359</f>
        <v>0</v>
      </c>
      <c r="E1359" s="8">
        <f>Daten!E1359</f>
        <v>765</v>
      </c>
      <c r="F1359" s="8">
        <f>Daten!F1359</f>
        <v>764</v>
      </c>
      <c r="G1359" s="26">
        <f t="shared" si="516"/>
        <v>1</v>
      </c>
      <c r="H1359" s="28">
        <f t="shared" si="517"/>
        <v>1.3089005235602095E-3</v>
      </c>
      <c r="I1359" s="20">
        <f t="shared" si="518"/>
        <v>10.264185723031691</v>
      </c>
      <c r="J1359" s="20">
        <f t="shared" si="519"/>
        <v>-9.2641857230316909</v>
      </c>
      <c r="K1359" s="26">
        <f t="shared" si="520"/>
        <v>4632.0928615158455</v>
      </c>
      <c r="L1359" s="15">
        <f>Daten!G1359</f>
        <v>124</v>
      </c>
      <c r="M1359" s="15">
        <f>Daten!H1359</f>
        <v>514</v>
      </c>
      <c r="N1359" s="15">
        <f>Daten!I1359</f>
        <v>127</v>
      </c>
      <c r="O1359" s="27">
        <f t="shared" si="521"/>
        <v>0.48832684824902722</v>
      </c>
      <c r="P1359" s="15">
        <f t="shared" si="522"/>
        <v>291.84727844136825</v>
      </c>
      <c r="Q1359" s="20">
        <f t="shared" si="523"/>
        <v>-40.847278441368246</v>
      </c>
      <c r="R1359" s="26">
        <f t="shared" si="524"/>
        <v>-8169.4556882736488</v>
      </c>
      <c r="S1359" s="8">
        <f>Daten!K1359</f>
        <v>7067</v>
      </c>
      <c r="T1359" s="8">
        <f>Daten!L1359</f>
        <v>81814</v>
      </c>
      <c r="U1359" s="8">
        <f>Daten!M1359</f>
        <v>113485</v>
      </c>
      <c r="V1359" s="8">
        <f>Daten!N1359</f>
        <v>500</v>
      </c>
      <c r="W1359" s="8">
        <f>Daten!O1359</f>
        <v>500</v>
      </c>
      <c r="X1359" s="22">
        <f t="shared" si="525"/>
        <v>202366</v>
      </c>
      <c r="Y1359" s="8">
        <f t="shared" si="526"/>
        <v>293518.00607294054</v>
      </c>
      <c r="Z1359" s="20">
        <f t="shared" si="527"/>
        <v>-91152.006072940538</v>
      </c>
      <c r="AA1359" s="26">
        <f t="shared" si="528"/>
        <v>9115.2006072940549</v>
      </c>
      <c r="AB1359" s="31">
        <f t="shared" si="529"/>
        <v>5577.8377805362516</v>
      </c>
      <c r="AC1359" s="30">
        <f t="shared" si="530"/>
        <v>5577.8377805362516</v>
      </c>
      <c r="AG1359" s="25">
        <f t="shared" si="531"/>
        <v>4632.0928615158455</v>
      </c>
      <c r="AH1359" s="25">
        <f t="shared" si="532"/>
        <v>9115.2006072940549</v>
      </c>
      <c r="AI1359" s="25">
        <f t="shared" si="533"/>
        <v>13747.293468809901</v>
      </c>
      <c r="AJ1359" s="25">
        <f t="shared" si="534"/>
        <v>1</v>
      </c>
      <c r="AK1359" s="25">
        <f t="shared" si="535"/>
        <v>13747.293468809901</v>
      </c>
      <c r="AL1359" s="25">
        <f t="shared" ca="1" si="536"/>
        <v>33367</v>
      </c>
      <c r="AM1359" s="25">
        <f t="shared" ca="1" si="537"/>
        <v>51</v>
      </c>
      <c r="AN1359" s="25">
        <f ca="1">IF(AM1359=0,0,COUNTIF($AM$19:AM1359,C1359*10+1))</f>
        <v>8</v>
      </c>
      <c r="AO1359" s="20">
        <f t="shared" ca="1" si="538"/>
        <v>0</v>
      </c>
      <c r="AP1359" s="32">
        <f t="shared" ca="1" si="539"/>
        <v>33367</v>
      </c>
    </row>
    <row r="1360" spans="1:42" x14ac:dyDescent="0.2">
      <c r="A1360" s="14">
        <f>Daten!A1360</f>
        <v>50314</v>
      </c>
      <c r="B1360" s="7" t="str">
        <f>Daten!B1360</f>
        <v>Grödig</v>
      </c>
      <c r="C1360" s="14">
        <f t="shared" si="515"/>
        <v>5</v>
      </c>
      <c r="D1360" s="9">
        <f>Daten!D1360</f>
        <v>0</v>
      </c>
      <c r="E1360" s="8">
        <f>Daten!E1360</f>
        <v>7429</v>
      </c>
      <c r="F1360" s="8">
        <f>Daten!F1360</f>
        <v>7288</v>
      </c>
      <c r="G1360" s="26">
        <f t="shared" si="516"/>
        <v>141</v>
      </c>
      <c r="H1360" s="28">
        <f t="shared" si="517"/>
        <v>1.9346871569703623E-2</v>
      </c>
      <c r="I1360" s="20">
        <f t="shared" si="518"/>
        <v>97.912808310804934</v>
      </c>
      <c r="J1360" s="20">
        <f t="shared" si="519"/>
        <v>43.087191689195066</v>
      </c>
      <c r="K1360" s="26">
        <f t="shared" si="520"/>
        <v>-21543.595844597534</v>
      </c>
      <c r="L1360" s="15">
        <f>Daten!G1360</f>
        <v>1092</v>
      </c>
      <c r="M1360" s="15">
        <f>Daten!H1360</f>
        <v>4778</v>
      </c>
      <c r="N1360" s="15">
        <f>Daten!I1360</f>
        <v>1559</v>
      </c>
      <c r="O1360" s="27">
        <f t="shared" si="521"/>
        <v>0.55483465885307659</v>
      </c>
      <c r="P1360" s="15">
        <f t="shared" si="522"/>
        <v>2712.9305377292944</v>
      </c>
      <c r="Q1360" s="20">
        <f t="shared" si="523"/>
        <v>-61.930537729294429</v>
      </c>
      <c r="R1360" s="26">
        <f t="shared" si="524"/>
        <v>-12386.107545858886</v>
      </c>
      <c r="S1360" s="8">
        <f>Daten!K1360</f>
        <v>11207</v>
      </c>
      <c r="T1360" s="8">
        <f>Daten!L1360</f>
        <v>561467</v>
      </c>
      <c r="U1360" s="8">
        <f>Daten!M1360</f>
        <v>4049972</v>
      </c>
      <c r="V1360" s="8">
        <f>Daten!N1360</f>
        <v>500</v>
      </c>
      <c r="W1360" s="8">
        <f>Daten!O1360</f>
        <v>500</v>
      </c>
      <c r="X1360" s="22">
        <f t="shared" si="525"/>
        <v>4622646</v>
      </c>
      <c r="Y1360" s="8">
        <f t="shared" si="526"/>
        <v>2850385.9700861117</v>
      </c>
      <c r="Z1360" s="20">
        <f t="shared" si="527"/>
        <v>1772260.0299138883</v>
      </c>
      <c r="AA1360" s="26">
        <f t="shared" si="528"/>
        <v>-177226.00299138884</v>
      </c>
      <c r="AB1360" s="31">
        <f t="shared" si="529"/>
        <v>-211155.70638184526</v>
      </c>
      <c r="AC1360" s="30">
        <f t="shared" si="530"/>
        <v>0</v>
      </c>
      <c r="AG1360" s="25">
        <f t="shared" si="531"/>
        <v>0</v>
      </c>
      <c r="AH1360" s="25">
        <f t="shared" si="532"/>
        <v>0</v>
      </c>
      <c r="AI1360" s="25">
        <f t="shared" si="533"/>
        <v>0</v>
      </c>
      <c r="AJ1360" s="25">
        <f t="shared" si="534"/>
        <v>1</v>
      </c>
      <c r="AK1360" s="25">
        <f t="shared" si="535"/>
        <v>0</v>
      </c>
      <c r="AL1360" s="25">
        <f t="shared" ca="1" si="536"/>
        <v>0</v>
      </c>
      <c r="AM1360" s="25">
        <f t="shared" ca="1" si="537"/>
        <v>0</v>
      </c>
      <c r="AN1360" s="25">
        <f ca="1">IF(AM1360=0,0,COUNTIF($AM$19:AM1360,C1360*10+1))</f>
        <v>0</v>
      </c>
      <c r="AO1360" s="20">
        <f t="shared" ca="1" si="538"/>
        <v>0</v>
      </c>
      <c r="AP1360" s="32">
        <f t="shared" ca="1" si="539"/>
        <v>0</v>
      </c>
    </row>
    <row r="1361" spans="1:42" x14ac:dyDescent="0.2">
      <c r="A1361" s="14">
        <f>Daten!A1361</f>
        <v>50315</v>
      </c>
      <c r="B1361" s="7" t="str">
        <f>Daten!B1361</f>
        <v>Großgmain</v>
      </c>
      <c r="C1361" s="14">
        <f t="shared" si="515"/>
        <v>5</v>
      </c>
      <c r="D1361" s="9">
        <f>Daten!D1361</f>
        <v>0</v>
      </c>
      <c r="E1361" s="8">
        <f>Daten!E1361</f>
        <v>2628</v>
      </c>
      <c r="F1361" s="8">
        <f>Daten!F1361</f>
        <v>2611</v>
      </c>
      <c r="G1361" s="26">
        <f t="shared" si="516"/>
        <v>17</v>
      </c>
      <c r="H1361" s="28">
        <f t="shared" si="517"/>
        <v>6.5109153581003444E-3</v>
      </c>
      <c r="I1361" s="20">
        <f t="shared" si="518"/>
        <v>35.078257752402806</v>
      </c>
      <c r="J1361" s="20">
        <f t="shared" si="519"/>
        <v>-18.078257752402806</v>
      </c>
      <c r="K1361" s="26">
        <f t="shared" si="520"/>
        <v>9039.1288762014028</v>
      </c>
      <c r="L1361" s="15">
        <f>Daten!G1361</f>
        <v>396</v>
      </c>
      <c r="M1361" s="15">
        <f>Daten!H1361</f>
        <v>1612</v>
      </c>
      <c r="N1361" s="15">
        <f>Daten!I1361</f>
        <v>620</v>
      </c>
      <c r="O1361" s="27">
        <f t="shared" si="521"/>
        <v>0.63027295285359797</v>
      </c>
      <c r="P1361" s="15">
        <f t="shared" si="522"/>
        <v>915.28757363324041</v>
      </c>
      <c r="Q1361" s="20">
        <f t="shared" si="523"/>
        <v>100.71242636675959</v>
      </c>
      <c r="R1361" s="26">
        <f t="shared" si="524"/>
        <v>20142.485273351918</v>
      </c>
      <c r="S1361" s="8">
        <f>Daten!K1361</f>
        <v>5201</v>
      </c>
      <c r="T1361" s="8">
        <f>Daten!L1361</f>
        <v>261563</v>
      </c>
      <c r="U1361" s="8">
        <f>Daten!M1361</f>
        <v>524969</v>
      </c>
      <c r="V1361" s="8">
        <f>Daten!N1361</f>
        <v>500</v>
      </c>
      <c r="W1361" s="8">
        <f>Daten!O1361</f>
        <v>500</v>
      </c>
      <c r="X1361" s="22">
        <f t="shared" si="525"/>
        <v>791733</v>
      </c>
      <c r="Y1361" s="8">
        <f t="shared" si="526"/>
        <v>1008320.6796858665</v>
      </c>
      <c r="Z1361" s="20">
        <f t="shared" si="527"/>
        <v>-216587.67968586646</v>
      </c>
      <c r="AA1361" s="26">
        <f t="shared" si="528"/>
        <v>21658.767968586646</v>
      </c>
      <c r="AB1361" s="31">
        <f t="shared" si="529"/>
        <v>50840.382118139969</v>
      </c>
      <c r="AC1361" s="30">
        <f t="shared" si="530"/>
        <v>50840.382118139969</v>
      </c>
      <c r="AG1361" s="25">
        <f t="shared" si="531"/>
        <v>9039.1288762014028</v>
      </c>
      <c r="AH1361" s="25">
        <f t="shared" si="532"/>
        <v>21658.767968586646</v>
      </c>
      <c r="AI1361" s="25">
        <f t="shared" si="533"/>
        <v>30697.896844788047</v>
      </c>
      <c r="AJ1361" s="25">
        <f t="shared" si="534"/>
        <v>1</v>
      </c>
      <c r="AK1361" s="25">
        <f t="shared" si="535"/>
        <v>30697.896844788047</v>
      </c>
      <c r="AL1361" s="25">
        <f t="shared" ca="1" si="536"/>
        <v>74509</v>
      </c>
      <c r="AM1361" s="25">
        <f t="shared" ca="1" si="537"/>
        <v>51</v>
      </c>
      <c r="AN1361" s="25">
        <f ca="1">IF(AM1361=0,0,COUNTIF($AM$19:AM1361,C1361*10+1))</f>
        <v>9</v>
      </c>
      <c r="AO1361" s="20">
        <f t="shared" ca="1" si="538"/>
        <v>0</v>
      </c>
      <c r="AP1361" s="32">
        <f t="shared" ca="1" si="539"/>
        <v>74509</v>
      </c>
    </row>
    <row r="1362" spans="1:42" x14ac:dyDescent="0.2">
      <c r="A1362" s="14">
        <f>Daten!A1362</f>
        <v>50316</v>
      </c>
      <c r="B1362" s="7" t="str">
        <f>Daten!B1362</f>
        <v>Hallwang</v>
      </c>
      <c r="C1362" s="14">
        <f t="shared" si="515"/>
        <v>5</v>
      </c>
      <c r="D1362" s="9">
        <f>Daten!D1362</f>
        <v>0</v>
      </c>
      <c r="E1362" s="8">
        <f>Daten!E1362</f>
        <v>4252</v>
      </c>
      <c r="F1362" s="8">
        <f>Daten!F1362</f>
        <v>4240</v>
      </c>
      <c r="G1362" s="26">
        <f t="shared" si="516"/>
        <v>12</v>
      </c>
      <c r="H1362" s="28">
        <f t="shared" si="517"/>
        <v>2.8301886792452828E-3</v>
      </c>
      <c r="I1362" s="20">
        <f t="shared" si="518"/>
        <v>56.963543803212524</v>
      </c>
      <c r="J1362" s="20">
        <f t="shared" si="519"/>
        <v>-44.963543803212524</v>
      </c>
      <c r="K1362" s="26">
        <f t="shared" si="520"/>
        <v>22481.771901606262</v>
      </c>
      <c r="L1362" s="15">
        <f>Daten!G1362</f>
        <v>662</v>
      </c>
      <c r="M1362" s="15">
        <f>Daten!H1362</f>
        <v>2747</v>
      </c>
      <c r="N1362" s="15">
        <f>Daten!I1362</f>
        <v>843</v>
      </c>
      <c r="O1362" s="27">
        <f t="shared" si="521"/>
        <v>0.54787040407717513</v>
      </c>
      <c r="P1362" s="15">
        <f t="shared" si="522"/>
        <v>1559.7363305027986</v>
      </c>
      <c r="Q1362" s="20">
        <f t="shared" si="523"/>
        <v>-54.736330502798637</v>
      </c>
      <c r="R1362" s="26">
        <f t="shared" si="524"/>
        <v>-10947.266100559727</v>
      </c>
      <c r="S1362" s="8">
        <f>Daten!K1362</f>
        <v>7749</v>
      </c>
      <c r="T1362" s="8">
        <f>Daten!L1362</f>
        <v>411864</v>
      </c>
      <c r="U1362" s="8">
        <f>Daten!M1362</f>
        <v>2079719</v>
      </c>
      <c r="V1362" s="8">
        <f>Daten!N1362</f>
        <v>500</v>
      </c>
      <c r="W1362" s="8">
        <f>Daten!O1362</f>
        <v>500</v>
      </c>
      <c r="X1362" s="22">
        <f t="shared" si="525"/>
        <v>2499332</v>
      </c>
      <c r="Y1362" s="8">
        <f t="shared" si="526"/>
        <v>1631422.9566302525</v>
      </c>
      <c r="Z1362" s="20">
        <f t="shared" si="527"/>
        <v>867909.04336974747</v>
      </c>
      <c r="AA1362" s="26">
        <f t="shared" si="528"/>
        <v>-86790.904336974752</v>
      </c>
      <c r="AB1362" s="31">
        <f t="shared" si="529"/>
        <v>-75256.398535928223</v>
      </c>
      <c r="AC1362" s="30">
        <f t="shared" si="530"/>
        <v>0</v>
      </c>
      <c r="AG1362" s="25">
        <f t="shared" si="531"/>
        <v>0</v>
      </c>
      <c r="AH1362" s="25">
        <f t="shared" si="532"/>
        <v>0</v>
      </c>
      <c r="AI1362" s="25">
        <f t="shared" si="533"/>
        <v>0</v>
      </c>
      <c r="AJ1362" s="25">
        <f t="shared" si="534"/>
        <v>1</v>
      </c>
      <c r="AK1362" s="25">
        <f t="shared" si="535"/>
        <v>0</v>
      </c>
      <c r="AL1362" s="25">
        <f t="shared" ca="1" si="536"/>
        <v>0</v>
      </c>
      <c r="AM1362" s="25">
        <f t="shared" ca="1" si="537"/>
        <v>0</v>
      </c>
      <c r="AN1362" s="25">
        <f ca="1">IF(AM1362=0,0,COUNTIF($AM$19:AM1362,C1362*10+1))</f>
        <v>0</v>
      </c>
      <c r="AO1362" s="20">
        <f t="shared" ca="1" si="538"/>
        <v>0</v>
      </c>
      <c r="AP1362" s="32">
        <f t="shared" ca="1" si="539"/>
        <v>0</v>
      </c>
    </row>
    <row r="1363" spans="1:42" x14ac:dyDescent="0.2">
      <c r="A1363" s="14">
        <f>Daten!A1363</f>
        <v>50317</v>
      </c>
      <c r="B1363" s="7" t="str">
        <f>Daten!B1363</f>
        <v>Henndorf am Wallersee</v>
      </c>
      <c r="C1363" s="14">
        <f t="shared" ref="C1363:C1426" si="540">INT(A1363/10000)</f>
        <v>5</v>
      </c>
      <c r="D1363" s="9">
        <f>Daten!D1363</f>
        <v>0</v>
      </c>
      <c r="E1363" s="8">
        <f>Daten!E1363</f>
        <v>5063</v>
      </c>
      <c r="F1363" s="8">
        <f>Daten!F1363</f>
        <v>4934</v>
      </c>
      <c r="G1363" s="26">
        <f t="shared" ref="G1363:G1426" si="541">E1363-F1363</f>
        <v>129</v>
      </c>
      <c r="H1363" s="28">
        <f t="shared" ref="H1363:H1426" si="542">G1363/F1363</f>
        <v>2.6145115524929062E-2</v>
      </c>
      <c r="I1363" s="20">
        <f t="shared" ref="I1363:I1426" si="543">F1363*$I$6</f>
        <v>66.28729366156854</v>
      </c>
      <c r="J1363" s="20">
        <f t="shared" ref="J1363:J1426" si="544">G1363-I1363</f>
        <v>62.71270633843146</v>
      </c>
      <c r="K1363" s="26">
        <f t="shared" ref="K1363:K1426" si="545">-J1363*$K$5</f>
        <v>-31356.35316921573</v>
      </c>
      <c r="L1363" s="15">
        <f>Daten!G1363</f>
        <v>770</v>
      </c>
      <c r="M1363" s="15">
        <f>Daten!H1363</f>
        <v>3282</v>
      </c>
      <c r="N1363" s="15">
        <f>Daten!I1363</f>
        <v>1011</v>
      </c>
      <c r="O1363" s="27">
        <f t="shared" ref="O1363:O1426" si="546">(L1363+N1363)/M1363</f>
        <v>0.54265691651432058</v>
      </c>
      <c r="P1363" s="15">
        <f t="shared" ref="P1363:P1426" si="547">M1363*$P$6</f>
        <v>1863.5073304369075</v>
      </c>
      <c r="Q1363" s="20">
        <f t="shared" ref="Q1363:Q1426" si="548">L1363+N1363-P1363</f>
        <v>-82.507330436907523</v>
      </c>
      <c r="R1363" s="26">
        <f t="shared" ref="R1363:R1426" si="549">Q1363*$R$5</f>
        <v>-16501.466087381505</v>
      </c>
      <c r="S1363" s="8">
        <f>Daten!K1363</f>
        <v>15076</v>
      </c>
      <c r="T1363" s="8">
        <f>Daten!L1363</f>
        <v>477293</v>
      </c>
      <c r="U1363" s="8">
        <f>Daten!M1363</f>
        <v>1754738</v>
      </c>
      <c r="V1363" s="8">
        <f>Daten!N1363</f>
        <v>500</v>
      </c>
      <c r="W1363" s="8">
        <f>Daten!O1363</f>
        <v>500</v>
      </c>
      <c r="X1363" s="22">
        <f t="shared" ref="X1363:X1426" si="550">S1363/V1363*500+T1363/W1363*500+U1363</f>
        <v>2247107</v>
      </c>
      <c r="Y1363" s="8">
        <f t="shared" ref="Y1363:Y1426" si="551">E1363*$Y$6</f>
        <v>1942590.4114343766</v>
      </c>
      <c r="Z1363" s="20">
        <f t="shared" ref="Z1363:Z1426" si="552">X1363-Y1363</f>
        <v>304516.58856562339</v>
      </c>
      <c r="AA1363" s="26">
        <f t="shared" ref="AA1363:AA1426" si="553">-Z1363*$AA$5</f>
        <v>-30451.658856562339</v>
      </c>
      <c r="AB1363" s="31">
        <f t="shared" ref="AB1363:AB1426" si="554">K1363+R1363+AA1363</f>
        <v>-78309.478113159566</v>
      </c>
      <c r="AC1363" s="30">
        <f t="shared" ref="AC1363:AC1426" si="555">MAX(0,AB1363)</f>
        <v>0</v>
      </c>
      <c r="AG1363" s="25">
        <f t="shared" ref="AG1363:AG1426" si="556">IF(AB1363&gt;0,K1363,0)</f>
        <v>0</v>
      </c>
      <c r="AH1363" s="25">
        <f t="shared" ref="AH1363:AH1426" si="557">IF(AB1363&gt;0,AA1363,0)</f>
        <v>0</v>
      </c>
      <c r="AI1363" s="25">
        <f t="shared" ref="AI1363:AI1426" si="558">AG1363+AH1363</f>
        <v>0</v>
      </c>
      <c r="AJ1363" s="25">
        <f t="shared" ref="AJ1363:AJ1426" si="559">IF(AND(V1363=500,W1363=500),1,0)</f>
        <v>1</v>
      </c>
      <c r="AK1363" s="25">
        <f t="shared" ref="AK1363:AK1426" si="560">IF(AND(AJ1363=1,AI1363&gt;=E1363*$AK$5),AI1363,0)</f>
        <v>0</v>
      </c>
      <c r="AL1363" s="25">
        <f t="shared" ref="AL1363:AL1426" ca="1" si="561">IF(OFFSET($AK$6,C1363,0)=0,0,ROUND(AK1363*OFFSET($AF$6,C1363,0)/OFFSET($AK$6,C1363,0),0))</f>
        <v>0</v>
      </c>
      <c r="AM1363" s="25">
        <f t="shared" ref="AM1363:AM1426" ca="1" si="562">IF(AL1363&gt;0,C1363*10+1,0)</f>
        <v>0</v>
      </c>
      <c r="AN1363" s="25">
        <f ca="1">IF(AM1363=0,0,COUNTIF($AM$19:AM1363,C1363*10+1))</f>
        <v>0</v>
      </c>
      <c r="AO1363" s="20">
        <f t="shared" ref="AO1363:AO1426" ca="1" si="563">IF(AN1363=1,OFFSET($AF$6,C1363,0)-OFFSET($AL$6,C1363,0),0)</f>
        <v>0</v>
      </c>
      <c r="AP1363" s="32">
        <f t="shared" ref="AP1363:AP1426" ca="1" si="564">AL1363+AO1363</f>
        <v>0</v>
      </c>
    </row>
    <row r="1364" spans="1:42" x14ac:dyDescent="0.2">
      <c r="A1364" s="14">
        <f>Daten!A1364</f>
        <v>50318</v>
      </c>
      <c r="B1364" s="7" t="str">
        <f>Daten!B1364</f>
        <v>Hintersee</v>
      </c>
      <c r="C1364" s="14">
        <f t="shared" si="540"/>
        <v>5</v>
      </c>
      <c r="D1364" s="9">
        <f>Daten!D1364</f>
        <v>0</v>
      </c>
      <c r="E1364" s="8">
        <f>Daten!E1364</f>
        <v>467</v>
      </c>
      <c r="F1364" s="8">
        <f>Daten!F1364</f>
        <v>450</v>
      </c>
      <c r="G1364" s="26">
        <f t="shared" si="541"/>
        <v>17</v>
      </c>
      <c r="H1364" s="28">
        <f t="shared" si="542"/>
        <v>3.7777777777777778E-2</v>
      </c>
      <c r="I1364" s="20">
        <f t="shared" si="543"/>
        <v>6.045659130057933</v>
      </c>
      <c r="J1364" s="20">
        <f t="shared" si="544"/>
        <v>10.954340869942067</v>
      </c>
      <c r="K1364" s="26">
        <f t="shared" si="545"/>
        <v>-5477.1704349710335</v>
      </c>
      <c r="L1364" s="15">
        <f>Daten!G1364</f>
        <v>84</v>
      </c>
      <c r="M1364" s="15">
        <f>Daten!H1364</f>
        <v>309</v>
      </c>
      <c r="N1364" s="15">
        <f>Daten!I1364</f>
        <v>74</v>
      </c>
      <c r="O1364" s="27">
        <f t="shared" si="546"/>
        <v>0.51132686084142398</v>
      </c>
      <c r="P1364" s="15">
        <f t="shared" si="547"/>
        <v>175.44904482175639</v>
      </c>
      <c r="Q1364" s="20">
        <f t="shared" si="548"/>
        <v>-17.449044821756388</v>
      </c>
      <c r="R1364" s="26">
        <f t="shared" si="549"/>
        <v>-3489.8089643512776</v>
      </c>
      <c r="S1364" s="8">
        <f>Daten!K1364</f>
        <v>7215</v>
      </c>
      <c r="T1364" s="8">
        <f>Daten!L1364</f>
        <v>26956</v>
      </c>
      <c r="U1364" s="8">
        <f>Daten!M1364</f>
        <v>69052</v>
      </c>
      <c r="V1364" s="8">
        <f>Daten!N1364</f>
        <v>500</v>
      </c>
      <c r="W1364" s="8">
        <f>Daten!O1364</f>
        <v>500</v>
      </c>
      <c r="X1364" s="22">
        <f t="shared" si="550"/>
        <v>103223</v>
      </c>
      <c r="Y1364" s="8">
        <f t="shared" si="551"/>
        <v>179180.27298831797</v>
      </c>
      <c r="Z1364" s="20">
        <f t="shared" si="552"/>
        <v>-75957.272988317971</v>
      </c>
      <c r="AA1364" s="26">
        <f t="shared" si="553"/>
        <v>7595.7272988317973</v>
      </c>
      <c r="AB1364" s="31">
        <f t="shared" si="554"/>
        <v>-1371.2521004905129</v>
      </c>
      <c r="AC1364" s="30">
        <f t="shared" si="555"/>
        <v>0</v>
      </c>
      <c r="AG1364" s="25">
        <f t="shared" si="556"/>
        <v>0</v>
      </c>
      <c r="AH1364" s="25">
        <f t="shared" si="557"/>
        <v>0</v>
      </c>
      <c r="AI1364" s="25">
        <f t="shared" si="558"/>
        <v>0</v>
      </c>
      <c r="AJ1364" s="25">
        <f t="shared" si="559"/>
        <v>1</v>
      </c>
      <c r="AK1364" s="25">
        <f t="shared" si="560"/>
        <v>0</v>
      </c>
      <c r="AL1364" s="25">
        <f t="shared" ca="1" si="561"/>
        <v>0</v>
      </c>
      <c r="AM1364" s="25">
        <f t="shared" ca="1" si="562"/>
        <v>0</v>
      </c>
      <c r="AN1364" s="25">
        <f ca="1">IF(AM1364=0,0,COUNTIF($AM$19:AM1364,C1364*10+1))</f>
        <v>0</v>
      </c>
      <c r="AO1364" s="20">
        <f t="shared" ca="1" si="563"/>
        <v>0</v>
      </c>
      <c r="AP1364" s="32">
        <f t="shared" ca="1" si="564"/>
        <v>0</v>
      </c>
    </row>
    <row r="1365" spans="1:42" x14ac:dyDescent="0.2">
      <c r="A1365" s="14">
        <f>Daten!A1365</f>
        <v>50319</v>
      </c>
      <c r="B1365" s="7" t="str">
        <f>Daten!B1365</f>
        <v>Hof bei Salzburg</v>
      </c>
      <c r="C1365" s="14">
        <f t="shared" si="540"/>
        <v>5</v>
      </c>
      <c r="D1365" s="9">
        <f>Daten!D1365</f>
        <v>0</v>
      </c>
      <c r="E1365" s="8">
        <f>Daten!E1365</f>
        <v>3625</v>
      </c>
      <c r="F1365" s="8">
        <f>Daten!F1365</f>
        <v>3603</v>
      </c>
      <c r="G1365" s="26">
        <f t="shared" si="541"/>
        <v>22</v>
      </c>
      <c r="H1365" s="28">
        <f t="shared" si="542"/>
        <v>6.1060227588121008E-3</v>
      </c>
      <c r="I1365" s="20">
        <f t="shared" si="543"/>
        <v>48.405577434663854</v>
      </c>
      <c r="J1365" s="20">
        <f t="shared" si="544"/>
        <v>-26.405577434663854</v>
      </c>
      <c r="K1365" s="26">
        <f t="shared" si="545"/>
        <v>13202.788717331927</v>
      </c>
      <c r="L1365" s="15">
        <f>Daten!G1365</f>
        <v>547</v>
      </c>
      <c r="M1365" s="15">
        <f>Daten!H1365</f>
        <v>2361</v>
      </c>
      <c r="N1365" s="15">
        <f>Daten!I1365</f>
        <v>717</v>
      </c>
      <c r="O1365" s="27">
        <f t="shared" si="546"/>
        <v>0.53536637018212618</v>
      </c>
      <c r="P1365" s="15">
        <f t="shared" si="547"/>
        <v>1340.5669735409929</v>
      </c>
      <c r="Q1365" s="20">
        <f t="shared" si="548"/>
        <v>-76.566973540992876</v>
      </c>
      <c r="R1365" s="26">
        <f t="shared" si="549"/>
        <v>-15313.394708198575</v>
      </c>
      <c r="S1365" s="8">
        <f>Daten!K1365</f>
        <v>6853</v>
      </c>
      <c r="T1365" s="8">
        <f>Daten!L1365</f>
        <v>356016</v>
      </c>
      <c r="U1365" s="8">
        <f>Daten!M1365</f>
        <v>1362036</v>
      </c>
      <c r="V1365" s="8">
        <f>Daten!N1365</f>
        <v>500</v>
      </c>
      <c r="W1365" s="8">
        <f>Daten!O1365</f>
        <v>500</v>
      </c>
      <c r="X1365" s="22">
        <f t="shared" si="550"/>
        <v>1724905</v>
      </c>
      <c r="Y1365" s="8">
        <f t="shared" si="551"/>
        <v>1390853.2967508622</v>
      </c>
      <c r="Z1365" s="20">
        <f t="shared" si="552"/>
        <v>334051.70324913785</v>
      </c>
      <c r="AA1365" s="26">
        <f t="shared" si="553"/>
        <v>-33405.170324913786</v>
      </c>
      <c r="AB1365" s="31">
        <f t="shared" si="554"/>
        <v>-35515.776315780437</v>
      </c>
      <c r="AC1365" s="30">
        <f t="shared" si="555"/>
        <v>0</v>
      </c>
      <c r="AG1365" s="25">
        <f t="shared" si="556"/>
        <v>0</v>
      </c>
      <c r="AH1365" s="25">
        <f t="shared" si="557"/>
        <v>0</v>
      </c>
      <c r="AI1365" s="25">
        <f t="shared" si="558"/>
        <v>0</v>
      </c>
      <c r="AJ1365" s="25">
        <f t="shared" si="559"/>
        <v>1</v>
      </c>
      <c r="AK1365" s="25">
        <f t="shared" si="560"/>
        <v>0</v>
      </c>
      <c r="AL1365" s="25">
        <f t="shared" ca="1" si="561"/>
        <v>0</v>
      </c>
      <c r="AM1365" s="25">
        <f t="shared" ca="1" si="562"/>
        <v>0</v>
      </c>
      <c r="AN1365" s="25">
        <f ca="1">IF(AM1365=0,0,COUNTIF($AM$19:AM1365,C1365*10+1))</f>
        <v>0</v>
      </c>
      <c r="AO1365" s="20">
        <f t="shared" ca="1" si="563"/>
        <v>0</v>
      </c>
      <c r="AP1365" s="32">
        <f t="shared" ca="1" si="564"/>
        <v>0</v>
      </c>
    </row>
    <row r="1366" spans="1:42" x14ac:dyDescent="0.2">
      <c r="A1366" s="14">
        <f>Daten!A1366</f>
        <v>50320</v>
      </c>
      <c r="B1366" s="7" t="str">
        <f>Daten!B1366</f>
        <v>Köstendorf</v>
      </c>
      <c r="C1366" s="14">
        <f t="shared" si="540"/>
        <v>5</v>
      </c>
      <c r="D1366" s="9">
        <f>Daten!D1366</f>
        <v>0</v>
      </c>
      <c r="E1366" s="8">
        <f>Daten!E1366</f>
        <v>2666</v>
      </c>
      <c r="F1366" s="8">
        <f>Daten!F1366</f>
        <v>2661</v>
      </c>
      <c r="G1366" s="26">
        <f t="shared" si="541"/>
        <v>5</v>
      </c>
      <c r="H1366" s="28">
        <f t="shared" si="542"/>
        <v>1.8789928598271326E-3</v>
      </c>
      <c r="I1366" s="20">
        <f t="shared" si="543"/>
        <v>35.749997655742575</v>
      </c>
      <c r="J1366" s="20">
        <f t="shared" si="544"/>
        <v>-30.749997655742575</v>
      </c>
      <c r="K1366" s="26">
        <f t="shared" si="545"/>
        <v>15374.998827871288</v>
      </c>
      <c r="L1366" s="15">
        <f>Daten!G1366</f>
        <v>422</v>
      </c>
      <c r="M1366" s="15">
        <f>Daten!H1366</f>
        <v>1751</v>
      </c>
      <c r="N1366" s="15">
        <f>Daten!I1366</f>
        <v>493</v>
      </c>
      <c r="O1366" s="27">
        <f t="shared" si="546"/>
        <v>0.5225585379782981</v>
      </c>
      <c r="P1366" s="15">
        <f t="shared" si="547"/>
        <v>994.21125398995287</v>
      </c>
      <c r="Q1366" s="20">
        <f t="shared" si="548"/>
        <v>-79.211253989952866</v>
      </c>
      <c r="R1366" s="26">
        <f t="shared" si="549"/>
        <v>-15842.250797990573</v>
      </c>
      <c r="S1366" s="8">
        <f>Daten!K1366</f>
        <v>15032</v>
      </c>
      <c r="T1366" s="8">
        <f>Daten!L1366</f>
        <v>175790</v>
      </c>
      <c r="U1366" s="8">
        <f>Daten!M1366</f>
        <v>1566245</v>
      </c>
      <c r="V1366" s="8">
        <f>Daten!N1366</f>
        <v>500</v>
      </c>
      <c r="W1366" s="8">
        <f>Daten!O1366</f>
        <v>500</v>
      </c>
      <c r="X1366" s="22">
        <f t="shared" si="550"/>
        <v>1757067</v>
      </c>
      <c r="Y1366" s="8">
        <f t="shared" si="551"/>
        <v>1022900.6590724961</v>
      </c>
      <c r="Z1366" s="20">
        <f t="shared" si="552"/>
        <v>734166.34092750389</v>
      </c>
      <c r="AA1366" s="26">
        <f t="shared" si="553"/>
        <v>-73416.634092750392</v>
      </c>
      <c r="AB1366" s="31">
        <f t="shared" si="554"/>
        <v>-73883.886062869671</v>
      </c>
      <c r="AC1366" s="30">
        <f t="shared" si="555"/>
        <v>0</v>
      </c>
      <c r="AG1366" s="25">
        <f t="shared" si="556"/>
        <v>0</v>
      </c>
      <c r="AH1366" s="25">
        <f t="shared" si="557"/>
        <v>0</v>
      </c>
      <c r="AI1366" s="25">
        <f t="shared" si="558"/>
        <v>0</v>
      </c>
      <c r="AJ1366" s="25">
        <f t="shared" si="559"/>
        <v>1</v>
      </c>
      <c r="AK1366" s="25">
        <f t="shared" si="560"/>
        <v>0</v>
      </c>
      <c r="AL1366" s="25">
        <f t="shared" ca="1" si="561"/>
        <v>0</v>
      </c>
      <c r="AM1366" s="25">
        <f t="shared" ca="1" si="562"/>
        <v>0</v>
      </c>
      <c r="AN1366" s="25">
        <f ca="1">IF(AM1366=0,0,COUNTIF($AM$19:AM1366,C1366*10+1))</f>
        <v>0</v>
      </c>
      <c r="AO1366" s="20">
        <f t="shared" ca="1" si="563"/>
        <v>0</v>
      </c>
      <c r="AP1366" s="32">
        <f t="shared" ca="1" si="564"/>
        <v>0</v>
      </c>
    </row>
    <row r="1367" spans="1:42" x14ac:dyDescent="0.2">
      <c r="A1367" s="14">
        <f>Daten!A1367</f>
        <v>50321</v>
      </c>
      <c r="B1367" s="7" t="str">
        <f>Daten!B1367</f>
        <v>Koppl</v>
      </c>
      <c r="C1367" s="14">
        <f t="shared" si="540"/>
        <v>5</v>
      </c>
      <c r="D1367" s="9">
        <f>Daten!D1367</f>
        <v>0</v>
      </c>
      <c r="E1367" s="8">
        <f>Daten!E1367</f>
        <v>3677</v>
      </c>
      <c r="F1367" s="8">
        <f>Daten!F1367</f>
        <v>3546</v>
      </c>
      <c r="G1367" s="26">
        <f t="shared" si="541"/>
        <v>131</v>
      </c>
      <c r="H1367" s="28">
        <f t="shared" si="542"/>
        <v>3.694303440496334E-2</v>
      </c>
      <c r="I1367" s="20">
        <f t="shared" si="543"/>
        <v>47.639793944856514</v>
      </c>
      <c r="J1367" s="20">
        <f t="shared" si="544"/>
        <v>83.360206055143493</v>
      </c>
      <c r="K1367" s="26">
        <f t="shared" si="545"/>
        <v>-41680.103027571749</v>
      </c>
      <c r="L1367" s="15">
        <f>Daten!G1367</f>
        <v>623</v>
      </c>
      <c r="M1367" s="15">
        <f>Daten!H1367</f>
        <v>2427</v>
      </c>
      <c r="N1367" s="15">
        <f>Daten!I1367</f>
        <v>627</v>
      </c>
      <c r="O1367" s="27">
        <f t="shared" si="546"/>
        <v>0.51503914297486608</v>
      </c>
      <c r="P1367" s="15">
        <f t="shared" si="547"/>
        <v>1378.0415268038923</v>
      </c>
      <c r="Q1367" s="20">
        <f t="shared" si="548"/>
        <v>-128.04152680389234</v>
      </c>
      <c r="R1367" s="26">
        <f t="shared" si="549"/>
        <v>-25608.305360778468</v>
      </c>
      <c r="S1367" s="8">
        <f>Daten!K1367</f>
        <v>8086</v>
      </c>
      <c r="T1367" s="8">
        <f>Daten!L1367</f>
        <v>318786</v>
      </c>
      <c r="U1367" s="8">
        <f>Daten!M1367</f>
        <v>724894</v>
      </c>
      <c r="V1367" s="8">
        <f>Daten!N1367</f>
        <v>500</v>
      </c>
      <c r="W1367" s="8">
        <f>Daten!O1367</f>
        <v>500</v>
      </c>
      <c r="X1367" s="22">
        <f t="shared" si="550"/>
        <v>1051766</v>
      </c>
      <c r="Y1367" s="8">
        <f t="shared" si="551"/>
        <v>1410804.8474904606</v>
      </c>
      <c r="Z1367" s="20">
        <f t="shared" si="552"/>
        <v>-359038.84749046061</v>
      </c>
      <c r="AA1367" s="26">
        <f t="shared" si="553"/>
        <v>35903.884749046061</v>
      </c>
      <c r="AB1367" s="31">
        <f t="shared" si="554"/>
        <v>-31384.523639304156</v>
      </c>
      <c r="AC1367" s="30">
        <f t="shared" si="555"/>
        <v>0</v>
      </c>
      <c r="AG1367" s="25">
        <f t="shared" si="556"/>
        <v>0</v>
      </c>
      <c r="AH1367" s="25">
        <f t="shared" si="557"/>
        <v>0</v>
      </c>
      <c r="AI1367" s="25">
        <f t="shared" si="558"/>
        <v>0</v>
      </c>
      <c r="AJ1367" s="25">
        <f t="shared" si="559"/>
        <v>1</v>
      </c>
      <c r="AK1367" s="25">
        <f t="shared" si="560"/>
        <v>0</v>
      </c>
      <c r="AL1367" s="25">
        <f t="shared" ca="1" si="561"/>
        <v>0</v>
      </c>
      <c r="AM1367" s="25">
        <f t="shared" ca="1" si="562"/>
        <v>0</v>
      </c>
      <c r="AN1367" s="25">
        <f ca="1">IF(AM1367=0,0,COUNTIF($AM$19:AM1367,C1367*10+1))</f>
        <v>0</v>
      </c>
      <c r="AO1367" s="20">
        <f t="shared" ca="1" si="563"/>
        <v>0</v>
      </c>
      <c r="AP1367" s="32">
        <f t="shared" ca="1" si="564"/>
        <v>0</v>
      </c>
    </row>
    <row r="1368" spans="1:42" x14ac:dyDescent="0.2">
      <c r="A1368" s="14">
        <f>Daten!A1368</f>
        <v>50322</v>
      </c>
      <c r="B1368" s="7" t="str">
        <f>Daten!B1368</f>
        <v>Lamprechtshausen</v>
      </c>
      <c r="C1368" s="14">
        <f t="shared" si="540"/>
        <v>5</v>
      </c>
      <c r="D1368" s="9">
        <f>Daten!D1368</f>
        <v>0</v>
      </c>
      <c r="E1368" s="8">
        <f>Daten!E1368</f>
        <v>4058</v>
      </c>
      <c r="F1368" s="8">
        <f>Daten!F1368</f>
        <v>3991</v>
      </c>
      <c r="G1368" s="26">
        <f t="shared" si="541"/>
        <v>67</v>
      </c>
      <c r="H1368" s="28">
        <f t="shared" si="542"/>
        <v>1.6787772488098221E-2</v>
      </c>
      <c r="I1368" s="20">
        <f t="shared" si="543"/>
        <v>53.618279084580472</v>
      </c>
      <c r="J1368" s="20">
        <f t="shared" si="544"/>
        <v>13.381720915419528</v>
      </c>
      <c r="K1368" s="26">
        <f t="shared" si="545"/>
        <v>-6690.860457709764</v>
      </c>
      <c r="L1368" s="15">
        <f>Daten!G1368</f>
        <v>699</v>
      </c>
      <c r="M1368" s="15">
        <f>Daten!H1368</f>
        <v>2701</v>
      </c>
      <c r="N1368" s="15">
        <f>Daten!I1368</f>
        <v>658</v>
      </c>
      <c r="O1368" s="27">
        <f t="shared" si="546"/>
        <v>0.50240651610514619</v>
      </c>
      <c r="P1368" s="15">
        <f t="shared" si="547"/>
        <v>1533.6177024710807</v>
      </c>
      <c r="Q1368" s="20">
        <f t="shared" si="548"/>
        <v>-176.61770247108075</v>
      </c>
      <c r="R1368" s="26">
        <f t="shared" si="549"/>
        <v>-35323.540494216148</v>
      </c>
      <c r="S1368" s="8">
        <f>Daten!K1368</f>
        <v>24634</v>
      </c>
      <c r="T1368" s="8">
        <f>Daten!L1368</f>
        <v>315515</v>
      </c>
      <c r="U1368" s="8">
        <f>Daten!M1368</f>
        <v>1764549</v>
      </c>
      <c r="V1368" s="8">
        <f>Daten!N1368</f>
        <v>500</v>
      </c>
      <c r="W1368" s="8">
        <f>Daten!O1368</f>
        <v>500</v>
      </c>
      <c r="X1368" s="22">
        <f t="shared" si="550"/>
        <v>2104698</v>
      </c>
      <c r="Y1368" s="8">
        <f t="shared" si="551"/>
        <v>1556988.3250248272</v>
      </c>
      <c r="Z1368" s="20">
        <f t="shared" si="552"/>
        <v>547709.67497517285</v>
      </c>
      <c r="AA1368" s="26">
        <f t="shared" si="553"/>
        <v>-54770.967497517289</v>
      </c>
      <c r="AB1368" s="31">
        <f t="shared" si="554"/>
        <v>-96785.368449443195</v>
      </c>
      <c r="AC1368" s="30">
        <f t="shared" si="555"/>
        <v>0</v>
      </c>
      <c r="AG1368" s="25">
        <f t="shared" si="556"/>
        <v>0</v>
      </c>
      <c r="AH1368" s="25">
        <f t="shared" si="557"/>
        <v>0</v>
      </c>
      <c r="AI1368" s="25">
        <f t="shared" si="558"/>
        <v>0</v>
      </c>
      <c r="AJ1368" s="25">
        <f t="shared" si="559"/>
        <v>1</v>
      </c>
      <c r="AK1368" s="25">
        <f t="shared" si="560"/>
        <v>0</v>
      </c>
      <c r="AL1368" s="25">
        <f t="shared" ca="1" si="561"/>
        <v>0</v>
      </c>
      <c r="AM1368" s="25">
        <f t="shared" ca="1" si="562"/>
        <v>0</v>
      </c>
      <c r="AN1368" s="25">
        <f ca="1">IF(AM1368=0,0,COUNTIF($AM$19:AM1368,C1368*10+1))</f>
        <v>0</v>
      </c>
      <c r="AO1368" s="20">
        <f t="shared" ca="1" si="563"/>
        <v>0</v>
      </c>
      <c r="AP1368" s="32">
        <f t="shared" ca="1" si="564"/>
        <v>0</v>
      </c>
    </row>
    <row r="1369" spans="1:42" x14ac:dyDescent="0.2">
      <c r="A1369" s="14">
        <f>Daten!A1369</f>
        <v>50323</v>
      </c>
      <c r="B1369" s="7" t="str">
        <f>Daten!B1369</f>
        <v>Mattsee</v>
      </c>
      <c r="C1369" s="14">
        <f t="shared" si="540"/>
        <v>5</v>
      </c>
      <c r="D1369" s="9">
        <f>Daten!D1369</f>
        <v>0</v>
      </c>
      <c r="E1369" s="8">
        <f>Daten!E1369</f>
        <v>3490</v>
      </c>
      <c r="F1369" s="8">
        <f>Daten!F1369</f>
        <v>3324</v>
      </c>
      <c r="G1369" s="26">
        <f t="shared" si="541"/>
        <v>166</v>
      </c>
      <c r="H1369" s="28">
        <f t="shared" si="542"/>
        <v>4.9939831528279181E-2</v>
      </c>
      <c r="I1369" s="20">
        <f t="shared" si="543"/>
        <v>44.657268774027933</v>
      </c>
      <c r="J1369" s="20">
        <f t="shared" si="544"/>
        <v>121.34273122597207</v>
      </c>
      <c r="K1369" s="26">
        <f t="shared" si="545"/>
        <v>-60671.365612986039</v>
      </c>
      <c r="L1369" s="15">
        <f>Daten!G1369</f>
        <v>521</v>
      </c>
      <c r="M1369" s="15">
        <f>Daten!H1369</f>
        <v>2200</v>
      </c>
      <c r="N1369" s="15">
        <f>Daten!I1369</f>
        <v>769</v>
      </c>
      <c r="O1369" s="27">
        <f t="shared" si="546"/>
        <v>0.58636363636363631</v>
      </c>
      <c r="P1369" s="15">
        <f t="shared" si="547"/>
        <v>1249.1517754299807</v>
      </c>
      <c r="Q1369" s="20">
        <f t="shared" si="548"/>
        <v>40.848224570019283</v>
      </c>
      <c r="R1369" s="26">
        <f t="shared" si="549"/>
        <v>8169.6449140038567</v>
      </c>
      <c r="S1369" s="8">
        <f>Daten!K1369</f>
        <v>10139</v>
      </c>
      <c r="T1369" s="8">
        <f>Daten!L1369</f>
        <v>394948</v>
      </c>
      <c r="U1369" s="8">
        <f>Daten!M1369</f>
        <v>658711</v>
      </c>
      <c r="V1369" s="8">
        <f>Daten!N1369</f>
        <v>500</v>
      </c>
      <c r="W1369" s="8">
        <f>Daten!O1369</f>
        <v>500</v>
      </c>
      <c r="X1369" s="22">
        <f t="shared" si="550"/>
        <v>1063798</v>
      </c>
      <c r="Y1369" s="8">
        <f t="shared" si="551"/>
        <v>1339056.0015615197</v>
      </c>
      <c r="Z1369" s="20">
        <f t="shared" si="552"/>
        <v>-275258.00156151969</v>
      </c>
      <c r="AA1369" s="26">
        <f t="shared" si="553"/>
        <v>27525.80015615197</v>
      </c>
      <c r="AB1369" s="31">
        <f t="shared" si="554"/>
        <v>-24975.920542830216</v>
      </c>
      <c r="AC1369" s="30">
        <f t="shared" si="555"/>
        <v>0</v>
      </c>
      <c r="AG1369" s="25">
        <f t="shared" si="556"/>
        <v>0</v>
      </c>
      <c r="AH1369" s="25">
        <f t="shared" si="557"/>
        <v>0</v>
      </c>
      <c r="AI1369" s="25">
        <f t="shared" si="558"/>
        <v>0</v>
      </c>
      <c r="AJ1369" s="25">
        <f t="shared" si="559"/>
        <v>1</v>
      </c>
      <c r="AK1369" s="25">
        <f t="shared" si="560"/>
        <v>0</v>
      </c>
      <c r="AL1369" s="25">
        <f t="shared" ca="1" si="561"/>
        <v>0</v>
      </c>
      <c r="AM1369" s="25">
        <f t="shared" ca="1" si="562"/>
        <v>0</v>
      </c>
      <c r="AN1369" s="25">
        <f ca="1">IF(AM1369=0,0,COUNTIF($AM$19:AM1369,C1369*10+1))</f>
        <v>0</v>
      </c>
      <c r="AO1369" s="20">
        <f t="shared" ca="1" si="563"/>
        <v>0</v>
      </c>
      <c r="AP1369" s="32">
        <f t="shared" ca="1" si="564"/>
        <v>0</v>
      </c>
    </row>
    <row r="1370" spans="1:42" x14ac:dyDescent="0.2">
      <c r="A1370" s="14">
        <f>Daten!A1370</f>
        <v>50324</v>
      </c>
      <c r="B1370" s="7" t="str">
        <f>Daten!B1370</f>
        <v>Neumarkt am Wallersee</v>
      </c>
      <c r="C1370" s="14">
        <f t="shared" si="540"/>
        <v>5</v>
      </c>
      <c r="D1370" s="9">
        <f>Daten!D1370</f>
        <v>0</v>
      </c>
      <c r="E1370" s="8">
        <f>Daten!E1370</f>
        <v>6633</v>
      </c>
      <c r="F1370" s="8">
        <f>Daten!F1370</f>
        <v>6312</v>
      </c>
      <c r="G1370" s="26">
        <f t="shared" si="541"/>
        <v>321</v>
      </c>
      <c r="H1370" s="28">
        <f t="shared" si="542"/>
        <v>5.0855513307984788E-2</v>
      </c>
      <c r="I1370" s="20">
        <f t="shared" si="543"/>
        <v>84.800445397612606</v>
      </c>
      <c r="J1370" s="20">
        <f t="shared" si="544"/>
        <v>236.19955460238739</v>
      </c>
      <c r="K1370" s="26">
        <f t="shared" si="545"/>
        <v>-118099.7773011937</v>
      </c>
      <c r="L1370" s="15">
        <f>Daten!G1370</f>
        <v>1162</v>
      </c>
      <c r="M1370" s="15">
        <f>Daten!H1370</f>
        <v>4360</v>
      </c>
      <c r="N1370" s="15">
        <f>Daten!I1370</f>
        <v>1111</v>
      </c>
      <c r="O1370" s="27">
        <f t="shared" si="546"/>
        <v>0.52133027522935782</v>
      </c>
      <c r="P1370" s="15">
        <f t="shared" si="547"/>
        <v>2475.5917003975983</v>
      </c>
      <c r="Q1370" s="20">
        <f t="shared" si="548"/>
        <v>-202.59170039759829</v>
      </c>
      <c r="R1370" s="26">
        <f t="shared" si="549"/>
        <v>-40518.340079519658</v>
      </c>
      <c r="S1370" s="8">
        <f>Daten!K1370</f>
        <v>20008</v>
      </c>
      <c r="T1370" s="8">
        <f>Daten!L1370</f>
        <v>565401</v>
      </c>
      <c r="U1370" s="8">
        <f>Daten!M1370</f>
        <v>2640093</v>
      </c>
      <c r="V1370" s="8">
        <f>Daten!N1370</f>
        <v>500</v>
      </c>
      <c r="W1370" s="8">
        <f>Daten!O1370</f>
        <v>500</v>
      </c>
      <c r="X1370" s="22">
        <f t="shared" si="550"/>
        <v>3225502</v>
      </c>
      <c r="Y1370" s="8">
        <f t="shared" si="551"/>
        <v>2544973.7703030258</v>
      </c>
      <c r="Z1370" s="20">
        <f t="shared" si="552"/>
        <v>680528.22969697416</v>
      </c>
      <c r="AA1370" s="26">
        <f t="shared" si="553"/>
        <v>-68052.822969697416</v>
      </c>
      <c r="AB1370" s="31">
        <f t="shared" si="554"/>
        <v>-226670.94035041076</v>
      </c>
      <c r="AC1370" s="30">
        <f t="shared" si="555"/>
        <v>0</v>
      </c>
      <c r="AG1370" s="25">
        <f t="shared" si="556"/>
        <v>0</v>
      </c>
      <c r="AH1370" s="25">
        <f t="shared" si="557"/>
        <v>0</v>
      </c>
      <c r="AI1370" s="25">
        <f t="shared" si="558"/>
        <v>0</v>
      </c>
      <c r="AJ1370" s="25">
        <f t="shared" si="559"/>
        <v>1</v>
      </c>
      <c r="AK1370" s="25">
        <f t="shared" si="560"/>
        <v>0</v>
      </c>
      <c r="AL1370" s="25">
        <f t="shared" ca="1" si="561"/>
        <v>0</v>
      </c>
      <c r="AM1370" s="25">
        <f t="shared" ca="1" si="562"/>
        <v>0</v>
      </c>
      <c r="AN1370" s="25">
        <f ca="1">IF(AM1370=0,0,COUNTIF($AM$19:AM1370,C1370*10+1))</f>
        <v>0</v>
      </c>
      <c r="AO1370" s="20">
        <f t="shared" ca="1" si="563"/>
        <v>0</v>
      </c>
      <c r="AP1370" s="32">
        <f t="shared" ca="1" si="564"/>
        <v>0</v>
      </c>
    </row>
    <row r="1371" spans="1:42" x14ac:dyDescent="0.2">
      <c r="A1371" s="14">
        <f>Daten!A1371</f>
        <v>50325</v>
      </c>
      <c r="B1371" s="7" t="str">
        <f>Daten!B1371</f>
        <v>Nußdorf am Haunsberg</v>
      </c>
      <c r="C1371" s="14">
        <f t="shared" si="540"/>
        <v>5</v>
      </c>
      <c r="D1371" s="9">
        <f>Daten!D1371</f>
        <v>0</v>
      </c>
      <c r="E1371" s="8">
        <f>Daten!E1371</f>
        <v>2513</v>
      </c>
      <c r="F1371" s="8">
        <f>Daten!F1371</f>
        <v>2393</v>
      </c>
      <c r="G1371" s="26">
        <f t="shared" si="541"/>
        <v>120</v>
      </c>
      <c r="H1371" s="28">
        <f t="shared" si="542"/>
        <v>5.0146259924780612E-2</v>
      </c>
      <c r="I1371" s="20">
        <f t="shared" si="543"/>
        <v>32.149471773841412</v>
      </c>
      <c r="J1371" s="20">
        <f t="shared" si="544"/>
        <v>87.850528226158588</v>
      </c>
      <c r="K1371" s="26">
        <f t="shared" si="545"/>
        <v>-43925.264113079291</v>
      </c>
      <c r="L1371" s="15">
        <f>Daten!G1371</f>
        <v>428</v>
      </c>
      <c r="M1371" s="15">
        <f>Daten!H1371</f>
        <v>1658</v>
      </c>
      <c r="N1371" s="15">
        <f>Daten!I1371</f>
        <v>427</v>
      </c>
      <c r="O1371" s="27">
        <f t="shared" si="546"/>
        <v>0.5156815440289505</v>
      </c>
      <c r="P1371" s="15">
        <f t="shared" si="547"/>
        <v>941.40620166495819</v>
      </c>
      <c r="Q1371" s="20">
        <f t="shared" si="548"/>
        <v>-86.406201664958189</v>
      </c>
      <c r="R1371" s="26">
        <f t="shared" si="549"/>
        <v>-17281.240332991638</v>
      </c>
      <c r="S1371" s="8">
        <f>Daten!K1371</f>
        <v>22266</v>
      </c>
      <c r="T1371" s="8">
        <f>Daten!L1371</f>
        <v>170228</v>
      </c>
      <c r="U1371" s="8">
        <f>Daten!M1371</f>
        <v>737242</v>
      </c>
      <c r="V1371" s="8">
        <f>Daten!N1371</f>
        <v>500</v>
      </c>
      <c r="W1371" s="8">
        <f>Daten!O1371</f>
        <v>500</v>
      </c>
      <c r="X1371" s="22">
        <f t="shared" si="550"/>
        <v>929736</v>
      </c>
      <c r="Y1371" s="8">
        <f t="shared" si="551"/>
        <v>964197.05785790808</v>
      </c>
      <c r="Z1371" s="20">
        <f t="shared" si="552"/>
        <v>-34461.057857908076</v>
      </c>
      <c r="AA1371" s="26">
        <f t="shared" si="553"/>
        <v>3446.1057857908077</v>
      </c>
      <c r="AB1371" s="31">
        <f t="shared" si="554"/>
        <v>-57760.398660280123</v>
      </c>
      <c r="AC1371" s="30">
        <f t="shared" si="555"/>
        <v>0</v>
      </c>
      <c r="AG1371" s="25">
        <f t="shared" si="556"/>
        <v>0</v>
      </c>
      <c r="AH1371" s="25">
        <f t="shared" si="557"/>
        <v>0</v>
      </c>
      <c r="AI1371" s="25">
        <f t="shared" si="558"/>
        <v>0</v>
      </c>
      <c r="AJ1371" s="25">
        <f t="shared" si="559"/>
        <v>1</v>
      </c>
      <c r="AK1371" s="25">
        <f t="shared" si="560"/>
        <v>0</v>
      </c>
      <c r="AL1371" s="25">
        <f t="shared" ca="1" si="561"/>
        <v>0</v>
      </c>
      <c r="AM1371" s="25">
        <f t="shared" ca="1" si="562"/>
        <v>0</v>
      </c>
      <c r="AN1371" s="25">
        <f ca="1">IF(AM1371=0,0,COUNTIF($AM$19:AM1371,C1371*10+1))</f>
        <v>0</v>
      </c>
      <c r="AO1371" s="20">
        <f t="shared" ca="1" si="563"/>
        <v>0</v>
      </c>
      <c r="AP1371" s="32">
        <f t="shared" ca="1" si="564"/>
        <v>0</v>
      </c>
    </row>
    <row r="1372" spans="1:42" x14ac:dyDescent="0.2">
      <c r="A1372" s="14">
        <f>Daten!A1372</f>
        <v>50326</v>
      </c>
      <c r="B1372" s="7" t="str">
        <f>Daten!B1372</f>
        <v>Oberndorf bei Salzburg</v>
      </c>
      <c r="C1372" s="14">
        <f t="shared" si="540"/>
        <v>5</v>
      </c>
      <c r="D1372" s="9">
        <f>Daten!D1372</f>
        <v>0</v>
      </c>
      <c r="E1372" s="8">
        <f>Daten!E1372</f>
        <v>6026</v>
      </c>
      <c r="F1372" s="8">
        <f>Daten!F1372</f>
        <v>5766</v>
      </c>
      <c r="G1372" s="26">
        <f t="shared" si="541"/>
        <v>260</v>
      </c>
      <c r="H1372" s="28">
        <f t="shared" si="542"/>
        <v>4.5091918140825527E-2</v>
      </c>
      <c r="I1372" s="20">
        <f t="shared" si="543"/>
        <v>77.465045653142312</v>
      </c>
      <c r="J1372" s="20">
        <f t="shared" si="544"/>
        <v>182.53495434685769</v>
      </c>
      <c r="K1372" s="26">
        <f t="shared" si="545"/>
        <v>-91267.477173428837</v>
      </c>
      <c r="L1372" s="15">
        <f>Daten!G1372</f>
        <v>939</v>
      </c>
      <c r="M1372" s="15">
        <f>Daten!H1372</f>
        <v>3926</v>
      </c>
      <c r="N1372" s="15">
        <f>Daten!I1372</f>
        <v>1161</v>
      </c>
      <c r="O1372" s="27">
        <f t="shared" si="546"/>
        <v>0.53489556800815075</v>
      </c>
      <c r="P1372" s="15">
        <f t="shared" si="547"/>
        <v>2229.1681228809566</v>
      </c>
      <c r="Q1372" s="20">
        <f t="shared" si="548"/>
        <v>-129.16812288095662</v>
      </c>
      <c r="R1372" s="26">
        <f t="shared" si="549"/>
        <v>-25833.624576191323</v>
      </c>
      <c r="S1372" s="8">
        <f>Daten!K1372</f>
        <v>2250</v>
      </c>
      <c r="T1372" s="8">
        <f>Daten!L1372</f>
        <v>405165</v>
      </c>
      <c r="U1372" s="8">
        <f>Daten!M1372</f>
        <v>1311819</v>
      </c>
      <c r="V1372" s="8">
        <f>Daten!N1372</f>
        <v>500</v>
      </c>
      <c r="W1372" s="8">
        <f>Daten!O1372</f>
        <v>500</v>
      </c>
      <c r="X1372" s="22">
        <f t="shared" si="550"/>
        <v>1719234</v>
      </c>
      <c r="Y1372" s="8">
        <f t="shared" si="551"/>
        <v>2312077.7837850195</v>
      </c>
      <c r="Z1372" s="20">
        <f t="shared" si="552"/>
        <v>-592843.78378501954</v>
      </c>
      <c r="AA1372" s="26">
        <f t="shared" si="553"/>
        <v>59284.378378501955</v>
      </c>
      <c r="AB1372" s="31">
        <f t="shared" si="554"/>
        <v>-57816.723371118213</v>
      </c>
      <c r="AC1372" s="30">
        <f t="shared" si="555"/>
        <v>0</v>
      </c>
      <c r="AG1372" s="25">
        <f t="shared" si="556"/>
        <v>0</v>
      </c>
      <c r="AH1372" s="25">
        <f t="shared" si="557"/>
        <v>0</v>
      </c>
      <c r="AI1372" s="25">
        <f t="shared" si="558"/>
        <v>0</v>
      </c>
      <c r="AJ1372" s="25">
        <f t="shared" si="559"/>
        <v>1</v>
      </c>
      <c r="AK1372" s="25">
        <f t="shared" si="560"/>
        <v>0</v>
      </c>
      <c r="AL1372" s="25">
        <f t="shared" ca="1" si="561"/>
        <v>0</v>
      </c>
      <c r="AM1372" s="25">
        <f t="shared" ca="1" si="562"/>
        <v>0</v>
      </c>
      <c r="AN1372" s="25">
        <f ca="1">IF(AM1372=0,0,COUNTIF($AM$19:AM1372,C1372*10+1))</f>
        <v>0</v>
      </c>
      <c r="AO1372" s="20">
        <f t="shared" ca="1" si="563"/>
        <v>0</v>
      </c>
      <c r="AP1372" s="32">
        <f t="shared" ca="1" si="564"/>
        <v>0</v>
      </c>
    </row>
    <row r="1373" spans="1:42" x14ac:dyDescent="0.2">
      <c r="A1373" s="14">
        <f>Daten!A1373</f>
        <v>50327</v>
      </c>
      <c r="B1373" s="7" t="str">
        <f>Daten!B1373</f>
        <v>Obertrum am See</v>
      </c>
      <c r="C1373" s="14">
        <f t="shared" si="540"/>
        <v>5</v>
      </c>
      <c r="D1373" s="9">
        <f>Daten!D1373</f>
        <v>0</v>
      </c>
      <c r="E1373" s="8">
        <f>Daten!E1373</f>
        <v>4983</v>
      </c>
      <c r="F1373" s="8">
        <f>Daten!F1373</f>
        <v>4831</v>
      </c>
      <c r="G1373" s="26">
        <f t="shared" si="541"/>
        <v>152</v>
      </c>
      <c r="H1373" s="28">
        <f t="shared" si="542"/>
        <v>3.1463465121092944E-2</v>
      </c>
      <c r="I1373" s="20">
        <f t="shared" si="543"/>
        <v>64.90350946068861</v>
      </c>
      <c r="J1373" s="20">
        <f t="shared" si="544"/>
        <v>87.09649053931139</v>
      </c>
      <c r="K1373" s="26">
        <f t="shared" si="545"/>
        <v>-43548.245269655694</v>
      </c>
      <c r="L1373" s="15">
        <f>Daten!G1373</f>
        <v>791</v>
      </c>
      <c r="M1373" s="15">
        <f>Daten!H1373</f>
        <v>3302</v>
      </c>
      <c r="N1373" s="15">
        <f>Daten!I1373</f>
        <v>890</v>
      </c>
      <c r="O1373" s="27">
        <f t="shared" si="546"/>
        <v>0.50908540278619019</v>
      </c>
      <c r="P1373" s="15">
        <f t="shared" si="547"/>
        <v>1874.8632556680893</v>
      </c>
      <c r="Q1373" s="20">
        <f t="shared" si="548"/>
        <v>-193.86325566808932</v>
      </c>
      <c r="R1373" s="26">
        <f t="shared" si="549"/>
        <v>-38772.651133617866</v>
      </c>
      <c r="S1373" s="8">
        <f>Daten!K1373</f>
        <v>14048</v>
      </c>
      <c r="T1373" s="8">
        <f>Daten!L1373</f>
        <v>442114</v>
      </c>
      <c r="U1373" s="8">
        <f>Daten!M1373</f>
        <v>1380658</v>
      </c>
      <c r="V1373" s="8">
        <f>Daten!N1373</f>
        <v>500</v>
      </c>
      <c r="W1373" s="8">
        <f>Daten!O1373</f>
        <v>500</v>
      </c>
      <c r="X1373" s="22">
        <f t="shared" si="550"/>
        <v>1836820</v>
      </c>
      <c r="Y1373" s="8">
        <f t="shared" si="551"/>
        <v>1911895.7179888403</v>
      </c>
      <c r="Z1373" s="20">
        <f t="shared" si="552"/>
        <v>-75075.717988840304</v>
      </c>
      <c r="AA1373" s="26">
        <f t="shared" si="553"/>
        <v>7507.5717988840306</v>
      </c>
      <c r="AB1373" s="31">
        <f t="shared" si="554"/>
        <v>-74813.324604389534</v>
      </c>
      <c r="AC1373" s="30">
        <f t="shared" si="555"/>
        <v>0</v>
      </c>
      <c r="AG1373" s="25">
        <f t="shared" si="556"/>
        <v>0</v>
      </c>
      <c r="AH1373" s="25">
        <f t="shared" si="557"/>
        <v>0</v>
      </c>
      <c r="AI1373" s="25">
        <f t="shared" si="558"/>
        <v>0</v>
      </c>
      <c r="AJ1373" s="25">
        <f t="shared" si="559"/>
        <v>1</v>
      </c>
      <c r="AK1373" s="25">
        <f t="shared" si="560"/>
        <v>0</v>
      </c>
      <c r="AL1373" s="25">
        <f t="shared" ca="1" si="561"/>
        <v>0</v>
      </c>
      <c r="AM1373" s="25">
        <f t="shared" ca="1" si="562"/>
        <v>0</v>
      </c>
      <c r="AN1373" s="25">
        <f ca="1">IF(AM1373=0,0,COUNTIF($AM$19:AM1373,C1373*10+1))</f>
        <v>0</v>
      </c>
      <c r="AO1373" s="20">
        <f t="shared" ca="1" si="563"/>
        <v>0</v>
      </c>
      <c r="AP1373" s="32">
        <f t="shared" ca="1" si="564"/>
        <v>0</v>
      </c>
    </row>
    <row r="1374" spans="1:42" x14ac:dyDescent="0.2">
      <c r="A1374" s="14">
        <f>Daten!A1374</f>
        <v>50328</v>
      </c>
      <c r="B1374" s="7" t="str">
        <f>Daten!B1374</f>
        <v>Plainfeld</v>
      </c>
      <c r="C1374" s="14">
        <f t="shared" si="540"/>
        <v>5</v>
      </c>
      <c r="D1374" s="9">
        <f>Daten!D1374</f>
        <v>0</v>
      </c>
      <c r="E1374" s="8">
        <f>Daten!E1374</f>
        <v>1296</v>
      </c>
      <c r="F1374" s="8">
        <f>Daten!F1374</f>
        <v>1252</v>
      </c>
      <c r="G1374" s="26">
        <f t="shared" si="541"/>
        <v>44</v>
      </c>
      <c r="H1374" s="28">
        <f t="shared" si="542"/>
        <v>3.5143769968051117E-2</v>
      </c>
      <c r="I1374" s="20">
        <f t="shared" si="543"/>
        <v>16.820367179627851</v>
      </c>
      <c r="J1374" s="20">
        <f t="shared" si="544"/>
        <v>27.179632820372149</v>
      </c>
      <c r="K1374" s="26">
        <f t="shared" si="545"/>
        <v>-13589.816410186075</v>
      </c>
      <c r="L1374" s="15">
        <f>Daten!G1374</f>
        <v>174</v>
      </c>
      <c r="M1374" s="15">
        <f>Daten!H1374</f>
        <v>895</v>
      </c>
      <c r="N1374" s="15">
        <f>Daten!I1374</f>
        <v>227</v>
      </c>
      <c r="O1374" s="27">
        <f t="shared" si="546"/>
        <v>0.44804469273743019</v>
      </c>
      <c r="P1374" s="15">
        <f t="shared" si="547"/>
        <v>508.1776540953785</v>
      </c>
      <c r="Q1374" s="20">
        <f t="shared" si="548"/>
        <v>-107.1776540953785</v>
      </c>
      <c r="R1374" s="26">
        <f t="shared" si="549"/>
        <v>-21435.530819075699</v>
      </c>
      <c r="S1374" s="8">
        <f>Daten!K1374</f>
        <v>3124</v>
      </c>
      <c r="T1374" s="8">
        <f>Daten!L1374</f>
        <v>105385</v>
      </c>
      <c r="U1374" s="8">
        <f>Daten!M1374</f>
        <v>276320</v>
      </c>
      <c r="V1374" s="8">
        <f>Daten!N1374</f>
        <v>500</v>
      </c>
      <c r="W1374" s="8">
        <f>Daten!O1374</f>
        <v>500</v>
      </c>
      <c r="X1374" s="22">
        <f t="shared" si="550"/>
        <v>384829</v>
      </c>
      <c r="Y1374" s="8">
        <f t="shared" si="551"/>
        <v>497254.03381768754</v>
      </c>
      <c r="Z1374" s="20">
        <f t="shared" si="552"/>
        <v>-112425.03381768754</v>
      </c>
      <c r="AA1374" s="26">
        <f t="shared" si="553"/>
        <v>11242.503381768754</v>
      </c>
      <c r="AB1374" s="31">
        <f t="shared" si="554"/>
        <v>-23782.843847493019</v>
      </c>
      <c r="AC1374" s="30">
        <f t="shared" si="555"/>
        <v>0</v>
      </c>
      <c r="AG1374" s="25">
        <f t="shared" si="556"/>
        <v>0</v>
      </c>
      <c r="AH1374" s="25">
        <f t="shared" si="557"/>
        <v>0</v>
      </c>
      <c r="AI1374" s="25">
        <f t="shared" si="558"/>
        <v>0</v>
      </c>
      <c r="AJ1374" s="25">
        <f t="shared" si="559"/>
        <v>1</v>
      </c>
      <c r="AK1374" s="25">
        <f t="shared" si="560"/>
        <v>0</v>
      </c>
      <c r="AL1374" s="25">
        <f t="shared" ca="1" si="561"/>
        <v>0</v>
      </c>
      <c r="AM1374" s="25">
        <f t="shared" ca="1" si="562"/>
        <v>0</v>
      </c>
      <c r="AN1374" s="25">
        <f ca="1">IF(AM1374=0,0,COUNTIF($AM$19:AM1374,C1374*10+1))</f>
        <v>0</v>
      </c>
      <c r="AO1374" s="20">
        <f t="shared" ca="1" si="563"/>
        <v>0</v>
      </c>
      <c r="AP1374" s="32">
        <f t="shared" ca="1" si="564"/>
        <v>0</v>
      </c>
    </row>
    <row r="1375" spans="1:42" x14ac:dyDescent="0.2">
      <c r="A1375" s="14">
        <f>Daten!A1375</f>
        <v>50329</v>
      </c>
      <c r="B1375" s="7" t="str">
        <f>Daten!B1375</f>
        <v>Sankt Georgen bei Salzburg</v>
      </c>
      <c r="C1375" s="14">
        <f t="shared" si="540"/>
        <v>5</v>
      </c>
      <c r="D1375" s="9">
        <f>Daten!D1375</f>
        <v>0</v>
      </c>
      <c r="E1375" s="8">
        <f>Daten!E1375</f>
        <v>3086</v>
      </c>
      <c r="F1375" s="8">
        <f>Daten!F1375</f>
        <v>2987</v>
      </c>
      <c r="G1375" s="26">
        <f t="shared" si="541"/>
        <v>99</v>
      </c>
      <c r="H1375" s="28">
        <f t="shared" si="542"/>
        <v>3.3143622363575494E-2</v>
      </c>
      <c r="I1375" s="20">
        <f t="shared" si="543"/>
        <v>40.129741825517883</v>
      </c>
      <c r="J1375" s="20">
        <f t="shared" si="544"/>
        <v>58.870258174482117</v>
      </c>
      <c r="K1375" s="26">
        <f t="shared" si="545"/>
        <v>-29435.129087241057</v>
      </c>
      <c r="L1375" s="15">
        <f>Daten!G1375</f>
        <v>521</v>
      </c>
      <c r="M1375" s="15">
        <f>Daten!H1375</f>
        <v>2020</v>
      </c>
      <c r="N1375" s="15">
        <f>Daten!I1375</f>
        <v>545</v>
      </c>
      <c r="O1375" s="27">
        <f t="shared" si="546"/>
        <v>0.52772277227722775</v>
      </c>
      <c r="P1375" s="15">
        <f t="shared" si="547"/>
        <v>1146.9484483493459</v>
      </c>
      <c r="Q1375" s="20">
        <f t="shared" si="548"/>
        <v>-80.948448349345881</v>
      </c>
      <c r="R1375" s="26">
        <f t="shared" si="549"/>
        <v>-16189.689669869176</v>
      </c>
      <c r="S1375" s="8">
        <f>Daten!K1375</f>
        <v>17168</v>
      </c>
      <c r="T1375" s="8">
        <f>Daten!L1375</f>
        <v>226881</v>
      </c>
      <c r="U1375" s="8">
        <f>Daten!M1375</f>
        <v>758040</v>
      </c>
      <c r="V1375" s="8">
        <f>Daten!N1375</f>
        <v>500</v>
      </c>
      <c r="W1375" s="8">
        <f>Daten!O1375</f>
        <v>500</v>
      </c>
      <c r="X1375" s="22">
        <f t="shared" si="550"/>
        <v>1002089</v>
      </c>
      <c r="Y1375" s="8">
        <f t="shared" si="551"/>
        <v>1184047.7996615616</v>
      </c>
      <c r="Z1375" s="20">
        <f t="shared" si="552"/>
        <v>-181958.79966156161</v>
      </c>
      <c r="AA1375" s="26">
        <f t="shared" si="553"/>
        <v>18195.879966156161</v>
      </c>
      <c r="AB1375" s="31">
        <f t="shared" si="554"/>
        <v>-27428.938790954071</v>
      </c>
      <c r="AC1375" s="30">
        <f t="shared" si="555"/>
        <v>0</v>
      </c>
      <c r="AG1375" s="25">
        <f t="shared" si="556"/>
        <v>0</v>
      </c>
      <c r="AH1375" s="25">
        <f t="shared" si="557"/>
        <v>0</v>
      </c>
      <c r="AI1375" s="25">
        <f t="shared" si="558"/>
        <v>0</v>
      </c>
      <c r="AJ1375" s="25">
        <f t="shared" si="559"/>
        <v>1</v>
      </c>
      <c r="AK1375" s="25">
        <f t="shared" si="560"/>
        <v>0</v>
      </c>
      <c r="AL1375" s="25">
        <f t="shared" ca="1" si="561"/>
        <v>0</v>
      </c>
      <c r="AM1375" s="25">
        <f t="shared" ca="1" si="562"/>
        <v>0</v>
      </c>
      <c r="AN1375" s="25">
        <f ca="1">IF(AM1375=0,0,COUNTIF($AM$19:AM1375,C1375*10+1))</f>
        <v>0</v>
      </c>
      <c r="AO1375" s="20">
        <f t="shared" ca="1" si="563"/>
        <v>0</v>
      </c>
      <c r="AP1375" s="32">
        <f t="shared" ca="1" si="564"/>
        <v>0</v>
      </c>
    </row>
    <row r="1376" spans="1:42" x14ac:dyDescent="0.2">
      <c r="A1376" s="14">
        <f>Daten!A1376</f>
        <v>50330</v>
      </c>
      <c r="B1376" s="7" t="str">
        <f>Daten!B1376</f>
        <v>Sankt Gilgen</v>
      </c>
      <c r="C1376" s="14">
        <f t="shared" si="540"/>
        <v>5</v>
      </c>
      <c r="D1376" s="9">
        <f>Daten!D1376</f>
        <v>0</v>
      </c>
      <c r="E1376" s="8">
        <f>Daten!E1376</f>
        <v>4102</v>
      </c>
      <c r="F1376" s="8">
        <f>Daten!F1376</f>
        <v>3892</v>
      </c>
      <c r="G1376" s="26">
        <f t="shared" si="541"/>
        <v>210</v>
      </c>
      <c r="H1376" s="28">
        <f t="shared" si="542"/>
        <v>5.3956834532374098E-2</v>
      </c>
      <c r="I1376" s="20">
        <f t="shared" si="543"/>
        <v>52.288234075967722</v>
      </c>
      <c r="J1376" s="20">
        <f t="shared" si="544"/>
        <v>157.71176592403228</v>
      </c>
      <c r="K1376" s="26">
        <f t="shared" si="545"/>
        <v>-78855.882962016141</v>
      </c>
      <c r="L1376" s="15">
        <f>Daten!G1376</f>
        <v>573</v>
      </c>
      <c r="M1376" s="15">
        <f>Daten!H1376</f>
        <v>2601</v>
      </c>
      <c r="N1376" s="15">
        <f>Daten!I1376</f>
        <v>928</v>
      </c>
      <c r="O1376" s="27">
        <f t="shared" si="546"/>
        <v>0.57708573625528647</v>
      </c>
      <c r="P1376" s="15">
        <f t="shared" si="547"/>
        <v>1476.8380763151727</v>
      </c>
      <c r="Q1376" s="20">
        <f t="shared" si="548"/>
        <v>24.161923684827343</v>
      </c>
      <c r="R1376" s="26">
        <f t="shared" si="549"/>
        <v>4832.3847369654686</v>
      </c>
      <c r="S1376" s="8">
        <f>Daten!K1376</f>
        <v>17055</v>
      </c>
      <c r="T1376" s="8">
        <f>Daten!L1376</f>
        <v>704626</v>
      </c>
      <c r="U1376" s="8">
        <f>Daten!M1376</f>
        <v>1454549</v>
      </c>
      <c r="V1376" s="8">
        <f>Daten!N1376</f>
        <v>500</v>
      </c>
      <c r="W1376" s="8">
        <f>Daten!O1376</f>
        <v>500</v>
      </c>
      <c r="X1376" s="22">
        <f t="shared" si="550"/>
        <v>2176230</v>
      </c>
      <c r="Y1376" s="8">
        <f t="shared" si="551"/>
        <v>1573870.4064198721</v>
      </c>
      <c r="Z1376" s="20">
        <f t="shared" si="552"/>
        <v>602359.59358012793</v>
      </c>
      <c r="AA1376" s="26">
        <f t="shared" si="553"/>
        <v>-60235.959358012798</v>
      </c>
      <c r="AB1376" s="31">
        <f t="shared" si="554"/>
        <v>-134259.45758306346</v>
      </c>
      <c r="AC1376" s="30">
        <f t="shared" si="555"/>
        <v>0</v>
      </c>
      <c r="AG1376" s="25">
        <f t="shared" si="556"/>
        <v>0</v>
      </c>
      <c r="AH1376" s="25">
        <f t="shared" si="557"/>
        <v>0</v>
      </c>
      <c r="AI1376" s="25">
        <f t="shared" si="558"/>
        <v>0</v>
      </c>
      <c r="AJ1376" s="25">
        <f t="shared" si="559"/>
        <v>1</v>
      </c>
      <c r="AK1376" s="25">
        <f t="shared" si="560"/>
        <v>0</v>
      </c>
      <c r="AL1376" s="25">
        <f t="shared" ca="1" si="561"/>
        <v>0</v>
      </c>
      <c r="AM1376" s="25">
        <f t="shared" ca="1" si="562"/>
        <v>0</v>
      </c>
      <c r="AN1376" s="25">
        <f ca="1">IF(AM1376=0,0,COUNTIF($AM$19:AM1376,C1376*10+1))</f>
        <v>0</v>
      </c>
      <c r="AO1376" s="20">
        <f t="shared" ca="1" si="563"/>
        <v>0</v>
      </c>
      <c r="AP1376" s="32">
        <f t="shared" ca="1" si="564"/>
        <v>0</v>
      </c>
    </row>
    <row r="1377" spans="1:42" x14ac:dyDescent="0.2">
      <c r="A1377" s="14">
        <f>Daten!A1377</f>
        <v>50331</v>
      </c>
      <c r="B1377" s="7" t="str">
        <f>Daten!B1377</f>
        <v>Schleedorf</v>
      </c>
      <c r="C1377" s="14">
        <f t="shared" si="540"/>
        <v>5</v>
      </c>
      <c r="D1377" s="9">
        <f>Daten!D1377</f>
        <v>0</v>
      </c>
      <c r="E1377" s="8">
        <f>Daten!E1377</f>
        <v>1147</v>
      </c>
      <c r="F1377" s="8">
        <f>Daten!F1377</f>
        <v>1070</v>
      </c>
      <c r="G1377" s="26">
        <f t="shared" si="541"/>
        <v>77</v>
      </c>
      <c r="H1377" s="28">
        <f t="shared" si="542"/>
        <v>7.1962616822429909E-2</v>
      </c>
      <c r="I1377" s="20">
        <f t="shared" si="543"/>
        <v>14.375233931471087</v>
      </c>
      <c r="J1377" s="20">
        <f t="shared" si="544"/>
        <v>62.624766068528913</v>
      </c>
      <c r="K1377" s="26">
        <f t="shared" si="545"/>
        <v>-31312.383034264458</v>
      </c>
      <c r="L1377" s="15">
        <f>Daten!G1377</f>
        <v>185</v>
      </c>
      <c r="M1377" s="15">
        <f>Daten!H1377</f>
        <v>791</v>
      </c>
      <c r="N1377" s="15">
        <f>Daten!I1377</f>
        <v>171</v>
      </c>
      <c r="O1377" s="27">
        <f t="shared" si="546"/>
        <v>0.45006321112515801</v>
      </c>
      <c r="P1377" s="15">
        <f t="shared" si="547"/>
        <v>449.12684289323397</v>
      </c>
      <c r="Q1377" s="20">
        <f t="shared" si="548"/>
        <v>-93.12684289323397</v>
      </c>
      <c r="R1377" s="26">
        <f t="shared" si="549"/>
        <v>-18625.368578646794</v>
      </c>
      <c r="S1377" s="8">
        <f>Daten!K1377</f>
        <v>7636</v>
      </c>
      <c r="T1377" s="8">
        <f>Daten!L1377</f>
        <v>67500</v>
      </c>
      <c r="U1377" s="8">
        <f>Daten!M1377</f>
        <v>109900</v>
      </c>
      <c r="V1377" s="8">
        <f>Daten!N1377</f>
        <v>500</v>
      </c>
      <c r="W1377" s="8">
        <f>Daten!O1377</f>
        <v>500</v>
      </c>
      <c r="X1377" s="22">
        <f t="shared" si="550"/>
        <v>185036</v>
      </c>
      <c r="Y1377" s="8">
        <f t="shared" si="551"/>
        <v>440085.16727537627</v>
      </c>
      <c r="Z1377" s="20">
        <f t="shared" si="552"/>
        <v>-255049.16727537627</v>
      </c>
      <c r="AA1377" s="26">
        <f t="shared" si="553"/>
        <v>25504.916727537628</v>
      </c>
      <c r="AB1377" s="31">
        <f t="shared" si="554"/>
        <v>-24432.834885373621</v>
      </c>
      <c r="AC1377" s="30">
        <f t="shared" si="555"/>
        <v>0</v>
      </c>
      <c r="AG1377" s="25">
        <f t="shared" si="556"/>
        <v>0</v>
      </c>
      <c r="AH1377" s="25">
        <f t="shared" si="557"/>
        <v>0</v>
      </c>
      <c r="AI1377" s="25">
        <f t="shared" si="558"/>
        <v>0</v>
      </c>
      <c r="AJ1377" s="25">
        <f t="shared" si="559"/>
        <v>1</v>
      </c>
      <c r="AK1377" s="25">
        <f t="shared" si="560"/>
        <v>0</v>
      </c>
      <c r="AL1377" s="25">
        <f t="shared" ca="1" si="561"/>
        <v>0</v>
      </c>
      <c r="AM1377" s="25">
        <f t="shared" ca="1" si="562"/>
        <v>0</v>
      </c>
      <c r="AN1377" s="25">
        <f ca="1">IF(AM1377=0,0,COUNTIF($AM$19:AM1377,C1377*10+1))</f>
        <v>0</v>
      </c>
      <c r="AO1377" s="20">
        <f t="shared" ca="1" si="563"/>
        <v>0</v>
      </c>
      <c r="AP1377" s="32">
        <f t="shared" ca="1" si="564"/>
        <v>0</v>
      </c>
    </row>
    <row r="1378" spans="1:42" x14ac:dyDescent="0.2">
      <c r="A1378" s="14">
        <f>Daten!A1378</f>
        <v>50332</v>
      </c>
      <c r="B1378" s="7" t="str">
        <f>Daten!B1378</f>
        <v>Seeham</v>
      </c>
      <c r="C1378" s="14">
        <f t="shared" si="540"/>
        <v>5</v>
      </c>
      <c r="D1378" s="9">
        <f>Daten!D1378</f>
        <v>0</v>
      </c>
      <c r="E1378" s="8">
        <f>Daten!E1378</f>
        <v>1998</v>
      </c>
      <c r="F1378" s="8">
        <f>Daten!F1378</f>
        <v>1932</v>
      </c>
      <c r="G1378" s="26">
        <f t="shared" si="541"/>
        <v>66</v>
      </c>
      <c r="H1378" s="28">
        <f t="shared" si="542"/>
        <v>3.4161490683229816E-2</v>
      </c>
      <c r="I1378" s="20">
        <f t="shared" si="543"/>
        <v>25.956029865048727</v>
      </c>
      <c r="J1378" s="20">
        <f t="shared" si="544"/>
        <v>40.043970134951273</v>
      </c>
      <c r="K1378" s="26">
        <f t="shared" si="545"/>
        <v>-20021.985067475638</v>
      </c>
      <c r="L1378" s="15">
        <f>Daten!G1378</f>
        <v>305</v>
      </c>
      <c r="M1378" s="15">
        <f>Daten!H1378</f>
        <v>1304</v>
      </c>
      <c r="N1378" s="15">
        <f>Daten!I1378</f>
        <v>389</v>
      </c>
      <c r="O1378" s="27">
        <f t="shared" si="546"/>
        <v>0.53220858895705525</v>
      </c>
      <c r="P1378" s="15">
        <f t="shared" si="547"/>
        <v>740.40632507304315</v>
      </c>
      <c r="Q1378" s="20">
        <f t="shared" si="548"/>
        <v>-46.406325073043149</v>
      </c>
      <c r="R1378" s="26">
        <f t="shared" si="549"/>
        <v>-9281.2650146086307</v>
      </c>
      <c r="S1378" s="8">
        <f>Daten!K1378</f>
        <v>6947</v>
      </c>
      <c r="T1378" s="8">
        <f>Daten!L1378</f>
        <v>179290</v>
      </c>
      <c r="U1378" s="8">
        <f>Daten!M1378</f>
        <v>267603</v>
      </c>
      <c r="V1378" s="8">
        <f>Daten!N1378</f>
        <v>500</v>
      </c>
      <c r="W1378" s="8">
        <f>Daten!O1378</f>
        <v>500</v>
      </c>
      <c r="X1378" s="22">
        <f t="shared" si="550"/>
        <v>453840</v>
      </c>
      <c r="Y1378" s="8">
        <f t="shared" si="551"/>
        <v>766599.96880226827</v>
      </c>
      <c r="Z1378" s="20">
        <f t="shared" si="552"/>
        <v>-312759.96880226827</v>
      </c>
      <c r="AA1378" s="26">
        <f t="shared" si="553"/>
        <v>31275.996880226827</v>
      </c>
      <c r="AB1378" s="31">
        <f t="shared" si="554"/>
        <v>1972.746798142558</v>
      </c>
      <c r="AC1378" s="30">
        <f t="shared" si="555"/>
        <v>1972.746798142558</v>
      </c>
      <c r="AG1378" s="25">
        <f t="shared" si="556"/>
        <v>-20021.985067475638</v>
      </c>
      <c r="AH1378" s="25">
        <f t="shared" si="557"/>
        <v>31275.996880226827</v>
      </c>
      <c r="AI1378" s="25">
        <f t="shared" si="558"/>
        <v>11254.011812751189</v>
      </c>
      <c r="AJ1378" s="25">
        <f t="shared" si="559"/>
        <v>1</v>
      </c>
      <c r="AK1378" s="25">
        <f t="shared" si="560"/>
        <v>11254.011812751189</v>
      </c>
      <c r="AL1378" s="25">
        <f t="shared" ca="1" si="561"/>
        <v>27315</v>
      </c>
      <c r="AM1378" s="25">
        <f t="shared" ca="1" si="562"/>
        <v>51</v>
      </c>
      <c r="AN1378" s="25">
        <f ca="1">IF(AM1378=0,0,COUNTIF($AM$19:AM1378,C1378*10+1))</f>
        <v>10</v>
      </c>
      <c r="AO1378" s="20">
        <f t="shared" ca="1" si="563"/>
        <v>0</v>
      </c>
      <c r="AP1378" s="32">
        <f t="shared" ca="1" si="564"/>
        <v>27315</v>
      </c>
    </row>
    <row r="1379" spans="1:42" x14ac:dyDescent="0.2">
      <c r="A1379" s="14">
        <f>Daten!A1379</f>
        <v>50335</v>
      </c>
      <c r="B1379" s="7" t="str">
        <f>Daten!B1379</f>
        <v>Straßwalchen</v>
      </c>
      <c r="C1379" s="14">
        <f t="shared" si="540"/>
        <v>5</v>
      </c>
      <c r="D1379" s="9">
        <f>Daten!D1379</f>
        <v>0</v>
      </c>
      <c r="E1379" s="8">
        <f>Daten!E1379</f>
        <v>7951</v>
      </c>
      <c r="F1379" s="8">
        <f>Daten!F1379</f>
        <v>7569</v>
      </c>
      <c r="G1379" s="26">
        <f t="shared" si="541"/>
        <v>382</v>
      </c>
      <c r="H1379" s="28">
        <f t="shared" si="542"/>
        <v>5.046901836438103E-2</v>
      </c>
      <c r="I1379" s="20">
        <f t="shared" si="543"/>
        <v>101.68798656757444</v>
      </c>
      <c r="J1379" s="20">
        <f t="shared" si="544"/>
        <v>280.31201343242554</v>
      </c>
      <c r="K1379" s="26">
        <f t="shared" si="545"/>
        <v>-140156.00671621278</v>
      </c>
      <c r="L1379" s="15">
        <f>Daten!G1379</f>
        <v>1326</v>
      </c>
      <c r="M1379" s="15">
        <f>Daten!H1379</f>
        <v>5400</v>
      </c>
      <c r="N1379" s="15">
        <f>Daten!I1379</f>
        <v>1225</v>
      </c>
      <c r="O1379" s="27">
        <f t="shared" si="546"/>
        <v>0.47240740740740739</v>
      </c>
      <c r="P1379" s="15">
        <f t="shared" si="547"/>
        <v>3066.0998124190437</v>
      </c>
      <c r="Q1379" s="20">
        <f t="shared" si="548"/>
        <v>-515.0998124190437</v>
      </c>
      <c r="R1379" s="26">
        <f t="shared" si="549"/>
        <v>-103019.96248380875</v>
      </c>
      <c r="S1379" s="8">
        <f>Daten!K1379</f>
        <v>29939</v>
      </c>
      <c r="T1379" s="8">
        <f>Daten!L1379</f>
        <v>742554</v>
      </c>
      <c r="U1379" s="8">
        <f>Daten!M1379</f>
        <v>3511896</v>
      </c>
      <c r="V1379" s="8">
        <f>Daten!N1379</f>
        <v>500</v>
      </c>
      <c r="W1379" s="8">
        <f>Daten!O1379</f>
        <v>500</v>
      </c>
      <c r="X1379" s="22">
        <f t="shared" si="550"/>
        <v>4284389</v>
      </c>
      <c r="Y1379" s="8">
        <f t="shared" si="551"/>
        <v>3050668.8448182358</v>
      </c>
      <c r="Z1379" s="20">
        <f t="shared" si="552"/>
        <v>1233720.1551817642</v>
      </c>
      <c r="AA1379" s="26">
        <f t="shared" si="553"/>
        <v>-123372.01551817643</v>
      </c>
      <c r="AB1379" s="31">
        <f t="shared" si="554"/>
        <v>-366547.98471819796</v>
      </c>
      <c r="AC1379" s="30">
        <f t="shared" si="555"/>
        <v>0</v>
      </c>
      <c r="AG1379" s="25">
        <f t="shared" si="556"/>
        <v>0</v>
      </c>
      <c r="AH1379" s="25">
        <f t="shared" si="557"/>
        <v>0</v>
      </c>
      <c r="AI1379" s="25">
        <f t="shared" si="558"/>
        <v>0</v>
      </c>
      <c r="AJ1379" s="25">
        <f t="shared" si="559"/>
        <v>1</v>
      </c>
      <c r="AK1379" s="25">
        <f t="shared" si="560"/>
        <v>0</v>
      </c>
      <c r="AL1379" s="25">
        <f t="shared" ca="1" si="561"/>
        <v>0</v>
      </c>
      <c r="AM1379" s="25">
        <f t="shared" ca="1" si="562"/>
        <v>0</v>
      </c>
      <c r="AN1379" s="25">
        <f ca="1">IF(AM1379=0,0,COUNTIF($AM$19:AM1379,C1379*10+1))</f>
        <v>0</v>
      </c>
      <c r="AO1379" s="20">
        <f t="shared" ca="1" si="563"/>
        <v>0</v>
      </c>
      <c r="AP1379" s="32">
        <f t="shared" ca="1" si="564"/>
        <v>0</v>
      </c>
    </row>
    <row r="1380" spans="1:42" x14ac:dyDescent="0.2">
      <c r="A1380" s="14">
        <f>Daten!A1380</f>
        <v>50336</v>
      </c>
      <c r="B1380" s="7" t="str">
        <f>Daten!B1380</f>
        <v>Strobl</v>
      </c>
      <c r="C1380" s="14">
        <f t="shared" si="540"/>
        <v>5</v>
      </c>
      <c r="D1380" s="9">
        <f>Daten!D1380</f>
        <v>0</v>
      </c>
      <c r="E1380" s="8">
        <f>Daten!E1380</f>
        <v>3692</v>
      </c>
      <c r="F1380" s="8">
        <f>Daten!F1380</f>
        <v>3649</v>
      </c>
      <c r="G1380" s="26">
        <f t="shared" si="541"/>
        <v>43</v>
      </c>
      <c r="H1380" s="28">
        <f t="shared" si="542"/>
        <v>1.1784050424773911E-2</v>
      </c>
      <c r="I1380" s="20">
        <f t="shared" si="543"/>
        <v>49.023578145736444</v>
      </c>
      <c r="J1380" s="20">
        <f t="shared" si="544"/>
        <v>-6.0235781457364439</v>
      </c>
      <c r="K1380" s="26">
        <f t="shared" si="545"/>
        <v>3011.7890728682219</v>
      </c>
      <c r="L1380" s="15">
        <f>Daten!G1380</f>
        <v>564</v>
      </c>
      <c r="M1380" s="15">
        <f>Daten!H1380</f>
        <v>2302</v>
      </c>
      <c r="N1380" s="15">
        <f>Daten!I1380</f>
        <v>826</v>
      </c>
      <c r="O1380" s="27">
        <f t="shared" si="546"/>
        <v>0.60382276281494351</v>
      </c>
      <c r="P1380" s="15">
        <f t="shared" si="547"/>
        <v>1307.0669941090071</v>
      </c>
      <c r="Q1380" s="20">
        <f t="shared" si="548"/>
        <v>82.933005890992945</v>
      </c>
      <c r="R1380" s="26">
        <f t="shared" si="549"/>
        <v>16586.601178198587</v>
      </c>
      <c r="S1380" s="8">
        <f>Daten!K1380</f>
        <v>16044</v>
      </c>
      <c r="T1380" s="8">
        <f>Daten!L1380</f>
        <v>487743</v>
      </c>
      <c r="U1380" s="8">
        <f>Daten!M1380</f>
        <v>1095558</v>
      </c>
      <c r="V1380" s="8">
        <f>Daten!N1380</f>
        <v>500</v>
      </c>
      <c r="W1380" s="8">
        <f>Daten!O1380</f>
        <v>500</v>
      </c>
      <c r="X1380" s="22">
        <f t="shared" si="550"/>
        <v>1599345</v>
      </c>
      <c r="Y1380" s="8">
        <f t="shared" si="551"/>
        <v>1416560.1025114988</v>
      </c>
      <c r="Z1380" s="20">
        <f t="shared" si="552"/>
        <v>182784.89748850116</v>
      </c>
      <c r="AA1380" s="26">
        <f t="shared" si="553"/>
        <v>-18278.489748850116</v>
      </c>
      <c r="AB1380" s="31">
        <f t="shared" si="554"/>
        <v>1319.900502216693</v>
      </c>
      <c r="AC1380" s="30">
        <f t="shared" si="555"/>
        <v>1319.900502216693</v>
      </c>
      <c r="AG1380" s="25">
        <f t="shared" si="556"/>
        <v>3011.7890728682219</v>
      </c>
      <c r="AH1380" s="25">
        <f t="shared" si="557"/>
        <v>-18278.489748850116</v>
      </c>
      <c r="AI1380" s="25">
        <f t="shared" si="558"/>
        <v>-15266.700675981894</v>
      </c>
      <c r="AJ1380" s="25">
        <f t="shared" si="559"/>
        <v>1</v>
      </c>
      <c r="AK1380" s="25">
        <f t="shared" si="560"/>
        <v>0</v>
      </c>
      <c r="AL1380" s="25">
        <f t="shared" ca="1" si="561"/>
        <v>0</v>
      </c>
      <c r="AM1380" s="25">
        <f t="shared" ca="1" si="562"/>
        <v>0</v>
      </c>
      <c r="AN1380" s="25">
        <f ca="1">IF(AM1380=0,0,COUNTIF($AM$19:AM1380,C1380*10+1))</f>
        <v>0</v>
      </c>
      <c r="AO1380" s="20">
        <f t="shared" ca="1" si="563"/>
        <v>0</v>
      </c>
      <c r="AP1380" s="32">
        <f t="shared" ca="1" si="564"/>
        <v>0</v>
      </c>
    </row>
    <row r="1381" spans="1:42" x14ac:dyDescent="0.2">
      <c r="A1381" s="14">
        <f>Daten!A1381</f>
        <v>50337</v>
      </c>
      <c r="B1381" s="7" t="str">
        <f>Daten!B1381</f>
        <v>Thalgau</v>
      </c>
      <c r="C1381" s="14">
        <f t="shared" si="540"/>
        <v>5</v>
      </c>
      <c r="D1381" s="9">
        <f>Daten!D1381</f>
        <v>0</v>
      </c>
      <c r="E1381" s="8">
        <f>Daten!E1381</f>
        <v>6034</v>
      </c>
      <c r="F1381" s="8">
        <f>Daten!F1381</f>
        <v>5941</v>
      </c>
      <c r="G1381" s="26">
        <f t="shared" si="541"/>
        <v>93</v>
      </c>
      <c r="H1381" s="28">
        <f t="shared" si="542"/>
        <v>1.5653930314761824E-2</v>
      </c>
      <c r="I1381" s="20">
        <f t="shared" si="543"/>
        <v>79.816135314831513</v>
      </c>
      <c r="J1381" s="20">
        <f t="shared" si="544"/>
        <v>13.183864685168487</v>
      </c>
      <c r="K1381" s="26">
        <f t="shared" si="545"/>
        <v>-6591.9323425842431</v>
      </c>
      <c r="L1381" s="15">
        <f>Daten!G1381</f>
        <v>934</v>
      </c>
      <c r="M1381" s="15">
        <f>Daten!H1381</f>
        <v>3998</v>
      </c>
      <c r="N1381" s="15">
        <f>Daten!I1381</f>
        <v>1102</v>
      </c>
      <c r="O1381" s="27">
        <f t="shared" si="546"/>
        <v>0.50925462731365678</v>
      </c>
      <c r="P1381" s="15">
        <f t="shared" si="547"/>
        <v>2270.0494537132104</v>
      </c>
      <c r="Q1381" s="20">
        <f t="shared" si="548"/>
        <v>-234.04945371321037</v>
      </c>
      <c r="R1381" s="26">
        <f t="shared" si="549"/>
        <v>-46809.890742642077</v>
      </c>
      <c r="S1381" s="8">
        <f>Daten!K1381</f>
        <v>22023</v>
      </c>
      <c r="T1381" s="8">
        <f>Daten!L1381</f>
        <v>559795</v>
      </c>
      <c r="U1381" s="8">
        <f>Daten!M1381</f>
        <v>3776385</v>
      </c>
      <c r="V1381" s="8">
        <f>Daten!N1381</f>
        <v>500</v>
      </c>
      <c r="W1381" s="8">
        <f>Daten!O1381</f>
        <v>500</v>
      </c>
      <c r="X1381" s="22">
        <f t="shared" si="550"/>
        <v>4358203</v>
      </c>
      <c r="Y1381" s="8">
        <f t="shared" si="551"/>
        <v>2315147.2531295731</v>
      </c>
      <c r="Z1381" s="20">
        <f t="shared" si="552"/>
        <v>2043055.7468704269</v>
      </c>
      <c r="AA1381" s="26">
        <f t="shared" si="553"/>
        <v>-204305.57468704271</v>
      </c>
      <c r="AB1381" s="31">
        <f t="shared" si="554"/>
        <v>-257707.39777226903</v>
      </c>
      <c r="AC1381" s="30">
        <f t="shared" si="555"/>
        <v>0</v>
      </c>
      <c r="AG1381" s="25">
        <f t="shared" si="556"/>
        <v>0</v>
      </c>
      <c r="AH1381" s="25">
        <f t="shared" si="557"/>
        <v>0</v>
      </c>
      <c r="AI1381" s="25">
        <f t="shared" si="558"/>
        <v>0</v>
      </c>
      <c r="AJ1381" s="25">
        <f t="shared" si="559"/>
        <v>1</v>
      </c>
      <c r="AK1381" s="25">
        <f t="shared" si="560"/>
        <v>0</v>
      </c>
      <c r="AL1381" s="25">
        <f t="shared" ca="1" si="561"/>
        <v>0</v>
      </c>
      <c r="AM1381" s="25">
        <f t="shared" ca="1" si="562"/>
        <v>0</v>
      </c>
      <c r="AN1381" s="25">
        <f ca="1">IF(AM1381=0,0,COUNTIF($AM$19:AM1381,C1381*10+1))</f>
        <v>0</v>
      </c>
      <c r="AO1381" s="20">
        <f t="shared" ca="1" si="563"/>
        <v>0</v>
      </c>
      <c r="AP1381" s="32">
        <f t="shared" ca="1" si="564"/>
        <v>0</v>
      </c>
    </row>
    <row r="1382" spans="1:42" x14ac:dyDescent="0.2">
      <c r="A1382" s="14">
        <f>Daten!A1382</f>
        <v>50338</v>
      </c>
      <c r="B1382" s="7" t="str">
        <f>Daten!B1382</f>
        <v>Wals-Siezenheim</v>
      </c>
      <c r="C1382" s="14">
        <f t="shared" si="540"/>
        <v>5</v>
      </c>
      <c r="D1382" s="9">
        <f>Daten!D1382</f>
        <v>0</v>
      </c>
      <c r="E1382" s="8">
        <f>Daten!E1382</f>
        <v>14230</v>
      </c>
      <c r="F1382" s="8">
        <f>Daten!F1382</f>
        <v>13184</v>
      </c>
      <c r="G1382" s="26">
        <f t="shared" si="541"/>
        <v>1046</v>
      </c>
      <c r="H1382" s="28">
        <f t="shared" si="542"/>
        <v>7.9338592233009708E-2</v>
      </c>
      <c r="I1382" s="20">
        <f t="shared" si="543"/>
        <v>177.12437771263066</v>
      </c>
      <c r="J1382" s="20">
        <f t="shared" si="544"/>
        <v>868.87562228736931</v>
      </c>
      <c r="K1382" s="26">
        <f t="shared" si="545"/>
        <v>-434437.81114368467</v>
      </c>
      <c r="L1382" s="15">
        <f>Daten!G1382</f>
        <v>2175</v>
      </c>
      <c r="M1382" s="15">
        <f>Daten!H1382</f>
        <v>9456</v>
      </c>
      <c r="N1382" s="15">
        <f>Daten!I1382</f>
        <v>2599</v>
      </c>
      <c r="O1382" s="27">
        <f t="shared" si="546"/>
        <v>0.50486463620981392</v>
      </c>
      <c r="P1382" s="15">
        <f t="shared" si="547"/>
        <v>5369.081449302681</v>
      </c>
      <c r="Q1382" s="20">
        <f t="shared" si="548"/>
        <v>-595.08144930268099</v>
      </c>
      <c r="R1382" s="26">
        <f t="shared" si="549"/>
        <v>-119016.2898605362</v>
      </c>
      <c r="S1382" s="8">
        <f>Daten!K1382</f>
        <v>32427</v>
      </c>
      <c r="T1382" s="8">
        <f>Daten!L1382</f>
        <v>1702140</v>
      </c>
      <c r="U1382" s="8">
        <f>Daten!M1382</f>
        <v>16319883</v>
      </c>
      <c r="V1382" s="8">
        <f>Daten!N1382</f>
        <v>500</v>
      </c>
      <c r="W1382" s="8">
        <f>Daten!O1382</f>
        <v>500</v>
      </c>
      <c r="X1382" s="22">
        <f t="shared" si="550"/>
        <v>18054450</v>
      </c>
      <c r="Y1382" s="8">
        <f t="shared" si="551"/>
        <v>5459818.5966247637</v>
      </c>
      <c r="Z1382" s="20">
        <f t="shared" si="552"/>
        <v>12594631.403375236</v>
      </c>
      <c r="AA1382" s="26">
        <f t="shared" si="553"/>
        <v>-1259463.1403375238</v>
      </c>
      <c r="AB1382" s="31">
        <f t="shared" si="554"/>
        <v>-1812917.2413417445</v>
      </c>
      <c r="AC1382" s="30">
        <f t="shared" si="555"/>
        <v>0</v>
      </c>
      <c r="AG1382" s="25">
        <f t="shared" si="556"/>
        <v>0</v>
      </c>
      <c r="AH1382" s="25">
        <f t="shared" si="557"/>
        <v>0</v>
      </c>
      <c r="AI1382" s="25">
        <f t="shared" si="558"/>
        <v>0</v>
      </c>
      <c r="AJ1382" s="25">
        <f t="shared" si="559"/>
        <v>1</v>
      </c>
      <c r="AK1382" s="25">
        <f t="shared" si="560"/>
        <v>0</v>
      </c>
      <c r="AL1382" s="25">
        <f t="shared" ca="1" si="561"/>
        <v>0</v>
      </c>
      <c r="AM1382" s="25">
        <f t="shared" ca="1" si="562"/>
        <v>0</v>
      </c>
      <c r="AN1382" s="25">
        <f ca="1">IF(AM1382=0,0,COUNTIF($AM$19:AM1382,C1382*10+1))</f>
        <v>0</v>
      </c>
      <c r="AO1382" s="20">
        <f t="shared" ca="1" si="563"/>
        <v>0</v>
      </c>
      <c r="AP1382" s="32">
        <f t="shared" ca="1" si="564"/>
        <v>0</v>
      </c>
    </row>
    <row r="1383" spans="1:42" x14ac:dyDescent="0.2">
      <c r="A1383" s="14">
        <f>Daten!A1383</f>
        <v>50339</v>
      </c>
      <c r="B1383" s="7" t="str">
        <f>Daten!B1383</f>
        <v>Seekirchen am Wallersee</v>
      </c>
      <c r="C1383" s="14">
        <f t="shared" si="540"/>
        <v>5</v>
      </c>
      <c r="D1383" s="9">
        <f>Daten!D1383</f>
        <v>0</v>
      </c>
      <c r="E1383" s="8">
        <f>Daten!E1383</f>
        <v>11256</v>
      </c>
      <c r="F1383" s="8">
        <f>Daten!F1383</f>
        <v>10860</v>
      </c>
      <c r="G1383" s="26">
        <f t="shared" si="541"/>
        <v>396</v>
      </c>
      <c r="H1383" s="28">
        <f t="shared" si="542"/>
        <v>3.6464088397790057E-2</v>
      </c>
      <c r="I1383" s="20">
        <f t="shared" si="543"/>
        <v>145.90190700539813</v>
      </c>
      <c r="J1383" s="20">
        <f t="shared" si="544"/>
        <v>250.09809299460187</v>
      </c>
      <c r="K1383" s="26">
        <f t="shared" si="545"/>
        <v>-125049.04649730094</v>
      </c>
      <c r="L1383" s="15">
        <f>Daten!G1383</f>
        <v>1862</v>
      </c>
      <c r="M1383" s="15">
        <f>Daten!H1383</f>
        <v>7324</v>
      </c>
      <c r="N1383" s="15">
        <f>Daten!I1383</f>
        <v>2070</v>
      </c>
      <c r="O1383" s="27">
        <f t="shared" si="546"/>
        <v>0.53686510103768437</v>
      </c>
      <c r="P1383" s="15">
        <f t="shared" si="547"/>
        <v>4158.5398196587175</v>
      </c>
      <c r="Q1383" s="20">
        <f t="shared" si="548"/>
        <v>-226.53981965871753</v>
      </c>
      <c r="R1383" s="26">
        <f t="shared" si="549"/>
        <v>-45307.963931743507</v>
      </c>
      <c r="S1383" s="8">
        <f>Daten!K1383</f>
        <v>39155</v>
      </c>
      <c r="T1383" s="8">
        <f>Daten!L1383</f>
        <v>870727</v>
      </c>
      <c r="U1383" s="8">
        <f>Daten!M1383</f>
        <v>5161688</v>
      </c>
      <c r="V1383" s="8">
        <f>Daten!N1383</f>
        <v>500</v>
      </c>
      <c r="W1383" s="8">
        <f>Daten!O1383</f>
        <v>500</v>
      </c>
      <c r="X1383" s="22">
        <f t="shared" si="550"/>
        <v>6071570</v>
      </c>
      <c r="Y1383" s="8">
        <f t="shared" si="551"/>
        <v>4318743.3677869532</v>
      </c>
      <c r="Z1383" s="20">
        <f t="shared" si="552"/>
        <v>1752826.6322130468</v>
      </c>
      <c r="AA1383" s="26">
        <f t="shared" si="553"/>
        <v>-175282.66322130468</v>
      </c>
      <c r="AB1383" s="31">
        <f t="shared" si="554"/>
        <v>-345639.67365034914</v>
      </c>
      <c r="AC1383" s="30">
        <f t="shared" si="555"/>
        <v>0</v>
      </c>
      <c r="AG1383" s="25">
        <f t="shared" si="556"/>
        <v>0</v>
      </c>
      <c r="AH1383" s="25">
        <f t="shared" si="557"/>
        <v>0</v>
      </c>
      <c r="AI1383" s="25">
        <f t="shared" si="558"/>
        <v>0</v>
      </c>
      <c r="AJ1383" s="25">
        <f t="shared" si="559"/>
        <v>1</v>
      </c>
      <c r="AK1383" s="25">
        <f t="shared" si="560"/>
        <v>0</v>
      </c>
      <c r="AL1383" s="25">
        <f t="shared" ca="1" si="561"/>
        <v>0</v>
      </c>
      <c r="AM1383" s="25">
        <f t="shared" ca="1" si="562"/>
        <v>0</v>
      </c>
      <c r="AN1383" s="25">
        <f ca="1">IF(AM1383=0,0,COUNTIF($AM$19:AM1383,C1383*10+1))</f>
        <v>0</v>
      </c>
      <c r="AO1383" s="20">
        <f t="shared" ca="1" si="563"/>
        <v>0</v>
      </c>
      <c r="AP1383" s="32">
        <f t="shared" ca="1" si="564"/>
        <v>0</v>
      </c>
    </row>
    <row r="1384" spans="1:42" x14ac:dyDescent="0.2">
      <c r="A1384" s="14">
        <f>Daten!A1384</f>
        <v>50401</v>
      </c>
      <c r="B1384" s="7" t="str">
        <f>Daten!B1384</f>
        <v>Altenmarkt im Pongau</v>
      </c>
      <c r="C1384" s="14">
        <f t="shared" si="540"/>
        <v>5</v>
      </c>
      <c r="D1384" s="9">
        <f>Daten!D1384</f>
        <v>0</v>
      </c>
      <c r="E1384" s="8">
        <f>Daten!E1384</f>
        <v>4674</v>
      </c>
      <c r="F1384" s="8">
        <f>Daten!F1384</f>
        <v>4325</v>
      </c>
      <c r="G1384" s="26">
        <f t="shared" si="541"/>
        <v>349</v>
      </c>
      <c r="H1384" s="28">
        <f t="shared" si="542"/>
        <v>8.0693641618497111E-2</v>
      </c>
      <c r="I1384" s="20">
        <f t="shared" si="543"/>
        <v>58.105501638890139</v>
      </c>
      <c r="J1384" s="20">
        <f t="shared" si="544"/>
        <v>290.89449836110987</v>
      </c>
      <c r="K1384" s="26">
        <f t="shared" si="545"/>
        <v>-145447.24918055494</v>
      </c>
      <c r="L1384" s="15">
        <f>Daten!G1384</f>
        <v>766</v>
      </c>
      <c r="M1384" s="15">
        <f>Daten!H1384</f>
        <v>3138</v>
      </c>
      <c r="N1384" s="15">
        <f>Daten!I1384</f>
        <v>769</v>
      </c>
      <c r="O1384" s="27">
        <f t="shared" si="546"/>
        <v>0.4891650732950924</v>
      </c>
      <c r="P1384" s="15">
        <f t="shared" si="547"/>
        <v>1781.7446687723998</v>
      </c>
      <c r="Q1384" s="20">
        <f t="shared" si="548"/>
        <v>-246.74466877239979</v>
      </c>
      <c r="R1384" s="26">
        <f t="shared" si="549"/>
        <v>-49348.933754479956</v>
      </c>
      <c r="S1384" s="8">
        <f>Daten!K1384</f>
        <v>7674</v>
      </c>
      <c r="T1384" s="8">
        <f>Daten!L1384</f>
        <v>560167</v>
      </c>
      <c r="U1384" s="8">
        <f>Daten!M1384</f>
        <v>3179702</v>
      </c>
      <c r="V1384" s="8">
        <f>Daten!N1384</f>
        <v>500</v>
      </c>
      <c r="W1384" s="8">
        <f>Daten!O1384</f>
        <v>500</v>
      </c>
      <c r="X1384" s="22">
        <f t="shared" si="550"/>
        <v>3747543</v>
      </c>
      <c r="Y1384" s="8">
        <f t="shared" si="551"/>
        <v>1793337.4645554565</v>
      </c>
      <c r="Z1384" s="20">
        <f t="shared" si="552"/>
        <v>1954205.5354445435</v>
      </c>
      <c r="AA1384" s="26">
        <f t="shared" si="553"/>
        <v>-195420.55354445436</v>
      </c>
      <c r="AB1384" s="31">
        <f t="shared" si="554"/>
        <v>-390216.73647948925</v>
      </c>
      <c r="AC1384" s="30">
        <f t="shared" si="555"/>
        <v>0</v>
      </c>
      <c r="AG1384" s="25">
        <f t="shared" si="556"/>
        <v>0</v>
      </c>
      <c r="AH1384" s="25">
        <f t="shared" si="557"/>
        <v>0</v>
      </c>
      <c r="AI1384" s="25">
        <f t="shared" si="558"/>
        <v>0</v>
      </c>
      <c r="AJ1384" s="25">
        <f t="shared" si="559"/>
        <v>1</v>
      </c>
      <c r="AK1384" s="25">
        <f t="shared" si="560"/>
        <v>0</v>
      </c>
      <c r="AL1384" s="25">
        <f t="shared" ca="1" si="561"/>
        <v>0</v>
      </c>
      <c r="AM1384" s="25">
        <f t="shared" ca="1" si="562"/>
        <v>0</v>
      </c>
      <c r="AN1384" s="25">
        <f ca="1">IF(AM1384=0,0,COUNTIF($AM$19:AM1384,C1384*10+1))</f>
        <v>0</v>
      </c>
      <c r="AO1384" s="20">
        <f t="shared" ca="1" si="563"/>
        <v>0</v>
      </c>
      <c r="AP1384" s="32">
        <f t="shared" ca="1" si="564"/>
        <v>0</v>
      </c>
    </row>
    <row r="1385" spans="1:42" x14ac:dyDescent="0.2">
      <c r="A1385" s="14">
        <f>Daten!A1385</f>
        <v>50402</v>
      </c>
      <c r="B1385" s="7" t="str">
        <f>Daten!B1385</f>
        <v>Bad Hofgastein</v>
      </c>
      <c r="C1385" s="14">
        <f t="shared" si="540"/>
        <v>5</v>
      </c>
      <c r="D1385" s="9">
        <f>Daten!D1385</f>
        <v>0</v>
      </c>
      <c r="E1385" s="8">
        <f>Daten!E1385</f>
        <v>6769</v>
      </c>
      <c r="F1385" s="8">
        <f>Daten!F1385</f>
        <v>6867</v>
      </c>
      <c r="G1385" s="26">
        <f t="shared" si="541"/>
        <v>-98</v>
      </c>
      <c r="H1385" s="28">
        <f t="shared" si="542"/>
        <v>-1.4271151885830785E-2</v>
      </c>
      <c r="I1385" s="20">
        <f t="shared" si="543"/>
        <v>92.256758324684057</v>
      </c>
      <c r="J1385" s="20">
        <f t="shared" si="544"/>
        <v>-190.25675832468406</v>
      </c>
      <c r="K1385" s="26">
        <f t="shared" si="545"/>
        <v>95128.379162342026</v>
      </c>
      <c r="L1385" s="15">
        <f>Daten!G1385</f>
        <v>877</v>
      </c>
      <c r="M1385" s="15">
        <f>Daten!H1385</f>
        <v>4320</v>
      </c>
      <c r="N1385" s="15">
        <f>Daten!I1385</f>
        <v>1572</v>
      </c>
      <c r="O1385" s="27">
        <f t="shared" si="546"/>
        <v>0.5668981481481481</v>
      </c>
      <c r="P1385" s="15">
        <f t="shared" si="547"/>
        <v>2452.8798499352347</v>
      </c>
      <c r="Q1385" s="20">
        <f t="shared" si="548"/>
        <v>-3.879849935234688</v>
      </c>
      <c r="R1385" s="26">
        <f t="shared" si="549"/>
        <v>-775.9699870469376</v>
      </c>
      <c r="S1385" s="8">
        <f>Daten!K1385</f>
        <v>13178</v>
      </c>
      <c r="T1385" s="8">
        <f>Daten!L1385</f>
        <v>947731</v>
      </c>
      <c r="U1385" s="8">
        <f>Daten!M1385</f>
        <v>2152016</v>
      </c>
      <c r="V1385" s="8">
        <f>Daten!N1385</f>
        <v>500</v>
      </c>
      <c r="W1385" s="8">
        <f>Daten!O1385</f>
        <v>500</v>
      </c>
      <c r="X1385" s="22">
        <f t="shared" si="550"/>
        <v>3112925</v>
      </c>
      <c r="Y1385" s="8">
        <f t="shared" si="551"/>
        <v>2597154.7491604374</v>
      </c>
      <c r="Z1385" s="20">
        <f t="shared" si="552"/>
        <v>515770.25083956262</v>
      </c>
      <c r="AA1385" s="26">
        <f t="shared" si="553"/>
        <v>-51577.025083956265</v>
      </c>
      <c r="AB1385" s="31">
        <f t="shared" si="554"/>
        <v>42775.384091338827</v>
      </c>
      <c r="AC1385" s="30">
        <f t="shared" si="555"/>
        <v>42775.384091338827</v>
      </c>
      <c r="AG1385" s="25">
        <f t="shared" si="556"/>
        <v>95128.379162342026</v>
      </c>
      <c r="AH1385" s="25">
        <f t="shared" si="557"/>
        <v>-51577.025083956265</v>
      </c>
      <c r="AI1385" s="25">
        <f t="shared" si="558"/>
        <v>43551.354078385761</v>
      </c>
      <c r="AJ1385" s="25">
        <f t="shared" si="559"/>
        <v>1</v>
      </c>
      <c r="AK1385" s="25">
        <f t="shared" si="560"/>
        <v>43551.354078385761</v>
      </c>
      <c r="AL1385" s="25">
        <f t="shared" ca="1" si="561"/>
        <v>105706</v>
      </c>
      <c r="AM1385" s="25">
        <f t="shared" ca="1" si="562"/>
        <v>51</v>
      </c>
      <c r="AN1385" s="25">
        <f ca="1">IF(AM1385=0,0,COUNTIF($AM$19:AM1385,C1385*10+1))</f>
        <v>11</v>
      </c>
      <c r="AO1385" s="20">
        <f t="shared" ca="1" si="563"/>
        <v>0</v>
      </c>
      <c r="AP1385" s="32">
        <f t="shared" ca="1" si="564"/>
        <v>105706</v>
      </c>
    </row>
    <row r="1386" spans="1:42" x14ac:dyDescent="0.2">
      <c r="A1386" s="14">
        <f>Daten!A1386</f>
        <v>50403</v>
      </c>
      <c r="B1386" s="7" t="str">
        <f>Daten!B1386</f>
        <v>Bad Gastein</v>
      </c>
      <c r="C1386" s="14">
        <f t="shared" si="540"/>
        <v>5</v>
      </c>
      <c r="D1386" s="9">
        <f>Daten!D1386</f>
        <v>0</v>
      </c>
      <c r="E1386" s="8">
        <f>Daten!E1386</f>
        <v>3965</v>
      </c>
      <c r="F1386" s="8">
        <f>Daten!F1386</f>
        <v>4000</v>
      </c>
      <c r="G1386" s="26">
        <f t="shared" si="541"/>
        <v>-35</v>
      </c>
      <c r="H1386" s="28">
        <f t="shared" si="542"/>
        <v>-8.7500000000000008E-3</v>
      </c>
      <c r="I1386" s="20">
        <f t="shared" si="543"/>
        <v>53.739192267181629</v>
      </c>
      <c r="J1386" s="20">
        <f t="shared" si="544"/>
        <v>-88.739192267181636</v>
      </c>
      <c r="K1386" s="26">
        <f t="shared" si="545"/>
        <v>44369.596133590821</v>
      </c>
      <c r="L1386" s="15">
        <f>Daten!G1386</f>
        <v>484</v>
      </c>
      <c r="M1386" s="15">
        <f>Daten!H1386</f>
        <v>2493</v>
      </c>
      <c r="N1386" s="15">
        <f>Daten!I1386</f>
        <v>988</v>
      </c>
      <c r="O1386" s="27">
        <f t="shared" si="546"/>
        <v>0.59045326915363017</v>
      </c>
      <c r="P1386" s="15">
        <f t="shared" si="547"/>
        <v>1415.5160800667918</v>
      </c>
      <c r="Q1386" s="20">
        <f t="shared" si="548"/>
        <v>56.483919933208199</v>
      </c>
      <c r="R1386" s="26">
        <f t="shared" si="549"/>
        <v>11296.78398664164</v>
      </c>
      <c r="S1386" s="8">
        <f>Daten!K1386</f>
        <v>39197</v>
      </c>
      <c r="T1386" s="8">
        <f>Daten!L1386</f>
        <v>803909</v>
      </c>
      <c r="U1386" s="8">
        <f>Daten!M1386</f>
        <v>1442492</v>
      </c>
      <c r="V1386" s="8">
        <f>Daten!N1386</f>
        <v>500</v>
      </c>
      <c r="W1386" s="8">
        <f>Daten!O1386</f>
        <v>500</v>
      </c>
      <c r="X1386" s="22">
        <f t="shared" si="550"/>
        <v>2285598</v>
      </c>
      <c r="Y1386" s="8">
        <f t="shared" si="551"/>
        <v>1521305.7438943912</v>
      </c>
      <c r="Z1386" s="20">
        <f t="shared" si="552"/>
        <v>764292.25610560877</v>
      </c>
      <c r="AA1386" s="26">
        <f t="shared" si="553"/>
        <v>-76429.225610560883</v>
      </c>
      <c r="AB1386" s="31">
        <f t="shared" si="554"/>
        <v>-20762.845490328422</v>
      </c>
      <c r="AC1386" s="30">
        <f t="shared" si="555"/>
        <v>0</v>
      </c>
      <c r="AG1386" s="25">
        <f t="shared" si="556"/>
        <v>0</v>
      </c>
      <c r="AH1386" s="25">
        <f t="shared" si="557"/>
        <v>0</v>
      </c>
      <c r="AI1386" s="25">
        <f t="shared" si="558"/>
        <v>0</v>
      </c>
      <c r="AJ1386" s="25">
        <f t="shared" si="559"/>
        <v>1</v>
      </c>
      <c r="AK1386" s="25">
        <f t="shared" si="560"/>
        <v>0</v>
      </c>
      <c r="AL1386" s="25">
        <f t="shared" ca="1" si="561"/>
        <v>0</v>
      </c>
      <c r="AM1386" s="25">
        <f t="shared" ca="1" si="562"/>
        <v>0</v>
      </c>
      <c r="AN1386" s="25">
        <f ca="1">IF(AM1386=0,0,COUNTIF($AM$19:AM1386,C1386*10+1))</f>
        <v>0</v>
      </c>
      <c r="AO1386" s="20">
        <f t="shared" ca="1" si="563"/>
        <v>0</v>
      </c>
      <c r="AP1386" s="32">
        <f t="shared" ca="1" si="564"/>
        <v>0</v>
      </c>
    </row>
    <row r="1387" spans="1:42" x14ac:dyDescent="0.2">
      <c r="A1387" s="14">
        <f>Daten!A1387</f>
        <v>50404</v>
      </c>
      <c r="B1387" s="7" t="str">
        <f>Daten!B1387</f>
        <v>Bischofshofen</v>
      </c>
      <c r="C1387" s="14">
        <f t="shared" si="540"/>
        <v>5</v>
      </c>
      <c r="D1387" s="9">
        <f>Daten!D1387</f>
        <v>0</v>
      </c>
      <c r="E1387" s="8">
        <f>Daten!E1387</f>
        <v>10655</v>
      </c>
      <c r="F1387" s="8">
        <f>Daten!F1387</f>
        <v>10566</v>
      </c>
      <c r="G1387" s="26">
        <f t="shared" si="541"/>
        <v>89</v>
      </c>
      <c r="H1387" s="28">
        <f t="shared" si="542"/>
        <v>8.4232443687298885E-3</v>
      </c>
      <c r="I1387" s="20">
        <f t="shared" si="543"/>
        <v>141.95207637376026</v>
      </c>
      <c r="J1387" s="20">
        <f t="shared" si="544"/>
        <v>-52.952076373760264</v>
      </c>
      <c r="K1387" s="26">
        <f t="shared" si="545"/>
        <v>26476.038186880131</v>
      </c>
      <c r="L1387" s="15">
        <f>Daten!G1387</f>
        <v>1508</v>
      </c>
      <c r="M1387" s="15">
        <f>Daten!H1387</f>
        <v>6890</v>
      </c>
      <c r="N1387" s="15">
        <f>Daten!I1387</f>
        <v>2257</v>
      </c>
      <c r="O1387" s="27">
        <f t="shared" si="546"/>
        <v>0.54644412191582004</v>
      </c>
      <c r="P1387" s="15">
        <f t="shared" si="547"/>
        <v>3912.1162421420759</v>
      </c>
      <c r="Q1387" s="20">
        <f t="shared" si="548"/>
        <v>-147.11624214207586</v>
      </c>
      <c r="R1387" s="26">
        <f t="shared" si="549"/>
        <v>-29423.248428415172</v>
      </c>
      <c r="S1387" s="8">
        <f>Daten!K1387</f>
        <v>12791</v>
      </c>
      <c r="T1387" s="8">
        <f>Daten!L1387</f>
        <v>781585</v>
      </c>
      <c r="U1387" s="8">
        <f>Daten!M1387</f>
        <v>4966836</v>
      </c>
      <c r="V1387" s="8">
        <f>Daten!N1387</f>
        <v>500</v>
      </c>
      <c r="W1387" s="8">
        <f>Daten!O1387</f>
        <v>500</v>
      </c>
      <c r="X1387" s="22">
        <f t="shared" si="550"/>
        <v>5761212</v>
      </c>
      <c r="Y1387" s="8">
        <f t="shared" si="551"/>
        <v>4088149.4832773618</v>
      </c>
      <c r="Z1387" s="20">
        <f t="shared" si="552"/>
        <v>1673062.5167226382</v>
      </c>
      <c r="AA1387" s="26">
        <f t="shared" si="553"/>
        <v>-167306.25167226384</v>
      </c>
      <c r="AB1387" s="31">
        <f t="shared" si="554"/>
        <v>-170253.46191379888</v>
      </c>
      <c r="AC1387" s="30">
        <f t="shared" si="555"/>
        <v>0</v>
      </c>
      <c r="AG1387" s="25">
        <f t="shared" si="556"/>
        <v>0</v>
      </c>
      <c r="AH1387" s="25">
        <f t="shared" si="557"/>
        <v>0</v>
      </c>
      <c r="AI1387" s="25">
        <f t="shared" si="558"/>
        <v>0</v>
      </c>
      <c r="AJ1387" s="25">
        <f t="shared" si="559"/>
        <v>1</v>
      </c>
      <c r="AK1387" s="25">
        <f t="shared" si="560"/>
        <v>0</v>
      </c>
      <c r="AL1387" s="25">
        <f t="shared" ca="1" si="561"/>
        <v>0</v>
      </c>
      <c r="AM1387" s="25">
        <f t="shared" ca="1" si="562"/>
        <v>0</v>
      </c>
      <c r="AN1387" s="25">
        <f ca="1">IF(AM1387=0,0,COUNTIF($AM$19:AM1387,C1387*10+1))</f>
        <v>0</v>
      </c>
      <c r="AO1387" s="20">
        <f t="shared" ca="1" si="563"/>
        <v>0</v>
      </c>
      <c r="AP1387" s="32">
        <f t="shared" ca="1" si="564"/>
        <v>0</v>
      </c>
    </row>
    <row r="1388" spans="1:42" x14ac:dyDescent="0.2">
      <c r="A1388" s="14">
        <f>Daten!A1388</f>
        <v>50405</v>
      </c>
      <c r="B1388" s="7" t="str">
        <f>Daten!B1388</f>
        <v>Dorfgastein</v>
      </c>
      <c r="C1388" s="14">
        <f t="shared" si="540"/>
        <v>5</v>
      </c>
      <c r="D1388" s="9">
        <f>Daten!D1388</f>
        <v>0</v>
      </c>
      <c r="E1388" s="8">
        <f>Daten!E1388</f>
        <v>1707</v>
      </c>
      <c r="F1388" s="8">
        <f>Daten!F1388</f>
        <v>1598</v>
      </c>
      <c r="G1388" s="26">
        <f t="shared" si="541"/>
        <v>109</v>
      </c>
      <c r="H1388" s="28">
        <f t="shared" si="542"/>
        <v>6.8210262828535664E-2</v>
      </c>
      <c r="I1388" s="20">
        <f t="shared" si="543"/>
        <v>21.468807310739059</v>
      </c>
      <c r="J1388" s="20">
        <f t="shared" si="544"/>
        <v>87.531192689260934</v>
      </c>
      <c r="K1388" s="26">
        <f t="shared" si="545"/>
        <v>-43765.596344630467</v>
      </c>
      <c r="L1388" s="15">
        <f>Daten!G1388</f>
        <v>261</v>
      </c>
      <c r="M1388" s="15">
        <f>Daten!H1388</f>
        <v>1115</v>
      </c>
      <c r="N1388" s="15">
        <f>Daten!I1388</f>
        <v>331</v>
      </c>
      <c r="O1388" s="27">
        <f t="shared" si="546"/>
        <v>0.53094170403587448</v>
      </c>
      <c r="P1388" s="15">
        <f t="shared" si="547"/>
        <v>633.09283163837654</v>
      </c>
      <c r="Q1388" s="20">
        <f t="shared" si="548"/>
        <v>-41.092831638376538</v>
      </c>
      <c r="R1388" s="26">
        <f t="shared" si="549"/>
        <v>-8218.5663276753075</v>
      </c>
      <c r="S1388" s="8">
        <f>Daten!K1388</f>
        <v>7650</v>
      </c>
      <c r="T1388" s="8">
        <f>Daten!L1388</f>
        <v>151936</v>
      </c>
      <c r="U1388" s="8">
        <f>Daten!M1388</f>
        <v>432531</v>
      </c>
      <c r="V1388" s="8">
        <f>Daten!N1388</f>
        <v>500</v>
      </c>
      <c r="W1388" s="8">
        <f>Daten!O1388</f>
        <v>500</v>
      </c>
      <c r="X1388" s="22">
        <f t="shared" si="550"/>
        <v>592117</v>
      </c>
      <c r="Y1388" s="8">
        <f t="shared" si="551"/>
        <v>654948.02139413008</v>
      </c>
      <c r="Z1388" s="20">
        <f t="shared" si="552"/>
        <v>-62831.021394130075</v>
      </c>
      <c r="AA1388" s="26">
        <f t="shared" si="553"/>
        <v>6283.1021394130075</v>
      </c>
      <c r="AB1388" s="31">
        <f t="shared" si="554"/>
        <v>-45701.060532892763</v>
      </c>
      <c r="AC1388" s="30">
        <f t="shared" si="555"/>
        <v>0</v>
      </c>
      <c r="AG1388" s="25">
        <f t="shared" si="556"/>
        <v>0</v>
      </c>
      <c r="AH1388" s="25">
        <f t="shared" si="557"/>
        <v>0</v>
      </c>
      <c r="AI1388" s="25">
        <f t="shared" si="558"/>
        <v>0</v>
      </c>
      <c r="AJ1388" s="25">
        <f t="shared" si="559"/>
        <v>1</v>
      </c>
      <c r="AK1388" s="25">
        <f t="shared" si="560"/>
        <v>0</v>
      </c>
      <c r="AL1388" s="25">
        <f t="shared" ca="1" si="561"/>
        <v>0</v>
      </c>
      <c r="AM1388" s="25">
        <f t="shared" ca="1" si="562"/>
        <v>0</v>
      </c>
      <c r="AN1388" s="25">
        <f ca="1">IF(AM1388=0,0,COUNTIF($AM$19:AM1388,C1388*10+1))</f>
        <v>0</v>
      </c>
      <c r="AO1388" s="20">
        <f t="shared" ca="1" si="563"/>
        <v>0</v>
      </c>
      <c r="AP1388" s="32">
        <f t="shared" ca="1" si="564"/>
        <v>0</v>
      </c>
    </row>
    <row r="1389" spans="1:42" x14ac:dyDescent="0.2">
      <c r="A1389" s="14">
        <f>Daten!A1389</f>
        <v>50406</v>
      </c>
      <c r="B1389" s="7" t="str">
        <f>Daten!B1389</f>
        <v>Eben im Pongau</v>
      </c>
      <c r="C1389" s="14">
        <f t="shared" si="540"/>
        <v>5</v>
      </c>
      <c r="D1389" s="9">
        <f>Daten!D1389</f>
        <v>0</v>
      </c>
      <c r="E1389" s="8">
        <f>Daten!E1389</f>
        <v>2629</v>
      </c>
      <c r="F1389" s="8">
        <f>Daten!F1389</f>
        <v>2465</v>
      </c>
      <c r="G1389" s="26">
        <f t="shared" si="541"/>
        <v>164</v>
      </c>
      <c r="H1389" s="28">
        <f t="shared" si="542"/>
        <v>6.6531440162271804E-2</v>
      </c>
      <c r="I1389" s="20">
        <f t="shared" si="543"/>
        <v>33.116777234650677</v>
      </c>
      <c r="J1389" s="20">
        <f t="shared" si="544"/>
        <v>130.88322276534933</v>
      </c>
      <c r="K1389" s="26">
        <f t="shared" si="545"/>
        <v>-65441.611382674666</v>
      </c>
      <c r="L1389" s="15">
        <f>Daten!G1389</f>
        <v>482</v>
      </c>
      <c r="M1389" s="15">
        <f>Daten!H1389</f>
        <v>1723</v>
      </c>
      <c r="N1389" s="15">
        <f>Daten!I1389</f>
        <v>424</v>
      </c>
      <c r="O1389" s="27">
        <f t="shared" si="546"/>
        <v>0.52582704585026119</v>
      </c>
      <c r="P1389" s="15">
        <f t="shared" si="547"/>
        <v>978.31295866629853</v>
      </c>
      <c r="Q1389" s="20">
        <f t="shared" si="548"/>
        <v>-72.312958666298528</v>
      </c>
      <c r="R1389" s="26">
        <f t="shared" si="549"/>
        <v>-14462.591733259706</v>
      </c>
      <c r="S1389" s="8">
        <f>Daten!K1389</f>
        <v>6258</v>
      </c>
      <c r="T1389" s="8">
        <f>Daten!L1389</f>
        <v>215831</v>
      </c>
      <c r="U1389" s="8">
        <f>Daten!M1389</f>
        <v>928471</v>
      </c>
      <c r="V1389" s="8">
        <f>Daten!N1389</f>
        <v>500</v>
      </c>
      <c r="W1389" s="8">
        <f>Daten!O1389</f>
        <v>500</v>
      </c>
      <c r="X1389" s="22">
        <f t="shared" si="550"/>
        <v>1150560</v>
      </c>
      <c r="Y1389" s="8">
        <f t="shared" si="551"/>
        <v>1008704.3633539357</v>
      </c>
      <c r="Z1389" s="20">
        <f t="shared" si="552"/>
        <v>141855.63664606435</v>
      </c>
      <c r="AA1389" s="26">
        <f t="shared" si="553"/>
        <v>-14185.563664606436</v>
      </c>
      <c r="AB1389" s="31">
        <f t="shared" si="554"/>
        <v>-94089.766780540813</v>
      </c>
      <c r="AC1389" s="30">
        <f t="shared" si="555"/>
        <v>0</v>
      </c>
      <c r="AG1389" s="25">
        <f t="shared" si="556"/>
        <v>0</v>
      </c>
      <c r="AH1389" s="25">
        <f t="shared" si="557"/>
        <v>0</v>
      </c>
      <c r="AI1389" s="25">
        <f t="shared" si="558"/>
        <v>0</v>
      </c>
      <c r="AJ1389" s="25">
        <f t="shared" si="559"/>
        <v>1</v>
      </c>
      <c r="AK1389" s="25">
        <f t="shared" si="560"/>
        <v>0</v>
      </c>
      <c r="AL1389" s="25">
        <f t="shared" ca="1" si="561"/>
        <v>0</v>
      </c>
      <c r="AM1389" s="25">
        <f t="shared" ca="1" si="562"/>
        <v>0</v>
      </c>
      <c r="AN1389" s="25">
        <f ca="1">IF(AM1389=0,0,COUNTIF($AM$19:AM1389,C1389*10+1))</f>
        <v>0</v>
      </c>
      <c r="AO1389" s="20">
        <f t="shared" ca="1" si="563"/>
        <v>0</v>
      </c>
      <c r="AP1389" s="32">
        <f t="shared" ca="1" si="564"/>
        <v>0</v>
      </c>
    </row>
    <row r="1390" spans="1:42" x14ac:dyDescent="0.2">
      <c r="A1390" s="14">
        <f>Daten!A1390</f>
        <v>50407</v>
      </c>
      <c r="B1390" s="7" t="str">
        <f>Daten!B1390</f>
        <v>Filzmoos</v>
      </c>
      <c r="C1390" s="14">
        <f t="shared" si="540"/>
        <v>5</v>
      </c>
      <c r="D1390" s="9">
        <f>Daten!D1390</f>
        <v>0</v>
      </c>
      <c r="E1390" s="8">
        <f>Daten!E1390</f>
        <v>1502</v>
      </c>
      <c r="F1390" s="8">
        <f>Daten!F1390</f>
        <v>1493</v>
      </c>
      <c r="G1390" s="26">
        <f t="shared" si="541"/>
        <v>9</v>
      </c>
      <c r="H1390" s="28">
        <f t="shared" si="542"/>
        <v>6.0281312793034163E-3</v>
      </c>
      <c r="I1390" s="20">
        <f t="shared" si="543"/>
        <v>20.058153513725543</v>
      </c>
      <c r="J1390" s="20">
        <f t="shared" si="544"/>
        <v>-11.058153513725543</v>
      </c>
      <c r="K1390" s="26">
        <f t="shared" si="545"/>
        <v>5529.0767568627716</v>
      </c>
      <c r="L1390" s="15">
        <f>Daten!G1390</f>
        <v>246</v>
      </c>
      <c r="M1390" s="15">
        <f>Daten!H1390</f>
        <v>1020</v>
      </c>
      <c r="N1390" s="15">
        <f>Daten!I1390</f>
        <v>236</v>
      </c>
      <c r="O1390" s="27">
        <f t="shared" si="546"/>
        <v>0.47254901960784312</v>
      </c>
      <c r="P1390" s="15">
        <f t="shared" si="547"/>
        <v>579.15218679026373</v>
      </c>
      <c r="Q1390" s="20">
        <f t="shared" si="548"/>
        <v>-97.152186790263727</v>
      </c>
      <c r="R1390" s="26">
        <f t="shared" si="549"/>
        <v>-19430.437358052746</v>
      </c>
      <c r="S1390" s="8">
        <f>Daten!K1390</f>
        <v>9882</v>
      </c>
      <c r="T1390" s="8">
        <f>Daten!L1390</f>
        <v>246687</v>
      </c>
      <c r="U1390" s="8">
        <f>Daten!M1390</f>
        <v>399769</v>
      </c>
      <c r="V1390" s="8">
        <f>Daten!N1390</f>
        <v>500</v>
      </c>
      <c r="W1390" s="8">
        <f>Daten!O1390</f>
        <v>500</v>
      </c>
      <c r="X1390" s="22">
        <f t="shared" si="550"/>
        <v>656338</v>
      </c>
      <c r="Y1390" s="8">
        <f t="shared" si="551"/>
        <v>576292.86943994346</v>
      </c>
      <c r="Z1390" s="20">
        <f t="shared" si="552"/>
        <v>80045.130560056539</v>
      </c>
      <c r="AA1390" s="26">
        <f t="shared" si="553"/>
        <v>-8004.5130560056541</v>
      </c>
      <c r="AB1390" s="31">
        <f t="shared" si="554"/>
        <v>-21905.873657195629</v>
      </c>
      <c r="AC1390" s="30">
        <f t="shared" si="555"/>
        <v>0</v>
      </c>
      <c r="AG1390" s="25">
        <f t="shared" si="556"/>
        <v>0</v>
      </c>
      <c r="AH1390" s="25">
        <f t="shared" si="557"/>
        <v>0</v>
      </c>
      <c r="AI1390" s="25">
        <f t="shared" si="558"/>
        <v>0</v>
      </c>
      <c r="AJ1390" s="25">
        <f t="shared" si="559"/>
        <v>1</v>
      </c>
      <c r="AK1390" s="25">
        <f t="shared" si="560"/>
        <v>0</v>
      </c>
      <c r="AL1390" s="25">
        <f t="shared" ca="1" si="561"/>
        <v>0</v>
      </c>
      <c r="AM1390" s="25">
        <f t="shared" ca="1" si="562"/>
        <v>0</v>
      </c>
      <c r="AN1390" s="25">
        <f ca="1">IF(AM1390=0,0,COUNTIF($AM$19:AM1390,C1390*10+1))</f>
        <v>0</v>
      </c>
      <c r="AO1390" s="20">
        <f t="shared" ca="1" si="563"/>
        <v>0</v>
      </c>
      <c r="AP1390" s="32">
        <f t="shared" ca="1" si="564"/>
        <v>0</v>
      </c>
    </row>
    <row r="1391" spans="1:42" x14ac:dyDescent="0.2">
      <c r="A1391" s="14">
        <f>Daten!A1391</f>
        <v>50408</v>
      </c>
      <c r="B1391" s="7" t="str">
        <f>Daten!B1391</f>
        <v>Flachau</v>
      </c>
      <c r="C1391" s="14">
        <f t="shared" si="540"/>
        <v>5</v>
      </c>
      <c r="D1391" s="9">
        <f>Daten!D1391</f>
        <v>0</v>
      </c>
      <c r="E1391" s="8">
        <f>Daten!E1391</f>
        <v>3043</v>
      </c>
      <c r="F1391" s="8">
        <f>Daten!F1391</f>
        <v>2831</v>
      </c>
      <c r="G1391" s="26">
        <f t="shared" si="541"/>
        <v>212</v>
      </c>
      <c r="H1391" s="28">
        <f t="shared" si="542"/>
        <v>7.4885199576121511E-2</v>
      </c>
      <c r="I1391" s="20">
        <f t="shared" si="543"/>
        <v>38.0339133270978</v>
      </c>
      <c r="J1391" s="20">
        <f t="shared" si="544"/>
        <v>173.96608667290221</v>
      </c>
      <c r="K1391" s="26">
        <f t="shared" si="545"/>
        <v>-86983.043336451097</v>
      </c>
      <c r="L1391" s="15">
        <f>Daten!G1391</f>
        <v>523</v>
      </c>
      <c r="M1391" s="15">
        <f>Daten!H1391</f>
        <v>2054</v>
      </c>
      <c r="N1391" s="15">
        <f>Daten!I1391</f>
        <v>466</v>
      </c>
      <c r="O1391" s="27">
        <f t="shared" si="546"/>
        <v>0.48149951314508277</v>
      </c>
      <c r="P1391" s="15">
        <f t="shared" si="547"/>
        <v>1166.2535212423547</v>
      </c>
      <c r="Q1391" s="20">
        <f t="shared" si="548"/>
        <v>-177.25352124235474</v>
      </c>
      <c r="R1391" s="26">
        <f t="shared" si="549"/>
        <v>-35450.704248470945</v>
      </c>
      <c r="S1391" s="8">
        <f>Daten!K1391</f>
        <v>14476</v>
      </c>
      <c r="T1391" s="8">
        <f>Daten!L1391</f>
        <v>613066</v>
      </c>
      <c r="U1391" s="8">
        <f>Daten!M1391</f>
        <v>1747716</v>
      </c>
      <c r="V1391" s="8">
        <f>Daten!N1391</f>
        <v>500</v>
      </c>
      <c r="W1391" s="8">
        <f>Daten!O1391</f>
        <v>500</v>
      </c>
      <c r="X1391" s="22">
        <f t="shared" si="550"/>
        <v>2375258</v>
      </c>
      <c r="Y1391" s="8">
        <f t="shared" si="551"/>
        <v>1167549.4019345858</v>
      </c>
      <c r="Z1391" s="20">
        <f t="shared" si="552"/>
        <v>1207708.5980654142</v>
      </c>
      <c r="AA1391" s="26">
        <f t="shared" si="553"/>
        <v>-120770.85980654143</v>
      </c>
      <c r="AB1391" s="31">
        <f t="shared" si="554"/>
        <v>-243204.60739146348</v>
      </c>
      <c r="AC1391" s="30">
        <f t="shared" si="555"/>
        <v>0</v>
      </c>
      <c r="AG1391" s="25">
        <f t="shared" si="556"/>
        <v>0</v>
      </c>
      <c r="AH1391" s="25">
        <f t="shared" si="557"/>
        <v>0</v>
      </c>
      <c r="AI1391" s="25">
        <f t="shared" si="558"/>
        <v>0</v>
      </c>
      <c r="AJ1391" s="25">
        <f t="shared" si="559"/>
        <v>1</v>
      </c>
      <c r="AK1391" s="25">
        <f t="shared" si="560"/>
        <v>0</v>
      </c>
      <c r="AL1391" s="25">
        <f t="shared" ca="1" si="561"/>
        <v>0</v>
      </c>
      <c r="AM1391" s="25">
        <f t="shared" ca="1" si="562"/>
        <v>0</v>
      </c>
      <c r="AN1391" s="25">
        <f ca="1">IF(AM1391=0,0,COUNTIF($AM$19:AM1391,C1391*10+1))</f>
        <v>0</v>
      </c>
      <c r="AO1391" s="20">
        <f t="shared" ca="1" si="563"/>
        <v>0</v>
      </c>
      <c r="AP1391" s="32">
        <f t="shared" ca="1" si="564"/>
        <v>0</v>
      </c>
    </row>
    <row r="1392" spans="1:42" x14ac:dyDescent="0.2">
      <c r="A1392" s="14">
        <f>Daten!A1392</f>
        <v>50409</v>
      </c>
      <c r="B1392" s="7" t="str">
        <f>Daten!B1392</f>
        <v>Forstau</v>
      </c>
      <c r="C1392" s="14">
        <f t="shared" si="540"/>
        <v>5</v>
      </c>
      <c r="D1392" s="9">
        <f>Daten!D1392</f>
        <v>0</v>
      </c>
      <c r="E1392" s="8">
        <f>Daten!E1392</f>
        <v>551</v>
      </c>
      <c r="F1392" s="8">
        <f>Daten!F1392</f>
        <v>555</v>
      </c>
      <c r="G1392" s="26">
        <f t="shared" si="541"/>
        <v>-4</v>
      </c>
      <c r="H1392" s="28">
        <f t="shared" si="542"/>
        <v>-7.2072072072072073E-3</v>
      </c>
      <c r="I1392" s="20">
        <f t="shared" si="543"/>
        <v>7.4563129270714512</v>
      </c>
      <c r="J1392" s="20">
        <f t="shared" si="544"/>
        <v>-11.456312927071451</v>
      </c>
      <c r="K1392" s="26">
        <f t="shared" si="545"/>
        <v>5728.1564635357254</v>
      </c>
      <c r="L1392" s="15">
        <f>Daten!G1392</f>
        <v>101</v>
      </c>
      <c r="M1392" s="15">
        <f>Daten!H1392</f>
        <v>344</v>
      </c>
      <c r="N1392" s="15">
        <f>Daten!I1392</f>
        <v>106</v>
      </c>
      <c r="O1392" s="27">
        <f t="shared" si="546"/>
        <v>0.60174418604651159</v>
      </c>
      <c r="P1392" s="15">
        <f t="shared" si="547"/>
        <v>195.32191397632425</v>
      </c>
      <c r="Q1392" s="20">
        <f t="shared" si="548"/>
        <v>11.678086023675746</v>
      </c>
      <c r="R1392" s="26">
        <f t="shared" si="549"/>
        <v>2335.6172047351492</v>
      </c>
      <c r="S1392" s="8">
        <f>Daten!K1392</f>
        <v>6025</v>
      </c>
      <c r="T1392" s="8">
        <f>Daten!L1392</f>
        <v>57244</v>
      </c>
      <c r="U1392" s="8">
        <f>Daten!M1392</f>
        <v>328486</v>
      </c>
      <c r="V1392" s="8">
        <f>Daten!N1392</f>
        <v>500</v>
      </c>
      <c r="W1392" s="8">
        <f>Daten!O1392</f>
        <v>500</v>
      </c>
      <c r="X1392" s="22">
        <f t="shared" si="550"/>
        <v>391755</v>
      </c>
      <c r="Y1392" s="8">
        <f t="shared" si="551"/>
        <v>211409.70110613105</v>
      </c>
      <c r="Z1392" s="20">
        <f t="shared" si="552"/>
        <v>180345.29889386895</v>
      </c>
      <c r="AA1392" s="26">
        <f t="shared" si="553"/>
        <v>-18034.529889386897</v>
      </c>
      <c r="AB1392" s="31">
        <f t="shared" si="554"/>
        <v>-9970.7562211160221</v>
      </c>
      <c r="AC1392" s="30">
        <f t="shared" si="555"/>
        <v>0</v>
      </c>
      <c r="AG1392" s="25">
        <f t="shared" si="556"/>
        <v>0</v>
      </c>
      <c r="AH1392" s="25">
        <f t="shared" si="557"/>
        <v>0</v>
      </c>
      <c r="AI1392" s="25">
        <f t="shared" si="558"/>
        <v>0</v>
      </c>
      <c r="AJ1392" s="25">
        <f t="shared" si="559"/>
        <v>1</v>
      </c>
      <c r="AK1392" s="25">
        <f t="shared" si="560"/>
        <v>0</v>
      </c>
      <c r="AL1392" s="25">
        <f t="shared" ca="1" si="561"/>
        <v>0</v>
      </c>
      <c r="AM1392" s="25">
        <f t="shared" ca="1" si="562"/>
        <v>0</v>
      </c>
      <c r="AN1392" s="25">
        <f ca="1">IF(AM1392=0,0,COUNTIF($AM$19:AM1392,C1392*10+1))</f>
        <v>0</v>
      </c>
      <c r="AO1392" s="20">
        <f t="shared" ca="1" si="563"/>
        <v>0</v>
      </c>
      <c r="AP1392" s="32">
        <f t="shared" ca="1" si="564"/>
        <v>0</v>
      </c>
    </row>
    <row r="1393" spans="1:42" x14ac:dyDescent="0.2">
      <c r="A1393" s="14">
        <f>Daten!A1393</f>
        <v>50410</v>
      </c>
      <c r="B1393" s="7" t="str">
        <f>Daten!B1393</f>
        <v>Goldegg</v>
      </c>
      <c r="C1393" s="14">
        <f t="shared" si="540"/>
        <v>5</v>
      </c>
      <c r="D1393" s="9">
        <f>Daten!D1393</f>
        <v>0</v>
      </c>
      <c r="E1393" s="8">
        <f>Daten!E1393</f>
        <v>2644</v>
      </c>
      <c r="F1393" s="8">
        <f>Daten!F1393</f>
        <v>2568</v>
      </c>
      <c r="G1393" s="26">
        <f t="shared" si="541"/>
        <v>76</v>
      </c>
      <c r="H1393" s="28">
        <f t="shared" si="542"/>
        <v>2.9595015576323987E-2</v>
      </c>
      <c r="I1393" s="20">
        <f t="shared" si="543"/>
        <v>34.500561435530607</v>
      </c>
      <c r="J1393" s="20">
        <f t="shared" si="544"/>
        <v>41.499438564469393</v>
      </c>
      <c r="K1393" s="26">
        <f t="shared" si="545"/>
        <v>-20749.719282234695</v>
      </c>
      <c r="L1393" s="15">
        <f>Daten!G1393</f>
        <v>438</v>
      </c>
      <c r="M1393" s="15">
        <f>Daten!H1393</f>
        <v>1741</v>
      </c>
      <c r="N1393" s="15">
        <f>Daten!I1393</f>
        <v>465</v>
      </c>
      <c r="O1393" s="27">
        <f t="shared" si="546"/>
        <v>0.51866743251005165</v>
      </c>
      <c r="P1393" s="15">
        <f t="shared" si="547"/>
        <v>988.53329137436197</v>
      </c>
      <c r="Q1393" s="20">
        <f t="shared" si="548"/>
        <v>-85.533291374361966</v>
      </c>
      <c r="R1393" s="26">
        <f t="shared" si="549"/>
        <v>-17106.658274872392</v>
      </c>
      <c r="S1393" s="8">
        <f>Daten!K1393</f>
        <v>8275</v>
      </c>
      <c r="T1393" s="8">
        <f>Daten!L1393</f>
        <v>196056</v>
      </c>
      <c r="U1393" s="8">
        <f>Daten!M1393</f>
        <v>196348</v>
      </c>
      <c r="V1393" s="8">
        <f>Daten!N1393</f>
        <v>500</v>
      </c>
      <c r="W1393" s="8">
        <f>Daten!O1393</f>
        <v>500</v>
      </c>
      <c r="X1393" s="22">
        <f t="shared" si="550"/>
        <v>400679</v>
      </c>
      <c r="Y1393" s="8">
        <f t="shared" si="551"/>
        <v>1014459.6183749737</v>
      </c>
      <c r="Z1393" s="20">
        <f t="shared" si="552"/>
        <v>-613780.61837497365</v>
      </c>
      <c r="AA1393" s="26">
        <f t="shared" si="553"/>
        <v>61378.061837497371</v>
      </c>
      <c r="AB1393" s="31">
        <f t="shared" si="554"/>
        <v>23521.684280390284</v>
      </c>
      <c r="AC1393" s="30">
        <f t="shared" si="555"/>
        <v>23521.684280390284</v>
      </c>
      <c r="AG1393" s="25">
        <f t="shared" si="556"/>
        <v>-20749.719282234695</v>
      </c>
      <c r="AH1393" s="25">
        <f t="shared" si="557"/>
        <v>61378.061837497371</v>
      </c>
      <c r="AI1393" s="25">
        <f t="shared" si="558"/>
        <v>40628.342555262672</v>
      </c>
      <c r="AJ1393" s="25">
        <f t="shared" si="559"/>
        <v>1</v>
      </c>
      <c r="AK1393" s="25">
        <f t="shared" si="560"/>
        <v>40628.342555262672</v>
      </c>
      <c r="AL1393" s="25">
        <f t="shared" ca="1" si="561"/>
        <v>98612</v>
      </c>
      <c r="AM1393" s="25">
        <f t="shared" ca="1" si="562"/>
        <v>51</v>
      </c>
      <c r="AN1393" s="25">
        <f ca="1">IF(AM1393=0,0,COUNTIF($AM$19:AM1393,C1393*10+1))</f>
        <v>12</v>
      </c>
      <c r="AO1393" s="20">
        <f t="shared" ca="1" si="563"/>
        <v>0</v>
      </c>
      <c r="AP1393" s="32">
        <f t="shared" ca="1" si="564"/>
        <v>98612</v>
      </c>
    </row>
    <row r="1394" spans="1:42" x14ac:dyDescent="0.2">
      <c r="A1394" s="14">
        <f>Daten!A1394</f>
        <v>50411</v>
      </c>
      <c r="B1394" s="7" t="str">
        <f>Daten!B1394</f>
        <v>Großarl</v>
      </c>
      <c r="C1394" s="14">
        <f t="shared" si="540"/>
        <v>5</v>
      </c>
      <c r="D1394" s="9">
        <f>Daten!D1394</f>
        <v>0</v>
      </c>
      <c r="E1394" s="8">
        <f>Daten!E1394</f>
        <v>3777</v>
      </c>
      <c r="F1394" s="8">
        <f>Daten!F1394</f>
        <v>3817</v>
      </c>
      <c r="G1394" s="26">
        <f t="shared" si="541"/>
        <v>-40</v>
      </c>
      <c r="H1394" s="28">
        <f t="shared" si="542"/>
        <v>-1.0479434110558029E-2</v>
      </c>
      <c r="I1394" s="20">
        <f t="shared" si="543"/>
        <v>51.280624220958067</v>
      </c>
      <c r="J1394" s="20">
        <f t="shared" si="544"/>
        <v>-91.28062422095806</v>
      </c>
      <c r="K1394" s="26">
        <f t="shared" si="545"/>
        <v>45640.312110479033</v>
      </c>
      <c r="L1394" s="15">
        <f>Daten!G1394</f>
        <v>692</v>
      </c>
      <c r="M1394" s="15">
        <f>Daten!H1394</f>
        <v>2500</v>
      </c>
      <c r="N1394" s="15">
        <f>Daten!I1394</f>
        <v>585</v>
      </c>
      <c r="O1394" s="27">
        <f t="shared" si="546"/>
        <v>0.51080000000000003</v>
      </c>
      <c r="P1394" s="15">
        <f t="shared" si="547"/>
        <v>1419.4906538977054</v>
      </c>
      <c r="Q1394" s="20">
        <f t="shared" si="548"/>
        <v>-142.49065389770544</v>
      </c>
      <c r="R1394" s="26">
        <f t="shared" si="549"/>
        <v>-28498.13077954109</v>
      </c>
      <c r="S1394" s="8">
        <f>Daten!K1394</f>
        <v>13583</v>
      </c>
      <c r="T1394" s="8">
        <f>Daten!L1394</f>
        <v>430549</v>
      </c>
      <c r="U1394" s="8">
        <f>Daten!M1394</f>
        <v>1626994</v>
      </c>
      <c r="V1394" s="8">
        <f>Daten!N1394</f>
        <v>500</v>
      </c>
      <c r="W1394" s="8">
        <f>Daten!O1394</f>
        <v>500</v>
      </c>
      <c r="X1394" s="22">
        <f t="shared" si="550"/>
        <v>2071126</v>
      </c>
      <c r="Y1394" s="8">
        <f t="shared" si="551"/>
        <v>1449173.214297381</v>
      </c>
      <c r="Z1394" s="20">
        <f t="shared" si="552"/>
        <v>621952.785702619</v>
      </c>
      <c r="AA1394" s="26">
        <f t="shared" si="553"/>
        <v>-62195.2785702619</v>
      </c>
      <c r="AB1394" s="31">
        <f t="shared" si="554"/>
        <v>-45053.097239323957</v>
      </c>
      <c r="AC1394" s="30">
        <f t="shared" si="555"/>
        <v>0</v>
      </c>
      <c r="AG1394" s="25">
        <f t="shared" si="556"/>
        <v>0</v>
      </c>
      <c r="AH1394" s="25">
        <f t="shared" si="557"/>
        <v>0</v>
      </c>
      <c r="AI1394" s="25">
        <f t="shared" si="558"/>
        <v>0</v>
      </c>
      <c r="AJ1394" s="25">
        <f t="shared" si="559"/>
        <v>1</v>
      </c>
      <c r="AK1394" s="25">
        <f t="shared" si="560"/>
        <v>0</v>
      </c>
      <c r="AL1394" s="25">
        <f t="shared" ca="1" si="561"/>
        <v>0</v>
      </c>
      <c r="AM1394" s="25">
        <f t="shared" ca="1" si="562"/>
        <v>0</v>
      </c>
      <c r="AN1394" s="25">
        <f ca="1">IF(AM1394=0,0,COUNTIF($AM$19:AM1394,C1394*10+1))</f>
        <v>0</v>
      </c>
      <c r="AO1394" s="20">
        <f t="shared" ca="1" si="563"/>
        <v>0</v>
      </c>
      <c r="AP1394" s="32">
        <f t="shared" ca="1" si="564"/>
        <v>0</v>
      </c>
    </row>
    <row r="1395" spans="1:42" x14ac:dyDescent="0.2">
      <c r="A1395" s="14">
        <f>Daten!A1395</f>
        <v>50412</v>
      </c>
      <c r="B1395" s="7" t="str">
        <f>Daten!B1395</f>
        <v>Hüttau</v>
      </c>
      <c r="C1395" s="14">
        <f t="shared" si="540"/>
        <v>5</v>
      </c>
      <c r="D1395" s="9">
        <f>Daten!D1395</f>
        <v>0</v>
      </c>
      <c r="E1395" s="8">
        <f>Daten!E1395</f>
        <v>1480</v>
      </c>
      <c r="F1395" s="8">
        <f>Daten!F1395</f>
        <v>1475</v>
      </c>
      <c r="G1395" s="26">
        <f t="shared" si="541"/>
        <v>5</v>
      </c>
      <c r="H1395" s="28">
        <f t="shared" si="542"/>
        <v>3.3898305084745762E-3</v>
      </c>
      <c r="I1395" s="20">
        <f t="shared" si="543"/>
        <v>19.816327148523225</v>
      </c>
      <c r="J1395" s="20">
        <f t="shared" si="544"/>
        <v>-14.816327148523225</v>
      </c>
      <c r="K1395" s="26">
        <f t="shared" si="545"/>
        <v>7408.1635742616127</v>
      </c>
      <c r="L1395" s="15">
        <f>Daten!G1395</f>
        <v>226</v>
      </c>
      <c r="M1395" s="15">
        <f>Daten!H1395</f>
        <v>956</v>
      </c>
      <c r="N1395" s="15">
        <f>Daten!I1395</f>
        <v>298</v>
      </c>
      <c r="O1395" s="27">
        <f t="shared" si="546"/>
        <v>0.54811715481171552</v>
      </c>
      <c r="P1395" s="15">
        <f t="shared" si="547"/>
        <v>542.81322605048251</v>
      </c>
      <c r="Q1395" s="20">
        <f t="shared" si="548"/>
        <v>-18.813226050482513</v>
      </c>
      <c r="R1395" s="26">
        <f t="shared" si="549"/>
        <v>-3762.6452100965025</v>
      </c>
      <c r="S1395" s="8">
        <f>Daten!K1395</f>
        <v>6519</v>
      </c>
      <c r="T1395" s="8">
        <f>Daten!L1395</f>
        <v>88667</v>
      </c>
      <c r="U1395" s="8">
        <f>Daten!M1395</f>
        <v>253303</v>
      </c>
      <c r="V1395" s="8">
        <f>Daten!N1395</f>
        <v>500</v>
      </c>
      <c r="W1395" s="8">
        <f>Daten!O1395</f>
        <v>500</v>
      </c>
      <c r="X1395" s="22">
        <f t="shared" si="550"/>
        <v>348489</v>
      </c>
      <c r="Y1395" s="8">
        <f t="shared" si="551"/>
        <v>567851.828742421</v>
      </c>
      <c r="Z1395" s="20">
        <f t="shared" si="552"/>
        <v>-219362.828742421</v>
      </c>
      <c r="AA1395" s="26">
        <f t="shared" si="553"/>
        <v>21936.282874242101</v>
      </c>
      <c r="AB1395" s="31">
        <f t="shared" si="554"/>
        <v>25581.80123840721</v>
      </c>
      <c r="AC1395" s="30">
        <f t="shared" si="555"/>
        <v>25581.80123840721</v>
      </c>
      <c r="AG1395" s="25">
        <f t="shared" si="556"/>
        <v>7408.1635742616127</v>
      </c>
      <c r="AH1395" s="25">
        <f t="shared" si="557"/>
        <v>21936.282874242101</v>
      </c>
      <c r="AI1395" s="25">
        <f t="shared" si="558"/>
        <v>29344.446448503713</v>
      </c>
      <c r="AJ1395" s="25">
        <f t="shared" si="559"/>
        <v>1</v>
      </c>
      <c r="AK1395" s="25">
        <f t="shared" si="560"/>
        <v>29344.446448503713</v>
      </c>
      <c r="AL1395" s="25">
        <f t="shared" ca="1" si="561"/>
        <v>71224</v>
      </c>
      <c r="AM1395" s="25">
        <f t="shared" ca="1" si="562"/>
        <v>51</v>
      </c>
      <c r="AN1395" s="25">
        <f ca="1">IF(AM1395=0,0,COUNTIF($AM$19:AM1395,C1395*10+1))</f>
        <v>13</v>
      </c>
      <c r="AO1395" s="20">
        <f t="shared" ca="1" si="563"/>
        <v>0</v>
      </c>
      <c r="AP1395" s="32">
        <f t="shared" ca="1" si="564"/>
        <v>71224</v>
      </c>
    </row>
    <row r="1396" spans="1:42" x14ac:dyDescent="0.2">
      <c r="A1396" s="14">
        <f>Daten!A1396</f>
        <v>50413</v>
      </c>
      <c r="B1396" s="7" t="str">
        <f>Daten!B1396</f>
        <v>Hüttschlag</v>
      </c>
      <c r="C1396" s="14">
        <f t="shared" si="540"/>
        <v>5</v>
      </c>
      <c r="D1396" s="9">
        <f>Daten!D1396</f>
        <v>0</v>
      </c>
      <c r="E1396" s="8">
        <f>Daten!E1396</f>
        <v>906</v>
      </c>
      <c r="F1396" s="8">
        <f>Daten!F1396</f>
        <v>909</v>
      </c>
      <c r="G1396" s="26">
        <f t="shared" si="541"/>
        <v>-3</v>
      </c>
      <c r="H1396" s="28">
        <f t="shared" si="542"/>
        <v>-3.3003300330033004E-3</v>
      </c>
      <c r="I1396" s="20">
        <f t="shared" si="543"/>
        <v>12.212231442717025</v>
      </c>
      <c r="J1396" s="20">
        <f t="shared" si="544"/>
        <v>-15.212231442717025</v>
      </c>
      <c r="K1396" s="26">
        <f t="shared" si="545"/>
        <v>7606.115721358512</v>
      </c>
      <c r="L1396" s="15">
        <f>Daten!G1396</f>
        <v>173</v>
      </c>
      <c r="M1396" s="15">
        <f>Daten!H1396</f>
        <v>550</v>
      </c>
      <c r="N1396" s="15">
        <f>Daten!I1396</f>
        <v>183</v>
      </c>
      <c r="O1396" s="27">
        <f t="shared" si="546"/>
        <v>0.64727272727272722</v>
      </c>
      <c r="P1396" s="15">
        <f t="shared" si="547"/>
        <v>312.28794385749518</v>
      </c>
      <c r="Q1396" s="20">
        <f t="shared" si="548"/>
        <v>43.712056142504821</v>
      </c>
      <c r="R1396" s="26">
        <f t="shared" si="549"/>
        <v>8742.4112285009651</v>
      </c>
      <c r="S1396" s="8">
        <f>Daten!K1396</f>
        <v>6046</v>
      </c>
      <c r="T1396" s="8">
        <f>Daten!L1396</f>
        <v>56077</v>
      </c>
      <c r="U1396" s="8">
        <f>Daten!M1396</f>
        <v>109821</v>
      </c>
      <c r="V1396" s="8">
        <f>Daten!N1396</f>
        <v>500</v>
      </c>
      <c r="W1396" s="8">
        <f>Daten!O1396</f>
        <v>500</v>
      </c>
      <c r="X1396" s="22">
        <f t="shared" si="550"/>
        <v>171944</v>
      </c>
      <c r="Y1396" s="8">
        <f t="shared" si="551"/>
        <v>347617.40327069821</v>
      </c>
      <c r="Z1396" s="20">
        <f t="shared" si="552"/>
        <v>-175673.40327069821</v>
      </c>
      <c r="AA1396" s="26">
        <f t="shared" si="553"/>
        <v>17567.340327069822</v>
      </c>
      <c r="AB1396" s="31">
        <f t="shared" si="554"/>
        <v>33915.867276929297</v>
      </c>
      <c r="AC1396" s="30">
        <f t="shared" si="555"/>
        <v>33915.867276929297</v>
      </c>
      <c r="AG1396" s="25">
        <f t="shared" si="556"/>
        <v>7606.115721358512</v>
      </c>
      <c r="AH1396" s="25">
        <f t="shared" si="557"/>
        <v>17567.340327069822</v>
      </c>
      <c r="AI1396" s="25">
        <f t="shared" si="558"/>
        <v>25173.456048428336</v>
      </c>
      <c r="AJ1396" s="25">
        <f t="shared" si="559"/>
        <v>1</v>
      </c>
      <c r="AK1396" s="25">
        <f t="shared" si="560"/>
        <v>25173.456048428336</v>
      </c>
      <c r="AL1396" s="25">
        <f t="shared" ca="1" si="561"/>
        <v>61100</v>
      </c>
      <c r="AM1396" s="25">
        <f t="shared" ca="1" si="562"/>
        <v>51</v>
      </c>
      <c r="AN1396" s="25">
        <f ca="1">IF(AM1396=0,0,COUNTIF($AM$19:AM1396,C1396*10+1))</f>
        <v>14</v>
      </c>
      <c r="AO1396" s="20">
        <f t="shared" ca="1" si="563"/>
        <v>0</v>
      </c>
      <c r="AP1396" s="32">
        <f t="shared" ca="1" si="564"/>
        <v>61100</v>
      </c>
    </row>
    <row r="1397" spans="1:42" x14ac:dyDescent="0.2">
      <c r="A1397" s="14">
        <f>Daten!A1397</f>
        <v>50414</v>
      </c>
      <c r="B1397" s="7" t="str">
        <f>Daten!B1397</f>
        <v>Kleinarl</v>
      </c>
      <c r="C1397" s="14">
        <f t="shared" si="540"/>
        <v>5</v>
      </c>
      <c r="D1397" s="9">
        <f>Daten!D1397</f>
        <v>0</v>
      </c>
      <c r="E1397" s="8">
        <f>Daten!E1397</f>
        <v>814</v>
      </c>
      <c r="F1397" s="8">
        <f>Daten!F1397</f>
        <v>797</v>
      </c>
      <c r="G1397" s="26">
        <f t="shared" si="541"/>
        <v>17</v>
      </c>
      <c r="H1397" s="28">
        <f t="shared" si="542"/>
        <v>2.1329987452948559E-2</v>
      </c>
      <c r="I1397" s="20">
        <f t="shared" si="543"/>
        <v>10.70753405923594</v>
      </c>
      <c r="J1397" s="20">
        <f t="shared" si="544"/>
        <v>6.2924659407640604</v>
      </c>
      <c r="K1397" s="26">
        <f t="shared" si="545"/>
        <v>-3146.2329703820301</v>
      </c>
      <c r="L1397" s="15">
        <f>Daten!G1397</f>
        <v>133</v>
      </c>
      <c r="M1397" s="15">
        <f>Daten!H1397</f>
        <v>535</v>
      </c>
      <c r="N1397" s="15">
        <f>Daten!I1397</f>
        <v>146</v>
      </c>
      <c r="O1397" s="27">
        <f t="shared" si="546"/>
        <v>0.52149532710280377</v>
      </c>
      <c r="P1397" s="15">
        <f t="shared" si="547"/>
        <v>303.77099993410894</v>
      </c>
      <c r="Q1397" s="20">
        <f t="shared" si="548"/>
        <v>-24.770999934108943</v>
      </c>
      <c r="R1397" s="26">
        <f t="shared" si="549"/>
        <v>-4954.1999868217881</v>
      </c>
      <c r="S1397" s="8">
        <f>Daten!K1397</f>
        <v>6503</v>
      </c>
      <c r="T1397" s="8">
        <f>Daten!L1397</f>
        <v>133076</v>
      </c>
      <c r="U1397" s="8">
        <f>Daten!M1397</f>
        <v>298057</v>
      </c>
      <c r="V1397" s="8">
        <f>Daten!N1397</f>
        <v>500</v>
      </c>
      <c r="W1397" s="8">
        <f>Daten!O1397</f>
        <v>500</v>
      </c>
      <c r="X1397" s="22">
        <f t="shared" si="550"/>
        <v>437636</v>
      </c>
      <c r="Y1397" s="8">
        <f t="shared" si="551"/>
        <v>312318.50580833154</v>
      </c>
      <c r="Z1397" s="20">
        <f t="shared" si="552"/>
        <v>125317.49419166846</v>
      </c>
      <c r="AA1397" s="26">
        <f t="shared" si="553"/>
        <v>-12531.749419166847</v>
      </c>
      <c r="AB1397" s="31">
        <f t="shared" si="554"/>
        <v>-20632.182376370663</v>
      </c>
      <c r="AC1397" s="30">
        <f t="shared" si="555"/>
        <v>0</v>
      </c>
      <c r="AG1397" s="25">
        <f t="shared" si="556"/>
        <v>0</v>
      </c>
      <c r="AH1397" s="25">
        <f t="shared" si="557"/>
        <v>0</v>
      </c>
      <c r="AI1397" s="25">
        <f t="shared" si="558"/>
        <v>0</v>
      </c>
      <c r="AJ1397" s="25">
        <f t="shared" si="559"/>
        <v>1</v>
      </c>
      <c r="AK1397" s="25">
        <f t="shared" si="560"/>
        <v>0</v>
      </c>
      <c r="AL1397" s="25">
        <f t="shared" ca="1" si="561"/>
        <v>0</v>
      </c>
      <c r="AM1397" s="25">
        <f t="shared" ca="1" si="562"/>
        <v>0</v>
      </c>
      <c r="AN1397" s="25">
        <f ca="1">IF(AM1397=0,0,COUNTIF($AM$19:AM1397,C1397*10+1))</f>
        <v>0</v>
      </c>
      <c r="AO1397" s="20">
        <f t="shared" ca="1" si="563"/>
        <v>0</v>
      </c>
      <c r="AP1397" s="32">
        <f t="shared" ca="1" si="564"/>
        <v>0</v>
      </c>
    </row>
    <row r="1398" spans="1:42" x14ac:dyDescent="0.2">
      <c r="A1398" s="14">
        <f>Daten!A1398</f>
        <v>50415</v>
      </c>
      <c r="B1398" s="7" t="str">
        <f>Daten!B1398</f>
        <v>Mühlbach am Hochkönig</v>
      </c>
      <c r="C1398" s="14">
        <f t="shared" si="540"/>
        <v>5</v>
      </c>
      <c r="D1398" s="9">
        <f>Daten!D1398</f>
        <v>0</v>
      </c>
      <c r="E1398" s="8">
        <f>Daten!E1398</f>
        <v>1396</v>
      </c>
      <c r="F1398" s="8">
        <f>Daten!F1398</f>
        <v>1448</v>
      </c>
      <c r="G1398" s="26">
        <f t="shared" si="541"/>
        <v>-52</v>
      </c>
      <c r="H1398" s="28">
        <f t="shared" si="542"/>
        <v>-3.591160220994475E-2</v>
      </c>
      <c r="I1398" s="20">
        <f t="shared" si="543"/>
        <v>19.45358760071975</v>
      </c>
      <c r="J1398" s="20">
        <f t="shared" si="544"/>
        <v>-71.453587600719743</v>
      </c>
      <c r="K1398" s="26">
        <f t="shared" si="545"/>
        <v>35726.793800359868</v>
      </c>
      <c r="L1398" s="15">
        <f>Daten!G1398</f>
        <v>166</v>
      </c>
      <c r="M1398" s="15">
        <f>Daten!H1398</f>
        <v>888</v>
      </c>
      <c r="N1398" s="15">
        <f>Daten!I1398</f>
        <v>342</v>
      </c>
      <c r="O1398" s="27">
        <f t="shared" si="546"/>
        <v>0.57207207207207211</v>
      </c>
      <c r="P1398" s="15">
        <f t="shared" si="547"/>
        <v>504.20308026446492</v>
      </c>
      <c r="Q1398" s="20">
        <f t="shared" si="548"/>
        <v>3.7969197355350843</v>
      </c>
      <c r="R1398" s="26">
        <f t="shared" si="549"/>
        <v>759.38394710701687</v>
      </c>
      <c r="S1398" s="8">
        <f>Daten!K1398</f>
        <v>4828</v>
      </c>
      <c r="T1398" s="8">
        <f>Daten!L1398</f>
        <v>160742</v>
      </c>
      <c r="U1398" s="8">
        <f>Daten!M1398</f>
        <v>352522</v>
      </c>
      <c r="V1398" s="8">
        <f>Daten!N1398</f>
        <v>500</v>
      </c>
      <c r="W1398" s="8">
        <f>Daten!O1398</f>
        <v>500</v>
      </c>
      <c r="X1398" s="22">
        <f t="shared" si="550"/>
        <v>518092</v>
      </c>
      <c r="Y1398" s="8">
        <f t="shared" si="551"/>
        <v>535622.40062460792</v>
      </c>
      <c r="Z1398" s="20">
        <f t="shared" si="552"/>
        <v>-17530.400624607923</v>
      </c>
      <c r="AA1398" s="26">
        <f t="shared" si="553"/>
        <v>1753.0400624607923</v>
      </c>
      <c r="AB1398" s="31">
        <f t="shared" si="554"/>
        <v>38239.217809927679</v>
      </c>
      <c r="AC1398" s="30">
        <f t="shared" si="555"/>
        <v>38239.217809927679</v>
      </c>
      <c r="AG1398" s="25">
        <f t="shared" si="556"/>
        <v>35726.793800359868</v>
      </c>
      <c r="AH1398" s="25">
        <f t="shared" si="557"/>
        <v>1753.0400624607923</v>
      </c>
      <c r="AI1398" s="25">
        <f t="shared" si="558"/>
        <v>37479.833862820662</v>
      </c>
      <c r="AJ1398" s="25">
        <f t="shared" si="559"/>
        <v>1</v>
      </c>
      <c r="AK1398" s="25">
        <f t="shared" si="560"/>
        <v>37479.833862820662</v>
      </c>
      <c r="AL1398" s="25">
        <f t="shared" ca="1" si="561"/>
        <v>90970</v>
      </c>
      <c r="AM1398" s="25">
        <f t="shared" ca="1" si="562"/>
        <v>51</v>
      </c>
      <c r="AN1398" s="25">
        <f ca="1">IF(AM1398=0,0,COUNTIF($AM$19:AM1398,C1398*10+1))</f>
        <v>15</v>
      </c>
      <c r="AO1398" s="20">
        <f t="shared" ca="1" si="563"/>
        <v>0</v>
      </c>
      <c r="AP1398" s="32">
        <f t="shared" ca="1" si="564"/>
        <v>90970</v>
      </c>
    </row>
    <row r="1399" spans="1:42" x14ac:dyDescent="0.2">
      <c r="A1399" s="14">
        <f>Daten!A1399</f>
        <v>50416</v>
      </c>
      <c r="B1399" s="7" t="str">
        <f>Daten!B1399</f>
        <v>Pfarrwerfen</v>
      </c>
      <c r="C1399" s="14">
        <f t="shared" si="540"/>
        <v>5</v>
      </c>
      <c r="D1399" s="9">
        <f>Daten!D1399</f>
        <v>0</v>
      </c>
      <c r="E1399" s="8">
        <f>Daten!E1399</f>
        <v>2531</v>
      </c>
      <c r="F1399" s="8">
        <f>Daten!F1399</f>
        <v>2365</v>
      </c>
      <c r="G1399" s="26">
        <f t="shared" si="541"/>
        <v>166</v>
      </c>
      <c r="H1399" s="28">
        <f t="shared" si="542"/>
        <v>7.0190274841437639E-2</v>
      </c>
      <c r="I1399" s="20">
        <f t="shared" si="543"/>
        <v>31.773297427971137</v>
      </c>
      <c r="J1399" s="20">
        <f t="shared" si="544"/>
        <v>134.22670257202887</v>
      </c>
      <c r="K1399" s="26">
        <f t="shared" si="545"/>
        <v>-67113.35128601444</v>
      </c>
      <c r="L1399" s="15">
        <f>Daten!G1399</f>
        <v>455</v>
      </c>
      <c r="M1399" s="15">
        <f>Daten!H1399</f>
        <v>1637</v>
      </c>
      <c r="N1399" s="15">
        <f>Daten!I1399</f>
        <v>439</v>
      </c>
      <c r="O1399" s="27">
        <f t="shared" si="546"/>
        <v>0.54612095296273666</v>
      </c>
      <c r="P1399" s="15">
        <f t="shared" si="547"/>
        <v>929.48248017221749</v>
      </c>
      <c r="Q1399" s="20">
        <f t="shared" si="548"/>
        <v>-35.482480172217493</v>
      </c>
      <c r="R1399" s="26">
        <f t="shared" si="549"/>
        <v>-7096.4960344434985</v>
      </c>
      <c r="S1399" s="8">
        <f>Daten!K1399</f>
        <v>7629</v>
      </c>
      <c r="T1399" s="8">
        <f>Daten!L1399</f>
        <v>169287</v>
      </c>
      <c r="U1399" s="8">
        <f>Daten!M1399</f>
        <v>663195</v>
      </c>
      <c r="V1399" s="8">
        <f>Daten!N1399</f>
        <v>500</v>
      </c>
      <c r="W1399" s="8">
        <f>Daten!O1399</f>
        <v>500</v>
      </c>
      <c r="X1399" s="22">
        <f t="shared" si="550"/>
        <v>840111</v>
      </c>
      <c r="Y1399" s="8">
        <f t="shared" si="551"/>
        <v>971103.36388315365</v>
      </c>
      <c r="Z1399" s="20">
        <f t="shared" si="552"/>
        <v>-130992.36388315365</v>
      </c>
      <c r="AA1399" s="26">
        <f t="shared" si="553"/>
        <v>13099.236388315367</v>
      </c>
      <c r="AB1399" s="31">
        <f t="shared" si="554"/>
        <v>-61110.610932142568</v>
      </c>
      <c r="AC1399" s="30">
        <f t="shared" si="555"/>
        <v>0</v>
      </c>
      <c r="AG1399" s="25">
        <f t="shared" si="556"/>
        <v>0</v>
      </c>
      <c r="AH1399" s="25">
        <f t="shared" si="557"/>
        <v>0</v>
      </c>
      <c r="AI1399" s="25">
        <f t="shared" si="558"/>
        <v>0</v>
      </c>
      <c r="AJ1399" s="25">
        <f t="shared" si="559"/>
        <v>1</v>
      </c>
      <c r="AK1399" s="25">
        <f t="shared" si="560"/>
        <v>0</v>
      </c>
      <c r="AL1399" s="25">
        <f t="shared" ca="1" si="561"/>
        <v>0</v>
      </c>
      <c r="AM1399" s="25">
        <f t="shared" ca="1" si="562"/>
        <v>0</v>
      </c>
      <c r="AN1399" s="25">
        <f ca="1">IF(AM1399=0,0,COUNTIF($AM$19:AM1399,C1399*10+1))</f>
        <v>0</v>
      </c>
      <c r="AO1399" s="20">
        <f t="shared" ca="1" si="563"/>
        <v>0</v>
      </c>
      <c r="AP1399" s="32">
        <f t="shared" ca="1" si="564"/>
        <v>0</v>
      </c>
    </row>
    <row r="1400" spans="1:42" x14ac:dyDescent="0.2">
      <c r="A1400" s="14">
        <f>Daten!A1400</f>
        <v>50417</v>
      </c>
      <c r="B1400" s="7" t="str">
        <f>Daten!B1400</f>
        <v>Radstadt</v>
      </c>
      <c r="C1400" s="14">
        <f t="shared" si="540"/>
        <v>5</v>
      </c>
      <c r="D1400" s="9">
        <f>Daten!D1400</f>
        <v>0</v>
      </c>
      <c r="E1400" s="8">
        <f>Daten!E1400</f>
        <v>4902</v>
      </c>
      <c r="F1400" s="8">
        <f>Daten!F1400</f>
        <v>4812</v>
      </c>
      <c r="G1400" s="26">
        <f t="shared" si="541"/>
        <v>90</v>
      </c>
      <c r="H1400" s="28">
        <f t="shared" si="542"/>
        <v>1.8703241895261846E-2</v>
      </c>
      <c r="I1400" s="20">
        <f t="shared" si="543"/>
        <v>64.648248297419499</v>
      </c>
      <c r="J1400" s="20">
        <f t="shared" si="544"/>
        <v>25.351751702580501</v>
      </c>
      <c r="K1400" s="26">
        <f t="shared" si="545"/>
        <v>-12675.87585129025</v>
      </c>
      <c r="L1400" s="15">
        <f>Daten!G1400</f>
        <v>767</v>
      </c>
      <c r="M1400" s="15">
        <f>Daten!H1400</f>
        <v>3171</v>
      </c>
      <c r="N1400" s="15">
        <f>Daten!I1400</f>
        <v>964</v>
      </c>
      <c r="O1400" s="27">
        <f t="shared" si="546"/>
        <v>0.54588457899716181</v>
      </c>
      <c r="P1400" s="15">
        <f t="shared" si="547"/>
        <v>1800.4819454038495</v>
      </c>
      <c r="Q1400" s="20">
        <f t="shared" si="548"/>
        <v>-69.481945403849522</v>
      </c>
      <c r="R1400" s="26">
        <f t="shared" si="549"/>
        <v>-13896.389080769904</v>
      </c>
      <c r="S1400" s="8">
        <f>Daten!K1400</f>
        <v>9433</v>
      </c>
      <c r="T1400" s="8">
        <f>Daten!L1400</f>
        <v>547852</v>
      </c>
      <c r="U1400" s="8">
        <f>Daten!M1400</f>
        <v>2046460</v>
      </c>
      <c r="V1400" s="8">
        <f>Daten!N1400</f>
        <v>500</v>
      </c>
      <c r="W1400" s="8">
        <f>Daten!O1400</f>
        <v>500</v>
      </c>
      <c r="X1400" s="22">
        <f t="shared" si="550"/>
        <v>2603745</v>
      </c>
      <c r="Y1400" s="8">
        <f t="shared" si="551"/>
        <v>1880817.3408752349</v>
      </c>
      <c r="Z1400" s="20">
        <f t="shared" si="552"/>
        <v>722927.65912476508</v>
      </c>
      <c r="AA1400" s="26">
        <f t="shared" si="553"/>
        <v>-72292.765912476505</v>
      </c>
      <c r="AB1400" s="31">
        <f t="shared" si="554"/>
        <v>-98865.030844536668</v>
      </c>
      <c r="AC1400" s="30">
        <f t="shared" si="555"/>
        <v>0</v>
      </c>
      <c r="AG1400" s="25">
        <f t="shared" si="556"/>
        <v>0</v>
      </c>
      <c r="AH1400" s="25">
        <f t="shared" si="557"/>
        <v>0</v>
      </c>
      <c r="AI1400" s="25">
        <f t="shared" si="558"/>
        <v>0</v>
      </c>
      <c r="AJ1400" s="25">
        <f t="shared" si="559"/>
        <v>1</v>
      </c>
      <c r="AK1400" s="25">
        <f t="shared" si="560"/>
        <v>0</v>
      </c>
      <c r="AL1400" s="25">
        <f t="shared" ca="1" si="561"/>
        <v>0</v>
      </c>
      <c r="AM1400" s="25">
        <f t="shared" ca="1" si="562"/>
        <v>0</v>
      </c>
      <c r="AN1400" s="25">
        <f ca="1">IF(AM1400=0,0,COUNTIF($AM$19:AM1400,C1400*10+1))</f>
        <v>0</v>
      </c>
      <c r="AO1400" s="20">
        <f t="shared" ca="1" si="563"/>
        <v>0</v>
      </c>
      <c r="AP1400" s="32">
        <f t="shared" ca="1" si="564"/>
        <v>0</v>
      </c>
    </row>
    <row r="1401" spans="1:42" x14ac:dyDescent="0.2">
      <c r="A1401" s="14">
        <f>Daten!A1401</f>
        <v>50418</v>
      </c>
      <c r="B1401" s="7" t="str">
        <f>Daten!B1401</f>
        <v>Sankt Johann im Pongau</v>
      </c>
      <c r="C1401" s="14">
        <f t="shared" si="540"/>
        <v>5</v>
      </c>
      <c r="D1401" s="9">
        <f>Daten!D1401</f>
        <v>0</v>
      </c>
      <c r="E1401" s="8">
        <f>Daten!E1401</f>
        <v>11418</v>
      </c>
      <c r="F1401" s="8">
        <f>Daten!F1401</f>
        <v>11017</v>
      </c>
      <c r="G1401" s="26">
        <f t="shared" si="541"/>
        <v>401</v>
      </c>
      <c r="H1401" s="28">
        <f t="shared" si="542"/>
        <v>3.639829354633748E-2</v>
      </c>
      <c r="I1401" s="20">
        <f t="shared" si="543"/>
        <v>148.01117030188499</v>
      </c>
      <c r="J1401" s="20">
        <f t="shared" si="544"/>
        <v>252.98882969811501</v>
      </c>
      <c r="K1401" s="26">
        <f t="shared" si="545"/>
        <v>-126494.4148490575</v>
      </c>
      <c r="L1401" s="15">
        <f>Daten!G1401</f>
        <v>1775</v>
      </c>
      <c r="M1401" s="15">
        <f>Daten!H1401</f>
        <v>7664</v>
      </c>
      <c r="N1401" s="15">
        <f>Daten!I1401</f>
        <v>1979</v>
      </c>
      <c r="O1401" s="27">
        <f t="shared" si="546"/>
        <v>0.48982254697286015</v>
      </c>
      <c r="P1401" s="15">
        <f t="shared" si="547"/>
        <v>4351.5905485888052</v>
      </c>
      <c r="Q1401" s="20">
        <f t="shared" si="548"/>
        <v>-597.59054858880518</v>
      </c>
      <c r="R1401" s="26">
        <f t="shared" si="549"/>
        <v>-119518.10971776104</v>
      </c>
      <c r="S1401" s="8">
        <f>Daten!K1401</f>
        <v>15138</v>
      </c>
      <c r="T1401" s="8">
        <f>Daten!L1401</f>
        <v>1129522</v>
      </c>
      <c r="U1401" s="8">
        <f>Daten!M1401</f>
        <v>5632479</v>
      </c>
      <c r="V1401" s="8">
        <f>Daten!N1401</f>
        <v>500</v>
      </c>
      <c r="W1401" s="8">
        <f>Daten!O1401</f>
        <v>500</v>
      </c>
      <c r="X1401" s="22">
        <f t="shared" si="550"/>
        <v>6777139</v>
      </c>
      <c r="Y1401" s="8">
        <f t="shared" si="551"/>
        <v>4380900.122014164</v>
      </c>
      <c r="Z1401" s="20">
        <f t="shared" si="552"/>
        <v>2396238.877985836</v>
      </c>
      <c r="AA1401" s="26">
        <f t="shared" si="553"/>
        <v>-239623.8877985836</v>
      </c>
      <c r="AB1401" s="31">
        <f t="shared" si="554"/>
        <v>-485636.41236540215</v>
      </c>
      <c r="AC1401" s="30">
        <f t="shared" si="555"/>
        <v>0</v>
      </c>
      <c r="AG1401" s="25">
        <f t="shared" si="556"/>
        <v>0</v>
      </c>
      <c r="AH1401" s="25">
        <f t="shared" si="557"/>
        <v>0</v>
      </c>
      <c r="AI1401" s="25">
        <f t="shared" si="558"/>
        <v>0</v>
      </c>
      <c r="AJ1401" s="25">
        <f t="shared" si="559"/>
        <v>1</v>
      </c>
      <c r="AK1401" s="25">
        <f t="shared" si="560"/>
        <v>0</v>
      </c>
      <c r="AL1401" s="25">
        <f t="shared" ca="1" si="561"/>
        <v>0</v>
      </c>
      <c r="AM1401" s="25">
        <f t="shared" ca="1" si="562"/>
        <v>0</v>
      </c>
      <c r="AN1401" s="25">
        <f ca="1">IF(AM1401=0,0,COUNTIF($AM$19:AM1401,C1401*10+1))</f>
        <v>0</v>
      </c>
      <c r="AO1401" s="20">
        <f t="shared" ca="1" si="563"/>
        <v>0</v>
      </c>
      <c r="AP1401" s="32">
        <f t="shared" ca="1" si="564"/>
        <v>0</v>
      </c>
    </row>
    <row r="1402" spans="1:42" x14ac:dyDescent="0.2">
      <c r="A1402" s="14">
        <f>Daten!A1402</f>
        <v>50419</v>
      </c>
      <c r="B1402" s="7" t="str">
        <f>Daten!B1402</f>
        <v>Sankt Martin am Tennengebirge</v>
      </c>
      <c r="C1402" s="14">
        <f t="shared" si="540"/>
        <v>5</v>
      </c>
      <c r="D1402" s="9">
        <f>Daten!D1402</f>
        <v>0</v>
      </c>
      <c r="E1402" s="8">
        <f>Daten!E1402</f>
        <v>1784</v>
      </c>
      <c r="F1402" s="8">
        <f>Daten!F1402</f>
        <v>1658</v>
      </c>
      <c r="G1402" s="26">
        <f t="shared" si="541"/>
        <v>126</v>
      </c>
      <c r="H1402" s="28">
        <f t="shared" si="542"/>
        <v>7.5995174909529548E-2</v>
      </c>
      <c r="I1402" s="20">
        <f t="shared" si="543"/>
        <v>22.274895194746787</v>
      </c>
      <c r="J1402" s="20">
        <f t="shared" si="544"/>
        <v>103.72510480525321</v>
      </c>
      <c r="K1402" s="26">
        <f t="shared" si="545"/>
        <v>-51862.552402626607</v>
      </c>
      <c r="L1402" s="15">
        <f>Daten!G1402</f>
        <v>283</v>
      </c>
      <c r="M1402" s="15">
        <f>Daten!H1402</f>
        <v>1191</v>
      </c>
      <c r="N1402" s="15">
        <f>Daten!I1402</f>
        <v>310</v>
      </c>
      <c r="O1402" s="27">
        <f t="shared" si="546"/>
        <v>0.49790092359361882</v>
      </c>
      <c r="P1402" s="15">
        <f t="shared" si="547"/>
        <v>676.24534751686679</v>
      </c>
      <c r="Q1402" s="20">
        <f t="shared" si="548"/>
        <v>-83.245347516866786</v>
      </c>
      <c r="R1402" s="26">
        <f t="shared" si="549"/>
        <v>-16649.069503373357</v>
      </c>
      <c r="S1402" s="8">
        <f>Daten!K1402</f>
        <v>5846</v>
      </c>
      <c r="T1402" s="8">
        <f>Daten!L1402</f>
        <v>136404</v>
      </c>
      <c r="U1402" s="8">
        <f>Daten!M1402</f>
        <v>247699</v>
      </c>
      <c r="V1402" s="8">
        <f>Daten!N1402</f>
        <v>500</v>
      </c>
      <c r="W1402" s="8">
        <f>Daten!O1402</f>
        <v>500</v>
      </c>
      <c r="X1402" s="22">
        <f t="shared" si="550"/>
        <v>389949</v>
      </c>
      <c r="Y1402" s="8">
        <f t="shared" si="551"/>
        <v>684491.66383545881</v>
      </c>
      <c r="Z1402" s="20">
        <f t="shared" si="552"/>
        <v>-294542.66383545881</v>
      </c>
      <c r="AA1402" s="26">
        <f t="shared" si="553"/>
        <v>29454.266383545881</v>
      </c>
      <c r="AB1402" s="31">
        <f t="shared" si="554"/>
        <v>-39057.355522454076</v>
      </c>
      <c r="AC1402" s="30">
        <f t="shared" si="555"/>
        <v>0</v>
      </c>
      <c r="AG1402" s="25">
        <f t="shared" si="556"/>
        <v>0</v>
      </c>
      <c r="AH1402" s="25">
        <f t="shared" si="557"/>
        <v>0</v>
      </c>
      <c r="AI1402" s="25">
        <f t="shared" si="558"/>
        <v>0</v>
      </c>
      <c r="AJ1402" s="25">
        <f t="shared" si="559"/>
        <v>1</v>
      </c>
      <c r="AK1402" s="25">
        <f t="shared" si="560"/>
        <v>0</v>
      </c>
      <c r="AL1402" s="25">
        <f t="shared" ca="1" si="561"/>
        <v>0</v>
      </c>
      <c r="AM1402" s="25">
        <f t="shared" ca="1" si="562"/>
        <v>0</v>
      </c>
      <c r="AN1402" s="25">
        <f ca="1">IF(AM1402=0,0,COUNTIF($AM$19:AM1402,C1402*10+1))</f>
        <v>0</v>
      </c>
      <c r="AO1402" s="20">
        <f t="shared" ca="1" si="563"/>
        <v>0</v>
      </c>
      <c r="AP1402" s="32">
        <f t="shared" ca="1" si="564"/>
        <v>0</v>
      </c>
    </row>
    <row r="1403" spans="1:42" x14ac:dyDescent="0.2">
      <c r="A1403" s="14">
        <f>Daten!A1403</f>
        <v>50420</v>
      </c>
      <c r="B1403" s="7" t="str">
        <f>Daten!B1403</f>
        <v>Sankt Veit im Pongau</v>
      </c>
      <c r="C1403" s="14">
        <f t="shared" si="540"/>
        <v>5</v>
      </c>
      <c r="D1403" s="9">
        <f>Daten!D1403</f>
        <v>0</v>
      </c>
      <c r="E1403" s="8">
        <f>Daten!E1403</f>
        <v>3894</v>
      </c>
      <c r="F1403" s="8">
        <f>Daten!F1403</f>
        <v>3801</v>
      </c>
      <c r="G1403" s="26">
        <f t="shared" si="541"/>
        <v>93</v>
      </c>
      <c r="H1403" s="28">
        <f t="shared" si="542"/>
        <v>2.4467245461720601E-2</v>
      </c>
      <c r="I1403" s="20">
        <f t="shared" si="543"/>
        <v>51.06566745188934</v>
      </c>
      <c r="J1403" s="20">
        <f t="shared" si="544"/>
        <v>41.93433254811066</v>
      </c>
      <c r="K1403" s="26">
        <f t="shared" si="545"/>
        <v>-20967.166274055329</v>
      </c>
      <c r="L1403" s="15">
        <f>Daten!G1403</f>
        <v>637</v>
      </c>
      <c r="M1403" s="15">
        <f>Daten!H1403</f>
        <v>2535</v>
      </c>
      <c r="N1403" s="15">
        <f>Daten!I1403</f>
        <v>722</v>
      </c>
      <c r="O1403" s="27">
        <f t="shared" si="546"/>
        <v>0.53609467455621307</v>
      </c>
      <c r="P1403" s="15">
        <f t="shared" si="547"/>
        <v>1439.3635230522732</v>
      </c>
      <c r="Q1403" s="20">
        <f t="shared" si="548"/>
        <v>-80.363523052273194</v>
      </c>
      <c r="R1403" s="26">
        <f t="shared" si="549"/>
        <v>-16072.704610454639</v>
      </c>
      <c r="S1403" s="8">
        <f>Daten!K1403</f>
        <v>11426</v>
      </c>
      <c r="T1403" s="8">
        <f>Daten!L1403</f>
        <v>255627</v>
      </c>
      <c r="U1403" s="8">
        <f>Daten!M1403</f>
        <v>870769</v>
      </c>
      <c r="V1403" s="8">
        <f>Daten!N1403</f>
        <v>500</v>
      </c>
      <c r="W1403" s="8">
        <f>Daten!O1403</f>
        <v>500</v>
      </c>
      <c r="X1403" s="22">
        <f t="shared" si="550"/>
        <v>1137822</v>
      </c>
      <c r="Y1403" s="8">
        <f t="shared" si="551"/>
        <v>1494064.2034614778</v>
      </c>
      <c r="Z1403" s="20">
        <f t="shared" si="552"/>
        <v>-356242.20346147777</v>
      </c>
      <c r="AA1403" s="26">
        <f t="shared" si="553"/>
        <v>35624.220346147777</v>
      </c>
      <c r="AB1403" s="31">
        <f t="shared" si="554"/>
        <v>-1415.6505383621916</v>
      </c>
      <c r="AC1403" s="30">
        <f t="shared" si="555"/>
        <v>0</v>
      </c>
      <c r="AG1403" s="25">
        <f t="shared" si="556"/>
        <v>0</v>
      </c>
      <c r="AH1403" s="25">
        <f t="shared" si="557"/>
        <v>0</v>
      </c>
      <c r="AI1403" s="25">
        <f t="shared" si="558"/>
        <v>0</v>
      </c>
      <c r="AJ1403" s="25">
        <f t="shared" si="559"/>
        <v>1</v>
      </c>
      <c r="AK1403" s="25">
        <f t="shared" si="560"/>
        <v>0</v>
      </c>
      <c r="AL1403" s="25">
        <f t="shared" ca="1" si="561"/>
        <v>0</v>
      </c>
      <c r="AM1403" s="25">
        <f t="shared" ca="1" si="562"/>
        <v>0</v>
      </c>
      <c r="AN1403" s="25">
        <f ca="1">IF(AM1403=0,0,COUNTIF($AM$19:AM1403,C1403*10+1))</f>
        <v>0</v>
      </c>
      <c r="AO1403" s="20">
        <f t="shared" ca="1" si="563"/>
        <v>0</v>
      </c>
      <c r="AP1403" s="32">
        <f t="shared" ca="1" si="564"/>
        <v>0</v>
      </c>
    </row>
    <row r="1404" spans="1:42" x14ac:dyDescent="0.2">
      <c r="A1404" s="14">
        <f>Daten!A1404</f>
        <v>50421</v>
      </c>
      <c r="B1404" s="7" t="str">
        <f>Daten!B1404</f>
        <v>Schwarzach im Pongau</v>
      </c>
      <c r="C1404" s="14">
        <f t="shared" si="540"/>
        <v>5</v>
      </c>
      <c r="D1404" s="9">
        <f>Daten!D1404</f>
        <v>0</v>
      </c>
      <c r="E1404" s="8">
        <f>Daten!E1404</f>
        <v>3537</v>
      </c>
      <c r="F1404" s="8">
        <f>Daten!F1404</f>
        <v>3519</v>
      </c>
      <c r="G1404" s="26">
        <f t="shared" si="541"/>
        <v>18</v>
      </c>
      <c r="H1404" s="28">
        <f t="shared" si="542"/>
        <v>5.1150895140664966E-3</v>
      </c>
      <c r="I1404" s="20">
        <f t="shared" si="543"/>
        <v>47.277054397053035</v>
      </c>
      <c r="J1404" s="20">
        <f t="shared" si="544"/>
        <v>-29.277054397053035</v>
      </c>
      <c r="K1404" s="26">
        <f t="shared" si="545"/>
        <v>14638.527198526517</v>
      </c>
      <c r="L1404" s="15">
        <f>Daten!G1404</f>
        <v>489</v>
      </c>
      <c r="M1404" s="15">
        <f>Daten!H1404</f>
        <v>2334</v>
      </c>
      <c r="N1404" s="15">
        <f>Daten!I1404</f>
        <v>714</v>
      </c>
      <c r="O1404" s="27">
        <f t="shared" si="546"/>
        <v>0.51542416452442164</v>
      </c>
      <c r="P1404" s="15">
        <f t="shared" si="547"/>
        <v>1325.2364744788977</v>
      </c>
      <c r="Q1404" s="20">
        <f t="shared" si="548"/>
        <v>-122.23647447889766</v>
      </c>
      <c r="R1404" s="26">
        <f t="shared" si="549"/>
        <v>-24447.294895779531</v>
      </c>
      <c r="S1404" s="8">
        <f>Daten!K1404</f>
        <v>586</v>
      </c>
      <c r="T1404" s="8">
        <f>Daten!L1404</f>
        <v>234115</v>
      </c>
      <c r="U1404" s="8">
        <f>Daten!M1404</f>
        <v>1073780</v>
      </c>
      <c r="V1404" s="8">
        <f>Daten!N1404</f>
        <v>500</v>
      </c>
      <c r="W1404" s="8">
        <f>Daten!O1404</f>
        <v>500</v>
      </c>
      <c r="X1404" s="22">
        <f t="shared" si="550"/>
        <v>1308481</v>
      </c>
      <c r="Y1404" s="8">
        <f t="shared" si="551"/>
        <v>1357089.1339607723</v>
      </c>
      <c r="Z1404" s="20">
        <f t="shared" si="552"/>
        <v>-48608.133960772306</v>
      </c>
      <c r="AA1404" s="26">
        <f t="shared" si="553"/>
        <v>4860.8133960772311</v>
      </c>
      <c r="AB1404" s="31">
        <f t="shared" si="554"/>
        <v>-4947.9543011757823</v>
      </c>
      <c r="AC1404" s="30">
        <f t="shared" si="555"/>
        <v>0</v>
      </c>
      <c r="AG1404" s="25">
        <f t="shared" si="556"/>
        <v>0</v>
      </c>
      <c r="AH1404" s="25">
        <f t="shared" si="557"/>
        <v>0</v>
      </c>
      <c r="AI1404" s="25">
        <f t="shared" si="558"/>
        <v>0</v>
      </c>
      <c r="AJ1404" s="25">
        <f t="shared" si="559"/>
        <v>1</v>
      </c>
      <c r="AK1404" s="25">
        <f t="shared" si="560"/>
        <v>0</v>
      </c>
      <c r="AL1404" s="25">
        <f t="shared" ca="1" si="561"/>
        <v>0</v>
      </c>
      <c r="AM1404" s="25">
        <f t="shared" ca="1" si="562"/>
        <v>0</v>
      </c>
      <c r="AN1404" s="25">
        <f ca="1">IF(AM1404=0,0,COUNTIF($AM$19:AM1404,C1404*10+1))</f>
        <v>0</v>
      </c>
      <c r="AO1404" s="20">
        <f t="shared" ca="1" si="563"/>
        <v>0</v>
      </c>
      <c r="AP1404" s="32">
        <f t="shared" ca="1" si="564"/>
        <v>0</v>
      </c>
    </row>
    <row r="1405" spans="1:42" x14ac:dyDescent="0.2">
      <c r="A1405" s="14">
        <f>Daten!A1405</f>
        <v>50422</v>
      </c>
      <c r="B1405" s="7" t="str">
        <f>Daten!B1405</f>
        <v>Untertauern</v>
      </c>
      <c r="C1405" s="14">
        <f t="shared" si="540"/>
        <v>5</v>
      </c>
      <c r="D1405" s="9">
        <f>Daten!D1405</f>
        <v>0</v>
      </c>
      <c r="E1405" s="8">
        <f>Daten!E1405</f>
        <v>453</v>
      </c>
      <c r="F1405" s="8">
        <f>Daten!F1405</f>
        <v>465</v>
      </c>
      <c r="G1405" s="26">
        <f t="shared" si="541"/>
        <v>-12</v>
      </c>
      <c r="H1405" s="28">
        <f t="shared" si="542"/>
        <v>-2.5806451612903226E-2</v>
      </c>
      <c r="I1405" s="20">
        <f t="shared" si="543"/>
        <v>6.2471811010598648</v>
      </c>
      <c r="J1405" s="20">
        <f t="shared" si="544"/>
        <v>-18.247181101059866</v>
      </c>
      <c r="K1405" s="26">
        <f t="shared" si="545"/>
        <v>9123.5905505299324</v>
      </c>
      <c r="L1405" s="15">
        <f>Daten!G1405</f>
        <v>87</v>
      </c>
      <c r="M1405" s="15">
        <f>Daten!H1405</f>
        <v>296</v>
      </c>
      <c r="N1405" s="15">
        <f>Daten!I1405</f>
        <v>70</v>
      </c>
      <c r="O1405" s="27">
        <f t="shared" si="546"/>
        <v>0.53040540540540537</v>
      </c>
      <c r="P1405" s="15">
        <f t="shared" si="547"/>
        <v>168.06769342148831</v>
      </c>
      <c r="Q1405" s="20">
        <f t="shared" si="548"/>
        <v>-11.067693421488315</v>
      </c>
      <c r="R1405" s="26">
        <f t="shared" si="549"/>
        <v>-2213.5386842976632</v>
      </c>
      <c r="S1405" s="8">
        <f>Daten!K1405</f>
        <v>5854</v>
      </c>
      <c r="T1405" s="8">
        <f>Daten!L1405</f>
        <v>307533</v>
      </c>
      <c r="U1405" s="8">
        <f>Daten!M1405</f>
        <v>786779</v>
      </c>
      <c r="V1405" s="8">
        <f>Daten!N1405</f>
        <v>500</v>
      </c>
      <c r="W1405" s="8">
        <f>Daten!O1405</f>
        <v>500</v>
      </c>
      <c r="X1405" s="22">
        <f t="shared" si="550"/>
        <v>1100166</v>
      </c>
      <c r="Y1405" s="8">
        <f t="shared" si="551"/>
        <v>173808.70163534911</v>
      </c>
      <c r="Z1405" s="20">
        <f t="shared" si="552"/>
        <v>926357.29836465092</v>
      </c>
      <c r="AA1405" s="26">
        <f t="shared" si="553"/>
        <v>-92635.729836465092</v>
      </c>
      <c r="AB1405" s="31">
        <f t="shared" si="554"/>
        <v>-85725.67797023282</v>
      </c>
      <c r="AC1405" s="30">
        <f t="shared" si="555"/>
        <v>0</v>
      </c>
      <c r="AG1405" s="25">
        <f t="shared" si="556"/>
        <v>0</v>
      </c>
      <c r="AH1405" s="25">
        <f t="shared" si="557"/>
        <v>0</v>
      </c>
      <c r="AI1405" s="25">
        <f t="shared" si="558"/>
        <v>0</v>
      </c>
      <c r="AJ1405" s="25">
        <f t="shared" si="559"/>
        <v>1</v>
      </c>
      <c r="AK1405" s="25">
        <f t="shared" si="560"/>
        <v>0</v>
      </c>
      <c r="AL1405" s="25">
        <f t="shared" ca="1" si="561"/>
        <v>0</v>
      </c>
      <c r="AM1405" s="25">
        <f t="shared" ca="1" si="562"/>
        <v>0</v>
      </c>
      <c r="AN1405" s="25">
        <f ca="1">IF(AM1405=0,0,COUNTIF($AM$19:AM1405,C1405*10+1))</f>
        <v>0</v>
      </c>
      <c r="AO1405" s="20">
        <f t="shared" ca="1" si="563"/>
        <v>0</v>
      </c>
      <c r="AP1405" s="32">
        <f t="shared" ca="1" si="564"/>
        <v>0</v>
      </c>
    </row>
    <row r="1406" spans="1:42" x14ac:dyDescent="0.2">
      <c r="A1406" s="14">
        <f>Daten!A1406</f>
        <v>50423</v>
      </c>
      <c r="B1406" s="7" t="str">
        <f>Daten!B1406</f>
        <v>Wagrain</v>
      </c>
      <c r="C1406" s="14">
        <f t="shared" si="540"/>
        <v>5</v>
      </c>
      <c r="D1406" s="9">
        <f>Daten!D1406</f>
        <v>0</v>
      </c>
      <c r="E1406" s="8">
        <f>Daten!E1406</f>
        <v>3179</v>
      </c>
      <c r="F1406" s="8">
        <f>Daten!F1406</f>
        <v>3124</v>
      </c>
      <c r="G1406" s="26">
        <f t="shared" si="541"/>
        <v>55</v>
      </c>
      <c r="H1406" s="28">
        <f t="shared" si="542"/>
        <v>1.7605633802816902E-2</v>
      </c>
      <c r="I1406" s="20">
        <f t="shared" si="543"/>
        <v>41.970309160668855</v>
      </c>
      <c r="J1406" s="20">
        <f t="shared" si="544"/>
        <v>13.029690839331145</v>
      </c>
      <c r="K1406" s="26">
        <f t="shared" si="545"/>
        <v>-6514.845419665573</v>
      </c>
      <c r="L1406" s="15">
        <f>Daten!G1406</f>
        <v>490</v>
      </c>
      <c r="M1406" s="15">
        <f>Daten!H1406</f>
        <v>2048</v>
      </c>
      <c r="N1406" s="15">
        <f>Daten!I1406</f>
        <v>641</v>
      </c>
      <c r="O1406" s="27">
        <f t="shared" si="546"/>
        <v>0.55224609375</v>
      </c>
      <c r="P1406" s="15">
        <f t="shared" si="547"/>
        <v>1162.8467436730002</v>
      </c>
      <c r="Q1406" s="20">
        <f t="shared" si="548"/>
        <v>-31.846743673000219</v>
      </c>
      <c r="R1406" s="26">
        <f t="shared" si="549"/>
        <v>-6369.3487346000438</v>
      </c>
      <c r="S1406" s="8">
        <f>Daten!K1406</f>
        <v>-7570</v>
      </c>
      <c r="T1406" s="8">
        <f>Daten!L1406</f>
        <v>475948</v>
      </c>
      <c r="U1406" s="8">
        <f>Daten!M1406</f>
        <v>1708191</v>
      </c>
      <c r="V1406" s="8">
        <f>Daten!N1406</f>
        <v>500</v>
      </c>
      <c r="W1406" s="8">
        <f>Daten!O1406</f>
        <v>500</v>
      </c>
      <c r="X1406" s="22">
        <f t="shared" si="550"/>
        <v>2176569</v>
      </c>
      <c r="Y1406" s="8">
        <f t="shared" si="551"/>
        <v>1219730.3807919975</v>
      </c>
      <c r="Z1406" s="20">
        <f t="shared" si="552"/>
        <v>956838.61920800246</v>
      </c>
      <c r="AA1406" s="26">
        <f t="shared" si="553"/>
        <v>-95683.861920800249</v>
      </c>
      <c r="AB1406" s="31">
        <f t="shared" si="554"/>
        <v>-108568.05607506586</v>
      </c>
      <c r="AC1406" s="30">
        <f t="shared" si="555"/>
        <v>0</v>
      </c>
      <c r="AG1406" s="25">
        <f t="shared" si="556"/>
        <v>0</v>
      </c>
      <c r="AH1406" s="25">
        <f t="shared" si="557"/>
        <v>0</v>
      </c>
      <c r="AI1406" s="25">
        <f t="shared" si="558"/>
        <v>0</v>
      </c>
      <c r="AJ1406" s="25">
        <f t="shared" si="559"/>
        <v>1</v>
      </c>
      <c r="AK1406" s="25">
        <f t="shared" si="560"/>
        <v>0</v>
      </c>
      <c r="AL1406" s="25">
        <f t="shared" ca="1" si="561"/>
        <v>0</v>
      </c>
      <c r="AM1406" s="25">
        <f t="shared" ca="1" si="562"/>
        <v>0</v>
      </c>
      <c r="AN1406" s="25">
        <f ca="1">IF(AM1406=0,0,COUNTIF($AM$19:AM1406,C1406*10+1))</f>
        <v>0</v>
      </c>
      <c r="AO1406" s="20">
        <f t="shared" ca="1" si="563"/>
        <v>0</v>
      </c>
      <c r="AP1406" s="32">
        <f t="shared" ca="1" si="564"/>
        <v>0</v>
      </c>
    </row>
    <row r="1407" spans="1:42" x14ac:dyDescent="0.2">
      <c r="A1407" s="14">
        <f>Daten!A1407</f>
        <v>50424</v>
      </c>
      <c r="B1407" s="7" t="str">
        <f>Daten!B1407</f>
        <v>Werfen</v>
      </c>
      <c r="C1407" s="14">
        <f t="shared" si="540"/>
        <v>5</v>
      </c>
      <c r="D1407" s="9">
        <f>Daten!D1407</f>
        <v>0</v>
      </c>
      <c r="E1407" s="8">
        <f>Daten!E1407</f>
        <v>3087</v>
      </c>
      <c r="F1407" s="8">
        <f>Daten!F1407</f>
        <v>3044</v>
      </c>
      <c r="G1407" s="26">
        <f t="shared" si="541"/>
        <v>43</v>
      </c>
      <c r="H1407" s="28">
        <f t="shared" si="542"/>
        <v>1.4126149802890934E-2</v>
      </c>
      <c r="I1407" s="20">
        <f t="shared" si="543"/>
        <v>40.895525315325223</v>
      </c>
      <c r="J1407" s="20">
        <f t="shared" si="544"/>
        <v>2.1044746846747771</v>
      </c>
      <c r="K1407" s="26">
        <f t="shared" si="545"/>
        <v>-1052.2373423373886</v>
      </c>
      <c r="L1407" s="15">
        <f>Daten!G1407</f>
        <v>476</v>
      </c>
      <c r="M1407" s="15">
        <f>Daten!H1407</f>
        <v>1991</v>
      </c>
      <c r="N1407" s="15">
        <f>Daten!I1407</f>
        <v>620</v>
      </c>
      <c r="O1407" s="27">
        <f t="shared" si="546"/>
        <v>0.55047714716223006</v>
      </c>
      <c r="P1407" s="15">
        <f t="shared" si="547"/>
        <v>1130.4823567641326</v>
      </c>
      <c r="Q1407" s="20">
        <f t="shared" si="548"/>
        <v>-34.482356764132646</v>
      </c>
      <c r="R1407" s="26">
        <f t="shared" si="549"/>
        <v>-6896.4713528265293</v>
      </c>
      <c r="S1407" s="8">
        <f>Daten!K1407</f>
        <v>22553</v>
      </c>
      <c r="T1407" s="8">
        <f>Daten!L1407</f>
        <v>227574</v>
      </c>
      <c r="U1407" s="8">
        <f>Daten!M1407</f>
        <v>1234066</v>
      </c>
      <c r="V1407" s="8">
        <f>Daten!N1407</f>
        <v>500</v>
      </c>
      <c r="W1407" s="8">
        <f>Daten!O1407</f>
        <v>500</v>
      </c>
      <c r="X1407" s="22">
        <f t="shared" si="550"/>
        <v>1484193</v>
      </c>
      <c r="Y1407" s="8">
        <f t="shared" si="551"/>
        <v>1184431.4833296307</v>
      </c>
      <c r="Z1407" s="20">
        <f t="shared" si="552"/>
        <v>299761.51667036931</v>
      </c>
      <c r="AA1407" s="26">
        <f t="shared" si="553"/>
        <v>-29976.151667036931</v>
      </c>
      <c r="AB1407" s="31">
        <f t="shared" si="554"/>
        <v>-37924.860362200852</v>
      </c>
      <c r="AC1407" s="30">
        <f t="shared" si="555"/>
        <v>0</v>
      </c>
      <c r="AG1407" s="25">
        <f t="shared" si="556"/>
        <v>0</v>
      </c>
      <c r="AH1407" s="25">
        <f t="shared" si="557"/>
        <v>0</v>
      </c>
      <c r="AI1407" s="25">
        <f t="shared" si="558"/>
        <v>0</v>
      </c>
      <c r="AJ1407" s="25">
        <f t="shared" si="559"/>
        <v>1</v>
      </c>
      <c r="AK1407" s="25">
        <f t="shared" si="560"/>
        <v>0</v>
      </c>
      <c r="AL1407" s="25">
        <f t="shared" ca="1" si="561"/>
        <v>0</v>
      </c>
      <c r="AM1407" s="25">
        <f t="shared" ca="1" si="562"/>
        <v>0</v>
      </c>
      <c r="AN1407" s="25">
        <f ca="1">IF(AM1407=0,0,COUNTIF($AM$19:AM1407,C1407*10+1))</f>
        <v>0</v>
      </c>
      <c r="AO1407" s="20">
        <f t="shared" ca="1" si="563"/>
        <v>0</v>
      </c>
      <c r="AP1407" s="32">
        <f t="shared" ca="1" si="564"/>
        <v>0</v>
      </c>
    </row>
    <row r="1408" spans="1:42" x14ac:dyDescent="0.2">
      <c r="A1408" s="14">
        <f>Daten!A1408</f>
        <v>50425</v>
      </c>
      <c r="B1408" s="7" t="str">
        <f>Daten!B1408</f>
        <v>Werfenweng</v>
      </c>
      <c r="C1408" s="14">
        <f t="shared" si="540"/>
        <v>5</v>
      </c>
      <c r="D1408" s="9">
        <f>Daten!D1408</f>
        <v>0</v>
      </c>
      <c r="E1408" s="8">
        <f>Daten!E1408</f>
        <v>1095</v>
      </c>
      <c r="F1408" s="8">
        <f>Daten!F1408</f>
        <v>1021</v>
      </c>
      <c r="G1408" s="26">
        <f t="shared" si="541"/>
        <v>74</v>
      </c>
      <c r="H1408" s="28">
        <f t="shared" si="542"/>
        <v>7.2477962781586677E-2</v>
      </c>
      <c r="I1408" s="20">
        <f t="shared" si="543"/>
        <v>13.71692882619811</v>
      </c>
      <c r="J1408" s="20">
        <f t="shared" si="544"/>
        <v>60.283071173801886</v>
      </c>
      <c r="K1408" s="26">
        <f t="shared" si="545"/>
        <v>-30141.535586900944</v>
      </c>
      <c r="L1408" s="15">
        <f>Daten!G1408</f>
        <v>200</v>
      </c>
      <c r="M1408" s="15">
        <f>Daten!H1408</f>
        <v>762</v>
      </c>
      <c r="N1408" s="15">
        <f>Daten!I1408</f>
        <v>133</v>
      </c>
      <c r="O1408" s="27">
        <f t="shared" si="546"/>
        <v>0.43700787401574803</v>
      </c>
      <c r="P1408" s="15">
        <f t="shared" si="547"/>
        <v>432.66075130802056</v>
      </c>
      <c r="Q1408" s="20">
        <f t="shared" si="548"/>
        <v>-99.660751308020565</v>
      </c>
      <c r="R1408" s="26">
        <f t="shared" si="549"/>
        <v>-19932.150261604114</v>
      </c>
      <c r="S1408" s="8">
        <f>Daten!K1408</f>
        <v>4730</v>
      </c>
      <c r="T1408" s="8">
        <f>Daten!L1408</f>
        <v>132168</v>
      </c>
      <c r="U1408" s="8">
        <f>Daten!M1408</f>
        <v>318913</v>
      </c>
      <c r="V1408" s="8">
        <f>Daten!N1408</f>
        <v>500</v>
      </c>
      <c r="W1408" s="8">
        <f>Daten!O1408</f>
        <v>500</v>
      </c>
      <c r="X1408" s="22">
        <f t="shared" si="550"/>
        <v>455811</v>
      </c>
      <c r="Y1408" s="8">
        <f t="shared" si="551"/>
        <v>420133.61653577769</v>
      </c>
      <c r="Z1408" s="20">
        <f t="shared" si="552"/>
        <v>35677.383464222308</v>
      </c>
      <c r="AA1408" s="26">
        <f t="shared" si="553"/>
        <v>-3567.7383464222312</v>
      </c>
      <c r="AB1408" s="31">
        <f t="shared" si="554"/>
        <v>-53641.424194927291</v>
      </c>
      <c r="AC1408" s="30">
        <f t="shared" si="555"/>
        <v>0</v>
      </c>
      <c r="AG1408" s="25">
        <f t="shared" si="556"/>
        <v>0</v>
      </c>
      <c r="AH1408" s="25">
        <f t="shared" si="557"/>
        <v>0</v>
      </c>
      <c r="AI1408" s="25">
        <f t="shared" si="558"/>
        <v>0</v>
      </c>
      <c r="AJ1408" s="25">
        <f t="shared" si="559"/>
        <v>1</v>
      </c>
      <c r="AK1408" s="25">
        <f t="shared" si="560"/>
        <v>0</v>
      </c>
      <c r="AL1408" s="25">
        <f t="shared" ca="1" si="561"/>
        <v>0</v>
      </c>
      <c r="AM1408" s="25">
        <f t="shared" ca="1" si="562"/>
        <v>0</v>
      </c>
      <c r="AN1408" s="25">
        <f ca="1">IF(AM1408=0,0,COUNTIF($AM$19:AM1408,C1408*10+1))</f>
        <v>0</v>
      </c>
      <c r="AO1408" s="20">
        <f t="shared" ca="1" si="563"/>
        <v>0</v>
      </c>
      <c r="AP1408" s="32">
        <f t="shared" ca="1" si="564"/>
        <v>0</v>
      </c>
    </row>
    <row r="1409" spans="1:42" x14ac:dyDescent="0.2">
      <c r="A1409" s="14">
        <f>Daten!A1409</f>
        <v>50501</v>
      </c>
      <c r="B1409" s="7" t="str">
        <f>Daten!B1409</f>
        <v>Göriach</v>
      </c>
      <c r="C1409" s="14">
        <f t="shared" si="540"/>
        <v>5</v>
      </c>
      <c r="D1409" s="9">
        <f>Daten!D1409</f>
        <v>0</v>
      </c>
      <c r="E1409" s="8">
        <f>Daten!E1409</f>
        <v>345</v>
      </c>
      <c r="F1409" s="8">
        <f>Daten!F1409</f>
        <v>344</v>
      </c>
      <c r="G1409" s="26">
        <f t="shared" si="541"/>
        <v>1</v>
      </c>
      <c r="H1409" s="28">
        <f t="shared" si="542"/>
        <v>2.9069767441860465E-3</v>
      </c>
      <c r="I1409" s="20">
        <f t="shared" si="543"/>
        <v>4.6215705349776197</v>
      </c>
      <c r="J1409" s="20">
        <f t="shared" si="544"/>
        <v>-3.6215705349776197</v>
      </c>
      <c r="K1409" s="26">
        <f t="shared" si="545"/>
        <v>1810.78526748881</v>
      </c>
      <c r="L1409" s="15">
        <f>Daten!G1409</f>
        <v>45</v>
      </c>
      <c r="M1409" s="15">
        <f>Daten!H1409</f>
        <v>237</v>
      </c>
      <c r="N1409" s="15">
        <f>Daten!I1409</f>
        <v>63</v>
      </c>
      <c r="O1409" s="27">
        <f t="shared" si="546"/>
        <v>0.45569620253164556</v>
      </c>
      <c r="P1409" s="15">
        <f t="shared" si="547"/>
        <v>134.56771398950247</v>
      </c>
      <c r="Q1409" s="20">
        <f t="shared" si="548"/>
        <v>-26.567713989502465</v>
      </c>
      <c r="R1409" s="26">
        <f t="shared" si="549"/>
        <v>-5313.5427979004926</v>
      </c>
      <c r="S1409" s="8">
        <f>Daten!K1409</f>
        <v>3264</v>
      </c>
      <c r="T1409" s="8">
        <f>Daten!L1409</f>
        <v>17659</v>
      </c>
      <c r="U1409" s="8">
        <f>Daten!M1409</f>
        <v>2544</v>
      </c>
      <c r="V1409" s="8">
        <f>Daten!N1409</f>
        <v>500</v>
      </c>
      <c r="W1409" s="8">
        <f>Daten!O1409</f>
        <v>500</v>
      </c>
      <c r="X1409" s="22">
        <f t="shared" si="550"/>
        <v>23467</v>
      </c>
      <c r="Y1409" s="8">
        <f t="shared" si="551"/>
        <v>132370.86548387515</v>
      </c>
      <c r="Z1409" s="20">
        <f t="shared" si="552"/>
        <v>-108903.86548387515</v>
      </c>
      <c r="AA1409" s="26">
        <f t="shared" si="553"/>
        <v>10890.386548387516</v>
      </c>
      <c r="AB1409" s="31">
        <f t="shared" si="554"/>
        <v>7387.6290179758334</v>
      </c>
      <c r="AC1409" s="30">
        <f t="shared" si="555"/>
        <v>7387.6290179758334</v>
      </c>
      <c r="AG1409" s="25">
        <f t="shared" si="556"/>
        <v>1810.78526748881</v>
      </c>
      <c r="AH1409" s="25">
        <f t="shared" si="557"/>
        <v>10890.386548387516</v>
      </c>
      <c r="AI1409" s="25">
        <f t="shared" si="558"/>
        <v>12701.171815876325</v>
      </c>
      <c r="AJ1409" s="25">
        <f t="shared" si="559"/>
        <v>1</v>
      </c>
      <c r="AK1409" s="25">
        <f t="shared" si="560"/>
        <v>12701.171815876325</v>
      </c>
      <c r="AL1409" s="25">
        <f t="shared" ca="1" si="561"/>
        <v>30828</v>
      </c>
      <c r="AM1409" s="25">
        <f t="shared" ca="1" si="562"/>
        <v>51</v>
      </c>
      <c r="AN1409" s="25">
        <f ca="1">IF(AM1409=0,0,COUNTIF($AM$19:AM1409,C1409*10+1))</f>
        <v>16</v>
      </c>
      <c r="AO1409" s="20">
        <f t="shared" ca="1" si="563"/>
        <v>0</v>
      </c>
      <c r="AP1409" s="32">
        <f t="shared" ca="1" si="564"/>
        <v>30828</v>
      </c>
    </row>
    <row r="1410" spans="1:42" x14ac:dyDescent="0.2">
      <c r="A1410" s="14">
        <f>Daten!A1410</f>
        <v>50502</v>
      </c>
      <c r="B1410" s="7" t="str">
        <f>Daten!B1410</f>
        <v>Lessach</v>
      </c>
      <c r="C1410" s="14">
        <f t="shared" si="540"/>
        <v>5</v>
      </c>
      <c r="D1410" s="9">
        <f>Daten!D1410</f>
        <v>0</v>
      </c>
      <c r="E1410" s="8">
        <f>Daten!E1410</f>
        <v>548</v>
      </c>
      <c r="F1410" s="8">
        <f>Daten!F1410</f>
        <v>553</v>
      </c>
      <c r="G1410" s="26">
        <f t="shared" si="541"/>
        <v>-5</v>
      </c>
      <c r="H1410" s="28">
        <f t="shared" si="542"/>
        <v>-9.0415913200723331E-3</v>
      </c>
      <c r="I1410" s="20">
        <f t="shared" si="543"/>
        <v>7.4294433309378602</v>
      </c>
      <c r="J1410" s="20">
        <f t="shared" si="544"/>
        <v>-12.429443330937861</v>
      </c>
      <c r="K1410" s="26">
        <f t="shared" si="545"/>
        <v>6214.721665468931</v>
      </c>
      <c r="L1410" s="15">
        <f>Daten!G1410</f>
        <v>75</v>
      </c>
      <c r="M1410" s="15">
        <f>Daten!H1410</f>
        <v>369</v>
      </c>
      <c r="N1410" s="15">
        <f>Daten!I1410</f>
        <v>104</v>
      </c>
      <c r="O1410" s="27">
        <f t="shared" si="546"/>
        <v>0.48509485094850946</v>
      </c>
      <c r="P1410" s="15">
        <f t="shared" si="547"/>
        <v>209.5168205153013</v>
      </c>
      <c r="Q1410" s="20">
        <f t="shared" si="548"/>
        <v>-30.516820515301305</v>
      </c>
      <c r="R1410" s="26">
        <f t="shared" si="549"/>
        <v>-6103.3641030602612</v>
      </c>
      <c r="S1410" s="8">
        <f>Daten!K1410</f>
        <v>4771</v>
      </c>
      <c r="T1410" s="8">
        <f>Daten!L1410</f>
        <v>22531</v>
      </c>
      <c r="U1410" s="8">
        <f>Daten!M1410</f>
        <v>12427</v>
      </c>
      <c r="V1410" s="8">
        <f>Daten!N1410</f>
        <v>500</v>
      </c>
      <c r="W1410" s="8">
        <f>Daten!O1410</f>
        <v>500</v>
      </c>
      <c r="X1410" s="22">
        <f t="shared" si="550"/>
        <v>39729</v>
      </c>
      <c r="Y1410" s="8">
        <f t="shared" si="551"/>
        <v>210258.65010192344</v>
      </c>
      <c r="Z1410" s="20">
        <f t="shared" si="552"/>
        <v>-170529.65010192344</v>
      </c>
      <c r="AA1410" s="26">
        <f t="shared" si="553"/>
        <v>17052.965010192343</v>
      </c>
      <c r="AB1410" s="31">
        <f t="shared" si="554"/>
        <v>17164.322572601013</v>
      </c>
      <c r="AC1410" s="30">
        <f t="shared" si="555"/>
        <v>17164.322572601013</v>
      </c>
      <c r="AG1410" s="25">
        <f t="shared" si="556"/>
        <v>6214.721665468931</v>
      </c>
      <c r="AH1410" s="25">
        <f t="shared" si="557"/>
        <v>17052.965010192343</v>
      </c>
      <c r="AI1410" s="25">
        <f t="shared" si="558"/>
        <v>23267.686675661273</v>
      </c>
      <c r="AJ1410" s="25">
        <f t="shared" si="559"/>
        <v>1</v>
      </c>
      <c r="AK1410" s="25">
        <f t="shared" si="560"/>
        <v>23267.686675661273</v>
      </c>
      <c r="AL1410" s="25">
        <f t="shared" ca="1" si="561"/>
        <v>56474</v>
      </c>
      <c r="AM1410" s="25">
        <f t="shared" ca="1" si="562"/>
        <v>51</v>
      </c>
      <c r="AN1410" s="25">
        <f ca="1">IF(AM1410=0,0,COUNTIF($AM$19:AM1410,C1410*10+1))</f>
        <v>17</v>
      </c>
      <c r="AO1410" s="20">
        <f t="shared" ca="1" si="563"/>
        <v>0</v>
      </c>
      <c r="AP1410" s="32">
        <f t="shared" ca="1" si="564"/>
        <v>56474</v>
      </c>
    </row>
    <row r="1411" spans="1:42" x14ac:dyDescent="0.2">
      <c r="A1411" s="14">
        <f>Daten!A1411</f>
        <v>50503</v>
      </c>
      <c r="B1411" s="7" t="str">
        <f>Daten!B1411</f>
        <v>Mariapfarr</v>
      </c>
      <c r="C1411" s="14">
        <f t="shared" si="540"/>
        <v>5</v>
      </c>
      <c r="D1411" s="9">
        <f>Daten!D1411</f>
        <v>0</v>
      </c>
      <c r="E1411" s="8">
        <f>Daten!E1411</f>
        <v>2477</v>
      </c>
      <c r="F1411" s="8">
        <f>Daten!F1411</f>
        <v>2388</v>
      </c>
      <c r="G1411" s="26">
        <f t="shared" si="541"/>
        <v>89</v>
      </c>
      <c r="H1411" s="28">
        <f t="shared" si="542"/>
        <v>3.7269681742043551E-2</v>
      </c>
      <c r="I1411" s="20">
        <f t="shared" si="543"/>
        <v>32.082297783507435</v>
      </c>
      <c r="J1411" s="20">
        <f t="shared" si="544"/>
        <v>56.917702216492565</v>
      </c>
      <c r="K1411" s="26">
        <f t="shared" si="545"/>
        <v>-28458.851108246283</v>
      </c>
      <c r="L1411" s="15">
        <f>Daten!G1411</f>
        <v>339</v>
      </c>
      <c r="M1411" s="15">
        <f>Daten!H1411</f>
        <v>1529</v>
      </c>
      <c r="N1411" s="15">
        <f>Daten!I1411</f>
        <v>609</v>
      </c>
      <c r="O1411" s="27">
        <f t="shared" si="546"/>
        <v>0.62001308044473513</v>
      </c>
      <c r="P1411" s="15">
        <f t="shared" si="547"/>
        <v>868.16048392383664</v>
      </c>
      <c r="Q1411" s="20">
        <f t="shared" si="548"/>
        <v>79.839516076163363</v>
      </c>
      <c r="R1411" s="26">
        <f t="shared" si="549"/>
        <v>15967.903215232673</v>
      </c>
      <c r="S1411" s="8">
        <f>Daten!K1411</f>
        <v>9347</v>
      </c>
      <c r="T1411" s="8">
        <f>Daten!L1411</f>
        <v>208397</v>
      </c>
      <c r="U1411" s="8">
        <f>Daten!M1411</f>
        <v>331375</v>
      </c>
      <c r="V1411" s="8">
        <f>Daten!N1411</f>
        <v>500</v>
      </c>
      <c r="W1411" s="8">
        <f>Daten!O1411</f>
        <v>500</v>
      </c>
      <c r="X1411" s="22">
        <f t="shared" si="550"/>
        <v>549119</v>
      </c>
      <c r="Y1411" s="8">
        <f t="shared" si="551"/>
        <v>950384.44580741669</v>
      </c>
      <c r="Z1411" s="20">
        <f t="shared" si="552"/>
        <v>-401265.44580741669</v>
      </c>
      <c r="AA1411" s="26">
        <f t="shared" si="553"/>
        <v>40126.544580741669</v>
      </c>
      <c r="AB1411" s="31">
        <f t="shared" si="554"/>
        <v>27635.596687728059</v>
      </c>
      <c r="AC1411" s="30">
        <f t="shared" si="555"/>
        <v>27635.596687728059</v>
      </c>
      <c r="AG1411" s="25">
        <f t="shared" si="556"/>
        <v>-28458.851108246283</v>
      </c>
      <c r="AH1411" s="25">
        <f t="shared" si="557"/>
        <v>40126.544580741669</v>
      </c>
      <c r="AI1411" s="25">
        <f t="shared" si="558"/>
        <v>11667.693472495386</v>
      </c>
      <c r="AJ1411" s="25">
        <f t="shared" si="559"/>
        <v>1</v>
      </c>
      <c r="AK1411" s="25">
        <f t="shared" si="560"/>
        <v>11667.693472495386</v>
      </c>
      <c r="AL1411" s="25">
        <f t="shared" ca="1" si="561"/>
        <v>28319</v>
      </c>
      <c r="AM1411" s="25">
        <f t="shared" ca="1" si="562"/>
        <v>51</v>
      </c>
      <c r="AN1411" s="25">
        <f ca="1">IF(AM1411=0,0,COUNTIF($AM$19:AM1411,C1411*10+1))</f>
        <v>18</v>
      </c>
      <c r="AO1411" s="20">
        <f t="shared" ca="1" si="563"/>
        <v>0</v>
      </c>
      <c r="AP1411" s="32">
        <f t="shared" ca="1" si="564"/>
        <v>28319</v>
      </c>
    </row>
    <row r="1412" spans="1:42" x14ac:dyDescent="0.2">
      <c r="A1412" s="14">
        <f>Daten!A1412</f>
        <v>50504</v>
      </c>
      <c r="B1412" s="7" t="str">
        <f>Daten!B1412</f>
        <v>Mauterndorf</v>
      </c>
      <c r="C1412" s="14">
        <f t="shared" si="540"/>
        <v>5</v>
      </c>
      <c r="D1412" s="9">
        <f>Daten!D1412</f>
        <v>0</v>
      </c>
      <c r="E1412" s="8">
        <f>Daten!E1412</f>
        <v>1602</v>
      </c>
      <c r="F1412" s="8">
        <f>Daten!F1412</f>
        <v>1624</v>
      </c>
      <c r="G1412" s="26">
        <f t="shared" si="541"/>
        <v>-22</v>
      </c>
      <c r="H1412" s="28">
        <f t="shared" si="542"/>
        <v>-1.3546798029556651E-2</v>
      </c>
      <c r="I1412" s="20">
        <f t="shared" si="543"/>
        <v>21.818112060475741</v>
      </c>
      <c r="J1412" s="20">
        <f t="shared" si="544"/>
        <v>-43.818112060475741</v>
      </c>
      <c r="K1412" s="26">
        <f t="shared" si="545"/>
        <v>21909.056030237869</v>
      </c>
      <c r="L1412" s="15">
        <f>Daten!G1412</f>
        <v>221</v>
      </c>
      <c r="M1412" s="15">
        <f>Daten!H1412</f>
        <v>934</v>
      </c>
      <c r="N1412" s="15">
        <f>Daten!I1412</f>
        <v>447</v>
      </c>
      <c r="O1412" s="27">
        <f t="shared" si="546"/>
        <v>0.71520342612419696</v>
      </c>
      <c r="P1412" s="15">
        <f t="shared" si="547"/>
        <v>530.32170829618269</v>
      </c>
      <c r="Q1412" s="20">
        <f t="shared" si="548"/>
        <v>137.67829170381731</v>
      </c>
      <c r="R1412" s="26">
        <f t="shared" si="549"/>
        <v>27535.658340763461</v>
      </c>
      <c r="S1412" s="8">
        <f>Daten!K1412</f>
        <v>5527</v>
      </c>
      <c r="T1412" s="8">
        <f>Daten!L1412</f>
        <v>215975</v>
      </c>
      <c r="U1412" s="8">
        <f>Daten!M1412</f>
        <v>652147</v>
      </c>
      <c r="V1412" s="8">
        <f>Daten!N1412</f>
        <v>500</v>
      </c>
      <c r="W1412" s="8">
        <f>Daten!O1412</f>
        <v>500</v>
      </c>
      <c r="X1412" s="22">
        <f t="shared" si="550"/>
        <v>873649</v>
      </c>
      <c r="Y1412" s="8">
        <f t="shared" si="551"/>
        <v>614661.23624686373</v>
      </c>
      <c r="Z1412" s="20">
        <f t="shared" si="552"/>
        <v>258987.76375313627</v>
      </c>
      <c r="AA1412" s="26">
        <f t="shared" si="553"/>
        <v>-25898.776375313628</v>
      </c>
      <c r="AB1412" s="31">
        <f t="shared" si="554"/>
        <v>23545.937995687706</v>
      </c>
      <c r="AC1412" s="30">
        <f t="shared" si="555"/>
        <v>23545.937995687706</v>
      </c>
      <c r="AG1412" s="25">
        <f t="shared" si="556"/>
        <v>21909.056030237869</v>
      </c>
      <c r="AH1412" s="25">
        <f t="shared" si="557"/>
        <v>-25898.776375313628</v>
      </c>
      <c r="AI1412" s="25">
        <f t="shared" si="558"/>
        <v>-3989.7203450757588</v>
      </c>
      <c r="AJ1412" s="25">
        <f t="shared" si="559"/>
        <v>1</v>
      </c>
      <c r="AK1412" s="25">
        <f t="shared" si="560"/>
        <v>0</v>
      </c>
      <c r="AL1412" s="25">
        <f t="shared" ca="1" si="561"/>
        <v>0</v>
      </c>
      <c r="AM1412" s="25">
        <f t="shared" ca="1" si="562"/>
        <v>0</v>
      </c>
      <c r="AN1412" s="25">
        <f ca="1">IF(AM1412=0,0,COUNTIF($AM$19:AM1412,C1412*10+1))</f>
        <v>0</v>
      </c>
      <c r="AO1412" s="20">
        <f t="shared" ca="1" si="563"/>
        <v>0</v>
      </c>
      <c r="AP1412" s="32">
        <f t="shared" ca="1" si="564"/>
        <v>0</v>
      </c>
    </row>
    <row r="1413" spans="1:42" x14ac:dyDescent="0.2">
      <c r="A1413" s="14">
        <f>Daten!A1413</f>
        <v>50505</v>
      </c>
      <c r="B1413" s="7" t="str">
        <f>Daten!B1413</f>
        <v>Muhr</v>
      </c>
      <c r="C1413" s="14">
        <f t="shared" si="540"/>
        <v>5</v>
      </c>
      <c r="D1413" s="9">
        <f>Daten!D1413</f>
        <v>0</v>
      </c>
      <c r="E1413" s="8">
        <f>Daten!E1413</f>
        <v>490</v>
      </c>
      <c r="F1413" s="8">
        <f>Daten!F1413</f>
        <v>506</v>
      </c>
      <c r="G1413" s="26">
        <f t="shared" si="541"/>
        <v>-16</v>
      </c>
      <c r="H1413" s="28">
        <f t="shared" si="542"/>
        <v>-3.1620553359683792E-2</v>
      </c>
      <c r="I1413" s="20">
        <f t="shared" si="543"/>
        <v>6.7980078217984765</v>
      </c>
      <c r="J1413" s="20">
        <f t="shared" si="544"/>
        <v>-22.798007821798478</v>
      </c>
      <c r="K1413" s="26">
        <f t="shared" si="545"/>
        <v>11399.003910899239</v>
      </c>
      <c r="L1413" s="15">
        <f>Daten!G1413</f>
        <v>59</v>
      </c>
      <c r="M1413" s="15">
        <f>Daten!H1413</f>
        <v>322</v>
      </c>
      <c r="N1413" s="15">
        <f>Daten!I1413</f>
        <v>109</v>
      </c>
      <c r="O1413" s="27">
        <f t="shared" si="546"/>
        <v>0.52173913043478259</v>
      </c>
      <c r="P1413" s="15">
        <f t="shared" si="547"/>
        <v>182.83039622202446</v>
      </c>
      <c r="Q1413" s="20">
        <f t="shared" si="548"/>
        <v>-14.830396222024461</v>
      </c>
      <c r="R1413" s="26">
        <f t="shared" si="549"/>
        <v>-2966.0792444048921</v>
      </c>
      <c r="S1413" s="8">
        <f>Daten!K1413</f>
        <v>11810</v>
      </c>
      <c r="T1413" s="8">
        <f>Daten!L1413</f>
        <v>25357</v>
      </c>
      <c r="U1413" s="8">
        <f>Daten!M1413</f>
        <v>45923</v>
      </c>
      <c r="V1413" s="8">
        <f>Daten!N1413</f>
        <v>500</v>
      </c>
      <c r="W1413" s="8">
        <f>Daten!O1413</f>
        <v>500</v>
      </c>
      <c r="X1413" s="22">
        <f t="shared" si="550"/>
        <v>83090</v>
      </c>
      <c r="Y1413" s="8">
        <f t="shared" si="551"/>
        <v>188004.99735390965</v>
      </c>
      <c r="Z1413" s="20">
        <f t="shared" si="552"/>
        <v>-104914.99735390965</v>
      </c>
      <c r="AA1413" s="26">
        <f t="shared" si="553"/>
        <v>10491.499735390966</v>
      </c>
      <c r="AB1413" s="31">
        <f t="shared" si="554"/>
        <v>18924.424401885313</v>
      </c>
      <c r="AC1413" s="30">
        <f t="shared" si="555"/>
        <v>18924.424401885313</v>
      </c>
      <c r="AG1413" s="25">
        <f t="shared" si="556"/>
        <v>11399.003910899239</v>
      </c>
      <c r="AH1413" s="25">
        <f t="shared" si="557"/>
        <v>10491.499735390966</v>
      </c>
      <c r="AI1413" s="25">
        <f t="shared" si="558"/>
        <v>21890.503646290206</v>
      </c>
      <c r="AJ1413" s="25">
        <f t="shared" si="559"/>
        <v>1</v>
      </c>
      <c r="AK1413" s="25">
        <f t="shared" si="560"/>
        <v>21890.503646290206</v>
      </c>
      <c r="AL1413" s="25">
        <f t="shared" ca="1" si="561"/>
        <v>53132</v>
      </c>
      <c r="AM1413" s="25">
        <f t="shared" ca="1" si="562"/>
        <v>51</v>
      </c>
      <c r="AN1413" s="25">
        <f ca="1">IF(AM1413=0,0,COUNTIF($AM$19:AM1413,C1413*10+1))</f>
        <v>19</v>
      </c>
      <c r="AO1413" s="20">
        <f t="shared" ca="1" si="563"/>
        <v>0</v>
      </c>
      <c r="AP1413" s="32">
        <f t="shared" ca="1" si="564"/>
        <v>53132</v>
      </c>
    </row>
    <row r="1414" spans="1:42" x14ac:dyDescent="0.2">
      <c r="A1414" s="14">
        <f>Daten!A1414</f>
        <v>50506</v>
      </c>
      <c r="B1414" s="7" t="str">
        <f>Daten!B1414</f>
        <v>Ramingstein</v>
      </c>
      <c r="C1414" s="14">
        <f t="shared" si="540"/>
        <v>5</v>
      </c>
      <c r="D1414" s="9">
        <f>Daten!D1414</f>
        <v>0</v>
      </c>
      <c r="E1414" s="8">
        <f>Daten!E1414</f>
        <v>1041</v>
      </c>
      <c r="F1414" s="8">
        <f>Daten!F1414</f>
        <v>1059</v>
      </c>
      <c r="G1414" s="26">
        <f t="shared" si="541"/>
        <v>-18</v>
      </c>
      <c r="H1414" s="28">
        <f t="shared" si="542"/>
        <v>-1.69971671388102E-2</v>
      </c>
      <c r="I1414" s="20">
        <f t="shared" si="543"/>
        <v>14.227451152736336</v>
      </c>
      <c r="J1414" s="20">
        <f t="shared" si="544"/>
        <v>-32.227451152736336</v>
      </c>
      <c r="K1414" s="26">
        <f t="shared" si="545"/>
        <v>16113.725576368168</v>
      </c>
      <c r="L1414" s="15">
        <f>Daten!G1414</f>
        <v>118</v>
      </c>
      <c r="M1414" s="15">
        <f>Daten!H1414</f>
        <v>677</v>
      </c>
      <c r="N1414" s="15">
        <f>Daten!I1414</f>
        <v>246</v>
      </c>
      <c r="O1414" s="27">
        <f t="shared" si="546"/>
        <v>0.53766617429837515</v>
      </c>
      <c r="P1414" s="15">
        <f t="shared" si="547"/>
        <v>384.3980690754986</v>
      </c>
      <c r="Q1414" s="20">
        <f t="shared" si="548"/>
        <v>-20.398069075498597</v>
      </c>
      <c r="R1414" s="26">
        <f t="shared" si="549"/>
        <v>-4079.6138150997194</v>
      </c>
      <c r="S1414" s="8">
        <f>Daten!K1414</f>
        <v>9337</v>
      </c>
      <c r="T1414" s="8">
        <f>Daten!L1414</f>
        <v>63444</v>
      </c>
      <c r="U1414" s="8">
        <f>Daten!M1414</f>
        <v>140911</v>
      </c>
      <c r="V1414" s="8">
        <f>Daten!N1414</f>
        <v>500</v>
      </c>
      <c r="W1414" s="8">
        <f>Daten!O1414</f>
        <v>500</v>
      </c>
      <c r="X1414" s="22">
        <f t="shared" si="550"/>
        <v>213692</v>
      </c>
      <c r="Y1414" s="8">
        <f t="shared" si="551"/>
        <v>399414.69846004067</v>
      </c>
      <c r="Z1414" s="20">
        <f t="shared" si="552"/>
        <v>-185722.69846004067</v>
      </c>
      <c r="AA1414" s="26">
        <f t="shared" si="553"/>
        <v>18572.269846004066</v>
      </c>
      <c r="AB1414" s="31">
        <f t="shared" si="554"/>
        <v>30606.381607272517</v>
      </c>
      <c r="AC1414" s="30">
        <f t="shared" si="555"/>
        <v>30606.381607272517</v>
      </c>
      <c r="AG1414" s="25">
        <f t="shared" si="556"/>
        <v>16113.725576368168</v>
      </c>
      <c r="AH1414" s="25">
        <f t="shared" si="557"/>
        <v>18572.269846004066</v>
      </c>
      <c r="AI1414" s="25">
        <f t="shared" si="558"/>
        <v>34685.995422372231</v>
      </c>
      <c r="AJ1414" s="25">
        <f t="shared" si="559"/>
        <v>1</v>
      </c>
      <c r="AK1414" s="25">
        <f t="shared" si="560"/>
        <v>34685.995422372231</v>
      </c>
      <c r="AL1414" s="25">
        <f t="shared" ca="1" si="561"/>
        <v>84188</v>
      </c>
      <c r="AM1414" s="25">
        <f t="shared" ca="1" si="562"/>
        <v>51</v>
      </c>
      <c r="AN1414" s="25">
        <f ca="1">IF(AM1414=0,0,COUNTIF($AM$19:AM1414,C1414*10+1))</f>
        <v>20</v>
      </c>
      <c r="AO1414" s="20">
        <f t="shared" ca="1" si="563"/>
        <v>0</v>
      </c>
      <c r="AP1414" s="32">
        <f t="shared" ca="1" si="564"/>
        <v>84188</v>
      </c>
    </row>
    <row r="1415" spans="1:42" x14ac:dyDescent="0.2">
      <c r="A1415" s="14">
        <f>Daten!A1415</f>
        <v>50507</v>
      </c>
      <c r="B1415" s="7" t="str">
        <f>Daten!B1415</f>
        <v>Sankt Andrä im Lungau</v>
      </c>
      <c r="C1415" s="14">
        <f t="shared" si="540"/>
        <v>5</v>
      </c>
      <c r="D1415" s="9">
        <f>Daten!D1415</f>
        <v>0</v>
      </c>
      <c r="E1415" s="8">
        <f>Daten!E1415</f>
        <v>754</v>
      </c>
      <c r="F1415" s="8">
        <f>Daten!F1415</f>
        <v>760</v>
      </c>
      <c r="G1415" s="26">
        <f t="shared" si="541"/>
        <v>-6</v>
      </c>
      <c r="H1415" s="28">
        <f t="shared" si="542"/>
        <v>-7.8947368421052634E-3</v>
      </c>
      <c r="I1415" s="20">
        <f t="shared" si="543"/>
        <v>10.210446530764509</v>
      </c>
      <c r="J1415" s="20">
        <f t="shared" si="544"/>
        <v>-16.210446530764507</v>
      </c>
      <c r="K1415" s="26">
        <f t="shared" si="545"/>
        <v>8105.2232653822539</v>
      </c>
      <c r="L1415" s="15">
        <f>Daten!G1415</f>
        <v>105</v>
      </c>
      <c r="M1415" s="15">
        <f>Daten!H1415</f>
        <v>477</v>
      </c>
      <c r="N1415" s="15">
        <f>Daten!I1415</f>
        <v>172</v>
      </c>
      <c r="O1415" s="27">
        <f t="shared" si="546"/>
        <v>0.58071278825995809</v>
      </c>
      <c r="P1415" s="15">
        <f t="shared" si="547"/>
        <v>270.83881676368219</v>
      </c>
      <c r="Q1415" s="20">
        <f t="shared" si="548"/>
        <v>6.161183236317811</v>
      </c>
      <c r="R1415" s="26">
        <f t="shared" si="549"/>
        <v>1232.2366472635622</v>
      </c>
      <c r="S1415" s="8">
        <f>Daten!K1415</f>
        <v>2560</v>
      </c>
      <c r="T1415" s="8">
        <f>Daten!L1415</f>
        <v>62046</v>
      </c>
      <c r="U1415" s="8">
        <f>Daten!M1415</f>
        <v>44240</v>
      </c>
      <c r="V1415" s="8">
        <f>Daten!N1415</f>
        <v>500</v>
      </c>
      <c r="W1415" s="8">
        <f>Daten!O1415</f>
        <v>500</v>
      </c>
      <c r="X1415" s="22">
        <f t="shared" si="550"/>
        <v>108846</v>
      </c>
      <c r="Y1415" s="8">
        <f t="shared" si="551"/>
        <v>289297.48572417931</v>
      </c>
      <c r="Z1415" s="20">
        <f t="shared" si="552"/>
        <v>-180451.48572417931</v>
      </c>
      <c r="AA1415" s="26">
        <f t="shared" si="553"/>
        <v>18045.148572417933</v>
      </c>
      <c r="AB1415" s="31">
        <f t="shared" si="554"/>
        <v>27382.608485063749</v>
      </c>
      <c r="AC1415" s="30">
        <f t="shared" si="555"/>
        <v>27382.608485063749</v>
      </c>
      <c r="AG1415" s="25">
        <f t="shared" si="556"/>
        <v>8105.2232653822539</v>
      </c>
      <c r="AH1415" s="25">
        <f t="shared" si="557"/>
        <v>18045.148572417933</v>
      </c>
      <c r="AI1415" s="25">
        <f t="shared" si="558"/>
        <v>26150.371837800187</v>
      </c>
      <c r="AJ1415" s="25">
        <f t="shared" si="559"/>
        <v>1</v>
      </c>
      <c r="AK1415" s="25">
        <f t="shared" si="560"/>
        <v>26150.371837800187</v>
      </c>
      <c r="AL1415" s="25">
        <f t="shared" ca="1" si="561"/>
        <v>63471</v>
      </c>
      <c r="AM1415" s="25">
        <f t="shared" ca="1" si="562"/>
        <v>51</v>
      </c>
      <c r="AN1415" s="25">
        <f ca="1">IF(AM1415=0,0,COUNTIF($AM$19:AM1415,C1415*10+1))</f>
        <v>21</v>
      </c>
      <c r="AO1415" s="20">
        <f t="shared" ca="1" si="563"/>
        <v>0</v>
      </c>
      <c r="AP1415" s="32">
        <f t="shared" ca="1" si="564"/>
        <v>63471</v>
      </c>
    </row>
    <row r="1416" spans="1:42" x14ac:dyDescent="0.2">
      <c r="A1416" s="14">
        <f>Daten!A1416</f>
        <v>50508</v>
      </c>
      <c r="B1416" s="7" t="str">
        <f>Daten!B1416</f>
        <v>Sankt Margarethen im Lungau</v>
      </c>
      <c r="C1416" s="14">
        <f t="shared" si="540"/>
        <v>5</v>
      </c>
      <c r="D1416" s="9">
        <f>Daten!D1416</f>
        <v>0</v>
      </c>
      <c r="E1416" s="8">
        <f>Daten!E1416</f>
        <v>758</v>
      </c>
      <c r="F1416" s="8">
        <f>Daten!F1416</f>
        <v>715</v>
      </c>
      <c r="G1416" s="26">
        <f t="shared" si="541"/>
        <v>43</v>
      </c>
      <c r="H1416" s="28">
        <f t="shared" si="542"/>
        <v>6.0139860139860141E-2</v>
      </c>
      <c r="I1416" s="20">
        <f t="shared" si="543"/>
        <v>9.6058806177587162</v>
      </c>
      <c r="J1416" s="20">
        <f t="shared" si="544"/>
        <v>33.394119382241286</v>
      </c>
      <c r="K1416" s="26">
        <f t="shared" si="545"/>
        <v>-16697.059691120641</v>
      </c>
      <c r="L1416" s="15">
        <f>Daten!G1416</f>
        <v>116</v>
      </c>
      <c r="M1416" s="15">
        <f>Daten!H1416</f>
        <v>508</v>
      </c>
      <c r="N1416" s="15">
        <f>Daten!I1416</f>
        <v>134</v>
      </c>
      <c r="O1416" s="27">
        <f t="shared" si="546"/>
        <v>0.49212598425196852</v>
      </c>
      <c r="P1416" s="15">
        <f t="shared" si="547"/>
        <v>288.44050087201373</v>
      </c>
      <c r="Q1416" s="20">
        <f t="shared" si="548"/>
        <v>-38.440500872013729</v>
      </c>
      <c r="R1416" s="26">
        <f t="shared" si="549"/>
        <v>-7688.1001744027453</v>
      </c>
      <c r="S1416" s="8">
        <f>Daten!K1416</f>
        <v>4350</v>
      </c>
      <c r="T1416" s="8">
        <f>Daten!L1416</f>
        <v>78111</v>
      </c>
      <c r="U1416" s="8">
        <f>Daten!M1416</f>
        <v>299686</v>
      </c>
      <c r="V1416" s="8">
        <f>Daten!N1416</f>
        <v>500</v>
      </c>
      <c r="W1416" s="8">
        <f>Daten!O1416</f>
        <v>500</v>
      </c>
      <c r="X1416" s="22">
        <f t="shared" si="550"/>
        <v>382147</v>
      </c>
      <c r="Y1416" s="8">
        <f t="shared" si="551"/>
        <v>290832.22039645613</v>
      </c>
      <c r="Z1416" s="20">
        <f t="shared" si="552"/>
        <v>91314.779603543866</v>
      </c>
      <c r="AA1416" s="26">
        <f t="shared" si="553"/>
        <v>-9131.4779603543866</v>
      </c>
      <c r="AB1416" s="31">
        <f t="shared" si="554"/>
        <v>-33516.63782587777</v>
      </c>
      <c r="AC1416" s="30">
        <f t="shared" si="555"/>
        <v>0</v>
      </c>
      <c r="AG1416" s="25">
        <f t="shared" si="556"/>
        <v>0</v>
      </c>
      <c r="AH1416" s="25">
        <f t="shared" si="557"/>
        <v>0</v>
      </c>
      <c r="AI1416" s="25">
        <f t="shared" si="558"/>
        <v>0</v>
      </c>
      <c r="AJ1416" s="25">
        <f t="shared" si="559"/>
        <v>1</v>
      </c>
      <c r="AK1416" s="25">
        <f t="shared" si="560"/>
        <v>0</v>
      </c>
      <c r="AL1416" s="25">
        <f t="shared" ca="1" si="561"/>
        <v>0</v>
      </c>
      <c r="AM1416" s="25">
        <f t="shared" ca="1" si="562"/>
        <v>0</v>
      </c>
      <c r="AN1416" s="25">
        <f ca="1">IF(AM1416=0,0,COUNTIF($AM$19:AM1416,C1416*10+1))</f>
        <v>0</v>
      </c>
      <c r="AO1416" s="20">
        <f t="shared" ca="1" si="563"/>
        <v>0</v>
      </c>
      <c r="AP1416" s="32">
        <f t="shared" ca="1" si="564"/>
        <v>0</v>
      </c>
    </row>
    <row r="1417" spans="1:42" x14ac:dyDescent="0.2">
      <c r="A1417" s="14">
        <f>Daten!A1417</f>
        <v>50509</v>
      </c>
      <c r="B1417" s="7" t="str">
        <f>Daten!B1417</f>
        <v>Sankt Michael im Lungau</v>
      </c>
      <c r="C1417" s="14">
        <f t="shared" si="540"/>
        <v>5</v>
      </c>
      <c r="D1417" s="9">
        <f>Daten!D1417</f>
        <v>0</v>
      </c>
      <c r="E1417" s="8">
        <f>Daten!E1417</f>
        <v>3550</v>
      </c>
      <c r="F1417" s="8">
        <f>Daten!F1417</f>
        <v>3517</v>
      </c>
      <c r="G1417" s="26">
        <f t="shared" si="541"/>
        <v>33</v>
      </c>
      <c r="H1417" s="28">
        <f t="shared" si="542"/>
        <v>9.382996872334376E-3</v>
      </c>
      <c r="I1417" s="20">
        <f t="shared" si="543"/>
        <v>47.250184800919449</v>
      </c>
      <c r="J1417" s="20">
        <f t="shared" si="544"/>
        <v>-14.250184800919449</v>
      </c>
      <c r="K1417" s="26">
        <f t="shared" si="545"/>
        <v>7125.0924004597246</v>
      </c>
      <c r="L1417" s="15">
        <f>Daten!G1417</f>
        <v>478</v>
      </c>
      <c r="M1417" s="15">
        <f>Daten!H1417</f>
        <v>2310</v>
      </c>
      <c r="N1417" s="15">
        <f>Daten!I1417</f>
        <v>762</v>
      </c>
      <c r="O1417" s="27">
        <f t="shared" si="546"/>
        <v>0.53679653679653683</v>
      </c>
      <c r="P1417" s="15">
        <f t="shared" si="547"/>
        <v>1311.6093642014798</v>
      </c>
      <c r="Q1417" s="20">
        <f t="shared" si="548"/>
        <v>-71.609364201479821</v>
      </c>
      <c r="R1417" s="26">
        <f t="shared" si="549"/>
        <v>-14321.872840295964</v>
      </c>
      <c r="S1417" s="8">
        <f>Daten!K1417</f>
        <v>9182</v>
      </c>
      <c r="T1417" s="8">
        <f>Daten!L1417</f>
        <v>472004</v>
      </c>
      <c r="U1417" s="8">
        <f>Daten!M1417</f>
        <v>1554003</v>
      </c>
      <c r="V1417" s="8">
        <f>Daten!N1417</f>
        <v>500</v>
      </c>
      <c r="W1417" s="8">
        <f>Daten!O1417</f>
        <v>500</v>
      </c>
      <c r="X1417" s="22">
        <f t="shared" si="550"/>
        <v>2035189</v>
      </c>
      <c r="Y1417" s="8">
        <f t="shared" si="551"/>
        <v>1362077.0216456719</v>
      </c>
      <c r="Z1417" s="20">
        <f t="shared" si="552"/>
        <v>673111.97835432808</v>
      </c>
      <c r="AA1417" s="26">
        <f t="shared" si="553"/>
        <v>-67311.197835432817</v>
      </c>
      <c r="AB1417" s="31">
        <f t="shared" si="554"/>
        <v>-74507.978275269052</v>
      </c>
      <c r="AC1417" s="30">
        <f t="shared" si="555"/>
        <v>0</v>
      </c>
      <c r="AG1417" s="25">
        <f t="shared" si="556"/>
        <v>0</v>
      </c>
      <c r="AH1417" s="25">
        <f t="shared" si="557"/>
        <v>0</v>
      </c>
      <c r="AI1417" s="25">
        <f t="shared" si="558"/>
        <v>0</v>
      </c>
      <c r="AJ1417" s="25">
        <f t="shared" si="559"/>
        <v>1</v>
      </c>
      <c r="AK1417" s="25">
        <f t="shared" si="560"/>
        <v>0</v>
      </c>
      <c r="AL1417" s="25">
        <f t="shared" ca="1" si="561"/>
        <v>0</v>
      </c>
      <c r="AM1417" s="25">
        <f t="shared" ca="1" si="562"/>
        <v>0</v>
      </c>
      <c r="AN1417" s="25">
        <f ca="1">IF(AM1417=0,0,COUNTIF($AM$19:AM1417,C1417*10+1))</f>
        <v>0</v>
      </c>
      <c r="AO1417" s="20">
        <f t="shared" ca="1" si="563"/>
        <v>0</v>
      </c>
      <c r="AP1417" s="32">
        <f t="shared" ca="1" si="564"/>
        <v>0</v>
      </c>
    </row>
    <row r="1418" spans="1:42" x14ac:dyDescent="0.2">
      <c r="A1418" s="14">
        <f>Daten!A1418</f>
        <v>50510</v>
      </c>
      <c r="B1418" s="7" t="str">
        <f>Daten!B1418</f>
        <v>Tamsweg</v>
      </c>
      <c r="C1418" s="14">
        <f t="shared" si="540"/>
        <v>5</v>
      </c>
      <c r="D1418" s="9">
        <f>Daten!D1418</f>
        <v>0</v>
      </c>
      <c r="E1418" s="8">
        <f>Daten!E1418</f>
        <v>5744</v>
      </c>
      <c r="F1418" s="8">
        <f>Daten!F1418</f>
        <v>5726</v>
      </c>
      <c r="G1418" s="26">
        <f t="shared" si="541"/>
        <v>18</v>
      </c>
      <c r="H1418" s="28">
        <f t="shared" si="542"/>
        <v>3.1435557107928748E-3</v>
      </c>
      <c r="I1418" s="20">
        <f t="shared" si="543"/>
        <v>76.927653730470496</v>
      </c>
      <c r="J1418" s="20">
        <f t="shared" si="544"/>
        <v>-58.927653730470496</v>
      </c>
      <c r="K1418" s="26">
        <f t="shared" si="545"/>
        <v>29463.826865235249</v>
      </c>
      <c r="L1418" s="15">
        <f>Daten!G1418</f>
        <v>752</v>
      </c>
      <c r="M1418" s="15">
        <f>Daten!H1418</f>
        <v>3771</v>
      </c>
      <c r="N1418" s="15">
        <f>Daten!I1418</f>
        <v>1221</v>
      </c>
      <c r="O1418" s="27">
        <f t="shared" si="546"/>
        <v>0.52320339432511265</v>
      </c>
      <c r="P1418" s="15">
        <f t="shared" si="547"/>
        <v>2141.1597023392987</v>
      </c>
      <c r="Q1418" s="20">
        <f t="shared" si="548"/>
        <v>-168.15970233929875</v>
      </c>
      <c r="R1418" s="26">
        <f t="shared" si="549"/>
        <v>-33631.940467859749</v>
      </c>
      <c r="S1418" s="8">
        <f>Daten!K1418</f>
        <v>10729</v>
      </c>
      <c r="T1418" s="8">
        <f>Daten!L1418</f>
        <v>542835</v>
      </c>
      <c r="U1418" s="8">
        <f>Daten!M1418</f>
        <v>1898742</v>
      </c>
      <c r="V1418" s="8">
        <f>Daten!N1418</f>
        <v>500</v>
      </c>
      <c r="W1418" s="8">
        <f>Daten!O1418</f>
        <v>500</v>
      </c>
      <c r="X1418" s="22">
        <f t="shared" si="550"/>
        <v>2452306</v>
      </c>
      <c r="Y1418" s="8">
        <f t="shared" si="551"/>
        <v>2203878.9893895038</v>
      </c>
      <c r="Z1418" s="20">
        <f t="shared" si="552"/>
        <v>248427.01061049616</v>
      </c>
      <c r="AA1418" s="26">
        <f t="shared" si="553"/>
        <v>-24842.701061049618</v>
      </c>
      <c r="AB1418" s="31">
        <f t="shared" si="554"/>
        <v>-29010.814663674118</v>
      </c>
      <c r="AC1418" s="30">
        <f t="shared" si="555"/>
        <v>0</v>
      </c>
      <c r="AG1418" s="25">
        <f t="shared" si="556"/>
        <v>0</v>
      </c>
      <c r="AH1418" s="25">
        <f t="shared" si="557"/>
        <v>0</v>
      </c>
      <c r="AI1418" s="25">
        <f t="shared" si="558"/>
        <v>0</v>
      </c>
      <c r="AJ1418" s="25">
        <f t="shared" si="559"/>
        <v>1</v>
      </c>
      <c r="AK1418" s="25">
        <f t="shared" si="560"/>
        <v>0</v>
      </c>
      <c r="AL1418" s="25">
        <f t="shared" ca="1" si="561"/>
        <v>0</v>
      </c>
      <c r="AM1418" s="25">
        <f t="shared" ca="1" si="562"/>
        <v>0</v>
      </c>
      <c r="AN1418" s="25">
        <f ca="1">IF(AM1418=0,0,COUNTIF($AM$19:AM1418,C1418*10+1))</f>
        <v>0</v>
      </c>
      <c r="AO1418" s="20">
        <f t="shared" ca="1" si="563"/>
        <v>0</v>
      </c>
      <c r="AP1418" s="32">
        <f t="shared" ca="1" si="564"/>
        <v>0</v>
      </c>
    </row>
    <row r="1419" spans="1:42" x14ac:dyDescent="0.2">
      <c r="A1419" s="14">
        <f>Daten!A1419</f>
        <v>50511</v>
      </c>
      <c r="B1419" s="7" t="str">
        <f>Daten!B1419</f>
        <v>Thomatal</v>
      </c>
      <c r="C1419" s="14">
        <f t="shared" si="540"/>
        <v>5</v>
      </c>
      <c r="D1419" s="9">
        <f>Daten!D1419</f>
        <v>0</v>
      </c>
      <c r="E1419" s="8">
        <f>Daten!E1419</f>
        <v>359</v>
      </c>
      <c r="F1419" s="8">
        <f>Daten!F1419</f>
        <v>348</v>
      </c>
      <c r="G1419" s="26">
        <f t="shared" si="541"/>
        <v>11</v>
      </c>
      <c r="H1419" s="28">
        <f t="shared" si="542"/>
        <v>3.1609195402298854E-2</v>
      </c>
      <c r="I1419" s="20">
        <f t="shared" si="543"/>
        <v>4.6753097272448016</v>
      </c>
      <c r="J1419" s="20">
        <f t="shared" si="544"/>
        <v>6.3246902727551984</v>
      </c>
      <c r="K1419" s="26">
        <f t="shared" si="545"/>
        <v>-3162.3451363775994</v>
      </c>
      <c r="L1419" s="15">
        <f>Daten!G1419</f>
        <v>54</v>
      </c>
      <c r="M1419" s="15">
        <f>Daten!H1419</f>
        <v>228</v>
      </c>
      <c r="N1419" s="15">
        <f>Daten!I1419</f>
        <v>77</v>
      </c>
      <c r="O1419" s="27">
        <f t="shared" si="546"/>
        <v>0.57456140350877194</v>
      </c>
      <c r="P1419" s="15">
        <f t="shared" si="547"/>
        <v>129.45754763547072</v>
      </c>
      <c r="Q1419" s="20">
        <f t="shared" si="548"/>
        <v>1.5424523645292822</v>
      </c>
      <c r="R1419" s="26">
        <f t="shared" si="549"/>
        <v>308.49047290585645</v>
      </c>
      <c r="S1419" s="8">
        <f>Daten!K1419</f>
        <v>7615</v>
      </c>
      <c r="T1419" s="8">
        <f>Daten!L1419</f>
        <v>27464</v>
      </c>
      <c r="U1419" s="8">
        <f>Daten!M1419</f>
        <v>45077</v>
      </c>
      <c r="V1419" s="8">
        <f>Daten!N1419</f>
        <v>500</v>
      </c>
      <c r="W1419" s="8">
        <f>Daten!O1419</f>
        <v>500</v>
      </c>
      <c r="X1419" s="22">
        <f t="shared" si="550"/>
        <v>80156</v>
      </c>
      <c r="Y1419" s="8">
        <f t="shared" si="551"/>
        <v>137742.43683684399</v>
      </c>
      <c r="Z1419" s="20">
        <f t="shared" si="552"/>
        <v>-57586.43683684399</v>
      </c>
      <c r="AA1419" s="26">
        <f t="shared" si="553"/>
        <v>5758.6436836843995</v>
      </c>
      <c r="AB1419" s="31">
        <f t="shared" si="554"/>
        <v>2904.7890202126564</v>
      </c>
      <c r="AC1419" s="30">
        <f t="shared" si="555"/>
        <v>2904.7890202126564</v>
      </c>
      <c r="AG1419" s="25">
        <f t="shared" si="556"/>
        <v>-3162.3451363775994</v>
      </c>
      <c r="AH1419" s="25">
        <f t="shared" si="557"/>
        <v>5758.6436836843995</v>
      </c>
      <c r="AI1419" s="25">
        <f t="shared" si="558"/>
        <v>2596.2985473068002</v>
      </c>
      <c r="AJ1419" s="25">
        <f t="shared" si="559"/>
        <v>1</v>
      </c>
      <c r="AK1419" s="25">
        <f t="shared" si="560"/>
        <v>2596.2985473068002</v>
      </c>
      <c r="AL1419" s="25">
        <f t="shared" ca="1" si="561"/>
        <v>6302</v>
      </c>
      <c r="AM1419" s="25">
        <f t="shared" ca="1" si="562"/>
        <v>51</v>
      </c>
      <c r="AN1419" s="25">
        <f ca="1">IF(AM1419=0,0,COUNTIF($AM$19:AM1419,C1419*10+1))</f>
        <v>22</v>
      </c>
      <c r="AO1419" s="20">
        <f t="shared" ca="1" si="563"/>
        <v>0</v>
      </c>
      <c r="AP1419" s="32">
        <f t="shared" ca="1" si="564"/>
        <v>6302</v>
      </c>
    </row>
    <row r="1420" spans="1:42" x14ac:dyDescent="0.2">
      <c r="A1420" s="14">
        <f>Daten!A1420</f>
        <v>50512</v>
      </c>
      <c r="B1420" s="7" t="str">
        <f>Daten!B1420</f>
        <v>Tweng</v>
      </c>
      <c r="C1420" s="14">
        <f t="shared" si="540"/>
        <v>5</v>
      </c>
      <c r="D1420" s="9">
        <f>Daten!D1420</f>
        <v>0</v>
      </c>
      <c r="E1420" s="8">
        <f>Daten!E1420</f>
        <v>225</v>
      </c>
      <c r="F1420" s="8">
        <f>Daten!F1420</f>
        <v>261</v>
      </c>
      <c r="G1420" s="26">
        <f t="shared" si="541"/>
        <v>-36</v>
      </c>
      <c r="H1420" s="28">
        <f t="shared" si="542"/>
        <v>-0.13793103448275862</v>
      </c>
      <c r="I1420" s="20">
        <f t="shared" si="543"/>
        <v>3.5064822954336012</v>
      </c>
      <c r="J1420" s="20">
        <f t="shared" si="544"/>
        <v>-39.506482295433599</v>
      </c>
      <c r="K1420" s="26">
        <f t="shared" si="545"/>
        <v>19753.241147716799</v>
      </c>
      <c r="L1420" s="15">
        <f>Daten!G1420</f>
        <v>28</v>
      </c>
      <c r="M1420" s="15">
        <f>Daten!H1420</f>
        <v>151</v>
      </c>
      <c r="N1420" s="15">
        <f>Daten!I1420</f>
        <v>46</v>
      </c>
      <c r="O1420" s="27">
        <f t="shared" si="546"/>
        <v>0.49006622516556292</v>
      </c>
      <c r="P1420" s="15">
        <f t="shared" si="547"/>
        <v>85.737235495421402</v>
      </c>
      <c r="Q1420" s="20">
        <f t="shared" si="548"/>
        <v>-11.737235495421402</v>
      </c>
      <c r="R1420" s="26">
        <f t="shared" si="549"/>
        <v>-2347.4470990842801</v>
      </c>
      <c r="S1420" s="8">
        <f>Daten!K1420</f>
        <v>6179</v>
      </c>
      <c r="T1420" s="8">
        <f>Daten!L1420</f>
        <v>291024</v>
      </c>
      <c r="U1420" s="8">
        <f>Daten!M1420</f>
        <v>562578</v>
      </c>
      <c r="V1420" s="8">
        <f>Daten!N1420</f>
        <v>500</v>
      </c>
      <c r="W1420" s="8">
        <f>Daten!O1420</f>
        <v>500</v>
      </c>
      <c r="X1420" s="22">
        <f t="shared" si="550"/>
        <v>859781</v>
      </c>
      <c r="Y1420" s="8">
        <f t="shared" si="551"/>
        <v>86328.82531557075</v>
      </c>
      <c r="Z1420" s="20">
        <f t="shared" si="552"/>
        <v>773452.17468442931</v>
      </c>
      <c r="AA1420" s="26">
        <f t="shared" si="553"/>
        <v>-77345.217468442934</v>
      </c>
      <c r="AB1420" s="31">
        <f t="shared" si="554"/>
        <v>-59939.423419810417</v>
      </c>
      <c r="AC1420" s="30">
        <f t="shared" si="555"/>
        <v>0</v>
      </c>
      <c r="AG1420" s="25">
        <f t="shared" si="556"/>
        <v>0</v>
      </c>
      <c r="AH1420" s="25">
        <f t="shared" si="557"/>
        <v>0</v>
      </c>
      <c r="AI1420" s="25">
        <f t="shared" si="558"/>
        <v>0</v>
      </c>
      <c r="AJ1420" s="25">
        <f t="shared" si="559"/>
        <v>1</v>
      </c>
      <c r="AK1420" s="25">
        <f t="shared" si="560"/>
        <v>0</v>
      </c>
      <c r="AL1420" s="25">
        <f t="shared" ca="1" si="561"/>
        <v>0</v>
      </c>
      <c r="AM1420" s="25">
        <f t="shared" ca="1" si="562"/>
        <v>0</v>
      </c>
      <c r="AN1420" s="25">
        <f ca="1">IF(AM1420=0,0,COUNTIF($AM$19:AM1420,C1420*10+1))</f>
        <v>0</v>
      </c>
      <c r="AO1420" s="20">
        <f t="shared" ca="1" si="563"/>
        <v>0</v>
      </c>
      <c r="AP1420" s="32">
        <f t="shared" ca="1" si="564"/>
        <v>0</v>
      </c>
    </row>
    <row r="1421" spans="1:42" x14ac:dyDescent="0.2">
      <c r="A1421" s="14">
        <f>Daten!A1421</f>
        <v>50513</v>
      </c>
      <c r="B1421" s="7" t="str">
        <f>Daten!B1421</f>
        <v>Unternberg</v>
      </c>
      <c r="C1421" s="14">
        <f t="shared" si="540"/>
        <v>5</v>
      </c>
      <c r="D1421" s="9">
        <f>Daten!D1421</f>
        <v>0</v>
      </c>
      <c r="E1421" s="8">
        <f>Daten!E1421</f>
        <v>1044</v>
      </c>
      <c r="F1421" s="8">
        <f>Daten!F1421</f>
        <v>1025</v>
      </c>
      <c r="G1421" s="26">
        <f t="shared" si="541"/>
        <v>19</v>
      </c>
      <c r="H1421" s="28">
        <f t="shared" si="542"/>
        <v>1.8536585365853658E-2</v>
      </c>
      <c r="I1421" s="20">
        <f t="shared" si="543"/>
        <v>13.770668018465292</v>
      </c>
      <c r="J1421" s="20">
        <f t="shared" si="544"/>
        <v>5.2293319815347079</v>
      </c>
      <c r="K1421" s="26">
        <f t="shared" si="545"/>
        <v>-2614.6659907673538</v>
      </c>
      <c r="L1421" s="15">
        <f>Daten!G1421</f>
        <v>168</v>
      </c>
      <c r="M1421" s="15">
        <f>Daten!H1421</f>
        <v>661</v>
      </c>
      <c r="N1421" s="15">
        <f>Daten!I1421</f>
        <v>215</v>
      </c>
      <c r="O1421" s="27">
        <f t="shared" si="546"/>
        <v>0.57942511346444781</v>
      </c>
      <c r="P1421" s="15">
        <f t="shared" si="547"/>
        <v>375.31332889055329</v>
      </c>
      <c r="Q1421" s="20">
        <f t="shared" si="548"/>
        <v>7.6866711094467064</v>
      </c>
      <c r="R1421" s="26">
        <f t="shared" si="549"/>
        <v>1537.3342218893413</v>
      </c>
      <c r="S1421" s="8">
        <f>Daten!K1421</f>
        <v>4980</v>
      </c>
      <c r="T1421" s="8">
        <f>Daten!L1421</f>
        <v>78934</v>
      </c>
      <c r="U1421" s="8">
        <f>Daten!M1421</f>
        <v>558059</v>
      </c>
      <c r="V1421" s="8">
        <f>Daten!N1421</f>
        <v>500</v>
      </c>
      <c r="W1421" s="8">
        <f>Daten!O1421</f>
        <v>500</v>
      </c>
      <c r="X1421" s="22">
        <f t="shared" si="550"/>
        <v>641973</v>
      </c>
      <c r="Y1421" s="8">
        <f t="shared" si="551"/>
        <v>400565.74946424831</v>
      </c>
      <c r="Z1421" s="20">
        <f t="shared" si="552"/>
        <v>241407.25053575169</v>
      </c>
      <c r="AA1421" s="26">
        <f t="shared" si="553"/>
        <v>-24140.72505357517</v>
      </c>
      <c r="AB1421" s="31">
        <f t="shared" si="554"/>
        <v>-25218.056822453182</v>
      </c>
      <c r="AC1421" s="30">
        <f t="shared" si="555"/>
        <v>0</v>
      </c>
      <c r="AG1421" s="25">
        <f t="shared" si="556"/>
        <v>0</v>
      </c>
      <c r="AH1421" s="25">
        <f t="shared" si="557"/>
        <v>0</v>
      </c>
      <c r="AI1421" s="25">
        <f t="shared" si="558"/>
        <v>0</v>
      </c>
      <c r="AJ1421" s="25">
        <f t="shared" si="559"/>
        <v>1</v>
      </c>
      <c r="AK1421" s="25">
        <f t="shared" si="560"/>
        <v>0</v>
      </c>
      <c r="AL1421" s="25">
        <f t="shared" ca="1" si="561"/>
        <v>0</v>
      </c>
      <c r="AM1421" s="25">
        <f t="shared" ca="1" si="562"/>
        <v>0</v>
      </c>
      <c r="AN1421" s="25">
        <f ca="1">IF(AM1421=0,0,COUNTIF($AM$19:AM1421,C1421*10+1))</f>
        <v>0</v>
      </c>
      <c r="AO1421" s="20">
        <f t="shared" ca="1" si="563"/>
        <v>0</v>
      </c>
      <c r="AP1421" s="32">
        <f t="shared" ca="1" si="564"/>
        <v>0</v>
      </c>
    </row>
    <row r="1422" spans="1:42" x14ac:dyDescent="0.2">
      <c r="A1422" s="14">
        <f>Daten!A1422</f>
        <v>50514</v>
      </c>
      <c r="B1422" s="7" t="str">
        <f>Daten!B1422</f>
        <v>Weißpriach</v>
      </c>
      <c r="C1422" s="14">
        <f t="shared" si="540"/>
        <v>5</v>
      </c>
      <c r="D1422" s="9">
        <f>Daten!D1422</f>
        <v>0</v>
      </c>
      <c r="E1422" s="8">
        <f>Daten!E1422</f>
        <v>305</v>
      </c>
      <c r="F1422" s="8">
        <f>Daten!F1422</f>
        <v>304</v>
      </c>
      <c r="G1422" s="26">
        <f t="shared" si="541"/>
        <v>1</v>
      </c>
      <c r="H1422" s="28">
        <f t="shared" si="542"/>
        <v>3.2894736842105261E-3</v>
      </c>
      <c r="I1422" s="20">
        <f t="shared" si="543"/>
        <v>4.0841786123058039</v>
      </c>
      <c r="J1422" s="20">
        <f t="shared" si="544"/>
        <v>-3.0841786123058039</v>
      </c>
      <c r="K1422" s="26">
        <f t="shared" si="545"/>
        <v>1542.0893061529021</v>
      </c>
      <c r="L1422" s="15">
        <f>Daten!G1422</f>
        <v>56</v>
      </c>
      <c r="M1422" s="15">
        <f>Daten!H1422</f>
        <v>181</v>
      </c>
      <c r="N1422" s="15">
        <f>Daten!I1422</f>
        <v>68</v>
      </c>
      <c r="O1422" s="27">
        <f t="shared" si="546"/>
        <v>0.68508287292817682</v>
      </c>
      <c r="P1422" s="15">
        <f t="shared" si="547"/>
        <v>102.77112334219386</v>
      </c>
      <c r="Q1422" s="20">
        <f t="shared" si="548"/>
        <v>21.22887665780614</v>
      </c>
      <c r="R1422" s="26">
        <f t="shared" si="549"/>
        <v>4245.7753315612281</v>
      </c>
      <c r="S1422" s="8">
        <f>Daten!K1422</f>
        <v>8642</v>
      </c>
      <c r="T1422" s="8">
        <f>Daten!L1422</f>
        <v>46500</v>
      </c>
      <c r="U1422" s="8">
        <f>Daten!M1422</f>
        <v>67735</v>
      </c>
      <c r="V1422" s="8">
        <f>Daten!N1422</f>
        <v>500</v>
      </c>
      <c r="W1422" s="8">
        <f>Daten!O1422</f>
        <v>500</v>
      </c>
      <c r="X1422" s="22">
        <f t="shared" si="550"/>
        <v>122877</v>
      </c>
      <c r="Y1422" s="8">
        <f t="shared" si="551"/>
        <v>117023.51876110703</v>
      </c>
      <c r="Z1422" s="20">
        <f t="shared" si="552"/>
        <v>5853.4812388929713</v>
      </c>
      <c r="AA1422" s="26">
        <f t="shared" si="553"/>
        <v>-585.3481238892972</v>
      </c>
      <c r="AB1422" s="31">
        <f t="shared" si="554"/>
        <v>5202.5165138248331</v>
      </c>
      <c r="AC1422" s="30">
        <f t="shared" si="555"/>
        <v>5202.5165138248331</v>
      </c>
      <c r="AG1422" s="25">
        <f t="shared" si="556"/>
        <v>1542.0893061529021</v>
      </c>
      <c r="AH1422" s="25">
        <f t="shared" si="557"/>
        <v>-585.3481238892972</v>
      </c>
      <c r="AI1422" s="25">
        <f t="shared" si="558"/>
        <v>956.74118226360486</v>
      </c>
      <c r="AJ1422" s="25">
        <f t="shared" si="559"/>
        <v>1</v>
      </c>
      <c r="AK1422" s="25">
        <f t="shared" si="560"/>
        <v>956.74118226360486</v>
      </c>
      <c r="AL1422" s="25">
        <f t="shared" ca="1" si="561"/>
        <v>2322</v>
      </c>
      <c r="AM1422" s="25">
        <f t="shared" ca="1" si="562"/>
        <v>51</v>
      </c>
      <c r="AN1422" s="25">
        <f ca="1">IF(AM1422=0,0,COUNTIF($AM$19:AM1422,C1422*10+1))</f>
        <v>23</v>
      </c>
      <c r="AO1422" s="20">
        <f t="shared" ca="1" si="563"/>
        <v>0</v>
      </c>
      <c r="AP1422" s="32">
        <f t="shared" ca="1" si="564"/>
        <v>2322</v>
      </c>
    </row>
    <row r="1423" spans="1:42" x14ac:dyDescent="0.2">
      <c r="A1423" s="14">
        <f>Daten!A1423</f>
        <v>50515</v>
      </c>
      <c r="B1423" s="7" t="str">
        <f>Daten!B1423</f>
        <v>Zederhaus</v>
      </c>
      <c r="C1423" s="14">
        <f t="shared" si="540"/>
        <v>5</v>
      </c>
      <c r="D1423" s="9">
        <f>Daten!D1423</f>
        <v>0</v>
      </c>
      <c r="E1423" s="8">
        <f>Daten!E1423</f>
        <v>1184</v>
      </c>
      <c r="F1423" s="8">
        <f>Daten!F1423</f>
        <v>1189</v>
      </c>
      <c r="G1423" s="26">
        <f t="shared" si="541"/>
        <v>-5</v>
      </c>
      <c r="H1423" s="28">
        <f t="shared" si="542"/>
        <v>-4.2052144659377629E-3</v>
      </c>
      <c r="I1423" s="20">
        <f t="shared" si="543"/>
        <v>15.973974901419739</v>
      </c>
      <c r="J1423" s="20">
        <f t="shared" si="544"/>
        <v>-20.973974901419737</v>
      </c>
      <c r="K1423" s="26">
        <f t="shared" si="545"/>
        <v>10486.987450709868</v>
      </c>
      <c r="L1423" s="15">
        <f>Daten!G1423</f>
        <v>207</v>
      </c>
      <c r="M1423" s="15">
        <f>Daten!H1423</f>
        <v>751</v>
      </c>
      <c r="N1423" s="15">
        <f>Daten!I1423</f>
        <v>226</v>
      </c>
      <c r="O1423" s="27">
        <f t="shared" si="546"/>
        <v>0.5765645805592543</v>
      </c>
      <c r="P1423" s="15">
        <f t="shared" si="547"/>
        <v>426.41499243087071</v>
      </c>
      <c r="Q1423" s="20">
        <f t="shared" si="548"/>
        <v>6.5850075691292886</v>
      </c>
      <c r="R1423" s="26">
        <f t="shared" si="549"/>
        <v>1317.0015138258577</v>
      </c>
      <c r="S1423" s="8">
        <f>Daten!K1423</f>
        <v>8089</v>
      </c>
      <c r="T1423" s="8">
        <f>Daten!L1423</f>
        <v>59432</v>
      </c>
      <c r="U1423" s="8">
        <f>Daten!M1423</f>
        <v>51393</v>
      </c>
      <c r="V1423" s="8">
        <f>Daten!N1423</f>
        <v>500</v>
      </c>
      <c r="W1423" s="8">
        <f>Daten!O1423</f>
        <v>500</v>
      </c>
      <c r="X1423" s="22">
        <f t="shared" si="550"/>
        <v>118914</v>
      </c>
      <c r="Y1423" s="8">
        <f t="shared" si="551"/>
        <v>454281.46299393679</v>
      </c>
      <c r="Z1423" s="20">
        <f t="shared" si="552"/>
        <v>-335367.46299393679</v>
      </c>
      <c r="AA1423" s="26">
        <f t="shared" si="553"/>
        <v>33536.746299393679</v>
      </c>
      <c r="AB1423" s="31">
        <f t="shared" si="554"/>
        <v>45340.735263929404</v>
      </c>
      <c r="AC1423" s="30">
        <f t="shared" si="555"/>
        <v>45340.735263929404</v>
      </c>
      <c r="AG1423" s="25">
        <f t="shared" si="556"/>
        <v>10486.987450709868</v>
      </c>
      <c r="AH1423" s="25">
        <f t="shared" si="557"/>
        <v>33536.746299393679</v>
      </c>
      <c r="AI1423" s="25">
        <f t="shared" si="558"/>
        <v>44023.733750103551</v>
      </c>
      <c r="AJ1423" s="25">
        <f t="shared" si="559"/>
        <v>1</v>
      </c>
      <c r="AK1423" s="25">
        <f t="shared" si="560"/>
        <v>44023.733750103551</v>
      </c>
      <c r="AL1423" s="25">
        <f t="shared" ca="1" si="561"/>
        <v>106853</v>
      </c>
      <c r="AM1423" s="25">
        <f t="shared" ca="1" si="562"/>
        <v>51</v>
      </c>
      <c r="AN1423" s="25">
        <f ca="1">IF(AM1423=0,0,COUNTIF($AM$19:AM1423,C1423*10+1))</f>
        <v>24</v>
      </c>
      <c r="AO1423" s="20">
        <f t="shared" ca="1" si="563"/>
        <v>0</v>
      </c>
      <c r="AP1423" s="32">
        <f t="shared" ca="1" si="564"/>
        <v>106853</v>
      </c>
    </row>
    <row r="1424" spans="1:42" x14ac:dyDescent="0.2">
      <c r="A1424" s="14">
        <f>Daten!A1424</f>
        <v>50601</v>
      </c>
      <c r="B1424" s="7" t="str">
        <f>Daten!B1424</f>
        <v>Bramberg am Wildkogel</v>
      </c>
      <c r="C1424" s="14">
        <f t="shared" si="540"/>
        <v>5</v>
      </c>
      <c r="D1424" s="9">
        <f>Daten!D1424</f>
        <v>0</v>
      </c>
      <c r="E1424" s="8">
        <f>Daten!E1424</f>
        <v>4032</v>
      </c>
      <c r="F1424" s="8">
        <f>Daten!F1424</f>
        <v>3940</v>
      </c>
      <c r="G1424" s="26">
        <f t="shared" si="541"/>
        <v>92</v>
      </c>
      <c r="H1424" s="28">
        <f t="shared" si="542"/>
        <v>2.3350253807106598E-2</v>
      </c>
      <c r="I1424" s="20">
        <f t="shared" si="543"/>
        <v>52.933104383173905</v>
      </c>
      <c r="J1424" s="20">
        <f t="shared" si="544"/>
        <v>39.066895616826095</v>
      </c>
      <c r="K1424" s="26">
        <f t="shared" si="545"/>
        <v>-19533.447808413046</v>
      </c>
      <c r="L1424" s="15">
        <f>Daten!G1424</f>
        <v>614</v>
      </c>
      <c r="M1424" s="15">
        <f>Daten!H1424</f>
        <v>2630</v>
      </c>
      <c r="N1424" s="15">
        <f>Daten!I1424</f>
        <v>788</v>
      </c>
      <c r="O1424" s="27">
        <f t="shared" si="546"/>
        <v>0.5330798479087453</v>
      </c>
      <c r="P1424" s="15">
        <f t="shared" si="547"/>
        <v>1493.3041679003861</v>
      </c>
      <c r="Q1424" s="20">
        <f t="shared" si="548"/>
        <v>-91.304167900386119</v>
      </c>
      <c r="R1424" s="26">
        <f t="shared" si="549"/>
        <v>-18260.833580077226</v>
      </c>
      <c r="S1424" s="8">
        <f>Daten!K1424</f>
        <v>13189</v>
      </c>
      <c r="T1424" s="8">
        <f>Daten!L1424</f>
        <v>356889</v>
      </c>
      <c r="U1424" s="8">
        <f>Daten!M1424</f>
        <v>1059004</v>
      </c>
      <c r="V1424" s="8">
        <f>Daten!N1424</f>
        <v>500</v>
      </c>
      <c r="W1424" s="8">
        <f>Daten!O1424</f>
        <v>500</v>
      </c>
      <c r="X1424" s="22">
        <f t="shared" si="550"/>
        <v>1429082</v>
      </c>
      <c r="Y1424" s="8">
        <f t="shared" si="551"/>
        <v>1547012.5496550279</v>
      </c>
      <c r="Z1424" s="20">
        <f t="shared" si="552"/>
        <v>-117930.54965502792</v>
      </c>
      <c r="AA1424" s="26">
        <f t="shared" si="553"/>
        <v>11793.054965502793</v>
      </c>
      <c r="AB1424" s="31">
        <f t="shared" si="554"/>
        <v>-26001.226422987478</v>
      </c>
      <c r="AC1424" s="30">
        <f t="shared" si="555"/>
        <v>0</v>
      </c>
      <c r="AG1424" s="25">
        <f t="shared" si="556"/>
        <v>0</v>
      </c>
      <c r="AH1424" s="25">
        <f t="shared" si="557"/>
        <v>0</v>
      </c>
      <c r="AI1424" s="25">
        <f t="shared" si="558"/>
        <v>0</v>
      </c>
      <c r="AJ1424" s="25">
        <f t="shared" si="559"/>
        <v>1</v>
      </c>
      <c r="AK1424" s="25">
        <f t="shared" si="560"/>
        <v>0</v>
      </c>
      <c r="AL1424" s="25">
        <f t="shared" ca="1" si="561"/>
        <v>0</v>
      </c>
      <c r="AM1424" s="25">
        <f t="shared" ca="1" si="562"/>
        <v>0</v>
      </c>
      <c r="AN1424" s="25">
        <f ca="1">IF(AM1424=0,0,COUNTIF($AM$19:AM1424,C1424*10+1))</f>
        <v>0</v>
      </c>
      <c r="AO1424" s="20">
        <f t="shared" ca="1" si="563"/>
        <v>0</v>
      </c>
      <c r="AP1424" s="32">
        <f t="shared" ca="1" si="564"/>
        <v>0</v>
      </c>
    </row>
    <row r="1425" spans="1:42" x14ac:dyDescent="0.2">
      <c r="A1425" s="14">
        <f>Daten!A1425</f>
        <v>50602</v>
      </c>
      <c r="B1425" s="7" t="str">
        <f>Daten!B1425</f>
        <v>Bruck an der Großglocknerstraße</v>
      </c>
      <c r="C1425" s="14">
        <f t="shared" si="540"/>
        <v>5</v>
      </c>
      <c r="D1425" s="9">
        <f>Daten!D1425</f>
        <v>0</v>
      </c>
      <c r="E1425" s="8">
        <f>Daten!E1425</f>
        <v>4984</v>
      </c>
      <c r="F1425" s="8">
        <f>Daten!F1425</f>
        <v>4744</v>
      </c>
      <c r="G1425" s="26">
        <f t="shared" si="541"/>
        <v>240</v>
      </c>
      <c r="H1425" s="28">
        <f t="shared" si="542"/>
        <v>5.0590219224283306E-2</v>
      </c>
      <c r="I1425" s="20">
        <f t="shared" si="543"/>
        <v>63.734682028877415</v>
      </c>
      <c r="J1425" s="20">
        <f t="shared" si="544"/>
        <v>176.26531797112258</v>
      </c>
      <c r="K1425" s="26">
        <f t="shared" si="545"/>
        <v>-88132.658985561298</v>
      </c>
      <c r="L1425" s="15">
        <f>Daten!G1425</f>
        <v>750</v>
      </c>
      <c r="M1425" s="15">
        <f>Daten!H1425</f>
        <v>3273</v>
      </c>
      <c r="N1425" s="15">
        <f>Daten!I1425</f>
        <v>961</v>
      </c>
      <c r="O1425" s="27">
        <f t="shared" si="546"/>
        <v>0.52276199205621754</v>
      </c>
      <c r="P1425" s="15">
        <f t="shared" si="547"/>
        <v>1858.3971640828759</v>
      </c>
      <c r="Q1425" s="20">
        <f t="shared" si="548"/>
        <v>-147.39716408287586</v>
      </c>
      <c r="R1425" s="26">
        <f t="shared" si="549"/>
        <v>-29479.432816575172</v>
      </c>
      <c r="S1425" s="8">
        <f>Daten!K1425</f>
        <v>1535</v>
      </c>
      <c r="T1425" s="8">
        <f>Daten!L1425</f>
        <v>401555</v>
      </c>
      <c r="U1425" s="8">
        <f>Daten!M1425</f>
        <v>1498062</v>
      </c>
      <c r="V1425" s="8">
        <f>Daten!N1425</f>
        <v>500</v>
      </c>
      <c r="W1425" s="8">
        <f>Daten!O1425</f>
        <v>500</v>
      </c>
      <c r="X1425" s="22">
        <f t="shared" si="550"/>
        <v>1901152</v>
      </c>
      <c r="Y1425" s="8">
        <f t="shared" si="551"/>
        <v>1912279.4016569094</v>
      </c>
      <c r="Z1425" s="20">
        <f t="shared" si="552"/>
        <v>-11127.40165690938</v>
      </c>
      <c r="AA1425" s="26">
        <f t="shared" si="553"/>
        <v>1112.7401656909381</v>
      </c>
      <c r="AB1425" s="31">
        <f t="shared" si="554"/>
        <v>-116499.35163644554</v>
      </c>
      <c r="AC1425" s="30">
        <f t="shared" si="555"/>
        <v>0</v>
      </c>
      <c r="AG1425" s="25">
        <f t="shared" si="556"/>
        <v>0</v>
      </c>
      <c r="AH1425" s="25">
        <f t="shared" si="557"/>
        <v>0</v>
      </c>
      <c r="AI1425" s="25">
        <f t="shared" si="558"/>
        <v>0</v>
      </c>
      <c r="AJ1425" s="25">
        <f t="shared" si="559"/>
        <v>1</v>
      </c>
      <c r="AK1425" s="25">
        <f t="shared" si="560"/>
        <v>0</v>
      </c>
      <c r="AL1425" s="25">
        <f t="shared" ca="1" si="561"/>
        <v>0</v>
      </c>
      <c r="AM1425" s="25">
        <f t="shared" ca="1" si="562"/>
        <v>0</v>
      </c>
      <c r="AN1425" s="25">
        <f ca="1">IF(AM1425=0,0,COUNTIF($AM$19:AM1425,C1425*10+1))</f>
        <v>0</v>
      </c>
      <c r="AO1425" s="20">
        <f t="shared" ca="1" si="563"/>
        <v>0</v>
      </c>
      <c r="AP1425" s="32">
        <f t="shared" ca="1" si="564"/>
        <v>0</v>
      </c>
    </row>
    <row r="1426" spans="1:42" x14ac:dyDescent="0.2">
      <c r="A1426" s="14">
        <f>Daten!A1426</f>
        <v>50603</v>
      </c>
      <c r="B1426" s="7" t="str">
        <f>Daten!B1426</f>
        <v>Dienten am Hochkönig</v>
      </c>
      <c r="C1426" s="14">
        <f t="shared" si="540"/>
        <v>5</v>
      </c>
      <c r="D1426" s="9">
        <f>Daten!D1426</f>
        <v>0</v>
      </c>
      <c r="E1426" s="8">
        <f>Daten!E1426</f>
        <v>724</v>
      </c>
      <c r="F1426" s="8">
        <f>Daten!F1426</f>
        <v>764</v>
      </c>
      <c r="G1426" s="26">
        <f t="shared" si="541"/>
        <v>-40</v>
      </c>
      <c r="H1426" s="28">
        <f t="shared" si="542"/>
        <v>-5.2356020942408377E-2</v>
      </c>
      <c r="I1426" s="20">
        <f t="shared" si="543"/>
        <v>10.264185723031691</v>
      </c>
      <c r="J1426" s="20">
        <f t="shared" si="544"/>
        <v>-50.264185723031687</v>
      </c>
      <c r="K1426" s="26">
        <f t="shared" si="545"/>
        <v>25132.092861515845</v>
      </c>
      <c r="L1426" s="15">
        <f>Daten!G1426</f>
        <v>88</v>
      </c>
      <c r="M1426" s="15">
        <f>Daten!H1426</f>
        <v>475</v>
      </c>
      <c r="N1426" s="15">
        <f>Daten!I1426</f>
        <v>161</v>
      </c>
      <c r="O1426" s="27">
        <f t="shared" si="546"/>
        <v>0.52421052631578946</v>
      </c>
      <c r="P1426" s="15">
        <f t="shared" si="547"/>
        <v>269.703224240564</v>
      </c>
      <c r="Q1426" s="20">
        <f t="shared" si="548"/>
        <v>-20.703224240563998</v>
      </c>
      <c r="R1426" s="26">
        <f t="shared" si="549"/>
        <v>-4140.6448481127991</v>
      </c>
      <c r="S1426" s="8">
        <f>Daten!K1426</f>
        <v>7318</v>
      </c>
      <c r="T1426" s="8">
        <f>Daten!L1426</f>
        <v>113138</v>
      </c>
      <c r="U1426" s="8">
        <f>Daten!M1426</f>
        <v>268831</v>
      </c>
      <c r="V1426" s="8">
        <f>Daten!N1426</f>
        <v>500</v>
      </c>
      <c r="W1426" s="8">
        <f>Daten!O1426</f>
        <v>500</v>
      </c>
      <c r="X1426" s="22">
        <f t="shared" si="550"/>
        <v>389287</v>
      </c>
      <c r="Y1426" s="8">
        <f t="shared" si="551"/>
        <v>277786.97568210325</v>
      </c>
      <c r="Z1426" s="20">
        <f t="shared" si="552"/>
        <v>111500.02431789675</v>
      </c>
      <c r="AA1426" s="26">
        <f t="shared" si="553"/>
        <v>-11150.002431789675</v>
      </c>
      <c r="AB1426" s="31">
        <f t="shared" si="554"/>
        <v>9841.4455816133705</v>
      </c>
      <c r="AC1426" s="30">
        <f t="shared" si="555"/>
        <v>9841.4455816133705</v>
      </c>
      <c r="AG1426" s="25">
        <f t="shared" si="556"/>
        <v>25132.092861515845</v>
      </c>
      <c r="AH1426" s="25">
        <f t="shared" si="557"/>
        <v>-11150.002431789675</v>
      </c>
      <c r="AI1426" s="25">
        <f t="shared" si="558"/>
        <v>13982.09042972617</v>
      </c>
      <c r="AJ1426" s="25">
        <f t="shared" si="559"/>
        <v>1</v>
      </c>
      <c r="AK1426" s="25">
        <f t="shared" si="560"/>
        <v>13982.09042972617</v>
      </c>
      <c r="AL1426" s="25">
        <f t="shared" ca="1" si="561"/>
        <v>33937</v>
      </c>
      <c r="AM1426" s="25">
        <f t="shared" ca="1" si="562"/>
        <v>51</v>
      </c>
      <c r="AN1426" s="25">
        <f ca="1">IF(AM1426=0,0,COUNTIF($AM$19:AM1426,C1426*10+1))</f>
        <v>25</v>
      </c>
      <c r="AO1426" s="20">
        <f t="shared" ca="1" si="563"/>
        <v>0</v>
      </c>
      <c r="AP1426" s="32">
        <f t="shared" ca="1" si="564"/>
        <v>33937</v>
      </c>
    </row>
    <row r="1427" spans="1:42" x14ac:dyDescent="0.2">
      <c r="A1427" s="14">
        <f>Daten!A1427</f>
        <v>50604</v>
      </c>
      <c r="B1427" s="7" t="str">
        <f>Daten!B1427</f>
        <v>Fusch an der Großglocknerstraße</v>
      </c>
      <c r="C1427" s="14">
        <f t="shared" ref="C1427:C1490" si="565">INT(A1427/10000)</f>
        <v>5</v>
      </c>
      <c r="D1427" s="9">
        <f>Daten!D1427</f>
        <v>0</v>
      </c>
      <c r="E1427" s="8">
        <f>Daten!E1427</f>
        <v>742</v>
      </c>
      <c r="F1427" s="8">
        <f>Daten!F1427</f>
        <v>714</v>
      </c>
      <c r="G1427" s="26">
        <f t="shared" ref="G1427:G1490" si="566">E1427-F1427</f>
        <v>28</v>
      </c>
      <c r="H1427" s="28">
        <f t="shared" ref="H1427:H1490" si="567">G1427/F1427</f>
        <v>3.9215686274509803E-2</v>
      </c>
      <c r="I1427" s="20">
        <f t="shared" ref="I1427:I1490" si="568">F1427*$I$6</f>
        <v>9.5924458196919211</v>
      </c>
      <c r="J1427" s="20">
        <f t="shared" ref="J1427:J1490" si="569">G1427-I1427</f>
        <v>18.407554180308079</v>
      </c>
      <c r="K1427" s="26">
        <f t="shared" ref="K1427:K1490" si="570">-J1427*$K$5</f>
        <v>-9203.7770901540389</v>
      </c>
      <c r="L1427" s="15">
        <f>Daten!G1427</f>
        <v>130</v>
      </c>
      <c r="M1427" s="15">
        <f>Daten!H1427</f>
        <v>461</v>
      </c>
      <c r="N1427" s="15">
        <f>Daten!I1427</f>
        <v>151</v>
      </c>
      <c r="O1427" s="27">
        <f t="shared" ref="O1427:O1490" si="571">(L1427+N1427)/M1427</f>
        <v>0.6095444685466378</v>
      </c>
      <c r="P1427" s="15">
        <f t="shared" ref="P1427:P1490" si="572">M1427*$P$6</f>
        <v>261.75407657873689</v>
      </c>
      <c r="Q1427" s="20">
        <f t="shared" ref="Q1427:Q1490" si="573">L1427+N1427-P1427</f>
        <v>19.245923421263115</v>
      </c>
      <c r="R1427" s="26">
        <f t="shared" ref="R1427:R1490" si="574">Q1427*$R$5</f>
        <v>3849.1846842526229</v>
      </c>
      <c r="S1427" s="8">
        <f>Daten!K1427</f>
        <v>17259</v>
      </c>
      <c r="T1427" s="8">
        <f>Daten!L1427</f>
        <v>68839</v>
      </c>
      <c r="U1427" s="8">
        <f>Daten!M1427</f>
        <v>404704</v>
      </c>
      <c r="V1427" s="8">
        <f>Daten!N1427</f>
        <v>500</v>
      </c>
      <c r="W1427" s="8">
        <f>Daten!O1427</f>
        <v>500</v>
      </c>
      <c r="X1427" s="22">
        <f t="shared" ref="X1427:X1490" si="575">S1427/V1427*500+T1427/W1427*500+U1427</f>
        <v>490802</v>
      </c>
      <c r="Y1427" s="8">
        <f t="shared" ref="Y1427:Y1490" si="576">E1427*$Y$6</f>
        <v>284693.28170734888</v>
      </c>
      <c r="Z1427" s="20">
        <f t="shared" ref="Z1427:Z1490" si="577">X1427-Y1427</f>
        <v>206108.71829265112</v>
      </c>
      <c r="AA1427" s="26">
        <f t="shared" ref="AA1427:AA1490" si="578">-Z1427*$AA$5</f>
        <v>-20610.871829265114</v>
      </c>
      <c r="AB1427" s="31">
        <f t="shared" ref="AB1427:AB1490" si="579">K1427+R1427+AA1427</f>
        <v>-25965.464235166532</v>
      </c>
      <c r="AC1427" s="30">
        <f t="shared" ref="AC1427:AC1490" si="580">MAX(0,AB1427)</f>
        <v>0</v>
      </c>
      <c r="AG1427" s="25">
        <f t="shared" ref="AG1427:AG1490" si="581">IF(AB1427&gt;0,K1427,0)</f>
        <v>0</v>
      </c>
      <c r="AH1427" s="25">
        <f t="shared" ref="AH1427:AH1490" si="582">IF(AB1427&gt;0,AA1427,0)</f>
        <v>0</v>
      </c>
      <c r="AI1427" s="25">
        <f t="shared" ref="AI1427:AI1490" si="583">AG1427+AH1427</f>
        <v>0</v>
      </c>
      <c r="AJ1427" s="25">
        <f t="shared" ref="AJ1427:AJ1490" si="584">IF(AND(V1427=500,W1427=500),1,0)</f>
        <v>1</v>
      </c>
      <c r="AK1427" s="25">
        <f t="shared" ref="AK1427:AK1490" si="585">IF(AND(AJ1427=1,AI1427&gt;=E1427*$AK$5),AI1427,0)</f>
        <v>0</v>
      </c>
      <c r="AL1427" s="25">
        <f t="shared" ref="AL1427:AL1490" ca="1" si="586">IF(OFFSET($AK$6,C1427,0)=0,0,ROUND(AK1427*OFFSET($AF$6,C1427,0)/OFFSET($AK$6,C1427,0),0))</f>
        <v>0</v>
      </c>
      <c r="AM1427" s="25">
        <f t="shared" ref="AM1427:AM1490" ca="1" si="587">IF(AL1427&gt;0,C1427*10+1,0)</f>
        <v>0</v>
      </c>
      <c r="AN1427" s="25">
        <f ca="1">IF(AM1427=0,0,COUNTIF($AM$19:AM1427,C1427*10+1))</f>
        <v>0</v>
      </c>
      <c r="AO1427" s="20">
        <f t="shared" ref="AO1427:AO1490" ca="1" si="588">IF(AN1427=1,OFFSET($AF$6,C1427,0)-OFFSET($AL$6,C1427,0),0)</f>
        <v>0</v>
      </c>
      <c r="AP1427" s="32">
        <f t="shared" ref="AP1427:AP1490" ca="1" si="589">AL1427+AO1427</f>
        <v>0</v>
      </c>
    </row>
    <row r="1428" spans="1:42" x14ac:dyDescent="0.2">
      <c r="A1428" s="14">
        <f>Daten!A1428</f>
        <v>50605</v>
      </c>
      <c r="B1428" s="7" t="str">
        <f>Daten!B1428</f>
        <v>Hollersbach im Pinzgau</v>
      </c>
      <c r="C1428" s="14">
        <f t="shared" si="565"/>
        <v>5</v>
      </c>
      <c r="D1428" s="9">
        <f>Daten!D1428</f>
        <v>0</v>
      </c>
      <c r="E1428" s="8">
        <f>Daten!E1428</f>
        <v>1236</v>
      </c>
      <c r="F1428" s="8">
        <f>Daten!F1428</f>
        <v>1223</v>
      </c>
      <c r="G1428" s="26">
        <f t="shared" si="566"/>
        <v>13</v>
      </c>
      <c r="H1428" s="28">
        <f t="shared" si="567"/>
        <v>1.0629599345870809E-2</v>
      </c>
      <c r="I1428" s="20">
        <f t="shared" si="568"/>
        <v>16.430758035690783</v>
      </c>
      <c r="J1428" s="20">
        <f t="shared" si="569"/>
        <v>-3.4307580356907827</v>
      </c>
      <c r="K1428" s="26">
        <f t="shared" si="570"/>
        <v>1715.3790178453914</v>
      </c>
      <c r="L1428" s="15">
        <f>Daten!G1428</f>
        <v>204</v>
      </c>
      <c r="M1428" s="15">
        <f>Daten!H1428</f>
        <v>799</v>
      </c>
      <c r="N1428" s="15">
        <f>Daten!I1428</f>
        <v>233</v>
      </c>
      <c r="O1428" s="27">
        <f t="shared" si="571"/>
        <v>0.54693366708385482</v>
      </c>
      <c r="P1428" s="15">
        <f t="shared" si="572"/>
        <v>453.66921298570662</v>
      </c>
      <c r="Q1428" s="20">
        <f t="shared" si="573"/>
        <v>-16.669212985706622</v>
      </c>
      <c r="R1428" s="26">
        <f t="shared" si="574"/>
        <v>-3333.8425971413244</v>
      </c>
      <c r="S1428" s="8">
        <f>Daten!K1428</f>
        <v>6300</v>
      </c>
      <c r="T1428" s="8">
        <f>Daten!L1428</f>
        <v>118636</v>
      </c>
      <c r="U1428" s="8">
        <f>Daten!M1428</f>
        <v>589488</v>
      </c>
      <c r="V1428" s="8">
        <f>Daten!N1428</f>
        <v>500</v>
      </c>
      <c r="W1428" s="8">
        <f>Daten!O1428</f>
        <v>500</v>
      </c>
      <c r="X1428" s="22">
        <f t="shared" si="575"/>
        <v>714424</v>
      </c>
      <c r="Y1428" s="8">
        <f t="shared" si="576"/>
        <v>474233.01373353536</v>
      </c>
      <c r="Z1428" s="20">
        <f t="shared" si="577"/>
        <v>240190.98626646464</v>
      </c>
      <c r="AA1428" s="26">
        <f t="shared" si="578"/>
        <v>-24019.098626646464</v>
      </c>
      <c r="AB1428" s="31">
        <f t="shared" si="579"/>
        <v>-25637.562205942399</v>
      </c>
      <c r="AC1428" s="30">
        <f t="shared" si="580"/>
        <v>0</v>
      </c>
      <c r="AG1428" s="25">
        <f t="shared" si="581"/>
        <v>0</v>
      </c>
      <c r="AH1428" s="25">
        <f t="shared" si="582"/>
        <v>0</v>
      </c>
      <c r="AI1428" s="25">
        <f t="shared" si="583"/>
        <v>0</v>
      </c>
      <c r="AJ1428" s="25">
        <f t="shared" si="584"/>
        <v>1</v>
      </c>
      <c r="AK1428" s="25">
        <f t="shared" si="585"/>
        <v>0</v>
      </c>
      <c r="AL1428" s="25">
        <f t="shared" ca="1" si="586"/>
        <v>0</v>
      </c>
      <c r="AM1428" s="25">
        <f t="shared" ca="1" si="587"/>
        <v>0</v>
      </c>
      <c r="AN1428" s="25">
        <f ca="1">IF(AM1428=0,0,COUNTIF($AM$19:AM1428,C1428*10+1))</f>
        <v>0</v>
      </c>
      <c r="AO1428" s="20">
        <f t="shared" ca="1" si="588"/>
        <v>0</v>
      </c>
      <c r="AP1428" s="32">
        <f t="shared" ca="1" si="589"/>
        <v>0</v>
      </c>
    </row>
    <row r="1429" spans="1:42" x14ac:dyDescent="0.2">
      <c r="A1429" s="14">
        <f>Daten!A1429</f>
        <v>50606</v>
      </c>
      <c r="B1429" s="7" t="str">
        <f>Daten!B1429</f>
        <v>Kaprun</v>
      </c>
      <c r="C1429" s="14">
        <f t="shared" si="565"/>
        <v>5</v>
      </c>
      <c r="D1429" s="9">
        <f>Daten!D1429</f>
        <v>0</v>
      </c>
      <c r="E1429" s="8">
        <f>Daten!E1429</f>
        <v>3139</v>
      </c>
      <c r="F1429" s="8">
        <f>Daten!F1429</f>
        <v>3164</v>
      </c>
      <c r="G1429" s="26">
        <f t="shared" si="566"/>
        <v>-25</v>
      </c>
      <c r="H1429" s="28">
        <f t="shared" si="567"/>
        <v>-7.9013906447534758E-3</v>
      </c>
      <c r="I1429" s="20">
        <f t="shared" si="568"/>
        <v>42.50770108334067</v>
      </c>
      <c r="J1429" s="20">
        <f t="shared" si="569"/>
        <v>-67.507701083340663</v>
      </c>
      <c r="K1429" s="26">
        <f t="shared" si="570"/>
        <v>33753.850541670334</v>
      </c>
      <c r="L1429" s="15">
        <f>Daten!G1429</f>
        <v>400</v>
      </c>
      <c r="M1429" s="15">
        <f>Daten!H1429</f>
        <v>2070</v>
      </c>
      <c r="N1429" s="15">
        <f>Daten!I1429</f>
        <v>669</v>
      </c>
      <c r="O1429" s="27">
        <f t="shared" si="571"/>
        <v>0.51642512077294689</v>
      </c>
      <c r="P1429" s="15">
        <f t="shared" si="572"/>
        <v>1175.3382614273</v>
      </c>
      <c r="Q1429" s="20">
        <f t="shared" si="573"/>
        <v>-106.33826142730004</v>
      </c>
      <c r="R1429" s="26">
        <f t="shared" si="574"/>
        <v>-21267.652285460008</v>
      </c>
      <c r="S1429" s="8">
        <f>Daten!K1429</f>
        <v>18907</v>
      </c>
      <c r="T1429" s="8">
        <f>Daten!L1429</f>
        <v>564989</v>
      </c>
      <c r="U1429" s="8">
        <f>Daten!M1429</f>
        <v>2918172</v>
      </c>
      <c r="V1429" s="8">
        <f>Daten!N1429</f>
        <v>500</v>
      </c>
      <c r="W1429" s="8">
        <f>Daten!O1429</f>
        <v>500</v>
      </c>
      <c r="X1429" s="22">
        <f t="shared" si="575"/>
        <v>3502068</v>
      </c>
      <c r="Y1429" s="8">
        <f t="shared" si="576"/>
        <v>1204383.0340692294</v>
      </c>
      <c r="Z1429" s="20">
        <f t="shared" si="577"/>
        <v>2297684.9659307706</v>
      </c>
      <c r="AA1429" s="26">
        <f t="shared" si="578"/>
        <v>-229768.49659307708</v>
      </c>
      <c r="AB1429" s="31">
        <f t="shared" si="579"/>
        <v>-217282.29833686675</v>
      </c>
      <c r="AC1429" s="30">
        <f t="shared" si="580"/>
        <v>0</v>
      </c>
      <c r="AG1429" s="25">
        <f t="shared" si="581"/>
        <v>0</v>
      </c>
      <c r="AH1429" s="25">
        <f t="shared" si="582"/>
        <v>0</v>
      </c>
      <c r="AI1429" s="25">
        <f t="shared" si="583"/>
        <v>0</v>
      </c>
      <c r="AJ1429" s="25">
        <f t="shared" si="584"/>
        <v>1</v>
      </c>
      <c r="AK1429" s="25">
        <f t="shared" si="585"/>
        <v>0</v>
      </c>
      <c r="AL1429" s="25">
        <f t="shared" ca="1" si="586"/>
        <v>0</v>
      </c>
      <c r="AM1429" s="25">
        <f t="shared" ca="1" si="587"/>
        <v>0</v>
      </c>
      <c r="AN1429" s="25">
        <f ca="1">IF(AM1429=0,0,COUNTIF($AM$19:AM1429,C1429*10+1))</f>
        <v>0</v>
      </c>
      <c r="AO1429" s="20">
        <f t="shared" ca="1" si="588"/>
        <v>0</v>
      </c>
      <c r="AP1429" s="32">
        <f t="shared" ca="1" si="589"/>
        <v>0</v>
      </c>
    </row>
    <row r="1430" spans="1:42" x14ac:dyDescent="0.2">
      <c r="A1430" s="14">
        <f>Daten!A1430</f>
        <v>50607</v>
      </c>
      <c r="B1430" s="7" t="str">
        <f>Daten!B1430</f>
        <v>Krimml</v>
      </c>
      <c r="C1430" s="14">
        <f t="shared" si="565"/>
        <v>5</v>
      </c>
      <c r="D1430" s="9">
        <f>Daten!D1430</f>
        <v>0</v>
      </c>
      <c r="E1430" s="8">
        <f>Daten!E1430</f>
        <v>828</v>
      </c>
      <c r="F1430" s="8">
        <f>Daten!F1430</f>
        <v>834</v>
      </c>
      <c r="G1430" s="26">
        <f t="shared" si="566"/>
        <v>-6</v>
      </c>
      <c r="H1430" s="28">
        <f t="shared" si="567"/>
        <v>-7.1942446043165471E-3</v>
      </c>
      <c r="I1430" s="20">
        <f t="shared" si="568"/>
        <v>11.20462158770737</v>
      </c>
      <c r="J1430" s="20">
        <f t="shared" si="569"/>
        <v>-17.204621587707372</v>
      </c>
      <c r="K1430" s="26">
        <f t="shared" si="570"/>
        <v>8602.3107938536868</v>
      </c>
      <c r="L1430" s="15">
        <f>Daten!G1430</f>
        <v>111</v>
      </c>
      <c r="M1430" s="15">
        <f>Daten!H1430</f>
        <v>547</v>
      </c>
      <c r="N1430" s="15">
        <f>Daten!I1430</f>
        <v>170</v>
      </c>
      <c r="O1430" s="27">
        <f t="shared" si="571"/>
        <v>0.51371115173674586</v>
      </c>
      <c r="P1430" s="15">
        <f t="shared" si="572"/>
        <v>310.58455507281792</v>
      </c>
      <c r="Q1430" s="20">
        <f t="shared" si="573"/>
        <v>-29.584555072817921</v>
      </c>
      <c r="R1430" s="26">
        <f t="shared" si="574"/>
        <v>-5916.9110145635841</v>
      </c>
      <c r="S1430" s="8">
        <f>Daten!K1430</f>
        <v>10413</v>
      </c>
      <c r="T1430" s="8">
        <f>Daten!L1430</f>
        <v>185907</v>
      </c>
      <c r="U1430" s="8">
        <f>Daten!M1430</f>
        <v>333324</v>
      </c>
      <c r="V1430" s="8">
        <f>Daten!N1430</f>
        <v>500</v>
      </c>
      <c r="W1430" s="8">
        <f>Daten!O1430</f>
        <v>500</v>
      </c>
      <c r="X1430" s="22">
        <f t="shared" si="575"/>
        <v>529644</v>
      </c>
      <c r="Y1430" s="8">
        <f t="shared" si="576"/>
        <v>317690.07716130035</v>
      </c>
      <c r="Z1430" s="20">
        <f t="shared" si="577"/>
        <v>211953.92283869965</v>
      </c>
      <c r="AA1430" s="26">
        <f t="shared" si="578"/>
        <v>-21195.392283869965</v>
      </c>
      <c r="AB1430" s="31">
        <f t="shared" si="579"/>
        <v>-18509.992504579863</v>
      </c>
      <c r="AC1430" s="30">
        <f t="shared" si="580"/>
        <v>0</v>
      </c>
      <c r="AG1430" s="25">
        <f t="shared" si="581"/>
        <v>0</v>
      </c>
      <c r="AH1430" s="25">
        <f t="shared" si="582"/>
        <v>0</v>
      </c>
      <c r="AI1430" s="25">
        <f t="shared" si="583"/>
        <v>0</v>
      </c>
      <c r="AJ1430" s="25">
        <f t="shared" si="584"/>
        <v>1</v>
      </c>
      <c r="AK1430" s="25">
        <f t="shared" si="585"/>
        <v>0</v>
      </c>
      <c r="AL1430" s="25">
        <f t="shared" ca="1" si="586"/>
        <v>0</v>
      </c>
      <c r="AM1430" s="25">
        <f t="shared" ca="1" si="587"/>
        <v>0</v>
      </c>
      <c r="AN1430" s="25">
        <f ca="1">IF(AM1430=0,0,COUNTIF($AM$19:AM1430,C1430*10+1))</f>
        <v>0</v>
      </c>
      <c r="AO1430" s="20">
        <f t="shared" ca="1" si="588"/>
        <v>0</v>
      </c>
      <c r="AP1430" s="32">
        <f t="shared" ca="1" si="589"/>
        <v>0</v>
      </c>
    </row>
    <row r="1431" spans="1:42" x14ac:dyDescent="0.2">
      <c r="A1431" s="14">
        <f>Daten!A1431</f>
        <v>50608</v>
      </c>
      <c r="B1431" s="7" t="str">
        <f>Daten!B1431</f>
        <v>Lend</v>
      </c>
      <c r="C1431" s="14">
        <f t="shared" si="565"/>
        <v>5</v>
      </c>
      <c r="D1431" s="9">
        <f>Daten!D1431</f>
        <v>0</v>
      </c>
      <c r="E1431" s="8">
        <f>Daten!E1431</f>
        <v>1272</v>
      </c>
      <c r="F1431" s="8">
        <f>Daten!F1431</f>
        <v>1314</v>
      </c>
      <c r="G1431" s="26">
        <f t="shared" si="566"/>
        <v>-42</v>
      </c>
      <c r="H1431" s="28">
        <f t="shared" si="567"/>
        <v>-3.1963470319634701E-2</v>
      </c>
      <c r="I1431" s="20">
        <f t="shared" si="568"/>
        <v>17.653324659769165</v>
      </c>
      <c r="J1431" s="20">
        <f t="shared" si="569"/>
        <v>-59.653324659769169</v>
      </c>
      <c r="K1431" s="26">
        <f t="shared" si="570"/>
        <v>29826.662329884584</v>
      </c>
      <c r="L1431" s="15">
        <f>Daten!G1431</f>
        <v>158</v>
      </c>
      <c r="M1431" s="15">
        <f>Daten!H1431</f>
        <v>834</v>
      </c>
      <c r="N1431" s="15">
        <f>Daten!I1431</f>
        <v>280</v>
      </c>
      <c r="O1431" s="27">
        <f t="shared" si="571"/>
        <v>0.52517985611510787</v>
      </c>
      <c r="P1431" s="15">
        <f t="shared" si="572"/>
        <v>473.54208214027449</v>
      </c>
      <c r="Q1431" s="20">
        <f t="shared" si="573"/>
        <v>-35.542082140274488</v>
      </c>
      <c r="R1431" s="26">
        <f t="shared" si="574"/>
        <v>-7108.4164280548976</v>
      </c>
      <c r="S1431" s="8">
        <f>Daten!K1431</f>
        <v>7761</v>
      </c>
      <c r="T1431" s="8">
        <f>Daten!L1431</f>
        <v>97507</v>
      </c>
      <c r="U1431" s="8">
        <f>Daten!M1431</f>
        <v>485621</v>
      </c>
      <c r="V1431" s="8">
        <f>Daten!N1431</f>
        <v>500</v>
      </c>
      <c r="W1431" s="8">
        <f>Daten!O1431</f>
        <v>500</v>
      </c>
      <c r="X1431" s="22">
        <f t="shared" si="575"/>
        <v>590889</v>
      </c>
      <c r="Y1431" s="8">
        <f t="shared" si="576"/>
        <v>488045.62578402663</v>
      </c>
      <c r="Z1431" s="20">
        <f t="shared" si="577"/>
        <v>102843.37421597337</v>
      </c>
      <c r="AA1431" s="26">
        <f t="shared" si="578"/>
        <v>-10284.337421597338</v>
      </c>
      <c r="AB1431" s="31">
        <f t="shared" si="579"/>
        <v>12433.908480232349</v>
      </c>
      <c r="AC1431" s="30">
        <f t="shared" si="580"/>
        <v>12433.908480232349</v>
      </c>
      <c r="AG1431" s="25">
        <f t="shared" si="581"/>
        <v>29826.662329884584</v>
      </c>
      <c r="AH1431" s="25">
        <f t="shared" si="582"/>
        <v>-10284.337421597338</v>
      </c>
      <c r="AI1431" s="25">
        <f t="shared" si="583"/>
        <v>19542.324908287246</v>
      </c>
      <c r="AJ1431" s="25">
        <f t="shared" si="584"/>
        <v>1</v>
      </c>
      <c r="AK1431" s="25">
        <f t="shared" si="585"/>
        <v>19542.324908287246</v>
      </c>
      <c r="AL1431" s="25">
        <f t="shared" ca="1" si="586"/>
        <v>47432</v>
      </c>
      <c r="AM1431" s="25">
        <f t="shared" ca="1" si="587"/>
        <v>51</v>
      </c>
      <c r="AN1431" s="25">
        <f ca="1">IF(AM1431=0,0,COUNTIF($AM$19:AM1431,C1431*10+1))</f>
        <v>26</v>
      </c>
      <c r="AO1431" s="20">
        <f t="shared" ca="1" si="588"/>
        <v>0</v>
      </c>
      <c r="AP1431" s="32">
        <f t="shared" ca="1" si="589"/>
        <v>47432</v>
      </c>
    </row>
    <row r="1432" spans="1:42" x14ac:dyDescent="0.2">
      <c r="A1432" s="14">
        <f>Daten!A1432</f>
        <v>50609</v>
      </c>
      <c r="B1432" s="7" t="str">
        <f>Daten!B1432</f>
        <v>Leogang</v>
      </c>
      <c r="C1432" s="14">
        <f t="shared" si="565"/>
        <v>5</v>
      </c>
      <c r="D1432" s="9">
        <f>Daten!D1432</f>
        <v>0</v>
      </c>
      <c r="E1432" s="8">
        <f>Daten!E1432</f>
        <v>3504</v>
      </c>
      <c r="F1432" s="8">
        <f>Daten!F1432</f>
        <v>3285</v>
      </c>
      <c r="G1432" s="26">
        <f t="shared" si="566"/>
        <v>219</v>
      </c>
      <c r="H1432" s="28">
        <f t="shared" si="567"/>
        <v>6.6666666666666666E-2</v>
      </c>
      <c r="I1432" s="20">
        <f t="shared" si="568"/>
        <v>44.133311649422915</v>
      </c>
      <c r="J1432" s="20">
        <f t="shared" si="569"/>
        <v>174.86668835057708</v>
      </c>
      <c r="K1432" s="26">
        <f t="shared" si="570"/>
        <v>-87433.344175288541</v>
      </c>
      <c r="L1432" s="15">
        <f>Daten!G1432</f>
        <v>551</v>
      </c>
      <c r="M1432" s="15">
        <f>Daten!H1432</f>
        <v>2316</v>
      </c>
      <c r="N1432" s="15">
        <f>Daten!I1432</f>
        <v>637</v>
      </c>
      <c r="O1432" s="27">
        <f t="shared" si="571"/>
        <v>0.51295336787564771</v>
      </c>
      <c r="P1432" s="15">
        <f t="shared" si="572"/>
        <v>1315.0161417708343</v>
      </c>
      <c r="Q1432" s="20">
        <f t="shared" si="573"/>
        <v>-127.01614177083434</v>
      </c>
      <c r="R1432" s="26">
        <f t="shared" si="574"/>
        <v>-25403.228354166866</v>
      </c>
      <c r="S1432" s="8">
        <f>Daten!K1432</f>
        <v>15579</v>
      </c>
      <c r="T1432" s="8">
        <f>Daten!L1432</f>
        <v>418751</v>
      </c>
      <c r="U1432" s="8">
        <f>Daten!M1432</f>
        <v>1717437</v>
      </c>
      <c r="V1432" s="8">
        <f>Daten!N1432</f>
        <v>500</v>
      </c>
      <c r="W1432" s="8">
        <f>Daten!O1432</f>
        <v>500</v>
      </c>
      <c r="X1432" s="22">
        <f t="shared" si="575"/>
        <v>2151767</v>
      </c>
      <c r="Y1432" s="8">
        <f t="shared" si="576"/>
        <v>1344427.5729144886</v>
      </c>
      <c r="Z1432" s="20">
        <f t="shared" si="577"/>
        <v>807339.42708551139</v>
      </c>
      <c r="AA1432" s="26">
        <f t="shared" si="578"/>
        <v>-80733.942708551142</v>
      </c>
      <c r="AB1432" s="31">
        <f t="shared" si="579"/>
        <v>-193570.51523800654</v>
      </c>
      <c r="AC1432" s="30">
        <f t="shared" si="580"/>
        <v>0</v>
      </c>
      <c r="AG1432" s="25">
        <f t="shared" si="581"/>
        <v>0</v>
      </c>
      <c r="AH1432" s="25">
        <f t="shared" si="582"/>
        <v>0</v>
      </c>
      <c r="AI1432" s="25">
        <f t="shared" si="583"/>
        <v>0</v>
      </c>
      <c r="AJ1432" s="25">
        <f t="shared" si="584"/>
        <v>1</v>
      </c>
      <c r="AK1432" s="25">
        <f t="shared" si="585"/>
        <v>0</v>
      </c>
      <c r="AL1432" s="25">
        <f t="shared" ca="1" si="586"/>
        <v>0</v>
      </c>
      <c r="AM1432" s="25">
        <f t="shared" ca="1" si="587"/>
        <v>0</v>
      </c>
      <c r="AN1432" s="25">
        <f ca="1">IF(AM1432=0,0,COUNTIF($AM$19:AM1432,C1432*10+1))</f>
        <v>0</v>
      </c>
      <c r="AO1432" s="20">
        <f t="shared" ca="1" si="588"/>
        <v>0</v>
      </c>
      <c r="AP1432" s="32">
        <f t="shared" ca="1" si="589"/>
        <v>0</v>
      </c>
    </row>
    <row r="1433" spans="1:42" x14ac:dyDescent="0.2">
      <c r="A1433" s="14">
        <f>Daten!A1433</f>
        <v>50610</v>
      </c>
      <c r="B1433" s="7" t="str">
        <f>Daten!B1433</f>
        <v>Lofer</v>
      </c>
      <c r="C1433" s="14">
        <f t="shared" si="565"/>
        <v>5</v>
      </c>
      <c r="D1433" s="9">
        <f>Daten!D1433</f>
        <v>0</v>
      </c>
      <c r="E1433" s="8">
        <f>Daten!E1433</f>
        <v>2114</v>
      </c>
      <c r="F1433" s="8">
        <f>Daten!F1433</f>
        <v>2057</v>
      </c>
      <c r="G1433" s="26">
        <f t="shared" si="566"/>
        <v>57</v>
      </c>
      <c r="H1433" s="28">
        <f t="shared" si="567"/>
        <v>2.7710257656781721E-2</v>
      </c>
      <c r="I1433" s="20">
        <f t="shared" si="568"/>
        <v>27.635379623398151</v>
      </c>
      <c r="J1433" s="20">
        <f t="shared" si="569"/>
        <v>29.364620376601849</v>
      </c>
      <c r="K1433" s="26">
        <f t="shared" si="570"/>
        <v>-14682.310188300924</v>
      </c>
      <c r="L1433" s="15">
        <f>Daten!G1433</f>
        <v>320</v>
      </c>
      <c r="M1433" s="15">
        <f>Daten!H1433</f>
        <v>1290</v>
      </c>
      <c r="N1433" s="15">
        <f>Daten!I1433</f>
        <v>504</v>
      </c>
      <c r="O1433" s="27">
        <f t="shared" si="571"/>
        <v>0.63875968992248067</v>
      </c>
      <c r="P1433" s="15">
        <f t="shared" si="572"/>
        <v>732.45717741121598</v>
      </c>
      <c r="Q1433" s="20">
        <f t="shared" si="573"/>
        <v>91.54282258878402</v>
      </c>
      <c r="R1433" s="26">
        <f t="shared" si="574"/>
        <v>18308.564517756804</v>
      </c>
      <c r="S1433" s="8">
        <f>Daten!K1433</f>
        <v>7955</v>
      </c>
      <c r="T1433" s="8">
        <f>Daten!L1433</f>
        <v>267911</v>
      </c>
      <c r="U1433" s="8">
        <f>Daten!M1433</f>
        <v>596362</v>
      </c>
      <c r="V1433" s="8">
        <f>Daten!N1433</f>
        <v>500</v>
      </c>
      <c r="W1433" s="8">
        <f>Daten!O1433</f>
        <v>500</v>
      </c>
      <c r="X1433" s="22">
        <f t="shared" si="575"/>
        <v>872228</v>
      </c>
      <c r="Y1433" s="8">
        <f t="shared" si="576"/>
        <v>811107.27429829584</v>
      </c>
      <c r="Z1433" s="20">
        <f t="shared" si="577"/>
        <v>61120.725701704156</v>
      </c>
      <c r="AA1433" s="26">
        <f t="shared" si="578"/>
        <v>-6112.0725701704159</v>
      </c>
      <c r="AB1433" s="31">
        <f t="shared" si="579"/>
        <v>-2485.8182407145359</v>
      </c>
      <c r="AC1433" s="30">
        <f t="shared" si="580"/>
        <v>0</v>
      </c>
      <c r="AG1433" s="25">
        <f t="shared" si="581"/>
        <v>0</v>
      </c>
      <c r="AH1433" s="25">
        <f t="shared" si="582"/>
        <v>0</v>
      </c>
      <c r="AI1433" s="25">
        <f t="shared" si="583"/>
        <v>0</v>
      </c>
      <c r="AJ1433" s="25">
        <f t="shared" si="584"/>
        <v>1</v>
      </c>
      <c r="AK1433" s="25">
        <f t="shared" si="585"/>
        <v>0</v>
      </c>
      <c r="AL1433" s="25">
        <f t="shared" ca="1" si="586"/>
        <v>0</v>
      </c>
      <c r="AM1433" s="25">
        <f t="shared" ca="1" si="587"/>
        <v>0</v>
      </c>
      <c r="AN1433" s="25">
        <f ca="1">IF(AM1433=0,0,COUNTIF($AM$19:AM1433,C1433*10+1))</f>
        <v>0</v>
      </c>
      <c r="AO1433" s="20">
        <f t="shared" ca="1" si="588"/>
        <v>0</v>
      </c>
      <c r="AP1433" s="32">
        <f t="shared" ca="1" si="589"/>
        <v>0</v>
      </c>
    </row>
    <row r="1434" spans="1:42" x14ac:dyDescent="0.2">
      <c r="A1434" s="14">
        <f>Daten!A1434</f>
        <v>50611</v>
      </c>
      <c r="B1434" s="7" t="str">
        <f>Daten!B1434</f>
        <v>Maishofen</v>
      </c>
      <c r="C1434" s="14">
        <f t="shared" si="565"/>
        <v>5</v>
      </c>
      <c r="D1434" s="9">
        <f>Daten!D1434</f>
        <v>0</v>
      </c>
      <c r="E1434" s="8">
        <f>Daten!E1434</f>
        <v>3676</v>
      </c>
      <c r="F1434" s="8">
        <f>Daten!F1434</f>
        <v>3621</v>
      </c>
      <c r="G1434" s="26">
        <f t="shared" si="566"/>
        <v>55</v>
      </c>
      <c r="H1434" s="28">
        <f t="shared" si="567"/>
        <v>1.5189174261253798E-2</v>
      </c>
      <c r="I1434" s="20">
        <f t="shared" si="568"/>
        <v>48.647403799866169</v>
      </c>
      <c r="J1434" s="20">
        <f t="shared" si="569"/>
        <v>6.3525962001338314</v>
      </c>
      <c r="K1434" s="26">
        <f t="shared" si="570"/>
        <v>-3176.2981000669156</v>
      </c>
      <c r="L1434" s="15">
        <f>Daten!G1434</f>
        <v>622</v>
      </c>
      <c r="M1434" s="15">
        <f>Daten!H1434</f>
        <v>2395</v>
      </c>
      <c r="N1434" s="15">
        <f>Daten!I1434</f>
        <v>659</v>
      </c>
      <c r="O1434" s="27">
        <f t="shared" si="571"/>
        <v>0.53486430062630486</v>
      </c>
      <c r="P1434" s="15">
        <f t="shared" si="572"/>
        <v>1359.8720464340017</v>
      </c>
      <c r="Q1434" s="20">
        <f t="shared" si="573"/>
        <v>-78.872046434001732</v>
      </c>
      <c r="R1434" s="26">
        <f t="shared" si="574"/>
        <v>-15774.409286800346</v>
      </c>
      <c r="S1434" s="8">
        <f>Daten!K1434</f>
        <v>9600</v>
      </c>
      <c r="T1434" s="8">
        <f>Daten!L1434</f>
        <v>366657</v>
      </c>
      <c r="U1434" s="8">
        <f>Daten!M1434</f>
        <v>2368700</v>
      </c>
      <c r="V1434" s="8">
        <f>Daten!N1434</f>
        <v>500</v>
      </c>
      <c r="W1434" s="8">
        <f>Daten!O1434</f>
        <v>500</v>
      </c>
      <c r="X1434" s="22">
        <f t="shared" si="575"/>
        <v>2744957</v>
      </c>
      <c r="Y1434" s="8">
        <f t="shared" si="576"/>
        <v>1410421.1638223915</v>
      </c>
      <c r="Z1434" s="20">
        <f t="shared" si="577"/>
        <v>1334535.8361776085</v>
      </c>
      <c r="AA1434" s="26">
        <f t="shared" si="578"/>
        <v>-133453.58361776086</v>
      </c>
      <c r="AB1434" s="31">
        <f t="shared" si="579"/>
        <v>-152404.29100462812</v>
      </c>
      <c r="AC1434" s="30">
        <f t="shared" si="580"/>
        <v>0</v>
      </c>
      <c r="AG1434" s="25">
        <f t="shared" si="581"/>
        <v>0</v>
      </c>
      <c r="AH1434" s="25">
        <f t="shared" si="582"/>
        <v>0</v>
      </c>
      <c r="AI1434" s="25">
        <f t="shared" si="583"/>
        <v>0</v>
      </c>
      <c r="AJ1434" s="25">
        <f t="shared" si="584"/>
        <v>1</v>
      </c>
      <c r="AK1434" s="25">
        <f t="shared" si="585"/>
        <v>0</v>
      </c>
      <c r="AL1434" s="25">
        <f t="shared" ca="1" si="586"/>
        <v>0</v>
      </c>
      <c r="AM1434" s="25">
        <f t="shared" ca="1" si="587"/>
        <v>0</v>
      </c>
      <c r="AN1434" s="25">
        <f ca="1">IF(AM1434=0,0,COUNTIF($AM$19:AM1434,C1434*10+1))</f>
        <v>0</v>
      </c>
      <c r="AO1434" s="20">
        <f t="shared" ca="1" si="588"/>
        <v>0</v>
      </c>
      <c r="AP1434" s="32">
        <f t="shared" ca="1" si="589"/>
        <v>0</v>
      </c>
    </row>
    <row r="1435" spans="1:42" x14ac:dyDescent="0.2">
      <c r="A1435" s="14">
        <f>Daten!A1435</f>
        <v>50612</v>
      </c>
      <c r="B1435" s="7" t="str">
        <f>Daten!B1435</f>
        <v>Maria Alm am Steinernen Meer</v>
      </c>
      <c r="C1435" s="14">
        <f t="shared" si="565"/>
        <v>5</v>
      </c>
      <c r="D1435" s="9">
        <f>Daten!D1435</f>
        <v>0</v>
      </c>
      <c r="E1435" s="8">
        <f>Daten!E1435</f>
        <v>2245</v>
      </c>
      <c r="F1435" s="8">
        <f>Daten!F1435</f>
        <v>2183</v>
      </c>
      <c r="G1435" s="26">
        <f t="shared" si="566"/>
        <v>62</v>
      </c>
      <c r="H1435" s="28">
        <f t="shared" si="567"/>
        <v>2.8401282638570773E-2</v>
      </c>
      <c r="I1435" s="20">
        <f t="shared" si="568"/>
        <v>29.328164179814372</v>
      </c>
      <c r="J1435" s="20">
        <f t="shared" si="569"/>
        <v>32.671835820185628</v>
      </c>
      <c r="K1435" s="26">
        <f t="shared" si="570"/>
        <v>-16335.917910092814</v>
      </c>
      <c r="L1435" s="15">
        <f>Daten!G1435</f>
        <v>409</v>
      </c>
      <c r="M1435" s="15">
        <f>Daten!H1435</f>
        <v>1398</v>
      </c>
      <c r="N1435" s="15">
        <f>Daten!I1435</f>
        <v>438</v>
      </c>
      <c r="O1435" s="27">
        <f t="shared" si="571"/>
        <v>0.60586552217453504</v>
      </c>
      <c r="P1435" s="15">
        <f t="shared" si="572"/>
        <v>793.77917365959684</v>
      </c>
      <c r="Q1435" s="20">
        <f t="shared" si="573"/>
        <v>53.220826340403164</v>
      </c>
      <c r="R1435" s="26">
        <f t="shared" si="574"/>
        <v>10644.165268080633</v>
      </c>
      <c r="S1435" s="8">
        <f>Daten!K1435</f>
        <v>16340</v>
      </c>
      <c r="T1435" s="8">
        <f>Daten!L1435</f>
        <v>548901</v>
      </c>
      <c r="U1435" s="8">
        <f>Daten!M1435</f>
        <v>951662</v>
      </c>
      <c r="V1435" s="8">
        <f>Daten!N1435</f>
        <v>500</v>
      </c>
      <c r="W1435" s="8">
        <f>Daten!O1435</f>
        <v>500</v>
      </c>
      <c r="X1435" s="22">
        <f t="shared" si="575"/>
        <v>1516903</v>
      </c>
      <c r="Y1435" s="8">
        <f t="shared" si="576"/>
        <v>861369.83481536154</v>
      </c>
      <c r="Z1435" s="20">
        <f t="shared" si="577"/>
        <v>655533.16518463846</v>
      </c>
      <c r="AA1435" s="26">
        <f t="shared" si="578"/>
        <v>-65553.316518463849</v>
      </c>
      <c r="AB1435" s="31">
        <f t="shared" si="579"/>
        <v>-71245.069160476036</v>
      </c>
      <c r="AC1435" s="30">
        <f t="shared" si="580"/>
        <v>0</v>
      </c>
      <c r="AG1435" s="25">
        <f t="shared" si="581"/>
        <v>0</v>
      </c>
      <c r="AH1435" s="25">
        <f t="shared" si="582"/>
        <v>0</v>
      </c>
      <c r="AI1435" s="25">
        <f t="shared" si="583"/>
        <v>0</v>
      </c>
      <c r="AJ1435" s="25">
        <f t="shared" si="584"/>
        <v>1</v>
      </c>
      <c r="AK1435" s="25">
        <f t="shared" si="585"/>
        <v>0</v>
      </c>
      <c r="AL1435" s="25">
        <f t="shared" ca="1" si="586"/>
        <v>0</v>
      </c>
      <c r="AM1435" s="25">
        <f t="shared" ca="1" si="587"/>
        <v>0</v>
      </c>
      <c r="AN1435" s="25">
        <f ca="1">IF(AM1435=0,0,COUNTIF($AM$19:AM1435,C1435*10+1))</f>
        <v>0</v>
      </c>
      <c r="AO1435" s="20">
        <f t="shared" ca="1" si="588"/>
        <v>0</v>
      </c>
      <c r="AP1435" s="32">
        <f t="shared" ca="1" si="589"/>
        <v>0</v>
      </c>
    </row>
    <row r="1436" spans="1:42" x14ac:dyDescent="0.2">
      <c r="A1436" s="14">
        <f>Daten!A1436</f>
        <v>50613</v>
      </c>
      <c r="B1436" s="7" t="str">
        <f>Daten!B1436</f>
        <v>Mittersill</v>
      </c>
      <c r="C1436" s="14">
        <f t="shared" si="565"/>
        <v>5</v>
      </c>
      <c r="D1436" s="9">
        <f>Daten!D1436</f>
        <v>0</v>
      </c>
      <c r="E1436" s="8">
        <f>Daten!E1436</f>
        <v>5791</v>
      </c>
      <c r="F1436" s="8">
        <f>Daten!F1436</f>
        <v>5421</v>
      </c>
      <c r="G1436" s="26">
        <f t="shared" si="566"/>
        <v>370</v>
      </c>
      <c r="H1436" s="28">
        <f t="shared" si="567"/>
        <v>6.8253089835823649E-2</v>
      </c>
      <c r="I1436" s="20">
        <f t="shared" si="568"/>
        <v>72.830040320097908</v>
      </c>
      <c r="J1436" s="20">
        <f t="shared" si="569"/>
        <v>297.16995967990209</v>
      </c>
      <c r="K1436" s="26">
        <f t="shared" si="570"/>
        <v>-148584.97983995103</v>
      </c>
      <c r="L1436" s="15">
        <f>Daten!G1436</f>
        <v>885</v>
      </c>
      <c r="M1436" s="15">
        <f>Daten!H1436</f>
        <v>3751</v>
      </c>
      <c r="N1436" s="15">
        <f>Daten!I1436</f>
        <v>1155</v>
      </c>
      <c r="O1436" s="27">
        <f t="shared" si="571"/>
        <v>0.54385497200746469</v>
      </c>
      <c r="P1436" s="15">
        <f t="shared" si="572"/>
        <v>2129.8037771081172</v>
      </c>
      <c r="Q1436" s="20">
        <f t="shared" si="573"/>
        <v>-89.803777108117174</v>
      </c>
      <c r="R1436" s="26">
        <f t="shared" si="574"/>
        <v>-17960.755421623435</v>
      </c>
      <c r="S1436" s="8">
        <f>Daten!K1436</f>
        <v>14715</v>
      </c>
      <c r="T1436" s="8">
        <f>Daten!L1436</f>
        <v>565437</v>
      </c>
      <c r="U1436" s="8">
        <f>Daten!M1436</f>
        <v>2609896</v>
      </c>
      <c r="V1436" s="8">
        <f>Daten!N1436</f>
        <v>500</v>
      </c>
      <c r="W1436" s="8">
        <f>Daten!O1436</f>
        <v>500</v>
      </c>
      <c r="X1436" s="22">
        <f t="shared" si="575"/>
        <v>3190048</v>
      </c>
      <c r="Y1436" s="8">
        <f t="shared" si="576"/>
        <v>2221912.1217887565</v>
      </c>
      <c r="Z1436" s="20">
        <f t="shared" si="577"/>
        <v>968135.87821124354</v>
      </c>
      <c r="AA1436" s="26">
        <f t="shared" si="578"/>
        <v>-96813.587821124354</v>
      </c>
      <c r="AB1436" s="31">
        <f t="shared" si="579"/>
        <v>-263359.32308269886</v>
      </c>
      <c r="AC1436" s="30">
        <f t="shared" si="580"/>
        <v>0</v>
      </c>
      <c r="AG1436" s="25">
        <f t="shared" si="581"/>
        <v>0</v>
      </c>
      <c r="AH1436" s="25">
        <f t="shared" si="582"/>
        <v>0</v>
      </c>
      <c r="AI1436" s="25">
        <f t="shared" si="583"/>
        <v>0</v>
      </c>
      <c r="AJ1436" s="25">
        <f t="shared" si="584"/>
        <v>1</v>
      </c>
      <c r="AK1436" s="25">
        <f t="shared" si="585"/>
        <v>0</v>
      </c>
      <c r="AL1436" s="25">
        <f t="shared" ca="1" si="586"/>
        <v>0</v>
      </c>
      <c r="AM1436" s="25">
        <f t="shared" ca="1" si="587"/>
        <v>0</v>
      </c>
      <c r="AN1436" s="25">
        <f ca="1">IF(AM1436=0,0,COUNTIF($AM$19:AM1436,C1436*10+1))</f>
        <v>0</v>
      </c>
      <c r="AO1436" s="20">
        <f t="shared" ca="1" si="588"/>
        <v>0</v>
      </c>
      <c r="AP1436" s="32">
        <f t="shared" ca="1" si="589"/>
        <v>0</v>
      </c>
    </row>
    <row r="1437" spans="1:42" x14ac:dyDescent="0.2">
      <c r="A1437" s="14">
        <f>Daten!A1437</f>
        <v>50614</v>
      </c>
      <c r="B1437" s="7" t="str">
        <f>Daten!B1437</f>
        <v>Neukirchen am Großvenediger</v>
      </c>
      <c r="C1437" s="14">
        <f t="shared" si="565"/>
        <v>5</v>
      </c>
      <c r="D1437" s="9">
        <f>Daten!D1437</f>
        <v>0</v>
      </c>
      <c r="E1437" s="8">
        <f>Daten!E1437</f>
        <v>2651</v>
      </c>
      <c r="F1437" s="8">
        <f>Daten!F1437</f>
        <v>2559</v>
      </c>
      <c r="G1437" s="26">
        <f t="shared" si="566"/>
        <v>92</v>
      </c>
      <c r="H1437" s="28">
        <f t="shared" si="567"/>
        <v>3.5951543571707698E-2</v>
      </c>
      <c r="I1437" s="20">
        <f t="shared" si="568"/>
        <v>34.379648252929449</v>
      </c>
      <c r="J1437" s="20">
        <f t="shared" si="569"/>
        <v>57.620351747070551</v>
      </c>
      <c r="K1437" s="26">
        <f t="shared" si="570"/>
        <v>-28810.175873535274</v>
      </c>
      <c r="L1437" s="15">
        <f>Daten!G1437</f>
        <v>398</v>
      </c>
      <c r="M1437" s="15">
        <f>Daten!H1437</f>
        <v>1749</v>
      </c>
      <c r="N1437" s="15">
        <f>Daten!I1437</f>
        <v>504</v>
      </c>
      <c r="O1437" s="27">
        <f t="shared" si="571"/>
        <v>0.51572327044025157</v>
      </c>
      <c r="P1437" s="15">
        <f t="shared" si="572"/>
        <v>993.07566146683462</v>
      </c>
      <c r="Q1437" s="20">
        <f t="shared" si="573"/>
        <v>-91.075661466834617</v>
      </c>
      <c r="R1437" s="26">
        <f t="shared" si="574"/>
        <v>-18215.132293366922</v>
      </c>
      <c r="S1437" s="8">
        <f>Daten!K1437</f>
        <v>13424</v>
      </c>
      <c r="T1437" s="8">
        <f>Daten!L1437</f>
        <v>308660</v>
      </c>
      <c r="U1437" s="8">
        <f>Daten!M1437</f>
        <v>854329</v>
      </c>
      <c r="V1437" s="8">
        <f>Daten!N1437</f>
        <v>500</v>
      </c>
      <c r="W1437" s="8">
        <f>Daten!O1437</f>
        <v>500</v>
      </c>
      <c r="X1437" s="22">
        <f t="shared" si="575"/>
        <v>1176413</v>
      </c>
      <c r="Y1437" s="8">
        <f t="shared" si="576"/>
        <v>1017145.4040514581</v>
      </c>
      <c r="Z1437" s="20">
        <f t="shared" si="577"/>
        <v>159267.59594854189</v>
      </c>
      <c r="AA1437" s="26">
        <f t="shared" si="578"/>
        <v>-15926.759594854189</v>
      </c>
      <c r="AB1437" s="31">
        <f t="shared" si="579"/>
        <v>-62952.067761756378</v>
      </c>
      <c r="AC1437" s="30">
        <f t="shared" si="580"/>
        <v>0</v>
      </c>
      <c r="AG1437" s="25">
        <f t="shared" si="581"/>
        <v>0</v>
      </c>
      <c r="AH1437" s="25">
        <f t="shared" si="582"/>
        <v>0</v>
      </c>
      <c r="AI1437" s="25">
        <f t="shared" si="583"/>
        <v>0</v>
      </c>
      <c r="AJ1437" s="25">
        <f t="shared" si="584"/>
        <v>1</v>
      </c>
      <c r="AK1437" s="25">
        <f t="shared" si="585"/>
        <v>0</v>
      </c>
      <c r="AL1437" s="25">
        <f t="shared" ca="1" si="586"/>
        <v>0</v>
      </c>
      <c r="AM1437" s="25">
        <f t="shared" ca="1" si="587"/>
        <v>0</v>
      </c>
      <c r="AN1437" s="25">
        <f ca="1">IF(AM1437=0,0,COUNTIF($AM$19:AM1437,C1437*10+1))</f>
        <v>0</v>
      </c>
      <c r="AO1437" s="20">
        <f t="shared" ca="1" si="588"/>
        <v>0</v>
      </c>
      <c r="AP1437" s="32">
        <f t="shared" ca="1" si="589"/>
        <v>0</v>
      </c>
    </row>
    <row r="1438" spans="1:42" x14ac:dyDescent="0.2">
      <c r="A1438" s="14">
        <f>Daten!A1438</f>
        <v>50615</v>
      </c>
      <c r="B1438" s="7" t="str">
        <f>Daten!B1438</f>
        <v>Niedernsill</v>
      </c>
      <c r="C1438" s="14">
        <f t="shared" si="565"/>
        <v>5</v>
      </c>
      <c r="D1438" s="9">
        <f>Daten!D1438</f>
        <v>0</v>
      </c>
      <c r="E1438" s="8">
        <f>Daten!E1438</f>
        <v>2814</v>
      </c>
      <c r="F1438" s="8">
        <f>Daten!F1438</f>
        <v>2724</v>
      </c>
      <c r="G1438" s="26">
        <f t="shared" si="566"/>
        <v>90</v>
      </c>
      <c r="H1438" s="28">
        <f t="shared" si="567"/>
        <v>3.3039647577092511E-2</v>
      </c>
      <c r="I1438" s="20">
        <f t="shared" si="568"/>
        <v>36.59638993395069</v>
      </c>
      <c r="J1438" s="20">
        <f t="shared" si="569"/>
        <v>53.40361006604931</v>
      </c>
      <c r="K1438" s="26">
        <f t="shared" si="570"/>
        <v>-26701.805033024655</v>
      </c>
      <c r="L1438" s="15">
        <f>Daten!G1438</f>
        <v>507</v>
      </c>
      <c r="M1438" s="15">
        <f>Daten!H1438</f>
        <v>1823</v>
      </c>
      <c r="N1438" s="15">
        <f>Daten!I1438</f>
        <v>484</v>
      </c>
      <c r="O1438" s="27">
        <f t="shared" si="571"/>
        <v>0.54360943499725722</v>
      </c>
      <c r="P1438" s="15">
        <f t="shared" si="572"/>
        <v>1035.0925848222068</v>
      </c>
      <c r="Q1438" s="20">
        <f t="shared" si="573"/>
        <v>-44.092584822206845</v>
      </c>
      <c r="R1438" s="26">
        <f t="shared" si="574"/>
        <v>-8818.5169644413691</v>
      </c>
      <c r="S1438" s="8">
        <f>Daten!K1438</f>
        <v>7142</v>
      </c>
      <c r="T1438" s="8">
        <f>Daten!L1438</f>
        <v>185006</v>
      </c>
      <c r="U1438" s="8">
        <f>Daten!M1438</f>
        <v>408479</v>
      </c>
      <c r="V1438" s="8">
        <f>Daten!N1438</f>
        <v>500</v>
      </c>
      <c r="W1438" s="8">
        <f>Daten!O1438</f>
        <v>500</v>
      </c>
      <c r="X1438" s="22">
        <f t="shared" si="575"/>
        <v>600627</v>
      </c>
      <c r="Y1438" s="8">
        <f t="shared" si="576"/>
        <v>1079685.8419467383</v>
      </c>
      <c r="Z1438" s="20">
        <f t="shared" si="577"/>
        <v>-479058.84194673831</v>
      </c>
      <c r="AA1438" s="26">
        <f t="shared" si="578"/>
        <v>47905.884194673832</v>
      </c>
      <c r="AB1438" s="31">
        <f t="shared" si="579"/>
        <v>12385.562197207808</v>
      </c>
      <c r="AC1438" s="30">
        <f t="shared" si="580"/>
        <v>12385.562197207808</v>
      </c>
      <c r="AG1438" s="25">
        <f t="shared" si="581"/>
        <v>-26701.805033024655</v>
      </c>
      <c r="AH1438" s="25">
        <f t="shared" si="582"/>
        <v>47905.884194673832</v>
      </c>
      <c r="AI1438" s="25">
        <f t="shared" si="583"/>
        <v>21204.079161649177</v>
      </c>
      <c r="AJ1438" s="25">
        <f t="shared" si="584"/>
        <v>1</v>
      </c>
      <c r="AK1438" s="25">
        <f t="shared" si="585"/>
        <v>21204.079161649177</v>
      </c>
      <c r="AL1438" s="25">
        <f t="shared" ca="1" si="586"/>
        <v>51466</v>
      </c>
      <c r="AM1438" s="25">
        <f t="shared" ca="1" si="587"/>
        <v>51</v>
      </c>
      <c r="AN1438" s="25">
        <f ca="1">IF(AM1438=0,0,COUNTIF($AM$19:AM1438,C1438*10+1))</f>
        <v>27</v>
      </c>
      <c r="AO1438" s="20">
        <f t="shared" ca="1" si="588"/>
        <v>0</v>
      </c>
      <c r="AP1438" s="32">
        <f t="shared" ca="1" si="589"/>
        <v>51466</v>
      </c>
    </row>
    <row r="1439" spans="1:42" x14ac:dyDescent="0.2">
      <c r="A1439" s="14">
        <f>Daten!A1439</f>
        <v>50616</v>
      </c>
      <c r="B1439" s="7" t="str">
        <f>Daten!B1439</f>
        <v>Piesendorf</v>
      </c>
      <c r="C1439" s="14">
        <f t="shared" si="565"/>
        <v>5</v>
      </c>
      <c r="D1439" s="9">
        <f>Daten!D1439</f>
        <v>0</v>
      </c>
      <c r="E1439" s="8">
        <f>Daten!E1439</f>
        <v>3828</v>
      </c>
      <c r="F1439" s="8">
        <f>Daten!F1439</f>
        <v>3825</v>
      </c>
      <c r="G1439" s="26">
        <f t="shared" si="566"/>
        <v>3</v>
      </c>
      <c r="H1439" s="28">
        <f t="shared" si="567"/>
        <v>7.8431372549019605E-4</v>
      </c>
      <c r="I1439" s="20">
        <f t="shared" si="568"/>
        <v>51.388102605492435</v>
      </c>
      <c r="J1439" s="20">
        <f t="shared" si="569"/>
        <v>-48.388102605492435</v>
      </c>
      <c r="K1439" s="26">
        <f t="shared" si="570"/>
        <v>24194.051302746218</v>
      </c>
      <c r="L1439" s="15">
        <f>Daten!G1439</f>
        <v>555</v>
      </c>
      <c r="M1439" s="15">
        <f>Daten!H1439</f>
        <v>2455</v>
      </c>
      <c r="N1439" s="15">
        <f>Daten!I1439</f>
        <v>818</v>
      </c>
      <c r="O1439" s="27">
        <f t="shared" si="571"/>
        <v>0.55926680244399185</v>
      </c>
      <c r="P1439" s="15">
        <f t="shared" si="572"/>
        <v>1393.9398221275467</v>
      </c>
      <c r="Q1439" s="20">
        <f t="shared" si="573"/>
        <v>-20.939822127546677</v>
      </c>
      <c r="R1439" s="26">
        <f t="shared" si="574"/>
        <v>-4187.9644255093353</v>
      </c>
      <c r="S1439" s="8">
        <f>Daten!K1439</f>
        <v>10757</v>
      </c>
      <c r="T1439" s="8">
        <f>Daten!L1439</f>
        <v>350558</v>
      </c>
      <c r="U1439" s="8">
        <f>Daten!M1439</f>
        <v>1687104</v>
      </c>
      <c r="V1439" s="8">
        <f>Daten!N1439</f>
        <v>500</v>
      </c>
      <c r="W1439" s="8">
        <f>Daten!O1439</f>
        <v>500</v>
      </c>
      <c r="X1439" s="22">
        <f t="shared" si="575"/>
        <v>2048419</v>
      </c>
      <c r="Y1439" s="8">
        <f t="shared" si="576"/>
        <v>1468741.0813689104</v>
      </c>
      <c r="Z1439" s="20">
        <f t="shared" si="577"/>
        <v>579677.91863108962</v>
      </c>
      <c r="AA1439" s="26">
        <f t="shared" si="578"/>
        <v>-57967.791863108963</v>
      </c>
      <c r="AB1439" s="31">
        <f t="shared" si="579"/>
        <v>-37961.704985872078</v>
      </c>
      <c r="AC1439" s="30">
        <f t="shared" si="580"/>
        <v>0</v>
      </c>
      <c r="AG1439" s="25">
        <f t="shared" si="581"/>
        <v>0</v>
      </c>
      <c r="AH1439" s="25">
        <f t="shared" si="582"/>
        <v>0</v>
      </c>
      <c r="AI1439" s="25">
        <f t="shared" si="583"/>
        <v>0</v>
      </c>
      <c r="AJ1439" s="25">
        <f t="shared" si="584"/>
        <v>1</v>
      </c>
      <c r="AK1439" s="25">
        <f t="shared" si="585"/>
        <v>0</v>
      </c>
      <c r="AL1439" s="25">
        <f t="shared" ca="1" si="586"/>
        <v>0</v>
      </c>
      <c r="AM1439" s="25">
        <f t="shared" ca="1" si="587"/>
        <v>0</v>
      </c>
      <c r="AN1439" s="25">
        <f ca="1">IF(AM1439=0,0,COUNTIF($AM$19:AM1439,C1439*10+1))</f>
        <v>0</v>
      </c>
      <c r="AO1439" s="20">
        <f t="shared" ca="1" si="588"/>
        <v>0</v>
      </c>
      <c r="AP1439" s="32">
        <f t="shared" ca="1" si="589"/>
        <v>0</v>
      </c>
    </row>
    <row r="1440" spans="1:42" x14ac:dyDescent="0.2">
      <c r="A1440" s="14">
        <f>Daten!A1440</f>
        <v>50617</v>
      </c>
      <c r="B1440" s="7" t="str">
        <f>Daten!B1440</f>
        <v>Rauris</v>
      </c>
      <c r="C1440" s="14">
        <f t="shared" si="565"/>
        <v>5</v>
      </c>
      <c r="D1440" s="9">
        <f>Daten!D1440</f>
        <v>0</v>
      </c>
      <c r="E1440" s="8">
        <f>Daten!E1440</f>
        <v>3081</v>
      </c>
      <c r="F1440" s="8">
        <f>Daten!F1440</f>
        <v>3009</v>
      </c>
      <c r="G1440" s="26">
        <f t="shared" si="566"/>
        <v>72</v>
      </c>
      <c r="H1440" s="28">
        <f t="shared" si="567"/>
        <v>2.3928215353938187E-2</v>
      </c>
      <c r="I1440" s="20">
        <f t="shared" si="568"/>
        <v>40.425307382987377</v>
      </c>
      <c r="J1440" s="20">
        <f t="shared" si="569"/>
        <v>31.574692617012623</v>
      </c>
      <c r="K1440" s="26">
        <f t="shared" si="570"/>
        <v>-15787.346308506312</v>
      </c>
      <c r="L1440" s="15">
        <f>Daten!G1440</f>
        <v>458</v>
      </c>
      <c r="M1440" s="15">
        <f>Daten!H1440</f>
        <v>2004</v>
      </c>
      <c r="N1440" s="15">
        <f>Daten!I1440</f>
        <v>619</v>
      </c>
      <c r="O1440" s="27">
        <f t="shared" si="571"/>
        <v>0.53742514970059885</v>
      </c>
      <c r="P1440" s="15">
        <f t="shared" si="572"/>
        <v>1137.8637081644006</v>
      </c>
      <c r="Q1440" s="20">
        <f t="shared" si="573"/>
        <v>-60.863708164400578</v>
      </c>
      <c r="R1440" s="26">
        <f t="shared" si="574"/>
        <v>-12172.741632880116</v>
      </c>
      <c r="S1440" s="8">
        <f>Daten!K1440</f>
        <v>17877</v>
      </c>
      <c r="T1440" s="8">
        <f>Daten!L1440</f>
        <v>280650</v>
      </c>
      <c r="U1440" s="8">
        <f>Daten!M1440</f>
        <v>511061</v>
      </c>
      <c r="V1440" s="8">
        <f>Daten!N1440</f>
        <v>500</v>
      </c>
      <c r="W1440" s="8">
        <f>Daten!O1440</f>
        <v>500</v>
      </c>
      <c r="X1440" s="22">
        <f t="shared" si="575"/>
        <v>809588</v>
      </c>
      <c r="Y1440" s="8">
        <f t="shared" si="576"/>
        <v>1182129.3813212155</v>
      </c>
      <c r="Z1440" s="20">
        <f t="shared" si="577"/>
        <v>-372541.38132121554</v>
      </c>
      <c r="AA1440" s="26">
        <f t="shared" si="578"/>
        <v>37254.138132121552</v>
      </c>
      <c r="AB1440" s="31">
        <f t="shared" si="579"/>
        <v>9294.0501907351245</v>
      </c>
      <c r="AC1440" s="30">
        <f t="shared" si="580"/>
        <v>9294.0501907351245</v>
      </c>
      <c r="AG1440" s="25">
        <f t="shared" si="581"/>
        <v>-15787.346308506312</v>
      </c>
      <c r="AH1440" s="25">
        <f t="shared" si="582"/>
        <v>37254.138132121552</v>
      </c>
      <c r="AI1440" s="25">
        <f t="shared" si="583"/>
        <v>21466.79182361524</v>
      </c>
      <c r="AJ1440" s="25">
        <f t="shared" si="584"/>
        <v>1</v>
      </c>
      <c r="AK1440" s="25">
        <f t="shared" si="585"/>
        <v>21466.79182361524</v>
      </c>
      <c r="AL1440" s="25">
        <f t="shared" ca="1" si="586"/>
        <v>52103</v>
      </c>
      <c r="AM1440" s="25">
        <f t="shared" ca="1" si="587"/>
        <v>51</v>
      </c>
      <c r="AN1440" s="25">
        <f ca="1">IF(AM1440=0,0,COUNTIF($AM$19:AM1440,C1440*10+1))</f>
        <v>28</v>
      </c>
      <c r="AO1440" s="20">
        <f t="shared" ca="1" si="588"/>
        <v>0</v>
      </c>
      <c r="AP1440" s="32">
        <f t="shared" ca="1" si="589"/>
        <v>52103</v>
      </c>
    </row>
    <row r="1441" spans="1:42" x14ac:dyDescent="0.2">
      <c r="A1441" s="14">
        <f>Daten!A1441</f>
        <v>50618</v>
      </c>
      <c r="B1441" s="7" t="str">
        <f>Daten!B1441</f>
        <v>Saalbach-Hinterglemm</v>
      </c>
      <c r="C1441" s="14">
        <f t="shared" si="565"/>
        <v>5</v>
      </c>
      <c r="D1441" s="9">
        <f>Daten!D1441</f>
        <v>0</v>
      </c>
      <c r="E1441" s="8">
        <f>Daten!E1441</f>
        <v>2859</v>
      </c>
      <c r="F1441" s="8">
        <f>Daten!F1441</f>
        <v>2807</v>
      </c>
      <c r="G1441" s="26">
        <f t="shared" si="566"/>
        <v>52</v>
      </c>
      <c r="H1441" s="28">
        <f t="shared" si="567"/>
        <v>1.8525115781973637E-2</v>
      </c>
      <c r="I1441" s="20">
        <f t="shared" si="568"/>
        <v>37.711478173494712</v>
      </c>
      <c r="J1441" s="20">
        <f t="shared" si="569"/>
        <v>14.288521826505288</v>
      </c>
      <c r="K1441" s="26">
        <f t="shared" si="570"/>
        <v>-7144.2609132526441</v>
      </c>
      <c r="L1441" s="15">
        <f>Daten!G1441</f>
        <v>396</v>
      </c>
      <c r="M1441" s="15">
        <f>Daten!H1441</f>
        <v>1934</v>
      </c>
      <c r="N1441" s="15">
        <f>Daten!I1441</f>
        <v>529</v>
      </c>
      <c r="O1441" s="27">
        <f t="shared" si="571"/>
        <v>0.47828335056876942</v>
      </c>
      <c r="P1441" s="15">
        <f t="shared" si="572"/>
        <v>1098.1179698552648</v>
      </c>
      <c r="Q1441" s="20">
        <f t="shared" si="573"/>
        <v>-173.11796985526485</v>
      </c>
      <c r="R1441" s="26">
        <f t="shared" si="574"/>
        <v>-34623.593971052971</v>
      </c>
      <c r="S1441" s="8">
        <f>Daten!K1441</f>
        <v>9286</v>
      </c>
      <c r="T1441" s="8">
        <f>Daten!L1441</f>
        <v>1197575</v>
      </c>
      <c r="U1441" s="8">
        <f>Daten!M1441</f>
        <v>3045565</v>
      </c>
      <c r="V1441" s="8">
        <f>Daten!N1441</f>
        <v>500</v>
      </c>
      <c r="W1441" s="8">
        <f>Daten!O1441</f>
        <v>500</v>
      </c>
      <c r="X1441" s="22">
        <f t="shared" si="575"/>
        <v>4252426</v>
      </c>
      <c r="Y1441" s="8">
        <f t="shared" si="576"/>
        <v>1096951.6070098523</v>
      </c>
      <c r="Z1441" s="20">
        <f t="shared" si="577"/>
        <v>3155474.3929901477</v>
      </c>
      <c r="AA1441" s="26">
        <f t="shared" si="578"/>
        <v>-315547.4392990148</v>
      </c>
      <c r="AB1441" s="31">
        <f t="shared" si="579"/>
        <v>-357315.29418332042</v>
      </c>
      <c r="AC1441" s="30">
        <f t="shared" si="580"/>
        <v>0</v>
      </c>
      <c r="AG1441" s="25">
        <f t="shared" si="581"/>
        <v>0</v>
      </c>
      <c r="AH1441" s="25">
        <f t="shared" si="582"/>
        <v>0</v>
      </c>
      <c r="AI1441" s="25">
        <f t="shared" si="583"/>
        <v>0</v>
      </c>
      <c r="AJ1441" s="25">
        <f t="shared" si="584"/>
        <v>1</v>
      </c>
      <c r="AK1441" s="25">
        <f t="shared" si="585"/>
        <v>0</v>
      </c>
      <c r="AL1441" s="25">
        <f t="shared" ca="1" si="586"/>
        <v>0</v>
      </c>
      <c r="AM1441" s="25">
        <f t="shared" ca="1" si="587"/>
        <v>0</v>
      </c>
      <c r="AN1441" s="25">
        <f ca="1">IF(AM1441=0,0,COUNTIF($AM$19:AM1441,C1441*10+1))</f>
        <v>0</v>
      </c>
      <c r="AO1441" s="20">
        <f t="shared" ca="1" si="588"/>
        <v>0</v>
      </c>
      <c r="AP1441" s="32">
        <f t="shared" ca="1" si="589"/>
        <v>0</v>
      </c>
    </row>
    <row r="1442" spans="1:42" x14ac:dyDescent="0.2">
      <c r="A1442" s="14">
        <f>Daten!A1442</f>
        <v>50619</v>
      </c>
      <c r="B1442" s="7" t="str">
        <f>Daten!B1442</f>
        <v>Saalfelden am Steinernen Meer</v>
      </c>
      <c r="C1442" s="14">
        <f t="shared" si="565"/>
        <v>5</v>
      </c>
      <c r="D1442" s="9">
        <f>Daten!D1442</f>
        <v>0</v>
      </c>
      <c r="E1442" s="8">
        <f>Daten!E1442</f>
        <v>17111</v>
      </c>
      <c r="F1442" s="8">
        <f>Daten!F1442</f>
        <v>16817</v>
      </c>
      <c r="G1442" s="26">
        <f t="shared" si="566"/>
        <v>294</v>
      </c>
      <c r="H1442" s="28">
        <f t="shared" si="567"/>
        <v>1.7482309567699351E-2</v>
      </c>
      <c r="I1442" s="20">
        <f t="shared" si="568"/>
        <v>225.93299908929836</v>
      </c>
      <c r="J1442" s="20">
        <f t="shared" si="569"/>
        <v>68.067000910701637</v>
      </c>
      <c r="K1442" s="26">
        <f t="shared" si="570"/>
        <v>-34033.500455350819</v>
      </c>
      <c r="L1442" s="15">
        <f>Daten!G1442</f>
        <v>2445</v>
      </c>
      <c r="M1442" s="15">
        <f>Daten!H1442</f>
        <v>11330</v>
      </c>
      <c r="N1442" s="15">
        <f>Daten!I1442</f>
        <v>3336</v>
      </c>
      <c r="O1442" s="27">
        <f t="shared" si="571"/>
        <v>0.51023830538393644</v>
      </c>
      <c r="P1442" s="15">
        <f t="shared" si="572"/>
        <v>6433.1316434644004</v>
      </c>
      <c r="Q1442" s="20">
        <f t="shared" si="573"/>
        <v>-652.13164346440044</v>
      </c>
      <c r="R1442" s="26">
        <f t="shared" si="574"/>
        <v>-130426.32869288008</v>
      </c>
      <c r="S1442" s="8">
        <f>Daten!K1442</f>
        <v>8641</v>
      </c>
      <c r="T1442" s="8">
        <f>Daten!L1442</f>
        <v>1502809</v>
      </c>
      <c r="U1442" s="8">
        <f>Daten!M1442</f>
        <v>5165072</v>
      </c>
      <c r="V1442" s="8">
        <f>Daten!N1442</f>
        <v>500</v>
      </c>
      <c r="W1442" s="8">
        <f>Daten!O1442</f>
        <v>500</v>
      </c>
      <c r="X1442" s="22">
        <f t="shared" si="575"/>
        <v>6676522</v>
      </c>
      <c r="Y1442" s="8">
        <f t="shared" si="576"/>
        <v>6565211.2443321384</v>
      </c>
      <c r="Z1442" s="20">
        <f t="shared" si="577"/>
        <v>111310.75566786155</v>
      </c>
      <c r="AA1442" s="26">
        <f t="shared" si="578"/>
        <v>-11131.075566786156</v>
      </c>
      <c r="AB1442" s="31">
        <f t="shared" si="579"/>
        <v>-175590.90471501707</v>
      </c>
      <c r="AC1442" s="30">
        <f t="shared" si="580"/>
        <v>0</v>
      </c>
      <c r="AG1442" s="25">
        <f t="shared" si="581"/>
        <v>0</v>
      </c>
      <c r="AH1442" s="25">
        <f t="shared" si="582"/>
        <v>0</v>
      </c>
      <c r="AI1442" s="25">
        <f t="shared" si="583"/>
        <v>0</v>
      </c>
      <c r="AJ1442" s="25">
        <f t="shared" si="584"/>
        <v>1</v>
      </c>
      <c r="AK1442" s="25">
        <f t="shared" si="585"/>
        <v>0</v>
      </c>
      <c r="AL1442" s="25">
        <f t="shared" ca="1" si="586"/>
        <v>0</v>
      </c>
      <c r="AM1442" s="25">
        <f t="shared" ca="1" si="587"/>
        <v>0</v>
      </c>
      <c r="AN1442" s="25">
        <f ca="1">IF(AM1442=0,0,COUNTIF($AM$19:AM1442,C1442*10+1))</f>
        <v>0</v>
      </c>
      <c r="AO1442" s="20">
        <f t="shared" ca="1" si="588"/>
        <v>0</v>
      </c>
      <c r="AP1442" s="32">
        <f t="shared" ca="1" si="589"/>
        <v>0</v>
      </c>
    </row>
    <row r="1443" spans="1:42" x14ac:dyDescent="0.2">
      <c r="A1443" s="14">
        <f>Daten!A1443</f>
        <v>50620</v>
      </c>
      <c r="B1443" s="7" t="str">
        <f>Daten!B1443</f>
        <v>Sankt Martin bei Lofer</v>
      </c>
      <c r="C1443" s="14">
        <f t="shared" si="565"/>
        <v>5</v>
      </c>
      <c r="D1443" s="9">
        <f>Daten!D1443</f>
        <v>0</v>
      </c>
      <c r="E1443" s="8">
        <f>Daten!E1443</f>
        <v>1200</v>
      </c>
      <c r="F1443" s="8">
        <f>Daten!F1443</f>
        <v>1160</v>
      </c>
      <c r="G1443" s="26">
        <f t="shared" si="566"/>
        <v>40</v>
      </c>
      <c r="H1443" s="28">
        <f t="shared" si="567"/>
        <v>3.4482758620689655E-2</v>
      </c>
      <c r="I1443" s="20">
        <f t="shared" si="568"/>
        <v>15.584365757482672</v>
      </c>
      <c r="J1443" s="20">
        <f t="shared" si="569"/>
        <v>24.415634242517328</v>
      </c>
      <c r="K1443" s="26">
        <f t="shared" si="570"/>
        <v>-12207.817121258664</v>
      </c>
      <c r="L1443" s="15">
        <f>Daten!G1443</f>
        <v>189</v>
      </c>
      <c r="M1443" s="15">
        <f>Daten!H1443</f>
        <v>789</v>
      </c>
      <c r="N1443" s="15">
        <f>Daten!I1443</f>
        <v>222</v>
      </c>
      <c r="O1443" s="27">
        <f t="shared" si="571"/>
        <v>0.52091254752851712</v>
      </c>
      <c r="P1443" s="15">
        <f t="shared" si="572"/>
        <v>447.99125037011578</v>
      </c>
      <c r="Q1443" s="20">
        <f t="shared" si="573"/>
        <v>-36.991250370115779</v>
      </c>
      <c r="R1443" s="26">
        <f t="shared" si="574"/>
        <v>-7398.2500740231553</v>
      </c>
      <c r="S1443" s="8">
        <f>Daten!K1443</f>
        <v>18034</v>
      </c>
      <c r="T1443" s="8">
        <f>Daten!L1443</f>
        <v>130947</v>
      </c>
      <c r="U1443" s="8">
        <f>Daten!M1443</f>
        <v>307067</v>
      </c>
      <c r="V1443" s="8">
        <f>Daten!N1443</f>
        <v>500</v>
      </c>
      <c r="W1443" s="8">
        <f>Daten!O1443</f>
        <v>500</v>
      </c>
      <c r="X1443" s="22">
        <f t="shared" si="575"/>
        <v>456048</v>
      </c>
      <c r="Y1443" s="8">
        <f t="shared" si="576"/>
        <v>460420.40168304404</v>
      </c>
      <c r="Z1443" s="20">
        <f t="shared" si="577"/>
        <v>-4372.4016830440378</v>
      </c>
      <c r="AA1443" s="26">
        <f t="shared" si="578"/>
        <v>437.24016830440382</v>
      </c>
      <c r="AB1443" s="31">
        <f t="shared" si="579"/>
        <v>-19168.827026977415</v>
      </c>
      <c r="AC1443" s="30">
        <f t="shared" si="580"/>
        <v>0</v>
      </c>
      <c r="AG1443" s="25">
        <f t="shared" si="581"/>
        <v>0</v>
      </c>
      <c r="AH1443" s="25">
        <f t="shared" si="582"/>
        <v>0</v>
      </c>
      <c r="AI1443" s="25">
        <f t="shared" si="583"/>
        <v>0</v>
      </c>
      <c r="AJ1443" s="25">
        <f t="shared" si="584"/>
        <v>1</v>
      </c>
      <c r="AK1443" s="25">
        <f t="shared" si="585"/>
        <v>0</v>
      </c>
      <c r="AL1443" s="25">
        <f t="shared" ca="1" si="586"/>
        <v>0</v>
      </c>
      <c r="AM1443" s="25">
        <f t="shared" ca="1" si="587"/>
        <v>0</v>
      </c>
      <c r="AN1443" s="25">
        <f ca="1">IF(AM1443=0,0,COUNTIF($AM$19:AM1443,C1443*10+1))</f>
        <v>0</v>
      </c>
      <c r="AO1443" s="20">
        <f t="shared" ca="1" si="588"/>
        <v>0</v>
      </c>
      <c r="AP1443" s="32">
        <f t="shared" ca="1" si="589"/>
        <v>0</v>
      </c>
    </row>
    <row r="1444" spans="1:42" x14ac:dyDescent="0.2">
      <c r="A1444" s="14">
        <f>Daten!A1444</f>
        <v>50621</v>
      </c>
      <c r="B1444" s="7" t="str">
        <f>Daten!B1444</f>
        <v>Stuhlfelden</v>
      </c>
      <c r="C1444" s="14">
        <f t="shared" si="565"/>
        <v>5</v>
      </c>
      <c r="D1444" s="9">
        <f>Daten!D1444</f>
        <v>0</v>
      </c>
      <c r="E1444" s="8">
        <f>Daten!E1444</f>
        <v>1542</v>
      </c>
      <c r="F1444" s="8">
        <f>Daten!F1444</f>
        <v>1583</v>
      </c>
      <c r="G1444" s="26">
        <f t="shared" si="566"/>
        <v>-41</v>
      </c>
      <c r="H1444" s="28">
        <f t="shared" si="567"/>
        <v>-2.5900189513581806E-2</v>
      </c>
      <c r="I1444" s="20">
        <f t="shared" si="568"/>
        <v>21.267285339737128</v>
      </c>
      <c r="J1444" s="20">
        <f t="shared" si="569"/>
        <v>-62.267285339737128</v>
      </c>
      <c r="K1444" s="26">
        <f t="shared" si="570"/>
        <v>31133.642669868565</v>
      </c>
      <c r="L1444" s="15">
        <f>Daten!G1444</f>
        <v>216</v>
      </c>
      <c r="M1444" s="15">
        <f>Daten!H1444</f>
        <v>1047</v>
      </c>
      <c r="N1444" s="15">
        <f>Daten!I1444</f>
        <v>279</v>
      </c>
      <c r="O1444" s="27">
        <f t="shared" si="571"/>
        <v>0.47277936962750716</v>
      </c>
      <c r="P1444" s="15">
        <f t="shared" si="572"/>
        <v>594.48268585235905</v>
      </c>
      <c r="Q1444" s="20">
        <f t="shared" si="573"/>
        <v>-99.482685852359054</v>
      </c>
      <c r="R1444" s="26">
        <f t="shared" si="574"/>
        <v>-19896.537170471813</v>
      </c>
      <c r="S1444" s="8">
        <f>Daten!K1444</f>
        <v>4556</v>
      </c>
      <c r="T1444" s="8">
        <f>Daten!L1444</f>
        <v>118741</v>
      </c>
      <c r="U1444" s="8">
        <f>Daten!M1444</f>
        <v>295387</v>
      </c>
      <c r="V1444" s="8">
        <f>Daten!N1444</f>
        <v>500</v>
      </c>
      <c r="W1444" s="8">
        <f>Daten!O1444</f>
        <v>500</v>
      </c>
      <c r="X1444" s="22">
        <f t="shared" si="575"/>
        <v>418684</v>
      </c>
      <c r="Y1444" s="8">
        <f t="shared" si="576"/>
        <v>591640.21616271161</v>
      </c>
      <c r="Z1444" s="20">
        <f t="shared" si="577"/>
        <v>-172956.21616271161</v>
      </c>
      <c r="AA1444" s="26">
        <f t="shared" si="578"/>
        <v>17295.621616271161</v>
      </c>
      <c r="AB1444" s="31">
        <f t="shared" si="579"/>
        <v>28532.727115667913</v>
      </c>
      <c r="AC1444" s="30">
        <f t="shared" si="580"/>
        <v>28532.727115667913</v>
      </c>
      <c r="AG1444" s="25">
        <f t="shared" si="581"/>
        <v>31133.642669868565</v>
      </c>
      <c r="AH1444" s="25">
        <f t="shared" si="582"/>
        <v>17295.621616271161</v>
      </c>
      <c r="AI1444" s="25">
        <f t="shared" si="583"/>
        <v>48429.264286139725</v>
      </c>
      <c r="AJ1444" s="25">
        <f t="shared" si="584"/>
        <v>1</v>
      </c>
      <c r="AK1444" s="25">
        <f t="shared" si="585"/>
        <v>48429.264286139725</v>
      </c>
      <c r="AL1444" s="25">
        <f t="shared" ca="1" si="586"/>
        <v>117546</v>
      </c>
      <c r="AM1444" s="25">
        <f t="shared" ca="1" si="587"/>
        <v>51</v>
      </c>
      <c r="AN1444" s="25">
        <f ca="1">IF(AM1444=0,0,COUNTIF($AM$19:AM1444,C1444*10+1))</f>
        <v>29</v>
      </c>
      <c r="AO1444" s="20">
        <f t="shared" ca="1" si="588"/>
        <v>0</v>
      </c>
      <c r="AP1444" s="32">
        <f t="shared" ca="1" si="589"/>
        <v>117546</v>
      </c>
    </row>
    <row r="1445" spans="1:42" x14ac:dyDescent="0.2">
      <c r="A1445" s="14">
        <f>Daten!A1445</f>
        <v>50622</v>
      </c>
      <c r="B1445" s="7" t="str">
        <f>Daten!B1445</f>
        <v>Taxenbach</v>
      </c>
      <c r="C1445" s="14">
        <f t="shared" si="565"/>
        <v>5</v>
      </c>
      <c r="D1445" s="9">
        <f>Daten!D1445</f>
        <v>0</v>
      </c>
      <c r="E1445" s="8">
        <f>Daten!E1445</f>
        <v>2757</v>
      </c>
      <c r="F1445" s="8">
        <f>Daten!F1445</f>
        <v>2727</v>
      </c>
      <c r="G1445" s="26">
        <f t="shared" si="566"/>
        <v>30</v>
      </c>
      <c r="H1445" s="28">
        <f t="shared" si="567"/>
        <v>1.1001100110011002E-2</v>
      </c>
      <c r="I1445" s="20">
        <f t="shared" si="568"/>
        <v>36.636694328151073</v>
      </c>
      <c r="J1445" s="20">
        <f t="shared" si="569"/>
        <v>-6.6366943281510729</v>
      </c>
      <c r="K1445" s="26">
        <f t="shared" si="570"/>
        <v>3318.3471640755365</v>
      </c>
      <c r="L1445" s="15">
        <f>Daten!G1445</f>
        <v>486</v>
      </c>
      <c r="M1445" s="15">
        <f>Daten!H1445</f>
        <v>1763</v>
      </c>
      <c r="N1445" s="15">
        <f>Daten!I1445</f>
        <v>508</v>
      </c>
      <c r="O1445" s="27">
        <f t="shared" si="571"/>
        <v>0.5638116846284742</v>
      </c>
      <c r="P1445" s="15">
        <f t="shared" si="572"/>
        <v>1001.0248091286618</v>
      </c>
      <c r="Q1445" s="20">
        <f t="shared" si="573"/>
        <v>-7.0248091286617864</v>
      </c>
      <c r="R1445" s="26">
        <f t="shared" si="574"/>
        <v>-1404.9618257323573</v>
      </c>
      <c r="S1445" s="8">
        <f>Daten!K1445</f>
        <v>14953</v>
      </c>
      <c r="T1445" s="8">
        <f>Daten!L1445</f>
        <v>172423</v>
      </c>
      <c r="U1445" s="8">
        <f>Daten!M1445</f>
        <v>512066</v>
      </c>
      <c r="V1445" s="8">
        <f>Daten!N1445</f>
        <v>500</v>
      </c>
      <c r="W1445" s="8">
        <f>Daten!O1445</f>
        <v>500</v>
      </c>
      <c r="X1445" s="22">
        <f t="shared" si="575"/>
        <v>699442</v>
      </c>
      <c r="Y1445" s="8">
        <f t="shared" si="576"/>
        <v>1057815.8728667935</v>
      </c>
      <c r="Z1445" s="20">
        <f t="shared" si="577"/>
        <v>-358373.87286679354</v>
      </c>
      <c r="AA1445" s="26">
        <f t="shared" si="578"/>
        <v>35837.387286679354</v>
      </c>
      <c r="AB1445" s="31">
        <f t="shared" si="579"/>
        <v>37750.772625022531</v>
      </c>
      <c r="AC1445" s="30">
        <f t="shared" si="580"/>
        <v>37750.772625022531</v>
      </c>
      <c r="AG1445" s="25">
        <f t="shared" si="581"/>
        <v>3318.3471640755365</v>
      </c>
      <c r="AH1445" s="25">
        <f t="shared" si="582"/>
        <v>35837.387286679354</v>
      </c>
      <c r="AI1445" s="25">
        <f t="shared" si="583"/>
        <v>39155.734450754891</v>
      </c>
      <c r="AJ1445" s="25">
        <f t="shared" si="584"/>
        <v>1</v>
      </c>
      <c r="AK1445" s="25">
        <f t="shared" si="585"/>
        <v>39155.734450754891</v>
      </c>
      <c r="AL1445" s="25">
        <f t="shared" ca="1" si="586"/>
        <v>95037</v>
      </c>
      <c r="AM1445" s="25">
        <f t="shared" ca="1" si="587"/>
        <v>51</v>
      </c>
      <c r="AN1445" s="25">
        <f ca="1">IF(AM1445=0,0,COUNTIF($AM$19:AM1445,C1445*10+1))</f>
        <v>30</v>
      </c>
      <c r="AO1445" s="20">
        <f t="shared" ca="1" si="588"/>
        <v>0</v>
      </c>
      <c r="AP1445" s="32">
        <f t="shared" ca="1" si="589"/>
        <v>95037</v>
      </c>
    </row>
    <row r="1446" spans="1:42" x14ac:dyDescent="0.2">
      <c r="A1446" s="14">
        <f>Daten!A1446</f>
        <v>50623</v>
      </c>
      <c r="B1446" s="7" t="str">
        <f>Daten!B1446</f>
        <v>Unken</v>
      </c>
      <c r="C1446" s="14">
        <f t="shared" si="565"/>
        <v>5</v>
      </c>
      <c r="D1446" s="9">
        <f>Daten!D1446</f>
        <v>0</v>
      </c>
      <c r="E1446" s="8">
        <f>Daten!E1446</f>
        <v>2011</v>
      </c>
      <c r="F1446" s="8">
        <f>Daten!F1446</f>
        <v>1913</v>
      </c>
      <c r="G1446" s="26">
        <f t="shared" si="566"/>
        <v>98</v>
      </c>
      <c r="H1446" s="28">
        <f t="shared" si="567"/>
        <v>5.1228437009932043E-2</v>
      </c>
      <c r="I1446" s="20">
        <f t="shared" si="568"/>
        <v>25.700768701779616</v>
      </c>
      <c r="J1446" s="20">
        <f t="shared" si="569"/>
        <v>72.299231298220377</v>
      </c>
      <c r="K1446" s="26">
        <f t="shared" si="570"/>
        <v>-36149.615649110186</v>
      </c>
      <c r="L1446" s="15">
        <f>Daten!G1446</f>
        <v>321</v>
      </c>
      <c r="M1446" s="15">
        <f>Daten!H1446</f>
        <v>1218</v>
      </c>
      <c r="N1446" s="15">
        <f>Daten!I1446</f>
        <v>472</v>
      </c>
      <c r="O1446" s="27">
        <f t="shared" si="571"/>
        <v>0.65106732348111662</v>
      </c>
      <c r="P1446" s="15">
        <f t="shared" si="572"/>
        <v>691.575846578962</v>
      </c>
      <c r="Q1446" s="20">
        <f t="shared" si="573"/>
        <v>101.424153421038</v>
      </c>
      <c r="R1446" s="26">
        <f t="shared" si="574"/>
        <v>20284.830684207598</v>
      </c>
      <c r="S1446" s="8">
        <f>Daten!K1446</f>
        <v>16882</v>
      </c>
      <c r="T1446" s="8">
        <f>Daten!L1446</f>
        <v>184556</v>
      </c>
      <c r="U1446" s="8">
        <f>Daten!M1446</f>
        <v>479936</v>
      </c>
      <c r="V1446" s="8">
        <f>Daten!N1446</f>
        <v>500</v>
      </c>
      <c r="W1446" s="8">
        <f>Daten!O1446</f>
        <v>500</v>
      </c>
      <c r="X1446" s="22">
        <f t="shared" si="575"/>
        <v>681374</v>
      </c>
      <c r="Y1446" s="8">
        <f t="shared" si="576"/>
        <v>771587.85648716788</v>
      </c>
      <c r="Z1446" s="20">
        <f t="shared" si="577"/>
        <v>-90213.856487167883</v>
      </c>
      <c r="AA1446" s="26">
        <f t="shared" si="578"/>
        <v>9021.3856487167886</v>
      </c>
      <c r="AB1446" s="31">
        <f t="shared" si="579"/>
        <v>-6843.3993161857998</v>
      </c>
      <c r="AC1446" s="30">
        <f t="shared" si="580"/>
        <v>0</v>
      </c>
      <c r="AG1446" s="25">
        <f t="shared" si="581"/>
        <v>0</v>
      </c>
      <c r="AH1446" s="25">
        <f t="shared" si="582"/>
        <v>0</v>
      </c>
      <c r="AI1446" s="25">
        <f t="shared" si="583"/>
        <v>0</v>
      </c>
      <c r="AJ1446" s="25">
        <f t="shared" si="584"/>
        <v>1</v>
      </c>
      <c r="AK1446" s="25">
        <f t="shared" si="585"/>
        <v>0</v>
      </c>
      <c r="AL1446" s="25">
        <f t="shared" ca="1" si="586"/>
        <v>0</v>
      </c>
      <c r="AM1446" s="25">
        <f t="shared" ca="1" si="587"/>
        <v>0</v>
      </c>
      <c r="AN1446" s="25">
        <f ca="1">IF(AM1446=0,0,COUNTIF($AM$19:AM1446,C1446*10+1))</f>
        <v>0</v>
      </c>
      <c r="AO1446" s="20">
        <f t="shared" ca="1" si="588"/>
        <v>0</v>
      </c>
      <c r="AP1446" s="32">
        <f t="shared" ca="1" si="589"/>
        <v>0</v>
      </c>
    </row>
    <row r="1447" spans="1:42" x14ac:dyDescent="0.2">
      <c r="A1447" s="14">
        <f>Daten!A1447</f>
        <v>50624</v>
      </c>
      <c r="B1447" s="7" t="str">
        <f>Daten!B1447</f>
        <v>Uttendorf</v>
      </c>
      <c r="C1447" s="14">
        <f t="shared" si="565"/>
        <v>5</v>
      </c>
      <c r="D1447" s="9">
        <f>Daten!D1447</f>
        <v>0</v>
      </c>
      <c r="E1447" s="8">
        <f>Daten!E1447</f>
        <v>3044</v>
      </c>
      <c r="F1447" s="8">
        <f>Daten!F1447</f>
        <v>3020</v>
      </c>
      <c r="G1447" s="26">
        <f t="shared" si="566"/>
        <v>24</v>
      </c>
      <c r="H1447" s="28">
        <f t="shared" si="567"/>
        <v>7.9470198675496689E-3</v>
      </c>
      <c r="I1447" s="20">
        <f t="shared" si="568"/>
        <v>40.573090161722128</v>
      </c>
      <c r="J1447" s="20">
        <f t="shared" si="569"/>
        <v>-16.573090161722128</v>
      </c>
      <c r="K1447" s="26">
        <f t="shared" si="570"/>
        <v>8286.545080861064</v>
      </c>
      <c r="L1447" s="15">
        <f>Daten!G1447</f>
        <v>466</v>
      </c>
      <c r="M1447" s="15">
        <f>Daten!H1447</f>
        <v>1982</v>
      </c>
      <c r="N1447" s="15">
        <f>Daten!I1447</f>
        <v>596</v>
      </c>
      <c r="O1447" s="27">
        <f t="shared" si="571"/>
        <v>0.53582240161453076</v>
      </c>
      <c r="P1447" s="15">
        <f t="shared" si="572"/>
        <v>1125.3721904101008</v>
      </c>
      <c r="Q1447" s="20">
        <f t="shared" si="573"/>
        <v>-63.372190410100757</v>
      </c>
      <c r="R1447" s="26">
        <f t="shared" si="574"/>
        <v>-12674.438082020151</v>
      </c>
      <c r="S1447" s="8">
        <f>Daten!K1447</f>
        <v>35934</v>
      </c>
      <c r="T1447" s="8">
        <f>Daten!L1447</f>
        <v>220262</v>
      </c>
      <c r="U1447" s="8">
        <f>Daten!M1447</f>
        <v>1100080</v>
      </c>
      <c r="V1447" s="8">
        <f>Daten!N1447</f>
        <v>500</v>
      </c>
      <c r="W1447" s="8">
        <f>Daten!O1447</f>
        <v>500</v>
      </c>
      <c r="X1447" s="22">
        <f t="shared" si="575"/>
        <v>1356276</v>
      </c>
      <c r="Y1447" s="8">
        <f t="shared" si="576"/>
        <v>1167933.0856026551</v>
      </c>
      <c r="Z1447" s="20">
        <f t="shared" si="577"/>
        <v>188342.91439734492</v>
      </c>
      <c r="AA1447" s="26">
        <f t="shared" si="578"/>
        <v>-18834.291439734494</v>
      </c>
      <c r="AB1447" s="31">
        <f t="shared" si="579"/>
        <v>-23222.184440893579</v>
      </c>
      <c r="AC1447" s="30">
        <f t="shared" si="580"/>
        <v>0</v>
      </c>
      <c r="AG1447" s="25">
        <f t="shared" si="581"/>
        <v>0</v>
      </c>
      <c r="AH1447" s="25">
        <f t="shared" si="582"/>
        <v>0</v>
      </c>
      <c r="AI1447" s="25">
        <f t="shared" si="583"/>
        <v>0</v>
      </c>
      <c r="AJ1447" s="25">
        <f t="shared" si="584"/>
        <v>1</v>
      </c>
      <c r="AK1447" s="25">
        <f t="shared" si="585"/>
        <v>0</v>
      </c>
      <c r="AL1447" s="25">
        <f t="shared" ca="1" si="586"/>
        <v>0</v>
      </c>
      <c r="AM1447" s="25">
        <f t="shared" ca="1" si="587"/>
        <v>0</v>
      </c>
      <c r="AN1447" s="25">
        <f ca="1">IF(AM1447=0,0,COUNTIF($AM$19:AM1447,C1447*10+1))</f>
        <v>0</v>
      </c>
      <c r="AO1447" s="20">
        <f t="shared" ca="1" si="588"/>
        <v>0</v>
      </c>
      <c r="AP1447" s="32">
        <f t="shared" ca="1" si="589"/>
        <v>0</v>
      </c>
    </row>
    <row r="1448" spans="1:42" x14ac:dyDescent="0.2">
      <c r="A1448" s="14">
        <f>Daten!A1448</f>
        <v>50625</v>
      </c>
      <c r="B1448" s="7" t="str">
        <f>Daten!B1448</f>
        <v>Viehhofen</v>
      </c>
      <c r="C1448" s="14">
        <f t="shared" si="565"/>
        <v>5</v>
      </c>
      <c r="D1448" s="9">
        <f>Daten!D1448</f>
        <v>0</v>
      </c>
      <c r="E1448" s="8">
        <f>Daten!E1448</f>
        <v>581</v>
      </c>
      <c r="F1448" s="8">
        <f>Daten!F1448</f>
        <v>611</v>
      </c>
      <c r="G1448" s="26">
        <f t="shared" si="566"/>
        <v>-30</v>
      </c>
      <c r="H1448" s="28">
        <f t="shared" si="567"/>
        <v>-4.9099836333878884E-2</v>
      </c>
      <c r="I1448" s="20">
        <f t="shared" si="568"/>
        <v>8.208661618811993</v>
      </c>
      <c r="J1448" s="20">
        <f t="shared" si="569"/>
        <v>-38.208661618811995</v>
      </c>
      <c r="K1448" s="26">
        <f t="shared" si="570"/>
        <v>19104.330809405998</v>
      </c>
      <c r="L1448" s="15">
        <f>Daten!G1448</f>
        <v>92</v>
      </c>
      <c r="M1448" s="15">
        <f>Daten!H1448</f>
        <v>381</v>
      </c>
      <c r="N1448" s="15">
        <f>Daten!I1448</f>
        <v>108</v>
      </c>
      <c r="O1448" s="27">
        <f t="shared" si="571"/>
        <v>0.52493438320209973</v>
      </c>
      <c r="P1448" s="15">
        <f t="shared" si="572"/>
        <v>216.33037565401028</v>
      </c>
      <c r="Q1448" s="20">
        <f t="shared" si="573"/>
        <v>-16.330375654010282</v>
      </c>
      <c r="R1448" s="26">
        <f t="shared" si="574"/>
        <v>-3266.0751308020563</v>
      </c>
      <c r="S1448" s="8">
        <f>Daten!K1448</f>
        <v>6645</v>
      </c>
      <c r="T1448" s="8">
        <f>Daten!L1448</f>
        <v>81895</v>
      </c>
      <c r="U1448" s="8">
        <f>Daten!M1448</f>
        <v>126862</v>
      </c>
      <c r="V1448" s="8">
        <f>Daten!N1448</f>
        <v>500</v>
      </c>
      <c r="W1448" s="8">
        <f>Daten!O1448</f>
        <v>500</v>
      </c>
      <c r="X1448" s="22">
        <f t="shared" si="575"/>
        <v>215402</v>
      </c>
      <c r="Y1448" s="8">
        <f t="shared" si="576"/>
        <v>222920.21114820713</v>
      </c>
      <c r="Z1448" s="20">
        <f t="shared" si="577"/>
        <v>-7518.2111482071341</v>
      </c>
      <c r="AA1448" s="26">
        <f t="shared" si="578"/>
        <v>751.82111482071343</v>
      </c>
      <c r="AB1448" s="31">
        <f t="shared" si="579"/>
        <v>16590.076793424654</v>
      </c>
      <c r="AC1448" s="30">
        <f t="shared" si="580"/>
        <v>16590.076793424654</v>
      </c>
      <c r="AG1448" s="25">
        <f t="shared" si="581"/>
        <v>19104.330809405998</v>
      </c>
      <c r="AH1448" s="25">
        <f t="shared" si="582"/>
        <v>751.82111482071343</v>
      </c>
      <c r="AI1448" s="25">
        <f t="shared" si="583"/>
        <v>19856.15192422671</v>
      </c>
      <c r="AJ1448" s="25">
        <f t="shared" si="584"/>
        <v>1</v>
      </c>
      <c r="AK1448" s="25">
        <f t="shared" si="585"/>
        <v>19856.15192422671</v>
      </c>
      <c r="AL1448" s="25">
        <f t="shared" ca="1" si="586"/>
        <v>48194</v>
      </c>
      <c r="AM1448" s="25">
        <f t="shared" ca="1" si="587"/>
        <v>51</v>
      </c>
      <c r="AN1448" s="25">
        <f ca="1">IF(AM1448=0,0,COUNTIF($AM$19:AM1448,C1448*10+1))</f>
        <v>31</v>
      </c>
      <c r="AO1448" s="20">
        <f t="shared" ca="1" si="588"/>
        <v>0</v>
      </c>
      <c r="AP1448" s="32">
        <f t="shared" ca="1" si="589"/>
        <v>48194</v>
      </c>
    </row>
    <row r="1449" spans="1:42" x14ac:dyDescent="0.2">
      <c r="A1449" s="14">
        <f>Daten!A1449</f>
        <v>50626</v>
      </c>
      <c r="B1449" s="7" t="str">
        <f>Daten!B1449</f>
        <v>Wald im Pinzgau</v>
      </c>
      <c r="C1449" s="14">
        <f t="shared" si="565"/>
        <v>5</v>
      </c>
      <c r="D1449" s="9">
        <f>Daten!D1449</f>
        <v>0</v>
      </c>
      <c r="E1449" s="8">
        <f>Daten!E1449</f>
        <v>1146</v>
      </c>
      <c r="F1449" s="8">
        <f>Daten!F1449</f>
        <v>1115</v>
      </c>
      <c r="G1449" s="26">
        <f t="shared" si="566"/>
        <v>31</v>
      </c>
      <c r="H1449" s="28">
        <f t="shared" si="567"/>
        <v>2.780269058295964E-2</v>
      </c>
      <c r="I1449" s="20">
        <f t="shared" si="568"/>
        <v>14.979799844476879</v>
      </c>
      <c r="J1449" s="20">
        <f t="shared" si="569"/>
        <v>16.020200155523121</v>
      </c>
      <c r="K1449" s="26">
        <f t="shared" si="570"/>
        <v>-8010.10007776156</v>
      </c>
      <c r="L1449" s="15">
        <f>Daten!G1449</f>
        <v>175</v>
      </c>
      <c r="M1449" s="15">
        <f>Daten!H1449</f>
        <v>751</v>
      </c>
      <c r="N1449" s="15">
        <f>Daten!I1449</f>
        <v>220</v>
      </c>
      <c r="O1449" s="27">
        <f t="shared" si="571"/>
        <v>0.52596537949400801</v>
      </c>
      <c r="P1449" s="15">
        <f t="shared" si="572"/>
        <v>426.41499243087071</v>
      </c>
      <c r="Q1449" s="20">
        <f t="shared" si="573"/>
        <v>-31.414992430870711</v>
      </c>
      <c r="R1449" s="26">
        <f t="shared" si="574"/>
        <v>-6282.9984861741423</v>
      </c>
      <c r="S1449" s="8">
        <f>Daten!K1449</f>
        <v>6884</v>
      </c>
      <c r="T1449" s="8">
        <f>Daten!L1449</f>
        <v>277036</v>
      </c>
      <c r="U1449" s="8">
        <f>Daten!M1449</f>
        <v>374781</v>
      </c>
      <c r="V1449" s="8">
        <f>Daten!N1449</f>
        <v>500</v>
      </c>
      <c r="W1449" s="8">
        <f>Daten!O1449</f>
        <v>500</v>
      </c>
      <c r="X1449" s="22">
        <f t="shared" si="575"/>
        <v>658701</v>
      </c>
      <c r="Y1449" s="8">
        <f t="shared" si="576"/>
        <v>439701.48360730702</v>
      </c>
      <c r="Z1449" s="20">
        <f t="shared" si="577"/>
        <v>218999.51639269298</v>
      </c>
      <c r="AA1449" s="26">
        <f t="shared" si="578"/>
        <v>-21899.9516392693</v>
      </c>
      <c r="AB1449" s="31">
        <f t="shared" si="579"/>
        <v>-36193.050203204999</v>
      </c>
      <c r="AC1449" s="30">
        <f t="shared" si="580"/>
        <v>0</v>
      </c>
      <c r="AG1449" s="25">
        <f t="shared" si="581"/>
        <v>0</v>
      </c>
      <c r="AH1449" s="25">
        <f t="shared" si="582"/>
        <v>0</v>
      </c>
      <c r="AI1449" s="25">
        <f t="shared" si="583"/>
        <v>0</v>
      </c>
      <c r="AJ1449" s="25">
        <f t="shared" si="584"/>
        <v>1</v>
      </c>
      <c r="AK1449" s="25">
        <f t="shared" si="585"/>
        <v>0</v>
      </c>
      <c r="AL1449" s="25">
        <f t="shared" ca="1" si="586"/>
        <v>0</v>
      </c>
      <c r="AM1449" s="25">
        <f t="shared" ca="1" si="587"/>
        <v>0</v>
      </c>
      <c r="AN1449" s="25">
        <f ca="1">IF(AM1449=0,0,COUNTIF($AM$19:AM1449,C1449*10+1))</f>
        <v>0</v>
      </c>
      <c r="AO1449" s="20">
        <f t="shared" ca="1" si="588"/>
        <v>0</v>
      </c>
      <c r="AP1449" s="32">
        <f t="shared" ca="1" si="589"/>
        <v>0</v>
      </c>
    </row>
    <row r="1450" spans="1:42" x14ac:dyDescent="0.2">
      <c r="A1450" s="14">
        <f>Daten!A1450</f>
        <v>50627</v>
      </c>
      <c r="B1450" s="7" t="str">
        <f>Daten!B1450</f>
        <v>Weißbach bei Lofer</v>
      </c>
      <c r="C1450" s="14">
        <f t="shared" si="565"/>
        <v>5</v>
      </c>
      <c r="D1450" s="9">
        <f>Daten!D1450</f>
        <v>0</v>
      </c>
      <c r="E1450" s="8">
        <f>Daten!E1450</f>
        <v>409</v>
      </c>
      <c r="F1450" s="8">
        <f>Daten!F1450</f>
        <v>412</v>
      </c>
      <c r="G1450" s="26">
        <f t="shared" si="566"/>
        <v>-3</v>
      </c>
      <c r="H1450" s="28">
        <f t="shared" si="567"/>
        <v>-7.2815533980582527E-3</v>
      </c>
      <c r="I1450" s="20">
        <f t="shared" si="568"/>
        <v>5.5351368035197082</v>
      </c>
      <c r="J1450" s="20">
        <f t="shared" si="569"/>
        <v>-8.535136803519709</v>
      </c>
      <c r="K1450" s="26">
        <f t="shared" si="570"/>
        <v>4267.5684017598542</v>
      </c>
      <c r="L1450" s="15">
        <f>Daten!G1450</f>
        <v>56</v>
      </c>
      <c r="M1450" s="15">
        <f>Daten!H1450</f>
        <v>271</v>
      </c>
      <c r="N1450" s="15">
        <f>Daten!I1450</f>
        <v>82</v>
      </c>
      <c r="O1450" s="27">
        <f t="shared" si="571"/>
        <v>0.5092250922509225</v>
      </c>
      <c r="P1450" s="15">
        <f t="shared" si="572"/>
        <v>153.87278688251126</v>
      </c>
      <c r="Q1450" s="20">
        <f t="shared" si="573"/>
        <v>-15.872786882511264</v>
      </c>
      <c r="R1450" s="26">
        <f t="shared" si="574"/>
        <v>-3174.5573765022527</v>
      </c>
      <c r="S1450" s="8">
        <f>Daten!K1450</f>
        <v>12279</v>
      </c>
      <c r="T1450" s="8">
        <f>Daten!L1450</f>
        <v>23026</v>
      </c>
      <c r="U1450" s="8">
        <f>Daten!M1450</f>
        <v>76694</v>
      </c>
      <c r="V1450" s="8">
        <f>Daten!N1450</f>
        <v>500</v>
      </c>
      <c r="W1450" s="8">
        <f>Daten!O1450</f>
        <v>500</v>
      </c>
      <c r="X1450" s="22">
        <f t="shared" si="575"/>
        <v>111999</v>
      </c>
      <c r="Y1450" s="8">
        <f t="shared" si="576"/>
        <v>156926.62024030418</v>
      </c>
      <c r="Z1450" s="20">
        <f t="shared" si="577"/>
        <v>-44927.620240304183</v>
      </c>
      <c r="AA1450" s="26">
        <f t="shared" si="578"/>
        <v>4492.7620240304186</v>
      </c>
      <c r="AB1450" s="31">
        <f t="shared" si="579"/>
        <v>5585.77304928802</v>
      </c>
      <c r="AC1450" s="30">
        <f t="shared" si="580"/>
        <v>5585.77304928802</v>
      </c>
      <c r="AG1450" s="25">
        <f t="shared" si="581"/>
        <v>4267.5684017598542</v>
      </c>
      <c r="AH1450" s="25">
        <f t="shared" si="582"/>
        <v>4492.7620240304186</v>
      </c>
      <c r="AI1450" s="25">
        <f t="shared" si="583"/>
        <v>8760.3304257902728</v>
      </c>
      <c r="AJ1450" s="25">
        <f t="shared" si="584"/>
        <v>1</v>
      </c>
      <c r="AK1450" s="25">
        <f t="shared" si="585"/>
        <v>8760.3304257902728</v>
      </c>
      <c r="AL1450" s="25">
        <f t="shared" ca="1" si="586"/>
        <v>21263</v>
      </c>
      <c r="AM1450" s="25">
        <f t="shared" ca="1" si="587"/>
        <v>51</v>
      </c>
      <c r="AN1450" s="25">
        <f ca="1">IF(AM1450=0,0,COUNTIF($AM$19:AM1450,C1450*10+1))</f>
        <v>32</v>
      </c>
      <c r="AO1450" s="20">
        <f t="shared" ca="1" si="588"/>
        <v>0</v>
      </c>
      <c r="AP1450" s="32">
        <f t="shared" ca="1" si="589"/>
        <v>21263</v>
      </c>
    </row>
    <row r="1451" spans="1:42" x14ac:dyDescent="0.2">
      <c r="A1451" s="14">
        <f>Daten!A1451</f>
        <v>50628</v>
      </c>
      <c r="B1451" s="7" t="str">
        <f>Daten!B1451</f>
        <v>Zell am See</v>
      </c>
      <c r="C1451" s="14">
        <f t="shared" si="565"/>
        <v>5</v>
      </c>
      <c r="D1451" s="9">
        <f>Daten!D1451</f>
        <v>0</v>
      </c>
      <c r="E1451" s="8">
        <f>Daten!E1451</f>
        <v>10160</v>
      </c>
      <c r="F1451" s="8">
        <f>Daten!F1451</f>
        <v>9847</v>
      </c>
      <c r="G1451" s="26">
        <f t="shared" si="566"/>
        <v>313</v>
      </c>
      <c r="H1451" s="28">
        <f t="shared" si="567"/>
        <v>3.1786330862191528E-2</v>
      </c>
      <c r="I1451" s="20">
        <f t="shared" si="568"/>
        <v>132.29245656373436</v>
      </c>
      <c r="J1451" s="20">
        <f t="shared" si="569"/>
        <v>180.70754343626564</v>
      </c>
      <c r="K1451" s="26">
        <f t="shared" si="570"/>
        <v>-90353.771718132819</v>
      </c>
      <c r="L1451" s="15">
        <f>Daten!G1451</f>
        <v>1292</v>
      </c>
      <c r="M1451" s="15">
        <f>Daten!H1451</f>
        <v>6672</v>
      </c>
      <c r="N1451" s="15">
        <f>Daten!I1451</f>
        <v>2196</v>
      </c>
      <c r="O1451" s="27">
        <f t="shared" si="571"/>
        <v>0.5227817745803357</v>
      </c>
      <c r="P1451" s="15">
        <f t="shared" si="572"/>
        <v>3788.3366571221959</v>
      </c>
      <c r="Q1451" s="20">
        <f t="shared" si="573"/>
        <v>-300.3366571221959</v>
      </c>
      <c r="R1451" s="26">
        <f t="shared" si="574"/>
        <v>-60067.33142443918</v>
      </c>
      <c r="S1451" s="8">
        <f>Daten!K1451</f>
        <v>10700</v>
      </c>
      <c r="T1451" s="8">
        <f>Daten!L1451</f>
        <v>1670163</v>
      </c>
      <c r="U1451" s="8">
        <f>Daten!M1451</f>
        <v>5297562</v>
      </c>
      <c r="V1451" s="8">
        <f>Daten!N1451</f>
        <v>500</v>
      </c>
      <c r="W1451" s="8">
        <f>Daten!O1451</f>
        <v>500</v>
      </c>
      <c r="X1451" s="22">
        <f t="shared" si="575"/>
        <v>6978425</v>
      </c>
      <c r="Y1451" s="8">
        <f t="shared" si="576"/>
        <v>3898226.067583106</v>
      </c>
      <c r="Z1451" s="20">
        <f t="shared" si="577"/>
        <v>3080198.932416894</v>
      </c>
      <c r="AA1451" s="26">
        <f t="shared" si="578"/>
        <v>-308019.89324168942</v>
      </c>
      <c r="AB1451" s="31">
        <f t="shared" si="579"/>
        <v>-458440.99638426141</v>
      </c>
      <c r="AC1451" s="30">
        <f t="shared" si="580"/>
        <v>0</v>
      </c>
      <c r="AG1451" s="25">
        <f t="shared" si="581"/>
        <v>0</v>
      </c>
      <c r="AH1451" s="25">
        <f t="shared" si="582"/>
        <v>0</v>
      </c>
      <c r="AI1451" s="25">
        <f t="shared" si="583"/>
        <v>0</v>
      </c>
      <c r="AJ1451" s="25">
        <f t="shared" si="584"/>
        <v>1</v>
      </c>
      <c r="AK1451" s="25">
        <f t="shared" si="585"/>
        <v>0</v>
      </c>
      <c r="AL1451" s="25">
        <f t="shared" ca="1" si="586"/>
        <v>0</v>
      </c>
      <c r="AM1451" s="25">
        <f t="shared" ca="1" si="587"/>
        <v>0</v>
      </c>
      <c r="AN1451" s="25">
        <f ca="1">IF(AM1451=0,0,COUNTIF($AM$19:AM1451,C1451*10+1))</f>
        <v>0</v>
      </c>
      <c r="AO1451" s="20">
        <f t="shared" ca="1" si="588"/>
        <v>0</v>
      </c>
      <c r="AP1451" s="32">
        <f t="shared" ca="1" si="589"/>
        <v>0</v>
      </c>
    </row>
    <row r="1452" spans="1:42" x14ac:dyDescent="0.2">
      <c r="A1452" s="14">
        <f>Daten!A1452</f>
        <v>60101</v>
      </c>
      <c r="B1452" s="7" t="str">
        <f>Daten!B1452</f>
        <v>Graz</v>
      </c>
      <c r="C1452" s="14">
        <f t="shared" si="565"/>
        <v>6</v>
      </c>
      <c r="D1452" s="9">
        <f>Daten!D1452</f>
        <v>1</v>
      </c>
      <c r="E1452" s="8">
        <f>Daten!E1452</f>
        <v>297083</v>
      </c>
      <c r="F1452" s="8">
        <f>Daten!F1452</f>
        <v>287995</v>
      </c>
      <c r="G1452" s="26">
        <f t="shared" si="566"/>
        <v>9088</v>
      </c>
      <c r="H1452" s="28">
        <f t="shared" si="567"/>
        <v>3.1556103404572995E-2</v>
      </c>
      <c r="I1452" s="20">
        <f t="shared" si="568"/>
        <v>3869.1546692467432</v>
      </c>
      <c r="J1452" s="20">
        <f t="shared" si="569"/>
        <v>5218.8453307532563</v>
      </c>
      <c r="K1452" s="26">
        <f t="shared" si="570"/>
        <v>-2609422.6653766283</v>
      </c>
      <c r="L1452" s="15">
        <f>Daten!G1452</f>
        <v>39533</v>
      </c>
      <c r="M1452" s="15">
        <f>Daten!H1452</f>
        <v>207021</v>
      </c>
      <c r="N1452" s="15">
        <f>Daten!I1452</f>
        <v>50527</v>
      </c>
      <c r="O1452" s="27">
        <f t="shared" si="571"/>
        <v>0.43502833045922878</v>
      </c>
      <c r="P1452" s="15">
        <f t="shared" si="572"/>
        <v>117545.74986422274</v>
      </c>
      <c r="Q1452" s="20">
        <f t="shared" si="573"/>
        <v>-27485.749864222744</v>
      </c>
      <c r="R1452" s="26">
        <f t="shared" si="574"/>
        <v>-5497149.9728445485</v>
      </c>
      <c r="S1452" s="8">
        <f>Daten!K1452</f>
        <v>48665</v>
      </c>
      <c r="T1452" s="8">
        <f>Daten!L1452</f>
        <v>27963705</v>
      </c>
      <c r="U1452" s="8">
        <f>Daten!M1452</f>
        <v>159489477</v>
      </c>
      <c r="V1452" s="8">
        <f>Daten!N1452</f>
        <v>500</v>
      </c>
      <c r="W1452" s="8">
        <f>Daten!O1452</f>
        <v>500</v>
      </c>
      <c r="X1452" s="22">
        <f t="shared" si="575"/>
        <v>187501847</v>
      </c>
      <c r="Y1452" s="8">
        <f t="shared" si="576"/>
        <v>113985895.16100314</v>
      </c>
      <c r="Z1452" s="20">
        <f t="shared" si="577"/>
        <v>73515951.838996857</v>
      </c>
      <c r="AA1452" s="26">
        <f t="shared" si="578"/>
        <v>-7351595.1838996857</v>
      </c>
      <c r="AB1452" s="31">
        <f t="shared" si="579"/>
        <v>-15458167.822120862</v>
      </c>
      <c r="AC1452" s="30">
        <f t="shared" si="580"/>
        <v>0</v>
      </c>
      <c r="AG1452" s="25">
        <f t="shared" si="581"/>
        <v>0</v>
      </c>
      <c r="AH1452" s="25">
        <f t="shared" si="582"/>
        <v>0</v>
      </c>
      <c r="AI1452" s="25">
        <f t="shared" si="583"/>
        <v>0</v>
      </c>
      <c r="AJ1452" s="25">
        <f t="shared" si="584"/>
        <v>1</v>
      </c>
      <c r="AK1452" s="25">
        <f t="shared" si="585"/>
        <v>0</v>
      </c>
      <c r="AL1452" s="25">
        <f t="shared" ca="1" si="586"/>
        <v>0</v>
      </c>
      <c r="AM1452" s="25">
        <f t="shared" ca="1" si="587"/>
        <v>0</v>
      </c>
      <c r="AN1452" s="25">
        <f ca="1">IF(AM1452=0,0,COUNTIF($AM$19:AM1452,C1452*10+1))</f>
        <v>0</v>
      </c>
      <c r="AO1452" s="20">
        <f t="shared" ca="1" si="588"/>
        <v>0</v>
      </c>
      <c r="AP1452" s="32">
        <f t="shared" ca="1" si="589"/>
        <v>0</v>
      </c>
    </row>
    <row r="1453" spans="1:42" x14ac:dyDescent="0.2">
      <c r="A1453" s="14">
        <f>Daten!A1453</f>
        <v>60305</v>
      </c>
      <c r="B1453" s="7" t="str">
        <f>Daten!B1453</f>
        <v>Frauental an der Laßnitz</v>
      </c>
      <c r="C1453" s="14">
        <f t="shared" si="565"/>
        <v>6</v>
      </c>
      <c r="D1453" s="9">
        <f>Daten!D1453</f>
        <v>0</v>
      </c>
      <c r="E1453" s="8">
        <f>Daten!E1453</f>
        <v>3134</v>
      </c>
      <c r="F1453" s="8">
        <f>Daten!F1453</f>
        <v>2902</v>
      </c>
      <c r="G1453" s="26">
        <f t="shared" si="566"/>
        <v>232</v>
      </c>
      <c r="H1453" s="28">
        <f t="shared" si="567"/>
        <v>7.9944865609924184E-2</v>
      </c>
      <c r="I1453" s="20">
        <f t="shared" si="568"/>
        <v>38.987783989840274</v>
      </c>
      <c r="J1453" s="20">
        <f t="shared" si="569"/>
        <v>193.01221601015973</v>
      </c>
      <c r="K1453" s="26">
        <f t="shared" si="570"/>
        <v>-96506.108005079863</v>
      </c>
      <c r="L1453" s="15">
        <f>Daten!G1453</f>
        <v>449</v>
      </c>
      <c r="M1453" s="15">
        <f>Daten!H1453</f>
        <v>2050</v>
      </c>
      <c r="N1453" s="15">
        <f>Daten!I1453</f>
        <v>635</v>
      </c>
      <c r="O1453" s="27">
        <f t="shared" si="571"/>
        <v>0.52878048780487807</v>
      </c>
      <c r="P1453" s="15">
        <f t="shared" si="572"/>
        <v>1163.9823361961185</v>
      </c>
      <c r="Q1453" s="20">
        <f t="shared" si="573"/>
        <v>-79.982336196118467</v>
      </c>
      <c r="R1453" s="26">
        <f t="shared" si="574"/>
        <v>-15996.467239223693</v>
      </c>
      <c r="S1453" s="8">
        <f>Daten!K1453</f>
        <v>10239</v>
      </c>
      <c r="T1453" s="8">
        <f>Daten!L1453</f>
        <v>215660</v>
      </c>
      <c r="U1453" s="8">
        <f>Daten!M1453</f>
        <v>1716853</v>
      </c>
      <c r="V1453" s="8">
        <f>Daten!N1453</f>
        <v>500</v>
      </c>
      <c r="W1453" s="8">
        <f>Daten!O1453</f>
        <v>500</v>
      </c>
      <c r="X1453" s="22">
        <f t="shared" si="575"/>
        <v>1942752</v>
      </c>
      <c r="Y1453" s="8">
        <f t="shared" si="576"/>
        <v>1202464.6157288833</v>
      </c>
      <c r="Z1453" s="20">
        <f t="shared" si="577"/>
        <v>740287.38427111669</v>
      </c>
      <c r="AA1453" s="26">
        <f t="shared" si="578"/>
        <v>-74028.738427111675</v>
      </c>
      <c r="AB1453" s="31">
        <f t="shared" si="579"/>
        <v>-186531.31367141524</v>
      </c>
      <c r="AC1453" s="30">
        <f t="shared" si="580"/>
        <v>0</v>
      </c>
      <c r="AG1453" s="25">
        <f t="shared" si="581"/>
        <v>0</v>
      </c>
      <c r="AH1453" s="25">
        <f t="shared" si="582"/>
        <v>0</v>
      </c>
      <c r="AI1453" s="25">
        <f t="shared" si="583"/>
        <v>0</v>
      </c>
      <c r="AJ1453" s="25">
        <f t="shared" si="584"/>
        <v>1</v>
      </c>
      <c r="AK1453" s="25">
        <f t="shared" si="585"/>
        <v>0</v>
      </c>
      <c r="AL1453" s="25">
        <f t="shared" ca="1" si="586"/>
        <v>0</v>
      </c>
      <c r="AM1453" s="25">
        <f t="shared" ca="1" si="587"/>
        <v>0</v>
      </c>
      <c r="AN1453" s="25">
        <f ca="1">IF(AM1453=0,0,COUNTIF($AM$19:AM1453,C1453*10+1))</f>
        <v>0</v>
      </c>
      <c r="AO1453" s="20">
        <f t="shared" ca="1" si="588"/>
        <v>0</v>
      </c>
      <c r="AP1453" s="32">
        <f t="shared" ca="1" si="589"/>
        <v>0</v>
      </c>
    </row>
    <row r="1454" spans="1:42" x14ac:dyDescent="0.2">
      <c r="A1454" s="14">
        <f>Daten!A1454</f>
        <v>60318</v>
      </c>
      <c r="B1454" s="7" t="str">
        <f>Daten!B1454</f>
        <v>Lannach</v>
      </c>
      <c r="C1454" s="14">
        <f t="shared" si="565"/>
        <v>6</v>
      </c>
      <c r="D1454" s="9">
        <f>Daten!D1454</f>
        <v>0</v>
      </c>
      <c r="E1454" s="8">
        <f>Daten!E1454</f>
        <v>3649</v>
      </c>
      <c r="F1454" s="8">
        <f>Daten!F1454</f>
        <v>3478</v>
      </c>
      <c r="G1454" s="26">
        <f t="shared" si="566"/>
        <v>171</v>
      </c>
      <c r="H1454" s="28">
        <f t="shared" si="567"/>
        <v>4.9166187464059805E-2</v>
      </c>
      <c r="I1454" s="20">
        <f t="shared" si="568"/>
        <v>46.72622767631443</v>
      </c>
      <c r="J1454" s="20">
        <f t="shared" si="569"/>
        <v>124.27377232368556</v>
      </c>
      <c r="K1454" s="26">
        <f t="shared" si="570"/>
        <v>-62136.886161842784</v>
      </c>
      <c r="L1454" s="15">
        <f>Daten!G1454</f>
        <v>517</v>
      </c>
      <c r="M1454" s="15">
        <f>Daten!H1454</f>
        <v>2448</v>
      </c>
      <c r="N1454" s="15">
        <f>Daten!I1454</f>
        <v>684</v>
      </c>
      <c r="O1454" s="27">
        <f t="shared" si="571"/>
        <v>0.49060457516339867</v>
      </c>
      <c r="P1454" s="15">
        <f t="shared" si="572"/>
        <v>1389.965248296633</v>
      </c>
      <c r="Q1454" s="20">
        <f t="shared" si="573"/>
        <v>-188.96524829663304</v>
      </c>
      <c r="R1454" s="26">
        <f t="shared" si="574"/>
        <v>-37793.049659326607</v>
      </c>
      <c r="S1454" s="8">
        <f>Daten!K1454</f>
        <v>8287</v>
      </c>
      <c r="T1454" s="8">
        <f>Daten!L1454</f>
        <v>315538</v>
      </c>
      <c r="U1454" s="8">
        <f>Daten!M1454</f>
        <v>6209135</v>
      </c>
      <c r="V1454" s="8">
        <f>Daten!N1454</f>
        <v>500</v>
      </c>
      <c r="W1454" s="8">
        <f>Daten!O1454</f>
        <v>500</v>
      </c>
      <c r="X1454" s="22">
        <f t="shared" si="575"/>
        <v>6532960</v>
      </c>
      <c r="Y1454" s="8">
        <f t="shared" si="576"/>
        <v>1400061.704784523</v>
      </c>
      <c r="Z1454" s="20">
        <f t="shared" si="577"/>
        <v>5132898.2952154772</v>
      </c>
      <c r="AA1454" s="26">
        <f t="shared" si="578"/>
        <v>-513289.82952154777</v>
      </c>
      <c r="AB1454" s="31">
        <f t="shared" si="579"/>
        <v>-613219.76534271718</v>
      </c>
      <c r="AC1454" s="30">
        <f t="shared" si="580"/>
        <v>0</v>
      </c>
      <c r="AG1454" s="25">
        <f t="shared" si="581"/>
        <v>0</v>
      </c>
      <c r="AH1454" s="25">
        <f t="shared" si="582"/>
        <v>0</v>
      </c>
      <c r="AI1454" s="25">
        <f t="shared" si="583"/>
        <v>0</v>
      </c>
      <c r="AJ1454" s="25">
        <f t="shared" si="584"/>
        <v>1</v>
      </c>
      <c r="AK1454" s="25">
        <f t="shared" si="585"/>
        <v>0</v>
      </c>
      <c r="AL1454" s="25">
        <f t="shared" ca="1" si="586"/>
        <v>0</v>
      </c>
      <c r="AM1454" s="25">
        <f t="shared" ca="1" si="587"/>
        <v>0</v>
      </c>
      <c r="AN1454" s="25">
        <f ca="1">IF(AM1454=0,0,COUNTIF($AM$19:AM1454,C1454*10+1))</f>
        <v>0</v>
      </c>
      <c r="AO1454" s="20">
        <f t="shared" ca="1" si="588"/>
        <v>0</v>
      </c>
      <c r="AP1454" s="32">
        <f t="shared" ca="1" si="589"/>
        <v>0</v>
      </c>
    </row>
    <row r="1455" spans="1:42" x14ac:dyDescent="0.2">
      <c r="A1455" s="14">
        <f>Daten!A1455</f>
        <v>60323</v>
      </c>
      <c r="B1455" s="7" t="str">
        <f>Daten!B1455</f>
        <v>Pölfing-Brunn</v>
      </c>
      <c r="C1455" s="14">
        <f t="shared" si="565"/>
        <v>6</v>
      </c>
      <c r="D1455" s="9">
        <f>Daten!D1455</f>
        <v>0</v>
      </c>
      <c r="E1455" s="8">
        <f>Daten!E1455</f>
        <v>1602</v>
      </c>
      <c r="F1455" s="8">
        <f>Daten!F1455</f>
        <v>1626</v>
      </c>
      <c r="G1455" s="26">
        <f t="shared" si="566"/>
        <v>-24</v>
      </c>
      <c r="H1455" s="28">
        <f t="shared" si="567"/>
        <v>-1.4760147601476014E-2</v>
      </c>
      <c r="I1455" s="20">
        <f t="shared" si="568"/>
        <v>21.844981656609331</v>
      </c>
      <c r="J1455" s="20">
        <f t="shared" si="569"/>
        <v>-45.844981656609335</v>
      </c>
      <c r="K1455" s="26">
        <f t="shared" si="570"/>
        <v>22922.490828304668</v>
      </c>
      <c r="L1455" s="15">
        <f>Daten!G1455</f>
        <v>179</v>
      </c>
      <c r="M1455" s="15">
        <f>Daten!H1455</f>
        <v>994</v>
      </c>
      <c r="N1455" s="15">
        <f>Daten!I1455</f>
        <v>429</v>
      </c>
      <c r="O1455" s="27">
        <f t="shared" si="571"/>
        <v>0.61167002012072436</v>
      </c>
      <c r="P1455" s="15">
        <f t="shared" si="572"/>
        <v>564.38948398972764</v>
      </c>
      <c r="Q1455" s="20">
        <f t="shared" si="573"/>
        <v>43.610516010272363</v>
      </c>
      <c r="R1455" s="26">
        <f t="shared" si="574"/>
        <v>8722.1032020544735</v>
      </c>
      <c r="S1455" s="8">
        <f>Daten!K1455</f>
        <v>2705</v>
      </c>
      <c r="T1455" s="8">
        <f>Daten!L1455</f>
        <v>84970</v>
      </c>
      <c r="U1455" s="8">
        <f>Daten!M1455</f>
        <v>426438</v>
      </c>
      <c r="V1455" s="8">
        <f>Daten!N1455</f>
        <v>500</v>
      </c>
      <c r="W1455" s="8">
        <f>Daten!O1455</f>
        <v>500</v>
      </c>
      <c r="X1455" s="22">
        <f t="shared" si="575"/>
        <v>514113</v>
      </c>
      <c r="Y1455" s="8">
        <f t="shared" si="576"/>
        <v>614661.23624686373</v>
      </c>
      <c r="Z1455" s="20">
        <f t="shared" si="577"/>
        <v>-100548.23624686373</v>
      </c>
      <c r="AA1455" s="26">
        <f t="shared" si="578"/>
        <v>10054.823624686374</v>
      </c>
      <c r="AB1455" s="31">
        <f t="shared" si="579"/>
        <v>41699.417655045516</v>
      </c>
      <c r="AC1455" s="30">
        <f t="shared" si="580"/>
        <v>41699.417655045516</v>
      </c>
      <c r="AG1455" s="25">
        <f t="shared" si="581"/>
        <v>22922.490828304668</v>
      </c>
      <c r="AH1455" s="25">
        <f t="shared" si="582"/>
        <v>10054.823624686374</v>
      </c>
      <c r="AI1455" s="25">
        <f t="shared" si="583"/>
        <v>32977.314452991042</v>
      </c>
      <c r="AJ1455" s="25">
        <f t="shared" si="584"/>
        <v>1</v>
      </c>
      <c r="AK1455" s="25">
        <f t="shared" si="585"/>
        <v>32977.314452991042</v>
      </c>
      <c r="AL1455" s="25">
        <f t="shared" ca="1" si="586"/>
        <v>98208</v>
      </c>
      <c r="AM1455" s="25">
        <f t="shared" ca="1" si="587"/>
        <v>61</v>
      </c>
      <c r="AN1455" s="25">
        <f ca="1">IF(AM1455=0,0,COUNTIF($AM$19:AM1455,C1455*10+1))</f>
        <v>1</v>
      </c>
      <c r="AO1455" s="20">
        <f t="shared" ca="1" si="588"/>
        <v>0</v>
      </c>
      <c r="AP1455" s="32">
        <f t="shared" ca="1" si="589"/>
        <v>98208</v>
      </c>
    </row>
    <row r="1456" spans="1:42" x14ac:dyDescent="0.2">
      <c r="A1456" s="14">
        <f>Daten!A1456</f>
        <v>60324</v>
      </c>
      <c r="B1456" s="7" t="str">
        <f>Daten!B1456</f>
        <v>Preding</v>
      </c>
      <c r="C1456" s="14">
        <f t="shared" si="565"/>
        <v>6</v>
      </c>
      <c r="D1456" s="9">
        <f>Daten!D1456</f>
        <v>0</v>
      </c>
      <c r="E1456" s="8">
        <f>Daten!E1456</f>
        <v>1897</v>
      </c>
      <c r="F1456" s="8">
        <f>Daten!F1456</f>
        <v>1765</v>
      </c>
      <c r="G1456" s="26">
        <f t="shared" si="566"/>
        <v>132</v>
      </c>
      <c r="H1456" s="28">
        <f t="shared" si="567"/>
        <v>7.4787535410764869E-2</v>
      </c>
      <c r="I1456" s="20">
        <f t="shared" si="568"/>
        <v>23.712418587893893</v>
      </c>
      <c r="J1456" s="20">
        <f t="shared" si="569"/>
        <v>108.28758141210611</v>
      </c>
      <c r="K1456" s="26">
        <f t="shared" si="570"/>
        <v>-54143.790706053056</v>
      </c>
      <c r="L1456" s="15">
        <f>Daten!G1456</f>
        <v>286</v>
      </c>
      <c r="M1456" s="15">
        <f>Daten!H1456</f>
        <v>1217</v>
      </c>
      <c r="N1456" s="15">
        <f>Daten!I1456</f>
        <v>394</v>
      </c>
      <c r="O1456" s="27">
        <f t="shared" si="571"/>
        <v>0.55875102711585867</v>
      </c>
      <c r="P1456" s="15">
        <f t="shared" si="572"/>
        <v>691.00805031740299</v>
      </c>
      <c r="Q1456" s="20">
        <f t="shared" si="573"/>
        <v>-11.00805031740299</v>
      </c>
      <c r="R1456" s="26">
        <f t="shared" si="574"/>
        <v>-2201.610063480598</v>
      </c>
      <c r="S1456" s="8">
        <f>Daten!K1456</f>
        <v>7727</v>
      </c>
      <c r="T1456" s="8">
        <f>Daten!L1456</f>
        <v>142717</v>
      </c>
      <c r="U1456" s="8">
        <f>Daten!M1456</f>
        <v>598568</v>
      </c>
      <c r="V1456" s="8">
        <f>Daten!N1456</f>
        <v>500</v>
      </c>
      <c r="W1456" s="8">
        <f>Daten!O1456</f>
        <v>500</v>
      </c>
      <c r="X1456" s="22">
        <f t="shared" si="575"/>
        <v>749012</v>
      </c>
      <c r="Y1456" s="8">
        <f t="shared" si="576"/>
        <v>727847.91832727881</v>
      </c>
      <c r="Z1456" s="20">
        <f t="shared" si="577"/>
        <v>21164.081672721193</v>
      </c>
      <c r="AA1456" s="26">
        <f t="shared" si="578"/>
        <v>-2116.4081672721195</v>
      </c>
      <c r="AB1456" s="31">
        <f t="shared" si="579"/>
        <v>-58461.808936805777</v>
      </c>
      <c r="AC1456" s="30">
        <f t="shared" si="580"/>
        <v>0</v>
      </c>
      <c r="AG1456" s="25">
        <f t="shared" si="581"/>
        <v>0</v>
      </c>
      <c r="AH1456" s="25">
        <f t="shared" si="582"/>
        <v>0</v>
      </c>
      <c r="AI1456" s="25">
        <f t="shared" si="583"/>
        <v>0</v>
      </c>
      <c r="AJ1456" s="25">
        <f t="shared" si="584"/>
        <v>1</v>
      </c>
      <c r="AK1456" s="25">
        <f t="shared" si="585"/>
        <v>0</v>
      </c>
      <c r="AL1456" s="25">
        <f t="shared" ca="1" si="586"/>
        <v>0</v>
      </c>
      <c r="AM1456" s="25">
        <f t="shared" ca="1" si="587"/>
        <v>0</v>
      </c>
      <c r="AN1456" s="25">
        <f ca="1">IF(AM1456=0,0,COUNTIF($AM$19:AM1456,C1456*10+1))</f>
        <v>0</v>
      </c>
      <c r="AO1456" s="20">
        <f t="shared" ca="1" si="588"/>
        <v>0</v>
      </c>
      <c r="AP1456" s="32">
        <f t="shared" ca="1" si="589"/>
        <v>0</v>
      </c>
    </row>
    <row r="1457" spans="1:42" x14ac:dyDescent="0.2">
      <c r="A1457" s="14">
        <f>Daten!A1457</f>
        <v>60326</v>
      </c>
      <c r="B1457" s="7" t="str">
        <f>Daten!B1457</f>
        <v>Sankt Josef (Weststeiermark)</v>
      </c>
      <c r="C1457" s="14">
        <f t="shared" si="565"/>
        <v>6</v>
      </c>
      <c r="D1457" s="9">
        <f>Daten!D1457</f>
        <v>0</v>
      </c>
      <c r="E1457" s="8">
        <f>Daten!E1457</f>
        <v>1715</v>
      </c>
      <c r="F1457" s="8">
        <f>Daten!F1457</f>
        <v>1628</v>
      </c>
      <c r="G1457" s="26">
        <f t="shared" si="566"/>
        <v>87</v>
      </c>
      <c r="H1457" s="28">
        <f t="shared" si="567"/>
        <v>5.3439803439803438E-2</v>
      </c>
      <c r="I1457" s="20">
        <f t="shared" si="568"/>
        <v>21.871851252742925</v>
      </c>
      <c r="J1457" s="20">
        <f t="shared" si="569"/>
        <v>65.128148747257072</v>
      </c>
      <c r="K1457" s="26">
        <f t="shared" si="570"/>
        <v>-32564.074373628537</v>
      </c>
      <c r="L1457" s="15">
        <f>Daten!G1457</f>
        <v>269</v>
      </c>
      <c r="M1457" s="15">
        <f>Daten!H1457</f>
        <v>1160</v>
      </c>
      <c r="N1457" s="15">
        <f>Daten!I1457</f>
        <v>286</v>
      </c>
      <c r="O1457" s="27">
        <f t="shared" si="571"/>
        <v>0.47844827586206895</v>
      </c>
      <c r="P1457" s="15">
        <f t="shared" si="572"/>
        <v>658.6436634085353</v>
      </c>
      <c r="Q1457" s="20">
        <f t="shared" si="573"/>
        <v>-103.6436634085353</v>
      </c>
      <c r="R1457" s="26">
        <f t="shared" si="574"/>
        <v>-20728.732681707061</v>
      </c>
      <c r="S1457" s="8">
        <f>Daten!K1457</f>
        <v>5287</v>
      </c>
      <c r="T1457" s="8">
        <f>Daten!L1457</f>
        <v>78962</v>
      </c>
      <c r="U1457" s="8">
        <f>Daten!M1457</f>
        <v>199606</v>
      </c>
      <c r="V1457" s="8">
        <f>Daten!N1457</f>
        <v>500</v>
      </c>
      <c r="W1457" s="8">
        <f>Daten!O1457</f>
        <v>500</v>
      </c>
      <c r="X1457" s="22">
        <f t="shared" si="575"/>
        <v>283855</v>
      </c>
      <c r="Y1457" s="8">
        <f t="shared" si="576"/>
        <v>658017.49073868373</v>
      </c>
      <c r="Z1457" s="20">
        <f t="shared" si="577"/>
        <v>-374162.49073868373</v>
      </c>
      <c r="AA1457" s="26">
        <f t="shared" si="578"/>
        <v>37416.249073868377</v>
      </c>
      <c r="AB1457" s="31">
        <f t="shared" si="579"/>
        <v>-15876.557981467216</v>
      </c>
      <c r="AC1457" s="30">
        <f t="shared" si="580"/>
        <v>0</v>
      </c>
      <c r="AG1457" s="25">
        <f t="shared" si="581"/>
        <v>0</v>
      </c>
      <c r="AH1457" s="25">
        <f t="shared" si="582"/>
        <v>0</v>
      </c>
      <c r="AI1457" s="25">
        <f t="shared" si="583"/>
        <v>0</v>
      </c>
      <c r="AJ1457" s="25">
        <f t="shared" si="584"/>
        <v>1</v>
      </c>
      <c r="AK1457" s="25">
        <f t="shared" si="585"/>
        <v>0</v>
      </c>
      <c r="AL1457" s="25">
        <f t="shared" ca="1" si="586"/>
        <v>0</v>
      </c>
      <c r="AM1457" s="25">
        <f t="shared" ca="1" si="587"/>
        <v>0</v>
      </c>
      <c r="AN1457" s="25">
        <f ca="1">IF(AM1457=0,0,COUNTIF($AM$19:AM1457,C1457*10+1))</f>
        <v>0</v>
      </c>
      <c r="AO1457" s="20">
        <f t="shared" ca="1" si="588"/>
        <v>0</v>
      </c>
      <c r="AP1457" s="32">
        <f t="shared" ca="1" si="589"/>
        <v>0</v>
      </c>
    </row>
    <row r="1458" spans="1:42" x14ac:dyDescent="0.2">
      <c r="A1458" s="14">
        <f>Daten!A1458</f>
        <v>60329</v>
      </c>
      <c r="B1458" s="7" t="str">
        <f>Daten!B1458</f>
        <v>Sankt Peter im Sulmtal</v>
      </c>
      <c r="C1458" s="14">
        <f t="shared" si="565"/>
        <v>6</v>
      </c>
      <c r="D1458" s="9">
        <f>Daten!D1458</f>
        <v>0</v>
      </c>
      <c r="E1458" s="8">
        <f>Daten!E1458</f>
        <v>1271</v>
      </c>
      <c r="F1458" s="8">
        <f>Daten!F1458</f>
        <v>1248</v>
      </c>
      <c r="G1458" s="26">
        <f t="shared" si="566"/>
        <v>23</v>
      </c>
      <c r="H1458" s="28">
        <f t="shared" si="567"/>
        <v>1.842948717948718E-2</v>
      </c>
      <c r="I1458" s="20">
        <f t="shared" si="568"/>
        <v>16.766627987360668</v>
      </c>
      <c r="J1458" s="20">
        <f t="shared" si="569"/>
        <v>6.2333720126393324</v>
      </c>
      <c r="K1458" s="26">
        <f t="shared" si="570"/>
        <v>-3116.6860063196664</v>
      </c>
      <c r="L1458" s="15">
        <f>Daten!G1458</f>
        <v>146</v>
      </c>
      <c r="M1458" s="15">
        <f>Daten!H1458</f>
        <v>840</v>
      </c>
      <c r="N1458" s="15">
        <f>Daten!I1458</f>
        <v>285</v>
      </c>
      <c r="O1458" s="27">
        <f t="shared" si="571"/>
        <v>0.51309523809523805</v>
      </c>
      <c r="P1458" s="15">
        <f t="shared" si="572"/>
        <v>476.94885970962901</v>
      </c>
      <c r="Q1458" s="20">
        <f t="shared" si="573"/>
        <v>-45.948859709629005</v>
      </c>
      <c r="R1458" s="26">
        <f t="shared" si="574"/>
        <v>-9189.771941925801</v>
      </c>
      <c r="S1458" s="8">
        <f>Daten!K1458</f>
        <v>7385</v>
      </c>
      <c r="T1458" s="8">
        <f>Daten!L1458</f>
        <v>68059</v>
      </c>
      <c r="U1458" s="8">
        <f>Daten!M1458</f>
        <v>370193</v>
      </c>
      <c r="V1458" s="8">
        <f>Daten!N1458</f>
        <v>500</v>
      </c>
      <c r="W1458" s="8">
        <f>Daten!O1458</f>
        <v>500</v>
      </c>
      <c r="X1458" s="22">
        <f t="shared" si="575"/>
        <v>445637</v>
      </c>
      <c r="Y1458" s="8">
        <f t="shared" si="576"/>
        <v>487661.94211595744</v>
      </c>
      <c r="Z1458" s="20">
        <f t="shared" si="577"/>
        <v>-42024.942115957441</v>
      </c>
      <c r="AA1458" s="26">
        <f t="shared" si="578"/>
        <v>4202.4942115957447</v>
      </c>
      <c r="AB1458" s="31">
        <f t="shared" si="579"/>
        <v>-8103.9637366497236</v>
      </c>
      <c r="AC1458" s="30">
        <f t="shared" si="580"/>
        <v>0</v>
      </c>
      <c r="AG1458" s="25">
        <f t="shared" si="581"/>
        <v>0</v>
      </c>
      <c r="AH1458" s="25">
        <f t="shared" si="582"/>
        <v>0</v>
      </c>
      <c r="AI1458" s="25">
        <f t="shared" si="583"/>
        <v>0</v>
      </c>
      <c r="AJ1458" s="25">
        <f t="shared" si="584"/>
        <v>1</v>
      </c>
      <c r="AK1458" s="25">
        <f t="shared" si="585"/>
        <v>0</v>
      </c>
      <c r="AL1458" s="25">
        <f t="shared" ca="1" si="586"/>
        <v>0</v>
      </c>
      <c r="AM1458" s="25">
        <f t="shared" ca="1" si="587"/>
        <v>0</v>
      </c>
      <c r="AN1458" s="25">
        <f ca="1">IF(AM1458=0,0,COUNTIF($AM$19:AM1458,C1458*10+1))</f>
        <v>0</v>
      </c>
      <c r="AO1458" s="20">
        <f t="shared" ca="1" si="588"/>
        <v>0</v>
      </c>
      <c r="AP1458" s="32">
        <f t="shared" ca="1" si="589"/>
        <v>0</v>
      </c>
    </row>
    <row r="1459" spans="1:42" x14ac:dyDescent="0.2">
      <c r="A1459" s="14">
        <f>Daten!A1459</f>
        <v>60341</v>
      </c>
      <c r="B1459" s="7" t="str">
        <f>Daten!B1459</f>
        <v>Wettmannstätten</v>
      </c>
      <c r="C1459" s="14">
        <f t="shared" si="565"/>
        <v>6</v>
      </c>
      <c r="D1459" s="9">
        <f>Daten!D1459</f>
        <v>0</v>
      </c>
      <c r="E1459" s="8">
        <f>Daten!E1459</f>
        <v>1659</v>
      </c>
      <c r="F1459" s="8">
        <f>Daten!F1459</f>
        <v>1613</v>
      </c>
      <c r="G1459" s="26">
        <f t="shared" si="566"/>
        <v>46</v>
      </c>
      <c r="H1459" s="28">
        <f t="shared" si="567"/>
        <v>2.8518288902665841E-2</v>
      </c>
      <c r="I1459" s="20">
        <f t="shared" si="568"/>
        <v>21.67032928174099</v>
      </c>
      <c r="J1459" s="20">
        <f t="shared" si="569"/>
        <v>24.32967071825901</v>
      </c>
      <c r="K1459" s="26">
        <f t="shared" si="570"/>
        <v>-12164.835359129505</v>
      </c>
      <c r="L1459" s="15">
        <f>Daten!G1459</f>
        <v>233</v>
      </c>
      <c r="M1459" s="15">
        <f>Daten!H1459</f>
        <v>1092</v>
      </c>
      <c r="N1459" s="15">
        <f>Daten!I1459</f>
        <v>334</v>
      </c>
      <c r="O1459" s="27">
        <f t="shared" si="571"/>
        <v>0.51923076923076927</v>
      </c>
      <c r="P1459" s="15">
        <f t="shared" si="572"/>
        <v>620.03351762251771</v>
      </c>
      <c r="Q1459" s="20">
        <f t="shared" si="573"/>
        <v>-53.033517622517707</v>
      </c>
      <c r="R1459" s="26">
        <f t="shared" si="574"/>
        <v>-10606.70352450354</v>
      </c>
      <c r="S1459" s="8">
        <f>Daten!K1459</f>
        <v>8806</v>
      </c>
      <c r="T1459" s="8">
        <f>Daten!L1459</f>
        <v>105263</v>
      </c>
      <c r="U1459" s="8">
        <f>Daten!M1459</f>
        <v>689482</v>
      </c>
      <c r="V1459" s="8">
        <f>Daten!N1459</f>
        <v>500</v>
      </c>
      <c r="W1459" s="8">
        <f>Daten!O1459</f>
        <v>500</v>
      </c>
      <c r="X1459" s="22">
        <f t="shared" si="575"/>
        <v>803551</v>
      </c>
      <c r="Y1459" s="8">
        <f t="shared" si="576"/>
        <v>636531.20532680838</v>
      </c>
      <c r="Z1459" s="20">
        <f t="shared" si="577"/>
        <v>167019.79467319162</v>
      </c>
      <c r="AA1459" s="26">
        <f t="shared" si="578"/>
        <v>-16701.979467319161</v>
      </c>
      <c r="AB1459" s="31">
        <f t="shared" si="579"/>
        <v>-39473.518350952203</v>
      </c>
      <c r="AC1459" s="30">
        <f t="shared" si="580"/>
        <v>0</v>
      </c>
      <c r="AG1459" s="25">
        <f t="shared" si="581"/>
        <v>0</v>
      </c>
      <c r="AH1459" s="25">
        <f t="shared" si="582"/>
        <v>0</v>
      </c>
      <c r="AI1459" s="25">
        <f t="shared" si="583"/>
        <v>0</v>
      </c>
      <c r="AJ1459" s="25">
        <f t="shared" si="584"/>
        <v>1</v>
      </c>
      <c r="AK1459" s="25">
        <f t="shared" si="585"/>
        <v>0</v>
      </c>
      <c r="AL1459" s="25">
        <f t="shared" ca="1" si="586"/>
        <v>0</v>
      </c>
      <c r="AM1459" s="25">
        <f t="shared" ca="1" si="587"/>
        <v>0</v>
      </c>
      <c r="AN1459" s="25">
        <f ca="1">IF(AM1459=0,0,COUNTIF($AM$19:AM1459,C1459*10+1))</f>
        <v>0</v>
      </c>
      <c r="AO1459" s="20">
        <f t="shared" ca="1" si="588"/>
        <v>0</v>
      </c>
      <c r="AP1459" s="32">
        <f t="shared" ca="1" si="589"/>
        <v>0</v>
      </c>
    </row>
    <row r="1460" spans="1:42" x14ac:dyDescent="0.2">
      <c r="A1460" s="14">
        <f>Daten!A1460</f>
        <v>60344</v>
      </c>
      <c r="B1460" s="7" t="str">
        <f>Daten!B1460</f>
        <v>Deutschlandsberg</v>
      </c>
      <c r="C1460" s="14">
        <f t="shared" si="565"/>
        <v>6</v>
      </c>
      <c r="D1460" s="9">
        <f>Daten!D1460</f>
        <v>0</v>
      </c>
      <c r="E1460" s="8">
        <f>Daten!E1460</f>
        <v>11708</v>
      </c>
      <c r="F1460" s="8">
        <f>Daten!F1460</f>
        <v>11684</v>
      </c>
      <c r="G1460" s="26">
        <f t="shared" si="566"/>
        <v>24</v>
      </c>
      <c r="H1460" s="28">
        <f t="shared" si="567"/>
        <v>2.0540910647038686E-3</v>
      </c>
      <c r="I1460" s="20">
        <f t="shared" si="568"/>
        <v>156.97218061243754</v>
      </c>
      <c r="J1460" s="20">
        <f t="shared" si="569"/>
        <v>-132.97218061243754</v>
      </c>
      <c r="K1460" s="26">
        <f t="shared" si="570"/>
        <v>66486.090306218772</v>
      </c>
      <c r="L1460" s="15">
        <f>Daten!G1460</f>
        <v>1495</v>
      </c>
      <c r="M1460" s="15">
        <f>Daten!H1460</f>
        <v>7478</v>
      </c>
      <c r="N1460" s="15">
        <f>Daten!I1460</f>
        <v>2735</v>
      </c>
      <c r="O1460" s="27">
        <f t="shared" si="571"/>
        <v>0.56565926718373893</v>
      </c>
      <c r="P1460" s="15">
        <f t="shared" si="572"/>
        <v>4245.9804439388163</v>
      </c>
      <c r="Q1460" s="20">
        <f t="shared" si="573"/>
        <v>-15.980443938816279</v>
      </c>
      <c r="R1460" s="26">
        <f t="shared" si="574"/>
        <v>-3196.0887877632558</v>
      </c>
      <c r="S1460" s="8">
        <f>Daten!K1460</f>
        <v>47606</v>
      </c>
      <c r="T1460" s="8">
        <f>Daten!L1460</f>
        <v>1151394</v>
      </c>
      <c r="U1460" s="8">
        <f>Daten!M1460</f>
        <v>6026625</v>
      </c>
      <c r="V1460" s="8">
        <f>Daten!N1460</f>
        <v>500</v>
      </c>
      <c r="W1460" s="8">
        <f>Daten!O1460</f>
        <v>500</v>
      </c>
      <c r="X1460" s="22">
        <f t="shared" si="575"/>
        <v>7225625</v>
      </c>
      <c r="Y1460" s="8">
        <f t="shared" si="576"/>
        <v>4492168.3857542332</v>
      </c>
      <c r="Z1460" s="20">
        <f t="shared" si="577"/>
        <v>2733456.6142457668</v>
      </c>
      <c r="AA1460" s="26">
        <f t="shared" si="578"/>
        <v>-273345.66142457671</v>
      </c>
      <c r="AB1460" s="31">
        <f t="shared" si="579"/>
        <v>-210055.6599061212</v>
      </c>
      <c r="AC1460" s="30">
        <f t="shared" si="580"/>
        <v>0</v>
      </c>
      <c r="AG1460" s="25">
        <f t="shared" si="581"/>
        <v>0</v>
      </c>
      <c r="AH1460" s="25">
        <f t="shared" si="582"/>
        <v>0</v>
      </c>
      <c r="AI1460" s="25">
        <f t="shared" si="583"/>
        <v>0</v>
      </c>
      <c r="AJ1460" s="25">
        <f t="shared" si="584"/>
        <v>1</v>
      </c>
      <c r="AK1460" s="25">
        <f t="shared" si="585"/>
        <v>0</v>
      </c>
      <c r="AL1460" s="25">
        <f t="shared" ca="1" si="586"/>
        <v>0</v>
      </c>
      <c r="AM1460" s="25">
        <f t="shared" ca="1" si="587"/>
        <v>0</v>
      </c>
      <c r="AN1460" s="25">
        <f ca="1">IF(AM1460=0,0,COUNTIF($AM$19:AM1460,C1460*10+1))</f>
        <v>0</v>
      </c>
      <c r="AO1460" s="20">
        <f t="shared" ca="1" si="588"/>
        <v>0</v>
      </c>
      <c r="AP1460" s="32">
        <f t="shared" ca="1" si="589"/>
        <v>0</v>
      </c>
    </row>
    <row r="1461" spans="1:42" x14ac:dyDescent="0.2">
      <c r="A1461" s="14">
        <f>Daten!A1461</f>
        <v>60345</v>
      </c>
      <c r="B1461" s="7" t="str">
        <f>Daten!B1461</f>
        <v>Eibiswald</v>
      </c>
      <c r="C1461" s="14">
        <f t="shared" si="565"/>
        <v>6</v>
      </c>
      <c r="D1461" s="9">
        <f>Daten!D1461</f>
        <v>0</v>
      </c>
      <c r="E1461" s="8">
        <f>Daten!E1461</f>
        <v>6316</v>
      </c>
      <c r="F1461" s="8">
        <f>Daten!F1461</f>
        <v>6447</v>
      </c>
      <c r="G1461" s="26">
        <f t="shared" si="566"/>
        <v>-131</v>
      </c>
      <c r="H1461" s="28">
        <f t="shared" si="567"/>
        <v>-2.0319528462850938E-2</v>
      </c>
      <c r="I1461" s="20">
        <f t="shared" si="568"/>
        <v>86.614143136629991</v>
      </c>
      <c r="J1461" s="20">
        <f t="shared" si="569"/>
        <v>-217.61414313662999</v>
      </c>
      <c r="K1461" s="26">
        <f t="shared" si="570"/>
        <v>108807.07156831499</v>
      </c>
      <c r="L1461" s="15">
        <f>Daten!G1461</f>
        <v>776</v>
      </c>
      <c r="M1461" s="15">
        <f>Daten!H1461</f>
        <v>3989</v>
      </c>
      <c r="N1461" s="15">
        <f>Daten!I1461</f>
        <v>1551</v>
      </c>
      <c r="O1461" s="27">
        <f t="shared" si="571"/>
        <v>0.58335422411631987</v>
      </c>
      <c r="P1461" s="15">
        <f t="shared" si="572"/>
        <v>2264.9392873591787</v>
      </c>
      <c r="Q1461" s="20">
        <f t="shared" si="573"/>
        <v>62.060712640821293</v>
      </c>
      <c r="R1461" s="26">
        <f t="shared" si="574"/>
        <v>12412.142528164259</v>
      </c>
      <c r="S1461" s="8">
        <f>Daten!K1461</f>
        <v>39926</v>
      </c>
      <c r="T1461" s="8">
        <f>Daten!L1461</f>
        <v>378158</v>
      </c>
      <c r="U1461" s="8">
        <f>Daten!M1461</f>
        <v>1113306</v>
      </c>
      <c r="V1461" s="8">
        <f>Daten!N1461</f>
        <v>500</v>
      </c>
      <c r="W1461" s="8">
        <f>Daten!O1461</f>
        <v>500</v>
      </c>
      <c r="X1461" s="22">
        <f t="shared" si="575"/>
        <v>1531390</v>
      </c>
      <c r="Y1461" s="8">
        <f t="shared" si="576"/>
        <v>2423346.0475250883</v>
      </c>
      <c r="Z1461" s="20">
        <f t="shared" si="577"/>
        <v>-891956.0475250883</v>
      </c>
      <c r="AA1461" s="26">
        <f t="shared" si="578"/>
        <v>89195.604752508836</v>
      </c>
      <c r="AB1461" s="31">
        <f t="shared" si="579"/>
        <v>210414.8188489881</v>
      </c>
      <c r="AC1461" s="30">
        <f t="shared" si="580"/>
        <v>210414.8188489881</v>
      </c>
      <c r="AG1461" s="25">
        <f t="shared" si="581"/>
        <v>108807.07156831499</v>
      </c>
      <c r="AH1461" s="25">
        <f t="shared" si="582"/>
        <v>89195.604752508836</v>
      </c>
      <c r="AI1461" s="25">
        <f t="shared" si="583"/>
        <v>198002.67632082384</v>
      </c>
      <c r="AJ1461" s="25">
        <f t="shared" si="584"/>
        <v>1</v>
      </c>
      <c r="AK1461" s="25">
        <f t="shared" si="585"/>
        <v>198002.67632082384</v>
      </c>
      <c r="AL1461" s="25">
        <f t="shared" ca="1" si="586"/>
        <v>589660</v>
      </c>
      <c r="AM1461" s="25">
        <f t="shared" ca="1" si="587"/>
        <v>61</v>
      </c>
      <c r="AN1461" s="25">
        <f ca="1">IF(AM1461=0,0,COUNTIF($AM$19:AM1461,C1461*10+1))</f>
        <v>2</v>
      </c>
      <c r="AO1461" s="20">
        <f t="shared" ca="1" si="588"/>
        <v>0</v>
      </c>
      <c r="AP1461" s="32">
        <f t="shared" ca="1" si="589"/>
        <v>589660</v>
      </c>
    </row>
    <row r="1462" spans="1:42" x14ac:dyDescent="0.2">
      <c r="A1462" s="14">
        <f>Daten!A1462</f>
        <v>60346</v>
      </c>
      <c r="B1462" s="7" t="str">
        <f>Daten!B1462</f>
        <v>Groß Sankt Florian</v>
      </c>
      <c r="C1462" s="14">
        <f t="shared" si="565"/>
        <v>6</v>
      </c>
      <c r="D1462" s="9">
        <f>Daten!D1462</f>
        <v>0</v>
      </c>
      <c r="E1462" s="8">
        <f>Daten!E1462</f>
        <v>4090</v>
      </c>
      <c r="F1462" s="8">
        <f>Daten!F1462</f>
        <v>4150</v>
      </c>
      <c r="G1462" s="26">
        <f t="shared" si="566"/>
        <v>-60</v>
      </c>
      <c r="H1462" s="28">
        <f t="shared" si="567"/>
        <v>-1.4457831325301205E-2</v>
      </c>
      <c r="I1462" s="20">
        <f t="shared" si="568"/>
        <v>55.754411977200938</v>
      </c>
      <c r="J1462" s="20">
        <f t="shared" si="569"/>
        <v>-115.75441197720093</v>
      </c>
      <c r="K1462" s="26">
        <f t="shared" si="570"/>
        <v>57877.205988600464</v>
      </c>
      <c r="L1462" s="15">
        <f>Daten!G1462</f>
        <v>517</v>
      </c>
      <c r="M1462" s="15">
        <f>Daten!H1462</f>
        <v>2689</v>
      </c>
      <c r="N1462" s="15">
        <f>Daten!I1462</f>
        <v>884</v>
      </c>
      <c r="O1462" s="27">
        <f t="shared" si="571"/>
        <v>0.52101152844923759</v>
      </c>
      <c r="P1462" s="15">
        <f t="shared" si="572"/>
        <v>1526.8041473323719</v>
      </c>
      <c r="Q1462" s="20">
        <f t="shared" si="573"/>
        <v>-125.80414733237194</v>
      </c>
      <c r="R1462" s="26">
        <f t="shared" si="574"/>
        <v>-25160.829466474388</v>
      </c>
      <c r="S1462" s="8">
        <f>Daten!K1462</f>
        <v>20987</v>
      </c>
      <c r="T1462" s="8">
        <f>Daten!L1462</f>
        <v>227810</v>
      </c>
      <c r="U1462" s="8">
        <f>Daten!M1462</f>
        <v>1055557</v>
      </c>
      <c r="V1462" s="8">
        <f>Daten!N1462</f>
        <v>500</v>
      </c>
      <c r="W1462" s="8">
        <f>Daten!O1462</f>
        <v>500</v>
      </c>
      <c r="X1462" s="22">
        <f t="shared" si="575"/>
        <v>1304354</v>
      </c>
      <c r="Y1462" s="8">
        <f t="shared" si="576"/>
        <v>1569266.2024030418</v>
      </c>
      <c r="Z1462" s="20">
        <f t="shared" si="577"/>
        <v>-264912.20240304177</v>
      </c>
      <c r="AA1462" s="26">
        <f t="shared" si="578"/>
        <v>26491.220240304177</v>
      </c>
      <c r="AB1462" s="31">
        <f t="shared" si="579"/>
        <v>59207.596762430258</v>
      </c>
      <c r="AC1462" s="30">
        <f t="shared" si="580"/>
        <v>59207.596762430258</v>
      </c>
      <c r="AG1462" s="25">
        <f t="shared" si="581"/>
        <v>57877.205988600464</v>
      </c>
      <c r="AH1462" s="25">
        <f t="shared" si="582"/>
        <v>26491.220240304177</v>
      </c>
      <c r="AI1462" s="25">
        <f t="shared" si="583"/>
        <v>84368.426228904646</v>
      </c>
      <c r="AJ1462" s="25">
        <f t="shared" si="584"/>
        <v>1</v>
      </c>
      <c r="AK1462" s="25">
        <f t="shared" si="585"/>
        <v>84368.426228904646</v>
      </c>
      <c r="AL1462" s="25">
        <f t="shared" ca="1" si="586"/>
        <v>251253</v>
      </c>
      <c r="AM1462" s="25">
        <f t="shared" ca="1" si="587"/>
        <v>61</v>
      </c>
      <c r="AN1462" s="25">
        <f ca="1">IF(AM1462=0,0,COUNTIF($AM$19:AM1462,C1462*10+1))</f>
        <v>3</v>
      </c>
      <c r="AO1462" s="20">
        <f t="shared" ca="1" si="588"/>
        <v>0</v>
      </c>
      <c r="AP1462" s="32">
        <f t="shared" ca="1" si="589"/>
        <v>251253</v>
      </c>
    </row>
    <row r="1463" spans="1:42" x14ac:dyDescent="0.2">
      <c r="A1463" s="14">
        <f>Daten!A1463</f>
        <v>60347</v>
      </c>
      <c r="B1463" s="7" t="str">
        <f>Daten!B1463</f>
        <v>Sankt Martin im Sulmtal</v>
      </c>
      <c r="C1463" s="14">
        <f t="shared" si="565"/>
        <v>6</v>
      </c>
      <c r="D1463" s="9">
        <f>Daten!D1463</f>
        <v>0</v>
      </c>
      <c r="E1463" s="8">
        <f>Daten!E1463</f>
        <v>3027</v>
      </c>
      <c r="F1463" s="8">
        <f>Daten!F1463</f>
        <v>3088</v>
      </c>
      <c r="G1463" s="26">
        <f t="shared" si="566"/>
        <v>-61</v>
      </c>
      <c r="H1463" s="28">
        <f t="shared" si="567"/>
        <v>-1.9753886010362695E-2</v>
      </c>
      <c r="I1463" s="20">
        <f t="shared" si="568"/>
        <v>41.486656430264219</v>
      </c>
      <c r="J1463" s="20">
        <f t="shared" si="569"/>
        <v>-102.48665643026422</v>
      </c>
      <c r="K1463" s="26">
        <f t="shared" si="570"/>
        <v>51243.328215132111</v>
      </c>
      <c r="L1463" s="15">
        <f>Daten!G1463</f>
        <v>403</v>
      </c>
      <c r="M1463" s="15">
        <f>Daten!H1463</f>
        <v>1914</v>
      </c>
      <c r="N1463" s="15">
        <f>Daten!I1463</f>
        <v>710</v>
      </c>
      <c r="O1463" s="27">
        <f t="shared" si="571"/>
        <v>0.58150470219435735</v>
      </c>
      <c r="P1463" s="15">
        <f t="shared" si="572"/>
        <v>1086.7620446240833</v>
      </c>
      <c r="Q1463" s="20">
        <f t="shared" si="573"/>
        <v>26.237955375916727</v>
      </c>
      <c r="R1463" s="26">
        <f t="shared" si="574"/>
        <v>5247.5910751833453</v>
      </c>
      <c r="S1463" s="8">
        <f>Daten!K1463</f>
        <v>17313</v>
      </c>
      <c r="T1463" s="8">
        <f>Daten!L1463</f>
        <v>190971</v>
      </c>
      <c r="U1463" s="8">
        <f>Daten!M1463</f>
        <v>1056059</v>
      </c>
      <c r="V1463" s="8">
        <f>Daten!N1463</f>
        <v>500</v>
      </c>
      <c r="W1463" s="8">
        <f>Daten!O1463</f>
        <v>500</v>
      </c>
      <c r="X1463" s="22">
        <f t="shared" si="575"/>
        <v>1264343</v>
      </c>
      <c r="Y1463" s="8">
        <f t="shared" si="576"/>
        <v>1161410.4632454785</v>
      </c>
      <c r="Z1463" s="20">
        <f t="shared" si="577"/>
        <v>102932.53675452154</v>
      </c>
      <c r="AA1463" s="26">
        <f t="shared" si="578"/>
        <v>-10293.253675452155</v>
      </c>
      <c r="AB1463" s="31">
        <f t="shared" si="579"/>
        <v>46197.665614863297</v>
      </c>
      <c r="AC1463" s="30">
        <f t="shared" si="580"/>
        <v>46197.665614863297</v>
      </c>
      <c r="AG1463" s="25">
        <f t="shared" si="581"/>
        <v>51243.328215132111</v>
      </c>
      <c r="AH1463" s="25">
        <f t="shared" si="582"/>
        <v>-10293.253675452155</v>
      </c>
      <c r="AI1463" s="25">
        <f t="shared" si="583"/>
        <v>40950.074539679954</v>
      </c>
      <c r="AJ1463" s="25">
        <f t="shared" si="584"/>
        <v>1</v>
      </c>
      <c r="AK1463" s="25">
        <f t="shared" si="585"/>
        <v>40950.074539679954</v>
      </c>
      <c r="AL1463" s="25">
        <f t="shared" ca="1" si="586"/>
        <v>121951</v>
      </c>
      <c r="AM1463" s="25">
        <f t="shared" ca="1" si="587"/>
        <v>61</v>
      </c>
      <c r="AN1463" s="25">
        <f ca="1">IF(AM1463=0,0,COUNTIF($AM$19:AM1463,C1463*10+1))</f>
        <v>4</v>
      </c>
      <c r="AO1463" s="20">
        <f t="shared" ca="1" si="588"/>
        <v>0</v>
      </c>
      <c r="AP1463" s="32">
        <f t="shared" ca="1" si="589"/>
        <v>121951</v>
      </c>
    </row>
    <row r="1464" spans="1:42" x14ac:dyDescent="0.2">
      <c r="A1464" s="14">
        <f>Daten!A1464</f>
        <v>60348</v>
      </c>
      <c r="B1464" s="7" t="str">
        <f>Daten!B1464</f>
        <v>Sankt Stefan ob Stainz</v>
      </c>
      <c r="C1464" s="14">
        <f t="shared" si="565"/>
        <v>6</v>
      </c>
      <c r="D1464" s="9">
        <f>Daten!D1464</f>
        <v>0</v>
      </c>
      <c r="E1464" s="8">
        <f>Daten!E1464</f>
        <v>3630</v>
      </c>
      <c r="F1464" s="8">
        <f>Daten!F1464</f>
        <v>3571</v>
      </c>
      <c r="G1464" s="26">
        <f t="shared" si="566"/>
        <v>59</v>
      </c>
      <c r="H1464" s="28">
        <f t="shared" si="567"/>
        <v>1.652198263791655E-2</v>
      </c>
      <c r="I1464" s="20">
        <f t="shared" si="568"/>
        <v>47.975663896526399</v>
      </c>
      <c r="J1464" s="20">
        <f t="shared" si="569"/>
        <v>11.024336103473601</v>
      </c>
      <c r="K1464" s="26">
        <f t="shared" si="570"/>
        <v>-5512.1680517368004</v>
      </c>
      <c r="L1464" s="15">
        <f>Daten!G1464</f>
        <v>473</v>
      </c>
      <c r="M1464" s="15">
        <f>Daten!H1464</f>
        <v>2359</v>
      </c>
      <c r="N1464" s="15">
        <f>Daten!I1464</f>
        <v>798</v>
      </c>
      <c r="O1464" s="27">
        <f t="shared" si="571"/>
        <v>0.53878762187367524</v>
      </c>
      <c r="P1464" s="15">
        <f t="shared" si="572"/>
        <v>1339.4313810178749</v>
      </c>
      <c r="Q1464" s="20">
        <f t="shared" si="573"/>
        <v>-68.431381017874855</v>
      </c>
      <c r="R1464" s="26">
        <f t="shared" si="574"/>
        <v>-13686.276203574971</v>
      </c>
      <c r="S1464" s="8">
        <f>Daten!K1464</f>
        <v>18070</v>
      </c>
      <c r="T1464" s="8">
        <f>Daten!L1464</f>
        <v>176520</v>
      </c>
      <c r="U1464" s="8">
        <f>Daten!M1464</f>
        <v>419993</v>
      </c>
      <c r="V1464" s="8">
        <f>Daten!N1464</f>
        <v>500</v>
      </c>
      <c r="W1464" s="8">
        <f>Daten!O1464</f>
        <v>500</v>
      </c>
      <c r="X1464" s="22">
        <f t="shared" si="575"/>
        <v>614583</v>
      </c>
      <c r="Y1464" s="8">
        <f t="shared" si="576"/>
        <v>1392771.7150912082</v>
      </c>
      <c r="Z1464" s="20">
        <f t="shared" si="577"/>
        <v>-778188.71509120823</v>
      </c>
      <c r="AA1464" s="26">
        <f t="shared" si="578"/>
        <v>77818.871509120829</v>
      </c>
      <c r="AB1464" s="31">
        <f t="shared" si="579"/>
        <v>58620.427253809059</v>
      </c>
      <c r="AC1464" s="30">
        <f t="shared" si="580"/>
        <v>58620.427253809059</v>
      </c>
      <c r="AG1464" s="25">
        <f t="shared" si="581"/>
        <v>-5512.1680517368004</v>
      </c>
      <c r="AH1464" s="25">
        <f t="shared" si="582"/>
        <v>77818.871509120829</v>
      </c>
      <c r="AI1464" s="25">
        <f t="shared" si="583"/>
        <v>72306.703457384021</v>
      </c>
      <c r="AJ1464" s="25">
        <f t="shared" si="584"/>
        <v>1</v>
      </c>
      <c r="AK1464" s="25">
        <f t="shared" si="585"/>
        <v>72306.703457384021</v>
      </c>
      <c r="AL1464" s="25">
        <f t="shared" ca="1" si="586"/>
        <v>215332</v>
      </c>
      <c r="AM1464" s="25">
        <f t="shared" ca="1" si="587"/>
        <v>61</v>
      </c>
      <c r="AN1464" s="25">
        <f ca="1">IF(AM1464=0,0,COUNTIF($AM$19:AM1464,C1464*10+1))</f>
        <v>5</v>
      </c>
      <c r="AO1464" s="20">
        <f t="shared" ca="1" si="588"/>
        <v>0</v>
      </c>
      <c r="AP1464" s="32">
        <f t="shared" ca="1" si="589"/>
        <v>215332</v>
      </c>
    </row>
    <row r="1465" spans="1:42" x14ac:dyDescent="0.2">
      <c r="A1465" s="14">
        <f>Daten!A1465</f>
        <v>60349</v>
      </c>
      <c r="B1465" s="7" t="str">
        <f>Daten!B1465</f>
        <v>Bad Schwanberg</v>
      </c>
      <c r="C1465" s="14">
        <f t="shared" si="565"/>
        <v>6</v>
      </c>
      <c r="D1465" s="9">
        <f>Daten!D1465</f>
        <v>0</v>
      </c>
      <c r="E1465" s="8">
        <f>Daten!E1465</f>
        <v>4464</v>
      </c>
      <c r="F1465" s="8">
        <f>Daten!F1465</f>
        <v>4568</v>
      </c>
      <c r="G1465" s="26">
        <f t="shared" si="566"/>
        <v>-104</v>
      </c>
      <c r="H1465" s="28">
        <f t="shared" si="567"/>
        <v>-2.276707530647986E-2</v>
      </c>
      <c r="I1465" s="20">
        <f t="shared" si="568"/>
        <v>61.370157569121417</v>
      </c>
      <c r="J1465" s="20">
        <f t="shared" si="569"/>
        <v>-165.37015756912143</v>
      </c>
      <c r="K1465" s="26">
        <f t="shared" si="570"/>
        <v>82685.078784560712</v>
      </c>
      <c r="L1465" s="15">
        <f>Daten!G1465</f>
        <v>574</v>
      </c>
      <c r="M1465" s="15">
        <f>Daten!H1465</f>
        <v>2828</v>
      </c>
      <c r="N1465" s="15">
        <f>Daten!I1465</f>
        <v>1062</v>
      </c>
      <c r="O1465" s="27">
        <f t="shared" si="571"/>
        <v>0.57850070721357849</v>
      </c>
      <c r="P1465" s="15">
        <f t="shared" si="572"/>
        <v>1605.7278276890843</v>
      </c>
      <c r="Q1465" s="20">
        <f t="shared" si="573"/>
        <v>30.272172310915721</v>
      </c>
      <c r="R1465" s="26">
        <f t="shared" si="574"/>
        <v>6054.4344621831442</v>
      </c>
      <c r="S1465" s="8">
        <f>Daten!K1465</f>
        <v>29108</v>
      </c>
      <c r="T1465" s="8">
        <f>Daten!L1465</f>
        <v>289104</v>
      </c>
      <c r="U1465" s="8">
        <f>Daten!M1465</f>
        <v>733728</v>
      </c>
      <c r="V1465" s="8">
        <f>Daten!N1465</f>
        <v>500</v>
      </c>
      <c r="W1465" s="8">
        <f>Daten!O1465</f>
        <v>500</v>
      </c>
      <c r="X1465" s="22">
        <f t="shared" si="575"/>
        <v>1051940</v>
      </c>
      <c r="Y1465" s="8">
        <f t="shared" si="576"/>
        <v>1712763.8942609238</v>
      </c>
      <c r="Z1465" s="20">
        <f t="shared" si="577"/>
        <v>-660823.89426092384</v>
      </c>
      <c r="AA1465" s="26">
        <f t="shared" si="578"/>
        <v>66082.389426092384</v>
      </c>
      <c r="AB1465" s="31">
        <f t="shared" si="579"/>
        <v>154821.90267283624</v>
      </c>
      <c r="AC1465" s="30">
        <f t="shared" si="580"/>
        <v>154821.90267283624</v>
      </c>
      <c r="AG1465" s="25">
        <f t="shared" si="581"/>
        <v>82685.078784560712</v>
      </c>
      <c r="AH1465" s="25">
        <f t="shared" si="582"/>
        <v>66082.389426092384</v>
      </c>
      <c r="AI1465" s="25">
        <f t="shared" si="583"/>
        <v>148767.46821065311</v>
      </c>
      <c r="AJ1465" s="25">
        <f t="shared" si="584"/>
        <v>1</v>
      </c>
      <c r="AK1465" s="25">
        <f t="shared" si="585"/>
        <v>148767.46821065311</v>
      </c>
      <c r="AL1465" s="25">
        <f t="shared" ca="1" si="586"/>
        <v>443035</v>
      </c>
      <c r="AM1465" s="25">
        <f t="shared" ca="1" si="587"/>
        <v>61</v>
      </c>
      <c r="AN1465" s="25">
        <f ca="1">IF(AM1465=0,0,COUNTIF($AM$19:AM1465,C1465*10+1))</f>
        <v>6</v>
      </c>
      <c r="AO1465" s="20">
        <f t="shared" ca="1" si="588"/>
        <v>0</v>
      </c>
      <c r="AP1465" s="32">
        <f t="shared" ca="1" si="589"/>
        <v>443035</v>
      </c>
    </row>
    <row r="1466" spans="1:42" x14ac:dyDescent="0.2">
      <c r="A1466" s="14">
        <f>Daten!A1466</f>
        <v>60350</v>
      </c>
      <c r="B1466" s="7" t="str">
        <f>Daten!B1466</f>
        <v>Stainz</v>
      </c>
      <c r="C1466" s="14">
        <f t="shared" si="565"/>
        <v>6</v>
      </c>
      <c r="D1466" s="9">
        <f>Daten!D1466</f>
        <v>0</v>
      </c>
      <c r="E1466" s="8">
        <f>Daten!E1466</f>
        <v>8679</v>
      </c>
      <c r="F1466" s="8">
        <f>Daten!F1466</f>
        <v>8652</v>
      </c>
      <c r="G1466" s="26">
        <f t="shared" si="566"/>
        <v>27</v>
      </c>
      <c r="H1466" s="28">
        <f t="shared" si="567"/>
        <v>3.1206657420249652E-3</v>
      </c>
      <c r="I1466" s="20">
        <f t="shared" si="568"/>
        <v>116.23787287391386</v>
      </c>
      <c r="J1466" s="20">
        <f t="shared" si="569"/>
        <v>-89.237872873913858</v>
      </c>
      <c r="K1466" s="26">
        <f t="shared" si="570"/>
        <v>44618.93643695693</v>
      </c>
      <c r="L1466" s="15">
        <f>Daten!G1466</f>
        <v>1168</v>
      </c>
      <c r="M1466" s="15">
        <f>Daten!H1466</f>
        <v>5589</v>
      </c>
      <c r="N1466" s="15">
        <f>Daten!I1466</f>
        <v>1922</v>
      </c>
      <c r="O1466" s="27">
        <f t="shared" si="571"/>
        <v>0.55287171229200216</v>
      </c>
      <c r="P1466" s="15">
        <f t="shared" si="572"/>
        <v>3173.41330585371</v>
      </c>
      <c r="Q1466" s="20">
        <f t="shared" si="573"/>
        <v>-83.413305853709971</v>
      </c>
      <c r="R1466" s="26">
        <f t="shared" si="574"/>
        <v>-16682.661170741994</v>
      </c>
      <c r="S1466" s="8">
        <f>Daten!K1466</f>
        <v>36403</v>
      </c>
      <c r="T1466" s="8">
        <f>Daten!L1466</f>
        <v>525556</v>
      </c>
      <c r="U1466" s="8">
        <f>Daten!M1466</f>
        <v>1777133</v>
      </c>
      <c r="V1466" s="8">
        <f>Daten!N1466</f>
        <v>500</v>
      </c>
      <c r="W1466" s="8">
        <f>Daten!O1466</f>
        <v>500</v>
      </c>
      <c r="X1466" s="22">
        <f t="shared" si="575"/>
        <v>2339092</v>
      </c>
      <c r="Y1466" s="8">
        <f t="shared" si="576"/>
        <v>3329990.5551726157</v>
      </c>
      <c r="Z1466" s="20">
        <f t="shared" si="577"/>
        <v>-990898.55517261568</v>
      </c>
      <c r="AA1466" s="26">
        <f t="shared" si="578"/>
        <v>99089.855517261574</v>
      </c>
      <c r="AB1466" s="31">
        <f t="shared" si="579"/>
        <v>127026.13078347652</v>
      </c>
      <c r="AC1466" s="30">
        <f t="shared" si="580"/>
        <v>127026.13078347652</v>
      </c>
      <c r="AG1466" s="25">
        <f t="shared" si="581"/>
        <v>44618.93643695693</v>
      </c>
      <c r="AH1466" s="25">
        <f t="shared" si="582"/>
        <v>99089.855517261574</v>
      </c>
      <c r="AI1466" s="25">
        <f t="shared" si="583"/>
        <v>143708.7919542185</v>
      </c>
      <c r="AJ1466" s="25">
        <f t="shared" si="584"/>
        <v>1</v>
      </c>
      <c r="AK1466" s="25">
        <f t="shared" si="585"/>
        <v>143708.7919542185</v>
      </c>
      <c r="AL1466" s="25">
        <f t="shared" ca="1" si="586"/>
        <v>427971</v>
      </c>
      <c r="AM1466" s="25">
        <f t="shared" ca="1" si="587"/>
        <v>61</v>
      </c>
      <c r="AN1466" s="25">
        <f ca="1">IF(AM1466=0,0,COUNTIF($AM$19:AM1466,C1466*10+1))</f>
        <v>7</v>
      </c>
      <c r="AO1466" s="20">
        <f t="shared" ca="1" si="588"/>
        <v>0</v>
      </c>
      <c r="AP1466" s="32">
        <f t="shared" ca="1" si="589"/>
        <v>427971</v>
      </c>
    </row>
    <row r="1467" spans="1:42" x14ac:dyDescent="0.2">
      <c r="A1467" s="14">
        <f>Daten!A1467</f>
        <v>60351</v>
      </c>
      <c r="B1467" s="7" t="str">
        <f>Daten!B1467</f>
        <v>Wies</v>
      </c>
      <c r="C1467" s="14">
        <f t="shared" si="565"/>
        <v>6</v>
      </c>
      <c r="D1467" s="9">
        <f>Daten!D1467</f>
        <v>0</v>
      </c>
      <c r="E1467" s="8">
        <f>Daten!E1467</f>
        <v>4271</v>
      </c>
      <c r="F1467" s="8">
        <f>Daten!F1467</f>
        <v>4385</v>
      </c>
      <c r="G1467" s="26">
        <f t="shared" si="566"/>
        <v>-114</v>
      </c>
      <c r="H1467" s="28">
        <f t="shared" si="567"/>
        <v>-2.5997719498289624E-2</v>
      </c>
      <c r="I1467" s="20">
        <f t="shared" si="568"/>
        <v>58.911589522897863</v>
      </c>
      <c r="J1467" s="20">
        <f t="shared" si="569"/>
        <v>-172.91158952289786</v>
      </c>
      <c r="K1467" s="26">
        <f t="shared" si="570"/>
        <v>86455.794761448924</v>
      </c>
      <c r="L1467" s="15">
        <f>Daten!G1467</f>
        <v>533</v>
      </c>
      <c r="M1467" s="15">
        <f>Daten!H1467</f>
        <v>2678</v>
      </c>
      <c r="N1467" s="15">
        <f>Daten!I1467</f>
        <v>1060</v>
      </c>
      <c r="O1467" s="27">
        <f t="shared" si="571"/>
        <v>0.59484690067214341</v>
      </c>
      <c r="P1467" s="15">
        <f t="shared" si="572"/>
        <v>1520.558388455222</v>
      </c>
      <c r="Q1467" s="20">
        <f t="shared" si="573"/>
        <v>72.44161154477797</v>
      </c>
      <c r="R1467" s="26">
        <f t="shared" si="574"/>
        <v>14488.322308955594</v>
      </c>
      <c r="S1467" s="8">
        <f>Daten!K1467</f>
        <v>36784</v>
      </c>
      <c r="T1467" s="8">
        <f>Daten!L1467</f>
        <v>246940</v>
      </c>
      <c r="U1467" s="8">
        <f>Daten!M1467</f>
        <v>1104878</v>
      </c>
      <c r="V1467" s="8">
        <f>Daten!N1467</f>
        <v>500</v>
      </c>
      <c r="W1467" s="8">
        <f>Daten!O1467</f>
        <v>500</v>
      </c>
      <c r="X1467" s="22">
        <f t="shared" si="575"/>
        <v>1388602</v>
      </c>
      <c r="Y1467" s="8">
        <f t="shared" si="576"/>
        <v>1638712.9463235675</v>
      </c>
      <c r="Z1467" s="20">
        <f t="shared" si="577"/>
        <v>-250110.94632356754</v>
      </c>
      <c r="AA1467" s="26">
        <f t="shared" si="578"/>
        <v>25011.094632356755</v>
      </c>
      <c r="AB1467" s="31">
        <f t="shared" si="579"/>
        <v>125955.21170276127</v>
      </c>
      <c r="AC1467" s="30">
        <f t="shared" si="580"/>
        <v>125955.21170276127</v>
      </c>
      <c r="AG1467" s="25">
        <f t="shared" si="581"/>
        <v>86455.794761448924</v>
      </c>
      <c r="AH1467" s="25">
        <f t="shared" si="582"/>
        <v>25011.094632356755</v>
      </c>
      <c r="AI1467" s="25">
        <f t="shared" si="583"/>
        <v>111466.88939380567</v>
      </c>
      <c r="AJ1467" s="25">
        <f t="shared" si="584"/>
        <v>1</v>
      </c>
      <c r="AK1467" s="25">
        <f t="shared" si="585"/>
        <v>111466.88939380567</v>
      </c>
      <c r="AL1467" s="25">
        <f t="shared" ca="1" si="586"/>
        <v>331953</v>
      </c>
      <c r="AM1467" s="25">
        <f t="shared" ca="1" si="587"/>
        <v>61</v>
      </c>
      <c r="AN1467" s="25">
        <f ca="1">IF(AM1467=0,0,COUNTIF($AM$19:AM1467,C1467*10+1))</f>
        <v>8</v>
      </c>
      <c r="AO1467" s="20">
        <f t="shared" ca="1" si="588"/>
        <v>0</v>
      </c>
      <c r="AP1467" s="32">
        <f t="shared" ca="1" si="589"/>
        <v>331953</v>
      </c>
    </row>
    <row r="1468" spans="1:42" x14ac:dyDescent="0.2">
      <c r="A1468" s="14">
        <f>Daten!A1468</f>
        <v>60608</v>
      </c>
      <c r="B1468" s="7" t="str">
        <f>Daten!B1468</f>
        <v>Feldkirchen bei Graz</v>
      </c>
      <c r="C1468" s="14">
        <f t="shared" si="565"/>
        <v>6</v>
      </c>
      <c r="D1468" s="9">
        <f>Daten!D1468</f>
        <v>0</v>
      </c>
      <c r="E1468" s="8">
        <f>Daten!E1468</f>
        <v>7253</v>
      </c>
      <c r="F1468" s="8">
        <f>Daten!F1468</f>
        <v>6501</v>
      </c>
      <c r="G1468" s="26">
        <f t="shared" si="566"/>
        <v>752</v>
      </c>
      <c r="H1468" s="28">
        <f t="shared" si="567"/>
        <v>0.1156745116135979</v>
      </c>
      <c r="I1468" s="20">
        <f t="shared" si="568"/>
        <v>87.339622232236948</v>
      </c>
      <c r="J1468" s="20">
        <f t="shared" si="569"/>
        <v>664.66037776776307</v>
      </c>
      <c r="K1468" s="26">
        <f t="shared" si="570"/>
        <v>-332330.18888388155</v>
      </c>
      <c r="L1468" s="15">
        <f>Daten!G1468</f>
        <v>1188</v>
      </c>
      <c r="M1468" s="15">
        <f>Daten!H1468</f>
        <v>4909</v>
      </c>
      <c r="N1468" s="15">
        <f>Daten!I1468</f>
        <v>1156</v>
      </c>
      <c r="O1468" s="27">
        <f t="shared" si="571"/>
        <v>0.47749032389488694</v>
      </c>
      <c r="P1468" s="15">
        <f t="shared" si="572"/>
        <v>2787.3118479935342</v>
      </c>
      <c r="Q1468" s="20">
        <f t="shared" si="573"/>
        <v>-443.31184799353423</v>
      </c>
      <c r="R1468" s="26">
        <f t="shared" si="574"/>
        <v>-88662.36959870685</v>
      </c>
      <c r="S1468" s="8">
        <f>Daten!K1468</f>
        <v>5457</v>
      </c>
      <c r="T1468" s="8">
        <f>Daten!L1468</f>
        <v>580648</v>
      </c>
      <c r="U1468" s="8">
        <f>Daten!M1468</f>
        <v>3720409</v>
      </c>
      <c r="V1468" s="8">
        <f>Daten!N1468</f>
        <v>500</v>
      </c>
      <c r="W1468" s="8">
        <f>Daten!O1468</f>
        <v>500</v>
      </c>
      <c r="X1468" s="22">
        <f t="shared" si="575"/>
        <v>4306514</v>
      </c>
      <c r="Y1468" s="8">
        <f t="shared" si="576"/>
        <v>2782857.644505932</v>
      </c>
      <c r="Z1468" s="20">
        <f t="shared" si="577"/>
        <v>1523656.355494068</v>
      </c>
      <c r="AA1468" s="26">
        <f t="shared" si="578"/>
        <v>-152365.63554940681</v>
      </c>
      <c r="AB1468" s="31">
        <f t="shared" si="579"/>
        <v>-573358.19403199526</v>
      </c>
      <c r="AC1468" s="30">
        <f t="shared" si="580"/>
        <v>0</v>
      </c>
      <c r="AG1468" s="25">
        <f t="shared" si="581"/>
        <v>0</v>
      </c>
      <c r="AH1468" s="25">
        <f t="shared" si="582"/>
        <v>0</v>
      </c>
      <c r="AI1468" s="25">
        <f t="shared" si="583"/>
        <v>0</v>
      </c>
      <c r="AJ1468" s="25">
        <f t="shared" si="584"/>
        <v>1</v>
      </c>
      <c r="AK1468" s="25">
        <f t="shared" si="585"/>
        <v>0</v>
      </c>
      <c r="AL1468" s="25">
        <f t="shared" ca="1" si="586"/>
        <v>0</v>
      </c>
      <c r="AM1468" s="25">
        <f t="shared" ca="1" si="587"/>
        <v>0</v>
      </c>
      <c r="AN1468" s="25">
        <f ca="1">IF(AM1468=0,0,COUNTIF($AM$19:AM1468,C1468*10+1))</f>
        <v>0</v>
      </c>
      <c r="AO1468" s="20">
        <f t="shared" ca="1" si="588"/>
        <v>0</v>
      </c>
      <c r="AP1468" s="32">
        <f t="shared" ca="1" si="589"/>
        <v>0</v>
      </c>
    </row>
    <row r="1469" spans="1:42" x14ac:dyDescent="0.2">
      <c r="A1469" s="14">
        <f>Daten!A1469</f>
        <v>60611</v>
      </c>
      <c r="B1469" s="7" t="str">
        <f>Daten!B1469</f>
        <v>Gössendorf</v>
      </c>
      <c r="C1469" s="14">
        <f t="shared" si="565"/>
        <v>6</v>
      </c>
      <c r="D1469" s="9">
        <f>Daten!D1469</f>
        <v>0</v>
      </c>
      <c r="E1469" s="8">
        <f>Daten!E1469</f>
        <v>4197</v>
      </c>
      <c r="F1469" s="8">
        <f>Daten!F1469</f>
        <v>4050</v>
      </c>
      <c r="G1469" s="26">
        <f t="shared" si="566"/>
        <v>147</v>
      </c>
      <c r="H1469" s="28">
        <f t="shared" si="567"/>
        <v>3.6296296296296299E-2</v>
      </c>
      <c r="I1469" s="20">
        <f t="shared" si="568"/>
        <v>54.410932170521399</v>
      </c>
      <c r="J1469" s="20">
        <f t="shared" si="569"/>
        <v>92.589067829478608</v>
      </c>
      <c r="K1469" s="26">
        <f t="shared" si="570"/>
        <v>-46294.533914739302</v>
      </c>
      <c r="L1469" s="15">
        <f>Daten!G1469</f>
        <v>660</v>
      </c>
      <c r="M1469" s="15">
        <f>Daten!H1469</f>
        <v>2743</v>
      </c>
      <c r="N1469" s="15">
        <f>Daten!I1469</f>
        <v>794</v>
      </c>
      <c r="O1469" s="27">
        <f t="shared" si="571"/>
        <v>0.53007655851257751</v>
      </c>
      <c r="P1469" s="15">
        <f t="shared" si="572"/>
        <v>1557.4651454565624</v>
      </c>
      <c r="Q1469" s="20">
        <f t="shared" si="573"/>
        <v>-103.46514545656237</v>
      </c>
      <c r="R1469" s="26">
        <f t="shared" si="574"/>
        <v>-20693.029091312474</v>
      </c>
      <c r="S1469" s="8">
        <f>Daten!K1469</f>
        <v>4229</v>
      </c>
      <c r="T1469" s="8">
        <f>Daten!L1469</f>
        <v>321584</v>
      </c>
      <c r="U1469" s="8">
        <f>Daten!M1469</f>
        <v>1889453</v>
      </c>
      <c r="V1469" s="8">
        <f>Daten!N1469</f>
        <v>500</v>
      </c>
      <c r="W1469" s="8">
        <f>Daten!O1469</f>
        <v>500</v>
      </c>
      <c r="X1469" s="22">
        <f t="shared" si="575"/>
        <v>2215266</v>
      </c>
      <c r="Y1469" s="8">
        <f t="shared" si="576"/>
        <v>1610320.3548864464</v>
      </c>
      <c r="Z1469" s="20">
        <f t="shared" si="577"/>
        <v>604945.64511355362</v>
      </c>
      <c r="AA1469" s="26">
        <f t="shared" si="578"/>
        <v>-60494.564511355362</v>
      </c>
      <c r="AB1469" s="31">
        <f t="shared" si="579"/>
        <v>-127482.12751740713</v>
      </c>
      <c r="AC1469" s="30">
        <f t="shared" si="580"/>
        <v>0</v>
      </c>
      <c r="AG1469" s="25">
        <f t="shared" si="581"/>
        <v>0</v>
      </c>
      <c r="AH1469" s="25">
        <f t="shared" si="582"/>
        <v>0</v>
      </c>
      <c r="AI1469" s="25">
        <f t="shared" si="583"/>
        <v>0</v>
      </c>
      <c r="AJ1469" s="25">
        <f t="shared" si="584"/>
        <v>1</v>
      </c>
      <c r="AK1469" s="25">
        <f t="shared" si="585"/>
        <v>0</v>
      </c>
      <c r="AL1469" s="25">
        <f t="shared" ca="1" si="586"/>
        <v>0</v>
      </c>
      <c r="AM1469" s="25">
        <f t="shared" ca="1" si="587"/>
        <v>0</v>
      </c>
      <c r="AN1469" s="25">
        <f ca="1">IF(AM1469=0,0,COUNTIF($AM$19:AM1469,C1469*10+1))</f>
        <v>0</v>
      </c>
      <c r="AO1469" s="20">
        <f t="shared" ca="1" si="588"/>
        <v>0</v>
      </c>
      <c r="AP1469" s="32">
        <f t="shared" ca="1" si="589"/>
        <v>0</v>
      </c>
    </row>
    <row r="1470" spans="1:42" x14ac:dyDescent="0.2">
      <c r="A1470" s="14">
        <f>Daten!A1470</f>
        <v>60613</v>
      </c>
      <c r="B1470" s="7" t="str">
        <f>Daten!B1470</f>
        <v>Gratkorn</v>
      </c>
      <c r="C1470" s="14">
        <f t="shared" si="565"/>
        <v>6</v>
      </c>
      <c r="D1470" s="9">
        <f>Daten!D1470</f>
        <v>0</v>
      </c>
      <c r="E1470" s="8">
        <f>Daten!E1470</f>
        <v>8391</v>
      </c>
      <c r="F1470" s="8">
        <f>Daten!F1470</f>
        <v>7985</v>
      </c>
      <c r="G1470" s="26">
        <f t="shared" si="566"/>
        <v>406</v>
      </c>
      <c r="H1470" s="28">
        <f t="shared" si="567"/>
        <v>5.0845335003130869E-2</v>
      </c>
      <c r="I1470" s="20">
        <f t="shared" si="568"/>
        <v>107.27686256336133</v>
      </c>
      <c r="J1470" s="20">
        <f t="shared" si="569"/>
        <v>298.72313743663869</v>
      </c>
      <c r="K1470" s="26">
        <f t="shared" si="570"/>
        <v>-149361.56871831935</v>
      </c>
      <c r="L1470" s="15">
        <f>Daten!G1470</f>
        <v>1218</v>
      </c>
      <c r="M1470" s="15">
        <f>Daten!H1470</f>
        <v>5588</v>
      </c>
      <c r="N1470" s="15">
        <f>Daten!I1470</f>
        <v>1585</v>
      </c>
      <c r="O1470" s="27">
        <f t="shared" si="571"/>
        <v>0.5016105941302792</v>
      </c>
      <c r="P1470" s="15">
        <f t="shared" si="572"/>
        <v>3172.8455095921508</v>
      </c>
      <c r="Q1470" s="20">
        <f t="shared" si="573"/>
        <v>-369.84550959215085</v>
      </c>
      <c r="R1470" s="26">
        <f t="shared" si="574"/>
        <v>-73969.101918430169</v>
      </c>
      <c r="S1470" s="8">
        <f>Daten!K1470</f>
        <v>14420</v>
      </c>
      <c r="T1470" s="8">
        <f>Daten!L1470</f>
        <v>778676</v>
      </c>
      <c r="U1470" s="8">
        <f>Daten!M1470</f>
        <v>6893769</v>
      </c>
      <c r="V1470" s="8">
        <f>Daten!N1470</f>
        <v>500</v>
      </c>
      <c r="W1470" s="8">
        <f>Daten!O1470</f>
        <v>500</v>
      </c>
      <c r="X1470" s="22">
        <f t="shared" si="575"/>
        <v>7686865</v>
      </c>
      <c r="Y1470" s="8">
        <f t="shared" si="576"/>
        <v>3219489.6587686855</v>
      </c>
      <c r="Z1470" s="20">
        <f t="shared" si="577"/>
        <v>4467375.3412313145</v>
      </c>
      <c r="AA1470" s="26">
        <f t="shared" si="578"/>
        <v>-446737.53412313148</v>
      </c>
      <c r="AB1470" s="31">
        <f t="shared" si="579"/>
        <v>-670068.20475988102</v>
      </c>
      <c r="AC1470" s="30">
        <f t="shared" si="580"/>
        <v>0</v>
      </c>
      <c r="AG1470" s="25">
        <f t="shared" si="581"/>
        <v>0</v>
      </c>
      <c r="AH1470" s="25">
        <f t="shared" si="582"/>
        <v>0</v>
      </c>
      <c r="AI1470" s="25">
        <f t="shared" si="583"/>
        <v>0</v>
      </c>
      <c r="AJ1470" s="25">
        <f t="shared" si="584"/>
        <v>1</v>
      </c>
      <c r="AK1470" s="25">
        <f t="shared" si="585"/>
        <v>0</v>
      </c>
      <c r="AL1470" s="25">
        <f t="shared" ca="1" si="586"/>
        <v>0</v>
      </c>
      <c r="AM1470" s="25">
        <f t="shared" ca="1" si="587"/>
        <v>0</v>
      </c>
      <c r="AN1470" s="25">
        <f ca="1">IF(AM1470=0,0,COUNTIF($AM$19:AM1470,C1470*10+1))</f>
        <v>0</v>
      </c>
      <c r="AO1470" s="20">
        <f t="shared" ca="1" si="588"/>
        <v>0</v>
      </c>
      <c r="AP1470" s="32">
        <f t="shared" ca="1" si="589"/>
        <v>0</v>
      </c>
    </row>
    <row r="1471" spans="1:42" x14ac:dyDescent="0.2">
      <c r="A1471" s="14">
        <f>Daten!A1471</f>
        <v>60617</v>
      </c>
      <c r="B1471" s="7" t="str">
        <f>Daten!B1471</f>
        <v>Hart bei Graz</v>
      </c>
      <c r="C1471" s="14">
        <f t="shared" si="565"/>
        <v>6</v>
      </c>
      <c r="D1471" s="9">
        <f>Daten!D1471</f>
        <v>0</v>
      </c>
      <c r="E1471" s="8">
        <f>Daten!E1471</f>
        <v>5440</v>
      </c>
      <c r="F1471" s="8">
        <f>Daten!F1471</f>
        <v>5060</v>
      </c>
      <c r="G1471" s="26">
        <f t="shared" si="566"/>
        <v>380</v>
      </c>
      <c r="H1471" s="28">
        <f t="shared" si="567"/>
        <v>7.5098814229249009E-2</v>
      </c>
      <c r="I1471" s="20">
        <f t="shared" si="568"/>
        <v>67.980078217984754</v>
      </c>
      <c r="J1471" s="20">
        <f t="shared" si="569"/>
        <v>312.01992178201522</v>
      </c>
      <c r="K1471" s="26">
        <f t="shared" si="570"/>
        <v>-156009.96089100762</v>
      </c>
      <c r="L1471" s="15">
        <f>Daten!G1471</f>
        <v>797</v>
      </c>
      <c r="M1471" s="15">
        <f>Daten!H1471</f>
        <v>3597</v>
      </c>
      <c r="N1471" s="15">
        <f>Daten!I1471</f>
        <v>1046</v>
      </c>
      <c r="O1471" s="27">
        <f t="shared" si="571"/>
        <v>0.51237142062830132</v>
      </c>
      <c r="P1471" s="15">
        <f t="shared" si="572"/>
        <v>2042.3631528280184</v>
      </c>
      <c r="Q1471" s="20">
        <f t="shared" si="573"/>
        <v>-199.36315282801843</v>
      </c>
      <c r="R1471" s="26">
        <f t="shared" si="574"/>
        <v>-39872.630565603686</v>
      </c>
      <c r="S1471" s="8">
        <f>Daten!K1471</f>
        <v>3099</v>
      </c>
      <c r="T1471" s="8">
        <f>Daten!L1471</f>
        <v>483820</v>
      </c>
      <c r="U1471" s="8">
        <f>Daten!M1471</f>
        <v>6531813</v>
      </c>
      <c r="V1471" s="8">
        <f>Daten!N1471</f>
        <v>500</v>
      </c>
      <c r="W1471" s="8">
        <f>Daten!O1471</f>
        <v>500</v>
      </c>
      <c r="X1471" s="22">
        <f t="shared" si="575"/>
        <v>7018732</v>
      </c>
      <c r="Y1471" s="8">
        <f t="shared" si="576"/>
        <v>2087239.1542964661</v>
      </c>
      <c r="Z1471" s="20">
        <f t="shared" si="577"/>
        <v>4931492.8457035339</v>
      </c>
      <c r="AA1471" s="26">
        <f t="shared" si="578"/>
        <v>-493149.2845703534</v>
      </c>
      <c r="AB1471" s="31">
        <f t="shared" si="579"/>
        <v>-689031.87602696475</v>
      </c>
      <c r="AC1471" s="30">
        <f t="shared" si="580"/>
        <v>0</v>
      </c>
      <c r="AG1471" s="25">
        <f t="shared" si="581"/>
        <v>0</v>
      </c>
      <c r="AH1471" s="25">
        <f t="shared" si="582"/>
        <v>0</v>
      </c>
      <c r="AI1471" s="25">
        <f t="shared" si="583"/>
        <v>0</v>
      </c>
      <c r="AJ1471" s="25">
        <f t="shared" si="584"/>
        <v>1</v>
      </c>
      <c r="AK1471" s="25">
        <f t="shared" si="585"/>
        <v>0</v>
      </c>
      <c r="AL1471" s="25">
        <f t="shared" ca="1" si="586"/>
        <v>0</v>
      </c>
      <c r="AM1471" s="25">
        <f t="shared" ca="1" si="587"/>
        <v>0</v>
      </c>
      <c r="AN1471" s="25">
        <f ca="1">IF(AM1471=0,0,COUNTIF($AM$19:AM1471,C1471*10+1))</f>
        <v>0</v>
      </c>
      <c r="AO1471" s="20">
        <f t="shared" ca="1" si="588"/>
        <v>0</v>
      </c>
      <c r="AP1471" s="32">
        <f t="shared" ca="1" si="589"/>
        <v>0</v>
      </c>
    </row>
    <row r="1472" spans="1:42" x14ac:dyDescent="0.2">
      <c r="A1472" s="14">
        <f>Daten!A1472</f>
        <v>60618</v>
      </c>
      <c r="B1472" s="7" t="str">
        <f>Daten!B1472</f>
        <v>Haselsdorf-Tobelbad</v>
      </c>
      <c r="C1472" s="14">
        <f t="shared" si="565"/>
        <v>6</v>
      </c>
      <c r="D1472" s="9">
        <f>Daten!D1472</f>
        <v>0</v>
      </c>
      <c r="E1472" s="8">
        <f>Daten!E1472</f>
        <v>1599</v>
      </c>
      <c r="F1472" s="8">
        <f>Daten!F1472</f>
        <v>1506</v>
      </c>
      <c r="G1472" s="26">
        <f t="shared" si="566"/>
        <v>93</v>
      </c>
      <c r="H1472" s="28">
        <f t="shared" si="567"/>
        <v>6.1752988047808766E-2</v>
      </c>
      <c r="I1472" s="20">
        <f t="shared" si="568"/>
        <v>20.232805888593884</v>
      </c>
      <c r="J1472" s="20">
        <f t="shared" si="569"/>
        <v>72.767194111406113</v>
      </c>
      <c r="K1472" s="26">
        <f t="shared" si="570"/>
        <v>-36383.59705570306</v>
      </c>
      <c r="L1472" s="15">
        <f>Daten!G1472</f>
        <v>252</v>
      </c>
      <c r="M1472" s="15">
        <f>Daten!H1472</f>
        <v>1027</v>
      </c>
      <c r="N1472" s="15">
        <f>Daten!I1472</f>
        <v>320</v>
      </c>
      <c r="O1472" s="27">
        <f t="shared" si="571"/>
        <v>0.55696202531645567</v>
      </c>
      <c r="P1472" s="15">
        <f t="shared" si="572"/>
        <v>583.12676062117737</v>
      </c>
      <c r="Q1472" s="20">
        <f t="shared" si="573"/>
        <v>-11.126760621177368</v>
      </c>
      <c r="R1472" s="26">
        <f t="shared" si="574"/>
        <v>-2225.3521242354736</v>
      </c>
      <c r="S1472" s="8">
        <f>Daten!K1472</f>
        <v>5334</v>
      </c>
      <c r="T1472" s="8">
        <f>Daten!L1472</f>
        <v>108914</v>
      </c>
      <c r="U1472" s="8">
        <f>Daten!M1472</f>
        <v>235960</v>
      </c>
      <c r="V1472" s="8">
        <f>Daten!N1472</f>
        <v>500</v>
      </c>
      <c r="W1472" s="8">
        <f>Daten!O1472</f>
        <v>500</v>
      </c>
      <c r="X1472" s="22">
        <f t="shared" si="575"/>
        <v>350208</v>
      </c>
      <c r="Y1472" s="8">
        <f t="shared" si="576"/>
        <v>613510.18524265615</v>
      </c>
      <c r="Z1472" s="20">
        <f t="shared" si="577"/>
        <v>-263302.18524265615</v>
      </c>
      <c r="AA1472" s="26">
        <f t="shared" si="578"/>
        <v>26330.218524265616</v>
      </c>
      <c r="AB1472" s="31">
        <f t="shared" si="579"/>
        <v>-12278.73065567292</v>
      </c>
      <c r="AC1472" s="30">
        <f t="shared" si="580"/>
        <v>0</v>
      </c>
      <c r="AG1472" s="25">
        <f t="shared" si="581"/>
        <v>0</v>
      </c>
      <c r="AH1472" s="25">
        <f t="shared" si="582"/>
        <v>0</v>
      </c>
      <c r="AI1472" s="25">
        <f t="shared" si="583"/>
        <v>0</v>
      </c>
      <c r="AJ1472" s="25">
        <f t="shared" si="584"/>
        <v>1</v>
      </c>
      <c r="AK1472" s="25">
        <f t="shared" si="585"/>
        <v>0</v>
      </c>
      <c r="AL1472" s="25">
        <f t="shared" ca="1" si="586"/>
        <v>0</v>
      </c>
      <c r="AM1472" s="25">
        <f t="shared" ca="1" si="587"/>
        <v>0</v>
      </c>
      <c r="AN1472" s="25">
        <f ca="1">IF(AM1472=0,0,COUNTIF($AM$19:AM1472,C1472*10+1))</f>
        <v>0</v>
      </c>
      <c r="AO1472" s="20">
        <f t="shared" ca="1" si="588"/>
        <v>0</v>
      </c>
      <c r="AP1472" s="32">
        <f t="shared" ca="1" si="589"/>
        <v>0</v>
      </c>
    </row>
    <row r="1473" spans="1:42" x14ac:dyDescent="0.2">
      <c r="A1473" s="14">
        <f>Daten!A1473</f>
        <v>60619</v>
      </c>
      <c r="B1473" s="7" t="str">
        <f>Daten!B1473</f>
        <v>Hausmannstätten</v>
      </c>
      <c r="C1473" s="14">
        <f t="shared" si="565"/>
        <v>6</v>
      </c>
      <c r="D1473" s="9">
        <f>Daten!D1473</f>
        <v>0</v>
      </c>
      <c r="E1473" s="8">
        <f>Daten!E1473</f>
        <v>3780</v>
      </c>
      <c r="F1473" s="8">
        <f>Daten!F1473</f>
        <v>3337</v>
      </c>
      <c r="G1473" s="26">
        <f t="shared" si="566"/>
        <v>443</v>
      </c>
      <c r="H1473" s="28">
        <f t="shared" si="567"/>
        <v>0.13275397063230446</v>
      </c>
      <c r="I1473" s="20">
        <f t="shared" si="568"/>
        <v>44.831921148896271</v>
      </c>
      <c r="J1473" s="20">
        <f t="shared" si="569"/>
        <v>398.1680788511037</v>
      </c>
      <c r="K1473" s="26">
        <f t="shared" si="570"/>
        <v>-199084.03942555186</v>
      </c>
      <c r="L1473" s="15">
        <f>Daten!G1473</f>
        <v>630</v>
      </c>
      <c r="M1473" s="15">
        <f>Daten!H1473</f>
        <v>2473</v>
      </c>
      <c r="N1473" s="15">
        <f>Daten!I1473</f>
        <v>677</v>
      </c>
      <c r="O1473" s="27">
        <f t="shared" si="571"/>
        <v>0.52850788515972502</v>
      </c>
      <c r="P1473" s="15">
        <f t="shared" si="572"/>
        <v>1404.1601548356102</v>
      </c>
      <c r="Q1473" s="20">
        <f t="shared" si="573"/>
        <v>-97.160154835610228</v>
      </c>
      <c r="R1473" s="26">
        <f t="shared" si="574"/>
        <v>-19432.030967122046</v>
      </c>
      <c r="S1473" s="8">
        <f>Daten!K1473</f>
        <v>2567</v>
      </c>
      <c r="T1473" s="8">
        <f>Daten!L1473</f>
        <v>336998</v>
      </c>
      <c r="U1473" s="8">
        <f>Daten!M1473</f>
        <v>1091163</v>
      </c>
      <c r="V1473" s="8">
        <f>Daten!N1473</f>
        <v>500</v>
      </c>
      <c r="W1473" s="8">
        <f>Daten!O1473</f>
        <v>500</v>
      </c>
      <c r="X1473" s="22">
        <f t="shared" si="575"/>
        <v>1430728</v>
      </c>
      <c r="Y1473" s="8">
        <f t="shared" si="576"/>
        <v>1450324.2653015887</v>
      </c>
      <c r="Z1473" s="20">
        <f t="shared" si="577"/>
        <v>-19596.26530158869</v>
      </c>
      <c r="AA1473" s="26">
        <f t="shared" si="578"/>
        <v>1959.6265301588692</v>
      </c>
      <c r="AB1473" s="31">
        <f t="shared" si="579"/>
        <v>-216556.44386251504</v>
      </c>
      <c r="AC1473" s="30">
        <f t="shared" si="580"/>
        <v>0</v>
      </c>
      <c r="AG1473" s="25">
        <f t="shared" si="581"/>
        <v>0</v>
      </c>
      <c r="AH1473" s="25">
        <f t="shared" si="582"/>
        <v>0</v>
      </c>
      <c r="AI1473" s="25">
        <f t="shared" si="583"/>
        <v>0</v>
      </c>
      <c r="AJ1473" s="25">
        <f t="shared" si="584"/>
        <v>1</v>
      </c>
      <c r="AK1473" s="25">
        <f t="shared" si="585"/>
        <v>0</v>
      </c>
      <c r="AL1473" s="25">
        <f t="shared" ca="1" si="586"/>
        <v>0</v>
      </c>
      <c r="AM1473" s="25">
        <f t="shared" ca="1" si="587"/>
        <v>0</v>
      </c>
      <c r="AN1473" s="25">
        <f ca="1">IF(AM1473=0,0,COUNTIF($AM$19:AM1473,C1473*10+1))</f>
        <v>0</v>
      </c>
      <c r="AO1473" s="20">
        <f t="shared" ca="1" si="588"/>
        <v>0</v>
      </c>
      <c r="AP1473" s="32">
        <f t="shared" ca="1" si="589"/>
        <v>0</v>
      </c>
    </row>
    <row r="1474" spans="1:42" x14ac:dyDescent="0.2">
      <c r="A1474" s="14">
        <f>Daten!A1474</f>
        <v>60623</v>
      </c>
      <c r="B1474" s="7" t="str">
        <f>Daten!B1474</f>
        <v>Kainbach bei Graz</v>
      </c>
      <c r="C1474" s="14">
        <f t="shared" si="565"/>
        <v>6</v>
      </c>
      <c r="D1474" s="9">
        <f>Daten!D1474</f>
        <v>0</v>
      </c>
      <c r="E1474" s="8">
        <f>Daten!E1474</f>
        <v>2839</v>
      </c>
      <c r="F1474" s="8">
        <f>Daten!F1474</f>
        <v>2816</v>
      </c>
      <c r="G1474" s="26">
        <f t="shared" si="566"/>
        <v>23</v>
      </c>
      <c r="H1474" s="28">
        <f t="shared" si="567"/>
        <v>8.167613636363636E-3</v>
      </c>
      <c r="I1474" s="20">
        <f t="shared" si="568"/>
        <v>37.832391356095869</v>
      </c>
      <c r="J1474" s="20">
        <f t="shared" si="569"/>
        <v>-14.832391356095869</v>
      </c>
      <c r="K1474" s="26">
        <f t="shared" si="570"/>
        <v>7416.1956780479341</v>
      </c>
      <c r="L1474" s="15">
        <f>Daten!G1474</f>
        <v>394</v>
      </c>
      <c r="M1474" s="15">
        <f>Daten!H1474</f>
        <v>1826</v>
      </c>
      <c r="N1474" s="15">
        <f>Daten!I1474</f>
        <v>619</v>
      </c>
      <c r="O1474" s="27">
        <f t="shared" si="571"/>
        <v>0.55476451259583792</v>
      </c>
      <c r="P1474" s="15">
        <f t="shared" si="572"/>
        <v>1036.795973606884</v>
      </c>
      <c r="Q1474" s="20">
        <f t="shared" si="573"/>
        <v>-23.79597360688399</v>
      </c>
      <c r="R1474" s="26">
        <f t="shared" si="574"/>
        <v>-4759.194721376798</v>
      </c>
      <c r="S1474" s="8">
        <f>Daten!K1474</f>
        <v>7483</v>
      </c>
      <c r="T1474" s="8">
        <f>Daten!L1474</f>
        <v>181496</v>
      </c>
      <c r="U1474" s="8">
        <f>Daten!M1474</f>
        <v>145577</v>
      </c>
      <c r="V1474" s="8">
        <f>Daten!N1474</f>
        <v>500</v>
      </c>
      <c r="W1474" s="8">
        <f>Daten!O1474</f>
        <v>500</v>
      </c>
      <c r="X1474" s="22">
        <f t="shared" si="575"/>
        <v>334556</v>
      </c>
      <c r="Y1474" s="8">
        <f t="shared" si="576"/>
        <v>1089277.9336484682</v>
      </c>
      <c r="Z1474" s="20">
        <f t="shared" si="577"/>
        <v>-754721.93364846823</v>
      </c>
      <c r="AA1474" s="26">
        <f t="shared" si="578"/>
        <v>75472.193364846826</v>
      </c>
      <c r="AB1474" s="31">
        <f t="shared" si="579"/>
        <v>78129.194321517964</v>
      </c>
      <c r="AC1474" s="30">
        <f t="shared" si="580"/>
        <v>78129.194321517964</v>
      </c>
      <c r="AG1474" s="25">
        <f t="shared" si="581"/>
        <v>7416.1956780479341</v>
      </c>
      <c r="AH1474" s="25">
        <f t="shared" si="582"/>
        <v>75472.193364846826</v>
      </c>
      <c r="AI1474" s="25">
        <f t="shared" si="583"/>
        <v>82888.389042894763</v>
      </c>
      <c r="AJ1474" s="25">
        <f t="shared" si="584"/>
        <v>1</v>
      </c>
      <c r="AK1474" s="25">
        <f t="shared" si="585"/>
        <v>82888.389042894763</v>
      </c>
      <c r="AL1474" s="25">
        <f t="shared" ca="1" si="586"/>
        <v>246845</v>
      </c>
      <c r="AM1474" s="25">
        <f t="shared" ca="1" si="587"/>
        <v>61</v>
      </c>
      <c r="AN1474" s="25">
        <f ca="1">IF(AM1474=0,0,COUNTIF($AM$19:AM1474,C1474*10+1))</f>
        <v>9</v>
      </c>
      <c r="AO1474" s="20">
        <f t="shared" ca="1" si="588"/>
        <v>0</v>
      </c>
      <c r="AP1474" s="32">
        <f t="shared" ca="1" si="589"/>
        <v>246845</v>
      </c>
    </row>
    <row r="1475" spans="1:42" x14ac:dyDescent="0.2">
      <c r="A1475" s="14">
        <f>Daten!A1475</f>
        <v>60624</v>
      </c>
      <c r="B1475" s="7" t="str">
        <f>Daten!B1475</f>
        <v>Kalsdorf bei Graz</v>
      </c>
      <c r="C1475" s="14">
        <f t="shared" si="565"/>
        <v>6</v>
      </c>
      <c r="D1475" s="9">
        <f>Daten!D1475</f>
        <v>0</v>
      </c>
      <c r="E1475" s="8">
        <f>Daten!E1475</f>
        <v>8269</v>
      </c>
      <c r="F1475" s="8">
        <f>Daten!F1475</f>
        <v>7110</v>
      </c>
      <c r="G1475" s="26">
        <f t="shared" si="566"/>
        <v>1159</v>
      </c>
      <c r="H1475" s="28">
        <f t="shared" si="567"/>
        <v>0.16300984528832629</v>
      </c>
      <c r="I1475" s="20">
        <f t="shared" si="568"/>
        <v>95.521414254915342</v>
      </c>
      <c r="J1475" s="20">
        <f t="shared" si="569"/>
        <v>1063.4785857450847</v>
      </c>
      <c r="K1475" s="26">
        <f t="shared" si="570"/>
        <v>-531739.2928725424</v>
      </c>
      <c r="L1475" s="15">
        <f>Daten!G1475</f>
        <v>1378</v>
      </c>
      <c r="M1475" s="15">
        <f>Daten!H1475</f>
        <v>5678</v>
      </c>
      <c r="N1475" s="15">
        <f>Daten!I1475</f>
        <v>1213</v>
      </c>
      <c r="O1475" s="27">
        <f t="shared" si="571"/>
        <v>0.45632264882000706</v>
      </c>
      <c r="P1475" s="15">
        <f t="shared" si="572"/>
        <v>3223.9471731324684</v>
      </c>
      <c r="Q1475" s="20">
        <f t="shared" si="573"/>
        <v>-632.94717313246838</v>
      </c>
      <c r="R1475" s="26">
        <f t="shared" si="574"/>
        <v>-126589.43462649368</v>
      </c>
      <c r="S1475" s="8">
        <f>Daten!K1475</f>
        <v>4922</v>
      </c>
      <c r="T1475" s="8">
        <f>Daten!L1475</f>
        <v>884537</v>
      </c>
      <c r="U1475" s="8">
        <f>Daten!M1475</f>
        <v>6822567</v>
      </c>
      <c r="V1475" s="8">
        <f>Daten!N1475</f>
        <v>500</v>
      </c>
      <c r="W1475" s="8">
        <f>Daten!O1475</f>
        <v>500</v>
      </c>
      <c r="X1475" s="22">
        <f t="shared" si="575"/>
        <v>7712026</v>
      </c>
      <c r="Y1475" s="8">
        <f t="shared" si="576"/>
        <v>3172680.2512642425</v>
      </c>
      <c r="Z1475" s="20">
        <f t="shared" si="577"/>
        <v>4539345.7487357575</v>
      </c>
      <c r="AA1475" s="26">
        <f t="shared" si="578"/>
        <v>-453934.57487357577</v>
      </c>
      <c r="AB1475" s="31">
        <f t="shared" si="579"/>
        <v>-1112263.3023726118</v>
      </c>
      <c r="AC1475" s="30">
        <f t="shared" si="580"/>
        <v>0</v>
      </c>
      <c r="AG1475" s="25">
        <f t="shared" si="581"/>
        <v>0</v>
      </c>
      <c r="AH1475" s="25">
        <f t="shared" si="582"/>
        <v>0</v>
      </c>
      <c r="AI1475" s="25">
        <f t="shared" si="583"/>
        <v>0</v>
      </c>
      <c r="AJ1475" s="25">
        <f t="shared" si="584"/>
        <v>1</v>
      </c>
      <c r="AK1475" s="25">
        <f t="shared" si="585"/>
        <v>0</v>
      </c>
      <c r="AL1475" s="25">
        <f t="shared" ca="1" si="586"/>
        <v>0</v>
      </c>
      <c r="AM1475" s="25">
        <f t="shared" ca="1" si="587"/>
        <v>0</v>
      </c>
      <c r="AN1475" s="25">
        <f ca="1">IF(AM1475=0,0,COUNTIF($AM$19:AM1475,C1475*10+1))</f>
        <v>0</v>
      </c>
      <c r="AO1475" s="20">
        <f t="shared" ca="1" si="588"/>
        <v>0</v>
      </c>
      <c r="AP1475" s="32">
        <f t="shared" ca="1" si="589"/>
        <v>0</v>
      </c>
    </row>
    <row r="1476" spans="1:42" x14ac:dyDescent="0.2">
      <c r="A1476" s="14">
        <f>Daten!A1476</f>
        <v>60626</v>
      </c>
      <c r="B1476" s="7" t="str">
        <f>Daten!B1476</f>
        <v>Kumberg</v>
      </c>
      <c r="C1476" s="14">
        <f t="shared" si="565"/>
        <v>6</v>
      </c>
      <c r="D1476" s="9">
        <f>Daten!D1476</f>
        <v>0</v>
      </c>
      <c r="E1476" s="8">
        <f>Daten!E1476</f>
        <v>3964</v>
      </c>
      <c r="F1476" s="8">
        <f>Daten!F1476</f>
        <v>3875</v>
      </c>
      <c r="G1476" s="26">
        <f t="shared" si="566"/>
        <v>89</v>
      </c>
      <c r="H1476" s="28">
        <f t="shared" si="567"/>
        <v>2.2967741935483871E-2</v>
      </c>
      <c r="I1476" s="20">
        <f t="shared" si="568"/>
        <v>52.059842508832205</v>
      </c>
      <c r="J1476" s="20">
        <f t="shared" si="569"/>
        <v>36.940157491167795</v>
      </c>
      <c r="K1476" s="26">
        <f t="shared" si="570"/>
        <v>-18470.078745583898</v>
      </c>
      <c r="L1476" s="15">
        <f>Daten!G1476</f>
        <v>653</v>
      </c>
      <c r="M1476" s="15">
        <f>Daten!H1476</f>
        <v>2539</v>
      </c>
      <c r="N1476" s="15">
        <f>Daten!I1476</f>
        <v>772</v>
      </c>
      <c r="O1476" s="27">
        <f t="shared" si="571"/>
        <v>0.56124458448207959</v>
      </c>
      <c r="P1476" s="15">
        <f t="shared" si="572"/>
        <v>1441.6347080985095</v>
      </c>
      <c r="Q1476" s="20">
        <f t="shared" si="573"/>
        <v>-16.634708098509464</v>
      </c>
      <c r="R1476" s="26">
        <f t="shared" si="574"/>
        <v>-3326.9416197018927</v>
      </c>
      <c r="S1476" s="8">
        <f>Daten!K1476</f>
        <v>12611</v>
      </c>
      <c r="T1476" s="8">
        <f>Daten!L1476</f>
        <v>261511</v>
      </c>
      <c r="U1476" s="8">
        <f>Daten!M1476</f>
        <v>349645</v>
      </c>
      <c r="V1476" s="8">
        <f>Daten!N1476</f>
        <v>500</v>
      </c>
      <c r="W1476" s="8">
        <f>Daten!O1476</f>
        <v>500</v>
      </c>
      <c r="X1476" s="22">
        <f t="shared" si="575"/>
        <v>623767</v>
      </c>
      <c r="Y1476" s="8">
        <f t="shared" si="576"/>
        <v>1520922.0602263222</v>
      </c>
      <c r="Z1476" s="20">
        <f t="shared" si="577"/>
        <v>-897155.06022632215</v>
      </c>
      <c r="AA1476" s="26">
        <f t="shared" si="578"/>
        <v>89715.506022632224</v>
      </c>
      <c r="AB1476" s="31">
        <f t="shared" si="579"/>
        <v>67918.485657346435</v>
      </c>
      <c r="AC1476" s="30">
        <f t="shared" si="580"/>
        <v>67918.485657346435</v>
      </c>
      <c r="AG1476" s="25">
        <f t="shared" si="581"/>
        <v>-18470.078745583898</v>
      </c>
      <c r="AH1476" s="25">
        <f t="shared" si="582"/>
        <v>89715.506022632224</v>
      </c>
      <c r="AI1476" s="25">
        <f t="shared" si="583"/>
        <v>71245.427277048322</v>
      </c>
      <c r="AJ1476" s="25">
        <f t="shared" si="584"/>
        <v>1</v>
      </c>
      <c r="AK1476" s="25">
        <f t="shared" si="585"/>
        <v>71245.427277048322</v>
      </c>
      <c r="AL1476" s="25">
        <f t="shared" ca="1" si="586"/>
        <v>212172</v>
      </c>
      <c r="AM1476" s="25">
        <f t="shared" ca="1" si="587"/>
        <v>61</v>
      </c>
      <c r="AN1476" s="25">
        <f ca="1">IF(AM1476=0,0,COUNTIF($AM$19:AM1476,C1476*10+1))</f>
        <v>10</v>
      </c>
      <c r="AO1476" s="20">
        <f t="shared" ca="1" si="588"/>
        <v>0</v>
      </c>
      <c r="AP1476" s="32">
        <f t="shared" ca="1" si="589"/>
        <v>212172</v>
      </c>
    </row>
    <row r="1477" spans="1:42" x14ac:dyDescent="0.2">
      <c r="A1477" s="14">
        <f>Daten!A1477</f>
        <v>60628</v>
      </c>
      <c r="B1477" s="7" t="str">
        <f>Daten!B1477</f>
        <v>Laßnitzhöhe</v>
      </c>
      <c r="C1477" s="14">
        <f t="shared" si="565"/>
        <v>6</v>
      </c>
      <c r="D1477" s="9">
        <f>Daten!D1477</f>
        <v>0</v>
      </c>
      <c r="E1477" s="8">
        <f>Daten!E1477</f>
        <v>2823</v>
      </c>
      <c r="F1477" s="8">
        <f>Daten!F1477</f>
        <v>2774</v>
      </c>
      <c r="G1477" s="26">
        <f t="shared" si="566"/>
        <v>49</v>
      </c>
      <c r="H1477" s="28">
        <f t="shared" si="567"/>
        <v>1.7664023071377072E-2</v>
      </c>
      <c r="I1477" s="20">
        <f t="shared" si="568"/>
        <v>37.268129837290459</v>
      </c>
      <c r="J1477" s="20">
        <f t="shared" si="569"/>
        <v>11.731870162709541</v>
      </c>
      <c r="K1477" s="26">
        <f t="shared" si="570"/>
        <v>-5865.9350813547708</v>
      </c>
      <c r="L1477" s="15">
        <f>Daten!G1477</f>
        <v>373</v>
      </c>
      <c r="M1477" s="15">
        <f>Daten!H1477</f>
        <v>1778</v>
      </c>
      <c r="N1477" s="15">
        <f>Daten!I1477</f>
        <v>672</v>
      </c>
      <c r="O1477" s="27">
        <f t="shared" si="571"/>
        <v>0.58773903262092242</v>
      </c>
      <c r="P1477" s="15">
        <f t="shared" si="572"/>
        <v>1009.5417530520481</v>
      </c>
      <c r="Q1477" s="20">
        <f t="shared" si="573"/>
        <v>35.45824694795192</v>
      </c>
      <c r="R1477" s="26">
        <f t="shared" si="574"/>
        <v>7091.6493895903841</v>
      </c>
      <c r="S1477" s="8">
        <f>Daten!K1477</f>
        <v>8504</v>
      </c>
      <c r="T1477" s="8">
        <f>Daten!L1477</f>
        <v>270323</v>
      </c>
      <c r="U1477" s="8">
        <f>Daten!M1477</f>
        <v>996239</v>
      </c>
      <c r="V1477" s="8">
        <f>Daten!N1477</f>
        <v>500</v>
      </c>
      <c r="W1477" s="8">
        <f>Daten!O1477</f>
        <v>500</v>
      </c>
      <c r="X1477" s="22">
        <f t="shared" si="575"/>
        <v>1275066</v>
      </c>
      <c r="Y1477" s="8">
        <f t="shared" si="576"/>
        <v>1083138.9949593612</v>
      </c>
      <c r="Z1477" s="20">
        <f t="shared" si="577"/>
        <v>191927.00504063885</v>
      </c>
      <c r="AA1477" s="26">
        <f t="shared" si="578"/>
        <v>-19192.700504063887</v>
      </c>
      <c r="AB1477" s="31">
        <f t="shared" si="579"/>
        <v>-17966.986195828275</v>
      </c>
      <c r="AC1477" s="30">
        <f t="shared" si="580"/>
        <v>0</v>
      </c>
      <c r="AG1477" s="25">
        <f t="shared" si="581"/>
        <v>0</v>
      </c>
      <c r="AH1477" s="25">
        <f t="shared" si="582"/>
        <v>0</v>
      </c>
      <c r="AI1477" s="25">
        <f t="shared" si="583"/>
        <v>0</v>
      </c>
      <c r="AJ1477" s="25">
        <f t="shared" si="584"/>
        <v>1</v>
      </c>
      <c r="AK1477" s="25">
        <f t="shared" si="585"/>
        <v>0</v>
      </c>
      <c r="AL1477" s="25">
        <f t="shared" ca="1" si="586"/>
        <v>0</v>
      </c>
      <c r="AM1477" s="25">
        <f t="shared" ca="1" si="587"/>
        <v>0</v>
      </c>
      <c r="AN1477" s="25">
        <f ca="1">IF(AM1477=0,0,COUNTIF($AM$19:AM1477,C1477*10+1))</f>
        <v>0</v>
      </c>
      <c r="AO1477" s="20">
        <f t="shared" ca="1" si="588"/>
        <v>0</v>
      </c>
      <c r="AP1477" s="32">
        <f t="shared" ca="1" si="589"/>
        <v>0</v>
      </c>
    </row>
    <row r="1478" spans="1:42" x14ac:dyDescent="0.2">
      <c r="A1478" s="14">
        <f>Daten!A1478</f>
        <v>60629</v>
      </c>
      <c r="B1478" s="7" t="str">
        <f>Daten!B1478</f>
        <v>Lieboch</v>
      </c>
      <c r="C1478" s="14">
        <f t="shared" si="565"/>
        <v>6</v>
      </c>
      <c r="D1478" s="9">
        <f>Daten!D1478</f>
        <v>0</v>
      </c>
      <c r="E1478" s="8">
        <f>Daten!E1478</f>
        <v>5514</v>
      </c>
      <c r="F1478" s="8">
        <f>Daten!F1478</f>
        <v>5145</v>
      </c>
      <c r="G1478" s="26">
        <f t="shared" si="566"/>
        <v>369</v>
      </c>
      <c r="H1478" s="28">
        <f t="shared" si="567"/>
        <v>7.1720116618075799E-2</v>
      </c>
      <c r="I1478" s="20">
        <f t="shared" si="568"/>
        <v>69.12203605366237</v>
      </c>
      <c r="J1478" s="20">
        <f t="shared" si="569"/>
        <v>299.87796394633762</v>
      </c>
      <c r="K1478" s="26">
        <f t="shared" si="570"/>
        <v>-149938.98197316882</v>
      </c>
      <c r="L1478" s="15">
        <f>Daten!G1478</f>
        <v>810</v>
      </c>
      <c r="M1478" s="15">
        <f>Daten!H1478</f>
        <v>3562</v>
      </c>
      <c r="N1478" s="15">
        <f>Daten!I1478</f>
        <v>1142</v>
      </c>
      <c r="O1478" s="27">
        <f t="shared" si="571"/>
        <v>0.54800673778775966</v>
      </c>
      <c r="P1478" s="15">
        <f t="shared" si="572"/>
        <v>2022.4902836734507</v>
      </c>
      <c r="Q1478" s="20">
        <f t="shared" si="573"/>
        <v>-70.490283673450676</v>
      </c>
      <c r="R1478" s="26">
        <f t="shared" si="574"/>
        <v>-14098.056734690135</v>
      </c>
      <c r="S1478" s="8">
        <f>Daten!K1478</f>
        <v>3656</v>
      </c>
      <c r="T1478" s="8">
        <f>Daten!L1478</f>
        <v>592858</v>
      </c>
      <c r="U1478" s="8">
        <f>Daten!M1478</f>
        <v>2600155</v>
      </c>
      <c r="V1478" s="8">
        <f>Daten!N1478</f>
        <v>500</v>
      </c>
      <c r="W1478" s="8">
        <f>Daten!O1478</f>
        <v>500</v>
      </c>
      <c r="X1478" s="22">
        <f t="shared" si="575"/>
        <v>3196669</v>
      </c>
      <c r="Y1478" s="8">
        <f t="shared" si="576"/>
        <v>2115631.7457335871</v>
      </c>
      <c r="Z1478" s="20">
        <f t="shared" si="577"/>
        <v>1081037.2542664129</v>
      </c>
      <c r="AA1478" s="26">
        <f t="shared" si="578"/>
        <v>-108103.72542664129</v>
      </c>
      <c r="AB1478" s="31">
        <f t="shared" si="579"/>
        <v>-272140.76413450023</v>
      </c>
      <c r="AC1478" s="30">
        <f t="shared" si="580"/>
        <v>0</v>
      </c>
      <c r="AG1478" s="25">
        <f t="shared" si="581"/>
        <v>0</v>
      </c>
      <c r="AH1478" s="25">
        <f t="shared" si="582"/>
        <v>0</v>
      </c>
      <c r="AI1478" s="25">
        <f t="shared" si="583"/>
        <v>0</v>
      </c>
      <c r="AJ1478" s="25">
        <f t="shared" si="584"/>
        <v>1</v>
      </c>
      <c r="AK1478" s="25">
        <f t="shared" si="585"/>
        <v>0</v>
      </c>
      <c r="AL1478" s="25">
        <f t="shared" ca="1" si="586"/>
        <v>0</v>
      </c>
      <c r="AM1478" s="25">
        <f t="shared" ca="1" si="587"/>
        <v>0</v>
      </c>
      <c r="AN1478" s="25">
        <f ca="1">IF(AM1478=0,0,COUNTIF($AM$19:AM1478,C1478*10+1))</f>
        <v>0</v>
      </c>
      <c r="AO1478" s="20">
        <f t="shared" ca="1" si="588"/>
        <v>0</v>
      </c>
      <c r="AP1478" s="32">
        <f t="shared" ca="1" si="589"/>
        <v>0</v>
      </c>
    </row>
    <row r="1479" spans="1:42" x14ac:dyDescent="0.2">
      <c r="A1479" s="14">
        <f>Daten!A1479</f>
        <v>60632</v>
      </c>
      <c r="B1479" s="7" t="str">
        <f>Daten!B1479</f>
        <v>Peggau</v>
      </c>
      <c r="C1479" s="14">
        <f t="shared" si="565"/>
        <v>6</v>
      </c>
      <c r="D1479" s="9">
        <f>Daten!D1479</f>
        <v>0</v>
      </c>
      <c r="E1479" s="8">
        <f>Daten!E1479</f>
        <v>2408</v>
      </c>
      <c r="F1479" s="8">
        <f>Daten!F1479</f>
        <v>2226</v>
      </c>
      <c r="G1479" s="26">
        <f t="shared" si="566"/>
        <v>182</v>
      </c>
      <c r="H1479" s="28">
        <f t="shared" si="567"/>
        <v>8.1761006289308172E-2</v>
      </c>
      <c r="I1479" s="20">
        <f t="shared" si="568"/>
        <v>29.905860496686575</v>
      </c>
      <c r="J1479" s="20">
        <f t="shared" si="569"/>
        <v>152.09413950331341</v>
      </c>
      <c r="K1479" s="26">
        <f t="shared" si="570"/>
        <v>-76047.069751656702</v>
      </c>
      <c r="L1479" s="15">
        <f>Daten!G1479</f>
        <v>345</v>
      </c>
      <c r="M1479" s="15">
        <f>Daten!H1479</f>
        <v>1567</v>
      </c>
      <c r="N1479" s="15">
        <f>Daten!I1479</f>
        <v>496</v>
      </c>
      <c r="O1479" s="27">
        <f t="shared" si="571"/>
        <v>0.53669432035737075</v>
      </c>
      <c r="P1479" s="15">
        <f t="shared" si="572"/>
        <v>889.73674186308176</v>
      </c>
      <c r="Q1479" s="20">
        <f t="shared" si="573"/>
        <v>-48.736741863081761</v>
      </c>
      <c r="R1479" s="26">
        <f t="shared" si="574"/>
        <v>-9747.3483726163522</v>
      </c>
      <c r="S1479" s="8">
        <f>Daten!K1479</f>
        <v>2739</v>
      </c>
      <c r="T1479" s="8">
        <f>Daten!L1479</f>
        <v>243167</v>
      </c>
      <c r="U1479" s="8">
        <f>Daten!M1479</f>
        <v>1949872</v>
      </c>
      <c r="V1479" s="8">
        <f>Daten!N1479</f>
        <v>500</v>
      </c>
      <c r="W1479" s="8">
        <f>Daten!O1479</f>
        <v>500</v>
      </c>
      <c r="X1479" s="22">
        <f t="shared" si="575"/>
        <v>2195778</v>
      </c>
      <c r="Y1479" s="8">
        <f t="shared" si="576"/>
        <v>923910.27271064161</v>
      </c>
      <c r="Z1479" s="20">
        <f t="shared" si="577"/>
        <v>1271867.7272893584</v>
      </c>
      <c r="AA1479" s="26">
        <f t="shared" si="578"/>
        <v>-127186.77272893584</v>
      </c>
      <c r="AB1479" s="31">
        <f t="shared" si="579"/>
        <v>-212981.19085320889</v>
      </c>
      <c r="AC1479" s="30">
        <f t="shared" si="580"/>
        <v>0</v>
      </c>
      <c r="AG1479" s="25">
        <f t="shared" si="581"/>
        <v>0</v>
      </c>
      <c r="AH1479" s="25">
        <f t="shared" si="582"/>
        <v>0</v>
      </c>
      <c r="AI1479" s="25">
        <f t="shared" si="583"/>
        <v>0</v>
      </c>
      <c r="AJ1479" s="25">
        <f t="shared" si="584"/>
        <v>1</v>
      </c>
      <c r="AK1479" s="25">
        <f t="shared" si="585"/>
        <v>0</v>
      </c>
      <c r="AL1479" s="25">
        <f t="shared" ca="1" si="586"/>
        <v>0</v>
      </c>
      <c r="AM1479" s="25">
        <f t="shared" ca="1" si="587"/>
        <v>0</v>
      </c>
      <c r="AN1479" s="25">
        <f ca="1">IF(AM1479=0,0,COUNTIF($AM$19:AM1479,C1479*10+1))</f>
        <v>0</v>
      </c>
      <c r="AO1479" s="20">
        <f t="shared" ca="1" si="588"/>
        <v>0</v>
      </c>
      <c r="AP1479" s="32">
        <f t="shared" ca="1" si="589"/>
        <v>0</v>
      </c>
    </row>
    <row r="1480" spans="1:42" x14ac:dyDescent="0.2">
      <c r="A1480" s="14">
        <f>Daten!A1480</f>
        <v>60639</v>
      </c>
      <c r="B1480" s="7" t="str">
        <f>Daten!B1480</f>
        <v>Sankt Bartholomä</v>
      </c>
      <c r="C1480" s="14">
        <f t="shared" si="565"/>
        <v>6</v>
      </c>
      <c r="D1480" s="9">
        <f>Daten!D1480</f>
        <v>0</v>
      </c>
      <c r="E1480" s="8">
        <f>Daten!E1480</f>
        <v>1496</v>
      </c>
      <c r="F1480" s="8">
        <f>Daten!F1480</f>
        <v>1432</v>
      </c>
      <c r="G1480" s="26">
        <f t="shared" si="566"/>
        <v>64</v>
      </c>
      <c r="H1480" s="28">
        <f t="shared" si="567"/>
        <v>4.4692737430167599E-2</v>
      </c>
      <c r="I1480" s="20">
        <f t="shared" si="568"/>
        <v>19.238630831651022</v>
      </c>
      <c r="J1480" s="20">
        <f t="shared" si="569"/>
        <v>44.761369168348978</v>
      </c>
      <c r="K1480" s="26">
        <f t="shared" si="570"/>
        <v>-22380.684584174487</v>
      </c>
      <c r="L1480" s="15">
        <f>Daten!G1480</f>
        <v>251</v>
      </c>
      <c r="M1480" s="15">
        <f>Daten!H1480</f>
        <v>930</v>
      </c>
      <c r="N1480" s="15">
        <f>Daten!I1480</f>
        <v>315</v>
      </c>
      <c r="O1480" s="27">
        <f t="shared" si="571"/>
        <v>0.60860215053763445</v>
      </c>
      <c r="P1480" s="15">
        <f t="shared" si="572"/>
        <v>528.05052324994642</v>
      </c>
      <c r="Q1480" s="20">
        <f t="shared" si="573"/>
        <v>37.949476750053577</v>
      </c>
      <c r="R1480" s="26">
        <f t="shared" si="574"/>
        <v>7589.8953500107154</v>
      </c>
      <c r="S1480" s="8">
        <f>Daten!K1480</f>
        <v>6606</v>
      </c>
      <c r="T1480" s="8">
        <f>Daten!L1480</f>
        <v>78659</v>
      </c>
      <c r="U1480" s="8">
        <f>Daten!M1480</f>
        <v>330547</v>
      </c>
      <c r="V1480" s="8">
        <f>Daten!N1480</f>
        <v>500</v>
      </c>
      <c r="W1480" s="8">
        <f>Daten!O1480</f>
        <v>500</v>
      </c>
      <c r="X1480" s="22">
        <f t="shared" si="575"/>
        <v>415812</v>
      </c>
      <c r="Y1480" s="8">
        <f t="shared" si="576"/>
        <v>573990.76743152819</v>
      </c>
      <c r="Z1480" s="20">
        <f t="shared" si="577"/>
        <v>-158178.76743152819</v>
      </c>
      <c r="AA1480" s="26">
        <f t="shared" si="578"/>
        <v>15817.876743152819</v>
      </c>
      <c r="AB1480" s="31">
        <f t="shared" si="579"/>
        <v>1027.0875089890487</v>
      </c>
      <c r="AC1480" s="30">
        <f t="shared" si="580"/>
        <v>1027.0875089890487</v>
      </c>
      <c r="AG1480" s="25">
        <f t="shared" si="581"/>
        <v>-22380.684584174487</v>
      </c>
      <c r="AH1480" s="25">
        <f t="shared" si="582"/>
        <v>15817.876743152819</v>
      </c>
      <c r="AI1480" s="25">
        <f t="shared" si="583"/>
        <v>-6562.8078410216676</v>
      </c>
      <c r="AJ1480" s="25">
        <f t="shared" si="584"/>
        <v>1</v>
      </c>
      <c r="AK1480" s="25">
        <f t="shared" si="585"/>
        <v>0</v>
      </c>
      <c r="AL1480" s="25">
        <f t="shared" ca="1" si="586"/>
        <v>0</v>
      </c>
      <c r="AM1480" s="25">
        <f t="shared" ca="1" si="587"/>
        <v>0</v>
      </c>
      <c r="AN1480" s="25">
        <f ca="1">IF(AM1480=0,0,COUNTIF($AM$19:AM1480,C1480*10+1))</f>
        <v>0</v>
      </c>
      <c r="AO1480" s="20">
        <f t="shared" ca="1" si="588"/>
        <v>0</v>
      </c>
      <c r="AP1480" s="32">
        <f t="shared" ca="1" si="589"/>
        <v>0</v>
      </c>
    </row>
    <row r="1481" spans="1:42" x14ac:dyDescent="0.2">
      <c r="A1481" s="14">
        <f>Daten!A1481</f>
        <v>60641</v>
      </c>
      <c r="B1481" s="7" t="str">
        <f>Daten!B1481</f>
        <v>Sankt Oswald bei Plankenwarth</v>
      </c>
      <c r="C1481" s="14">
        <f t="shared" si="565"/>
        <v>6</v>
      </c>
      <c r="D1481" s="9">
        <f>Daten!D1481</f>
        <v>0</v>
      </c>
      <c r="E1481" s="8">
        <f>Daten!E1481</f>
        <v>1282</v>
      </c>
      <c r="F1481" s="8">
        <f>Daten!F1481</f>
        <v>1262</v>
      </c>
      <c r="G1481" s="26">
        <f t="shared" si="566"/>
        <v>20</v>
      </c>
      <c r="H1481" s="28">
        <f t="shared" si="567"/>
        <v>1.5847860538827259E-2</v>
      </c>
      <c r="I1481" s="20">
        <f t="shared" si="568"/>
        <v>16.954715160295805</v>
      </c>
      <c r="J1481" s="20">
        <f t="shared" si="569"/>
        <v>3.0452848397041947</v>
      </c>
      <c r="K1481" s="26">
        <f t="shared" si="570"/>
        <v>-1522.6424198520974</v>
      </c>
      <c r="L1481" s="15">
        <f>Daten!G1481</f>
        <v>209</v>
      </c>
      <c r="M1481" s="15">
        <f>Daten!H1481</f>
        <v>805</v>
      </c>
      <c r="N1481" s="15">
        <f>Daten!I1481</f>
        <v>268</v>
      </c>
      <c r="O1481" s="27">
        <f t="shared" si="571"/>
        <v>0.59254658385093173</v>
      </c>
      <c r="P1481" s="15">
        <f t="shared" si="572"/>
        <v>457.07599055506114</v>
      </c>
      <c r="Q1481" s="20">
        <f t="shared" si="573"/>
        <v>19.924009444938861</v>
      </c>
      <c r="R1481" s="26">
        <f t="shared" si="574"/>
        <v>3984.8018889877721</v>
      </c>
      <c r="S1481" s="8">
        <f>Daten!K1481</f>
        <v>4242</v>
      </c>
      <c r="T1481" s="8">
        <f>Daten!L1481</f>
        <v>74861</v>
      </c>
      <c r="U1481" s="8">
        <f>Daten!M1481</f>
        <v>52586</v>
      </c>
      <c r="V1481" s="8">
        <f>Daten!N1481</f>
        <v>500</v>
      </c>
      <c r="W1481" s="8">
        <f>Daten!O1481</f>
        <v>500</v>
      </c>
      <c r="X1481" s="22">
        <f t="shared" si="575"/>
        <v>131689</v>
      </c>
      <c r="Y1481" s="8">
        <f t="shared" si="576"/>
        <v>491882.46246471867</v>
      </c>
      <c r="Z1481" s="20">
        <f t="shared" si="577"/>
        <v>-360193.46246471867</v>
      </c>
      <c r="AA1481" s="26">
        <f t="shared" si="578"/>
        <v>36019.346246471869</v>
      </c>
      <c r="AB1481" s="31">
        <f t="shared" si="579"/>
        <v>38481.505715607542</v>
      </c>
      <c r="AC1481" s="30">
        <f t="shared" si="580"/>
        <v>38481.505715607542</v>
      </c>
      <c r="AG1481" s="25">
        <f t="shared" si="581"/>
        <v>-1522.6424198520974</v>
      </c>
      <c r="AH1481" s="25">
        <f t="shared" si="582"/>
        <v>36019.346246471869</v>
      </c>
      <c r="AI1481" s="25">
        <f t="shared" si="583"/>
        <v>34496.703826619771</v>
      </c>
      <c r="AJ1481" s="25">
        <f t="shared" si="584"/>
        <v>1</v>
      </c>
      <c r="AK1481" s="25">
        <f t="shared" si="585"/>
        <v>34496.703826619771</v>
      </c>
      <c r="AL1481" s="25">
        <f t="shared" ca="1" si="586"/>
        <v>102733</v>
      </c>
      <c r="AM1481" s="25">
        <f t="shared" ca="1" si="587"/>
        <v>61</v>
      </c>
      <c r="AN1481" s="25">
        <f ca="1">IF(AM1481=0,0,COUNTIF($AM$19:AM1481,C1481*10+1))</f>
        <v>11</v>
      </c>
      <c r="AO1481" s="20">
        <f t="shared" ca="1" si="588"/>
        <v>0</v>
      </c>
      <c r="AP1481" s="32">
        <f t="shared" ca="1" si="589"/>
        <v>102733</v>
      </c>
    </row>
    <row r="1482" spans="1:42" x14ac:dyDescent="0.2">
      <c r="A1482" s="14">
        <f>Daten!A1482</f>
        <v>60642</v>
      </c>
      <c r="B1482" s="7" t="str">
        <f>Daten!B1482</f>
        <v>Sankt Radegund bei Graz</v>
      </c>
      <c r="C1482" s="14">
        <f t="shared" si="565"/>
        <v>6</v>
      </c>
      <c r="D1482" s="9">
        <f>Daten!D1482</f>
        <v>0</v>
      </c>
      <c r="E1482" s="8">
        <f>Daten!E1482</f>
        <v>2176</v>
      </c>
      <c r="F1482" s="8">
        <f>Daten!F1482</f>
        <v>2157</v>
      </c>
      <c r="G1482" s="26">
        <f t="shared" si="566"/>
        <v>19</v>
      </c>
      <c r="H1482" s="28">
        <f t="shared" si="567"/>
        <v>8.8085303662494199E-3</v>
      </c>
      <c r="I1482" s="20">
        <f t="shared" si="568"/>
        <v>28.978859430077694</v>
      </c>
      <c r="J1482" s="20">
        <f t="shared" si="569"/>
        <v>-9.9788594300776943</v>
      </c>
      <c r="K1482" s="26">
        <f t="shared" si="570"/>
        <v>4989.4297150388475</v>
      </c>
      <c r="L1482" s="15">
        <f>Daten!G1482</f>
        <v>298</v>
      </c>
      <c r="M1482" s="15">
        <f>Daten!H1482</f>
        <v>1382</v>
      </c>
      <c r="N1482" s="15">
        <f>Daten!I1482</f>
        <v>496</v>
      </c>
      <c r="O1482" s="27">
        <f t="shared" si="571"/>
        <v>0.57452966714905929</v>
      </c>
      <c r="P1482" s="15">
        <f t="shared" si="572"/>
        <v>784.69443347465153</v>
      </c>
      <c r="Q1482" s="20">
        <f t="shared" si="573"/>
        <v>9.3055665253484676</v>
      </c>
      <c r="R1482" s="26">
        <f t="shared" si="574"/>
        <v>1861.1133050696935</v>
      </c>
      <c r="S1482" s="8">
        <f>Daten!K1482</f>
        <v>5793</v>
      </c>
      <c r="T1482" s="8">
        <f>Daten!L1482</f>
        <v>277504</v>
      </c>
      <c r="U1482" s="8">
        <f>Daten!M1482</f>
        <v>327791</v>
      </c>
      <c r="V1482" s="8">
        <f>Daten!N1482</f>
        <v>500</v>
      </c>
      <c r="W1482" s="8">
        <f>Daten!O1482</f>
        <v>500</v>
      </c>
      <c r="X1482" s="22">
        <f t="shared" si="575"/>
        <v>611088</v>
      </c>
      <c r="Y1482" s="8">
        <f t="shared" si="576"/>
        <v>834895.66171858646</v>
      </c>
      <c r="Z1482" s="20">
        <f t="shared" si="577"/>
        <v>-223807.66171858646</v>
      </c>
      <c r="AA1482" s="26">
        <f t="shared" si="578"/>
        <v>22380.766171858646</v>
      </c>
      <c r="AB1482" s="31">
        <f t="shared" si="579"/>
        <v>29231.309191967186</v>
      </c>
      <c r="AC1482" s="30">
        <f t="shared" si="580"/>
        <v>29231.309191967186</v>
      </c>
      <c r="AG1482" s="25">
        <f t="shared" si="581"/>
        <v>4989.4297150388475</v>
      </c>
      <c r="AH1482" s="25">
        <f t="shared" si="582"/>
        <v>22380.766171858646</v>
      </c>
      <c r="AI1482" s="25">
        <f t="shared" si="583"/>
        <v>27370.195886897494</v>
      </c>
      <c r="AJ1482" s="25">
        <f t="shared" si="584"/>
        <v>1</v>
      </c>
      <c r="AK1482" s="25">
        <f t="shared" si="585"/>
        <v>27370.195886897494</v>
      </c>
      <c r="AL1482" s="25">
        <f t="shared" ca="1" si="586"/>
        <v>81510</v>
      </c>
      <c r="AM1482" s="25">
        <f t="shared" ca="1" si="587"/>
        <v>61</v>
      </c>
      <c r="AN1482" s="25">
        <f ca="1">IF(AM1482=0,0,COUNTIF($AM$19:AM1482,C1482*10+1))</f>
        <v>12</v>
      </c>
      <c r="AO1482" s="20">
        <f t="shared" ca="1" si="588"/>
        <v>0</v>
      </c>
      <c r="AP1482" s="32">
        <f t="shared" ca="1" si="589"/>
        <v>81510</v>
      </c>
    </row>
    <row r="1483" spans="1:42" x14ac:dyDescent="0.2">
      <c r="A1483" s="14">
        <f>Daten!A1483</f>
        <v>60645</v>
      </c>
      <c r="B1483" s="7" t="str">
        <f>Daten!B1483</f>
        <v>Semriach</v>
      </c>
      <c r="C1483" s="14">
        <f t="shared" si="565"/>
        <v>6</v>
      </c>
      <c r="D1483" s="9">
        <f>Daten!D1483</f>
        <v>0</v>
      </c>
      <c r="E1483" s="8">
        <f>Daten!E1483</f>
        <v>3232</v>
      </c>
      <c r="F1483" s="8">
        <f>Daten!F1483</f>
        <v>3317</v>
      </c>
      <c r="G1483" s="26">
        <f t="shared" si="566"/>
        <v>-85</v>
      </c>
      <c r="H1483" s="28">
        <f t="shared" si="567"/>
        <v>-2.5625565269822129E-2</v>
      </c>
      <c r="I1483" s="20">
        <f t="shared" si="568"/>
        <v>44.563225187560363</v>
      </c>
      <c r="J1483" s="20">
        <f t="shared" si="569"/>
        <v>-129.56322518756036</v>
      </c>
      <c r="K1483" s="26">
        <f t="shared" si="570"/>
        <v>64781.612593780184</v>
      </c>
      <c r="L1483" s="15">
        <f>Daten!G1483</f>
        <v>480</v>
      </c>
      <c r="M1483" s="15">
        <f>Daten!H1483</f>
        <v>2037</v>
      </c>
      <c r="N1483" s="15">
        <f>Daten!I1483</f>
        <v>715</v>
      </c>
      <c r="O1483" s="27">
        <f t="shared" si="571"/>
        <v>0.58664702994599904</v>
      </c>
      <c r="P1483" s="15">
        <f t="shared" si="572"/>
        <v>1156.6009847958503</v>
      </c>
      <c r="Q1483" s="20">
        <f t="shared" si="573"/>
        <v>38.399015204149691</v>
      </c>
      <c r="R1483" s="26">
        <f t="shared" si="574"/>
        <v>7679.8030408299383</v>
      </c>
      <c r="S1483" s="8">
        <f>Daten!K1483</f>
        <v>17270</v>
      </c>
      <c r="T1483" s="8">
        <f>Daten!L1483</f>
        <v>218948</v>
      </c>
      <c r="U1483" s="8">
        <f>Daten!M1483</f>
        <v>427768</v>
      </c>
      <c r="V1483" s="8">
        <f>Daten!N1483</f>
        <v>500</v>
      </c>
      <c r="W1483" s="8">
        <f>Daten!O1483</f>
        <v>500</v>
      </c>
      <c r="X1483" s="22">
        <f t="shared" si="575"/>
        <v>663986</v>
      </c>
      <c r="Y1483" s="8">
        <f t="shared" si="576"/>
        <v>1240065.6151996653</v>
      </c>
      <c r="Z1483" s="20">
        <f t="shared" si="577"/>
        <v>-576079.61519966531</v>
      </c>
      <c r="AA1483" s="26">
        <f t="shared" si="578"/>
        <v>57607.961519966535</v>
      </c>
      <c r="AB1483" s="31">
        <f t="shared" si="579"/>
        <v>130069.37715457665</v>
      </c>
      <c r="AC1483" s="30">
        <f t="shared" si="580"/>
        <v>130069.37715457665</v>
      </c>
      <c r="AG1483" s="25">
        <f t="shared" si="581"/>
        <v>64781.612593780184</v>
      </c>
      <c r="AH1483" s="25">
        <f t="shared" si="582"/>
        <v>57607.961519966535</v>
      </c>
      <c r="AI1483" s="25">
        <f t="shared" si="583"/>
        <v>122389.57411374673</v>
      </c>
      <c r="AJ1483" s="25">
        <f t="shared" si="584"/>
        <v>1</v>
      </c>
      <c r="AK1483" s="25">
        <f t="shared" si="585"/>
        <v>122389.57411374673</v>
      </c>
      <c r="AL1483" s="25">
        <f t="shared" ca="1" si="586"/>
        <v>364481</v>
      </c>
      <c r="AM1483" s="25">
        <f t="shared" ca="1" si="587"/>
        <v>61</v>
      </c>
      <c r="AN1483" s="25">
        <f ca="1">IF(AM1483=0,0,COUNTIF($AM$19:AM1483,C1483*10+1))</f>
        <v>13</v>
      </c>
      <c r="AO1483" s="20">
        <f t="shared" ca="1" si="588"/>
        <v>0</v>
      </c>
      <c r="AP1483" s="32">
        <f t="shared" ca="1" si="589"/>
        <v>364481</v>
      </c>
    </row>
    <row r="1484" spans="1:42" x14ac:dyDescent="0.2">
      <c r="A1484" s="14">
        <f>Daten!A1484</f>
        <v>60646</v>
      </c>
      <c r="B1484" s="7" t="str">
        <f>Daten!B1484</f>
        <v>Stattegg</v>
      </c>
      <c r="C1484" s="14">
        <f t="shared" si="565"/>
        <v>6</v>
      </c>
      <c r="D1484" s="9">
        <f>Daten!D1484</f>
        <v>0</v>
      </c>
      <c r="E1484" s="8">
        <f>Daten!E1484</f>
        <v>3029</v>
      </c>
      <c r="F1484" s="8">
        <f>Daten!F1484</f>
        <v>2945</v>
      </c>
      <c r="G1484" s="26">
        <f t="shared" si="566"/>
        <v>84</v>
      </c>
      <c r="H1484" s="28">
        <f t="shared" si="567"/>
        <v>2.8522920203735144E-2</v>
      </c>
      <c r="I1484" s="20">
        <f t="shared" si="568"/>
        <v>39.565480306712473</v>
      </c>
      <c r="J1484" s="20">
        <f t="shared" si="569"/>
        <v>44.434519693287527</v>
      </c>
      <c r="K1484" s="26">
        <f t="shared" si="570"/>
        <v>-22217.259846643763</v>
      </c>
      <c r="L1484" s="15">
        <f>Daten!G1484</f>
        <v>515</v>
      </c>
      <c r="M1484" s="15">
        <f>Daten!H1484</f>
        <v>1837</v>
      </c>
      <c r="N1484" s="15">
        <f>Daten!I1484</f>
        <v>677</v>
      </c>
      <c r="O1484" s="27">
        <f t="shared" si="571"/>
        <v>0.64888405008165484</v>
      </c>
      <c r="P1484" s="15">
        <f t="shared" si="572"/>
        <v>1043.0417324840339</v>
      </c>
      <c r="Q1484" s="20">
        <f t="shared" si="573"/>
        <v>148.9582675159661</v>
      </c>
      <c r="R1484" s="26">
        <f t="shared" si="574"/>
        <v>29791.653503193222</v>
      </c>
      <c r="S1484" s="8">
        <f>Daten!K1484</f>
        <v>6948</v>
      </c>
      <c r="T1484" s="8">
        <f>Daten!L1484</f>
        <v>251966</v>
      </c>
      <c r="U1484" s="8">
        <f>Daten!M1484</f>
        <v>128299</v>
      </c>
      <c r="V1484" s="8">
        <f>Daten!N1484</f>
        <v>500</v>
      </c>
      <c r="W1484" s="8">
        <f>Daten!O1484</f>
        <v>500</v>
      </c>
      <c r="X1484" s="22">
        <f t="shared" si="575"/>
        <v>387213</v>
      </c>
      <c r="Y1484" s="8">
        <f t="shared" si="576"/>
        <v>1162177.8305816168</v>
      </c>
      <c r="Z1484" s="20">
        <f t="shared" si="577"/>
        <v>-774964.83058161684</v>
      </c>
      <c r="AA1484" s="26">
        <f t="shared" si="578"/>
        <v>77496.483058161684</v>
      </c>
      <c r="AB1484" s="31">
        <f t="shared" si="579"/>
        <v>85070.876714711136</v>
      </c>
      <c r="AC1484" s="30">
        <f t="shared" si="580"/>
        <v>85070.876714711136</v>
      </c>
      <c r="AG1484" s="25">
        <f t="shared" si="581"/>
        <v>-22217.259846643763</v>
      </c>
      <c r="AH1484" s="25">
        <f t="shared" si="582"/>
        <v>77496.483058161684</v>
      </c>
      <c r="AI1484" s="25">
        <f t="shared" si="583"/>
        <v>55279.223211517921</v>
      </c>
      <c r="AJ1484" s="25">
        <f t="shared" si="584"/>
        <v>1</v>
      </c>
      <c r="AK1484" s="25">
        <f t="shared" si="585"/>
        <v>55279.223211517921</v>
      </c>
      <c r="AL1484" s="25">
        <f t="shared" ca="1" si="586"/>
        <v>164624</v>
      </c>
      <c r="AM1484" s="25">
        <f t="shared" ca="1" si="587"/>
        <v>61</v>
      </c>
      <c r="AN1484" s="25">
        <f ca="1">IF(AM1484=0,0,COUNTIF($AM$19:AM1484,C1484*10+1))</f>
        <v>14</v>
      </c>
      <c r="AO1484" s="20">
        <f t="shared" ca="1" si="588"/>
        <v>0</v>
      </c>
      <c r="AP1484" s="32">
        <f t="shared" ca="1" si="589"/>
        <v>164624</v>
      </c>
    </row>
    <row r="1485" spans="1:42" x14ac:dyDescent="0.2">
      <c r="A1485" s="14">
        <f>Daten!A1485</f>
        <v>60647</v>
      </c>
      <c r="B1485" s="7" t="str">
        <f>Daten!B1485</f>
        <v>Stiwoll</v>
      </c>
      <c r="C1485" s="14">
        <f t="shared" si="565"/>
        <v>6</v>
      </c>
      <c r="D1485" s="9">
        <f>Daten!D1485</f>
        <v>0</v>
      </c>
      <c r="E1485" s="8">
        <f>Daten!E1485</f>
        <v>711</v>
      </c>
      <c r="F1485" s="8">
        <f>Daten!F1485</f>
        <v>711</v>
      </c>
      <c r="G1485" s="26">
        <f t="shared" si="566"/>
        <v>0</v>
      </c>
      <c r="H1485" s="28">
        <f t="shared" si="567"/>
        <v>0</v>
      </c>
      <c r="I1485" s="20">
        <f t="shared" si="568"/>
        <v>9.5521414254915342</v>
      </c>
      <c r="J1485" s="20">
        <f t="shared" si="569"/>
        <v>-9.5521414254915342</v>
      </c>
      <c r="K1485" s="26">
        <f t="shared" si="570"/>
        <v>4776.0707127457672</v>
      </c>
      <c r="L1485" s="15">
        <f>Daten!G1485</f>
        <v>95</v>
      </c>
      <c r="M1485" s="15">
        <f>Daten!H1485</f>
        <v>465</v>
      </c>
      <c r="N1485" s="15">
        <f>Daten!I1485</f>
        <v>151</v>
      </c>
      <c r="O1485" s="27">
        <f t="shared" si="571"/>
        <v>0.52903225806451615</v>
      </c>
      <c r="P1485" s="15">
        <f t="shared" si="572"/>
        <v>264.02526162497321</v>
      </c>
      <c r="Q1485" s="20">
        <f t="shared" si="573"/>
        <v>-18.025261624973211</v>
      </c>
      <c r="R1485" s="26">
        <f t="shared" si="574"/>
        <v>-3605.0523249946423</v>
      </c>
      <c r="S1485" s="8">
        <f>Daten!K1485</f>
        <v>3565</v>
      </c>
      <c r="T1485" s="8">
        <f>Daten!L1485</f>
        <v>26423</v>
      </c>
      <c r="U1485" s="8">
        <f>Daten!M1485</f>
        <v>1036</v>
      </c>
      <c r="V1485" s="8">
        <f>Daten!N1485</f>
        <v>500</v>
      </c>
      <c r="W1485" s="8">
        <f>Daten!O1485</f>
        <v>500</v>
      </c>
      <c r="X1485" s="22">
        <f t="shared" si="575"/>
        <v>31024</v>
      </c>
      <c r="Y1485" s="8">
        <f t="shared" si="576"/>
        <v>272799.08799720358</v>
      </c>
      <c r="Z1485" s="20">
        <f t="shared" si="577"/>
        <v>-241775.08799720358</v>
      </c>
      <c r="AA1485" s="26">
        <f t="shared" si="578"/>
        <v>24177.508799720359</v>
      </c>
      <c r="AB1485" s="31">
        <f t="shared" si="579"/>
        <v>25348.527187471485</v>
      </c>
      <c r="AC1485" s="30">
        <f t="shared" si="580"/>
        <v>25348.527187471485</v>
      </c>
      <c r="AG1485" s="25">
        <f t="shared" si="581"/>
        <v>4776.0707127457672</v>
      </c>
      <c r="AH1485" s="25">
        <f t="shared" si="582"/>
        <v>24177.508799720359</v>
      </c>
      <c r="AI1485" s="25">
        <f t="shared" si="583"/>
        <v>28953.579512466127</v>
      </c>
      <c r="AJ1485" s="25">
        <f t="shared" si="584"/>
        <v>1</v>
      </c>
      <c r="AK1485" s="25">
        <f t="shared" si="585"/>
        <v>28953.579512466127</v>
      </c>
      <c r="AL1485" s="25">
        <f t="shared" ca="1" si="586"/>
        <v>86225</v>
      </c>
      <c r="AM1485" s="25">
        <f t="shared" ca="1" si="587"/>
        <v>61</v>
      </c>
      <c r="AN1485" s="25">
        <f ca="1">IF(AM1485=0,0,COUNTIF($AM$19:AM1485,C1485*10+1))</f>
        <v>15</v>
      </c>
      <c r="AO1485" s="20">
        <f t="shared" ca="1" si="588"/>
        <v>0</v>
      </c>
      <c r="AP1485" s="32">
        <f t="shared" ca="1" si="589"/>
        <v>86225</v>
      </c>
    </row>
    <row r="1486" spans="1:42" x14ac:dyDescent="0.2">
      <c r="A1486" s="14">
        <f>Daten!A1486</f>
        <v>60648</v>
      </c>
      <c r="B1486" s="7" t="str">
        <f>Daten!B1486</f>
        <v>Thal</v>
      </c>
      <c r="C1486" s="14">
        <f t="shared" si="565"/>
        <v>6</v>
      </c>
      <c r="D1486" s="9">
        <f>Daten!D1486</f>
        <v>0</v>
      </c>
      <c r="E1486" s="8">
        <f>Daten!E1486</f>
        <v>2457</v>
      </c>
      <c r="F1486" s="8">
        <f>Daten!F1486</f>
        <v>2275</v>
      </c>
      <c r="G1486" s="26">
        <f t="shared" si="566"/>
        <v>182</v>
      </c>
      <c r="H1486" s="28">
        <f t="shared" si="567"/>
        <v>0.08</v>
      </c>
      <c r="I1486" s="20">
        <f t="shared" si="568"/>
        <v>30.564165601959552</v>
      </c>
      <c r="J1486" s="20">
        <f t="shared" si="569"/>
        <v>151.43583439804044</v>
      </c>
      <c r="K1486" s="26">
        <f t="shared" si="570"/>
        <v>-75717.917199020216</v>
      </c>
      <c r="L1486" s="15">
        <f>Daten!G1486</f>
        <v>366</v>
      </c>
      <c r="M1486" s="15">
        <f>Daten!H1486</f>
        <v>1513</v>
      </c>
      <c r="N1486" s="15">
        <f>Daten!I1486</f>
        <v>578</v>
      </c>
      <c r="O1486" s="27">
        <f t="shared" si="571"/>
        <v>0.62392597488433577</v>
      </c>
      <c r="P1486" s="15">
        <f t="shared" si="572"/>
        <v>859.07574373889122</v>
      </c>
      <c r="Q1486" s="20">
        <f t="shared" si="573"/>
        <v>84.924256261108781</v>
      </c>
      <c r="R1486" s="26">
        <f t="shared" si="574"/>
        <v>16984.851252221757</v>
      </c>
      <c r="S1486" s="8">
        <f>Daten!K1486</f>
        <v>7092</v>
      </c>
      <c r="T1486" s="8">
        <f>Daten!L1486</f>
        <v>179694</v>
      </c>
      <c r="U1486" s="8">
        <f>Daten!M1486</f>
        <v>166702</v>
      </c>
      <c r="V1486" s="8">
        <f>Daten!N1486</f>
        <v>500</v>
      </c>
      <c r="W1486" s="8">
        <f>Daten!O1486</f>
        <v>500</v>
      </c>
      <c r="X1486" s="22">
        <f t="shared" si="575"/>
        <v>353488</v>
      </c>
      <c r="Y1486" s="8">
        <f t="shared" si="576"/>
        <v>942710.77244603261</v>
      </c>
      <c r="Z1486" s="20">
        <f t="shared" si="577"/>
        <v>-589222.77244603261</v>
      </c>
      <c r="AA1486" s="26">
        <f t="shared" si="578"/>
        <v>58922.277244603261</v>
      </c>
      <c r="AB1486" s="31">
        <f t="shared" si="579"/>
        <v>189.2112978048026</v>
      </c>
      <c r="AC1486" s="30">
        <f t="shared" si="580"/>
        <v>189.2112978048026</v>
      </c>
      <c r="AG1486" s="25">
        <f t="shared" si="581"/>
        <v>-75717.917199020216</v>
      </c>
      <c r="AH1486" s="25">
        <f t="shared" si="582"/>
        <v>58922.277244603261</v>
      </c>
      <c r="AI1486" s="25">
        <f t="shared" si="583"/>
        <v>-16795.639954416954</v>
      </c>
      <c r="AJ1486" s="25">
        <f t="shared" si="584"/>
        <v>1</v>
      </c>
      <c r="AK1486" s="25">
        <f t="shared" si="585"/>
        <v>0</v>
      </c>
      <c r="AL1486" s="25">
        <f t="shared" ca="1" si="586"/>
        <v>0</v>
      </c>
      <c r="AM1486" s="25">
        <f t="shared" ca="1" si="587"/>
        <v>0</v>
      </c>
      <c r="AN1486" s="25">
        <f ca="1">IF(AM1486=0,0,COUNTIF($AM$19:AM1486,C1486*10+1))</f>
        <v>0</v>
      </c>
      <c r="AO1486" s="20">
        <f t="shared" ca="1" si="588"/>
        <v>0</v>
      </c>
      <c r="AP1486" s="32">
        <f t="shared" ca="1" si="589"/>
        <v>0</v>
      </c>
    </row>
    <row r="1487" spans="1:42" x14ac:dyDescent="0.2">
      <c r="A1487" s="14">
        <f>Daten!A1487</f>
        <v>60651</v>
      </c>
      <c r="B1487" s="7" t="str">
        <f>Daten!B1487</f>
        <v>Übelbach</v>
      </c>
      <c r="C1487" s="14">
        <f t="shared" si="565"/>
        <v>6</v>
      </c>
      <c r="D1487" s="9">
        <f>Daten!D1487</f>
        <v>0</v>
      </c>
      <c r="E1487" s="8">
        <f>Daten!E1487</f>
        <v>2088</v>
      </c>
      <c r="F1487" s="8">
        <f>Daten!F1487</f>
        <v>2035</v>
      </c>
      <c r="G1487" s="26">
        <f t="shared" si="566"/>
        <v>53</v>
      </c>
      <c r="H1487" s="28">
        <f t="shared" si="567"/>
        <v>2.6044226044226043E-2</v>
      </c>
      <c r="I1487" s="20">
        <f t="shared" si="568"/>
        <v>27.339814065928653</v>
      </c>
      <c r="J1487" s="20">
        <f t="shared" si="569"/>
        <v>25.660185934071347</v>
      </c>
      <c r="K1487" s="26">
        <f t="shared" si="570"/>
        <v>-12830.092967035673</v>
      </c>
      <c r="L1487" s="15">
        <f>Daten!G1487</f>
        <v>264</v>
      </c>
      <c r="M1487" s="15">
        <f>Daten!H1487</f>
        <v>1331</v>
      </c>
      <c r="N1487" s="15">
        <f>Daten!I1487</f>
        <v>493</v>
      </c>
      <c r="O1487" s="27">
        <f t="shared" si="571"/>
        <v>0.56874530428249437</v>
      </c>
      <c r="P1487" s="15">
        <f t="shared" si="572"/>
        <v>755.73682413513836</v>
      </c>
      <c r="Q1487" s="20">
        <f t="shared" si="573"/>
        <v>1.2631758648616369</v>
      </c>
      <c r="R1487" s="26">
        <f t="shared" si="574"/>
        <v>252.63517297232738</v>
      </c>
      <c r="S1487" s="8">
        <f>Daten!K1487</f>
        <v>20414</v>
      </c>
      <c r="T1487" s="8">
        <f>Daten!L1487</f>
        <v>133353</v>
      </c>
      <c r="U1487" s="8">
        <f>Daten!M1487</f>
        <v>721076</v>
      </c>
      <c r="V1487" s="8">
        <f>Daten!N1487</f>
        <v>500</v>
      </c>
      <c r="W1487" s="8">
        <f>Daten!O1487</f>
        <v>500</v>
      </c>
      <c r="X1487" s="22">
        <f t="shared" si="575"/>
        <v>874843</v>
      </c>
      <c r="Y1487" s="8">
        <f t="shared" si="576"/>
        <v>801131.49892849661</v>
      </c>
      <c r="Z1487" s="20">
        <f t="shared" si="577"/>
        <v>73711.501071503386</v>
      </c>
      <c r="AA1487" s="26">
        <f t="shared" si="578"/>
        <v>-7371.150107150339</v>
      </c>
      <c r="AB1487" s="31">
        <f t="shared" si="579"/>
        <v>-19948.607901213683</v>
      </c>
      <c r="AC1487" s="30">
        <f t="shared" si="580"/>
        <v>0</v>
      </c>
      <c r="AG1487" s="25">
        <f t="shared" si="581"/>
        <v>0</v>
      </c>
      <c r="AH1487" s="25">
        <f t="shared" si="582"/>
        <v>0</v>
      </c>
      <c r="AI1487" s="25">
        <f t="shared" si="583"/>
        <v>0</v>
      </c>
      <c r="AJ1487" s="25">
        <f t="shared" si="584"/>
        <v>1</v>
      </c>
      <c r="AK1487" s="25">
        <f t="shared" si="585"/>
        <v>0</v>
      </c>
      <c r="AL1487" s="25">
        <f t="shared" ca="1" si="586"/>
        <v>0</v>
      </c>
      <c r="AM1487" s="25">
        <f t="shared" ca="1" si="587"/>
        <v>0</v>
      </c>
      <c r="AN1487" s="25">
        <f ca="1">IF(AM1487=0,0,COUNTIF($AM$19:AM1487,C1487*10+1))</f>
        <v>0</v>
      </c>
      <c r="AO1487" s="20">
        <f t="shared" ca="1" si="588"/>
        <v>0</v>
      </c>
      <c r="AP1487" s="32">
        <f t="shared" ca="1" si="589"/>
        <v>0</v>
      </c>
    </row>
    <row r="1488" spans="1:42" x14ac:dyDescent="0.2">
      <c r="A1488" s="14">
        <f>Daten!A1488</f>
        <v>60653</v>
      </c>
      <c r="B1488" s="7" t="str">
        <f>Daten!B1488</f>
        <v>Vasoldsberg</v>
      </c>
      <c r="C1488" s="14">
        <f t="shared" si="565"/>
        <v>6</v>
      </c>
      <c r="D1488" s="9">
        <f>Daten!D1488</f>
        <v>0</v>
      </c>
      <c r="E1488" s="8">
        <f>Daten!E1488</f>
        <v>4772</v>
      </c>
      <c r="F1488" s="8">
        <f>Daten!F1488</f>
        <v>4589</v>
      </c>
      <c r="G1488" s="26">
        <f t="shared" si="566"/>
        <v>183</v>
      </c>
      <c r="H1488" s="28">
        <f t="shared" si="567"/>
        <v>3.9877969056439311E-2</v>
      </c>
      <c r="I1488" s="20">
        <f t="shared" si="568"/>
        <v>61.652288328524122</v>
      </c>
      <c r="J1488" s="20">
        <f t="shared" si="569"/>
        <v>121.34771167147588</v>
      </c>
      <c r="K1488" s="26">
        <f t="shared" si="570"/>
        <v>-60673.855835737937</v>
      </c>
      <c r="L1488" s="15">
        <f>Daten!G1488</f>
        <v>756</v>
      </c>
      <c r="M1488" s="15">
        <f>Daten!H1488</f>
        <v>2957</v>
      </c>
      <c r="N1488" s="15">
        <f>Daten!I1488</f>
        <v>1059</v>
      </c>
      <c r="O1488" s="27">
        <f t="shared" si="571"/>
        <v>0.61379776800811636</v>
      </c>
      <c r="P1488" s="15">
        <f t="shared" si="572"/>
        <v>1678.9735454302058</v>
      </c>
      <c r="Q1488" s="20">
        <f t="shared" si="573"/>
        <v>136.02645456979417</v>
      </c>
      <c r="R1488" s="26">
        <f t="shared" si="574"/>
        <v>27205.290913958834</v>
      </c>
      <c r="S1488" s="8">
        <f>Daten!K1488</f>
        <v>12634</v>
      </c>
      <c r="T1488" s="8">
        <f>Daten!L1488</f>
        <v>270377</v>
      </c>
      <c r="U1488" s="8">
        <f>Daten!M1488</f>
        <v>494907</v>
      </c>
      <c r="V1488" s="8">
        <f>Daten!N1488</f>
        <v>500</v>
      </c>
      <c r="W1488" s="8">
        <f>Daten!O1488</f>
        <v>500</v>
      </c>
      <c r="X1488" s="22">
        <f t="shared" si="575"/>
        <v>777918</v>
      </c>
      <c r="Y1488" s="8">
        <f t="shared" si="576"/>
        <v>1830938.4640262383</v>
      </c>
      <c r="Z1488" s="20">
        <f t="shared" si="577"/>
        <v>-1053020.4640262383</v>
      </c>
      <c r="AA1488" s="26">
        <f t="shared" si="578"/>
        <v>105302.04640262383</v>
      </c>
      <c r="AB1488" s="31">
        <f t="shared" si="579"/>
        <v>71833.481480844726</v>
      </c>
      <c r="AC1488" s="30">
        <f t="shared" si="580"/>
        <v>71833.481480844726</v>
      </c>
      <c r="AG1488" s="25">
        <f t="shared" si="581"/>
        <v>-60673.855835737937</v>
      </c>
      <c r="AH1488" s="25">
        <f t="shared" si="582"/>
        <v>105302.04640262383</v>
      </c>
      <c r="AI1488" s="25">
        <f t="shared" si="583"/>
        <v>44628.190566885896</v>
      </c>
      <c r="AJ1488" s="25">
        <f t="shared" si="584"/>
        <v>1</v>
      </c>
      <c r="AK1488" s="25">
        <f t="shared" si="585"/>
        <v>44628.190566885896</v>
      </c>
      <c r="AL1488" s="25">
        <f t="shared" ca="1" si="586"/>
        <v>132905</v>
      </c>
      <c r="AM1488" s="25">
        <f t="shared" ca="1" si="587"/>
        <v>61</v>
      </c>
      <c r="AN1488" s="25">
        <f ca="1">IF(AM1488=0,0,COUNTIF($AM$19:AM1488,C1488*10+1))</f>
        <v>16</v>
      </c>
      <c r="AO1488" s="20">
        <f t="shared" ca="1" si="588"/>
        <v>0</v>
      </c>
      <c r="AP1488" s="32">
        <f t="shared" ca="1" si="589"/>
        <v>132905</v>
      </c>
    </row>
    <row r="1489" spans="1:42" x14ac:dyDescent="0.2">
      <c r="A1489" s="14">
        <f>Daten!A1489</f>
        <v>60654</v>
      </c>
      <c r="B1489" s="7" t="str">
        <f>Daten!B1489</f>
        <v>Weinitzen</v>
      </c>
      <c r="C1489" s="14">
        <f t="shared" si="565"/>
        <v>6</v>
      </c>
      <c r="D1489" s="9">
        <f>Daten!D1489</f>
        <v>0</v>
      </c>
      <c r="E1489" s="8">
        <f>Daten!E1489</f>
        <v>2716</v>
      </c>
      <c r="F1489" s="8">
        <f>Daten!F1489</f>
        <v>2615</v>
      </c>
      <c r="G1489" s="26">
        <f t="shared" si="566"/>
        <v>101</v>
      </c>
      <c r="H1489" s="28">
        <f t="shared" si="567"/>
        <v>3.8623326959847035E-2</v>
      </c>
      <c r="I1489" s="20">
        <f t="shared" si="568"/>
        <v>35.131996944669993</v>
      </c>
      <c r="J1489" s="20">
        <f t="shared" si="569"/>
        <v>65.868003055330007</v>
      </c>
      <c r="K1489" s="26">
        <f t="shared" si="570"/>
        <v>-32934.001527665001</v>
      </c>
      <c r="L1489" s="15">
        <f>Daten!G1489</f>
        <v>402</v>
      </c>
      <c r="M1489" s="15">
        <f>Daten!H1489</f>
        <v>1670</v>
      </c>
      <c r="N1489" s="15">
        <f>Daten!I1489</f>
        <v>644</v>
      </c>
      <c r="O1489" s="27">
        <f t="shared" si="571"/>
        <v>0.62634730538922156</v>
      </c>
      <c r="P1489" s="15">
        <f t="shared" si="572"/>
        <v>948.21975680366722</v>
      </c>
      <c r="Q1489" s="20">
        <f t="shared" si="573"/>
        <v>97.780243196332776</v>
      </c>
      <c r="R1489" s="26">
        <f t="shared" si="574"/>
        <v>19556.048639266555</v>
      </c>
      <c r="S1489" s="8">
        <f>Daten!K1489</f>
        <v>6824</v>
      </c>
      <c r="T1489" s="8">
        <f>Daten!L1489</f>
        <v>221052</v>
      </c>
      <c r="U1489" s="8">
        <f>Daten!M1489</f>
        <v>343099</v>
      </c>
      <c r="V1489" s="8">
        <f>Daten!N1489</f>
        <v>500</v>
      </c>
      <c r="W1489" s="8">
        <f>Daten!O1489</f>
        <v>500</v>
      </c>
      <c r="X1489" s="22">
        <f t="shared" si="575"/>
        <v>570975</v>
      </c>
      <c r="Y1489" s="8">
        <f t="shared" si="576"/>
        <v>1042084.8424759563</v>
      </c>
      <c r="Z1489" s="20">
        <f t="shared" si="577"/>
        <v>-471109.84247595631</v>
      </c>
      <c r="AA1489" s="26">
        <f t="shared" si="578"/>
        <v>47110.984247595632</v>
      </c>
      <c r="AB1489" s="31">
        <f t="shared" si="579"/>
        <v>33733.031359197186</v>
      </c>
      <c r="AC1489" s="30">
        <f t="shared" si="580"/>
        <v>33733.031359197186</v>
      </c>
      <c r="AG1489" s="25">
        <f t="shared" si="581"/>
        <v>-32934.001527665001</v>
      </c>
      <c r="AH1489" s="25">
        <f t="shared" si="582"/>
        <v>47110.984247595632</v>
      </c>
      <c r="AI1489" s="25">
        <f t="shared" si="583"/>
        <v>14176.982719930631</v>
      </c>
      <c r="AJ1489" s="25">
        <f t="shared" si="584"/>
        <v>1</v>
      </c>
      <c r="AK1489" s="25">
        <f t="shared" si="585"/>
        <v>14176.982719930631</v>
      </c>
      <c r="AL1489" s="25">
        <f t="shared" ca="1" si="586"/>
        <v>42220</v>
      </c>
      <c r="AM1489" s="25">
        <f t="shared" ca="1" si="587"/>
        <v>61</v>
      </c>
      <c r="AN1489" s="25">
        <f ca="1">IF(AM1489=0,0,COUNTIF($AM$19:AM1489,C1489*10+1))</f>
        <v>17</v>
      </c>
      <c r="AO1489" s="20">
        <f t="shared" ca="1" si="588"/>
        <v>0</v>
      </c>
      <c r="AP1489" s="32">
        <f t="shared" ca="1" si="589"/>
        <v>42220</v>
      </c>
    </row>
    <row r="1490" spans="1:42" x14ac:dyDescent="0.2">
      <c r="A1490" s="14">
        <f>Daten!A1490</f>
        <v>60655</v>
      </c>
      <c r="B1490" s="7" t="str">
        <f>Daten!B1490</f>
        <v>Werndorf</v>
      </c>
      <c r="C1490" s="14">
        <f t="shared" si="565"/>
        <v>6</v>
      </c>
      <c r="D1490" s="9">
        <f>Daten!D1490</f>
        <v>0</v>
      </c>
      <c r="E1490" s="8">
        <f>Daten!E1490</f>
        <v>2751</v>
      </c>
      <c r="F1490" s="8">
        <f>Daten!F1490</f>
        <v>2352</v>
      </c>
      <c r="G1490" s="26">
        <f t="shared" si="566"/>
        <v>399</v>
      </c>
      <c r="H1490" s="28">
        <f t="shared" si="567"/>
        <v>0.16964285714285715</v>
      </c>
      <c r="I1490" s="20">
        <f t="shared" si="568"/>
        <v>31.598645053102796</v>
      </c>
      <c r="J1490" s="20">
        <f t="shared" si="569"/>
        <v>367.40135494689719</v>
      </c>
      <c r="K1490" s="26">
        <f t="shared" si="570"/>
        <v>-183700.6774734486</v>
      </c>
      <c r="L1490" s="15">
        <f>Daten!G1490</f>
        <v>481</v>
      </c>
      <c r="M1490" s="15">
        <f>Daten!H1490</f>
        <v>1850</v>
      </c>
      <c r="N1490" s="15">
        <f>Daten!I1490</f>
        <v>420</v>
      </c>
      <c r="O1490" s="27">
        <f t="shared" si="571"/>
        <v>0.48702702702702705</v>
      </c>
      <c r="P1490" s="15">
        <f t="shared" si="572"/>
        <v>1050.4230838843021</v>
      </c>
      <c r="Q1490" s="20">
        <f t="shared" si="573"/>
        <v>-149.42308388430206</v>
      </c>
      <c r="R1490" s="26">
        <f t="shared" si="574"/>
        <v>-29884.616776860414</v>
      </c>
      <c r="S1490" s="8">
        <f>Daten!K1490</f>
        <v>2268</v>
      </c>
      <c r="T1490" s="8">
        <f>Daten!L1490</f>
        <v>200101</v>
      </c>
      <c r="U1490" s="8">
        <f>Daten!M1490</f>
        <v>2334182</v>
      </c>
      <c r="V1490" s="8">
        <f>Daten!N1490</f>
        <v>500</v>
      </c>
      <c r="W1490" s="8">
        <f>Daten!O1490</f>
        <v>500</v>
      </c>
      <c r="X1490" s="22">
        <f t="shared" si="575"/>
        <v>2536551</v>
      </c>
      <c r="Y1490" s="8">
        <f t="shared" si="576"/>
        <v>1055513.7708583784</v>
      </c>
      <c r="Z1490" s="20">
        <f t="shared" si="577"/>
        <v>1481037.2291416216</v>
      </c>
      <c r="AA1490" s="26">
        <f t="shared" si="578"/>
        <v>-148103.72291416218</v>
      </c>
      <c r="AB1490" s="31">
        <f t="shared" si="579"/>
        <v>-361689.01716447121</v>
      </c>
      <c r="AC1490" s="30">
        <f t="shared" si="580"/>
        <v>0</v>
      </c>
      <c r="AG1490" s="25">
        <f t="shared" si="581"/>
        <v>0</v>
      </c>
      <c r="AH1490" s="25">
        <f t="shared" si="582"/>
        <v>0</v>
      </c>
      <c r="AI1490" s="25">
        <f t="shared" si="583"/>
        <v>0</v>
      </c>
      <c r="AJ1490" s="25">
        <f t="shared" si="584"/>
        <v>1</v>
      </c>
      <c r="AK1490" s="25">
        <f t="shared" si="585"/>
        <v>0</v>
      </c>
      <c r="AL1490" s="25">
        <f t="shared" ca="1" si="586"/>
        <v>0</v>
      </c>
      <c r="AM1490" s="25">
        <f t="shared" ca="1" si="587"/>
        <v>0</v>
      </c>
      <c r="AN1490" s="25">
        <f ca="1">IF(AM1490=0,0,COUNTIF($AM$19:AM1490,C1490*10+1))</f>
        <v>0</v>
      </c>
      <c r="AO1490" s="20">
        <f t="shared" ca="1" si="588"/>
        <v>0</v>
      </c>
      <c r="AP1490" s="32">
        <f t="shared" ca="1" si="589"/>
        <v>0</v>
      </c>
    </row>
    <row r="1491" spans="1:42" x14ac:dyDescent="0.2">
      <c r="A1491" s="14">
        <f>Daten!A1491</f>
        <v>60656</v>
      </c>
      <c r="B1491" s="7" t="str">
        <f>Daten!B1491</f>
        <v>Wundschuh</v>
      </c>
      <c r="C1491" s="14">
        <f t="shared" ref="C1491:C1554" si="590">INT(A1491/10000)</f>
        <v>6</v>
      </c>
      <c r="D1491" s="9">
        <f>Daten!D1491</f>
        <v>0</v>
      </c>
      <c r="E1491" s="8">
        <f>Daten!E1491</f>
        <v>1665</v>
      </c>
      <c r="F1491" s="8">
        <f>Daten!F1491</f>
        <v>1593</v>
      </c>
      <c r="G1491" s="26">
        <f t="shared" ref="G1491:G1554" si="591">E1491-F1491</f>
        <v>72</v>
      </c>
      <c r="H1491" s="28">
        <f t="shared" ref="H1491:H1554" si="592">G1491/F1491</f>
        <v>4.519774011299435E-2</v>
      </c>
      <c r="I1491" s="20">
        <f t="shared" ref="I1491:I1554" si="593">F1491*$I$6</f>
        <v>21.401633320405082</v>
      </c>
      <c r="J1491" s="20">
        <f t="shared" ref="J1491:J1554" si="594">G1491-I1491</f>
        <v>50.598366679594918</v>
      </c>
      <c r="K1491" s="26">
        <f t="shared" ref="K1491:K1554" si="595">-J1491*$K$5</f>
        <v>-25299.183339797459</v>
      </c>
      <c r="L1491" s="15">
        <f>Daten!G1491</f>
        <v>272</v>
      </c>
      <c r="M1491" s="15">
        <f>Daten!H1491</f>
        <v>1085</v>
      </c>
      <c r="N1491" s="15">
        <f>Daten!I1491</f>
        <v>308</v>
      </c>
      <c r="O1491" s="27">
        <f t="shared" ref="O1491:O1554" si="596">(L1491+N1491)/M1491</f>
        <v>0.53456221198156684</v>
      </c>
      <c r="P1491" s="15">
        <f t="shared" ref="P1491:P1554" si="597">M1491*$P$6</f>
        <v>616.05894379160407</v>
      </c>
      <c r="Q1491" s="20">
        <f t="shared" ref="Q1491:Q1554" si="598">L1491+N1491-P1491</f>
        <v>-36.058943791604065</v>
      </c>
      <c r="R1491" s="26">
        <f t="shared" ref="R1491:R1554" si="599">Q1491*$R$5</f>
        <v>-7211.788758320813</v>
      </c>
      <c r="S1491" s="8">
        <f>Daten!K1491</f>
        <v>6891</v>
      </c>
      <c r="T1491" s="8">
        <f>Daten!L1491</f>
        <v>289216</v>
      </c>
      <c r="U1491" s="8">
        <f>Daten!M1491</f>
        <v>1706229</v>
      </c>
      <c r="V1491" s="8">
        <f>Daten!N1491</f>
        <v>500</v>
      </c>
      <c r="W1491" s="8">
        <f>Daten!O1491</f>
        <v>500</v>
      </c>
      <c r="X1491" s="22">
        <f t="shared" ref="X1491:X1554" si="600">S1491/V1491*500+T1491/W1491*500+U1491</f>
        <v>2002336</v>
      </c>
      <c r="Y1491" s="8">
        <f t="shared" ref="Y1491:Y1554" si="601">E1491*$Y$6</f>
        <v>638833.30733522354</v>
      </c>
      <c r="Z1491" s="20">
        <f t="shared" ref="Z1491:Z1554" si="602">X1491-Y1491</f>
        <v>1363502.6926647765</v>
      </c>
      <c r="AA1491" s="26">
        <f t="shared" ref="AA1491:AA1554" si="603">-Z1491*$AA$5</f>
        <v>-136350.26926647764</v>
      </c>
      <c r="AB1491" s="31">
        <f t="shared" ref="AB1491:AB1554" si="604">K1491+R1491+AA1491</f>
        <v>-168861.24136459592</v>
      </c>
      <c r="AC1491" s="30">
        <f t="shared" ref="AC1491:AC1554" si="605">MAX(0,AB1491)</f>
        <v>0</v>
      </c>
      <c r="AG1491" s="25">
        <f t="shared" ref="AG1491:AG1554" si="606">IF(AB1491&gt;0,K1491,0)</f>
        <v>0</v>
      </c>
      <c r="AH1491" s="25">
        <f t="shared" ref="AH1491:AH1554" si="607">IF(AB1491&gt;0,AA1491,0)</f>
        <v>0</v>
      </c>
      <c r="AI1491" s="25">
        <f t="shared" ref="AI1491:AI1554" si="608">AG1491+AH1491</f>
        <v>0</v>
      </c>
      <c r="AJ1491" s="25">
        <f t="shared" ref="AJ1491:AJ1554" si="609">IF(AND(V1491=500,W1491=500),1,0)</f>
        <v>1</v>
      </c>
      <c r="AK1491" s="25">
        <f t="shared" ref="AK1491:AK1554" si="610">IF(AND(AJ1491=1,AI1491&gt;=E1491*$AK$5),AI1491,0)</f>
        <v>0</v>
      </c>
      <c r="AL1491" s="25">
        <f t="shared" ref="AL1491:AL1554" ca="1" si="611">IF(OFFSET($AK$6,C1491,0)=0,0,ROUND(AK1491*OFFSET($AF$6,C1491,0)/OFFSET($AK$6,C1491,0),0))</f>
        <v>0</v>
      </c>
      <c r="AM1491" s="25">
        <f t="shared" ref="AM1491:AM1554" ca="1" si="612">IF(AL1491&gt;0,C1491*10+1,0)</f>
        <v>0</v>
      </c>
      <c r="AN1491" s="25">
        <f ca="1">IF(AM1491=0,0,COUNTIF($AM$19:AM1491,C1491*10+1))</f>
        <v>0</v>
      </c>
      <c r="AO1491" s="20">
        <f t="shared" ref="AO1491:AO1554" ca="1" si="613">IF(AN1491=1,OFFSET($AF$6,C1491,0)-OFFSET($AL$6,C1491,0),0)</f>
        <v>0</v>
      </c>
      <c r="AP1491" s="32">
        <f t="shared" ref="AP1491:AP1554" ca="1" si="614">AL1491+AO1491</f>
        <v>0</v>
      </c>
    </row>
    <row r="1492" spans="1:42" x14ac:dyDescent="0.2">
      <c r="A1492" s="14">
        <f>Daten!A1492</f>
        <v>60659</v>
      </c>
      <c r="B1492" s="7" t="str">
        <f>Daten!B1492</f>
        <v>Deutschfeistritz</v>
      </c>
      <c r="C1492" s="14">
        <f t="shared" si="590"/>
        <v>6</v>
      </c>
      <c r="D1492" s="9">
        <f>Daten!D1492</f>
        <v>0</v>
      </c>
      <c r="E1492" s="8">
        <f>Daten!E1492</f>
        <v>4503</v>
      </c>
      <c r="F1492" s="8">
        <f>Daten!F1492</f>
        <v>4413</v>
      </c>
      <c r="G1492" s="26">
        <f t="shared" si="591"/>
        <v>90</v>
      </c>
      <c r="H1492" s="28">
        <f t="shared" si="592"/>
        <v>2.0394289598912305E-2</v>
      </c>
      <c r="I1492" s="20">
        <f t="shared" si="593"/>
        <v>59.287763868768131</v>
      </c>
      <c r="J1492" s="20">
        <f t="shared" si="594"/>
        <v>30.712236131231869</v>
      </c>
      <c r="K1492" s="26">
        <f t="shared" si="595"/>
        <v>-15356.118065615934</v>
      </c>
      <c r="L1492" s="15">
        <f>Daten!G1492</f>
        <v>712</v>
      </c>
      <c r="M1492" s="15">
        <f>Daten!H1492</f>
        <v>2917</v>
      </c>
      <c r="N1492" s="15">
        <f>Daten!I1492</f>
        <v>874</v>
      </c>
      <c r="O1492" s="27">
        <f t="shared" si="596"/>
        <v>0.54370929036681526</v>
      </c>
      <c r="P1492" s="15">
        <f t="shared" si="597"/>
        <v>1656.2616949678427</v>
      </c>
      <c r="Q1492" s="20">
        <f t="shared" si="598"/>
        <v>-70.261694967842686</v>
      </c>
      <c r="R1492" s="26">
        <f t="shared" si="599"/>
        <v>-14052.338993568537</v>
      </c>
      <c r="S1492" s="8">
        <f>Daten!K1492</f>
        <v>12588</v>
      </c>
      <c r="T1492" s="8">
        <f>Daten!L1492</f>
        <v>290191</v>
      </c>
      <c r="U1492" s="8">
        <f>Daten!M1492</f>
        <v>694159</v>
      </c>
      <c r="V1492" s="8">
        <f>Daten!N1492</f>
        <v>500</v>
      </c>
      <c r="W1492" s="8">
        <f>Daten!O1492</f>
        <v>500</v>
      </c>
      <c r="X1492" s="22">
        <f t="shared" si="600"/>
        <v>996938</v>
      </c>
      <c r="Y1492" s="8">
        <f t="shared" si="601"/>
        <v>1727727.5573156227</v>
      </c>
      <c r="Z1492" s="20">
        <f t="shared" si="602"/>
        <v>-730789.55731562269</v>
      </c>
      <c r="AA1492" s="26">
        <f t="shared" si="603"/>
        <v>73078.955731562266</v>
      </c>
      <c r="AB1492" s="31">
        <f t="shared" si="604"/>
        <v>43670.498672377798</v>
      </c>
      <c r="AC1492" s="30">
        <f t="shared" si="605"/>
        <v>43670.498672377798</v>
      </c>
      <c r="AG1492" s="25">
        <f t="shared" si="606"/>
        <v>-15356.118065615934</v>
      </c>
      <c r="AH1492" s="25">
        <f t="shared" si="607"/>
        <v>73078.955731562266</v>
      </c>
      <c r="AI1492" s="25">
        <f t="shared" si="608"/>
        <v>57722.837665946332</v>
      </c>
      <c r="AJ1492" s="25">
        <f t="shared" si="609"/>
        <v>1</v>
      </c>
      <c r="AK1492" s="25">
        <f t="shared" si="610"/>
        <v>57722.837665946332</v>
      </c>
      <c r="AL1492" s="25">
        <f t="shared" ca="1" si="611"/>
        <v>171901</v>
      </c>
      <c r="AM1492" s="25">
        <f t="shared" ca="1" si="612"/>
        <v>61</v>
      </c>
      <c r="AN1492" s="25">
        <f ca="1">IF(AM1492=0,0,COUNTIF($AM$19:AM1492,C1492*10+1))</f>
        <v>18</v>
      </c>
      <c r="AO1492" s="20">
        <f t="shared" ca="1" si="613"/>
        <v>0</v>
      </c>
      <c r="AP1492" s="32">
        <f t="shared" ca="1" si="614"/>
        <v>171901</v>
      </c>
    </row>
    <row r="1493" spans="1:42" x14ac:dyDescent="0.2">
      <c r="A1493" s="14">
        <f>Daten!A1493</f>
        <v>60660</v>
      </c>
      <c r="B1493" s="7" t="str">
        <f>Daten!B1493</f>
        <v>Dobl-Zwaring</v>
      </c>
      <c r="C1493" s="14">
        <f t="shared" si="590"/>
        <v>6</v>
      </c>
      <c r="D1493" s="9">
        <f>Daten!D1493</f>
        <v>0</v>
      </c>
      <c r="E1493" s="8">
        <f>Daten!E1493</f>
        <v>3775</v>
      </c>
      <c r="F1493" s="8">
        <f>Daten!F1493</f>
        <v>3520</v>
      </c>
      <c r="G1493" s="26">
        <f t="shared" si="591"/>
        <v>255</v>
      </c>
      <c r="H1493" s="28">
        <f t="shared" si="592"/>
        <v>7.2443181818181823E-2</v>
      </c>
      <c r="I1493" s="20">
        <f t="shared" si="593"/>
        <v>47.290489195119832</v>
      </c>
      <c r="J1493" s="20">
        <f t="shared" si="594"/>
        <v>207.70951080488015</v>
      </c>
      <c r="K1493" s="26">
        <f t="shared" si="595"/>
        <v>-103854.75540244007</v>
      </c>
      <c r="L1493" s="15">
        <f>Daten!G1493</f>
        <v>639</v>
      </c>
      <c r="M1493" s="15">
        <f>Daten!H1493</f>
        <v>2477</v>
      </c>
      <c r="N1493" s="15">
        <f>Daten!I1493</f>
        <v>659</v>
      </c>
      <c r="O1493" s="27">
        <f t="shared" si="596"/>
        <v>0.52402099313685913</v>
      </c>
      <c r="P1493" s="15">
        <f t="shared" si="597"/>
        <v>1406.4313398818465</v>
      </c>
      <c r="Q1493" s="20">
        <f t="shared" si="598"/>
        <v>-108.4313398818465</v>
      </c>
      <c r="R1493" s="26">
        <f t="shared" si="599"/>
        <v>-21686.267976369301</v>
      </c>
      <c r="S1493" s="8">
        <f>Daten!K1493</f>
        <v>20308</v>
      </c>
      <c r="T1493" s="8">
        <f>Daten!L1493</f>
        <v>304247</v>
      </c>
      <c r="U1493" s="8">
        <f>Daten!M1493</f>
        <v>2351114</v>
      </c>
      <c r="V1493" s="8">
        <f>Daten!N1493</f>
        <v>500</v>
      </c>
      <c r="W1493" s="8">
        <f>Daten!O1493</f>
        <v>500</v>
      </c>
      <c r="X1493" s="22">
        <f t="shared" si="600"/>
        <v>2675669</v>
      </c>
      <c r="Y1493" s="8">
        <f t="shared" si="601"/>
        <v>1448405.8469612426</v>
      </c>
      <c r="Z1493" s="20">
        <f t="shared" si="602"/>
        <v>1227263.1530387574</v>
      </c>
      <c r="AA1493" s="26">
        <f t="shared" si="603"/>
        <v>-122726.31530387574</v>
      </c>
      <c r="AB1493" s="31">
        <f t="shared" si="604"/>
        <v>-248267.33868268511</v>
      </c>
      <c r="AC1493" s="30">
        <f t="shared" si="605"/>
        <v>0</v>
      </c>
      <c r="AG1493" s="25">
        <f t="shared" si="606"/>
        <v>0</v>
      </c>
      <c r="AH1493" s="25">
        <f t="shared" si="607"/>
        <v>0</v>
      </c>
      <c r="AI1493" s="25">
        <f t="shared" si="608"/>
        <v>0</v>
      </c>
      <c r="AJ1493" s="25">
        <f t="shared" si="609"/>
        <v>1</v>
      </c>
      <c r="AK1493" s="25">
        <f t="shared" si="610"/>
        <v>0</v>
      </c>
      <c r="AL1493" s="25">
        <f t="shared" ca="1" si="611"/>
        <v>0</v>
      </c>
      <c r="AM1493" s="25">
        <f t="shared" ca="1" si="612"/>
        <v>0</v>
      </c>
      <c r="AN1493" s="25">
        <f ca="1">IF(AM1493=0,0,COUNTIF($AM$19:AM1493,C1493*10+1))</f>
        <v>0</v>
      </c>
      <c r="AO1493" s="20">
        <f t="shared" ca="1" si="613"/>
        <v>0</v>
      </c>
      <c r="AP1493" s="32">
        <f t="shared" ca="1" si="614"/>
        <v>0</v>
      </c>
    </row>
    <row r="1494" spans="1:42" x14ac:dyDescent="0.2">
      <c r="A1494" s="14">
        <f>Daten!A1494</f>
        <v>60661</v>
      </c>
      <c r="B1494" s="7" t="str">
        <f>Daten!B1494</f>
        <v>Eggersdorf bei Graz</v>
      </c>
      <c r="C1494" s="14">
        <f t="shared" si="590"/>
        <v>6</v>
      </c>
      <c r="D1494" s="9">
        <f>Daten!D1494</f>
        <v>0</v>
      </c>
      <c r="E1494" s="8">
        <f>Daten!E1494</f>
        <v>7145</v>
      </c>
      <c r="F1494" s="8">
        <f>Daten!F1494</f>
        <v>6679</v>
      </c>
      <c r="G1494" s="26">
        <f t="shared" si="591"/>
        <v>466</v>
      </c>
      <c r="H1494" s="28">
        <f t="shared" si="592"/>
        <v>6.9770923790986678E-2</v>
      </c>
      <c r="I1494" s="20">
        <f t="shared" si="593"/>
        <v>89.731016288126526</v>
      </c>
      <c r="J1494" s="20">
        <f t="shared" si="594"/>
        <v>376.26898371187349</v>
      </c>
      <c r="K1494" s="26">
        <f t="shared" si="595"/>
        <v>-188134.49185593674</v>
      </c>
      <c r="L1494" s="15">
        <f>Daten!G1494</f>
        <v>1126</v>
      </c>
      <c r="M1494" s="15">
        <f>Daten!H1494</f>
        <v>4588</v>
      </c>
      <c r="N1494" s="15">
        <f>Daten!I1494</f>
        <v>1431</v>
      </c>
      <c r="O1494" s="27">
        <f t="shared" si="596"/>
        <v>0.5573234524847428</v>
      </c>
      <c r="P1494" s="15">
        <f t="shared" si="597"/>
        <v>2605.049248033069</v>
      </c>
      <c r="Q1494" s="20">
        <f t="shared" si="598"/>
        <v>-48.049248033069034</v>
      </c>
      <c r="R1494" s="26">
        <f t="shared" si="599"/>
        <v>-9609.8496066138068</v>
      </c>
      <c r="S1494" s="8">
        <f>Daten!K1494</f>
        <v>22542</v>
      </c>
      <c r="T1494" s="8">
        <f>Daten!L1494</f>
        <v>509816</v>
      </c>
      <c r="U1494" s="8">
        <f>Daten!M1494</f>
        <v>944509</v>
      </c>
      <c r="V1494" s="8">
        <f>Daten!N1494</f>
        <v>500</v>
      </c>
      <c r="W1494" s="8">
        <f>Daten!O1494</f>
        <v>500</v>
      </c>
      <c r="X1494" s="22">
        <f t="shared" si="600"/>
        <v>1476867</v>
      </c>
      <c r="Y1494" s="8">
        <f t="shared" si="601"/>
        <v>2741419.8083544578</v>
      </c>
      <c r="Z1494" s="20">
        <f t="shared" si="602"/>
        <v>-1264552.8083544578</v>
      </c>
      <c r="AA1494" s="26">
        <f t="shared" si="603"/>
        <v>126455.2808354458</v>
      </c>
      <c r="AB1494" s="31">
        <f t="shared" si="604"/>
        <v>-71289.060627104744</v>
      </c>
      <c r="AC1494" s="30">
        <f t="shared" si="605"/>
        <v>0</v>
      </c>
      <c r="AG1494" s="25">
        <f t="shared" si="606"/>
        <v>0</v>
      </c>
      <c r="AH1494" s="25">
        <f t="shared" si="607"/>
        <v>0</v>
      </c>
      <c r="AI1494" s="25">
        <f t="shared" si="608"/>
        <v>0</v>
      </c>
      <c r="AJ1494" s="25">
        <f t="shared" si="609"/>
        <v>1</v>
      </c>
      <c r="AK1494" s="25">
        <f t="shared" si="610"/>
        <v>0</v>
      </c>
      <c r="AL1494" s="25">
        <f t="shared" ca="1" si="611"/>
        <v>0</v>
      </c>
      <c r="AM1494" s="25">
        <f t="shared" ca="1" si="612"/>
        <v>0</v>
      </c>
      <c r="AN1494" s="25">
        <f ca="1">IF(AM1494=0,0,COUNTIF($AM$19:AM1494,C1494*10+1))</f>
        <v>0</v>
      </c>
      <c r="AO1494" s="20">
        <f t="shared" ca="1" si="613"/>
        <v>0</v>
      </c>
      <c r="AP1494" s="32">
        <f t="shared" ca="1" si="614"/>
        <v>0</v>
      </c>
    </row>
    <row r="1495" spans="1:42" x14ac:dyDescent="0.2">
      <c r="A1495" s="14">
        <f>Daten!A1495</f>
        <v>60662</v>
      </c>
      <c r="B1495" s="7" t="str">
        <f>Daten!B1495</f>
        <v>Fernitz-Mellach</v>
      </c>
      <c r="C1495" s="14">
        <f t="shared" si="590"/>
        <v>6</v>
      </c>
      <c r="D1495" s="9">
        <f>Daten!D1495</f>
        <v>0</v>
      </c>
      <c r="E1495" s="8">
        <f>Daten!E1495</f>
        <v>4931</v>
      </c>
      <c r="F1495" s="8">
        <f>Daten!F1495</f>
        <v>4835</v>
      </c>
      <c r="G1495" s="26">
        <f t="shared" si="591"/>
        <v>96</v>
      </c>
      <c r="H1495" s="28">
        <f t="shared" si="592"/>
        <v>1.9855222337125129E-2</v>
      </c>
      <c r="I1495" s="20">
        <f t="shared" si="593"/>
        <v>64.957248652955798</v>
      </c>
      <c r="J1495" s="20">
        <f t="shared" si="594"/>
        <v>31.042751347044202</v>
      </c>
      <c r="K1495" s="26">
        <f t="shared" si="595"/>
        <v>-15521.375673522101</v>
      </c>
      <c r="L1495" s="15">
        <f>Daten!G1495</f>
        <v>728</v>
      </c>
      <c r="M1495" s="15">
        <f>Daten!H1495</f>
        <v>3219</v>
      </c>
      <c r="N1495" s="15">
        <f>Daten!I1495</f>
        <v>984</v>
      </c>
      <c r="O1495" s="27">
        <f t="shared" si="596"/>
        <v>0.53184218701460084</v>
      </c>
      <c r="P1495" s="15">
        <f t="shared" si="597"/>
        <v>1827.7361659586854</v>
      </c>
      <c r="Q1495" s="20">
        <f t="shared" si="598"/>
        <v>-115.73616595868543</v>
      </c>
      <c r="R1495" s="26">
        <f t="shared" si="599"/>
        <v>-23147.233191737087</v>
      </c>
      <c r="S1495" s="8">
        <f>Daten!K1495</f>
        <v>7695</v>
      </c>
      <c r="T1495" s="8">
        <f>Daten!L1495</f>
        <v>352261</v>
      </c>
      <c r="U1495" s="8">
        <f>Daten!M1495</f>
        <v>1371443</v>
      </c>
      <c r="V1495" s="8">
        <f>Daten!N1495</f>
        <v>500</v>
      </c>
      <c r="W1495" s="8">
        <f>Daten!O1495</f>
        <v>500</v>
      </c>
      <c r="X1495" s="22">
        <f t="shared" si="600"/>
        <v>1731399</v>
      </c>
      <c r="Y1495" s="8">
        <f t="shared" si="601"/>
        <v>1891944.1672492416</v>
      </c>
      <c r="Z1495" s="20">
        <f t="shared" si="602"/>
        <v>-160545.16724924161</v>
      </c>
      <c r="AA1495" s="26">
        <f t="shared" si="603"/>
        <v>16054.516724924162</v>
      </c>
      <c r="AB1495" s="31">
        <f t="shared" si="604"/>
        <v>-22614.092140335022</v>
      </c>
      <c r="AC1495" s="30">
        <f t="shared" si="605"/>
        <v>0</v>
      </c>
      <c r="AG1495" s="25">
        <f t="shared" si="606"/>
        <v>0</v>
      </c>
      <c r="AH1495" s="25">
        <f t="shared" si="607"/>
        <v>0</v>
      </c>
      <c r="AI1495" s="25">
        <f t="shared" si="608"/>
        <v>0</v>
      </c>
      <c r="AJ1495" s="25">
        <f t="shared" si="609"/>
        <v>1</v>
      </c>
      <c r="AK1495" s="25">
        <f t="shared" si="610"/>
        <v>0</v>
      </c>
      <c r="AL1495" s="25">
        <f t="shared" ca="1" si="611"/>
        <v>0</v>
      </c>
      <c r="AM1495" s="25">
        <f t="shared" ca="1" si="612"/>
        <v>0</v>
      </c>
      <c r="AN1495" s="25">
        <f ca="1">IF(AM1495=0,0,COUNTIF($AM$19:AM1495,C1495*10+1))</f>
        <v>0</v>
      </c>
      <c r="AO1495" s="20">
        <f t="shared" ca="1" si="613"/>
        <v>0</v>
      </c>
      <c r="AP1495" s="32">
        <f t="shared" ca="1" si="614"/>
        <v>0</v>
      </c>
    </row>
    <row r="1496" spans="1:42" x14ac:dyDescent="0.2">
      <c r="A1496" s="14">
        <f>Daten!A1496</f>
        <v>60663</v>
      </c>
      <c r="B1496" s="7" t="str">
        <f>Daten!B1496</f>
        <v>Frohnleiten</v>
      </c>
      <c r="C1496" s="14">
        <f t="shared" si="590"/>
        <v>6</v>
      </c>
      <c r="D1496" s="9">
        <f>Daten!D1496</f>
        <v>0</v>
      </c>
      <c r="E1496" s="8">
        <f>Daten!E1496</f>
        <v>6632</v>
      </c>
      <c r="F1496" s="8">
        <f>Daten!F1496</f>
        <v>6553</v>
      </c>
      <c r="G1496" s="26">
        <f t="shared" si="591"/>
        <v>79</v>
      </c>
      <c r="H1496" s="28">
        <f t="shared" si="592"/>
        <v>1.2055547077674348E-2</v>
      </c>
      <c r="I1496" s="20">
        <f t="shared" si="593"/>
        <v>88.038231731710297</v>
      </c>
      <c r="J1496" s="20">
        <f t="shared" si="594"/>
        <v>-9.0382317317102974</v>
      </c>
      <c r="K1496" s="26">
        <f t="shared" si="595"/>
        <v>4519.1158658551485</v>
      </c>
      <c r="L1496" s="15">
        <f>Daten!G1496</f>
        <v>843</v>
      </c>
      <c r="M1496" s="15">
        <f>Daten!H1496</f>
        <v>4193</v>
      </c>
      <c r="N1496" s="15">
        <f>Daten!I1496</f>
        <v>1596</v>
      </c>
      <c r="O1496" s="27">
        <f t="shared" si="596"/>
        <v>0.58168375864536137</v>
      </c>
      <c r="P1496" s="15">
        <f t="shared" si="597"/>
        <v>2380.7697247172314</v>
      </c>
      <c r="Q1496" s="20">
        <f t="shared" si="598"/>
        <v>58.230275282768616</v>
      </c>
      <c r="R1496" s="26">
        <f t="shared" si="599"/>
        <v>11646.055056553723</v>
      </c>
      <c r="S1496" s="8">
        <f>Daten!K1496</f>
        <v>44528</v>
      </c>
      <c r="T1496" s="8">
        <f>Daten!L1496</f>
        <v>610620</v>
      </c>
      <c r="U1496" s="8">
        <f>Daten!M1496</f>
        <v>3053363</v>
      </c>
      <c r="V1496" s="8">
        <f>Daten!N1496</f>
        <v>500</v>
      </c>
      <c r="W1496" s="8">
        <f>Daten!O1496</f>
        <v>500</v>
      </c>
      <c r="X1496" s="22">
        <f t="shared" si="600"/>
        <v>3708511</v>
      </c>
      <c r="Y1496" s="8">
        <f t="shared" si="601"/>
        <v>2544590.0866349568</v>
      </c>
      <c r="Z1496" s="20">
        <f t="shared" si="602"/>
        <v>1163920.9133650432</v>
      </c>
      <c r="AA1496" s="26">
        <f t="shared" si="603"/>
        <v>-116392.09133650432</v>
      </c>
      <c r="AB1496" s="31">
        <f t="shared" si="604"/>
        <v>-100226.92041409545</v>
      </c>
      <c r="AC1496" s="30">
        <f t="shared" si="605"/>
        <v>0</v>
      </c>
      <c r="AG1496" s="25">
        <f t="shared" si="606"/>
        <v>0</v>
      </c>
      <c r="AH1496" s="25">
        <f t="shared" si="607"/>
        <v>0</v>
      </c>
      <c r="AI1496" s="25">
        <f t="shared" si="608"/>
        <v>0</v>
      </c>
      <c r="AJ1496" s="25">
        <f t="shared" si="609"/>
        <v>1</v>
      </c>
      <c r="AK1496" s="25">
        <f t="shared" si="610"/>
        <v>0</v>
      </c>
      <c r="AL1496" s="25">
        <f t="shared" ca="1" si="611"/>
        <v>0</v>
      </c>
      <c r="AM1496" s="25">
        <f t="shared" ca="1" si="612"/>
        <v>0</v>
      </c>
      <c r="AN1496" s="25">
        <f ca="1">IF(AM1496=0,0,COUNTIF($AM$19:AM1496,C1496*10+1))</f>
        <v>0</v>
      </c>
      <c r="AO1496" s="20">
        <f t="shared" ca="1" si="613"/>
        <v>0</v>
      </c>
      <c r="AP1496" s="32">
        <f t="shared" ca="1" si="614"/>
        <v>0</v>
      </c>
    </row>
    <row r="1497" spans="1:42" x14ac:dyDescent="0.2">
      <c r="A1497" s="14">
        <f>Daten!A1497</f>
        <v>60664</v>
      </c>
      <c r="B1497" s="7" t="str">
        <f>Daten!B1497</f>
        <v>Gratwein-Straßengel</v>
      </c>
      <c r="C1497" s="14">
        <f t="shared" si="590"/>
        <v>6</v>
      </c>
      <c r="D1497" s="9">
        <f>Daten!D1497</f>
        <v>0</v>
      </c>
      <c r="E1497" s="8">
        <f>Daten!E1497</f>
        <v>12748</v>
      </c>
      <c r="F1497" s="8">
        <f>Daten!F1497</f>
        <v>12940</v>
      </c>
      <c r="G1497" s="26">
        <f t="shared" si="591"/>
        <v>-192</v>
      </c>
      <c r="H1497" s="28">
        <f t="shared" si="592"/>
        <v>-1.4837712519319939E-2</v>
      </c>
      <c r="I1497" s="20">
        <f t="shared" si="593"/>
        <v>173.84628698433258</v>
      </c>
      <c r="J1497" s="20">
        <f t="shared" si="594"/>
        <v>-365.84628698433255</v>
      </c>
      <c r="K1497" s="26">
        <f t="shared" si="595"/>
        <v>182923.14349216627</v>
      </c>
      <c r="L1497" s="15">
        <f>Daten!G1497</f>
        <v>1835</v>
      </c>
      <c r="M1497" s="15">
        <f>Daten!H1497</f>
        <v>8134</v>
      </c>
      <c r="N1497" s="15">
        <f>Daten!I1497</f>
        <v>2779</v>
      </c>
      <c r="O1497" s="27">
        <f t="shared" si="596"/>
        <v>0.56724858618146057</v>
      </c>
      <c r="P1497" s="15">
        <f t="shared" si="597"/>
        <v>4618.4547915215744</v>
      </c>
      <c r="Q1497" s="20">
        <f t="shared" si="598"/>
        <v>-4.4547915215744069</v>
      </c>
      <c r="R1497" s="26">
        <f t="shared" si="599"/>
        <v>-890.95830431488139</v>
      </c>
      <c r="S1497" s="8">
        <f>Daten!K1497</f>
        <v>24372</v>
      </c>
      <c r="T1497" s="8">
        <f>Daten!L1497</f>
        <v>1003055</v>
      </c>
      <c r="U1497" s="8">
        <f>Daten!M1497</f>
        <v>2028205</v>
      </c>
      <c r="V1497" s="8">
        <f>Daten!N1497</f>
        <v>500</v>
      </c>
      <c r="W1497" s="8">
        <f>Daten!O1497</f>
        <v>500</v>
      </c>
      <c r="X1497" s="22">
        <f t="shared" si="600"/>
        <v>3055632</v>
      </c>
      <c r="Y1497" s="8">
        <f t="shared" si="601"/>
        <v>4891199.4005462043</v>
      </c>
      <c r="Z1497" s="20">
        <f t="shared" si="602"/>
        <v>-1835567.4005462043</v>
      </c>
      <c r="AA1497" s="26">
        <f t="shared" si="603"/>
        <v>183556.74005462043</v>
      </c>
      <c r="AB1497" s="31">
        <f t="shared" si="604"/>
        <v>365588.92524247186</v>
      </c>
      <c r="AC1497" s="30">
        <f t="shared" si="605"/>
        <v>365588.92524247186</v>
      </c>
      <c r="AG1497" s="25">
        <f t="shared" si="606"/>
        <v>182923.14349216627</v>
      </c>
      <c r="AH1497" s="25">
        <f t="shared" si="607"/>
        <v>183556.74005462043</v>
      </c>
      <c r="AI1497" s="25">
        <f t="shared" si="608"/>
        <v>366479.88354678673</v>
      </c>
      <c r="AJ1497" s="25">
        <f t="shared" si="609"/>
        <v>1</v>
      </c>
      <c r="AK1497" s="25">
        <f t="shared" si="610"/>
        <v>366479.88354678673</v>
      </c>
      <c r="AL1497" s="25">
        <f t="shared" ca="1" si="611"/>
        <v>1091392</v>
      </c>
      <c r="AM1497" s="25">
        <f t="shared" ca="1" si="612"/>
        <v>61</v>
      </c>
      <c r="AN1497" s="25">
        <f ca="1">IF(AM1497=0,0,COUNTIF($AM$19:AM1497,C1497*10+1))</f>
        <v>19</v>
      </c>
      <c r="AO1497" s="20">
        <f t="shared" ca="1" si="613"/>
        <v>0</v>
      </c>
      <c r="AP1497" s="32">
        <f t="shared" ca="1" si="614"/>
        <v>1091392</v>
      </c>
    </row>
    <row r="1498" spans="1:42" x14ac:dyDescent="0.2">
      <c r="A1498" s="14">
        <f>Daten!A1498</f>
        <v>60665</v>
      </c>
      <c r="B1498" s="7" t="str">
        <f>Daten!B1498</f>
        <v>Hitzendorf</v>
      </c>
      <c r="C1498" s="14">
        <f t="shared" si="590"/>
        <v>6</v>
      </c>
      <c r="D1498" s="9">
        <f>Daten!D1498</f>
        <v>0</v>
      </c>
      <c r="E1498" s="8">
        <f>Daten!E1498</f>
        <v>7338</v>
      </c>
      <c r="F1498" s="8">
        <f>Daten!F1498</f>
        <v>7127</v>
      </c>
      <c r="G1498" s="26">
        <f t="shared" si="591"/>
        <v>211</v>
      </c>
      <c r="H1498" s="28">
        <f t="shared" si="592"/>
        <v>2.9605724708853656E-2</v>
      </c>
      <c r="I1498" s="20">
        <f t="shared" si="593"/>
        <v>95.749805822050874</v>
      </c>
      <c r="J1498" s="20">
        <f t="shared" si="594"/>
        <v>115.25019417794913</v>
      </c>
      <c r="K1498" s="26">
        <f t="shared" si="595"/>
        <v>-57625.097088974566</v>
      </c>
      <c r="L1498" s="15">
        <f>Daten!G1498</f>
        <v>1151</v>
      </c>
      <c r="M1498" s="15">
        <f>Daten!H1498</f>
        <v>4631</v>
      </c>
      <c r="N1498" s="15">
        <f>Daten!I1498</f>
        <v>1556</v>
      </c>
      <c r="O1498" s="27">
        <f t="shared" si="596"/>
        <v>0.58453897646296693</v>
      </c>
      <c r="P1498" s="15">
        <f t="shared" si="597"/>
        <v>2629.4644872801096</v>
      </c>
      <c r="Q1498" s="20">
        <f t="shared" si="598"/>
        <v>77.535512719890448</v>
      </c>
      <c r="R1498" s="26">
        <f t="shared" si="599"/>
        <v>15507.10254397809</v>
      </c>
      <c r="S1498" s="8">
        <f>Daten!K1498</f>
        <v>21732</v>
      </c>
      <c r="T1498" s="8">
        <f>Daten!L1498</f>
        <v>521717</v>
      </c>
      <c r="U1498" s="8">
        <f>Daten!M1498</f>
        <v>417282</v>
      </c>
      <c r="V1498" s="8">
        <f>Daten!N1498</f>
        <v>500</v>
      </c>
      <c r="W1498" s="8">
        <f>Daten!O1498</f>
        <v>500</v>
      </c>
      <c r="X1498" s="22">
        <f t="shared" si="600"/>
        <v>960731</v>
      </c>
      <c r="Y1498" s="8">
        <f t="shared" si="601"/>
        <v>2815470.7562918141</v>
      </c>
      <c r="Z1498" s="20">
        <f t="shared" si="602"/>
        <v>-1854739.7562918141</v>
      </c>
      <c r="AA1498" s="26">
        <f t="shared" si="603"/>
        <v>185473.97562918143</v>
      </c>
      <c r="AB1498" s="31">
        <f t="shared" si="604"/>
        <v>143355.98108418495</v>
      </c>
      <c r="AC1498" s="30">
        <f t="shared" si="605"/>
        <v>143355.98108418495</v>
      </c>
      <c r="AG1498" s="25">
        <f t="shared" si="606"/>
        <v>-57625.097088974566</v>
      </c>
      <c r="AH1498" s="25">
        <f t="shared" si="607"/>
        <v>185473.97562918143</v>
      </c>
      <c r="AI1498" s="25">
        <f t="shared" si="608"/>
        <v>127848.87854020686</v>
      </c>
      <c r="AJ1498" s="25">
        <f t="shared" si="609"/>
        <v>1</v>
      </c>
      <c r="AK1498" s="25">
        <f t="shared" si="610"/>
        <v>127848.87854020686</v>
      </c>
      <c r="AL1498" s="25">
        <f t="shared" ca="1" si="611"/>
        <v>380739</v>
      </c>
      <c r="AM1498" s="25">
        <f t="shared" ca="1" si="612"/>
        <v>61</v>
      </c>
      <c r="AN1498" s="25">
        <f ca="1">IF(AM1498=0,0,COUNTIF($AM$19:AM1498,C1498*10+1))</f>
        <v>20</v>
      </c>
      <c r="AO1498" s="20">
        <f t="shared" ca="1" si="613"/>
        <v>0</v>
      </c>
      <c r="AP1498" s="32">
        <f t="shared" ca="1" si="614"/>
        <v>380739</v>
      </c>
    </row>
    <row r="1499" spans="1:42" x14ac:dyDescent="0.2">
      <c r="A1499" s="14">
        <f>Daten!A1499</f>
        <v>60666</v>
      </c>
      <c r="B1499" s="7" t="str">
        <f>Daten!B1499</f>
        <v>Nestelbach bei Graz</v>
      </c>
      <c r="C1499" s="14">
        <f t="shared" si="590"/>
        <v>6</v>
      </c>
      <c r="D1499" s="9">
        <f>Daten!D1499</f>
        <v>0</v>
      </c>
      <c r="E1499" s="8">
        <f>Daten!E1499</f>
        <v>2753</v>
      </c>
      <c r="F1499" s="8">
        <f>Daten!F1499</f>
        <v>2658</v>
      </c>
      <c r="G1499" s="26">
        <f t="shared" si="591"/>
        <v>95</v>
      </c>
      <c r="H1499" s="28">
        <f t="shared" si="592"/>
        <v>3.5741158765989468E-2</v>
      </c>
      <c r="I1499" s="20">
        <f t="shared" si="593"/>
        <v>35.709693261542192</v>
      </c>
      <c r="J1499" s="20">
        <f t="shared" si="594"/>
        <v>59.290306738457808</v>
      </c>
      <c r="K1499" s="26">
        <f t="shared" si="595"/>
        <v>-29645.153369228905</v>
      </c>
      <c r="L1499" s="15">
        <f>Daten!G1499</f>
        <v>417</v>
      </c>
      <c r="M1499" s="15">
        <f>Daten!H1499</f>
        <v>1765</v>
      </c>
      <c r="N1499" s="15">
        <f>Daten!I1499</f>
        <v>571</v>
      </c>
      <c r="O1499" s="27">
        <f t="shared" si="596"/>
        <v>0.55977337110481584</v>
      </c>
      <c r="P1499" s="15">
        <f t="shared" si="597"/>
        <v>1002.1604016517799</v>
      </c>
      <c r="Q1499" s="20">
        <f t="shared" si="598"/>
        <v>-14.160401651779921</v>
      </c>
      <c r="R1499" s="26">
        <f t="shared" si="599"/>
        <v>-2832.0803303559842</v>
      </c>
      <c r="S1499" s="8">
        <f>Daten!K1499</f>
        <v>12288</v>
      </c>
      <c r="T1499" s="8">
        <f>Daten!L1499</f>
        <v>167179</v>
      </c>
      <c r="U1499" s="8">
        <f>Daten!M1499</f>
        <v>220711</v>
      </c>
      <c r="V1499" s="8">
        <f>Daten!N1499</f>
        <v>500</v>
      </c>
      <c r="W1499" s="8">
        <f>Daten!O1499</f>
        <v>500</v>
      </c>
      <c r="X1499" s="22">
        <f t="shared" si="600"/>
        <v>400178</v>
      </c>
      <c r="Y1499" s="8">
        <f t="shared" si="601"/>
        <v>1056281.1381945168</v>
      </c>
      <c r="Z1499" s="20">
        <f t="shared" si="602"/>
        <v>-656103.13819451677</v>
      </c>
      <c r="AA1499" s="26">
        <f t="shared" si="603"/>
        <v>65610.31381945168</v>
      </c>
      <c r="AB1499" s="31">
        <f t="shared" si="604"/>
        <v>33133.08011986679</v>
      </c>
      <c r="AC1499" s="30">
        <f t="shared" si="605"/>
        <v>33133.08011986679</v>
      </c>
      <c r="AG1499" s="25">
        <f t="shared" si="606"/>
        <v>-29645.153369228905</v>
      </c>
      <c r="AH1499" s="25">
        <f t="shared" si="607"/>
        <v>65610.31381945168</v>
      </c>
      <c r="AI1499" s="25">
        <f t="shared" si="608"/>
        <v>35965.160450222771</v>
      </c>
      <c r="AJ1499" s="25">
        <f t="shared" si="609"/>
        <v>1</v>
      </c>
      <c r="AK1499" s="25">
        <f t="shared" si="610"/>
        <v>35965.160450222771</v>
      </c>
      <c r="AL1499" s="25">
        <f t="shared" ca="1" si="611"/>
        <v>107106</v>
      </c>
      <c r="AM1499" s="25">
        <f t="shared" ca="1" si="612"/>
        <v>61</v>
      </c>
      <c r="AN1499" s="25">
        <f ca="1">IF(AM1499=0,0,COUNTIF($AM$19:AM1499,C1499*10+1))</f>
        <v>21</v>
      </c>
      <c r="AO1499" s="20">
        <f t="shared" ca="1" si="613"/>
        <v>0</v>
      </c>
      <c r="AP1499" s="32">
        <f t="shared" ca="1" si="614"/>
        <v>107106</v>
      </c>
    </row>
    <row r="1500" spans="1:42" x14ac:dyDescent="0.2">
      <c r="A1500" s="14">
        <f>Daten!A1500</f>
        <v>60667</v>
      </c>
      <c r="B1500" s="7" t="str">
        <f>Daten!B1500</f>
        <v>Raaba-Grambach</v>
      </c>
      <c r="C1500" s="14">
        <f t="shared" si="590"/>
        <v>6</v>
      </c>
      <c r="D1500" s="9">
        <f>Daten!D1500</f>
        <v>0</v>
      </c>
      <c r="E1500" s="8">
        <f>Daten!E1500</f>
        <v>4929</v>
      </c>
      <c r="F1500" s="8">
        <f>Daten!F1500</f>
        <v>4541</v>
      </c>
      <c r="G1500" s="26">
        <f t="shared" si="591"/>
        <v>388</v>
      </c>
      <c r="H1500" s="28">
        <f t="shared" si="592"/>
        <v>8.5443734860162962E-2</v>
      </c>
      <c r="I1500" s="20">
        <f t="shared" si="593"/>
        <v>61.007418021317946</v>
      </c>
      <c r="J1500" s="20">
        <f t="shared" si="594"/>
        <v>326.99258197868204</v>
      </c>
      <c r="K1500" s="26">
        <f t="shared" si="595"/>
        <v>-163496.29098934101</v>
      </c>
      <c r="L1500" s="15">
        <f>Daten!G1500</f>
        <v>776</v>
      </c>
      <c r="M1500" s="15">
        <f>Daten!H1500</f>
        <v>3290</v>
      </c>
      <c r="N1500" s="15">
        <f>Daten!I1500</f>
        <v>863</v>
      </c>
      <c r="O1500" s="27">
        <f t="shared" si="596"/>
        <v>0.49817629179331308</v>
      </c>
      <c r="P1500" s="15">
        <f t="shared" si="597"/>
        <v>1868.0497005293803</v>
      </c>
      <c r="Q1500" s="20">
        <f t="shared" si="598"/>
        <v>-229.04970052938029</v>
      </c>
      <c r="R1500" s="26">
        <f t="shared" si="599"/>
        <v>-45809.940105876056</v>
      </c>
      <c r="S1500" s="8">
        <f>Daten!K1500</f>
        <v>9279</v>
      </c>
      <c r="T1500" s="8">
        <f>Daten!L1500</f>
        <v>543862</v>
      </c>
      <c r="U1500" s="8">
        <f>Daten!M1500</f>
        <v>10468239</v>
      </c>
      <c r="V1500" s="8">
        <f>Daten!N1500</f>
        <v>500</v>
      </c>
      <c r="W1500" s="8">
        <f>Daten!O1500</f>
        <v>500</v>
      </c>
      <c r="X1500" s="22">
        <f t="shared" si="600"/>
        <v>11021380</v>
      </c>
      <c r="Y1500" s="8">
        <f t="shared" si="601"/>
        <v>1891176.7999131032</v>
      </c>
      <c r="Z1500" s="20">
        <f t="shared" si="602"/>
        <v>9130203.2000868972</v>
      </c>
      <c r="AA1500" s="26">
        <f t="shared" si="603"/>
        <v>-913020.32000868977</v>
      </c>
      <c r="AB1500" s="31">
        <f t="shared" si="604"/>
        <v>-1122326.5511039067</v>
      </c>
      <c r="AC1500" s="30">
        <f t="shared" si="605"/>
        <v>0</v>
      </c>
      <c r="AG1500" s="25">
        <f t="shared" si="606"/>
        <v>0</v>
      </c>
      <c r="AH1500" s="25">
        <f t="shared" si="607"/>
        <v>0</v>
      </c>
      <c r="AI1500" s="25">
        <f t="shared" si="608"/>
        <v>0</v>
      </c>
      <c r="AJ1500" s="25">
        <f t="shared" si="609"/>
        <v>1</v>
      </c>
      <c r="AK1500" s="25">
        <f t="shared" si="610"/>
        <v>0</v>
      </c>
      <c r="AL1500" s="25">
        <f t="shared" ca="1" si="611"/>
        <v>0</v>
      </c>
      <c r="AM1500" s="25">
        <f t="shared" ca="1" si="612"/>
        <v>0</v>
      </c>
      <c r="AN1500" s="25">
        <f ca="1">IF(AM1500=0,0,COUNTIF($AM$19:AM1500,C1500*10+1))</f>
        <v>0</v>
      </c>
      <c r="AO1500" s="20">
        <f t="shared" ca="1" si="613"/>
        <v>0</v>
      </c>
      <c r="AP1500" s="32">
        <f t="shared" ca="1" si="614"/>
        <v>0</v>
      </c>
    </row>
    <row r="1501" spans="1:42" x14ac:dyDescent="0.2">
      <c r="A1501" s="14">
        <f>Daten!A1501</f>
        <v>60668</v>
      </c>
      <c r="B1501" s="7" t="str">
        <f>Daten!B1501</f>
        <v>Sankt Marein bei Graz</v>
      </c>
      <c r="C1501" s="14">
        <f t="shared" si="590"/>
        <v>6</v>
      </c>
      <c r="D1501" s="9">
        <f>Daten!D1501</f>
        <v>0</v>
      </c>
      <c r="E1501" s="8">
        <f>Daten!E1501</f>
        <v>3751</v>
      </c>
      <c r="F1501" s="8">
        <f>Daten!F1501</f>
        <v>3735</v>
      </c>
      <c r="G1501" s="26">
        <f t="shared" si="591"/>
        <v>16</v>
      </c>
      <c r="H1501" s="28">
        <f t="shared" si="592"/>
        <v>4.2838018741633201E-3</v>
      </c>
      <c r="I1501" s="20">
        <f t="shared" si="593"/>
        <v>50.178970779480849</v>
      </c>
      <c r="J1501" s="20">
        <f t="shared" si="594"/>
        <v>-34.178970779480849</v>
      </c>
      <c r="K1501" s="26">
        <f t="shared" si="595"/>
        <v>17089.485389740425</v>
      </c>
      <c r="L1501" s="15">
        <f>Daten!G1501</f>
        <v>536</v>
      </c>
      <c r="M1501" s="15">
        <f>Daten!H1501</f>
        <v>2452</v>
      </c>
      <c r="N1501" s="15">
        <f>Daten!I1501</f>
        <v>763</v>
      </c>
      <c r="O1501" s="27">
        <f t="shared" si="596"/>
        <v>0.52977161500815662</v>
      </c>
      <c r="P1501" s="15">
        <f t="shared" si="597"/>
        <v>1392.2364333428693</v>
      </c>
      <c r="Q1501" s="20">
        <f t="shared" si="598"/>
        <v>-93.236433342869304</v>
      </c>
      <c r="R1501" s="26">
        <f t="shared" si="599"/>
        <v>-18647.286668573863</v>
      </c>
      <c r="S1501" s="8">
        <f>Daten!K1501</f>
        <v>17785</v>
      </c>
      <c r="T1501" s="8">
        <f>Daten!L1501</f>
        <v>204635</v>
      </c>
      <c r="U1501" s="8">
        <f>Daten!M1501</f>
        <v>246405</v>
      </c>
      <c r="V1501" s="8">
        <f>Daten!N1501</f>
        <v>500</v>
      </c>
      <c r="W1501" s="8">
        <f>Daten!O1501</f>
        <v>500</v>
      </c>
      <c r="X1501" s="22">
        <f t="shared" si="600"/>
        <v>468825</v>
      </c>
      <c r="Y1501" s="8">
        <f t="shared" si="601"/>
        <v>1439197.4389275818</v>
      </c>
      <c r="Z1501" s="20">
        <f t="shared" si="602"/>
        <v>-970372.43892758177</v>
      </c>
      <c r="AA1501" s="26">
        <f t="shared" si="603"/>
        <v>97037.243892758182</v>
      </c>
      <c r="AB1501" s="31">
        <f t="shared" si="604"/>
        <v>95479.442613924737</v>
      </c>
      <c r="AC1501" s="30">
        <f t="shared" si="605"/>
        <v>95479.442613924737</v>
      </c>
      <c r="AG1501" s="25">
        <f t="shared" si="606"/>
        <v>17089.485389740425</v>
      </c>
      <c r="AH1501" s="25">
        <f t="shared" si="607"/>
        <v>97037.243892758182</v>
      </c>
      <c r="AI1501" s="25">
        <f t="shared" si="608"/>
        <v>114126.72928249861</v>
      </c>
      <c r="AJ1501" s="25">
        <f t="shared" si="609"/>
        <v>1</v>
      </c>
      <c r="AK1501" s="25">
        <f t="shared" si="610"/>
        <v>114126.72928249861</v>
      </c>
      <c r="AL1501" s="25">
        <f t="shared" ca="1" si="611"/>
        <v>339874</v>
      </c>
      <c r="AM1501" s="25">
        <f t="shared" ca="1" si="612"/>
        <v>61</v>
      </c>
      <c r="AN1501" s="25">
        <f ca="1">IF(AM1501=0,0,COUNTIF($AM$19:AM1501,C1501*10+1))</f>
        <v>22</v>
      </c>
      <c r="AO1501" s="20">
        <f t="shared" ca="1" si="613"/>
        <v>0</v>
      </c>
      <c r="AP1501" s="32">
        <f t="shared" ca="1" si="614"/>
        <v>339874</v>
      </c>
    </row>
    <row r="1502" spans="1:42" x14ac:dyDescent="0.2">
      <c r="A1502" s="14">
        <f>Daten!A1502</f>
        <v>60669</v>
      </c>
      <c r="B1502" s="7" t="str">
        <f>Daten!B1502</f>
        <v>Seiersberg-Pirka</v>
      </c>
      <c r="C1502" s="14">
        <f t="shared" si="590"/>
        <v>6</v>
      </c>
      <c r="D1502" s="9">
        <f>Daten!D1502</f>
        <v>0</v>
      </c>
      <c r="E1502" s="8">
        <f>Daten!E1502</f>
        <v>12072</v>
      </c>
      <c r="F1502" s="8">
        <f>Daten!F1502</f>
        <v>11222</v>
      </c>
      <c r="G1502" s="26">
        <f t="shared" si="591"/>
        <v>850</v>
      </c>
      <c r="H1502" s="28">
        <f t="shared" si="592"/>
        <v>7.5744074140081982E-2</v>
      </c>
      <c r="I1502" s="20">
        <f t="shared" si="593"/>
        <v>150.76530390557807</v>
      </c>
      <c r="J1502" s="20">
        <f t="shared" si="594"/>
        <v>699.23469609442191</v>
      </c>
      <c r="K1502" s="26">
        <f t="shared" si="595"/>
        <v>-349617.34804721095</v>
      </c>
      <c r="L1502" s="15">
        <f>Daten!G1502</f>
        <v>1764</v>
      </c>
      <c r="M1502" s="15">
        <f>Daten!H1502</f>
        <v>8195</v>
      </c>
      <c r="N1502" s="15">
        <f>Daten!I1502</f>
        <v>2113</v>
      </c>
      <c r="O1502" s="27">
        <f t="shared" si="596"/>
        <v>0.4730933496034167</v>
      </c>
      <c r="P1502" s="15">
        <f t="shared" si="597"/>
        <v>4653.0903634766782</v>
      </c>
      <c r="Q1502" s="20">
        <f t="shared" si="598"/>
        <v>-776.09036347667825</v>
      </c>
      <c r="R1502" s="26">
        <f t="shared" si="599"/>
        <v>-155218.07269533566</v>
      </c>
      <c r="S1502" s="8">
        <f>Daten!K1502</f>
        <v>7913</v>
      </c>
      <c r="T1502" s="8">
        <f>Daten!L1502</f>
        <v>1586146</v>
      </c>
      <c r="U1502" s="8">
        <f>Daten!M1502</f>
        <v>7356615</v>
      </c>
      <c r="V1502" s="8">
        <f>Daten!N1502</f>
        <v>500</v>
      </c>
      <c r="W1502" s="8">
        <f>Daten!O1502</f>
        <v>500</v>
      </c>
      <c r="X1502" s="22">
        <f t="shared" si="600"/>
        <v>8950674</v>
      </c>
      <c r="Y1502" s="8">
        <f t="shared" si="601"/>
        <v>4631829.2409314224</v>
      </c>
      <c r="Z1502" s="20">
        <f t="shared" si="602"/>
        <v>4318844.7590685776</v>
      </c>
      <c r="AA1502" s="26">
        <f t="shared" si="603"/>
        <v>-431884.47590685776</v>
      </c>
      <c r="AB1502" s="31">
        <f t="shared" si="604"/>
        <v>-936719.89664940443</v>
      </c>
      <c r="AC1502" s="30">
        <f t="shared" si="605"/>
        <v>0</v>
      </c>
      <c r="AG1502" s="25">
        <f t="shared" si="606"/>
        <v>0</v>
      </c>
      <c r="AH1502" s="25">
        <f t="shared" si="607"/>
        <v>0</v>
      </c>
      <c r="AI1502" s="25">
        <f t="shared" si="608"/>
        <v>0</v>
      </c>
      <c r="AJ1502" s="25">
        <f t="shared" si="609"/>
        <v>1</v>
      </c>
      <c r="AK1502" s="25">
        <f t="shared" si="610"/>
        <v>0</v>
      </c>
      <c r="AL1502" s="25">
        <f t="shared" ca="1" si="611"/>
        <v>0</v>
      </c>
      <c r="AM1502" s="25">
        <f t="shared" ca="1" si="612"/>
        <v>0</v>
      </c>
      <c r="AN1502" s="25">
        <f ca="1">IF(AM1502=0,0,COUNTIF($AM$19:AM1502,C1502*10+1))</f>
        <v>0</v>
      </c>
      <c r="AO1502" s="20">
        <f t="shared" ca="1" si="613"/>
        <v>0</v>
      </c>
      <c r="AP1502" s="32">
        <f t="shared" ca="1" si="614"/>
        <v>0</v>
      </c>
    </row>
    <row r="1503" spans="1:42" x14ac:dyDescent="0.2">
      <c r="A1503" s="14">
        <f>Daten!A1503</f>
        <v>60670</v>
      </c>
      <c r="B1503" s="7" t="str">
        <f>Daten!B1503</f>
        <v>Premstätten</v>
      </c>
      <c r="C1503" s="14">
        <f t="shared" si="590"/>
        <v>6</v>
      </c>
      <c r="D1503" s="9">
        <f>Daten!D1503</f>
        <v>0</v>
      </c>
      <c r="E1503" s="8">
        <f>Daten!E1503</f>
        <v>6823</v>
      </c>
      <c r="F1503" s="8">
        <f>Daten!F1503</f>
        <v>6212</v>
      </c>
      <c r="G1503" s="26">
        <f t="shared" si="591"/>
        <v>611</v>
      </c>
      <c r="H1503" s="28">
        <f t="shared" si="592"/>
        <v>9.835801674179008E-2</v>
      </c>
      <c r="I1503" s="20">
        <f t="shared" si="593"/>
        <v>83.456965590933066</v>
      </c>
      <c r="J1503" s="20">
        <f t="shared" si="594"/>
        <v>527.54303440906688</v>
      </c>
      <c r="K1503" s="26">
        <f t="shared" si="595"/>
        <v>-263771.51720453345</v>
      </c>
      <c r="L1503" s="15">
        <f>Daten!G1503</f>
        <v>1048</v>
      </c>
      <c r="M1503" s="15">
        <f>Daten!H1503</f>
        <v>4555</v>
      </c>
      <c r="N1503" s="15">
        <f>Daten!I1503</f>
        <v>1220</v>
      </c>
      <c r="O1503" s="27">
        <f t="shared" si="596"/>
        <v>0.49791437980241493</v>
      </c>
      <c r="P1503" s="15">
        <f t="shared" si="597"/>
        <v>2586.3119714016193</v>
      </c>
      <c r="Q1503" s="20">
        <f t="shared" si="598"/>
        <v>-318.3119714016193</v>
      </c>
      <c r="R1503" s="26">
        <f t="shared" si="599"/>
        <v>-63662.394280323861</v>
      </c>
      <c r="S1503" s="8">
        <f>Daten!K1503</f>
        <v>15074</v>
      </c>
      <c r="T1503" s="8">
        <f>Daten!L1503</f>
        <v>739992</v>
      </c>
      <c r="U1503" s="8">
        <f>Daten!M1503</f>
        <v>10028337</v>
      </c>
      <c r="V1503" s="8">
        <f>Daten!N1503</f>
        <v>500</v>
      </c>
      <c r="W1503" s="8">
        <f>Daten!O1503</f>
        <v>500</v>
      </c>
      <c r="X1503" s="22">
        <f t="shared" si="600"/>
        <v>10783403</v>
      </c>
      <c r="Y1503" s="8">
        <f t="shared" si="601"/>
        <v>2617873.6672361745</v>
      </c>
      <c r="Z1503" s="20">
        <f t="shared" si="602"/>
        <v>8165529.3327638255</v>
      </c>
      <c r="AA1503" s="26">
        <f t="shared" si="603"/>
        <v>-816552.93327638262</v>
      </c>
      <c r="AB1503" s="31">
        <f t="shared" si="604"/>
        <v>-1143986.8447612398</v>
      </c>
      <c r="AC1503" s="30">
        <f t="shared" si="605"/>
        <v>0</v>
      </c>
      <c r="AG1503" s="25">
        <f t="shared" si="606"/>
        <v>0</v>
      </c>
      <c r="AH1503" s="25">
        <f t="shared" si="607"/>
        <v>0</v>
      </c>
      <c r="AI1503" s="25">
        <f t="shared" si="608"/>
        <v>0</v>
      </c>
      <c r="AJ1503" s="25">
        <f t="shared" si="609"/>
        <v>1</v>
      </c>
      <c r="AK1503" s="25">
        <f t="shared" si="610"/>
        <v>0</v>
      </c>
      <c r="AL1503" s="25">
        <f t="shared" ca="1" si="611"/>
        <v>0</v>
      </c>
      <c r="AM1503" s="25">
        <f t="shared" ca="1" si="612"/>
        <v>0</v>
      </c>
      <c r="AN1503" s="25">
        <f ca="1">IF(AM1503=0,0,COUNTIF($AM$19:AM1503,C1503*10+1))</f>
        <v>0</v>
      </c>
      <c r="AO1503" s="20">
        <f t="shared" ca="1" si="613"/>
        <v>0</v>
      </c>
      <c r="AP1503" s="32">
        <f t="shared" ca="1" si="614"/>
        <v>0</v>
      </c>
    </row>
    <row r="1504" spans="1:42" x14ac:dyDescent="0.2">
      <c r="A1504" s="14">
        <f>Daten!A1504</f>
        <v>61001</v>
      </c>
      <c r="B1504" s="7" t="str">
        <f>Daten!B1504</f>
        <v>Allerheiligen bei Wildon</v>
      </c>
      <c r="C1504" s="14">
        <f t="shared" si="590"/>
        <v>6</v>
      </c>
      <c r="D1504" s="9">
        <f>Daten!D1504</f>
        <v>0</v>
      </c>
      <c r="E1504" s="8">
        <f>Daten!E1504</f>
        <v>1598</v>
      </c>
      <c r="F1504" s="8">
        <f>Daten!F1504</f>
        <v>1480</v>
      </c>
      <c r="G1504" s="26">
        <f t="shared" si="591"/>
        <v>118</v>
      </c>
      <c r="H1504" s="28">
        <f t="shared" si="592"/>
        <v>7.9729729729729734E-2</v>
      </c>
      <c r="I1504" s="20">
        <f t="shared" si="593"/>
        <v>19.883501138857202</v>
      </c>
      <c r="J1504" s="20">
        <f t="shared" si="594"/>
        <v>98.116498861142802</v>
      </c>
      <c r="K1504" s="26">
        <f t="shared" si="595"/>
        <v>-49058.249430571399</v>
      </c>
      <c r="L1504" s="15">
        <f>Daten!G1504</f>
        <v>245</v>
      </c>
      <c r="M1504" s="15">
        <f>Daten!H1504</f>
        <v>980</v>
      </c>
      <c r="N1504" s="15">
        <f>Daten!I1504</f>
        <v>373</v>
      </c>
      <c r="O1504" s="27">
        <f t="shared" si="596"/>
        <v>0.6306122448979592</v>
      </c>
      <c r="P1504" s="15">
        <f t="shared" si="597"/>
        <v>556.44033632790047</v>
      </c>
      <c r="Q1504" s="20">
        <f t="shared" si="598"/>
        <v>61.559663672099532</v>
      </c>
      <c r="R1504" s="26">
        <f t="shared" si="599"/>
        <v>12311.932734419906</v>
      </c>
      <c r="S1504" s="8">
        <f>Daten!K1504</f>
        <v>11568</v>
      </c>
      <c r="T1504" s="8">
        <f>Daten!L1504</f>
        <v>77893</v>
      </c>
      <c r="U1504" s="8">
        <f>Daten!M1504</f>
        <v>220017</v>
      </c>
      <c r="V1504" s="8">
        <f>Daten!N1504</f>
        <v>500</v>
      </c>
      <c r="W1504" s="8">
        <f>Daten!O1504</f>
        <v>500</v>
      </c>
      <c r="X1504" s="22">
        <f t="shared" si="600"/>
        <v>309478</v>
      </c>
      <c r="Y1504" s="8">
        <f t="shared" si="601"/>
        <v>613126.50157458696</v>
      </c>
      <c r="Z1504" s="20">
        <f t="shared" si="602"/>
        <v>-303648.50157458696</v>
      </c>
      <c r="AA1504" s="26">
        <f t="shared" si="603"/>
        <v>30364.850157458699</v>
      </c>
      <c r="AB1504" s="31">
        <f t="shared" si="604"/>
        <v>-6381.4665386927954</v>
      </c>
      <c r="AC1504" s="30">
        <f t="shared" si="605"/>
        <v>0</v>
      </c>
      <c r="AG1504" s="25">
        <f t="shared" si="606"/>
        <v>0</v>
      </c>
      <c r="AH1504" s="25">
        <f t="shared" si="607"/>
        <v>0</v>
      </c>
      <c r="AI1504" s="25">
        <f t="shared" si="608"/>
        <v>0</v>
      </c>
      <c r="AJ1504" s="25">
        <f t="shared" si="609"/>
        <v>1</v>
      </c>
      <c r="AK1504" s="25">
        <f t="shared" si="610"/>
        <v>0</v>
      </c>
      <c r="AL1504" s="25">
        <f t="shared" ca="1" si="611"/>
        <v>0</v>
      </c>
      <c r="AM1504" s="25">
        <f t="shared" ca="1" si="612"/>
        <v>0</v>
      </c>
      <c r="AN1504" s="25">
        <f ca="1">IF(AM1504=0,0,COUNTIF($AM$19:AM1504,C1504*10+1))</f>
        <v>0</v>
      </c>
      <c r="AO1504" s="20">
        <f t="shared" ca="1" si="613"/>
        <v>0</v>
      </c>
      <c r="AP1504" s="32">
        <f t="shared" ca="1" si="614"/>
        <v>0</v>
      </c>
    </row>
    <row r="1505" spans="1:42" x14ac:dyDescent="0.2">
      <c r="A1505" s="14">
        <f>Daten!A1505</f>
        <v>61002</v>
      </c>
      <c r="B1505" s="7" t="str">
        <f>Daten!B1505</f>
        <v>Arnfels</v>
      </c>
      <c r="C1505" s="14">
        <f t="shared" si="590"/>
        <v>6</v>
      </c>
      <c r="D1505" s="9">
        <f>Daten!D1505</f>
        <v>0</v>
      </c>
      <c r="E1505" s="8">
        <f>Daten!E1505</f>
        <v>970</v>
      </c>
      <c r="F1505" s="8">
        <f>Daten!F1505</f>
        <v>995</v>
      </c>
      <c r="G1505" s="26">
        <f t="shared" si="591"/>
        <v>-25</v>
      </c>
      <c r="H1505" s="28">
        <f t="shared" si="592"/>
        <v>-2.5125628140703519E-2</v>
      </c>
      <c r="I1505" s="20">
        <f t="shared" si="593"/>
        <v>13.36762407646143</v>
      </c>
      <c r="J1505" s="20">
        <f t="shared" si="594"/>
        <v>-38.367624076461432</v>
      </c>
      <c r="K1505" s="26">
        <f t="shared" si="595"/>
        <v>19183.812038230717</v>
      </c>
      <c r="L1505" s="15">
        <f>Daten!G1505</f>
        <v>132</v>
      </c>
      <c r="M1505" s="15">
        <f>Daten!H1505</f>
        <v>587</v>
      </c>
      <c r="N1505" s="15">
        <f>Daten!I1505</f>
        <v>251</v>
      </c>
      <c r="O1505" s="27">
        <f t="shared" si="596"/>
        <v>0.65247018739352636</v>
      </c>
      <c r="P1505" s="15">
        <f t="shared" si="597"/>
        <v>333.29640553518124</v>
      </c>
      <c r="Q1505" s="20">
        <f t="shared" si="598"/>
        <v>49.703594464818764</v>
      </c>
      <c r="R1505" s="26">
        <f t="shared" si="599"/>
        <v>9940.7188929637523</v>
      </c>
      <c r="S1505" s="8">
        <f>Daten!K1505</f>
        <v>3462</v>
      </c>
      <c r="T1505" s="8">
        <f>Daten!L1505</f>
        <v>73292</v>
      </c>
      <c r="U1505" s="8">
        <f>Daten!M1505</f>
        <v>178357</v>
      </c>
      <c r="V1505" s="8">
        <f>Daten!N1505</f>
        <v>500</v>
      </c>
      <c r="W1505" s="8">
        <f>Daten!O1505</f>
        <v>500</v>
      </c>
      <c r="X1505" s="22">
        <f t="shared" si="600"/>
        <v>255111</v>
      </c>
      <c r="Y1505" s="8">
        <f t="shared" si="601"/>
        <v>372173.15802712727</v>
      </c>
      <c r="Z1505" s="20">
        <f t="shared" si="602"/>
        <v>-117062.15802712727</v>
      </c>
      <c r="AA1505" s="26">
        <f t="shared" si="603"/>
        <v>11706.215802712728</v>
      </c>
      <c r="AB1505" s="31">
        <f t="shared" si="604"/>
        <v>40830.746733907195</v>
      </c>
      <c r="AC1505" s="30">
        <f t="shared" si="605"/>
        <v>40830.746733907195</v>
      </c>
      <c r="AG1505" s="25">
        <f t="shared" si="606"/>
        <v>19183.812038230717</v>
      </c>
      <c r="AH1505" s="25">
        <f t="shared" si="607"/>
        <v>11706.215802712728</v>
      </c>
      <c r="AI1505" s="25">
        <f t="shared" si="608"/>
        <v>30890.027840943447</v>
      </c>
      <c r="AJ1505" s="25">
        <f t="shared" si="609"/>
        <v>1</v>
      </c>
      <c r="AK1505" s="25">
        <f t="shared" si="610"/>
        <v>30890.027840943447</v>
      </c>
      <c r="AL1505" s="25">
        <f t="shared" ca="1" si="611"/>
        <v>91992</v>
      </c>
      <c r="AM1505" s="25">
        <f t="shared" ca="1" si="612"/>
        <v>61</v>
      </c>
      <c r="AN1505" s="25">
        <f ca="1">IF(AM1505=0,0,COUNTIF($AM$19:AM1505,C1505*10+1))</f>
        <v>23</v>
      </c>
      <c r="AO1505" s="20">
        <f t="shared" ca="1" si="613"/>
        <v>0</v>
      </c>
      <c r="AP1505" s="32">
        <f t="shared" ca="1" si="614"/>
        <v>91992</v>
      </c>
    </row>
    <row r="1506" spans="1:42" x14ac:dyDescent="0.2">
      <c r="A1506" s="14">
        <f>Daten!A1506</f>
        <v>61007</v>
      </c>
      <c r="B1506" s="7" t="str">
        <f>Daten!B1506</f>
        <v>Empersdorf</v>
      </c>
      <c r="C1506" s="14">
        <f t="shared" si="590"/>
        <v>6</v>
      </c>
      <c r="D1506" s="9">
        <f>Daten!D1506</f>
        <v>0</v>
      </c>
      <c r="E1506" s="8">
        <f>Daten!E1506</f>
        <v>1413</v>
      </c>
      <c r="F1506" s="8">
        <f>Daten!F1506</f>
        <v>1384</v>
      </c>
      <c r="G1506" s="26">
        <f t="shared" si="591"/>
        <v>29</v>
      </c>
      <c r="H1506" s="28">
        <f t="shared" si="592"/>
        <v>2.0953757225433526E-2</v>
      </c>
      <c r="I1506" s="20">
        <f t="shared" si="593"/>
        <v>18.593760524444843</v>
      </c>
      <c r="J1506" s="20">
        <f t="shared" si="594"/>
        <v>10.406239475555157</v>
      </c>
      <c r="K1506" s="26">
        <f t="shared" si="595"/>
        <v>-5203.1197377775788</v>
      </c>
      <c r="L1506" s="15">
        <f>Daten!G1506</f>
        <v>208</v>
      </c>
      <c r="M1506" s="15">
        <f>Daten!H1506</f>
        <v>916</v>
      </c>
      <c r="N1506" s="15">
        <f>Daten!I1506</f>
        <v>289</v>
      </c>
      <c r="O1506" s="27">
        <f t="shared" si="596"/>
        <v>0.54257641921397382</v>
      </c>
      <c r="P1506" s="15">
        <f t="shared" si="597"/>
        <v>520.10137558811925</v>
      </c>
      <c r="Q1506" s="20">
        <f t="shared" si="598"/>
        <v>-23.101375588119254</v>
      </c>
      <c r="R1506" s="26">
        <f t="shared" si="599"/>
        <v>-4620.2751176238507</v>
      </c>
      <c r="S1506" s="8">
        <f>Daten!K1506</f>
        <v>7224</v>
      </c>
      <c r="T1506" s="8">
        <f>Daten!L1506</f>
        <v>77487</v>
      </c>
      <c r="U1506" s="8">
        <f>Daten!M1506</f>
        <v>143560</v>
      </c>
      <c r="V1506" s="8">
        <f>Daten!N1506</f>
        <v>500</v>
      </c>
      <c r="W1506" s="8">
        <f>Daten!O1506</f>
        <v>500</v>
      </c>
      <c r="X1506" s="22">
        <f t="shared" si="600"/>
        <v>228271</v>
      </c>
      <c r="Y1506" s="8">
        <f t="shared" si="601"/>
        <v>542145.02298178431</v>
      </c>
      <c r="Z1506" s="20">
        <f t="shared" si="602"/>
        <v>-313874.02298178431</v>
      </c>
      <c r="AA1506" s="26">
        <f t="shared" si="603"/>
        <v>31387.402298178433</v>
      </c>
      <c r="AB1506" s="31">
        <f t="shared" si="604"/>
        <v>21564.007442777001</v>
      </c>
      <c r="AC1506" s="30">
        <f t="shared" si="605"/>
        <v>21564.007442777001</v>
      </c>
      <c r="AG1506" s="25">
        <f t="shared" si="606"/>
        <v>-5203.1197377775788</v>
      </c>
      <c r="AH1506" s="25">
        <f t="shared" si="607"/>
        <v>31387.402298178433</v>
      </c>
      <c r="AI1506" s="25">
        <f t="shared" si="608"/>
        <v>26184.282560400854</v>
      </c>
      <c r="AJ1506" s="25">
        <f t="shared" si="609"/>
        <v>1</v>
      </c>
      <c r="AK1506" s="25">
        <f t="shared" si="610"/>
        <v>26184.282560400854</v>
      </c>
      <c r="AL1506" s="25">
        <f t="shared" ca="1" si="611"/>
        <v>77978</v>
      </c>
      <c r="AM1506" s="25">
        <f t="shared" ca="1" si="612"/>
        <v>61</v>
      </c>
      <c r="AN1506" s="25">
        <f ca="1">IF(AM1506=0,0,COUNTIF($AM$19:AM1506,C1506*10+1))</f>
        <v>24</v>
      </c>
      <c r="AO1506" s="20">
        <f t="shared" ca="1" si="613"/>
        <v>0</v>
      </c>
      <c r="AP1506" s="32">
        <f t="shared" ca="1" si="614"/>
        <v>77978</v>
      </c>
    </row>
    <row r="1507" spans="1:42" x14ac:dyDescent="0.2">
      <c r="A1507" s="14">
        <f>Daten!A1507</f>
        <v>61008</v>
      </c>
      <c r="B1507" s="7" t="str">
        <f>Daten!B1507</f>
        <v>Gabersdorf</v>
      </c>
      <c r="C1507" s="14">
        <f t="shared" si="590"/>
        <v>6</v>
      </c>
      <c r="D1507" s="9">
        <f>Daten!D1507</f>
        <v>0</v>
      </c>
      <c r="E1507" s="8">
        <f>Daten!E1507</f>
        <v>1294</v>
      </c>
      <c r="F1507" s="8">
        <f>Daten!F1507</f>
        <v>1218</v>
      </c>
      <c r="G1507" s="26">
        <f t="shared" si="591"/>
        <v>76</v>
      </c>
      <c r="H1507" s="28">
        <f t="shared" si="592"/>
        <v>6.2397372742200329E-2</v>
      </c>
      <c r="I1507" s="20">
        <f t="shared" si="593"/>
        <v>16.363584045356806</v>
      </c>
      <c r="J1507" s="20">
        <f t="shared" si="594"/>
        <v>59.636415954643198</v>
      </c>
      <c r="K1507" s="26">
        <f t="shared" si="595"/>
        <v>-29818.207977321599</v>
      </c>
      <c r="L1507" s="15">
        <f>Daten!G1507</f>
        <v>207</v>
      </c>
      <c r="M1507" s="15">
        <f>Daten!H1507</f>
        <v>897</v>
      </c>
      <c r="N1507" s="15">
        <f>Daten!I1507</f>
        <v>190</v>
      </c>
      <c r="O1507" s="27">
        <f t="shared" si="596"/>
        <v>0.44258639910813824</v>
      </c>
      <c r="P1507" s="15">
        <f t="shared" si="597"/>
        <v>509.31324661849669</v>
      </c>
      <c r="Q1507" s="20">
        <f t="shared" si="598"/>
        <v>-112.31324661849669</v>
      </c>
      <c r="R1507" s="26">
        <f t="shared" si="599"/>
        <v>-22462.649323699337</v>
      </c>
      <c r="S1507" s="8">
        <f>Daten!K1507</f>
        <v>9978</v>
      </c>
      <c r="T1507" s="8">
        <f>Daten!L1507</f>
        <v>106536</v>
      </c>
      <c r="U1507" s="8">
        <f>Daten!M1507</f>
        <v>831129</v>
      </c>
      <c r="V1507" s="8">
        <f>Daten!N1507</f>
        <v>500</v>
      </c>
      <c r="W1507" s="8">
        <f>Daten!O1507</f>
        <v>500</v>
      </c>
      <c r="X1507" s="22">
        <f t="shared" si="600"/>
        <v>947643</v>
      </c>
      <c r="Y1507" s="8">
        <f t="shared" si="601"/>
        <v>496486.66648154915</v>
      </c>
      <c r="Z1507" s="20">
        <f t="shared" si="602"/>
        <v>451156.33351845085</v>
      </c>
      <c r="AA1507" s="26">
        <f t="shared" si="603"/>
        <v>-45115.633351845085</v>
      </c>
      <c r="AB1507" s="31">
        <f t="shared" si="604"/>
        <v>-97396.490652866021</v>
      </c>
      <c r="AC1507" s="30">
        <f t="shared" si="605"/>
        <v>0</v>
      </c>
      <c r="AG1507" s="25">
        <f t="shared" si="606"/>
        <v>0</v>
      </c>
      <c r="AH1507" s="25">
        <f t="shared" si="607"/>
        <v>0</v>
      </c>
      <c r="AI1507" s="25">
        <f t="shared" si="608"/>
        <v>0</v>
      </c>
      <c r="AJ1507" s="25">
        <f t="shared" si="609"/>
        <v>1</v>
      </c>
      <c r="AK1507" s="25">
        <f t="shared" si="610"/>
        <v>0</v>
      </c>
      <c r="AL1507" s="25">
        <f t="shared" ca="1" si="611"/>
        <v>0</v>
      </c>
      <c r="AM1507" s="25">
        <f t="shared" ca="1" si="612"/>
        <v>0</v>
      </c>
      <c r="AN1507" s="25">
        <f ca="1">IF(AM1507=0,0,COUNTIF($AM$19:AM1507,C1507*10+1))</f>
        <v>0</v>
      </c>
      <c r="AO1507" s="20">
        <f t="shared" ca="1" si="613"/>
        <v>0</v>
      </c>
      <c r="AP1507" s="32">
        <f t="shared" ca="1" si="614"/>
        <v>0</v>
      </c>
    </row>
    <row r="1508" spans="1:42" x14ac:dyDescent="0.2">
      <c r="A1508" s="14">
        <f>Daten!A1508</f>
        <v>61012</v>
      </c>
      <c r="B1508" s="7" t="str">
        <f>Daten!B1508</f>
        <v>Gralla</v>
      </c>
      <c r="C1508" s="14">
        <f t="shared" si="590"/>
        <v>6</v>
      </c>
      <c r="D1508" s="9">
        <f>Daten!D1508</f>
        <v>0</v>
      </c>
      <c r="E1508" s="8">
        <f>Daten!E1508</f>
        <v>2853</v>
      </c>
      <c r="F1508" s="8">
        <f>Daten!F1508</f>
        <v>2509</v>
      </c>
      <c r="G1508" s="26">
        <f t="shared" si="591"/>
        <v>344</v>
      </c>
      <c r="H1508" s="28">
        <f t="shared" si="592"/>
        <v>0.137106416899163</v>
      </c>
      <c r="I1508" s="20">
        <f t="shared" si="593"/>
        <v>33.70790834958968</v>
      </c>
      <c r="J1508" s="20">
        <f t="shared" si="594"/>
        <v>310.29209165041033</v>
      </c>
      <c r="K1508" s="26">
        <f t="shared" si="595"/>
        <v>-155146.04582520516</v>
      </c>
      <c r="L1508" s="15">
        <f>Daten!G1508</f>
        <v>456</v>
      </c>
      <c r="M1508" s="15">
        <f>Daten!H1508</f>
        <v>1958</v>
      </c>
      <c r="N1508" s="15">
        <f>Daten!I1508</f>
        <v>439</v>
      </c>
      <c r="O1508" s="27">
        <f t="shared" si="596"/>
        <v>0.45709908069458632</v>
      </c>
      <c r="P1508" s="15">
        <f t="shared" si="597"/>
        <v>1111.7450801326829</v>
      </c>
      <c r="Q1508" s="20">
        <f t="shared" si="598"/>
        <v>-216.74508013268292</v>
      </c>
      <c r="R1508" s="26">
        <f t="shared" si="599"/>
        <v>-43349.016026536585</v>
      </c>
      <c r="S1508" s="8">
        <f>Daten!K1508</f>
        <v>4816</v>
      </c>
      <c r="T1508" s="8">
        <f>Daten!L1508</f>
        <v>230486</v>
      </c>
      <c r="U1508" s="8">
        <f>Daten!M1508</f>
        <v>926106</v>
      </c>
      <c r="V1508" s="8">
        <f>Daten!N1508</f>
        <v>500</v>
      </c>
      <c r="W1508" s="8">
        <f>Daten!O1508</f>
        <v>500</v>
      </c>
      <c r="X1508" s="22">
        <f t="shared" si="600"/>
        <v>1161408</v>
      </c>
      <c r="Y1508" s="8">
        <f t="shared" si="601"/>
        <v>1094649.5050014372</v>
      </c>
      <c r="Z1508" s="20">
        <f t="shared" si="602"/>
        <v>66758.494998562848</v>
      </c>
      <c r="AA1508" s="26">
        <f t="shared" si="603"/>
        <v>-6675.8494998562855</v>
      </c>
      <c r="AB1508" s="31">
        <f t="shared" si="604"/>
        <v>-205170.91135159804</v>
      </c>
      <c r="AC1508" s="30">
        <f t="shared" si="605"/>
        <v>0</v>
      </c>
      <c r="AG1508" s="25">
        <f t="shared" si="606"/>
        <v>0</v>
      </c>
      <c r="AH1508" s="25">
        <f t="shared" si="607"/>
        <v>0</v>
      </c>
      <c r="AI1508" s="25">
        <f t="shared" si="608"/>
        <v>0</v>
      </c>
      <c r="AJ1508" s="25">
        <f t="shared" si="609"/>
        <v>1</v>
      </c>
      <c r="AK1508" s="25">
        <f t="shared" si="610"/>
        <v>0</v>
      </c>
      <c r="AL1508" s="25">
        <f t="shared" ca="1" si="611"/>
        <v>0</v>
      </c>
      <c r="AM1508" s="25">
        <f t="shared" ca="1" si="612"/>
        <v>0</v>
      </c>
      <c r="AN1508" s="25">
        <f ca="1">IF(AM1508=0,0,COUNTIF($AM$19:AM1508,C1508*10+1))</f>
        <v>0</v>
      </c>
      <c r="AO1508" s="20">
        <f t="shared" ca="1" si="613"/>
        <v>0</v>
      </c>
      <c r="AP1508" s="32">
        <f t="shared" ca="1" si="614"/>
        <v>0</v>
      </c>
    </row>
    <row r="1509" spans="1:42" x14ac:dyDescent="0.2">
      <c r="A1509" s="14">
        <f>Daten!A1509</f>
        <v>61013</v>
      </c>
      <c r="B1509" s="7" t="str">
        <f>Daten!B1509</f>
        <v>Großklein</v>
      </c>
      <c r="C1509" s="14">
        <f t="shared" si="590"/>
        <v>6</v>
      </c>
      <c r="D1509" s="9">
        <f>Daten!D1509</f>
        <v>0</v>
      </c>
      <c r="E1509" s="8">
        <f>Daten!E1509</f>
        <v>2258</v>
      </c>
      <c r="F1509" s="8">
        <f>Daten!F1509</f>
        <v>2261</v>
      </c>
      <c r="G1509" s="26">
        <f t="shared" si="591"/>
        <v>-3</v>
      </c>
      <c r="H1509" s="28">
        <f t="shared" si="592"/>
        <v>-1.3268465280849183E-3</v>
      </c>
      <c r="I1509" s="20">
        <f t="shared" si="593"/>
        <v>30.376078429024417</v>
      </c>
      <c r="J1509" s="20">
        <f t="shared" si="594"/>
        <v>-33.376078429024417</v>
      </c>
      <c r="K1509" s="26">
        <f t="shared" si="595"/>
        <v>16688.03921451221</v>
      </c>
      <c r="L1509" s="15">
        <f>Daten!G1509</f>
        <v>296</v>
      </c>
      <c r="M1509" s="15">
        <f>Daten!H1509</f>
        <v>1468</v>
      </c>
      <c r="N1509" s="15">
        <f>Daten!I1509</f>
        <v>494</v>
      </c>
      <c r="O1509" s="27">
        <f t="shared" si="596"/>
        <v>0.53814713896457766</v>
      </c>
      <c r="P1509" s="15">
        <f t="shared" si="597"/>
        <v>833.52491196873257</v>
      </c>
      <c r="Q1509" s="20">
        <f t="shared" si="598"/>
        <v>-43.524911968732567</v>
      </c>
      <c r="R1509" s="26">
        <f t="shared" si="599"/>
        <v>-8704.9823937465135</v>
      </c>
      <c r="S1509" s="8">
        <f>Daten!K1509</f>
        <v>11111</v>
      </c>
      <c r="T1509" s="8">
        <f>Daten!L1509</f>
        <v>108122</v>
      </c>
      <c r="U1509" s="8">
        <f>Daten!M1509</f>
        <v>382097</v>
      </c>
      <c r="V1509" s="8">
        <f>Daten!N1509</f>
        <v>500</v>
      </c>
      <c r="W1509" s="8">
        <f>Daten!O1509</f>
        <v>500</v>
      </c>
      <c r="X1509" s="22">
        <f t="shared" si="600"/>
        <v>501330</v>
      </c>
      <c r="Y1509" s="8">
        <f t="shared" si="601"/>
        <v>866357.72250026115</v>
      </c>
      <c r="Z1509" s="20">
        <f t="shared" si="602"/>
        <v>-365027.72250026115</v>
      </c>
      <c r="AA1509" s="26">
        <f t="shared" si="603"/>
        <v>36502.772250026115</v>
      </c>
      <c r="AB1509" s="31">
        <f t="shared" si="604"/>
        <v>44485.829070791813</v>
      </c>
      <c r="AC1509" s="30">
        <f t="shared" si="605"/>
        <v>44485.829070791813</v>
      </c>
      <c r="AG1509" s="25">
        <f t="shared" si="606"/>
        <v>16688.03921451221</v>
      </c>
      <c r="AH1509" s="25">
        <f t="shared" si="607"/>
        <v>36502.772250026115</v>
      </c>
      <c r="AI1509" s="25">
        <f t="shared" si="608"/>
        <v>53190.811464538325</v>
      </c>
      <c r="AJ1509" s="25">
        <f t="shared" si="609"/>
        <v>1</v>
      </c>
      <c r="AK1509" s="25">
        <f t="shared" si="610"/>
        <v>53190.811464538325</v>
      </c>
      <c r="AL1509" s="25">
        <f t="shared" ca="1" si="611"/>
        <v>158404</v>
      </c>
      <c r="AM1509" s="25">
        <f t="shared" ca="1" si="612"/>
        <v>61</v>
      </c>
      <c r="AN1509" s="25">
        <f ca="1">IF(AM1509=0,0,COUNTIF($AM$19:AM1509,C1509*10+1))</f>
        <v>25</v>
      </c>
      <c r="AO1509" s="20">
        <f t="shared" ca="1" si="613"/>
        <v>0</v>
      </c>
      <c r="AP1509" s="32">
        <f t="shared" ca="1" si="614"/>
        <v>158404</v>
      </c>
    </row>
    <row r="1510" spans="1:42" x14ac:dyDescent="0.2">
      <c r="A1510" s="14">
        <f>Daten!A1510</f>
        <v>61016</v>
      </c>
      <c r="B1510" s="7" t="str">
        <f>Daten!B1510</f>
        <v>Heimschuh</v>
      </c>
      <c r="C1510" s="14">
        <f t="shared" si="590"/>
        <v>6</v>
      </c>
      <c r="D1510" s="9">
        <f>Daten!D1510</f>
        <v>0</v>
      </c>
      <c r="E1510" s="8">
        <f>Daten!E1510</f>
        <v>1984</v>
      </c>
      <c r="F1510" s="8">
        <f>Daten!F1510</f>
        <v>1950</v>
      </c>
      <c r="G1510" s="26">
        <f t="shared" si="591"/>
        <v>34</v>
      </c>
      <c r="H1510" s="28">
        <f t="shared" si="592"/>
        <v>1.7435897435897435E-2</v>
      </c>
      <c r="I1510" s="20">
        <f t="shared" si="593"/>
        <v>26.197856230251045</v>
      </c>
      <c r="J1510" s="20">
        <f t="shared" si="594"/>
        <v>7.8021437697489553</v>
      </c>
      <c r="K1510" s="26">
        <f t="shared" si="595"/>
        <v>-3901.0718848744777</v>
      </c>
      <c r="L1510" s="15">
        <f>Daten!G1510</f>
        <v>293</v>
      </c>
      <c r="M1510" s="15">
        <f>Daten!H1510</f>
        <v>1265</v>
      </c>
      <c r="N1510" s="15">
        <f>Daten!I1510</f>
        <v>426</v>
      </c>
      <c r="O1510" s="27">
        <f t="shared" si="596"/>
        <v>0.56837944664031625</v>
      </c>
      <c r="P1510" s="15">
        <f t="shared" si="597"/>
        <v>718.2622708722389</v>
      </c>
      <c r="Q1510" s="20">
        <f t="shared" si="598"/>
        <v>0.73772912776109933</v>
      </c>
      <c r="R1510" s="26">
        <f t="shared" si="599"/>
        <v>147.54582555221987</v>
      </c>
      <c r="S1510" s="8">
        <f>Daten!K1510</f>
        <v>8986</v>
      </c>
      <c r="T1510" s="8">
        <f>Daten!L1510</f>
        <v>132777</v>
      </c>
      <c r="U1510" s="8">
        <f>Daten!M1510</f>
        <v>295971</v>
      </c>
      <c r="V1510" s="8">
        <f>Daten!N1510</f>
        <v>500</v>
      </c>
      <c r="W1510" s="8">
        <f>Daten!O1510</f>
        <v>500</v>
      </c>
      <c r="X1510" s="22">
        <f t="shared" si="600"/>
        <v>437734</v>
      </c>
      <c r="Y1510" s="8">
        <f t="shared" si="601"/>
        <v>761228.39744929946</v>
      </c>
      <c r="Z1510" s="20">
        <f t="shared" si="602"/>
        <v>-323494.39744929946</v>
      </c>
      <c r="AA1510" s="26">
        <f t="shared" si="603"/>
        <v>32349.439744929947</v>
      </c>
      <c r="AB1510" s="31">
        <f t="shared" si="604"/>
        <v>28595.913685607688</v>
      </c>
      <c r="AC1510" s="30">
        <f t="shared" si="605"/>
        <v>28595.913685607688</v>
      </c>
      <c r="AG1510" s="25">
        <f t="shared" si="606"/>
        <v>-3901.0718848744777</v>
      </c>
      <c r="AH1510" s="25">
        <f t="shared" si="607"/>
        <v>32349.439744929947</v>
      </c>
      <c r="AI1510" s="25">
        <f t="shared" si="608"/>
        <v>28448.36786005547</v>
      </c>
      <c r="AJ1510" s="25">
        <f t="shared" si="609"/>
        <v>1</v>
      </c>
      <c r="AK1510" s="25">
        <f t="shared" si="610"/>
        <v>28448.36786005547</v>
      </c>
      <c r="AL1510" s="25">
        <f t="shared" ca="1" si="611"/>
        <v>84720</v>
      </c>
      <c r="AM1510" s="25">
        <f t="shared" ca="1" si="612"/>
        <v>61</v>
      </c>
      <c r="AN1510" s="25">
        <f ca="1">IF(AM1510=0,0,COUNTIF($AM$19:AM1510,C1510*10+1))</f>
        <v>26</v>
      </c>
      <c r="AO1510" s="20">
        <f t="shared" ca="1" si="613"/>
        <v>0</v>
      </c>
      <c r="AP1510" s="32">
        <f t="shared" ca="1" si="614"/>
        <v>84720</v>
      </c>
    </row>
    <row r="1511" spans="1:42" x14ac:dyDescent="0.2">
      <c r="A1511" s="14">
        <f>Daten!A1511</f>
        <v>61017</v>
      </c>
      <c r="B1511" s="7" t="str">
        <f>Daten!B1511</f>
        <v>Hengsberg</v>
      </c>
      <c r="C1511" s="14">
        <f t="shared" si="590"/>
        <v>6</v>
      </c>
      <c r="D1511" s="9">
        <f>Daten!D1511</f>
        <v>0</v>
      </c>
      <c r="E1511" s="8">
        <f>Daten!E1511</f>
        <v>1495</v>
      </c>
      <c r="F1511" s="8">
        <f>Daten!F1511</f>
        <v>1460</v>
      </c>
      <c r="G1511" s="26">
        <f t="shared" si="591"/>
        <v>35</v>
      </c>
      <c r="H1511" s="28">
        <f t="shared" si="592"/>
        <v>2.3972602739726026E-2</v>
      </c>
      <c r="I1511" s="20">
        <f t="shared" si="593"/>
        <v>19.614805177521294</v>
      </c>
      <c r="J1511" s="20">
        <f t="shared" si="594"/>
        <v>15.385194822478706</v>
      </c>
      <c r="K1511" s="26">
        <f t="shared" si="595"/>
        <v>-7692.5974112393533</v>
      </c>
      <c r="L1511" s="15">
        <f>Daten!G1511</f>
        <v>254</v>
      </c>
      <c r="M1511" s="15">
        <f>Daten!H1511</f>
        <v>982</v>
      </c>
      <c r="N1511" s="15">
        <f>Daten!I1511</f>
        <v>259</v>
      </c>
      <c r="O1511" s="27">
        <f t="shared" si="596"/>
        <v>0.5224032586558045</v>
      </c>
      <c r="P1511" s="15">
        <f t="shared" si="597"/>
        <v>557.57592885101872</v>
      </c>
      <c r="Q1511" s="20">
        <f t="shared" si="598"/>
        <v>-44.575928851018716</v>
      </c>
      <c r="R1511" s="26">
        <f t="shared" si="599"/>
        <v>-8915.1857702037432</v>
      </c>
      <c r="S1511" s="8">
        <f>Daten!K1511</f>
        <v>8912</v>
      </c>
      <c r="T1511" s="8">
        <f>Daten!L1511</f>
        <v>68059</v>
      </c>
      <c r="U1511" s="8">
        <f>Daten!M1511</f>
        <v>111910</v>
      </c>
      <c r="V1511" s="8">
        <f>Daten!N1511</f>
        <v>500</v>
      </c>
      <c r="W1511" s="8">
        <f>Daten!O1511</f>
        <v>500</v>
      </c>
      <c r="X1511" s="22">
        <f t="shared" si="600"/>
        <v>188881</v>
      </c>
      <c r="Y1511" s="8">
        <f t="shared" si="601"/>
        <v>573607.083763459</v>
      </c>
      <c r="Z1511" s="20">
        <f t="shared" si="602"/>
        <v>-384726.083763459</v>
      </c>
      <c r="AA1511" s="26">
        <f t="shared" si="603"/>
        <v>38472.608376345903</v>
      </c>
      <c r="AB1511" s="31">
        <f t="shared" si="604"/>
        <v>21864.825194902805</v>
      </c>
      <c r="AC1511" s="30">
        <f t="shared" si="605"/>
        <v>21864.825194902805</v>
      </c>
      <c r="AG1511" s="25">
        <f t="shared" si="606"/>
        <v>-7692.5974112393533</v>
      </c>
      <c r="AH1511" s="25">
        <f t="shared" si="607"/>
        <v>38472.608376345903</v>
      </c>
      <c r="AI1511" s="25">
        <f t="shared" si="608"/>
        <v>30780.01096510655</v>
      </c>
      <c r="AJ1511" s="25">
        <f t="shared" si="609"/>
        <v>1</v>
      </c>
      <c r="AK1511" s="25">
        <f t="shared" si="610"/>
        <v>30780.01096510655</v>
      </c>
      <c r="AL1511" s="25">
        <f t="shared" ca="1" si="611"/>
        <v>91664</v>
      </c>
      <c r="AM1511" s="25">
        <f t="shared" ca="1" si="612"/>
        <v>61</v>
      </c>
      <c r="AN1511" s="25">
        <f ca="1">IF(AM1511=0,0,COUNTIF($AM$19:AM1511,C1511*10+1))</f>
        <v>27</v>
      </c>
      <c r="AO1511" s="20">
        <f t="shared" ca="1" si="613"/>
        <v>0</v>
      </c>
      <c r="AP1511" s="32">
        <f t="shared" ca="1" si="614"/>
        <v>91664</v>
      </c>
    </row>
    <row r="1512" spans="1:42" x14ac:dyDescent="0.2">
      <c r="A1512" s="14">
        <f>Daten!A1512</f>
        <v>61019</v>
      </c>
      <c r="B1512" s="7" t="str">
        <f>Daten!B1512</f>
        <v>Kitzeck im Sausal</v>
      </c>
      <c r="C1512" s="14">
        <f t="shared" si="590"/>
        <v>6</v>
      </c>
      <c r="D1512" s="9">
        <f>Daten!D1512</f>
        <v>0</v>
      </c>
      <c r="E1512" s="8">
        <f>Daten!E1512</f>
        <v>1179</v>
      </c>
      <c r="F1512" s="8">
        <f>Daten!F1512</f>
        <v>1217</v>
      </c>
      <c r="G1512" s="26">
        <f t="shared" si="591"/>
        <v>-38</v>
      </c>
      <c r="H1512" s="28">
        <f t="shared" si="592"/>
        <v>-3.1224322103533278E-2</v>
      </c>
      <c r="I1512" s="20">
        <f t="shared" si="593"/>
        <v>16.350149247290009</v>
      </c>
      <c r="J1512" s="20">
        <f t="shared" si="594"/>
        <v>-54.350149247290005</v>
      </c>
      <c r="K1512" s="26">
        <f t="shared" si="595"/>
        <v>27175.074623645003</v>
      </c>
      <c r="L1512" s="15">
        <f>Daten!G1512</f>
        <v>151</v>
      </c>
      <c r="M1512" s="15">
        <f>Daten!H1512</f>
        <v>735</v>
      </c>
      <c r="N1512" s="15">
        <f>Daten!I1512</f>
        <v>293</v>
      </c>
      <c r="O1512" s="27">
        <f t="shared" si="596"/>
        <v>0.60408163265306125</v>
      </c>
      <c r="P1512" s="15">
        <f t="shared" si="597"/>
        <v>417.33025224592535</v>
      </c>
      <c r="Q1512" s="20">
        <f t="shared" si="598"/>
        <v>26.669747754074649</v>
      </c>
      <c r="R1512" s="26">
        <f t="shared" si="599"/>
        <v>5333.9495508149303</v>
      </c>
      <c r="S1512" s="8">
        <f>Daten!K1512</f>
        <v>6281</v>
      </c>
      <c r="T1512" s="8">
        <f>Daten!L1512</f>
        <v>60934</v>
      </c>
      <c r="U1512" s="8">
        <f>Daten!M1512</f>
        <v>855917</v>
      </c>
      <c r="V1512" s="8">
        <f>Daten!N1512</f>
        <v>500</v>
      </c>
      <c r="W1512" s="8">
        <f>Daten!O1512</f>
        <v>500</v>
      </c>
      <c r="X1512" s="22">
        <f t="shared" si="600"/>
        <v>923132</v>
      </c>
      <c r="Y1512" s="8">
        <f t="shared" si="601"/>
        <v>452363.04465359077</v>
      </c>
      <c r="Z1512" s="20">
        <f t="shared" si="602"/>
        <v>470768.95534640923</v>
      </c>
      <c r="AA1512" s="26">
        <f t="shared" si="603"/>
        <v>-47076.895534640928</v>
      </c>
      <c r="AB1512" s="31">
        <f t="shared" si="604"/>
        <v>-14567.871360180994</v>
      </c>
      <c r="AC1512" s="30">
        <f t="shared" si="605"/>
        <v>0</v>
      </c>
      <c r="AG1512" s="25">
        <f t="shared" si="606"/>
        <v>0</v>
      </c>
      <c r="AH1512" s="25">
        <f t="shared" si="607"/>
        <v>0</v>
      </c>
      <c r="AI1512" s="25">
        <f t="shared" si="608"/>
        <v>0</v>
      </c>
      <c r="AJ1512" s="25">
        <f t="shared" si="609"/>
        <v>1</v>
      </c>
      <c r="AK1512" s="25">
        <f t="shared" si="610"/>
        <v>0</v>
      </c>
      <c r="AL1512" s="25">
        <f t="shared" ca="1" si="611"/>
        <v>0</v>
      </c>
      <c r="AM1512" s="25">
        <f t="shared" ca="1" si="612"/>
        <v>0</v>
      </c>
      <c r="AN1512" s="25">
        <f ca="1">IF(AM1512=0,0,COUNTIF($AM$19:AM1512,C1512*10+1))</f>
        <v>0</v>
      </c>
      <c r="AO1512" s="20">
        <f t="shared" ca="1" si="613"/>
        <v>0</v>
      </c>
      <c r="AP1512" s="32">
        <f t="shared" ca="1" si="614"/>
        <v>0</v>
      </c>
    </row>
    <row r="1513" spans="1:42" x14ac:dyDescent="0.2">
      <c r="A1513" s="14">
        <f>Daten!A1513</f>
        <v>61020</v>
      </c>
      <c r="B1513" s="7" t="str">
        <f>Daten!B1513</f>
        <v>Lang</v>
      </c>
      <c r="C1513" s="14">
        <f t="shared" si="590"/>
        <v>6</v>
      </c>
      <c r="D1513" s="9">
        <f>Daten!D1513</f>
        <v>0</v>
      </c>
      <c r="E1513" s="8">
        <f>Daten!E1513</f>
        <v>1369</v>
      </c>
      <c r="F1513" s="8">
        <f>Daten!F1513</f>
        <v>1329</v>
      </c>
      <c r="G1513" s="26">
        <f t="shared" si="591"/>
        <v>40</v>
      </c>
      <c r="H1513" s="28">
        <f t="shared" si="592"/>
        <v>3.0097817908201655E-2</v>
      </c>
      <c r="I1513" s="20">
        <f t="shared" si="593"/>
        <v>17.854846630771096</v>
      </c>
      <c r="J1513" s="20">
        <f t="shared" si="594"/>
        <v>22.145153369228904</v>
      </c>
      <c r="K1513" s="26">
        <f t="shared" si="595"/>
        <v>-11072.576684614452</v>
      </c>
      <c r="L1513" s="15">
        <f>Daten!G1513</f>
        <v>209</v>
      </c>
      <c r="M1513" s="15">
        <f>Daten!H1513</f>
        <v>912</v>
      </c>
      <c r="N1513" s="15">
        <f>Daten!I1513</f>
        <v>248</v>
      </c>
      <c r="O1513" s="27">
        <f t="shared" si="596"/>
        <v>0.50109649122807021</v>
      </c>
      <c r="P1513" s="15">
        <f t="shared" si="597"/>
        <v>517.83019054188287</v>
      </c>
      <c r="Q1513" s="20">
        <f t="shared" si="598"/>
        <v>-60.830190541882871</v>
      </c>
      <c r="R1513" s="26">
        <f t="shared" si="599"/>
        <v>-12166.038108376575</v>
      </c>
      <c r="S1513" s="8">
        <f>Daten!K1513</f>
        <v>7920</v>
      </c>
      <c r="T1513" s="8">
        <f>Daten!L1513</f>
        <v>69443</v>
      </c>
      <c r="U1513" s="8">
        <f>Daten!M1513</f>
        <v>522610</v>
      </c>
      <c r="V1513" s="8">
        <f>Daten!N1513</f>
        <v>500</v>
      </c>
      <c r="W1513" s="8">
        <f>Daten!O1513</f>
        <v>500</v>
      </c>
      <c r="X1513" s="22">
        <f t="shared" si="600"/>
        <v>599973</v>
      </c>
      <c r="Y1513" s="8">
        <f t="shared" si="601"/>
        <v>525262.94158673938</v>
      </c>
      <c r="Z1513" s="20">
        <f t="shared" si="602"/>
        <v>74710.058413260616</v>
      </c>
      <c r="AA1513" s="26">
        <f t="shared" si="603"/>
        <v>-7471.0058413260622</v>
      </c>
      <c r="AB1513" s="31">
        <f t="shared" si="604"/>
        <v>-30709.620634317092</v>
      </c>
      <c r="AC1513" s="30">
        <f t="shared" si="605"/>
        <v>0</v>
      </c>
      <c r="AG1513" s="25">
        <f t="shared" si="606"/>
        <v>0</v>
      </c>
      <c r="AH1513" s="25">
        <f t="shared" si="607"/>
        <v>0</v>
      </c>
      <c r="AI1513" s="25">
        <f t="shared" si="608"/>
        <v>0</v>
      </c>
      <c r="AJ1513" s="25">
        <f t="shared" si="609"/>
        <v>1</v>
      </c>
      <c r="AK1513" s="25">
        <f t="shared" si="610"/>
        <v>0</v>
      </c>
      <c r="AL1513" s="25">
        <f t="shared" ca="1" si="611"/>
        <v>0</v>
      </c>
      <c r="AM1513" s="25">
        <f t="shared" ca="1" si="612"/>
        <v>0</v>
      </c>
      <c r="AN1513" s="25">
        <f ca="1">IF(AM1513=0,0,COUNTIF($AM$19:AM1513,C1513*10+1))</f>
        <v>0</v>
      </c>
      <c r="AO1513" s="20">
        <f t="shared" ca="1" si="613"/>
        <v>0</v>
      </c>
      <c r="AP1513" s="32">
        <f t="shared" ca="1" si="614"/>
        <v>0</v>
      </c>
    </row>
    <row r="1514" spans="1:42" x14ac:dyDescent="0.2">
      <c r="A1514" s="14">
        <f>Daten!A1514</f>
        <v>61021</v>
      </c>
      <c r="B1514" s="7" t="str">
        <f>Daten!B1514</f>
        <v>Lebring-Sankt Margarethen</v>
      </c>
      <c r="C1514" s="14">
        <f t="shared" si="590"/>
        <v>6</v>
      </c>
      <c r="D1514" s="9">
        <f>Daten!D1514</f>
        <v>0</v>
      </c>
      <c r="E1514" s="8">
        <f>Daten!E1514</f>
        <v>2240</v>
      </c>
      <c r="F1514" s="8">
        <f>Daten!F1514</f>
        <v>2176</v>
      </c>
      <c r="G1514" s="26">
        <f t="shared" si="591"/>
        <v>64</v>
      </c>
      <c r="H1514" s="28">
        <f t="shared" si="592"/>
        <v>2.9411764705882353E-2</v>
      </c>
      <c r="I1514" s="20">
        <f t="shared" si="593"/>
        <v>29.234120593346805</v>
      </c>
      <c r="J1514" s="20">
        <f t="shared" si="594"/>
        <v>34.765879406653198</v>
      </c>
      <c r="K1514" s="26">
        <f t="shared" si="595"/>
        <v>-17382.9397033266</v>
      </c>
      <c r="L1514" s="15">
        <f>Daten!G1514</f>
        <v>313</v>
      </c>
      <c r="M1514" s="15">
        <f>Daten!H1514</f>
        <v>1493</v>
      </c>
      <c r="N1514" s="15">
        <f>Daten!I1514</f>
        <v>434</v>
      </c>
      <c r="O1514" s="27">
        <f t="shared" si="596"/>
        <v>0.50033489618218352</v>
      </c>
      <c r="P1514" s="15">
        <f t="shared" si="597"/>
        <v>847.71981850770965</v>
      </c>
      <c r="Q1514" s="20">
        <f t="shared" si="598"/>
        <v>-100.71981850770965</v>
      </c>
      <c r="R1514" s="26">
        <f t="shared" si="599"/>
        <v>-20143.963701541928</v>
      </c>
      <c r="S1514" s="8">
        <f>Daten!K1514</f>
        <v>2472</v>
      </c>
      <c r="T1514" s="8">
        <f>Daten!L1514</f>
        <v>201891</v>
      </c>
      <c r="U1514" s="8">
        <f>Daten!M1514</f>
        <v>2541389</v>
      </c>
      <c r="V1514" s="8">
        <f>Daten!N1514</f>
        <v>500</v>
      </c>
      <c r="W1514" s="8">
        <f>Daten!O1514</f>
        <v>500</v>
      </c>
      <c r="X1514" s="22">
        <f t="shared" si="600"/>
        <v>2745752</v>
      </c>
      <c r="Y1514" s="8">
        <f t="shared" si="601"/>
        <v>859451.41647501546</v>
      </c>
      <c r="Z1514" s="20">
        <f t="shared" si="602"/>
        <v>1886300.5835249845</v>
      </c>
      <c r="AA1514" s="26">
        <f t="shared" si="603"/>
        <v>-188630.05835249845</v>
      </c>
      <c r="AB1514" s="31">
        <f t="shared" si="604"/>
        <v>-226156.96175736698</v>
      </c>
      <c r="AC1514" s="30">
        <f t="shared" si="605"/>
        <v>0</v>
      </c>
      <c r="AG1514" s="25">
        <f t="shared" si="606"/>
        <v>0</v>
      </c>
      <c r="AH1514" s="25">
        <f t="shared" si="607"/>
        <v>0</v>
      </c>
      <c r="AI1514" s="25">
        <f t="shared" si="608"/>
        <v>0</v>
      </c>
      <c r="AJ1514" s="25">
        <f t="shared" si="609"/>
        <v>1</v>
      </c>
      <c r="AK1514" s="25">
        <f t="shared" si="610"/>
        <v>0</v>
      </c>
      <c r="AL1514" s="25">
        <f t="shared" ca="1" si="611"/>
        <v>0</v>
      </c>
      <c r="AM1514" s="25">
        <f t="shared" ca="1" si="612"/>
        <v>0</v>
      </c>
      <c r="AN1514" s="25">
        <f ca="1">IF(AM1514=0,0,COUNTIF($AM$19:AM1514,C1514*10+1))</f>
        <v>0</v>
      </c>
      <c r="AO1514" s="20">
        <f t="shared" ca="1" si="613"/>
        <v>0</v>
      </c>
      <c r="AP1514" s="32">
        <f t="shared" ca="1" si="614"/>
        <v>0</v>
      </c>
    </row>
    <row r="1515" spans="1:42" x14ac:dyDescent="0.2">
      <c r="A1515" s="14">
        <f>Daten!A1515</f>
        <v>61024</v>
      </c>
      <c r="B1515" s="7" t="str">
        <f>Daten!B1515</f>
        <v>Oberhaag</v>
      </c>
      <c r="C1515" s="14">
        <f t="shared" si="590"/>
        <v>6</v>
      </c>
      <c r="D1515" s="9">
        <f>Daten!D1515</f>
        <v>0</v>
      </c>
      <c r="E1515" s="8">
        <f>Daten!E1515</f>
        <v>2083</v>
      </c>
      <c r="F1515" s="8">
        <f>Daten!F1515</f>
        <v>2083</v>
      </c>
      <c r="G1515" s="26">
        <f t="shared" si="591"/>
        <v>0</v>
      </c>
      <c r="H1515" s="28">
        <f t="shared" si="592"/>
        <v>0</v>
      </c>
      <c r="I1515" s="20">
        <f t="shared" si="593"/>
        <v>27.984684373134833</v>
      </c>
      <c r="J1515" s="20">
        <f t="shared" si="594"/>
        <v>-27.984684373134833</v>
      </c>
      <c r="K1515" s="26">
        <f t="shared" si="595"/>
        <v>13992.342186567417</v>
      </c>
      <c r="L1515" s="15">
        <f>Daten!G1515</f>
        <v>250</v>
      </c>
      <c r="M1515" s="15">
        <f>Daten!H1515</f>
        <v>1337</v>
      </c>
      <c r="N1515" s="15">
        <f>Daten!I1515</f>
        <v>496</v>
      </c>
      <c r="O1515" s="27">
        <f t="shared" si="596"/>
        <v>0.55796559461480932</v>
      </c>
      <c r="P1515" s="15">
        <f t="shared" si="597"/>
        <v>759.14360170449277</v>
      </c>
      <c r="Q1515" s="20">
        <f t="shared" si="598"/>
        <v>-13.143601704492767</v>
      </c>
      <c r="R1515" s="26">
        <f t="shared" si="599"/>
        <v>-2628.7203408985533</v>
      </c>
      <c r="S1515" s="8">
        <f>Daten!K1515</f>
        <v>11143</v>
      </c>
      <c r="T1515" s="8">
        <f>Daten!L1515</f>
        <v>92904</v>
      </c>
      <c r="U1515" s="8">
        <f>Daten!M1515</f>
        <v>242668</v>
      </c>
      <c r="V1515" s="8">
        <f>Daten!N1515</f>
        <v>500</v>
      </c>
      <c r="W1515" s="8">
        <f>Daten!O1515</f>
        <v>500</v>
      </c>
      <c r="X1515" s="22">
        <f t="shared" si="600"/>
        <v>346715</v>
      </c>
      <c r="Y1515" s="8">
        <f t="shared" si="601"/>
        <v>799213.08058815054</v>
      </c>
      <c r="Z1515" s="20">
        <f t="shared" si="602"/>
        <v>-452498.08058815054</v>
      </c>
      <c r="AA1515" s="26">
        <f t="shared" si="603"/>
        <v>45249.808058815055</v>
      </c>
      <c r="AB1515" s="31">
        <f t="shared" si="604"/>
        <v>56613.429904483921</v>
      </c>
      <c r="AC1515" s="30">
        <f t="shared" si="605"/>
        <v>56613.429904483921</v>
      </c>
      <c r="AG1515" s="25">
        <f t="shared" si="606"/>
        <v>13992.342186567417</v>
      </c>
      <c r="AH1515" s="25">
        <f t="shared" si="607"/>
        <v>45249.808058815055</v>
      </c>
      <c r="AI1515" s="25">
        <f t="shared" si="608"/>
        <v>59242.150245382472</v>
      </c>
      <c r="AJ1515" s="25">
        <f t="shared" si="609"/>
        <v>1</v>
      </c>
      <c r="AK1515" s="25">
        <f t="shared" si="610"/>
        <v>59242.150245382472</v>
      </c>
      <c r="AL1515" s="25">
        <f t="shared" ca="1" si="611"/>
        <v>176425</v>
      </c>
      <c r="AM1515" s="25">
        <f t="shared" ca="1" si="612"/>
        <v>61</v>
      </c>
      <c r="AN1515" s="25">
        <f ca="1">IF(AM1515=0,0,COUNTIF($AM$19:AM1515,C1515*10+1))</f>
        <v>28</v>
      </c>
      <c r="AO1515" s="20">
        <f t="shared" ca="1" si="613"/>
        <v>0</v>
      </c>
      <c r="AP1515" s="32">
        <f t="shared" ca="1" si="614"/>
        <v>176425</v>
      </c>
    </row>
    <row r="1516" spans="1:42" x14ac:dyDescent="0.2">
      <c r="A1516" s="14">
        <f>Daten!A1516</f>
        <v>61027</v>
      </c>
      <c r="B1516" s="7" t="str">
        <f>Daten!B1516</f>
        <v>Ragnitz</v>
      </c>
      <c r="C1516" s="14">
        <f t="shared" si="590"/>
        <v>6</v>
      </c>
      <c r="D1516" s="9">
        <f>Daten!D1516</f>
        <v>0</v>
      </c>
      <c r="E1516" s="8">
        <f>Daten!E1516</f>
        <v>1542</v>
      </c>
      <c r="F1516" s="8">
        <f>Daten!F1516</f>
        <v>1496</v>
      </c>
      <c r="G1516" s="26">
        <f t="shared" si="591"/>
        <v>46</v>
      </c>
      <c r="H1516" s="28">
        <f t="shared" si="592"/>
        <v>3.074866310160428E-2</v>
      </c>
      <c r="I1516" s="20">
        <f t="shared" si="593"/>
        <v>20.09845790792593</v>
      </c>
      <c r="J1516" s="20">
        <f t="shared" si="594"/>
        <v>25.90154209207407</v>
      </c>
      <c r="K1516" s="26">
        <f t="shared" si="595"/>
        <v>-12950.771046037034</v>
      </c>
      <c r="L1516" s="15">
        <f>Daten!G1516</f>
        <v>235</v>
      </c>
      <c r="M1516" s="15">
        <f>Daten!H1516</f>
        <v>1010</v>
      </c>
      <c r="N1516" s="15">
        <f>Daten!I1516</f>
        <v>297</v>
      </c>
      <c r="O1516" s="27">
        <f t="shared" si="596"/>
        <v>0.52673267326732676</v>
      </c>
      <c r="P1516" s="15">
        <f t="shared" si="597"/>
        <v>573.47422417467294</v>
      </c>
      <c r="Q1516" s="20">
        <f t="shared" si="598"/>
        <v>-41.474224174672941</v>
      </c>
      <c r="R1516" s="26">
        <f t="shared" si="599"/>
        <v>-8294.844834934589</v>
      </c>
      <c r="S1516" s="8">
        <f>Daten!K1516</f>
        <v>11746</v>
      </c>
      <c r="T1516" s="8">
        <f>Daten!L1516</f>
        <v>103532</v>
      </c>
      <c r="U1516" s="8">
        <f>Daten!M1516</f>
        <v>421265</v>
      </c>
      <c r="V1516" s="8">
        <f>Daten!N1516</f>
        <v>500</v>
      </c>
      <c r="W1516" s="8">
        <f>Daten!O1516</f>
        <v>500</v>
      </c>
      <c r="X1516" s="22">
        <f t="shared" si="600"/>
        <v>536543</v>
      </c>
      <c r="Y1516" s="8">
        <f t="shared" si="601"/>
        <v>591640.21616271161</v>
      </c>
      <c r="Z1516" s="20">
        <f t="shared" si="602"/>
        <v>-55097.216162711615</v>
      </c>
      <c r="AA1516" s="26">
        <f t="shared" si="603"/>
        <v>5509.721616271162</v>
      </c>
      <c r="AB1516" s="31">
        <f t="shared" si="604"/>
        <v>-15735.894264700459</v>
      </c>
      <c r="AC1516" s="30">
        <f t="shared" si="605"/>
        <v>0</v>
      </c>
      <c r="AG1516" s="25">
        <f t="shared" si="606"/>
        <v>0</v>
      </c>
      <c r="AH1516" s="25">
        <f t="shared" si="607"/>
        <v>0</v>
      </c>
      <c r="AI1516" s="25">
        <f t="shared" si="608"/>
        <v>0</v>
      </c>
      <c r="AJ1516" s="25">
        <f t="shared" si="609"/>
        <v>1</v>
      </c>
      <c r="AK1516" s="25">
        <f t="shared" si="610"/>
        <v>0</v>
      </c>
      <c r="AL1516" s="25">
        <f t="shared" ca="1" si="611"/>
        <v>0</v>
      </c>
      <c r="AM1516" s="25">
        <f t="shared" ca="1" si="612"/>
        <v>0</v>
      </c>
      <c r="AN1516" s="25">
        <f ca="1">IF(AM1516=0,0,COUNTIF($AM$19:AM1516,C1516*10+1))</f>
        <v>0</v>
      </c>
      <c r="AO1516" s="20">
        <f t="shared" ca="1" si="613"/>
        <v>0</v>
      </c>
      <c r="AP1516" s="32">
        <f t="shared" ca="1" si="614"/>
        <v>0</v>
      </c>
    </row>
    <row r="1517" spans="1:42" x14ac:dyDescent="0.2">
      <c r="A1517" s="14">
        <f>Daten!A1517</f>
        <v>61030</v>
      </c>
      <c r="B1517" s="7" t="str">
        <f>Daten!B1517</f>
        <v>Sankt Andrä-Höch</v>
      </c>
      <c r="C1517" s="14">
        <f t="shared" si="590"/>
        <v>6</v>
      </c>
      <c r="D1517" s="9">
        <f>Daten!D1517</f>
        <v>0</v>
      </c>
      <c r="E1517" s="8">
        <f>Daten!E1517</f>
        <v>1704</v>
      </c>
      <c r="F1517" s="8">
        <f>Daten!F1517</f>
        <v>1730</v>
      </c>
      <c r="G1517" s="26">
        <f t="shared" si="591"/>
        <v>-26</v>
      </c>
      <c r="H1517" s="28">
        <f t="shared" si="592"/>
        <v>-1.5028901734104046E-2</v>
      </c>
      <c r="I1517" s="20">
        <f t="shared" si="593"/>
        <v>23.242200655556054</v>
      </c>
      <c r="J1517" s="20">
        <f t="shared" si="594"/>
        <v>-49.242200655556054</v>
      </c>
      <c r="K1517" s="26">
        <f t="shared" si="595"/>
        <v>24621.100327778026</v>
      </c>
      <c r="L1517" s="15">
        <f>Daten!G1517</f>
        <v>211</v>
      </c>
      <c r="M1517" s="15">
        <f>Daten!H1517</f>
        <v>1101</v>
      </c>
      <c r="N1517" s="15">
        <f>Daten!I1517</f>
        <v>392</v>
      </c>
      <c r="O1517" s="27">
        <f t="shared" si="596"/>
        <v>0.54768392370572205</v>
      </c>
      <c r="P1517" s="15">
        <f t="shared" si="597"/>
        <v>625.14368397654948</v>
      </c>
      <c r="Q1517" s="20">
        <f t="shared" si="598"/>
        <v>-22.143683976549482</v>
      </c>
      <c r="R1517" s="26">
        <f t="shared" si="599"/>
        <v>-4428.7367953098965</v>
      </c>
      <c r="S1517" s="8">
        <f>Daten!K1517</f>
        <v>6151</v>
      </c>
      <c r="T1517" s="8">
        <f>Daten!L1517</f>
        <v>95941</v>
      </c>
      <c r="U1517" s="8">
        <f>Daten!M1517</f>
        <v>120783</v>
      </c>
      <c r="V1517" s="8">
        <f>Daten!N1517</f>
        <v>500</v>
      </c>
      <c r="W1517" s="8">
        <f>Daten!O1517</f>
        <v>500</v>
      </c>
      <c r="X1517" s="22">
        <f t="shared" si="600"/>
        <v>222875</v>
      </c>
      <c r="Y1517" s="8">
        <f t="shared" si="601"/>
        <v>653796.9703899225</v>
      </c>
      <c r="Z1517" s="20">
        <f t="shared" si="602"/>
        <v>-430921.9703899225</v>
      </c>
      <c r="AA1517" s="26">
        <f t="shared" si="603"/>
        <v>43092.19703899225</v>
      </c>
      <c r="AB1517" s="31">
        <f t="shared" si="604"/>
        <v>63284.560571460381</v>
      </c>
      <c r="AC1517" s="30">
        <f t="shared" si="605"/>
        <v>63284.560571460381</v>
      </c>
      <c r="AG1517" s="25">
        <f t="shared" si="606"/>
        <v>24621.100327778026</v>
      </c>
      <c r="AH1517" s="25">
        <f t="shared" si="607"/>
        <v>43092.19703899225</v>
      </c>
      <c r="AI1517" s="25">
        <f t="shared" si="608"/>
        <v>67713.297366770275</v>
      </c>
      <c r="AJ1517" s="25">
        <f t="shared" si="609"/>
        <v>1</v>
      </c>
      <c r="AK1517" s="25">
        <f t="shared" si="610"/>
        <v>67713.297366770275</v>
      </c>
      <c r="AL1517" s="25">
        <f t="shared" ca="1" si="611"/>
        <v>201653</v>
      </c>
      <c r="AM1517" s="25">
        <f t="shared" ca="1" si="612"/>
        <v>61</v>
      </c>
      <c r="AN1517" s="25">
        <f ca="1">IF(AM1517=0,0,COUNTIF($AM$19:AM1517,C1517*10+1))</f>
        <v>29</v>
      </c>
      <c r="AO1517" s="20">
        <f t="shared" ca="1" si="613"/>
        <v>0</v>
      </c>
      <c r="AP1517" s="32">
        <f t="shared" ca="1" si="614"/>
        <v>201653</v>
      </c>
    </row>
    <row r="1518" spans="1:42" x14ac:dyDescent="0.2">
      <c r="A1518" s="14">
        <f>Daten!A1518</f>
        <v>61032</v>
      </c>
      <c r="B1518" s="7" t="str">
        <f>Daten!B1518</f>
        <v>Sankt Johann im Saggautal</v>
      </c>
      <c r="C1518" s="14">
        <f t="shared" si="590"/>
        <v>6</v>
      </c>
      <c r="D1518" s="9">
        <f>Daten!D1518</f>
        <v>0</v>
      </c>
      <c r="E1518" s="8">
        <f>Daten!E1518</f>
        <v>1991</v>
      </c>
      <c r="F1518" s="8">
        <f>Daten!F1518</f>
        <v>2014</v>
      </c>
      <c r="G1518" s="26">
        <f t="shared" si="591"/>
        <v>-23</v>
      </c>
      <c r="H1518" s="28">
        <f t="shared" si="592"/>
        <v>-1.1420059582919563E-2</v>
      </c>
      <c r="I1518" s="20">
        <f t="shared" si="593"/>
        <v>27.057683306525949</v>
      </c>
      <c r="J1518" s="20">
        <f t="shared" si="594"/>
        <v>-50.057683306525945</v>
      </c>
      <c r="K1518" s="26">
        <f t="shared" si="595"/>
        <v>25028.841653262971</v>
      </c>
      <c r="L1518" s="15">
        <f>Daten!G1518</f>
        <v>276</v>
      </c>
      <c r="M1518" s="15">
        <f>Daten!H1518</f>
        <v>1280</v>
      </c>
      <c r="N1518" s="15">
        <f>Daten!I1518</f>
        <v>435</v>
      </c>
      <c r="O1518" s="27">
        <f t="shared" si="596"/>
        <v>0.55546874999999996</v>
      </c>
      <c r="P1518" s="15">
        <f t="shared" si="597"/>
        <v>726.77921479562519</v>
      </c>
      <c r="Q1518" s="20">
        <f t="shared" si="598"/>
        <v>-15.779214795625194</v>
      </c>
      <c r="R1518" s="26">
        <f t="shared" si="599"/>
        <v>-3155.8429591250388</v>
      </c>
      <c r="S1518" s="8">
        <f>Daten!K1518</f>
        <v>10982</v>
      </c>
      <c r="T1518" s="8">
        <f>Daten!L1518</f>
        <v>95381</v>
      </c>
      <c r="U1518" s="8">
        <f>Daten!M1518</f>
        <v>235613</v>
      </c>
      <c r="V1518" s="8">
        <f>Daten!N1518</f>
        <v>500</v>
      </c>
      <c r="W1518" s="8">
        <f>Daten!O1518</f>
        <v>500</v>
      </c>
      <c r="X1518" s="22">
        <f t="shared" si="600"/>
        <v>341976</v>
      </c>
      <c r="Y1518" s="8">
        <f t="shared" si="601"/>
        <v>763914.18312578392</v>
      </c>
      <c r="Z1518" s="20">
        <f t="shared" si="602"/>
        <v>-421938.18312578392</v>
      </c>
      <c r="AA1518" s="26">
        <f t="shared" si="603"/>
        <v>42193.818312578398</v>
      </c>
      <c r="AB1518" s="31">
        <f t="shared" si="604"/>
        <v>64066.81700671633</v>
      </c>
      <c r="AC1518" s="30">
        <f t="shared" si="605"/>
        <v>64066.81700671633</v>
      </c>
      <c r="AG1518" s="25">
        <f t="shared" si="606"/>
        <v>25028.841653262971</v>
      </c>
      <c r="AH1518" s="25">
        <f t="shared" si="607"/>
        <v>42193.818312578398</v>
      </c>
      <c r="AI1518" s="25">
        <f t="shared" si="608"/>
        <v>67222.659965841362</v>
      </c>
      <c r="AJ1518" s="25">
        <f t="shared" si="609"/>
        <v>1</v>
      </c>
      <c r="AK1518" s="25">
        <f t="shared" si="610"/>
        <v>67222.659965841362</v>
      </c>
      <c r="AL1518" s="25">
        <f t="shared" ca="1" si="611"/>
        <v>200192</v>
      </c>
      <c r="AM1518" s="25">
        <f t="shared" ca="1" si="612"/>
        <v>61</v>
      </c>
      <c r="AN1518" s="25">
        <f ca="1">IF(AM1518=0,0,COUNTIF($AM$19:AM1518,C1518*10+1))</f>
        <v>30</v>
      </c>
      <c r="AO1518" s="20">
        <f t="shared" ca="1" si="613"/>
        <v>0</v>
      </c>
      <c r="AP1518" s="32">
        <f t="shared" ca="1" si="614"/>
        <v>200192</v>
      </c>
    </row>
    <row r="1519" spans="1:42" x14ac:dyDescent="0.2">
      <c r="A1519" s="14">
        <f>Daten!A1519</f>
        <v>61033</v>
      </c>
      <c r="B1519" s="7" t="str">
        <f>Daten!B1519</f>
        <v>Sankt Nikolai im Sausal</v>
      </c>
      <c r="C1519" s="14">
        <f t="shared" si="590"/>
        <v>6</v>
      </c>
      <c r="D1519" s="9">
        <f>Daten!D1519</f>
        <v>0</v>
      </c>
      <c r="E1519" s="8">
        <f>Daten!E1519</f>
        <v>2306</v>
      </c>
      <c r="F1519" s="8">
        <f>Daten!F1519</f>
        <v>2287</v>
      </c>
      <c r="G1519" s="26">
        <f t="shared" si="591"/>
        <v>19</v>
      </c>
      <c r="H1519" s="28">
        <f t="shared" si="592"/>
        <v>8.3078268473983381E-3</v>
      </c>
      <c r="I1519" s="20">
        <f t="shared" si="593"/>
        <v>30.725383178761096</v>
      </c>
      <c r="J1519" s="20">
        <f t="shared" si="594"/>
        <v>-11.725383178761096</v>
      </c>
      <c r="K1519" s="26">
        <f t="shared" si="595"/>
        <v>5862.6915893805481</v>
      </c>
      <c r="L1519" s="15">
        <f>Daten!G1519</f>
        <v>327</v>
      </c>
      <c r="M1519" s="15">
        <f>Daten!H1519</f>
        <v>1496</v>
      </c>
      <c r="N1519" s="15">
        <f>Daten!I1519</f>
        <v>483</v>
      </c>
      <c r="O1519" s="27">
        <f t="shared" si="596"/>
        <v>0.54144385026737973</v>
      </c>
      <c r="P1519" s="15">
        <f t="shared" si="597"/>
        <v>849.42320729238691</v>
      </c>
      <c r="Q1519" s="20">
        <f t="shared" si="598"/>
        <v>-39.423207292386905</v>
      </c>
      <c r="R1519" s="26">
        <f t="shared" si="599"/>
        <v>-7884.6414584773811</v>
      </c>
      <c r="S1519" s="8">
        <f>Daten!K1519</f>
        <v>12509</v>
      </c>
      <c r="T1519" s="8">
        <f>Daten!L1519</f>
        <v>120247</v>
      </c>
      <c r="U1519" s="8">
        <f>Daten!M1519</f>
        <v>194011</v>
      </c>
      <c r="V1519" s="8">
        <f>Daten!N1519</f>
        <v>500</v>
      </c>
      <c r="W1519" s="8">
        <f>Daten!O1519</f>
        <v>500</v>
      </c>
      <c r="X1519" s="22">
        <f t="shared" si="600"/>
        <v>326767</v>
      </c>
      <c r="Y1519" s="8">
        <f t="shared" si="601"/>
        <v>884774.53856758296</v>
      </c>
      <c r="Z1519" s="20">
        <f t="shared" si="602"/>
        <v>-558007.53856758296</v>
      </c>
      <c r="AA1519" s="26">
        <f t="shared" si="603"/>
        <v>55800.753856758296</v>
      </c>
      <c r="AB1519" s="31">
        <f t="shared" si="604"/>
        <v>53778.803987661464</v>
      </c>
      <c r="AC1519" s="30">
        <f t="shared" si="605"/>
        <v>53778.803987661464</v>
      </c>
      <c r="AG1519" s="25">
        <f t="shared" si="606"/>
        <v>5862.6915893805481</v>
      </c>
      <c r="AH1519" s="25">
        <f t="shared" si="607"/>
        <v>55800.753856758296</v>
      </c>
      <c r="AI1519" s="25">
        <f t="shared" si="608"/>
        <v>61663.445446138845</v>
      </c>
      <c r="AJ1519" s="25">
        <f t="shared" si="609"/>
        <v>1</v>
      </c>
      <c r="AK1519" s="25">
        <f t="shared" si="610"/>
        <v>61663.445446138845</v>
      </c>
      <c r="AL1519" s="25">
        <f t="shared" ca="1" si="611"/>
        <v>183636</v>
      </c>
      <c r="AM1519" s="25">
        <f t="shared" ca="1" si="612"/>
        <v>61</v>
      </c>
      <c r="AN1519" s="25">
        <f ca="1">IF(AM1519=0,0,COUNTIF($AM$19:AM1519,C1519*10+1))</f>
        <v>31</v>
      </c>
      <c r="AO1519" s="20">
        <f t="shared" ca="1" si="613"/>
        <v>0</v>
      </c>
      <c r="AP1519" s="32">
        <f t="shared" ca="1" si="614"/>
        <v>183636</v>
      </c>
    </row>
    <row r="1520" spans="1:42" x14ac:dyDescent="0.2">
      <c r="A1520" s="14">
        <f>Daten!A1520</f>
        <v>61043</v>
      </c>
      <c r="B1520" s="7" t="str">
        <f>Daten!B1520</f>
        <v>Tillmitsch</v>
      </c>
      <c r="C1520" s="14">
        <f t="shared" si="590"/>
        <v>6</v>
      </c>
      <c r="D1520" s="9">
        <f>Daten!D1520</f>
        <v>0</v>
      </c>
      <c r="E1520" s="8">
        <f>Daten!E1520</f>
        <v>3721</v>
      </c>
      <c r="F1520" s="8">
        <f>Daten!F1520</f>
        <v>3287</v>
      </c>
      <c r="G1520" s="26">
        <f t="shared" si="591"/>
        <v>434</v>
      </c>
      <c r="H1520" s="28">
        <f t="shared" si="592"/>
        <v>0.13203529053848495</v>
      </c>
      <c r="I1520" s="20">
        <f t="shared" si="593"/>
        <v>44.160181245556501</v>
      </c>
      <c r="J1520" s="20">
        <f t="shared" si="594"/>
        <v>389.83981875444351</v>
      </c>
      <c r="K1520" s="26">
        <f t="shared" si="595"/>
        <v>-194919.90937722175</v>
      </c>
      <c r="L1520" s="15">
        <f>Daten!G1520</f>
        <v>469</v>
      </c>
      <c r="M1520" s="15">
        <f>Daten!H1520</f>
        <v>2530</v>
      </c>
      <c r="N1520" s="15">
        <f>Daten!I1520</f>
        <v>722</v>
      </c>
      <c r="O1520" s="27">
        <f t="shared" si="596"/>
        <v>0.47075098814229249</v>
      </c>
      <c r="P1520" s="15">
        <f t="shared" si="597"/>
        <v>1436.5245417444778</v>
      </c>
      <c r="Q1520" s="20">
        <f t="shared" si="598"/>
        <v>-245.5245417444778</v>
      </c>
      <c r="R1520" s="26">
        <f t="shared" si="599"/>
        <v>-49104.908348895558</v>
      </c>
      <c r="S1520" s="8">
        <f>Daten!K1520</f>
        <v>6842</v>
      </c>
      <c r="T1520" s="8">
        <f>Daten!L1520</f>
        <v>259501</v>
      </c>
      <c r="U1520" s="8">
        <f>Daten!M1520</f>
        <v>1228188</v>
      </c>
      <c r="V1520" s="8">
        <f>Daten!N1520</f>
        <v>500</v>
      </c>
      <c r="W1520" s="8">
        <f>Daten!O1520</f>
        <v>500</v>
      </c>
      <c r="X1520" s="22">
        <f t="shared" si="600"/>
        <v>1494531</v>
      </c>
      <c r="Y1520" s="8">
        <f t="shared" si="601"/>
        <v>1427686.9288855058</v>
      </c>
      <c r="Z1520" s="20">
        <f t="shared" si="602"/>
        <v>66844.071114494232</v>
      </c>
      <c r="AA1520" s="26">
        <f t="shared" si="603"/>
        <v>-6684.4071114494236</v>
      </c>
      <c r="AB1520" s="31">
        <f t="shared" si="604"/>
        <v>-250709.22483756673</v>
      </c>
      <c r="AC1520" s="30">
        <f t="shared" si="605"/>
        <v>0</v>
      </c>
      <c r="AG1520" s="25">
        <f t="shared" si="606"/>
        <v>0</v>
      </c>
      <c r="AH1520" s="25">
        <f t="shared" si="607"/>
        <v>0</v>
      </c>
      <c r="AI1520" s="25">
        <f t="shared" si="608"/>
        <v>0</v>
      </c>
      <c r="AJ1520" s="25">
        <f t="shared" si="609"/>
        <v>1</v>
      </c>
      <c r="AK1520" s="25">
        <f t="shared" si="610"/>
        <v>0</v>
      </c>
      <c r="AL1520" s="25">
        <f t="shared" ca="1" si="611"/>
        <v>0</v>
      </c>
      <c r="AM1520" s="25">
        <f t="shared" ca="1" si="612"/>
        <v>0</v>
      </c>
      <c r="AN1520" s="25">
        <f ca="1">IF(AM1520=0,0,COUNTIF($AM$19:AM1520,C1520*10+1))</f>
        <v>0</v>
      </c>
      <c r="AO1520" s="20">
        <f t="shared" ca="1" si="613"/>
        <v>0</v>
      </c>
      <c r="AP1520" s="32">
        <f t="shared" ca="1" si="614"/>
        <v>0</v>
      </c>
    </row>
    <row r="1521" spans="1:42" x14ac:dyDescent="0.2">
      <c r="A1521" s="14">
        <f>Daten!A1521</f>
        <v>61045</v>
      </c>
      <c r="B1521" s="7" t="str">
        <f>Daten!B1521</f>
        <v>Wagna</v>
      </c>
      <c r="C1521" s="14">
        <f t="shared" si="590"/>
        <v>6</v>
      </c>
      <c r="D1521" s="9">
        <f>Daten!D1521</f>
        <v>0</v>
      </c>
      <c r="E1521" s="8">
        <f>Daten!E1521</f>
        <v>6479</v>
      </c>
      <c r="F1521" s="8">
        <f>Daten!F1521</f>
        <v>5980</v>
      </c>
      <c r="G1521" s="26">
        <f t="shared" si="591"/>
        <v>499</v>
      </c>
      <c r="H1521" s="28">
        <f t="shared" si="592"/>
        <v>8.34448160535117E-2</v>
      </c>
      <c r="I1521" s="20">
        <f t="shared" si="593"/>
        <v>80.340092439436532</v>
      </c>
      <c r="J1521" s="20">
        <f t="shared" si="594"/>
        <v>418.65990756056345</v>
      </c>
      <c r="K1521" s="26">
        <f t="shared" si="595"/>
        <v>-209329.95378028174</v>
      </c>
      <c r="L1521" s="15">
        <f>Daten!G1521</f>
        <v>900</v>
      </c>
      <c r="M1521" s="15">
        <f>Daten!H1521</f>
        <v>4364</v>
      </c>
      <c r="N1521" s="15">
        <f>Daten!I1521</f>
        <v>1215</v>
      </c>
      <c r="O1521" s="27">
        <f t="shared" si="596"/>
        <v>0.48464711274060496</v>
      </c>
      <c r="P1521" s="15">
        <f t="shared" si="597"/>
        <v>2477.8628854438343</v>
      </c>
      <c r="Q1521" s="20">
        <f t="shared" si="598"/>
        <v>-362.86288544383433</v>
      </c>
      <c r="R1521" s="26">
        <f t="shared" si="599"/>
        <v>-72572.577088766862</v>
      </c>
      <c r="S1521" s="8">
        <f>Daten!K1521</f>
        <v>6128</v>
      </c>
      <c r="T1521" s="8">
        <f>Daten!L1521</f>
        <v>470021</v>
      </c>
      <c r="U1521" s="8">
        <f>Daten!M1521</f>
        <v>1102682</v>
      </c>
      <c r="V1521" s="8">
        <f>Daten!N1521</f>
        <v>500</v>
      </c>
      <c r="W1521" s="8">
        <f>Daten!O1521</f>
        <v>500</v>
      </c>
      <c r="X1521" s="22">
        <f t="shared" si="600"/>
        <v>1578831</v>
      </c>
      <c r="Y1521" s="8">
        <f t="shared" si="601"/>
        <v>2485886.4854203686</v>
      </c>
      <c r="Z1521" s="20">
        <f t="shared" si="602"/>
        <v>-907055.48542036861</v>
      </c>
      <c r="AA1521" s="26">
        <f t="shared" si="603"/>
        <v>90705.548542036864</v>
      </c>
      <c r="AB1521" s="31">
        <f t="shared" si="604"/>
        <v>-191196.98232701176</v>
      </c>
      <c r="AC1521" s="30">
        <f t="shared" si="605"/>
        <v>0</v>
      </c>
      <c r="AG1521" s="25">
        <f t="shared" si="606"/>
        <v>0</v>
      </c>
      <c r="AH1521" s="25">
        <f t="shared" si="607"/>
        <v>0</v>
      </c>
      <c r="AI1521" s="25">
        <f t="shared" si="608"/>
        <v>0</v>
      </c>
      <c r="AJ1521" s="25">
        <f t="shared" si="609"/>
        <v>1</v>
      </c>
      <c r="AK1521" s="25">
        <f t="shared" si="610"/>
        <v>0</v>
      </c>
      <c r="AL1521" s="25">
        <f t="shared" ca="1" si="611"/>
        <v>0</v>
      </c>
      <c r="AM1521" s="25">
        <f t="shared" ca="1" si="612"/>
        <v>0</v>
      </c>
      <c r="AN1521" s="25">
        <f ca="1">IF(AM1521=0,0,COUNTIF($AM$19:AM1521,C1521*10+1))</f>
        <v>0</v>
      </c>
      <c r="AO1521" s="20">
        <f t="shared" ca="1" si="613"/>
        <v>0</v>
      </c>
      <c r="AP1521" s="32">
        <f t="shared" ca="1" si="614"/>
        <v>0</v>
      </c>
    </row>
    <row r="1522" spans="1:42" x14ac:dyDescent="0.2">
      <c r="A1522" s="14">
        <f>Daten!A1522</f>
        <v>61049</v>
      </c>
      <c r="B1522" s="7" t="str">
        <f>Daten!B1522</f>
        <v>Ehrenhausen an der Weinstraße</v>
      </c>
      <c r="C1522" s="14">
        <f t="shared" si="590"/>
        <v>6</v>
      </c>
      <c r="D1522" s="9">
        <f>Daten!D1522</f>
        <v>0</v>
      </c>
      <c r="E1522" s="8">
        <f>Daten!E1522</f>
        <v>2455</v>
      </c>
      <c r="F1522" s="8">
        <f>Daten!F1522</f>
        <v>2569</v>
      </c>
      <c r="G1522" s="26">
        <f t="shared" si="591"/>
        <v>-114</v>
      </c>
      <c r="H1522" s="28">
        <f t="shared" si="592"/>
        <v>-4.4375243285325029E-2</v>
      </c>
      <c r="I1522" s="20">
        <f t="shared" si="593"/>
        <v>34.513996233597403</v>
      </c>
      <c r="J1522" s="20">
        <f t="shared" si="594"/>
        <v>-148.5139962335974</v>
      </c>
      <c r="K1522" s="26">
        <f t="shared" si="595"/>
        <v>74256.998116798699</v>
      </c>
      <c r="L1522" s="15">
        <f>Daten!G1522</f>
        <v>311</v>
      </c>
      <c r="M1522" s="15">
        <f>Daten!H1522</f>
        <v>1626</v>
      </c>
      <c r="N1522" s="15">
        <f>Daten!I1522</f>
        <v>518</v>
      </c>
      <c r="O1522" s="27">
        <f t="shared" si="596"/>
        <v>0.50984009840098399</v>
      </c>
      <c r="P1522" s="15">
        <f t="shared" si="597"/>
        <v>923.23672129506758</v>
      </c>
      <c r="Q1522" s="20">
        <f t="shared" si="598"/>
        <v>-94.236721295067582</v>
      </c>
      <c r="R1522" s="26">
        <f t="shared" si="599"/>
        <v>-18847.344259013516</v>
      </c>
      <c r="S1522" s="8">
        <f>Daten!K1522</f>
        <v>13304</v>
      </c>
      <c r="T1522" s="8">
        <f>Daten!L1522</f>
        <v>173556</v>
      </c>
      <c r="U1522" s="8">
        <f>Daten!M1522</f>
        <v>687262</v>
      </c>
      <c r="V1522" s="8">
        <f>Daten!N1522</f>
        <v>500</v>
      </c>
      <c r="W1522" s="8">
        <f>Daten!O1522</f>
        <v>500</v>
      </c>
      <c r="X1522" s="22">
        <f t="shared" si="600"/>
        <v>874122</v>
      </c>
      <c r="Y1522" s="8">
        <f t="shared" si="601"/>
        <v>941943.40510989423</v>
      </c>
      <c r="Z1522" s="20">
        <f t="shared" si="602"/>
        <v>-67821.405109894229</v>
      </c>
      <c r="AA1522" s="26">
        <f t="shared" si="603"/>
        <v>6782.1405109894231</v>
      </c>
      <c r="AB1522" s="31">
        <f t="shared" si="604"/>
        <v>62191.794368774608</v>
      </c>
      <c r="AC1522" s="30">
        <f t="shared" si="605"/>
        <v>62191.794368774608</v>
      </c>
      <c r="AG1522" s="25">
        <f t="shared" si="606"/>
        <v>74256.998116798699</v>
      </c>
      <c r="AH1522" s="25">
        <f t="shared" si="607"/>
        <v>6782.1405109894231</v>
      </c>
      <c r="AI1522" s="25">
        <f t="shared" si="608"/>
        <v>81039.138627788125</v>
      </c>
      <c r="AJ1522" s="25">
        <f t="shared" si="609"/>
        <v>1</v>
      </c>
      <c r="AK1522" s="25">
        <f t="shared" si="610"/>
        <v>81039.138627788125</v>
      </c>
      <c r="AL1522" s="25">
        <f t="shared" ca="1" si="611"/>
        <v>241338</v>
      </c>
      <c r="AM1522" s="25">
        <f t="shared" ca="1" si="612"/>
        <v>61</v>
      </c>
      <c r="AN1522" s="25">
        <f ca="1">IF(AM1522=0,0,COUNTIF($AM$19:AM1522,C1522*10+1))</f>
        <v>32</v>
      </c>
      <c r="AO1522" s="20">
        <f t="shared" ca="1" si="613"/>
        <v>0</v>
      </c>
      <c r="AP1522" s="32">
        <f t="shared" ca="1" si="614"/>
        <v>241338</v>
      </c>
    </row>
    <row r="1523" spans="1:42" x14ac:dyDescent="0.2">
      <c r="A1523" s="14">
        <f>Daten!A1523</f>
        <v>61050</v>
      </c>
      <c r="B1523" s="7" t="str">
        <f>Daten!B1523</f>
        <v>Gamlitz</v>
      </c>
      <c r="C1523" s="14">
        <f t="shared" si="590"/>
        <v>6</v>
      </c>
      <c r="D1523" s="9">
        <f>Daten!D1523</f>
        <v>0</v>
      </c>
      <c r="E1523" s="8">
        <f>Daten!E1523</f>
        <v>3219</v>
      </c>
      <c r="F1523" s="8">
        <f>Daten!F1523</f>
        <v>3219</v>
      </c>
      <c r="G1523" s="26">
        <f t="shared" si="591"/>
        <v>0</v>
      </c>
      <c r="H1523" s="28">
        <f t="shared" si="592"/>
        <v>0</v>
      </c>
      <c r="I1523" s="20">
        <f t="shared" si="593"/>
        <v>43.246614977014417</v>
      </c>
      <c r="J1523" s="20">
        <f t="shared" si="594"/>
        <v>-43.246614977014417</v>
      </c>
      <c r="K1523" s="26">
        <f t="shared" si="595"/>
        <v>21623.307488507209</v>
      </c>
      <c r="L1523" s="15">
        <f>Daten!G1523</f>
        <v>428</v>
      </c>
      <c r="M1523" s="15">
        <f>Daten!H1523</f>
        <v>2017</v>
      </c>
      <c r="N1523" s="15">
        <f>Daten!I1523</f>
        <v>774</v>
      </c>
      <c r="O1523" s="27">
        <f t="shared" si="596"/>
        <v>0.59593455627169067</v>
      </c>
      <c r="P1523" s="15">
        <f t="shared" si="597"/>
        <v>1145.2450595646687</v>
      </c>
      <c r="Q1523" s="20">
        <f t="shared" si="598"/>
        <v>56.754940435331264</v>
      </c>
      <c r="R1523" s="26">
        <f t="shared" si="599"/>
        <v>11350.988087066253</v>
      </c>
      <c r="S1523" s="8">
        <f>Daten!K1523</f>
        <v>20511</v>
      </c>
      <c r="T1523" s="8">
        <f>Daten!L1523</f>
        <v>152564</v>
      </c>
      <c r="U1523" s="8">
        <f>Daten!M1523</f>
        <v>693975</v>
      </c>
      <c r="V1523" s="8">
        <f>Daten!N1523</f>
        <v>500</v>
      </c>
      <c r="W1523" s="8">
        <f>Daten!O1523</f>
        <v>500</v>
      </c>
      <c r="X1523" s="22">
        <f t="shared" si="600"/>
        <v>867050</v>
      </c>
      <c r="Y1523" s="8">
        <f t="shared" si="601"/>
        <v>1235077.7275147657</v>
      </c>
      <c r="Z1523" s="20">
        <f t="shared" si="602"/>
        <v>-368027.72751476569</v>
      </c>
      <c r="AA1523" s="26">
        <f t="shared" si="603"/>
        <v>36802.772751476572</v>
      </c>
      <c r="AB1523" s="31">
        <f t="shared" si="604"/>
        <v>69777.06832705003</v>
      </c>
      <c r="AC1523" s="30">
        <f t="shared" si="605"/>
        <v>69777.06832705003</v>
      </c>
      <c r="AG1523" s="25">
        <f t="shared" si="606"/>
        <v>21623.307488507209</v>
      </c>
      <c r="AH1523" s="25">
        <f t="shared" si="607"/>
        <v>36802.772751476572</v>
      </c>
      <c r="AI1523" s="25">
        <f t="shared" si="608"/>
        <v>58426.080239983785</v>
      </c>
      <c r="AJ1523" s="25">
        <f t="shared" si="609"/>
        <v>1</v>
      </c>
      <c r="AK1523" s="25">
        <f t="shared" si="610"/>
        <v>58426.080239983785</v>
      </c>
      <c r="AL1523" s="25">
        <f t="shared" ca="1" si="611"/>
        <v>173995</v>
      </c>
      <c r="AM1523" s="25">
        <f t="shared" ca="1" si="612"/>
        <v>61</v>
      </c>
      <c r="AN1523" s="25">
        <f ca="1">IF(AM1523=0,0,COUNTIF($AM$19:AM1523,C1523*10+1))</f>
        <v>33</v>
      </c>
      <c r="AO1523" s="20">
        <f t="shared" ca="1" si="613"/>
        <v>0</v>
      </c>
      <c r="AP1523" s="32">
        <f t="shared" ca="1" si="614"/>
        <v>173995</v>
      </c>
    </row>
    <row r="1524" spans="1:42" x14ac:dyDescent="0.2">
      <c r="A1524" s="14">
        <f>Daten!A1524</f>
        <v>61051</v>
      </c>
      <c r="B1524" s="7" t="str">
        <f>Daten!B1524</f>
        <v>Gleinstätten</v>
      </c>
      <c r="C1524" s="14">
        <f t="shared" si="590"/>
        <v>6</v>
      </c>
      <c r="D1524" s="9">
        <f>Daten!D1524</f>
        <v>0</v>
      </c>
      <c r="E1524" s="8">
        <f>Daten!E1524</f>
        <v>2801</v>
      </c>
      <c r="F1524" s="8">
        <f>Daten!F1524</f>
        <v>2797</v>
      </c>
      <c r="G1524" s="26">
        <f t="shared" si="591"/>
        <v>4</v>
      </c>
      <c r="H1524" s="28">
        <f t="shared" si="592"/>
        <v>1.4301036825169824E-3</v>
      </c>
      <c r="I1524" s="20">
        <f t="shared" si="593"/>
        <v>37.577130192826758</v>
      </c>
      <c r="J1524" s="20">
        <f t="shared" si="594"/>
        <v>-33.577130192826758</v>
      </c>
      <c r="K1524" s="26">
        <f t="shared" si="595"/>
        <v>16788.565096413378</v>
      </c>
      <c r="L1524" s="15">
        <f>Daten!G1524</f>
        <v>360</v>
      </c>
      <c r="M1524" s="15">
        <f>Daten!H1524</f>
        <v>1878</v>
      </c>
      <c r="N1524" s="15">
        <f>Daten!I1524</f>
        <v>563</v>
      </c>
      <c r="O1524" s="27">
        <f t="shared" si="596"/>
        <v>0.49148029818956335</v>
      </c>
      <c r="P1524" s="15">
        <f t="shared" si="597"/>
        <v>1066.3213792079562</v>
      </c>
      <c r="Q1524" s="20">
        <f t="shared" si="598"/>
        <v>-143.32137920795617</v>
      </c>
      <c r="R1524" s="26">
        <f t="shared" si="599"/>
        <v>-28664.275841591232</v>
      </c>
      <c r="S1524" s="8">
        <f>Daten!K1524</f>
        <v>11918</v>
      </c>
      <c r="T1524" s="8">
        <f>Daten!L1524</f>
        <v>230553</v>
      </c>
      <c r="U1524" s="8">
        <f>Daten!M1524</f>
        <v>946928</v>
      </c>
      <c r="V1524" s="8">
        <f>Daten!N1524</f>
        <v>500</v>
      </c>
      <c r="W1524" s="8">
        <f>Daten!O1524</f>
        <v>500</v>
      </c>
      <c r="X1524" s="22">
        <f t="shared" si="600"/>
        <v>1189399</v>
      </c>
      <c r="Y1524" s="8">
        <f t="shared" si="601"/>
        <v>1074697.9542618387</v>
      </c>
      <c r="Z1524" s="20">
        <f t="shared" si="602"/>
        <v>114701.04573816131</v>
      </c>
      <c r="AA1524" s="26">
        <f t="shared" si="603"/>
        <v>-11470.104573816132</v>
      </c>
      <c r="AB1524" s="31">
        <f t="shared" si="604"/>
        <v>-23345.815318993984</v>
      </c>
      <c r="AC1524" s="30">
        <f t="shared" si="605"/>
        <v>0</v>
      </c>
      <c r="AG1524" s="25">
        <f t="shared" si="606"/>
        <v>0</v>
      </c>
      <c r="AH1524" s="25">
        <f t="shared" si="607"/>
        <v>0</v>
      </c>
      <c r="AI1524" s="25">
        <f t="shared" si="608"/>
        <v>0</v>
      </c>
      <c r="AJ1524" s="25">
        <f t="shared" si="609"/>
        <v>1</v>
      </c>
      <c r="AK1524" s="25">
        <f t="shared" si="610"/>
        <v>0</v>
      </c>
      <c r="AL1524" s="25">
        <f t="shared" ca="1" si="611"/>
        <v>0</v>
      </c>
      <c r="AM1524" s="25">
        <f t="shared" ca="1" si="612"/>
        <v>0</v>
      </c>
      <c r="AN1524" s="25">
        <f ca="1">IF(AM1524=0,0,COUNTIF($AM$19:AM1524,C1524*10+1))</f>
        <v>0</v>
      </c>
      <c r="AO1524" s="20">
        <f t="shared" ca="1" si="613"/>
        <v>0</v>
      </c>
      <c r="AP1524" s="32">
        <f t="shared" ca="1" si="614"/>
        <v>0</v>
      </c>
    </row>
    <row r="1525" spans="1:42" x14ac:dyDescent="0.2">
      <c r="A1525" s="14">
        <f>Daten!A1525</f>
        <v>61052</v>
      </c>
      <c r="B1525" s="7" t="str">
        <f>Daten!B1525</f>
        <v>Heiligenkreuz am Waasen</v>
      </c>
      <c r="C1525" s="14">
        <f t="shared" si="590"/>
        <v>6</v>
      </c>
      <c r="D1525" s="9">
        <f>Daten!D1525</f>
        <v>0</v>
      </c>
      <c r="E1525" s="8">
        <f>Daten!E1525</f>
        <v>2891</v>
      </c>
      <c r="F1525" s="8">
        <f>Daten!F1525</f>
        <v>2802</v>
      </c>
      <c r="G1525" s="26">
        <f t="shared" si="591"/>
        <v>89</v>
      </c>
      <c r="H1525" s="28">
        <f t="shared" si="592"/>
        <v>3.1763026409707351E-2</v>
      </c>
      <c r="I1525" s="20">
        <f t="shared" si="593"/>
        <v>37.644304183160735</v>
      </c>
      <c r="J1525" s="20">
        <f t="shared" si="594"/>
        <v>51.355695816839265</v>
      </c>
      <c r="K1525" s="26">
        <f t="shared" si="595"/>
        <v>-25677.847908419633</v>
      </c>
      <c r="L1525" s="15">
        <f>Daten!G1525</f>
        <v>437</v>
      </c>
      <c r="M1525" s="15">
        <f>Daten!H1525</f>
        <v>1899</v>
      </c>
      <c r="N1525" s="15">
        <f>Daten!I1525</f>
        <v>555</v>
      </c>
      <c r="O1525" s="27">
        <f t="shared" si="596"/>
        <v>0.5223802001053186</v>
      </c>
      <c r="P1525" s="15">
        <f t="shared" si="597"/>
        <v>1078.2451007006971</v>
      </c>
      <c r="Q1525" s="20">
        <f t="shared" si="598"/>
        <v>-86.245100700697094</v>
      </c>
      <c r="R1525" s="26">
        <f t="shared" si="599"/>
        <v>-17249.020140139419</v>
      </c>
      <c r="S1525" s="8">
        <f>Daten!K1525</f>
        <v>14191</v>
      </c>
      <c r="T1525" s="8">
        <f>Daten!L1525</f>
        <v>179000</v>
      </c>
      <c r="U1525" s="8">
        <f>Daten!M1525</f>
        <v>287772</v>
      </c>
      <c r="V1525" s="8">
        <f>Daten!N1525</f>
        <v>500</v>
      </c>
      <c r="W1525" s="8">
        <f>Daten!O1525</f>
        <v>500</v>
      </c>
      <c r="X1525" s="22">
        <f t="shared" si="600"/>
        <v>480963</v>
      </c>
      <c r="Y1525" s="8">
        <f t="shared" si="601"/>
        <v>1109229.4843880669</v>
      </c>
      <c r="Z1525" s="20">
        <f t="shared" si="602"/>
        <v>-628266.48438806692</v>
      </c>
      <c r="AA1525" s="26">
        <f t="shared" si="603"/>
        <v>62826.648438806697</v>
      </c>
      <c r="AB1525" s="31">
        <f t="shared" si="604"/>
        <v>19899.780390247644</v>
      </c>
      <c r="AC1525" s="30">
        <f t="shared" si="605"/>
        <v>19899.780390247644</v>
      </c>
      <c r="AG1525" s="25">
        <f t="shared" si="606"/>
        <v>-25677.847908419633</v>
      </c>
      <c r="AH1525" s="25">
        <f t="shared" si="607"/>
        <v>62826.648438806697</v>
      </c>
      <c r="AI1525" s="25">
        <f t="shared" si="608"/>
        <v>37148.80053038706</v>
      </c>
      <c r="AJ1525" s="25">
        <f t="shared" si="609"/>
        <v>1</v>
      </c>
      <c r="AK1525" s="25">
        <f t="shared" si="610"/>
        <v>37148.80053038706</v>
      </c>
      <c r="AL1525" s="25">
        <f t="shared" ca="1" si="611"/>
        <v>110631</v>
      </c>
      <c r="AM1525" s="25">
        <f t="shared" ca="1" si="612"/>
        <v>61</v>
      </c>
      <c r="AN1525" s="25">
        <f ca="1">IF(AM1525=0,0,COUNTIF($AM$19:AM1525,C1525*10+1))</f>
        <v>34</v>
      </c>
      <c r="AO1525" s="20">
        <f t="shared" ca="1" si="613"/>
        <v>0</v>
      </c>
      <c r="AP1525" s="32">
        <f t="shared" ca="1" si="614"/>
        <v>110631</v>
      </c>
    </row>
    <row r="1526" spans="1:42" x14ac:dyDescent="0.2">
      <c r="A1526" s="14">
        <f>Daten!A1526</f>
        <v>61053</v>
      </c>
      <c r="B1526" s="7" t="str">
        <f>Daten!B1526</f>
        <v>Leibnitz</v>
      </c>
      <c r="C1526" s="14">
        <f t="shared" si="590"/>
        <v>6</v>
      </c>
      <c r="D1526" s="9">
        <f>Daten!D1526</f>
        <v>0</v>
      </c>
      <c r="E1526" s="8">
        <f>Daten!E1526</f>
        <v>13025</v>
      </c>
      <c r="F1526" s="8">
        <f>Daten!F1526</f>
        <v>12383</v>
      </c>
      <c r="G1526" s="26">
        <f t="shared" si="591"/>
        <v>642</v>
      </c>
      <c r="H1526" s="28">
        <f t="shared" si="592"/>
        <v>5.1845271743519342E-2</v>
      </c>
      <c r="I1526" s="20">
        <f t="shared" si="593"/>
        <v>166.36310446112753</v>
      </c>
      <c r="J1526" s="20">
        <f t="shared" si="594"/>
        <v>475.63689553887247</v>
      </c>
      <c r="K1526" s="26">
        <f t="shared" si="595"/>
        <v>-237818.44776943623</v>
      </c>
      <c r="L1526" s="15">
        <f>Daten!G1526</f>
        <v>1667</v>
      </c>
      <c r="M1526" s="15">
        <f>Daten!H1526</f>
        <v>8729</v>
      </c>
      <c r="N1526" s="15">
        <f>Daten!I1526</f>
        <v>2629</v>
      </c>
      <c r="O1526" s="27">
        <f t="shared" si="596"/>
        <v>0.49215259479894602</v>
      </c>
      <c r="P1526" s="15">
        <f t="shared" si="597"/>
        <v>4956.2935671492278</v>
      </c>
      <c r="Q1526" s="20">
        <f t="shared" si="598"/>
        <v>-660.29356714922778</v>
      </c>
      <c r="R1526" s="26">
        <f t="shared" si="599"/>
        <v>-132058.71342984555</v>
      </c>
      <c r="S1526" s="8">
        <f>Daten!K1526</f>
        <v>9817</v>
      </c>
      <c r="T1526" s="8">
        <f>Daten!L1526</f>
        <v>1186412</v>
      </c>
      <c r="U1526" s="8">
        <f>Daten!M1526</f>
        <v>5505933</v>
      </c>
      <c r="V1526" s="8">
        <f>Daten!N1526</f>
        <v>500</v>
      </c>
      <c r="W1526" s="8">
        <f>Daten!O1526</f>
        <v>500</v>
      </c>
      <c r="X1526" s="22">
        <f t="shared" si="600"/>
        <v>6702162</v>
      </c>
      <c r="Y1526" s="8">
        <f t="shared" si="601"/>
        <v>4997479.7766013732</v>
      </c>
      <c r="Z1526" s="20">
        <f t="shared" si="602"/>
        <v>1704682.2233986268</v>
      </c>
      <c r="AA1526" s="26">
        <f t="shared" si="603"/>
        <v>-170468.2223398627</v>
      </c>
      <c r="AB1526" s="31">
        <f t="shared" si="604"/>
        <v>-540345.38353914453</v>
      </c>
      <c r="AC1526" s="30">
        <f t="shared" si="605"/>
        <v>0</v>
      </c>
      <c r="AG1526" s="25">
        <f t="shared" si="606"/>
        <v>0</v>
      </c>
      <c r="AH1526" s="25">
        <f t="shared" si="607"/>
        <v>0</v>
      </c>
      <c r="AI1526" s="25">
        <f t="shared" si="608"/>
        <v>0</v>
      </c>
      <c r="AJ1526" s="25">
        <f t="shared" si="609"/>
        <v>1</v>
      </c>
      <c r="AK1526" s="25">
        <f t="shared" si="610"/>
        <v>0</v>
      </c>
      <c r="AL1526" s="25">
        <f t="shared" ca="1" si="611"/>
        <v>0</v>
      </c>
      <c r="AM1526" s="25">
        <f t="shared" ca="1" si="612"/>
        <v>0</v>
      </c>
      <c r="AN1526" s="25">
        <f ca="1">IF(AM1526=0,0,COUNTIF($AM$19:AM1526,C1526*10+1))</f>
        <v>0</v>
      </c>
      <c r="AO1526" s="20">
        <f t="shared" ca="1" si="613"/>
        <v>0</v>
      </c>
      <c r="AP1526" s="32">
        <f t="shared" ca="1" si="614"/>
        <v>0</v>
      </c>
    </row>
    <row r="1527" spans="1:42" x14ac:dyDescent="0.2">
      <c r="A1527" s="14">
        <f>Daten!A1527</f>
        <v>61054</v>
      </c>
      <c r="B1527" s="7" t="str">
        <f>Daten!B1527</f>
        <v>Leutschach an der Weinstraße</v>
      </c>
      <c r="C1527" s="14">
        <f t="shared" si="590"/>
        <v>6</v>
      </c>
      <c r="D1527" s="9">
        <f>Daten!D1527</f>
        <v>0</v>
      </c>
      <c r="E1527" s="8">
        <f>Daten!E1527</f>
        <v>3551</v>
      </c>
      <c r="F1527" s="8">
        <f>Daten!F1527</f>
        <v>3689</v>
      </c>
      <c r="G1527" s="26">
        <f t="shared" si="591"/>
        <v>-138</v>
      </c>
      <c r="H1527" s="28">
        <f t="shared" si="592"/>
        <v>-3.7408511791813502E-2</v>
      </c>
      <c r="I1527" s="20">
        <f t="shared" si="593"/>
        <v>49.56097006840826</v>
      </c>
      <c r="J1527" s="20">
        <f t="shared" si="594"/>
        <v>-187.56097006840827</v>
      </c>
      <c r="K1527" s="26">
        <f t="shared" si="595"/>
        <v>93780.485034204132</v>
      </c>
      <c r="L1527" s="15">
        <f>Daten!G1527</f>
        <v>464</v>
      </c>
      <c r="M1527" s="15">
        <f>Daten!H1527</f>
        <v>2318</v>
      </c>
      <c r="N1527" s="15">
        <f>Daten!I1527</f>
        <v>769</v>
      </c>
      <c r="O1527" s="27">
        <f t="shared" si="596"/>
        <v>0.5319240724762726</v>
      </c>
      <c r="P1527" s="15">
        <f t="shared" si="597"/>
        <v>1316.1517342939524</v>
      </c>
      <c r="Q1527" s="20">
        <f t="shared" si="598"/>
        <v>-83.151734293952359</v>
      </c>
      <c r="R1527" s="26">
        <f t="shared" si="599"/>
        <v>-16630.346858790472</v>
      </c>
      <c r="S1527" s="8">
        <f>Daten!K1527</f>
        <v>26477</v>
      </c>
      <c r="T1527" s="8">
        <f>Daten!L1527</f>
        <v>176150</v>
      </c>
      <c r="U1527" s="8">
        <f>Daten!M1527</f>
        <v>389810</v>
      </c>
      <c r="V1527" s="8">
        <f>Daten!N1527</f>
        <v>500</v>
      </c>
      <c r="W1527" s="8">
        <f>Daten!O1527</f>
        <v>500</v>
      </c>
      <c r="X1527" s="22">
        <f t="shared" si="600"/>
        <v>592437</v>
      </c>
      <c r="Y1527" s="8">
        <f t="shared" si="601"/>
        <v>1362460.705313741</v>
      </c>
      <c r="Z1527" s="20">
        <f t="shared" si="602"/>
        <v>-770023.705313741</v>
      </c>
      <c r="AA1527" s="26">
        <f t="shared" si="603"/>
        <v>77002.370531374108</v>
      </c>
      <c r="AB1527" s="31">
        <f t="shared" si="604"/>
        <v>154152.50870678778</v>
      </c>
      <c r="AC1527" s="30">
        <f t="shared" si="605"/>
        <v>154152.50870678778</v>
      </c>
      <c r="AG1527" s="25">
        <f t="shared" si="606"/>
        <v>93780.485034204132</v>
      </c>
      <c r="AH1527" s="25">
        <f t="shared" si="607"/>
        <v>77002.370531374108</v>
      </c>
      <c r="AI1527" s="25">
        <f t="shared" si="608"/>
        <v>170782.85556557824</v>
      </c>
      <c r="AJ1527" s="25">
        <f t="shared" si="609"/>
        <v>1</v>
      </c>
      <c r="AK1527" s="25">
        <f t="shared" si="610"/>
        <v>170782.85556557824</v>
      </c>
      <c r="AL1527" s="25">
        <f t="shared" ca="1" si="611"/>
        <v>508598</v>
      </c>
      <c r="AM1527" s="25">
        <f t="shared" ca="1" si="612"/>
        <v>61</v>
      </c>
      <c r="AN1527" s="25">
        <f ca="1">IF(AM1527=0,0,COUNTIF($AM$19:AM1527,C1527*10+1))</f>
        <v>35</v>
      </c>
      <c r="AO1527" s="20">
        <f t="shared" ca="1" si="613"/>
        <v>0</v>
      </c>
      <c r="AP1527" s="32">
        <f t="shared" ca="1" si="614"/>
        <v>508598</v>
      </c>
    </row>
    <row r="1528" spans="1:42" x14ac:dyDescent="0.2">
      <c r="A1528" s="14">
        <f>Daten!A1528</f>
        <v>61055</v>
      </c>
      <c r="B1528" s="7" t="str">
        <f>Daten!B1528</f>
        <v>Sankt Georgen an der Stiefing</v>
      </c>
      <c r="C1528" s="14">
        <f t="shared" si="590"/>
        <v>6</v>
      </c>
      <c r="D1528" s="9">
        <f>Daten!D1528</f>
        <v>0</v>
      </c>
      <c r="E1528" s="8">
        <f>Daten!E1528</f>
        <v>1585</v>
      </c>
      <c r="F1528" s="8">
        <f>Daten!F1528</f>
        <v>1510</v>
      </c>
      <c r="G1528" s="26">
        <f t="shared" si="591"/>
        <v>75</v>
      </c>
      <c r="H1528" s="28">
        <f t="shared" si="592"/>
        <v>4.9668874172185427E-2</v>
      </c>
      <c r="I1528" s="20">
        <f t="shared" si="593"/>
        <v>20.286545080861064</v>
      </c>
      <c r="J1528" s="20">
        <f t="shared" si="594"/>
        <v>54.71345491913894</v>
      </c>
      <c r="K1528" s="26">
        <f t="shared" si="595"/>
        <v>-27356.727459569469</v>
      </c>
      <c r="L1528" s="15">
        <f>Daten!G1528</f>
        <v>243</v>
      </c>
      <c r="M1528" s="15">
        <f>Daten!H1528</f>
        <v>1019</v>
      </c>
      <c r="N1528" s="15">
        <f>Daten!I1528</f>
        <v>323</v>
      </c>
      <c r="O1528" s="27">
        <f t="shared" si="596"/>
        <v>0.55544651619234542</v>
      </c>
      <c r="P1528" s="15">
        <f t="shared" si="597"/>
        <v>578.58439052870472</v>
      </c>
      <c r="Q1528" s="20">
        <f t="shared" si="598"/>
        <v>-12.584390528704716</v>
      </c>
      <c r="R1528" s="26">
        <f t="shared" si="599"/>
        <v>-2516.8781057409433</v>
      </c>
      <c r="S1528" s="8">
        <f>Daten!K1528</f>
        <v>14483</v>
      </c>
      <c r="T1528" s="8">
        <f>Daten!L1528</f>
        <v>83523</v>
      </c>
      <c r="U1528" s="8">
        <f>Daten!M1528</f>
        <v>155084</v>
      </c>
      <c r="V1528" s="8">
        <f>Daten!N1528</f>
        <v>500</v>
      </c>
      <c r="W1528" s="8">
        <f>Daten!O1528</f>
        <v>500</v>
      </c>
      <c r="X1528" s="22">
        <f t="shared" si="600"/>
        <v>253090</v>
      </c>
      <c r="Y1528" s="8">
        <f t="shared" si="601"/>
        <v>608138.61388968735</v>
      </c>
      <c r="Z1528" s="20">
        <f t="shared" si="602"/>
        <v>-355048.61388968735</v>
      </c>
      <c r="AA1528" s="26">
        <f t="shared" si="603"/>
        <v>35504.861388968733</v>
      </c>
      <c r="AB1528" s="31">
        <f t="shared" si="604"/>
        <v>5631.2558236583209</v>
      </c>
      <c r="AC1528" s="30">
        <f t="shared" si="605"/>
        <v>5631.2558236583209</v>
      </c>
      <c r="AG1528" s="25">
        <f t="shared" si="606"/>
        <v>-27356.727459569469</v>
      </c>
      <c r="AH1528" s="25">
        <f t="shared" si="607"/>
        <v>35504.861388968733</v>
      </c>
      <c r="AI1528" s="25">
        <f t="shared" si="608"/>
        <v>8148.1339293992642</v>
      </c>
      <c r="AJ1528" s="25">
        <f t="shared" si="609"/>
        <v>1</v>
      </c>
      <c r="AK1528" s="25">
        <f t="shared" si="610"/>
        <v>8148.1339293992642</v>
      </c>
      <c r="AL1528" s="25">
        <f t="shared" ca="1" si="611"/>
        <v>24265</v>
      </c>
      <c r="AM1528" s="25">
        <f t="shared" ca="1" si="612"/>
        <v>61</v>
      </c>
      <c r="AN1528" s="25">
        <f ca="1">IF(AM1528=0,0,COUNTIF($AM$19:AM1528,C1528*10+1))</f>
        <v>36</v>
      </c>
      <c r="AO1528" s="20">
        <f t="shared" ca="1" si="613"/>
        <v>0</v>
      </c>
      <c r="AP1528" s="32">
        <f t="shared" ca="1" si="614"/>
        <v>24265</v>
      </c>
    </row>
    <row r="1529" spans="1:42" x14ac:dyDescent="0.2">
      <c r="A1529" s="14">
        <f>Daten!A1529</f>
        <v>61057</v>
      </c>
      <c r="B1529" s="7" t="str">
        <f>Daten!B1529</f>
        <v>Schwarzautal</v>
      </c>
      <c r="C1529" s="14">
        <f t="shared" si="590"/>
        <v>6</v>
      </c>
      <c r="D1529" s="9">
        <f>Daten!D1529</f>
        <v>0</v>
      </c>
      <c r="E1529" s="8">
        <f>Daten!E1529</f>
        <v>2338</v>
      </c>
      <c r="F1529" s="8">
        <f>Daten!F1529</f>
        <v>2299</v>
      </c>
      <c r="G1529" s="26">
        <f t="shared" si="591"/>
        <v>39</v>
      </c>
      <c r="H1529" s="28">
        <f t="shared" si="592"/>
        <v>1.6963897346672467E-2</v>
      </c>
      <c r="I1529" s="20">
        <f t="shared" si="593"/>
        <v>30.88660075556264</v>
      </c>
      <c r="J1529" s="20">
        <f t="shared" si="594"/>
        <v>8.1133992444373604</v>
      </c>
      <c r="K1529" s="26">
        <f t="shared" si="595"/>
        <v>-4056.6996222186804</v>
      </c>
      <c r="L1529" s="15">
        <f>Daten!G1529</f>
        <v>324</v>
      </c>
      <c r="M1529" s="15">
        <f>Daten!H1529</f>
        <v>1505</v>
      </c>
      <c r="N1529" s="15">
        <f>Daten!I1529</f>
        <v>509</v>
      </c>
      <c r="O1529" s="27">
        <f t="shared" si="596"/>
        <v>0.55348837209302326</v>
      </c>
      <c r="P1529" s="15">
        <f t="shared" si="597"/>
        <v>854.53337364641857</v>
      </c>
      <c r="Q1529" s="20">
        <f t="shared" si="598"/>
        <v>-21.533373646418568</v>
      </c>
      <c r="R1529" s="26">
        <f t="shared" si="599"/>
        <v>-4306.6747292837135</v>
      </c>
      <c r="S1529" s="8">
        <f>Daten!K1529</f>
        <v>27893</v>
      </c>
      <c r="T1529" s="8">
        <f>Daten!L1529</f>
        <v>123364</v>
      </c>
      <c r="U1529" s="8">
        <f>Daten!M1529</f>
        <v>1031216</v>
      </c>
      <c r="V1529" s="8">
        <f>Daten!N1529</f>
        <v>500</v>
      </c>
      <c r="W1529" s="8">
        <f>Daten!O1529</f>
        <v>500</v>
      </c>
      <c r="X1529" s="22">
        <f t="shared" si="600"/>
        <v>1182473</v>
      </c>
      <c r="Y1529" s="8">
        <f t="shared" si="601"/>
        <v>897052.41594579746</v>
      </c>
      <c r="Z1529" s="20">
        <f t="shared" si="602"/>
        <v>285420.58405420254</v>
      </c>
      <c r="AA1529" s="26">
        <f t="shared" si="603"/>
        <v>-28542.058405420255</v>
      </c>
      <c r="AB1529" s="31">
        <f t="shared" si="604"/>
        <v>-36905.432756922652</v>
      </c>
      <c r="AC1529" s="30">
        <f t="shared" si="605"/>
        <v>0</v>
      </c>
      <c r="AG1529" s="25">
        <f t="shared" si="606"/>
        <v>0</v>
      </c>
      <c r="AH1529" s="25">
        <f t="shared" si="607"/>
        <v>0</v>
      </c>
      <c r="AI1529" s="25">
        <f t="shared" si="608"/>
        <v>0</v>
      </c>
      <c r="AJ1529" s="25">
        <f t="shared" si="609"/>
        <v>1</v>
      </c>
      <c r="AK1529" s="25">
        <f t="shared" si="610"/>
        <v>0</v>
      </c>
      <c r="AL1529" s="25">
        <f t="shared" ca="1" si="611"/>
        <v>0</v>
      </c>
      <c r="AM1529" s="25">
        <f t="shared" ca="1" si="612"/>
        <v>0</v>
      </c>
      <c r="AN1529" s="25">
        <f ca="1">IF(AM1529=0,0,COUNTIF($AM$19:AM1529,C1529*10+1))</f>
        <v>0</v>
      </c>
      <c r="AO1529" s="20">
        <f t="shared" ca="1" si="613"/>
        <v>0</v>
      </c>
      <c r="AP1529" s="32">
        <f t="shared" ca="1" si="614"/>
        <v>0</v>
      </c>
    </row>
    <row r="1530" spans="1:42" x14ac:dyDescent="0.2">
      <c r="A1530" s="14">
        <f>Daten!A1530</f>
        <v>61059</v>
      </c>
      <c r="B1530" s="7" t="str">
        <f>Daten!B1530</f>
        <v>Wildon</v>
      </c>
      <c r="C1530" s="14">
        <f t="shared" si="590"/>
        <v>6</v>
      </c>
      <c r="D1530" s="9">
        <f>Daten!D1530</f>
        <v>0</v>
      </c>
      <c r="E1530" s="8">
        <f>Daten!E1530</f>
        <v>5745</v>
      </c>
      <c r="F1530" s="8">
        <f>Daten!F1530</f>
        <v>5421</v>
      </c>
      <c r="G1530" s="26">
        <f t="shared" si="591"/>
        <v>324</v>
      </c>
      <c r="H1530" s="28">
        <f t="shared" si="592"/>
        <v>5.9767570558937465E-2</v>
      </c>
      <c r="I1530" s="20">
        <f t="shared" si="593"/>
        <v>72.830040320097908</v>
      </c>
      <c r="J1530" s="20">
        <f t="shared" si="594"/>
        <v>251.16995967990209</v>
      </c>
      <c r="K1530" s="26">
        <f t="shared" si="595"/>
        <v>-125584.97983995105</v>
      </c>
      <c r="L1530" s="15">
        <f>Daten!G1530</f>
        <v>828</v>
      </c>
      <c r="M1530" s="15">
        <f>Daten!H1530</f>
        <v>3776</v>
      </c>
      <c r="N1530" s="15">
        <f>Daten!I1530</f>
        <v>1141</v>
      </c>
      <c r="O1530" s="27">
        <f t="shared" si="596"/>
        <v>0.52145127118644063</v>
      </c>
      <c r="P1530" s="15">
        <f t="shared" si="597"/>
        <v>2143.9986836470944</v>
      </c>
      <c r="Q1530" s="20">
        <f t="shared" si="598"/>
        <v>-174.99868364709437</v>
      </c>
      <c r="R1530" s="26">
        <f t="shared" si="599"/>
        <v>-34999.736729418873</v>
      </c>
      <c r="S1530" s="8">
        <f>Daten!K1530</f>
        <v>13402</v>
      </c>
      <c r="T1530" s="8">
        <f>Daten!L1530</f>
        <v>339233</v>
      </c>
      <c r="U1530" s="8">
        <f>Daten!M1530</f>
        <v>1656892</v>
      </c>
      <c r="V1530" s="8">
        <f>Daten!N1530</f>
        <v>500</v>
      </c>
      <c r="W1530" s="8">
        <f>Daten!O1530</f>
        <v>500</v>
      </c>
      <c r="X1530" s="22">
        <f t="shared" si="600"/>
        <v>2009527</v>
      </c>
      <c r="Y1530" s="8">
        <f t="shared" si="601"/>
        <v>2204262.6730575734</v>
      </c>
      <c r="Z1530" s="20">
        <f t="shared" si="602"/>
        <v>-194735.67305757338</v>
      </c>
      <c r="AA1530" s="26">
        <f t="shared" si="603"/>
        <v>19473.56730575734</v>
      </c>
      <c r="AB1530" s="31">
        <f t="shared" si="604"/>
        <v>-141111.14926361258</v>
      </c>
      <c r="AC1530" s="30">
        <f t="shared" si="605"/>
        <v>0</v>
      </c>
      <c r="AG1530" s="25">
        <f t="shared" si="606"/>
        <v>0</v>
      </c>
      <c r="AH1530" s="25">
        <f t="shared" si="607"/>
        <v>0</v>
      </c>
      <c r="AI1530" s="25">
        <f t="shared" si="608"/>
        <v>0</v>
      </c>
      <c r="AJ1530" s="25">
        <f t="shared" si="609"/>
        <v>1</v>
      </c>
      <c r="AK1530" s="25">
        <f t="shared" si="610"/>
        <v>0</v>
      </c>
      <c r="AL1530" s="25">
        <f t="shared" ca="1" si="611"/>
        <v>0</v>
      </c>
      <c r="AM1530" s="25">
        <f t="shared" ca="1" si="612"/>
        <v>0</v>
      </c>
      <c r="AN1530" s="25">
        <f ca="1">IF(AM1530=0,0,COUNTIF($AM$19:AM1530,C1530*10+1))</f>
        <v>0</v>
      </c>
      <c r="AO1530" s="20">
        <f t="shared" ca="1" si="613"/>
        <v>0</v>
      </c>
      <c r="AP1530" s="32">
        <f t="shared" ca="1" si="614"/>
        <v>0</v>
      </c>
    </row>
    <row r="1531" spans="1:42" x14ac:dyDescent="0.2">
      <c r="A1531" s="14">
        <f>Daten!A1531</f>
        <v>61060</v>
      </c>
      <c r="B1531" s="7" t="str">
        <f>Daten!B1531</f>
        <v>Sankt Veit in der Südsteiermark</v>
      </c>
      <c r="C1531" s="14">
        <f t="shared" si="590"/>
        <v>6</v>
      </c>
      <c r="D1531" s="9">
        <f>Daten!D1531</f>
        <v>0</v>
      </c>
      <c r="E1531" s="8">
        <f>Daten!E1531</f>
        <v>4488</v>
      </c>
      <c r="F1531" s="8">
        <f>Daten!F1531</f>
        <v>4303</v>
      </c>
      <c r="G1531" s="26">
        <f t="shared" si="591"/>
        <v>185</v>
      </c>
      <c r="H1531" s="28">
        <f t="shared" si="592"/>
        <v>4.2993260515919125E-2</v>
      </c>
      <c r="I1531" s="20">
        <f t="shared" si="593"/>
        <v>57.809936081420638</v>
      </c>
      <c r="J1531" s="20">
        <f t="shared" si="594"/>
        <v>127.19006391857937</v>
      </c>
      <c r="K1531" s="26">
        <f t="shared" si="595"/>
        <v>-63595.031959289685</v>
      </c>
      <c r="L1531" s="15">
        <f>Daten!G1531</f>
        <v>629</v>
      </c>
      <c r="M1531" s="15">
        <f>Daten!H1531</f>
        <v>2900</v>
      </c>
      <c r="N1531" s="15">
        <f>Daten!I1531</f>
        <v>959</v>
      </c>
      <c r="O1531" s="27">
        <f t="shared" si="596"/>
        <v>0.54758620689655169</v>
      </c>
      <c r="P1531" s="15">
        <f t="shared" si="597"/>
        <v>1646.6091585213383</v>
      </c>
      <c r="Q1531" s="20">
        <f t="shared" si="598"/>
        <v>-58.609158521338259</v>
      </c>
      <c r="R1531" s="26">
        <f t="shared" si="599"/>
        <v>-11721.831704267652</v>
      </c>
      <c r="S1531" s="8">
        <f>Daten!K1531</f>
        <v>42421</v>
      </c>
      <c r="T1531" s="8">
        <f>Daten!L1531</f>
        <v>250165</v>
      </c>
      <c r="U1531" s="8">
        <f>Daten!M1531</f>
        <v>845457</v>
      </c>
      <c r="V1531" s="8">
        <f>Daten!N1531</f>
        <v>500</v>
      </c>
      <c r="W1531" s="8">
        <f>Daten!O1531</f>
        <v>500</v>
      </c>
      <c r="X1531" s="22">
        <f t="shared" si="600"/>
        <v>1138043</v>
      </c>
      <c r="Y1531" s="8">
        <f t="shared" si="601"/>
        <v>1721972.3022945847</v>
      </c>
      <c r="Z1531" s="20">
        <f t="shared" si="602"/>
        <v>-583929.30229458469</v>
      </c>
      <c r="AA1531" s="26">
        <f t="shared" si="603"/>
        <v>58392.93022945847</v>
      </c>
      <c r="AB1531" s="31">
        <f t="shared" si="604"/>
        <v>-16923.933434098864</v>
      </c>
      <c r="AC1531" s="30">
        <f t="shared" si="605"/>
        <v>0</v>
      </c>
      <c r="AG1531" s="25">
        <f t="shared" si="606"/>
        <v>0</v>
      </c>
      <c r="AH1531" s="25">
        <f t="shared" si="607"/>
        <v>0</v>
      </c>
      <c r="AI1531" s="25">
        <f t="shared" si="608"/>
        <v>0</v>
      </c>
      <c r="AJ1531" s="25">
        <f t="shared" si="609"/>
        <v>1</v>
      </c>
      <c r="AK1531" s="25">
        <f t="shared" si="610"/>
        <v>0</v>
      </c>
      <c r="AL1531" s="25">
        <f t="shared" ca="1" si="611"/>
        <v>0</v>
      </c>
      <c r="AM1531" s="25">
        <f t="shared" ca="1" si="612"/>
        <v>0</v>
      </c>
      <c r="AN1531" s="25">
        <f ca="1">IF(AM1531=0,0,COUNTIF($AM$19:AM1531,C1531*10+1))</f>
        <v>0</v>
      </c>
      <c r="AO1531" s="20">
        <f t="shared" ca="1" si="613"/>
        <v>0</v>
      </c>
      <c r="AP1531" s="32">
        <f t="shared" ca="1" si="614"/>
        <v>0</v>
      </c>
    </row>
    <row r="1532" spans="1:42" x14ac:dyDescent="0.2">
      <c r="A1532" s="14">
        <f>Daten!A1532</f>
        <v>61061</v>
      </c>
      <c r="B1532" s="7" t="str">
        <f>Daten!B1532</f>
        <v>Straß in Steiermark</v>
      </c>
      <c r="C1532" s="14">
        <f t="shared" si="590"/>
        <v>6</v>
      </c>
      <c r="D1532" s="9">
        <f>Daten!D1532</f>
        <v>0</v>
      </c>
      <c r="E1532" s="8">
        <f>Daten!E1532</f>
        <v>6409</v>
      </c>
      <c r="F1532" s="8">
        <f>Daten!F1532</f>
        <v>6283</v>
      </c>
      <c r="G1532" s="26">
        <f t="shared" si="591"/>
        <v>126</v>
      </c>
      <c r="H1532" s="28">
        <f t="shared" si="592"/>
        <v>2.0054114276619451E-2</v>
      </c>
      <c r="I1532" s="20">
        <f t="shared" si="593"/>
        <v>84.410836253675541</v>
      </c>
      <c r="J1532" s="20">
        <f t="shared" si="594"/>
        <v>41.589163746324459</v>
      </c>
      <c r="K1532" s="26">
        <f t="shared" si="595"/>
        <v>-20794.581873162231</v>
      </c>
      <c r="L1532" s="15">
        <f>Daten!G1532</f>
        <v>964</v>
      </c>
      <c r="M1532" s="15">
        <f>Daten!H1532</f>
        <v>4249</v>
      </c>
      <c r="N1532" s="15">
        <f>Daten!I1532</f>
        <v>1196</v>
      </c>
      <c r="O1532" s="27">
        <f t="shared" si="596"/>
        <v>0.50835490703694985</v>
      </c>
      <c r="P1532" s="15">
        <f t="shared" si="597"/>
        <v>2412.5663153645401</v>
      </c>
      <c r="Q1532" s="20">
        <f t="shared" si="598"/>
        <v>-252.56631536454006</v>
      </c>
      <c r="R1532" s="26">
        <f t="shared" si="599"/>
        <v>-50513.263072908012</v>
      </c>
      <c r="S1532" s="8">
        <f>Daten!K1532</f>
        <v>28543</v>
      </c>
      <c r="T1532" s="8">
        <f>Daten!L1532</f>
        <v>398281</v>
      </c>
      <c r="U1532" s="8">
        <f>Daten!M1532</f>
        <v>1806114</v>
      </c>
      <c r="V1532" s="8">
        <f>Daten!N1532</f>
        <v>500</v>
      </c>
      <c r="W1532" s="8">
        <f>Daten!O1532</f>
        <v>500</v>
      </c>
      <c r="X1532" s="22">
        <f t="shared" si="600"/>
        <v>2232938</v>
      </c>
      <c r="Y1532" s="8">
        <f t="shared" si="601"/>
        <v>2459028.6286555245</v>
      </c>
      <c r="Z1532" s="20">
        <f t="shared" si="602"/>
        <v>-226090.62865552446</v>
      </c>
      <c r="AA1532" s="26">
        <f t="shared" si="603"/>
        <v>22609.062865552449</v>
      </c>
      <c r="AB1532" s="31">
        <f t="shared" si="604"/>
        <v>-48698.782080517791</v>
      </c>
      <c r="AC1532" s="30">
        <f t="shared" si="605"/>
        <v>0</v>
      </c>
      <c r="AG1532" s="25">
        <f t="shared" si="606"/>
        <v>0</v>
      </c>
      <c r="AH1532" s="25">
        <f t="shared" si="607"/>
        <v>0</v>
      </c>
      <c r="AI1532" s="25">
        <f t="shared" si="608"/>
        <v>0</v>
      </c>
      <c r="AJ1532" s="25">
        <f t="shared" si="609"/>
        <v>1</v>
      </c>
      <c r="AK1532" s="25">
        <f t="shared" si="610"/>
        <v>0</v>
      </c>
      <c r="AL1532" s="25">
        <f t="shared" ca="1" si="611"/>
        <v>0</v>
      </c>
      <c r="AM1532" s="25">
        <f t="shared" ca="1" si="612"/>
        <v>0</v>
      </c>
      <c r="AN1532" s="25">
        <f ca="1">IF(AM1532=0,0,COUNTIF($AM$19:AM1532,C1532*10+1))</f>
        <v>0</v>
      </c>
      <c r="AO1532" s="20">
        <f t="shared" ca="1" si="613"/>
        <v>0</v>
      </c>
      <c r="AP1532" s="32">
        <f t="shared" ca="1" si="614"/>
        <v>0</v>
      </c>
    </row>
    <row r="1533" spans="1:42" x14ac:dyDescent="0.2">
      <c r="A1533" s="14">
        <f>Daten!A1533</f>
        <v>61101</v>
      </c>
      <c r="B1533" s="7" t="str">
        <f>Daten!B1533</f>
        <v>Eisenerz</v>
      </c>
      <c r="C1533" s="14">
        <f t="shared" si="590"/>
        <v>6</v>
      </c>
      <c r="D1533" s="9">
        <f>Daten!D1533</f>
        <v>0</v>
      </c>
      <c r="E1533" s="8">
        <f>Daten!E1533</f>
        <v>3533</v>
      </c>
      <c r="F1533" s="8">
        <f>Daten!F1533</f>
        <v>3932</v>
      </c>
      <c r="G1533" s="26">
        <f t="shared" si="591"/>
        <v>-399</v>
      </c>
      <c r="H1533" s="28">
        <f t="shared" si="592"/>
        <v>-0.10147507629704985</v>
      </c>
      <c r="I1533" s="20">
        <f t="shared" si="593"/>
        <v>52.825625998639545</v>
      </c>
      <c r="J1533" s="20">
        <f t="shared" si="594"/>
        <v>-451.82562599863957</v>
      </c>
      <c r="K1533" s="26">
        <f t="shared" si="595"/>
        <v>225912.81299931978</v>
      </c>
      <c r="L1533" s="15">
        <f>Daten!G1533</f>
        <v>253</v>
      </c>
      <c r="M1533" s="15">
        <f>Daten!H1533</f>
        <v>1860</v>
      </c>
      <c r="N1533" s="15">
        <f>Daten!I1533</f>
        <v>1420</v>
      </c>
      <c r="O1533" s="27">
        <f t="shared" si="596"/>
        <v>0.89946236559139781</v>
      </c>
      <c r="P1533" s="15">
        <f t="shared" si="597"/>
        <v>1056.1010464998928</v>
      </c>
      <c r="Q1533" s="20">
        <f t="shared" si="598"/>
        <v>616.89895350010715</v>
      </c>
      <c r="R1533" s="26">
        <f t="shared" si="599"/>
        <v>123379.79070002143</v>
      </c>
      <c r="S1533" s="8">
        <f>Daten!K1533</f>
        <v>17267</v>
      </c>
      <c r="T1533" s="8">
        <f>Daten!L1533</f>
        <v>318621</v>
      </c>
      <c r="U1533" s="8">
        <f>Daten!M1533</f>
        <v>918494</v>
      </c>
      <c r="V1533" s="8">
        <f>Daten!N1533</f>
        <v>500</v>
      </c>
      <c r="W1533" s="8">
        <f>Daten!O1533</f>
        <v>500</v>
      </c>
      <c r="X1533" s="22">
        <f t="shared" si="600"/>
        <v>1254382</v>
      </c>
      <c r="Y1533" s="8">
        <f t="shared" si="601"/>
        <v>1355554.3992884955</v>
      </c>
      <c r="Z1533" s="20">
        <f t="shared" si="602"/>
        <v>-101172.39928849554</v>
      </c>
      <c r="AA1533" s="26">
        <f t="shared" si="603"/>
        <v>10117.239928849554</v>
      </c>
      <c r="AB1533" s="31">
        <f t="shared" si="604"/>
        <v>359409.84362819075</v>
      </c>
      <c r="AC1533" s="30">
        <f t="shared" si="605"/>
        <v>359409.84362819075</v>
      </c>
      <c r="AG1533" s="25">
        <f t="shared" si="606"/>
        <v>225912.81299931978</v>
      </c>
      <c r="AH1533" s="25">
        <f t="shared" si="607"/>
        <v>10117.239928849554</v>
      </c>
      <c r="AI1533" s="25">
        <f t="shared" si="608"/>
        <v>236030.05292816935</v>
      </c>
      <c r="AJ1533" s="25">
        <f t="shared" si="609"/>
        <v>1</v>
      </c>
      <c r="AK1533" s="25">
        <f t="shared" si="610"/>
        <v>236030.05292816935</v>
      </c>
      <c r="AL1533" s="25">
        <f t="shared" ca="1" si="611"/>
        <v>702907</v>
      </c>
      <c r="AM1533" s="25">
        <f t="shared" ca="1" si="612"/>
        <v>61</v>
      </c>
      <c r="AN1533" s="25">
        <f ca="1">IF(AM1533=0,0,COUNTIF($AM$19:AM1533,C1533*10+1))</f>
        <v>37</v>
      </c>
      <c r="AO1533" s="20">
        <f t="shared" ca="1" si="613"/>
        <v>0</v>
      </c>
      <c r="AP1533" s="32">
        <f t="shared" ca="1" si="614"/>
        <v>702907</v>
      </c>
    </row>
    <row r="1534" spans="1:42" x14ac:dyDescent="0.2">
      <c r="A1534" s="14">
        <f>Daten!A1534</f>
        <v>61105</v>
      </c>
      <c r="B1534" s="7" t="str">
        <f>Daten!B1534</f>
        <v>Kalwang</v>
      </c>
      <c r="C1534" s="14">
        <f t="shared" si="590"/>
        <v>6</v>
      </c>
      <c r="D1534" s="9">
        <f>Daten!D1534</f>
        <v>0</v>
      </c>
      <c r="E1534" s="8">
        <f>Daten!E1534</f>
        <v>989</v>
      </c>
      <c r="F1534" s="8">
        <f>Daten!F1534</f>
        <v>987</v>
      </c>
      <c r="G1534" s="26">
        <f t="shared" si="591"/>
        <v>2</v>
      </c>
      <c r="H1534" s="28">
        <f t="shared" si="592"/>
        <v>2.0263424518743669E-3</v>
      </c>
      <c r="I1534" s="20">
        <f t="shared" si="593"/>
        <v>13.260145691927066</v>
      </c>
      <c r="J1534" s="20">
        <f t="shared" si="594"/>
        <v>-11.260145691927066</v>
      </c>
      <c r="K1534" s="26">
        <f t="shared" si="595"/>
        <v>5630.0728459635329</v>
      </c>
      <c r="L1534" s="15">
        <f>Daten!G1534</f>
        <v>109</v>
      </c>
      <c r="M1534" s="15">
        <f>Daten!H1534</f>
        <v>605</v>
      </c>
      <c r="N1534" s="15">
        <f>Daten!I1534</f>
        <v>275</v>
      </c>
      <c r="O1534" s="27">
        <f t="shared" si="596"/>
        <v>0.63471074380165293</v>
      </c>
      <c r="P1534" s="15">
        <f t="shared" si="597"/>
        <v>343.51673824324467</v>
      </c>
      <c r="Q1534" s="20">
        <f t="shared" si="598"/>
        <v>40.483261756755326</v>
      </c>
      <c r="R1534" s="26">
        <f t="shared" si="599"/>
        <v>8096.6523513510656</v>
      </c>
      <c r="S1534" s="8">
        <f>Daten!K1534</f>
        <v>17446</v>
      </c>
      <c r="T1534" s="8">
        <f>Daten!L1534</f>
        <v>91802</v>
      </c>
      <c r="U1534" s="8">
        <f>Daten!M1534</f>
        <v>265965</v>
      </c>
      <c r="V1534" s="8">
        <f>Daten!N1534</f>
        <v>500</v>
      </c>
      <c r="W1534" s="8">
        <f>Daten!O1534</f>
        <v>500</v>
      </c>
      <c r="X1534" s="22">
        <f t="shared" si="600"/>
        <v>375213</v>
      </c>
      <c r="Y1534" s="8">
        <f t="shared" si="601"/>
        <v>379463.1477204421</v>
      </c>
      <c r="Z1534" s="20">
        <f t="shared" si="602"/>
        <v>-4250.1477204420953</v>
      </c>
      <c r="AA1534" s="26">
        <f t="shared" si="603"/>
        <v>425.01477204420956</v>
      </c>
      <c r="AB1534" s="31">
        <f t="shared" si="604"/>
        <v>14151.739969358807</v>
      </c>
      <c r="AC1534" s="30">
        <f t="shared" si="605"/>
        <v>14151.739969358807</v>
      </c>
      <c r="AG1534" s="25">
        <f t="shared" si="606"/>
        <v>5630.0728459635329</v>
      </c>
      <c r="AH1534" s="25">
        <f t="shared" si="607"/>
        <v>425.01477204420956</v>
      </c>
      <c r="AI1534" s="25">
        <f t="shared" si="608"/>
        <v>6055.0876180077421</v>
      </c>
      <c r="AJ1534" s="25">
        <f t="shared" si="609"/>
        <v>1</v>
      </c>
      <c r="AK1534" s="25">
        <f t="shared" si="610"/>
        <v>6055.0876180077421</v>
      </c>
      <c r="AL1534" s="25">
        <f t="shared" ca="1" si="611"/>
        <v>18032</v>
      </c>
      <c r="AM1534" s="25">
        <f t="shared" ca="1" si="612"/>
        <v>61</v>
      </c>
      <c r="AN1534" s="25">
        <f ca="1">IF(AM1534=0,0,COUNTIF($AM$19:AM1534,C1534*10+1))</f>
        <v>38</v>
      </c>
      <c r="AO1534" s="20">
        <f t="shared" ca="1" si="613"/>
        <v>0</v>
      </c>
      <c r="AP1534" s="32">
        <f t="shared" ca="1" si="614"/>
        <v>18032</v>
      </c>
    </row>
    <row r="1535" spans="1:42" x14ac:dyDescent="0.2">
      <c r="A1535" s="14">
        <f>Daten!A1535</f>
        <v>61106</v>
      </c>
      <c r="B1535" s="7" t="str">
        <f>Daten!B1535</f>
        <v>Kammern im Liesingtal</v>
      </c>
      <c r="C1535" s="14">
        <f t="shared" si="590"/>
        <v>6</v>
      </c>
      <c r="D1535" s="9">
        <f>Daten!D1535</f>
        <v>0</v>
      </c>
      <c r="E1535" s="8">
        <f>Daten!E1535</f>
        <v>1669</v>
      </c>
      <c r="F1535" s="8">
        <f>Daten!F1535</f>
        <v>1589</v>
      </c>
      <c r="G1535" s="26">
        <f t="shared" si="591"/>
        <v>80</v>
      </c>
      <c r="H1535" s="28">
        <f t="shared" si="592"/>
        <v>5.0346129641283828E-2</v>
      </c>
      <c r="I1535" s="20">
        <f t="shared" si="593"/>
        <v>21.347894128137902</v>
      </c>
      <c r="J1535" s="20">
        <f t="shared" si="594"/>
        <v>58.652105871862098</v>
      </c>
      <c r="K1535" s="26">
        <f t="shared" si="595"/>
        <v>-29326.052935931049</v>
      </c>
      <c r="L1535" s="15">
        <f>Daten!G1535</f>
        <v>236</v>
      </c>
      <c r="M1535" s="15">
        <f>Daten!H1535</f>
        <v>1038</v>
      </c>
      <c r="N1535" s="15">
        <f>Daten!I1535</f>
        <v>395</v>
      </c>
      <c r="O1535" s="27">
        <f t="shared" si="596"/>
        <v>0.60789980732177262</v>
      </c>
      <c r="P1535" s="15">
        <f t="shared" si="597"/>
        <v>589.37251949832728</v>
      </c>
      <c r="Q1535" s="20">
        <f t="shared" si="598"/>
        <v>41.627480501672721</v>
      </c>
      <c r="R1535" s="26">
        <f t="shared" si="599"/>
        <v>8325.4961003345452</v>
      </c>
      <c r="S1535" s="8">
        <f>Daten!K1535</f>
        <v>19581</v>
      </c>
      <c r="T1535" s="8">
        <f>Daten!L1535</f>
        <v>145488</v>
      </c>
      <c r="U1535" s="8">
        <f>Daten!M1535</f>
        <v>345188</v>
      </c>
      <c r="V1535" s="8">
        <f>Daten!N1535</f>
        <v>500</v>
      </c>
      <c r="W1535" s="8">
        <f>Daten!O1535</f>
        <v>500</v>
      </c>
      <c r="X1535" s="22">
        <f t="shared" si="600"/>
        <v>510257</v>
      </c>
      <c r="Y1535" s="8">
        <f t="shared" si="601"/>
        <v>640368.04200750042</v>
      </c>
      <c r="Z1535" s="20">
        <f t="shared" si="602"/>
        <v>-130111.04200750042</v>
      </c>
      <c r="AA1535" s="26">
        <f t="shared" si="603"/>
        <v>13011.104200750044</v>
      </c>
      <c r="AB1535" s="31">
        <f t="shared" si="604"/>
        <v>-7989.4526348464606</v>
      </c>
      <c r="AC1535" s="30">
        <f t="shared" si="605"/>
        <v>0</v>
      </c>
      <c r="AG1535" s="25">
        <f t="shared" si="606"/>
        <v>0</v>
      </c>
      <c r="AH1535" s="25">
        <f t="shared" si="607"/>
        <v>0</v>
      </c>
      <c r="AI1535" s="25">
        <f t="shared" si="608"/>
        <v>0</v>
      </c>
      <c r="AJ1535" s="25">
        <f t="shared" si="609"/>
        <v>1</v>
      </c>
      <c r="AK1535" s="25">
        <f t="shared" si="610"/>
        <v>0</v>
      </c>
      <c r="AL1535" s="25">
        <f t="shared" ca="1" si="611"/>
        <v>0</v>
      </c>
      <c r="AM1535" s="25">
        <f t="shared" ca="1" si="612"/>
        <v>0</v>
      </c>
      <c r="AN1535" s="25">
        <f ca="1">IF(AM1535=0,0,COUNTIF($AM$19:AM1535,C1535*10+1))</f>
        <v>0</v>
      </c>
      <c r="AO1535" s="20">
        <f t="shared" ca="1" si="613"/>
        <v>0</v>
      </c>
      <c r="AP1535" s="32">
        <f t="shared" ca="1" si="614"/>
        <v>0</v>
      </c>
    </row>
    <row r="1536" spans="1:42" x14ac:dyDescent="0.2">
      <c r="A1536" s="14">
        <f>Daten!A1536</f>
        <v>61107</v>
      </c>
      <c r="B1536" s="7" t="str">
        <f>Daten!B1536</f>
        <v>Kraubath an der Mur</v>
      </c>
      <c r="C1536" s="14">
        <f t="shared" si="590"/>
        <v>6</v>
      </c>
      <c r="D1536" s="9">
        <f>Daten!D1536</f>
        <v>0</v>
      </c>
      <c r="E1536" s="8">
        <f>Daten!E1536</f>
        <v>1347</v>
      </c>
      <c r="F1536" s="8">
        <f>Daten!F1536</f>
        <v>1299</v>
      </c>
      <c r="G1536" s="26">
        <f t="shared" si="591"/>
        <v>48</v>
      </c>
      <c r="H1536" s="28">
        <f t="shared" si="592"/>
        <v>3.695150115473441E-2</v>
      </c>
      <c r="I1536" s="20">
        <f t="shared" si="593"/>
        <v>17.451802688767234</v>
      </c>
      <c r="J1536" s="20">
        <f t="shared" si="594"/>
        <v>30.548197311232766</v>
      </c>
      <c r="K1536" s="26">
        <f t="shared" si="595"/>
        <v>-15274.098655616383</v>
      </c>
      <c r="L1536" s="15">
        <f>Daten!G1536</f>
        <v>175</v>
      </c>
      <c r="M1536" s="15">
        <f>Daten!H1536</f>
        <v>859</v>
      </c>
      <c r="N1536" s="15">
        <f>Daten!I1536</f>
        <v>313</v>
      </c>
      <c r="O1536" s="27">
        <f t="shared" si="596"/>
        <v>0.56810244470314319</v>
      </c>
      <c r="P1536" s="15">
        <f t="shared" si="597"/>
        <v>487.73698867925157</v>
      </c>
      <c r="Q1536" s="20">
        <f t="shared" si="598"/>
        <v>0.26301132074843281</v>
      </c>
      <c r="R1536" s="26">
        <f t="shared" si="599"/>
        <v>52.602264149686562</v>
      </c>
      <c r="S1536" s="8">
        <f>Daten!K1536</f>
        <v>8237</v>
      </c>
      <c r="T1536" s="8">
        <f>Daten!L1536</f>
        <v>103703</v>
      </c>
      <c r="U1536" s="8">
        <f>Daten!M1536</f>
        <v>197375</v>
      </c>
      <c r="V1536" s="8">
        <f>Daten!N1536</f>
        <v>500</v>
      </c>
      <c r="W1536" s="8">
        <f>Daten!O1536</f>
        <v>500</v>
      </c>
      <c r="X1536" s="22">
        <f t="shared" si="600"/>
        <v>309315</v>
      </c>
      <c r="Y1536" s="8">
        <f t="shared" si="601"/>
        <v>516821.90088921692</v>
      </c>
      <c r="Z1536" s="20">
        <f t="shared" si="602"/>
        <v>-207506.90088921692</v>
      </c>
      <c r="AA1536" s="26">
        <f t="shared" si="603"/>
        <v>20750.690088921692</v>
      </c>
      <c r="AB1536" s="31">
        <f t="shared" si="604"/>
        <v>5529.1936974549972</v>
      </c>
      <c r="AC1536" s="30">
        <f t="shared" si="605"/>
        <v>5529.1936974549972</v>
      </c>
      <c r="AG1536" s="25">
        <f t="shared" si="606"/>
        <v>-15274.098655616383</v>
      </c>
      <c r="AH1536" s="25">
        <f t="shared" si="607"/>
        <v>20750.690088921692</v>
      </c>
      <c r="AI1536" s="25">
        <f t="shared" si="608"/>
        <v>5476.5914333053097</v>
      </c>
      <c r="AJ1536" s="25">
        <f t="shared" si="609"/>
        <v>1</v>
      </c>
      <c r="AK1536" s="25">
        <f t="shared" si="610"/>
        <v>5476.5914333053097</v>
      </c>
      <c r="AL1536" s="25">
        <f t="shared" ca="1" si="611"/>
        <v>16310</v>
      </c>
      <c r="AM1536" s="25">
        <f t="shared" ca="1" si="612"/>
        <v>61</v>
      </c>
      <c r="AN1536" s="25">
        <f ca="1">IF(AM1536=0,0,COUNTIF($AM$19:AM1536,C1536*10+1))</f>
        <v>39</v>
      </c>
      <c r="AO1536" s="20">
        <f t="shared" ca="1" si="613"/>
        <v>0</v>
      </c>
      <c r="AP1536" s="32">
        <f t="shared" ca="1" si="614"/>
        <v>16310</v>
      </c>
    </row>
    <row r="1537" spans="1:42" x14ac:dyDescent="0.2">
      <c r="A1537" s="14">
        <f>Daten!A1537</f>
        <v>61108</v>
      </c>
      <c r="B1537" s="7" t="str">
        <f>Daten!B1537</f>
        <v>Leoben</v>
      </c>
      <c r="C1537" s="14">
        <f t="shared" si="590"/>
        <v>6</v>
      </c>
      <c r="D1537" s="9">
        <f>Daten!D1537</f>
        <v>0</v>
      </c>
      <c r="E1537" s="8">
        <f>Daten!E1537</f>
        <v>25057</v>
      </c>
      <c r="F1537" s="8">
        <f>Daten!F1537</f>
        <v>24665</v>
      </c>
      <c r="G1537" s="26">
        <f t="shared" si="591"/>
        <v>392</v>
      </c>
      <c r="H1537" s="28">
        <f t="shared" si="592"/>
        <v>1.5892965740928442E-2</v>
      </c>
      <c r="I1537" s="20">
        <f t="shared" si="593"/>
        <v>331.36929431750872</v>
      </c>
      <c r="J1537" s="20">
        <f t="shared" si="594"/>
        <v>60.630705682491282</v>
      </c>
      <c r="K1537" s="26">
        <f t="shared" si="595"/>
        <v>-30315.35284124564</v>
      </c>
      <c r="L1537" s="15">
        <f>Daten!G1537</f>
        <v>2870</v>
      </c>
      <c r="M1537" s="15">
        <f>Daten!H1537</f>
        <v>16457</v>
      </c>
      <c r="N1537" s="15">
        <f>Daten!I1537</f>
        <v>5730</v>
      </c>
      <c r="O1537" s="27">
        <f t="shared" si="596"/>
        <v>0.52257398067691563</v>
      </c>
      <c r="P1537" s="15">
        <f t="shared" si="597"/>
        <v>9344.2230764778142</v>
      </c>
      <c r="Q1537" s="20">
        <f t="shared" si="598"/>
        <v>-744.22307647781417</v>
      </c>
      <c r="R1537" s="26">
        <f t="shared" si="599"/>
        <v>-148844.61529556283</v>
      </c>
      <c r="S1537" s="8">
        <f>Daten!K1537</f>
        <v>29979</v>
      </c>
      <c r="T1537" s="8">
        <f>Daten!L1537</f>
        <v>2616555</v>
      </c>
      <c r="U1537" s="8">
        <f>Daten!M1537</f>
        <v>17051448</v>
      </c>
      <c r="V1537" s="8">
        <f>Daten!N1537</f>
        <v>500</v>
      </c>
      <c r="W1537" s="8">
        <f>Daten!O1537</f>
        <v>500</v>
      </c>
      <c r="X1537" s="22">
        <f t="shared" si="600"/>
        <v>19697982</v>
      </c>
      <c r="Y1537" s="8">
        <f t="shared" si="601"/>
        <v>9613961.6708100289</v>
      </c>
      <c r="Z1537" s="20">
        <f t="shared" si="602"/>
        <v>10084020.329189971</v>
      </c>
      <c r="AA1537" s="26">
        <f t="shared" si="603"/>
        <v>-1008402.0329189971</v>
      </c>
      <c r="AB1537" s="31">
        <f t="shared" si="604"/>
        <v>-1187562.0010558055</v>
      </c>
      <c r="AC1537" s="30">
        <f t="shared" si="605"/>
        <v>0</v>
      </c>
      <c r="AG1537" s="25">
        <f t="shared" si="606"/>
        <v>0</v>
      </c>
      <c r="AH1537" s="25">
        <f t="shared" si="607"/>
        <v>0</v>
      </c>
      <c r="AI1537" s="25">
        <f t="shared" si="608"/>
        <v>0</v>
      </c>
      <c r="AJ1537" s="25">
        <f t="shared" si="609"/>
        <v>1</v>
      </c>
      <c r="AK1537" s="25">
        <f t="shared" si="610"/>
        <v>0</v>
      </c>
      <c r="AL1537" s="25">
        <f t="shared" ca="1" si="611"/>
        <v>0</v>
      </c>
      <c r="AM1537" s="25">
        <f t="shared" ca="1" si="612"/>
        <v>0</v>
      </c>
      <c r="AN1537" s="25">
        <f ca="1">IF(AM1537=0,0,COUNTIF($AM$19:AM1537,C1537*10+1))</f>
        <v>0</v>
      </c>
      <c r="AO1537" s="20">
        <f t="shared" ca="1" si="613"/>
        <v>0</v>
      </c>
      <c r="AP1537" s="32">
        <f t="shared" ca="1" si="614"/>
        <v>0</v>
      </c>
    </row>
    <row r="1538" spans="1:42" x14ac:dyDescent="0.2">
      <c r="A1538" s="14">
        <f>Daten!A1538</f>
        <v>61109</v>
      </c>
      <c r="B1538" s="7" t="str">
        <f>Daten!B1538</f>
        <v>Mautern in Steiermark</v>
      </c>
      <c r="C1538" s="14">
        <f t="shared" si="590"/>
        <v>6</v>
      </c>
      <c r="D1538" s="9">
        <f>Daten!D1538</f>
        <v>0</v>
      </c>
      <c r="E1538" s="8">
        <f>Daten!E1538</f>
        <v>1700</v>
      </c>
      <c r="F1538" s="8">
        <f>Daten!F1538</f>
        <v>1771</v>
      </c>
      <c r="G1538" s="26">
        <f t="shared" si="591"/>
        <v>-71</v>
      </c>
      <c r="H1538" s="28">
        <f t="shared" si="592"/>
        <v>-4.0090344438170528E-2</v>
      </c>
      <c r="I1538" s="20">
        <f t="shared" si="593"/>
        <v>23.793027376294667</v>
      </c>
      <c r="J1538" s="20">
        <f t="shared" si="594"/>
        <v>-94.793027376294674</v>
      </c>
      <c r="K1538" s="26">
        <f t="shared" si="595"/>
        <v>47396.513688147337</v>
      </c>
      <c r="L1538" s="15">
        <f>Daten!G1538</f>
        <v>194</v>
      </c>
      <c r="M1538" s="15">
        <f>Daten!H1538</f>
        <v>1034</v>
      </c>
      <c r="N1538" s="15">
        <f>Daten!I1538</f>
        <v>472</v>
      </c>
      <c r="O1538" s="27">
        <f t="shared" si="596"/>
        <v>0.64410058027079309</v>
      </c>
      <c r="P1538" s="15">
        <f t="shared" si="597"/>
        <v>587.1013344520909</v>
      </c>
      <c r="Q1538" s="20">
        <f t="shared" si="598"/>
        <v>78.898665547909104</v>
      </c>
      <c r="R1538" s="26">
        <f t="shared" si="599"/>
        <v>15779.733109581821</v>
      </c>
      <c r="S1538" s="8">
        <f>Daten!K1538</f>
        <v>21358</v>
      </c>
      <c r="T1538" s="8">
        <f>Daten!L1538</f>
        <v>130766</v>
      </c>
      <c r="U1538" s="8">
        <f>Daten!M1538</f>
        <v>273102</v>
      </c>
      <c r="V1538" s="8">
        <f>Daten!N1538</f>
        <v>500</v>
      </c>
      <c r="W1538" s="8">
        <f>Daten!O1538</f>
        <v>500</v>
      </c>
      <c r="X1538" s="22">
        <f t="shared" si="600"/>
        <v>425226</v>
      </c>
      <c r="Y1538" s="8">
        <f t="shared" si="601"/>
        <v>652262.23571764573</v>
      </c>
      <c r="Z1538" s="20">
        <f t="shared" si="602"/>
        <v>-227036.23571764573</v>
      </c>
      <c r="AA1538" s="26">
        <f t="shared" si="603"/>
        <v>22703.623571764576</v>
      </c>
      <c r="AB1538" s="31">
        <f t="shared" si="604"/>
        <v>85879.870369493729</v>
      </c>
      <c r="AC1538" s="30">
        <f t="shared" si="605"/>
        <v>85879.870369493729</v>
      </c>
      <c r="AG1538" s="25">
        <f t="shared" si="606"/>
        <v>47396.513688147337</v>
      </c>
      <c r="AH1538" s="25">
        <f t="shared" si="607"/>
        <v>22703.623571764576</v>
      </c>
      <c r="AI1538" s="25">
        <f t="shared" si="608"/>
        <v>70100.13725991192</v>
      </c>
      <c r="AJ1538" s="25">
        <f t="shared" si="609"/>
        <v>1</v>
      </c>
      <c r="AK1538" s="25">
        <f t="shared" si="610"/>
        <v>70100.13725991192</v>
      </c>
      <c r="AL1538" s="25">
        <f t="shared" ca="1" si="611"/>
        <v>208761</v>
      </c>
      <c r="AM1538" s="25">
        <f t="shared" ca="1" si="612"/>
        <v>61</v>
      </c>
      <c r="AN1538" s="25">
        <f ca="1">IF(AM1538=0,0,COUNTIF($AM$19:AM1538,C1538*10+1))</f>
        <v>40</v>
      </c>
      <c r="AO1538" s="20">
        <f t="shared" ca="1" si="613"/>
        <v>0</v>
      </c>
      <c r="AP1538" s="32">
        <f t="shared" ca="1" si="614"/>
        <v>208761</v>
      </c>
    </row>
    <row r="1539" spans="1:42" x14ac:dyDescent="0.2">
      <c r="A1539" s="14">
        <f>Daten!A1539</f>
        <v>61110</v>
      </c>
      <c r="B1539" s="7" t="str">
        <f>Daten!B1539</f>
        <v>Niklasdorf</v>
      </c>
      <c r="C1539" s="14">
        <f t="shared" si="590"/>
        <v>6</v>
      </c>
      <c r="D1539" s="9">
        <f>Daten!D1539</f>
        <v>0</v>
      </c>
      <c r="E1539" s="8">
        <f>Daten!E1539</f>
        <v>2342</v>
      </c>
      <c r="F1539" s="8">
        <f>Daten!F1539</f>
        <v>2427</v>
      </c>
      <c r="G1539" s="26">
        <f t="shared" si="591"/>
        <v>-85</v>
      </c>
      <c r="H1539" s="28">
        <f t="shared" si="592"/>
        <v>-3.5022661722290897E-2</v>
      </c>
      <c r="I1539" s="20">
        <f t="shared" si="593"/>
        <v>32.606254908112454</v>
      </c>
      <c r="J1539" s="20">
        <f t="shared" si="594"/>
        <v>-117.60625490811245</v>
      </c>
      <c r="K1539" s="26">
        <f t="shared" si="595"/>
        <v>58803.127454056223</v>
      </c>
      <c r="L1539" s="15">
        <f>Daten!G1539</f>
        <v>275</v>
      </c>
      <c r="M1539" s="15">
        <f>Daten!H1539</f>
        <v>1471</v>
      </c>
      <c r="N1539" s="15">
        <f>Daten!I1539</f>
        <v>596</v>
      </c>
      <c r="O1539" s="27">
        <f t="shared" si="596"/>
        <v>0.59211420802175396</v>
      </c>
      <c r="P1539" s="15">
        <f t="shared" si="597"/>
        <v>835.22830075340983</v>
      </c>
      <c r="Q1539" s="20">
        <f t="shared" si="598"/>
        <v>35.771699246590174</v>
      </c>
      <c r="R1539" s="26">
        <f t="shared" si="599"/>
        <v>7154.3398493180348</v>
      </c>
      <c r="S1539" s="8">
        <f>Daten!K1539</f>
        <v>5116</v>
      </c>
      <c r="T1539" s="8">
        <f>Daten!L1539</f>
        <v>268789</v>
      </c>
      <c r="U1539" s="8">
        <f>Daten!M1539</f>
        <v>1530672</v>
      </c>
      <c r="V1539" s="8">
        <f>Daten!N1539</f>
        <v>500</v>
      </c>
      <c r="W1539" s="8">
        <f>Daten!O1539</f>
        <v>500</v>
      </c>
      <c r="X1539" s="22">
        <f t="shared" si="600"/>
        <v>1804577</v>
      </c>
      <c r="Y1539" s="8">
        <f t="shared" si="601"/>
        <v>898587.15061807423</v>
      </c>
      <c r="Z1539" s="20">
        <f t="shared" si="602"/>
        <v>905989.84938192577</v>
      </c>
      <c r="AA1539" s="26">
        <f t="shared" si="603"/>
        <v>-90598.984938192589</v>
      </c>
      <c r="AB1539" s="31">
        <f t="shared" si="604"/>
        <v>-24641.51763481833</v>
      </c>
      <c r="AC1539" s="30">
        <f t="shared" si="605"/>
        <v>0</v>
      </c>
      <c r="AG1539" s="25">
        <f t="shared" si="606"/>
        <v>0</v>
      </c>
      <c r="AH1539" s="25">
        <f t="shared" si="607"/>
        <v>0</v>
      </c>
      <c r="AI1539" s="25">
        <f t="shared" si="608"/>
        <v>0</v>
      </c>
      <c r="AJ1539" s="25">
        <f t="shared" si="609"/>
        <v>1</v>
      </c>
      <c r="AK1539" s="25">
        <f t="shared" si="610"/>
        <v>0</v>
      </c>
      <c r="AL1539" s="25">
        <f t="shared" ca="1" si="611"/>
        <v>0</v>
      </c>
      <c r="AM1539" s="25">
        <f t="shared" ca="1" si="612"/>
        <v>0</v>
      </c>
      <c r="AN1539" s="25">
        <f ca="1">IF(AM1539=0,0,COUNTIF($AM$19:AM1539,C1539*10+1))</f>
        <v>0</v>
      </c>
      <c r="AO1539" s="20">
        <f t="shared" ca="1" si="613"/>
        <v>0</v>
      </c>
      <c r="AP1539" s="32">
        <f t="shared" ca="1" si="614"/>
        <v>0</v>
      </c>
    </row>
    <row r="1540" spans="1:42" x14ac:dyDescent="0.2">
      <c r="A1540" s="14">
        <f>Daten!A1540</f>
        <v>61111</v>
      </c>
      <c r="B1540" s="7" t="str">
        <f>Daten!B1540</f>
        <v>Proleb</v>
      </c>
      <c r="C1540" s="14">
        <f t="shared" si="590"/>
        <v>6</v>
      </c>
      <c r="D1540" s="9">
        <f>Daten!D1540</f>
        <v>0</v>
      </c>
      <c r="E1540" s="8">
        <f>Daten!E1540</f>
        <v>1576</v>
      </c>
      <c r="F1540" s="8">
        <f>Daten!F1540</f>
        <v>1523</v>
      </c>
      <c r="G1540" s="26">
        <f t="shared" si="591"/>
        <v>53</v>
      </c>
      <c r="H1540" s="28">
        <f t="shared" si="592"/>
        <v>3.4799737360472753E-2</v>
      </c>
      <c r="I1540" s="20">
        <f t="shared" si="593"/>
        <v>20.461197455729405</v>
      </c>
      <c r="J1540" s="20">
        <f t="shared" si="594"/>
        <v>32.538802544270595</v>
      </c>
      <c r="K1540" s="26">
        <f t="shared" si="595"/>
        <v>-16269.401272135297</v>
      </c>
      <c r="L1540" s="15">
        <f>Daten!G1540</f>
        <v>219</v>
      </c>
      <c r="M1540" s="15">
        <f>Daten!H1540</f>
        <v>962</v>
      </c>
      <c r="N1540" s="15">
        <f>Daten!I1540</f>
        <v>395</v>
      </c>
      <c r="O1540" s="27">
        <f t="shared" si="596"/>
        <v>0.63825363825363823</v>
      </c>
      <c r="P1540" s="15">
        <f t="shared" si="597"/>
        <v>546.22000361983703</v>
      </c>
      <c r="Q1540" s="20">
        <f t="shared" si="598"/>
        <v>67.77999638016297</v>
      </c>
      <c r="R1540" s="26">
        <f t="shared" si="599"/>
        <v>13555.999276032595</v>
      </c>
      <c r="S1540" s="8">
        <f>Daten!K1540</f>
        <v>7980</v>
      </c>
      <c r="T1540" s="8">
        <f>Daten!L1540</f>
        <v>135499</v>
      </c>
      <c r="U1540" s="8">
        <f>Daten!M1540</f>
        <v>68714</v>
      </c>
      <c r="V1540" s="8">
        <f>Daten!N1540</f>
        <v>500</v>
      </c>
      <c r="W1540" s="8">
        <f>Daten!O1540</f>
        <v>500</v>
      </c>
      <c r="X1540" s="22">
        <f t="shared" si="600"/>
        <v>212193</v>
      </c>
      <c r="Y1540" s="8">
        <f t="shared" si="601"/>
        <v>604685.4608770645</v>
      </c>
      <c r="Z1540" s="20">
        <f t="shared" si="602"/>
        <v>-392492.4608770645</v>
      </c>
      <c r="AA1540" s="26">
        <f t="shared" si="603"/>
        <v>39249.246087706451</v>
      </c>
      <c r="AB1540" s="31">
        <f t="shared" si="604"/>
        <v>36535.844091603751</v>
      </c>
      <c r="AC1540" s="30">
        <f t="shared" si="605"/>
        <v>36535.844091603751</v>
      </c>
      <c r="AG1540" s="25">
        <f t="shared" si="606"/>
        <v>-16269.401272135297</v>
      </c>
      <c r="AH1540" s="25">
        <f t="shared" si="607"/>
        <v>39249.246087706451</v>
      </c>
      <c r="AI1540" s="25">
        <f t="shared" si="608"/>
        <v>22979.844815571152</v>
      </c>
      <c r="AJ1540" s="25">
        <f t="shared" si="609"/>
        <v>1</v>
      </c>
      <c r="AK1540" s="25">
        <f t="shared" si="610"/>
        <v>22979.844815571152</v>
      </c>
      <c r="AL1540" s="25">
        <f t="shared" ca="1" si="611"/>
        <v>68435</v>
      </c>
      <c r="AM1540" s="25">
        <f t="shared" ca="1" si="612"/>
        <v>61</v>
      </c>
      <c r="AN1540" s="25">
        <f ca="1">IF(AM1540=0,0,COUNTIF($AM$19:AM1540,C1540*10+1))</f>
        <v>41</v>
      </c>
      <c r="AO1540" s="20">
        <f t="shared" ca="1" si="613"/>
        <v>0</v>
      </c>
      <c r="AP1540" s="32">
        <f t="shared" ca="1" si="614"/>
        <v>68435</v>
      </c>
    </row>
    <row r="1541" spans="1:42" x14ac:dyDescent="0.2">
      <c r="A1541" s="14">
        <f>Daten!A1541</f>
        <v>61112</v>
      </c>
      <c r="B1541" s="7" t="str">
        <f>Daten!B1541</f>
        <v>Radmer</v>
      </c>
      <c r="C1541" s="14">
        <f t="shared" si="590"/>
        <v>6</v>
      </c>
      <c r="D1541" s="9">
        <f>Daten!D1541</f>
        <v>0</v>
      </c>
      <c r="E1541" s="8">
        <f>Daten!E1541</f>
        <v>501</v>
      </c>
      <c r="F1541" s="8">
        <f>Daten!F1541</f>
        <v>537</v>
      </c>
      <c r="G1541" s="26">
        <f t="shared" si="591"/>
        <v>-36</v>
      </c>
      <c r="H1541" s="28">
        <f t="shared" si="592"/>
        <v>-6.7039106145251395E-2</v>
      </c>
      <c r="I1541" s="20">
        <f t="shared" si="593"/>
        <v>7.2144865618691334</v>
      </c>
      <c r="J1541" s="20">
        <f t="shared" si="594"/>
        <v>-43.214486561869137</v>
      </c>
      <c r="K1541" s="26">
        <f t="shared" si="595"/>
        <v>21607.24328093457</v>
      </c>
      <c r="L1541" s="15">
        <f>Daten!G1541</f>
        <v>38</v>
      </c>
      <c r="M1541" s="15">
        <f>Daten!H1541</f>
        <v>293</v>
      </c>
      <c r="N1541" s="15">
        <f>Daten!I1541</f>
        <v>170</v>
      </c>
      <c r="O1541" s="27">
        <f t="shared" si="596"/>
        <v>0.70989761092150172</v>
      </c>
      <c r="P1541" s="15">
        <f t="shared" si="597"/>
        <v>166.36430463681106</v>
      </c>
      <c r="Q1541" s="20">
        <f t="shared" si="598"/>
        <v>41.635695363188944</v>
      </c>
      <c r="R1541" s="26">
        <f t="shared" si="599"/>
        <v>8327.1390726377886</v>
      </c>
      <c r="S1541" s="8">
        <f>Daten!K1541</f>
        <v>13450</v>
      </c>
      <c r="T1541" s="8">
        <f>Daten!L1541</f>
        <v>30987</v>
      </c>
      <c r="U1541" s="8">
        <f>Daten!M1541</f>
        <v>23621</v>
      </c>
      <c r="V1541" s="8">
        <f>Daten!N1541</f>
        <v>500</v>
      </c>
      <c r="W1541" s="8">
        <f>Daten!O1541</f>
        <v>500</v>
      </c>
      <c r="X1541" s="22">
        <f t="shared" si="600"/>
        <v>68058</v>
      </c>
      <c r="Y1541" s="8">
        <f t="shared" si="601"/>
        <v>192225.51770267088</v>
      </c>
      <c r="Z1541" s="20">
        <f t="shared" si="602"/>
        <v>-124167.51770267088</v>
      </c>
      <c r="AA1541" s="26">
        <f t="shared" si="603"/>
        <v>12416.751770267088</v>
      </c>
      <c r="AB1541" s="31">
        <f t="shared" si="604"/>
        <v>42351.134123839445</v>
      </c>
      <c r="AC1541" s="30">
        <f t="shared" si="605"/>
        <v>42351.134123839445</v>
      </c>
      <c r="AG1541" s="25">
        <f t="shared" si="606"/>
        <v>21607.24328093457</v>
      </c>
      <c r="AH1541" s="25">
        <f t="shared" si="607"/>
        <v>12416.751770267088</v>
      </c>
      <c r="AI1541" s="25">
        <f t="shared" si="608"/>
        <v>34023.995051201658</v>
      </c>
      <c r="AJ1541" s="25">
        <f t="shared" si="609"/>
        <v>1</v>
      </c>
      <c r="AK1541" s="25">
        <f t="shared" si="610"/>
        <v>34023.995051201658</v>
      </c>
      <c r="AL1541" s="25">
        <f t="shared" ca="1" si="611"/>
        <v>101325</v>
      </c>
      <c r="AM1541" s="25">
        <f t="shared" ca="1" si="612"/>
        <v>61</v>
      </c>
      <c r="AN1541" s="25">
        <f ca="1">IF(AM1541=0,0,COUNTIF($AM$19:AM1541,C1541*10+1))</f>
        <v>42</v>
      </c>
      <c r="AO1541" s="20">
        <f t="shared" ca="1" si="613"/>
        <v>0</v>
      </c>
      <c r="AP1541" s="32">
        <f t="shared" ca="1" si="614"/>
        <v>101325</v>
      </c>
    </row>
    <row r="1542" spans="1:42" x14ac:dyDescent="0.2">
      <c r="A1542" s="14">
        <f>Daten!A1542</f>
        <v>61113</v>
      </c>
      <c r="B1542" s="7" t="str">
        <f>Daten!B1542</f>
        <v>Sankt Michael in Obersteiermark</v>
      </c>
      <c r="C1542" s="14">
        <f t="shared" si="590"/>
        <v>6</v>
      </c>
      <c r="D1542" s="9">
        <f>Daten!D1542</f>
        <v>0</v>
      </c>
      <c r="E1542" s="8">
        <f>Daten!E1542</f>
        <v>3129</v>
      </c>
      <c r="F1542" s="8">
        <f>Daten!F1542</f>
        <v>3054</v>
      </c>
      <c r="G1542" s="26">
        <f t="shared" si="591"/>
        <v>75</v>
      </c>
      <c r="H1542" s="28">
        <f t="shared" si="592"/>
        <v>2.4557956777996069E-2</v>
      </c>
      <c r="I1542" s="20">
        <f t="shared" si="593"/>
        <v>41.029873295993177</v>
      </c>
      <c r="J1542" s="20">
        <f t="shared" si="594"/>
        <v>33.970126704006823</v>
      </c>
      <c r="K1542" s="26">
        <f t="shared" si="595"/>
        <v>-16985.06335200341</v>
      </c>
      <c r="L1542" s="15">
        <f>Daten!G1542</f>
        <v>406</v>
      </c>
      <c r="M1542" s="15">
        <f>Daten!H1542</f>
        <v>2007</v>
      </c>
      <c r="N1542" s="15">
        <f>Daten!I1542</f>
        <v>716</v>
      </c>
      <c r="O1542" s="27">
        <f t="shared" si="596"/>
        <v>0.55904334828101643</v>
      </c>
      <c r="P1542" s="15">
        <f t="shared" si="597"/>
        <v>1139.5670969490779</v>
      </c>
      <c r="Q1542" s="20">
        <f t="shared" si="598"/>
        <v>-17.56709694907795</v>
      </c>
      <c r="R1542" s="26">
        <f t="shared" si="599"/>
        <v>-3513.41938981559</v>
      </c>
      <c r="S1542" s="8">
        <f>Daten!K1542</f>
        <v>20234</v>
      </c>
      <c r="T1542" s="8">
        <f>Daten!L1542</f>
        <v>237923</v>
      </c>
      <c r="U1542" s="8">
        <f>Daten!M1542</f>
        <v>682538</v>
      </c>
      <c r="V1542" s="8">
        <f>Daten!N1542</f>
        <v>500</v>
      </c>
      <c r="W1542" s="8">
        <f>Daten!O1542</f>
        <v>500</v>
      </c>
      <c r="X1542" s="22">
        <f t="shared" si="600"/>
        <v>940695</v>
      </c>
      <c r="Y1542" s="8">
        <f t="shared" si="601"/>
        <v>1200546.1973885372</v>
      </c>
      <c r="Z1542" s="20">
        <f t="shared" si="602"/>
        <v>-259851.19738853723</v>
      </c>
      <c r="AA1542" s="26">
        <f t="shared" si="603"/>
        <v>25985.119738853726</v>
      </c>
      <c r="AB1542" s="31">
        <f t="shared" si="604"/>
        <v>5486.6369970347259</v>
      </c>
      <c r="AC1542" s="30">
        <f t="shared" si="605"/>
        <v>5486.6369970347259</v>
      </c>
      <c r="AG1542" s="25">
        <f t="shared" si="606"/>
        <v>-16985.06335200341</v>
      </c>
      <c r="AH1542" s="25">
        <f t="shared" si="607"/>
        <v>25985.119738853726</v>
      </c>
      <c r="AI1542" s="25">
        <f t="shared" si="608"/>
        <v>9000.0563868503159</v>
      </c>
      <c r="AJ1542" s="25">
        <f t="shared" si="609"/>
        <v>1</v>
      </c>
      <c r="AK1542" s="25">
        <f t="shared" si="610"/>
        <v>0</v>
      </c>
      <c r="AL1542" s="25">
        <f t="shared" ca="1" si="611"/>
        <v>0</v>
      </c>
      <c r="AM1542" s="25">
        <f t="shared" ca="1" si="612"/>
        <v>0</v>
      </c>
      <c r="AN1542" s="25">
        <f ca="1">IF(AM1542=0,0,COUNTIF($AM$19:AM1542,C1542*10+1))</f>
        <v>0</v>
      </c>
      <c r="AO1542" s="20">
        <f t="shared" ca="1" si="613"/>
        <v>0</v>
      </c>
      <c r="AP1542" s="32">
        <f t="shared" ca="1" si="614"/>
        <v>0</v>
      </c>
    </row>
    <row r="1543" spans="1:42" x14ac:dyDescent="0.2">
      <c r="A1543" s="14">
        <f>Daten!A1543</f>
        <v>61114</v>
      </c>
      <c r="B1543" s="7" t="str">
        <f>Daten!B1543</f>
        <v>Sankt Peter-Freienstein</v>
      </c>
      <c r="C1543" s="14">
        <f t="shared" si="590"/>
        <v>6</v>
      </c>
      <c r="D1543" s="9">
        <f>Daten!D1543</f>
        <v>0</v>
      </c>
      <c r="E1543" s="8">
        <f>Daten!E1543</f>
        <v>2323</v>
      </c>
      <c r="F1543" s="8">
        <f>Daten!F1543</f>
        <v>2365</v>
      </c>
      <c r="G1543" s="26">
        <f t="shared" si="591"/>
        <v>-42</v>
      </c>
      <c r="H1543" s="28">
        <f t="shared" si="592"/>
        <v>-1.7758985200845664E-2</v>
      </c>
      <c r="I1543" s="20">
        <f t="shared" si="593"/>
        <v>31.773297427971137</v>
      </c>
      <c r="J1543" s="20">
        <f t="shared" si="594"/>
        <v>-73.77329742797113</v>
      </c>
      <c r="K1543" s="26">
        <f t="shared" si="595"/>
        <v>36886.648713985567</v>
      </c>
      <c r="L1543" s="15">
        <f>Daten!G1543</f>
        <v>304</v>
      </c>
      <c r="M1543" s="15">
        <f>Daten!H1543</f>
        <v>1443</v>
      </c>
      <c r="N1543" s="15">
        <f>Daten!I1543</f>
        <v>576</v>
      </c>
      <c r="O1543" s="27">
        <f t="shared" si="596"/>
        <v>0.60984060984060984</v>
      </c>
      <c r="P1543" s="15">
        <f t="shared" si="597"/>
        <v>819.33000542975549</v>
      </c>
      <c r="Q1543" s="20">
        <f t="shared" si="598"/>
        <v>60.669994570244512</v>
      </c>
      <c r="R1543" s="26">
        <f t="shared" si="599"/>
        <v>12133.998914048901</v>
      </c>
      <c r="S1543" s="8">
        <f>Daten!K1543</f>
        <v>9965</v>
      </c>
      <c r="T1543" s="8">
        <f>Daten!L1543</f>
        <v>272720</v>
      </c>
      <c r="U1543" s="8">
        <f>Daten!M1543</f>
        <v>1078288</v>
      </c>
      <c r="V1543" s="8">
        <f>Daten!N1543</f>
        <v>500</v>
      </c>
      <c r="W1543" s="8">
        <f>Daten!O1543</f>
        <v>500</v>
      </c>
      <c r="X1543" s="22">
        <f t="shared" si="600"/>
        <v>1360973</v>
      </c>
      <c r="Y1543" s="8">
        <f t="shared" si="601"/>
        <v>891297.16092475934</v>
      </c>
      <c r="Z1543" s="20">
        <f t="shared" si="602"/>
        <v>469675.83907524066</v>
      </c>
      <c r="AA1543" s="26">
        <f t="shared" si="603"/>
        <v>-46967.583907524066</v>
      </c>
      <c r="AB1543" s="31">
        <f t="shared" si="604"/>
        <v>2053.0637205103994</v>
      </c>
      <c r="AC1543" s="30">
        <f t="shared" si="605"/>
        <v>2053.0637205103994</v>
      </c>
      <c r="AG1543" s="25">
        <f t="shared" si="606"/>
        <v>36886.648713985567</v>
      </c>
      <c r="AH1543" s="25">
        <f t="shared" si="607"/>
        <v>-46967.583907524066</v>
      </c>
      <c r="AI1543" s="25">
        <f t="shared" si="608"/>
        <v>-10080.935193538498</v>
      </c>
      <c r="AJ1543" s="25">
        <f t="shared" si="609"/>
        <v>1</v>
      </c>
      <c r="AK1543" s="25">
        <f t="shared" si="610"/>
        <v>0</v>
      </c>
      <c r="AL1543" s="25">
        <f t="shared" ca="1" si="611"/>
        <v>0</v>
      </c>
      <c r="AM1543" s="25">
        <f t="shared" ca="1" si="612"/>
        <v>0</v>
      </c>
      <c r="AN1543" s="25">
        <f ca="1">IF(AM1543=0,0,COUNTIF($AM$19:AM1543,C1543*10+1))</f>
        <v>0</v>
      </c>
      <c r="AO1543" s="20">
        <f t="shared" ca="1" si="613"/>
        <v>0</v>
      </c>
      <c r="AP1543" s="32">
        <f t="shared" ca="1" si="614"/>
        <v>0</v>
      </c>
    </row>
    <row r="1544" spans="1:42" x14ac:dyDescent="0.2">
      <c r="A1544" s="14">
        <f>Daten!A1544</f>
        <v>61115</v>
      </c>
      <c r="B1544" s="7" t="str">
        <f>Daten!B1544</f>
        <v>Sankt Stefan ob Leoben</v>
      </c>
      <c r="C1544" s="14">
        <f t="shared" si="590"/>
        <v>6</v>
      </c>
      <c r="D1544" s="9">
        <f>Daten!D1544</f>
        <v>0</v>
      </c>
      <c r="E1544" s="8">
        <f>Daten!E1544</f>
        <v>1832</v>
      </c>
      <c r="F1544" s="8">
        <f>Daten!F1544</f>
        <v>1912</v>
      </c>
      <c r="G1544" s="26">
        <f t="shared" si="591"/>
        <v>-80</v>
      </c>
      <c r="H1544" s="28">
        <f t="shared" si="592"/>
        <v>-4.1841004184100417E-2</v>
      </c>
      <c r="I1544" s="20">
        <f t="shared" si="593"/>
        <v>25.687333903712819</v>
      </c>
      <c r="J1544" s="20">
        <f t="shared" si="594"/>
        <v>-105.68733390371281</v>
      </c>
      <c r="K1544" s="26">
        <f t="shared" si="595"/>
        <v>52843.666951856409</v>
      </c>
      <c r="L1544" s="15">
        <f>Daten!G1544</f>
        <v>203</v>
      </c>
      <c r="M1544" s="15">
        <f>Daten!H1544</f>
        <v>1149</v>
      </c>
      <c r="N1544" s="15">
        <f>Daten!I1544</f>
        <v>480</v>
      </c>
      <c r="O1544" s="27">
        <f t="shared" si="596"/>
        <v>0.59442993907745867</v>
      </c>
      <c r="P1544" s="15">
        <f t="shared" si="597"/>
        <v>652.39790453138539</v>
      </c>
      <c r="Q1544" s="20">
        <f t="shared" si="598"/>
        <v>30.602095468614607</v>
      </c>
      <c r="R1544" s="26">
        <f t="shared" si="599"/>
        <v>6120.4190937229214</v>
      </c>
      <c r="S1544" s="8">
        <f>Daten!K1544</f>
        <v>21693</v>
      </c>
      <c r="T1544" s="8">
        <f>Daten!L1544</f>
        <v>130401</v>
      </c>
      <c r="U1544" s="8">
        <f>Daten!M1544</f>
        <v>204734</v>
      </c>
      <c r="V1544" s="8">
        <f>Daten!N1544</f>
        <v>500</v>
      </c>
      <c r="W1544" s="8">
        <f>Daten!O1544</f>
        <v>500</v>
      </c>
      <c r="X1544" s="22">
        <f t="shared" si="600"/>
        <v>356828</v>
      </c>
      <c r="Y1544" s="8">
        <f t="shared" si="601"/>
        <v>702908.4799027805</v>
      </c>
      <c r="Z1544" s="20">
        <f t="shared" si="602"/>
        <v>-346080.4799027805</v>
      </c>
      <c r="AA1544" s="26">
        <f t="shared" si="603"/>
        <v>34608.04799027805</v>
      </c>
      <c r="AB1544" s="31">
        <f t="shared" si="604"/>
        <v>93572.13403585738</v>
      </c>
      <c r="AC1544" s="30">
        <f t="shared" si="605"/>
        <v>93572.13403585738</v>
      </c>
      <c r="AG1544" s="25">
        <f t="shared" si="606"/>
        <v>52843.666951856409</v>
      </c>
      <c r="AH1544" s="25">
        <f t="shared" si="607"/>
        <v>34608.04799027805</v>
      </c>
      <c r="AI1544" s="25">
        <f t="shared" si="608"/>
        <v>87451.714942134451</v>
      </c>
      <c r="AJ1544" s="25">
        <f t="shared" si="609"/>
        <v>1</v>
      </c>
      <c r="AK1544" s="25">
        <f t="shared" si="610"/>
        <v>87451.714942134451</v>
      </c>
      <c r="AL1544" s="25">
        <f t="shared" ca="1" si="611"/>
        <v>260435</v>
      </c>
      <c r="AM1544" s="25">
        <f t="shared" ca="1" si="612"/>
        <v>61</v>
      </c>
      <c r="AN1544" s="25">
        <f ca="1">IF(AM1544=0,0,COUNTIF($AM$19:AM1544,C1544*10+1))</f>
        <v>43</v>
      </c>
      <c r="AO1544" s="20">
        <f t="shared" ca="1" si="613"/>
        <v>0</v>
      </c>
      <c r="AP1544" s="32">
        <f t="shared" ca="1" si="614"/>
        <v>260435</v>
      </c>
    </row>
    <row r="1545" spans="1:42" x14ac:dyDescent="0.2">
      <c r="A1545" s="14">
        <f>Daten!A1545</f>
        <v>61116</v>
      </c>
      <c r="B1545" s="7" t="str">
        <f>Daten!B1545</f>
        <v>Traboch</v>
      </c>
      <c r="C1545" s="14">
        <f t="shared" si="590"/>
        <v>6</v>
      </c>
      <c r="D1545" s="9">
        <f>Daten!D1545</f>
        <v>0</v>
      </c>
      <c r="E1545" s="8">
        <f>Daten!E1545</f>
        <v>1414</v>
      </c>
      <c r="F1545" s="8">
        <f>Daten!F1545</f>
        <v>1391</v>
      </c>
      <c r="G1545" s="26">
        <f t="shared" si="591"/>
        <v>23</v>
      </c>
      <c r="H1545" s="28">
        <f t="shared" si="592"/>
        <v>1.6534867002156721E-2</v>
      </c>
      <c r="I1545" s="20">
        <f t="shared" si="593"/>
        <v>18.68780411091241</v>
      </c>
      <c r="J1545" s="20">
        <f t="shared" si="594"/>
        <v>4.3121958890875902</v>
      </c>
      <c r="K1545" s="26">
        <f t="shared" si="595"/>
        <v>-2156.0979445437952</v>
      </c>
      <c r="L1545" s="15">
        <f>Daten!G1545</f>
        <v>187</v>
      </c>
      <c r="M1545" s="15">
        <f>Daten!H1545</f>
        <v>912</v>
      </c>
      <c r="N1545" s="15">
        <f>Daten!I1545</f>
        <v>315</v>
      </c>
      <c r="O1545" s="27">
        <f t="shared" si="596"/>
        <v>0.55043859649122806</v>
      </c>
      <c r="P1545" s="15">
        <f t="shared" si="597"/>
        <v>517.83019054188287</v>
      </c>
      <c r="Q1545" s="20">
        <f t="shared" si="598"/>
        <v>-15.830190541882871</v>
      </c>
      <c r="R1545" s="26">
        <f t="shared" si="599"/>
        <v>-3166.0381083765742</v>
      </c>
      <c r="S1545" s="8">
        <f>Daten!K1545</f>
        <v>4926</v>
      </c>
      <c r="T1545" s="8">
        <f>Daten!L1545</f>
        <v>193968</v>
      </c>
      <c r="U1545" s="8">
        <f>Daten!M1545</f>
        <v>1184626</v>
      </c>
      <c r="V1545" s="8">
        <f>Daten!N1545</f>
        <v>500</v>
      </c>
      <c r="W1545" s="8">
        <f>Daten!O1545</f>
        <v>500</v>
      </c>
      <c r="X1545" s="22">
        <f t="shared" si="600"/>
        <v>1383520</v>
      </c>
      <c r="Y1545" s="8">
        <f t="shared" si="601"/>
        <v>542528.7066498535</v>
      </c>
      <c r="Z1545" s="20">
        <f t="shared" si="602"/>
        <v>840991.2933501465</v>
      </c>
      <c r="AA1545" s="26">
        <f t="shared" si="603"/>
        <v>-84099.129335014659</v>
      </c>
      <c r="AB1545" s="31">
        <f t="shared" si="604"/>
        <v>-89421.265387935026</v>
      </c>
      <c r="AC1545" s="30">
        <f t="shared" si="605"/>
        <v>0</v>
      </c>
      <c r="AG1545" s="25">
        <f t="shared" si="606"/>
        <v>0</v>
      </c>
      <c r="AH1545" s="25">
        <f t="shared" si="607"/>
        <v>0</v>
      </c>
      <c r="AI1545" s="25">
        <f t="shared" si="608"/>
        <v>0</v>
      </c>
      <c r="AJ1545" s="25">
        <f t="shared" si="609"/>
        <v>1</v>
      </c>
      <c r="AK1545" s="25">
        <f t="shared" si="610"/>
        <v>0</v>
      </c>
      <c r="AL1545" s="25">
        <f t="shared" ca="1" si="611"/>
        <v>0</v>
      </c>
      <c r="AM1545" s="25">
        <f t="shared" ca="1" si="612"/>
        <v>0</v>
      </c>
      <c r="AN1545" s="25">
        <f ca="1">IF(AM1545=0,0,COUNTIF($AM$19:AM1545,C1545*10+1))</f>
        <v>0</v>
      </c>
      <c r="AO1545" s="20">
        <f t="shared" ca="1" si="613"/>
        <v>0</v>
      </c>
      <c r="AP1545" s="32">
        <f t="shared" ca="1" si="614"/>
        <v>0</v>
      </c>
    </row>
    <row r="1546" spans="1:42" x14ac:dyDescent="0.2">
      <c r="A1546" s="14">
        <f>Daten!A1546</f>
        <v>61118</v>
      </c>
      <c r="B1546" s="7" t="str">
        <f>Daten!B1546</f>
        <v>Vordernberg</v>
      </c>
      <c r="C1546" s="14">
        <f t="shared" si="590"/>
        <v>6</v>
      </c>
      <c r="D1546" s="9">
        <f>Daten!D1546</f>
        <v>0</v>
      </c>
      <c r="E1546" s="8">
        <f>Daten!E1546</f>
        <v>929</v>
      </c>
      <c r="F1546" s="8">
        <f>Daten!F1546</f>
        <v>1020</v>
      </c>
      <c r="G1546" s="26">
        <f t="shared" si="591"/>
        <v>-91</v>
      </c>
      <c r="H1546" s="28">
        <f t="shared" si="592"/>
        <v>-8.9215686274509806E-2</v>
      </c>
      <c r="I1546" s="20">
        <f t="shared" si="593"/>
        <v>13.703494028131315</v>
      </c>
      <c r="J1546" s="20">
        <f t="shared" si="594"/>
        <v>-104.70349402813132</v>
      </c>
      <c r="K1546" s="26">
        <f t="shared" si="595"/>
        <v>52351.747014065659</v>
      </c>
      <c r="L1546" s="15">
        <f>Daten!G1546</f>
        <v>69</v>
      </c>
      <c r="M1546" s="15">
        <f>Daten!H1546</f>
        <v>565</v>
      </c>
      <c r="N1546" s="15">
        <f>Daten!I1546</f>
        <v>295</v>
      </c>
      <c r="O1546" s="27">
        <f t="shared" si="596"/>
        <v>0.64424778761061952</v>
      </c>
      <c r="P1546" s="15">
        <f t="shared" si="597"/>
        <v>320.80488778088142</v>
      </c>
      <c r="Q1546" s="20">
        <f t="shared" si="598"/>
        <v>43.195112219118585</v>
      </c>
      <c r="R1546" s="26">
        <f t="shared" si="599"/>
        <v>8639.0224438237165</v>
      </c>
      <c r="S1546" s="8">
        <f>Daten!K1546</f>
        <v>4640</v>
      </c>
      <c r="T1546" s="8">
        <f>Daten!L1546</f>
        <v>67353</v>
      </c>
      <c r="U1546" s="8">
        <f>Daten!M1546</f>
        <v>150492</v>
      </c>
      <c r="V1546" s="8">
        <f>Daten!N1546</f>
        <v>500</v>
      </c>
      <c r="W1546" s="8">
        <f>Daten!O1546</f>
        <v>500</v>
      </c>
      <c r="X1546" s="22">
        <f t="shared" si="600"/>
        <v>222485</v>
      </c>
      <c r="Y1546" s="8">
        <f t="shared" si="601"/>
        <v>356442.12763628992</v>
      </c>
      <c r="Z1546" s="20">
        <f t="shared" si="602"/>
        <v>-133957.12763628992</v>
      </c>
      <c r="AA1546" s="26">
        <f t="shared" si="603"/>
        <v>13395.712763628993</v>
      </c>
      <c r="AB1546" s="31">
        <f t="shared" si="604"/>
        <v>74386.482221518367</v>
      </c>
      <c r="AC1546" s="30">
        <f t="shared" si="605"/>
        <v>74386.482221518367</v>
      </c>
      <c r="AG1546" s="25">
        <f t="shared" si="606"/>
        <v>52351.747014065659</v>
      </c>
      <c r="AH1546" s="25">
        <f t="shared" si="607"/>
        <v>13395.712763628993</v>
      </c>
      <c r="AI1546" s="25">
        <f t="shared" si="608"/>
        <v>65747.459777694647</v>
      </c>
      <c r="AJ1546" s="25">
        <f t="shared" si="609"/>
        <v>1</v>
      </c>
      <c r="AK1546" s="25">
        <f t="shared" si="610"/>
        <v>65747.459777694647</v>
      </c>
      <c r="AL1546" s="25">
        <f t="shared" ca="1" si="611"/>
        <v>195799</v>
      </c>
      <c r="AM1546" s="25">
        <f t="shared" ca="1" si="612"/>
        <v>61</v>
      </c>
      <c r="AN1546" s="25">
        <f ca="1">IF(AM1546=0,0,COUNTIF($AM$19:AM1546,C1546*10+1))</f>
        <v>44</v>
      </c>
      <c r="AO1546" s="20">
        <f t="shared" ca="1" si="613"/>
        <v>0</v>
      </c>
      <c r="AP1546" s="32">
        <f t="shared" ca="1" si="614"/>
        <v>195799</v>
      </c>
    </row>
    <row r="1547" spans="1:42" x14ac:dyDescent="0.2">
      <c r="A1547" s="14">
        <f>Daten!A1547</f>
        <v>61119</v>
      </c>
      <c r="B1547" s="7" t="str">
        <f>Daten!B1547</f>
        <v>Wald am Schoberpaß</v>
      </c>
      <c r="C1547" s="14">
        <f t="shared" si="590"/>
        <v>6</v>
      </c>
      <c r="D1547" s="9">
        <f>Daten!D1547</f>
        <v>0</v>
      </c>
      <c r="E1547" s="8">
        <f>Daten!E1547</f>
        <v>543</v>
      </c>
      <c r="F1547" s="8">
        <f>Daten!F1547</f>
        <v>557</v>
      </c>
      <c r="G1547" s="26">
        <f t="shared" si="591"/>
        <v>-14</v>
      </c>
      <c r="H1547" s="28">
        <f t="shared" si="592"/>
        <v>-2.5134649910233394E-2</v>
      </c>
      <c r="I1547" s="20">
        <f t="shared" si="593"/>
        <v>7.4831825232050422</v>
      </c>
      <c r="J1547" s="20">
        <f t="shared" si="594"/>
        <v>-21.483182523205041</v>
      </c>
      <c r="K1547" s="26">
        <f t="shared" si="595"/>
        <v>10741.59126160252</v>
      </c>
      <c r="L1547" s="15">
        <f>Daten!G1547</f>
        <v>63</v>
      </c>
      <c r="M1547" s="15">
        <f>Daten!H1547</f>
        <v>327</v>
      </c>
      <c r="N1547" s="15">
        <f>Daten!I1547</f>
        <v>153</v>
      </c>
      <c r="O1547" s="27">
        <f t="shared" si="596"/>
        <v>0.66055045871559637</v>
      </c>
      <c r="P1547" s="15">
        <f t="shared" si="597"/>
        <v>185.66937752981985</v>
      </c>
      <c r="Q1547" s="20">
        <f t="shared" si="598"/>
        <v>30.330622470180145</v>
      </c>
      <c r="R1547" s="26">
        <f t="shared" si="599"/>
        <v>6066.1244940360293</v>
      </c>
      <c r="S1547" s="8">
        <f>Daten!K1547</f>
        <v>13033</v>
      </c>
      <c r="T1547" s="8">
        <f>Daten!L1547</f>
        <v>47151</v>
      </c>
      <c r="U1547" s="8">
        <f>Daten!M1547</f>
        <v>80784</v>
      </c>
      <c r="V1547" s="8">
        <f>Daten!N1547</f>
        <v>500</v>
      </c>
      <c r="W1547" s="8">
        <f>Daten!O1547</f>
        <v>500</v>
      </c>
      <c r="X1547" s="22">
        <f t="shared" si="600"/>
        <v>140968</v>
      </c>
      <c r="Y1547" s="8">
        <f t="shared" si="601"/>
        <v>208340.23176157742</v>
      </c>
      <c r="Z1547" s="20">
        <f t="shared" si="602"/>
        <v>-67372.231761577423</v>
      </c>
      <c r="AA1547" s="26">
        <f t="shared" si="603"/>
        <v>6737.2231761577423</v>
      </c>
      <c r="AB1547" s="31">
        <f t="shared" si="604"/>
        <v>23544.938931796292</v>
      </c>
      <c r="AC1547" s="30">
        <f t="shared" si="605"/>
        <v>23544.938931796292</v>
      </c>
      <c r="AG1547" s="25">
        <f t="shared" si="606"/>
        <v>10741.59126160252</v>
      </c>
      <c r="AH1547" s="25">
        <f t="shared" si="607"/>
        <v>6737.2231761577423</v>
      </c>
      <c r="AI1547" s="25">
        <f t="shared" si="608"/>
        <v>17478.814437760262</v>
      </c>
      <c r="AJ1547" s="25">
        <f t="shared" si="609"/>
        <v>1</v>
      </c>
      <c r="AK1547" s="25">
        <f t="shared" si="610"/>
        <v>17478.814437760262</v>
      </c>
      <c r="AL1547" s="25">
        <f t="shared" ca="1" si="611"/>
        <v>52053</v>
      </c>
      <c r="AM1547" s="25">
        <f t="shared" ca="1" si="612"/>
        <v>61</v>
      </c>
      <c r="AN1547" s="25">
        <f ca="1">IF(AM1547=0,0,COUNTIF($AM$19:AM1547,C1547*10+1))</f>
        <v>45</v>
      </c>
      <c r="AO1547" s="20">
        <f t="shared" ca="1" si="613"/>
        <v>0</v>
      </c>
      <c r="AP1547" s="32">
        <f t="shared" ca="1" si="614"/>
        <v>52053</v>
      </c>
    </row>
    <row r="1548" spans="1:42" x14ac:dyDescent="0.2">
      <c r="A1548" s="14">
        <f>Daten!A1548</f>
        <v>61120</v>
      </c>
      <c r="B1548" s="7" t="str">
        <f>Daten!B1548</f>
        <v>Trofaiach</v>
      </c>
      <c r="C1548" s="14">
        <f t="shared" si="590"/>
        <v>6</v>
      </c>
      <c r="D1548" s="9">
        <f>Daten!D1548</f>
        <v>0</v>
      </c>
      <c r="E1548" s="8">
        <f>Daten!E1548</f>
        <v>11053</v>
      </c>
      <c r="F1548" s="8">
        <f>Daten!F1548</f>
        <v>11122</v>
      </c>
      <c r="G1548" s="26">
        <f t="shared" si="591"/>
        <v>-69</v>
      </c>
      <c r="H1548" s="28">
        <f t="shared" si="592"/>
        <v>-6.2039201582449197E-3</v>
      </c>
      <c r="I1548" s="20">
        <f t="shared" si="593"/>
        <v>149.42182409889853</v>
      </c>
      <c r="J1548" s="20">
        <f t="shared" si="594"/>
        <v>-218.42182409889853</v>
      </c>
      <c r="K1548" s="26">
        <f t="shared" si="595"/>
        <v>109210.91204944927</v>
      </c>
      <c r="L1548" s="15">
        <f>Daten!G1548</f>
        <v>1349</v>
      </c>
      <c r="M1548" s="15">
        <f>Daten!H1548</f>
        <v>6678</v>
      </c>
      <c r="N1548" s="15">
        <f>Daten!I1548</f>
        <v>3026</v>
      </c>
      <c r="O1548" s="27">
        <f t="shared" si="596"/>
        <v>0.65513626834381555</v>
      </c>
      <c r="P1548" s="15">
        <f t="shared" si="597"/>
        <v>3791.7434346915506</v>
      </c>
      <c r="Q1548" s="20">
        <f t="shared" si="598"/>
        <v>583.25656530844935</v>
      </c>
      <c r="R1548" s="26">
        <f t="shared" si="599"/>
        <v>116651.31306168987</v>
      </c>
      <c r="S1548" s="8">
        <f>Daten!K1548</f>
        <v>38562</v>
      </c>
      <c r="T1548" s="8">
        <f>Daten!L1548</f>
        <v>910293</v>
      </c>
      <c r="U1548" s="8">
        <f>Daten!M1548</f>
        <v>1368028</v>
      </c>
      <c r="V1548" s="8">
        <f>Daten!N1548</f>
        <v>500</v>
      </c>
      <c r="W1548" s="8">
        <f>Daten!O1548</f>
        <v>500</v>
      </c>
      <c r="X1548" s="22">
        <f t="shared" si="600"/>
        <v>2316883</v>
      </c>
      <c r="Y1548" s="8">
        <f t="shared" si="601"/>
        <v>4240855.5831689043</v>
      </c>
      <c r="Z1548" s="20">
        <f t="shared" si="602"/>
        <v>-1923972.5831689043</v>
      </c>
      <c r="AA1548" s="26">
        <f t="shared" si="603"/>
        <v>192397.25831689045</v>
      </c>
      <c r="AB1548" s="31">
        <f t="shared" si="604"/>
        <v>418259.48342802958</v>
      </c>
      <c r="AC1548" s="30">
        <f t="shared" si="605"/>
        <v>418259.48342802958</v>
      </c>
      <c r="AG1548" s="25">
        <f t="shared" si="606"/>
        <v>109210.91204944927</v>
      </c>
      <c r="AH1548" s="25">
        <f t="shared" si="607"/>
        <v>192397.25831689045</v>
      </c>
      <c r="AI1548" s="25">
        <f t="shared" si="608"/>
        <v>301608.17036633973</v>
      </c>
      <c r="AJ1548" s="25">
        <f t="shared" si="609"/>
        <v>1</v>
      </c>
      <c r="AK1548" s="25">
        <f t="shared" si="610"/>
        <v>301608.17036633973</v>
      </c>
      <c r="AL1548" s="25">
        <f t="shared" ca="1" si="611"/>
        <v>898201</v>
      </c>
      <c r="AM1548" s="25">
        <f t="shared" ca="1" si="612"/>
        <v>61</v>
      </c>
      <c r="AN1548" s="25">
        <f ca="1">IF(AM1548=0,0,COUNTIF($AM$19:AM1548,C1548*10+1))</f>
        <v>46</v>
      </c>
      <c r="AO1548" s="20">
        <f t="shared" ca="1" si="613"/>
        <v>0</v>
      </c>
      <c r="AP1548" s="32">
        <f t="shared" ca="1" si="614"/>
        <v>898201</v>
      </c>
    </row>
    <row r="1549" spans="1:42" x14ac:dyDescent="0.2">
      <c r="A1549" s="14">
        <f>Daten!A1549</f>
        <v>61203</v>
      </c>
      <c r="B1549" s="7" t="str">
        <f>Daten!B1549</f>
        <v>Aigen im Ennstal</v>
      </c>
      <c r="C1549" s="14">
        <f t="shared" si="590"/>
        <v>6</v>
      </c>
      <c r="D1549" s="9">
        <f>Daten!D1549</f>
        <v>0</v>
      </c>
      <c r="E1549" s="8">
        <f>Daten!E1549</f>
        <v>2711</v>
      </c>
      <c r="F1549" s="8">
        <f>Daten!F1549</f>
        <v>2644</v>
      </c>
      <c r="G1549" s="26">
        <f t="shared" si="591"/>
        <v>67</v>
      </c>
      <c r="H1549" s="28">
        <f t="shared" si="592"/>
        <v>2.5340393343419063E-2</v>
      </c>
      <c r="I1549" s="20">
        <f t="shared" si="593"/>
        <v>35.521606088607058</v>
      </c>
      <c r="J1549" s="20">
        <f t="shared" si="594"/>
        <v>31.478393911392942</v>
      </c>
      <c r="K1549" s="26">
        <f t="shared" si="595"/>
        <v>-15739.19695569647</v>
      </c>
      <c r="L1549" s="15">
        <f>Daten!G1549</f>
        <v>381</v>
      </c>
      <c r="M1549" s="15">
        <f>Daten!H1549</f>
        <v>1734</v>
      </c>
      <c r="N1549" s="15">
        <f>Daten!I1549</f>
        <v>596</v>
      </c>
      <c r="O1549" s="27">
        <f t="shared" si="596"/>
        <v>0.56343713956170705</v>
      </c>
      <c r="P1549" s="15">
        <f t="shared" si="597"/>
        <v>984.55871754344844</v>
      </c>
      <c r="Q1549" s="20">
        <f t="shared" si="598"/>
        <v>-7.5587175434484379</v>
      </c>
      <c r="R1549" s="26">
        <f t="shared" si="599"/>
        <v>-1511.7435086896876</v>
      </c>
      <c r="S1549" s="8">
        <f>Daten!K1549</f>
        <v>17482</v>
      </c>
      <c r="T1549" s="8">
        <f>Daten!L1549</f>
        <v>247648</v>
      </c>
      <c r="U1549" s="8">
        <f>Daten!M1549</f>
        <v>330324</v>
      </c>
      <c r="V1549" s="8">
        <f>Daten!N1549</f>
        <v>500</v>
      </c>
      <c r="W1549" s="8">
        <f>Daten!O1549</f>
        <v>500</v>
      </c>
      <c r="X1549" s="22">
        <f t="shared" si="600"/>
        <v>595454</v>
      </c>
      <c r="Y1549" s="8">
        <f t="shared" si="601"/>
        <v>1040166.4241356102</v>
      </c>
      <c r="Z1549" s="20">
        <f t="shared" si="602"/>
        <v>-444712.42413561023</v>
      </c>
      <c r="AA1549" s="26">
        <f t="shared" si="603"/>
        <v>44471.242413561027</v>
      </c>
      <c r="AB1549" s="31">
        <f t="shared" si="604"/>
        <v>27220.301949174871</v>
      </c>
      <c r="AC1549" s="30">
        <f t="shared" si="605"/>
        <v>27220.301949174871</v>
      </c>
      <c r="AG1549" s="25">
        <f t="shared" si="606"/>
        <v>-15739.19695569647</v>
      </c>
      <c r="AH1549" s="25">
        <f t="shared" si="607"/>
        <v>44471.242413561027</v>
      </c>
      <c r="AI1549" s="25">
        <f t="shared" si="608"/>
        <v>28732.045457864559</v>
      </c>
      <c r="AJ1549" s="25">
        <f t="shared" si="609"/>
        <v>1</v>
      </c>
      <c r="AK1549" s="25">
        <f t="shared" si="610"/>
        <v>28732.045457864559</v>
      </c>
      <c r="AL1549" s="25">
        <f t="shared" ca="1" si="611"/>
        <v>85565</v>
      </c>
      <c r="AM1549" s="25">
        <f t="shared" ca="1" si="612"/>
        <v>61</v>
      </c>
      <c r="AN1549" s="25">
        <f ca="1">IF(AM1549=0,0,COUNTIF($AM$19:AM1549,C1549*10+1))</f>
        <v>47</v>
      </c>
      <c r="AO1549" s="20">
        <f t="shared" ca="1" si="613"/>
        <v>0</v>
      </c>
      <c r="AP1549" s="32">
        <f t="shared" ca="1" si="614"/>
        <v>85565</v>
      </c>
    </row>
    <row r="1550" spans="1:42" x14ac:dyDescent="0.2">
      <c r="A1550" s="14">
        <f>Daten!A1550</f>
        <v>61204</v>
      </c>
      <c r="B1550" s="7" t="str">
        <f>Daten!B1550</f>
        <v>Altaussee</v>
      </c>
      <c r="C1550" s="14">
        <f t="shared" si="590"/>
        <v>6</v>
      </c>
      <c r="D1550" s="9">
        <f>Daten!D1550</f>
        <v>0</v>
      </c>
      <c r="E1550" s="8">
        <f>Daten!E1550</f>
        <v>1862</v>
      </c>
      <c r="F1550" s="8">
        <f>Daten!F1550</f>
        <v>1874</v>
      </c>
      <c r="G1550" s="26">
        <f t="shared" si="591"/>
        <v>-12</v>
      </c>
      <c r="H1550" s="28">
        <f t="shared" si="592"/>
        <v>-6.4034151547491995E-3</v>
      </c>
      <c r="I1550" s="20">
        <f t="shared" si="593"/>
        <v>25.176811577174593</v>
      </c>
      <c r="J1550" s="20">
        <f t="shared" si="594"/>
        <v>-37.17681157717459</v>
      </c>
      <c r="K1550" s="26">
        <f t="shared" si="595"/>
        <v>18588.405788587294</v>
      </c>
      <c r="L1550" s="15">
        <f>Daten!G1550</f>
        <v>212</v>
      </c>
      <c r="M1550" s="15">
        <f>Daten!H1550</f>
        <v>1080</v>
      </c>
      <c r="N1550" s="15">
        <f>Daten!I1550</f>
        <v>570</v>
      </c>
      <c r="O1550" s="27">
        <f t="shared" si="596"/>
        <v>0.72407407407407409</v>
      </c>
      <c r="P1550" s="15">
        <f t="shared" si="597"/>
        <v>613.21996248380867</v>
      </c>
      <c r="Q1550" s="20">
        <f t="shared" si="598"/>
        <v>168.78003751619133</v>
      </c>
      <c r="R1550" s="26">
        <f t="shared" si="599"/>
        <v>33756.007503238267</v>
      </c>
      <c r="S1550" s="8">
        <f>Daten!K1550</f>
        <v>9869</v>
      </c>
      <c r="T1550" s="8">
        <f>Daten!L1550</f>
        <v>356579</v>
      </c>
      <c r="U1550" s="8">
        <f>Daten!M1550</f>
        <v>689902</v>
      </c>
      <c r="V1550" s="8">
        <f>Daten!N1550</f>
        <v>500</v>
      </c>
      <c r="W1550" s="8">
        <f>Daten!O1550</f>
        <v>500</v>
      </c>
      <c r="X1550" s="22">
        <f t="shared" si="600"/>
        <v>1056350</v>
      </c>
      <c r="Y1550" s="8">
        <f t="shared" si="601"/>
        <v>714418.98994485661</v>
      </c>
      <c r="Z1550" s="20">
        <f t="shared" si="602"/>
        <v>341931.01005514339</v>
      </c>
      <c r="AA1550" s="26">
        <f t="shared" si="603"/>
        <v>-34193.101005514342</v>
      </c>
      <c r="AB1550" s="31">
        <f t="shared" si="604"/>
        <v>18151.312286311222</v>
      </c>
      <c r="AC1550" s="30">
        <f t="shared" si="605"/>
        <v>18151.312286311222</v>
      </c>
      <c r="AG1550" s="25">
        <f t="shared" si="606"/>
        <v>18588.405788587294</v>
      </c>
      <c r="AH1550" s="25">
        <f t="shared" si="607"/>
        <v>-34193.101005514342</v>
      </c>
      <c r="AI1550" s="25">
        <f t="shared" si="608"/>
        <v>-15604.695216927048</v>
      </c>
      <c r="AJ1550" s="25">
        <f t="shared" si="609"/>
        <v>1</v>
      </c>
      <c r="AK1550" s="25">
        <f t="shared" si="610"/>
        <v>0</v>
      </c>
      <c r="AL1550" s="25">
        <f t="shared" ca="1" si="611"/>
        <v>0</v>
      </c>
      <c r="AM1550" s="25">
        <f t="shared" ca="1" si="612"/>
        <v>0</v>
      </c>
      <c r="AN1550" s="25">
        <f ca="1">IF(AM1550=0,0,COUNTIF($AM$19:AM1550,C1550*10+1))</f>
        <v>0</v>
      </c>
      <c r="AO1550" s="20">
        <f t="shared" ca="1" si="613"/>
        <v>0</v>
      </c>
      <c r="AP1550" s="32">
        <f t="shared" ca="1" si="614"/>
        <v>0</v>
      </c>
    </row>
    <row r="1551" spans="1:42" x14ac:dyDescent="0.2">
      <c r="A1551" s="14">
        <f>Daten!A1551</f>
        <v>61205</v>
      </c>
      <c r="B1551" s="7" t="str">
        <f>Daten!B1551</f>
        <v>Altenmarkt bei Sankt Gallen</v>
      </c>
      <c r="C1551" s="14">
        <f t="shared" si="590"/>
        <v>6</v>
      </c>
      <c r="D1551" s="9">
        <f>Daten!D1551</f>
        <v>0</v>
      </c>
      <c r="E1551" s="8">
        <f>Daten!E1551</f>
        <v>785</v>
      </c>
      <c r="F1551" s="8">
        <f>Daten!F1551</f>
        <v>818</v>
      </c>
      <c r="G1551" s="26">
        <f t="shared" si="591"/>
        <v>-33</v>
      </c>
      <c r="H1551" s="28">
        <f t="shared" si="592"/>
        <v>-4.0342298288508556E-2</v>
      </c>
      <c r="I1551" s="20">
        <f t="shared" si="593"/>
        <v>10.989664818638643</v>
      </c>
      <c r="J1551" s="20">
        <f t="shared" si="594"/>
        <v>-43.989664818638644</v>
      </c>
      <c r="K1551" s="26">
        <f t="shared" si="595"/>
        <v>21994.832409319322</v>
      </c>
      <c r="L1551" s="15">
        <f>Daten!G1551</f>
        <v>112</v>
      </c>
      <c r="M1551" s="15">
        <f>Daten!H1551</f>
        <v>475</v>
      </c>
      <c r="N1551" s="15">
        <f>Daten!I1551</f>
        <v>198</v>
      </c>
      <c r="O1551" s="27">
        <f t="shared" si="596"/>
        <v>0.65263157894736845</v>
      </c>
      <c r="P1551" s="15">
        <f t="shared" si="597"/>
        <v>269.703224240564</v>
      </c>
      <c r="Q1551" s="20">
        <f t="shared" si="598"/>
        <v>40.296775759436002</v>
      </c>
      <c r="R1551" s="26">
        <f t="shared" si="599"/>
        <v>8059.3551518872009</v>
      </c>
      <c r="S1551" s="8">
        <f>Daten!K1551</f>
        <v>3997</v>
      </c>
      <c r="T1551" s="8">
        <f>Daten!L1551</f>
        <v>69065</v>
      </c>
      <c r="U1551" s="8">
        <f>Daten!M1551</f>
        <v>1067832</v>
      </c>
      <c r="V1551" s="8">
        <f>Daten!N1551</f>
        <v>500</v>
      </c>
      <c r="W1551" s="8">
        <f>Daten!O1551</f>
        <v>500</v>
      </c>
      <c r="X1551" s="22">
        <f t="shared" si="600"/>
        <v>1140894</v>
      </c>
      <c r="Y1551" s="8">
        <f t="shared" si="601"/>
        <v>301191.67943432461</v>
      </c>
      <c r="Z1551" s="20">
        <f t="shared" si="602"/>
        <v>839702.32056567539</v>
      </c>
      <c r="AA1551" s="26">
        <f t="shared" si="603"/>
        <v>-83970.232056567547</v>
      </c>
      <c r="AB1551" s="31">
        <f t="shared" si="604"/>
        <v>-53916.044495361028</v>
      </c>
      <c r="AC1551" s="30">
        <f t="shared" si="605"/>
        <v>0</v>
      </c>
      <c r="AG1551" s="25">
        <f t="shared" si="606"/>
        <v>0</v>
      </c>
      <c r="AH1551" s="25">
        <f t="shared" si="607"/>
        <v>0</v>
      </c>
      <c r="AI1551" s="25">
        <f t="shared" si="608"/>
        <v>0</v>
      </c>
      <c r="AJ1551" s="25">
        <f t="shared" si="609"/>
        <v>1</v>
      </c>
      <c r="AK1551" s="25">
        <f t="shared" si="610"/>
        <v>0</v>
      </c>
      <c r="AL1551" s="25">
        <f t="shared" ca="1" si="611"/>
        <v>0</v>
      </c>
      <c r="AM1551" s="25">
        <f t="shared" ca="1" si="612"/>
        <v>0</v>
      </c>
      <c r="AN1551" s="25">
        <f ca="1">IF(AM1551=0,0,COUNTIF($AM$19:AM1551,C1551*10+1))</f>
        <v>0</v>
      </c>
      <c r="AO1551" s="20">
        <f t="shared" ca="1" si="613"/>
        <v>0</v>
      </c>
      <c r="AP1551" s="32">
        <f t="shared" ca="1" si="614"/>
        <v>0</v>
      </c>
    </row>
    <row r="1552" spans="1:42" x14ac:dyDescent="0.2">
      <c r="A1552" s="14">
        <f>Daten!A1552</f>
        <v>61206</v>
      </c>
      <c r="B1552" s="7" t="str">
        <f>Daten!B1552</f>
        <v>Ardning</v>
      </c>
      <c r="C1552" s="14">
        <f t="shared" si="590"/>
        <v>6</v>
      </c>
      <c r="D1552" s="9">
        <f>Daten!D1552</f>
        <v>0</v>
      </c>
      <c r="E1552" s="8">
        <f>Daten!E1552</f>
        <v>1286</v>
      </c>
      <c r="F1552" s="8">
        <f>Daten!F1552</f>
        <v>1219</v>
      </c>
      <c r="G1552" s="26">
        <f t="shared" si="591"/>
        <v>67</v>
      </c>
      <c r="H1552" s="28">
        <f t="shared" si="592"/>
        <v>5.4963084495488104E-2</v>
      </c>
      <c r="I1552" s="20">
        <f t="shared" si="593"/>
        <v>16.377018843423603</v>
      </c>
      <c r="J1552" s="20">
        <f t="shared" si="594"/>
        <v>50.622981156576401</v>
      </c>
      <c r="K1552" s="26">
        <f t="shared" si="595"/>
        <v>-25311.490578288202</v>
      </c>
      <c r="L1552" s="15">
        <f>Daten!G1552</f>
        <v>160</v>
      </c>
      <c r="M1552" s="15">
        <f>Daten!H1552</f>
        <v>762</v>
      </c>
      <c r="N1552" s="15">
        <f>Daten!I1552</f>
        <v>364</v>
      </c>
      <c r="O1552" s="27">
        <f t="shared" si="596"/>
        <v>0.68766404199475062</v>
      </c>
      <c r="P1552" s="15">
        <f t="shared" si="597"/>
        <v>432.66075130802056</v>
      </c>
      <c r="Q1552" s="20">
        <f t="shared" si="598"/>
        <v>91.339248691979435</v>
      </c>
      <c r="R1552" s="26">
        <f t="shared" si="599"/>
        <v>18267.849738395886</v>
      </c>
      <c r="S1552" s="8">
        <f>Daten!K1552</f>
        <v>8612</v>
      </c>
      <c r="T1552" s="8">
        <f>Daten!L1552</f>
        <v>75568</v>
      </c>
      <c r="U1552" s="8">
        <f>Daten!M1552</f>
        <v>199906</v>
      </c>
      <c r="V1552" s="8">
        <f>Daten!N1552</f>
        <v>500</v>
      </c>
      <c r="W1552" s="8">
        <f>Daten!O1552</f>
        <v>500</v>
      </c>
      <c r="X1552" s="22">
        <f t="shared" si="600"/>
        <v>284086</v>
      </c>
      <c r="Y1552" s="8">
        <f t="shared" si="601"/>
        <v>493417.1971369955</v>
      </c>
      <c r="Z1552" s="20">
        <f t="shared" si="602"/>
        <v>-209331.1971369955</v>
      </c>
      <c r="AA1552" s="26">
        <f t="shared" si="603"/>
        <v>20933.119713699551</v>
      </c>
      <c r="AB1552" s="31">
        <f t="shared" si="604"/>
        <v>13889.478873807235</v>
      </c>
      <c r="AC1552" s="30">
        <f t="shared" si="605"/>
        <v>13889.478873807235</v>
      </c>
      <c r="AG1552" s="25">
        <f t="shared" si="606"/>
        <v>-25311.490578288202</v>
      </c>
      <c r="AH1552" s="25">
        <f t="shared" si="607"/>
        <v>20933.119713699551</v>
      </c>
      <c r="AI1552" s="25">
        <f t="shared" si="608"/>
        <v>-4378.3708645886509</v>
      </c>
      <c r="AJ1552" s="25">
        <f t="shared" si="609"/>
        <v>1</v>
      </c>
      <c r="AK1552" s="25">
        <f t="shared" si="610"/>
        <v>0</v>
      </c>
      <c r="AL1552" s="25">
        <f t="shared" ca="1" si="611"/>
        <v>0</v>
      </c>
      <c r="AM1552" s="25">
        <f t="shared" ca="1" si="612"/>
        <v>0</v>
      </c>
      <c r="AN1552" s="25">
        <f ca="1">IF(AM1552=0,0,COUNTIF($AM$19:AM1552,C1552*10+1))</f>
        <v>0</v>
      </c>
      <c r="AO1552" s="20">
        <f t="shared" ca="1" si="613"/>
        <v>0</v>
      </c>
      <c r="AP1552" s="32">
        <f t="shared" ca="1" si="614"/>
        <v>0</v>
      </c>
    </row>
    <row r="1553" spans="1:42" x14ac:dyDescent="0.2">
      <c r="A1553" s="14">
        <f>Daten!A1553</f>
        <v>61207</v>
      </c>
      <c r="B1553" s="7" t="str">
        <f>Daten!B1553</f>
        <v>Bad Aussee</v>
      </c>
      <c r="C1553" s="14">
        <f t="shared" si="590"/>
        <v>6</v>
      </c>
      <c r="D1553" s="9">
        <f>Daten!D1553</f>
        <v>0</v>
      </c>
      <c r="E1553" s="8">
        <f>Daten!E1553</f>
        <v>5013</v>
      </c>
      <c r="F1553" s="8">
        <f>Daten!F1553</f>
        <v>4855</v>
      </c>
      <c r="G1553" s="26">
        <f t="shared" si="591"/>
        <v>158</v>
      </c>
      <c r="H1553" s="28">
        <f t="shared" si="592"/>
        <v>3.2543769309989701E-2</v>
      </c>
      <c r="I1553" s="20">
        <f t="shared" si="593"/>
        <v>65.225944614291706</v>
      </c>
      <c r="J1553" s="20">
        <f t="shared" si="594"/>
        <v>92.774055385708294</v>
      </c>
      <c r="K1553" s="26">
        <f t="shared" si="595"/>
        <v>-46387.02769285415</v>
      </c>
      <c r="L1553" s="15">
        <f>Daten!G1553</f>
        <v>608</v>
      </c>
      <c r="M1553" s="15">
        <f>Daten!H1553</f>
        <v>3039</v>
      </c>
      <c r="N1553" s="15">
        <f>Daten!I1553</f>
        <v>1366</v>
      </c>
      <c r="O1553" s="27">
        <f t="shared" si="596"/>
        <v>0.6495557749259625</v>
      </c>
      <c r="P1553" s="15">
        <f t="shared" si="597"/>
        <v>1725.5328388780506</v>
      </c>
      <c r="Q1553" s="20">
        <f t="shared" si="598"/>
        <v>248.4671611219494</v>
      </c>
      <c r="R1553" s="26">
        <f t="shared" si="599"/>
        <v>49693.432224389879</v>
      </c>
      <c r="S1553" s="8">
        <f>Daten!K1553</f>
        <v>18314</v>
      </c>
      <c r="T1553" s="8">
        <f>Daten!L1553</f>
        <v>619469</v>
      </c>
      <c r="U1553" s="8">
        <f>Daten!M1553</f>
        <v>1453305</v>
      </c>
      <c r="V1553" s="8">
        <f>Daten!N1553</f>
        <v>500</v>
      </c>
      <c r="W1553" s="8">
        <f>Daten!O1553</f>
        <v>500</v>
      </c>
      <c r="X1553" s="22">
        <f t="shared" si="600"/>
        <v>2091088</v>
      </c>
      <c r="Y1553" s="8">
        <f t="shared" si="601"/>
        <v>1923406.2280309163</v>
      </c>
      <c r="Z1553" s="20">
        <f t="shared" si="602"/>
        <v>167681.7719690837</v>
      </c>
      <c r="AA1553" s="26">
        <f t="shared" si="603"/>
        <v>-16768.177196908371</v>
      </c>
      <c r="AB1553" s="31">
        <f t="shared" si="604"/>
        <v>-13461.772665372642</v>
      </c>
      <c r="AC1553" s="30">
        <f t="shared" si="605"/>
        <v>0</v>
      </c>
      <c r="AG1553" s="25">
        <f t="shared" si="606"/>
        <v>0</v>
      </c>
      <c r="AH1553" s="25">
        <f t="shared" si="607"/>
        <v>0</v>
      </c>
      <c r="AI1553" s="25">
        <f t="shared" si="608"/>
        <v>0</v>
      </c>
      <c r="AJ1553" s="25">
        <f t="shared" si="609"/>
        <v>1</v>
      </c>
      <c r="AK1553" s="25">
        <f t="shared" si="610"/>
        <v>0</v>
      </c>
      <c r="AL1553" s="25">
        <f t="shared" ca="1" si="611"/>
        <v>0</v>
      </c>
      <c r="AM1553" s="25">
        <f t="shared" ca="1" si="612"/>
        <v>0</v>
      </c>
      <c r="AN1553" s="25">
        <f ca="1">IF(AM1553=0,0,COUNTIF($AM$19:AM1553,C1553*10+1))</f>
        <v>0</v>
      </c>
      <c r="AO1553" s="20">
        <f t="shared" ca="1" si="613"/>
        <v>0</v>
      </c>
      <c r="AP1553" s="32">
        <f t="shared" ca="1" si="614"/>
        <v>0</v>
      </c>
    </row>
    <row r="1554" spans="1:42" x14ac:dyDescent="0.2">
      <c r="A1554" s="14">
        <f>Daten!A1554</f>
        <v>61213</v>
      </c>
      <c r="B1554" s="7" t="str">
        <f>Daten!B1554</f>
        <v>Gröbming</v>
      </c>
      <c r="C1554" s="14">
        <f t="shared" si="590"/>
        <v>6</v>
      </c>
      <c r="D1554" s="9">
        <f>Daten!D1554</f>
        <v>0</v>
      </c>
      <c r="E1554" s="8">
        <f>Daten!E1554</f>
        <v>3153</v>
      </c>
      <c r="F1554" s="8">
        <f>Daten!F1554</f>
        <v>3037</v>
      </c>
      <c r="G1554" s="26">
        <f t="shared" si="591"/>
        <v>116</v>
      </c>
      <c r="H1554" s="28">
        <f t="shared" si="592"/>
        <v>3.8195587751070133E-2</v>
      </c>
      <c r="I1554" s="20">
        <f t="shared" si="593"/>
        <v>40.801481728857652</v>
      </c>
      <c r="J1554" s="20">
        <f t="shared" si="594"/>
        <v>75.198518271142348</v>
      </c>
      <c r="K1554" s="26">
        <f t="shared" si="595"/>
        <v>-37599.259135571177</v>
      </c>
      <c r="L1554" s="15">
        <f>Daten!G1554</f>
        <v>458</v>
      </c>
      <c r="M1554" s="15">
        <f>Daten!H1554</f>
        <v>2040</v>
      </c>
      <c r="N1554" s="15">
        <f>Daten!I1554</f>
        <v>655</v>
      </c>
      <c r="O1554" s="27">
        <f t="shared" si="596"/>
        <v>0.5455882352941176</v>
      </c>
      <c r="P1554" s="15">
        <f t="shared" si="597"/>
        <v>1158.3043735805275</v>
      </c>
      <c r="Q1554" s="20">
        <f t="shared" si="598"/>
        <v>-45.304373580527454</v>
      </c>
      <c r="R1554" s="26">
        <f t="shared" si="599"/>
        <v>-9060.8747161054907</v>
      </c>
      <c r="S1554" s="8">
        <f>Daten!K1554</f>
        <v>13420</v>
      </c>
      <c r="T1554" s="8">
        <f>Daten!L1554</f>
        <v>307885</v>
      </c>
      <c r="U1554" s="8">
        <f>Daten!M1554</f>
        <v>1144076</v>
      </c>
      <c r="V1554" s="8">
        <f>Daten!N1554</f>
        <v>500</v>
      </c>
      <c r="W1554" s="8">
        <f>Daten!O1554</f>
        <v>500</v>
      </c>
      <c r="X1554" s="22">
        <f t="shared" si="600"/>
        <v>1465381</v>
      </c>
      <c r="Y1554" s="8">
        <f t="shared" si="601"/>
        <v>1209754.6054221981</v>
      </c>
      <c r="Z1554" s="20">
        <f t="shared" si="602"/>
        <v>255626.39457780193</v>
      </c>
      <c r="AA1554" s="26">
        <f t="shared" si="603"/>
        <v>-25562.639457780195</v>
      </c>
      <c r="AB1554" s="31">
        <f t="shared" si="604"/>
        <v>-72222.773309456868</v>
      </c>
      <c r="AC1554" s="30">
        <f t="shared" si="605"/>
        <v>0</v>
      </c>
      <c r="AG1554" s="25">
        <f t="shared" si="606"/>
        <v>0</v>
      </c>
      <c r="AH1554" s="25">
        <f t="shared" si="607"/>
        <v>0</v>
      </c>
      <c r="AI1554" s="25">
        <f t="shared" si="608"/>
        <v>0</v>
      </c>
      <c r="AJ1554" s="25">
        <f t="shared" si="609"/>
        <v>1</v>
      </c>
      <c r="AK1554" s="25">
        <f t="shared" si="610"/>
        <v>0</v>
      </c>
      <c r="AL1554" s="25">
        <f t="shared" ca="1" si="611"/>
        <v>0</v>
      </c>
      <c r="AM1554" s="25">
        <f t="shared" ca="1" si="612"/>
        <v>0</v>
      </c>
      <c r="AN1554" s="25">
        <f ca="1">IF(AM1554=0,0,COUNTIF($AM$19:AM1554,C1554*10+1))</f>
        <v>0</v>
      </c>
      <c r="AO1554" s="20">
        <f t="shared" ca="1" si="613"/>
        <v>0</v>
      </c>
      <c r="AP1554" s="32">
        <f t="shared" ca="1" si="614"/>
        <v>0</v>
      </c>
    </row>
    <row r="1555" spans="1:42" x14ac:dyDescent="0.2">
      <c r="A1555" s="14">
        <f>Daten!A1555</f>
        <v>61215</v>
      </c>
      <c r="B1555" s="7" t="str">
        <f>Daten!B1555</f>
        <v>Grundlsee</v>
      </c>
      <c r="C1555" s="14">
        <f t="shared" ref="C1555:C1618" si="615">INT(A1555/10000)</f>
        <v>6</v>
      </c>
      <c r="D1555" s="9">
        <f>Daten!D1555</f>
        <v>0</v>
      </c>
      <c r="E1555" s="8">
        <f>Daten!E1555</f>
        <v>1154</v>
      </c>
      <c r="F1555" s="8">
        <f>Daten!F1555</f>
        <v>1195</v>
      </c>
      <c r="G1555" s="26">
        <f t="shared" ref="G1555:G1618" si="616">E1555-F1555</f>
        <v>-41</v>
      </c>
      <c r="H1555" s="28">
        <f t="shared" ref="H1555:H1618" si="617">G1555/F1555</f>
        <v>-3.430962343096234E-2</v>
      </c>
      <c r="I1555" s="20">
        <f t="shared" ref="I1555:I1618" si="618">F1555*$I$6</f>
        <v>16.054583689820511</v>
      </c>
      <c r="J1555" s="20">
        <f t="shared" ref="J1555:J1618" si="619">G1555-I1555</f>
        <v>-57.054583689820511</v>
      </c>
      <c r="K1555" s="26">
        <f t="shared" ref="K1555:K1618" si="620">-J1555*$K$5</f>
        <v>28527.291844910254</v>
      </c>
      <c r="L1555" s="15">
        <f>Daten!G1555</f>
        <v>127</v>
      </c>
      <c r="M1555" s="15">
        <f>Daten!H1555</f>
        <v>695</v>
      </c>
      <c r="N1555" s="15">
        <f>Daten!I1555</f>
        <v>332</v>
      </c>
      <c r="O1555" s="27">
        <f t="shared" ref="O1555:O1618" si="621">(L1555+N1555)/M1555</f>
        <v>0.66043165467625897</v>
      </c>
      <c r="P1555" s="15">
        <f t="shared" ref="P1555:P1618" si="622">M1555*$P$6</f>
        <v>394.61840178356209</v>
      </c>
      <c r="Q1555" s="20">
        <f t="shared" ref="Q1555:Q1618" si="623">L1555+N1555-P1555</f>
        <v>64.381598216437908</v>
      </c>
      <c r="R1555" s="26">
        <f t="shared" ref="R1555:R1618" si="624">Q1555*$R$5</f>
        <v>12876.319643287581</v>
      </c>
      <c r="S1555" s="8">
        <f>Daten!K1555</f>
        <v>20119</v>
      </c>
      <c r="T1555" s="8">
        <f>Daten!L1555</f>
        <v>159603</v>
      </c>
      <c r="U1555" s="8">
        <f>Daten!M1555</f>
        <v>311572</v>
      </c>
      <c r="V1555" s="8">
        <f>Daten!N1555</f>
        <v>500</v>
      </c>
      <c r="W1555" s="8">
        <f>Daten!O1555</f>
        <v>500</v>
      </c>
      <c r="X1555" s="22">
        <f t="shared" ref="X1555:X1618" si="625">S1555/V1555*500+T1555/W1555*500+U1555</f>
        <v>491294</v>
      </c>
      <c r="Y1555" s="8">
        <f t="shared" ref="Y1555:Y1618" si="626">E1555*$Y$6</f>
        <v>442770.95295186067</v>
      </c>
      <c r="Z1555" s="20">
        <f t="shared" ref="Z1555:Z1618" si="627">X1555-Y1555</f>
        <v>48523.047048139328</v>
      </c>
      <c r="AA1555" s="26">
        <f t="shared" ref="AA1555:AA1618" si="628">-Z1555*$AA$5</f>
        <v>-4852.3047048139333</v>
      </c>
      <c r="AB1555" s="31">
        <f t="shared" ref="AB1555:AB1618" si="629">K1555+R1555+AA1555</f>
        <v>36551.306783383901</v>
      </c>
      <c r="AC1555" s="30">
        <f t="shared" ref="AC1555:AC1618" si="630">MAX(0,AB1555)</f>
        <v>36551.306783383901</v>
      </c>
      <c r="AG1555" s="25">
        <f t="shared" ref="AG1555:AG1618" si="631">IF(AB1555&gt;0,K1555,0)</f>
        <v>28527.291844910254</v>
      </c>
      <c r="AH1555" s="25">
        <f t="shared" ref="AH1555:AH1618" si="632">IF(AB1555&gt;0,AA1555,0)</f>
        <v>-4852.3047048139333</v>
      </c>
      <c r="AI1555" s="25">
        <f t="shared" ref="AI1555:AI1618" si="633">AG1555+AH1555</f>
        <v>23674.98714009632</v>
      </c>
      <c r="AJ1555" s="25">
        <f t="shared" ref="AJ1555:AJ1618" si="634">IF(AND(V1555=500,W1555=500),1,0)</f>
        <v>1</v>
      </c>
      <c r="AK1555" s="25">
        <f t="shared" ref="AK1555:AK1618" si="635">IF(AND(AJ1555=1,AI1555&gt;=E1555*$AK$5),AI1555,0)</f>
        <v>23674.98714009632</v>
      </c>
      <c r="AL1555" s="25">
        <f t="shared" ref="AL1555:AL1618" ca="1" si="636">IF(OFFSET($AK$6,C1555,0)=0,0,ROUND(AK1555*OFFSET($AF$6,C1555,0)/OFFSET($AK$6,C1555,0),0))</f>
        <v>70505</v>
      </c>
      <c r="AM1555" s="25">
        <f t="shared" ref="AM1555:AM1618" ca="1" si="637">IF(AL1555&gt;0,C1555*10+1,0)</f>
        <v>61</v>
      </c>
      <c r="AN1555" s="25">
        <f ca="1">IF(AM1555=0,0,COUNTIF($AM$19:AM1555,C1555*10+1))</f>
        <v>48</v>
      </c>
      <c r="AO1555" s="20">
        <f t="shared" ref="AO1555:AO1618" ca="1" si="638">IF(AN1555=1,OFFSET($AF$6,C1555,0)-OFFSET($AL$6,C1555,0),0)</f>
        <v>0</v>
      </c>
      <c r="AP1555" s="32">
        <f t="shared" ref="AP1555:AP1618" ca="1" si="639">AL1555+AO1555</f>
        <v>70505</v>
      </c>
    </row>
    <row r="1556" spans="1:42" x14ac:dyDescent="0.2">
      <c r="A1556" s="14">
        <f>Daten!A1556</f>
        <v>61217</v>
      </c>
      <c r="B1556" s="7" t="str">
        <f>Daten!B1556</f>
        <v>Haus</v>
      </c>
      <c r="C1556" s="14">
        <f t="shared" si="615"/>
        <v>6</v>
      </c>
      <c r="D1556" s="9">
        <f>Daten!D1556</f>
        <v>0</v>
      </c>
      <c r="E1556" s="8">
        <f>Daten!E1556</f>
        <v>2425</v>
      </c>
      <c r="F1556" s="8">
        <f>Daten!F1556</f>
        <v>2425</v>
      </c>
      <c r="G1556" s="26">
        <f t="shared" si="616"/>
        <v>0</v>
      </c>
      <c r="H1556" s="28">
        <f t="shared" si="617"/>
        <v>0</v>
      </c>
      <c r="I1556" s="20">
        <f t="shared" si="618"/>
        <v>32.579385311978861</v>
      </c>
      <c r="J1556" s="20">
        <f t="shared" si="619"/>
        <v>-32.579385311978861</v>
      </c>
      <c r="K1556" s="26">
        <f t="shared" si="620"/>
        <v>16289.692655989431</v>
      </c>
      <c r="L1556" s="15">
        <f>Daten!G1556</f>
        <v>368</v>
      </c>
      <c r="M1556" s="15">
        <f>Daten!H1556</f>
        <v>1514</v>
      </c>
      <c r="N1556" s="15">
        <f>Daten!I1556</f>
        <v>543</v>
      </c>
      <c r="O1556" s="27">
        <f t="shared" si="621"/>
        <v>0.60171730515191546</v>
      </c>
      <c r="P1556" s="15">
        <f t="shared" si="622"/>
        <v>859.64354000045034</v>
      </c>
      <c r="Q1556" s="20">
        <f t="shared" si="623"/>
        <v>51.356459999549656</v>
      </c>
      <c r="R1556" s="26">
        <f t="shared" si="624"/>
        <v>10271.291999909932</v>
      </c>
      <c r="S1556" s="8">
        <f>Daten!K1556</f>
        <v>8785</v>
      </c>
      <c r="T1556" s="8">
        <f>Daten!L1556</f>
        <v>353381</v>
      </c>
      <c r="U1556" s="8">
        <f>Daten!M1556</f>
        <v>994376</v>
      </c>
      <c r="V1556" s="8">
        <f>Daten!N1556</f>
        <v>500</v>
      </c>
      <c r="W1556" s="8">
        <f>Daten!O1556</f>
        <v>500</v>
      </c>
      <c r="X1556" s="22">
        <f t="shared" si="625"/>
        <v>1356542</v>
      </c>
      <c r="Y1556" s="8">
        <f t="shared" si="626"/>
        <v>930432.89506781811</v>
      </c>
      <c r="Z1556" s="20">
        <f t="shared" si="627"/>
        <v>426109.10493218189</v>
      </c>
      <c r="AA1556" s="26">
        <f t="shared" si="628"/>
        <v>-42610.910493218194</v>
      </c>
      <c r="AB1556" s="31">
        <f t="shared" si="629"/>
        <v>-16049.925837318831</v>
      </c>
      <c r="AC1556" s="30">
        <f t="shared" si="630"/>
        <v>0</v>
      </c>
      <c r="AG1556" s="25">
        <f t="shared" si="631"/>
        <v>0</v>
      </c>
      <c r="AH1556" s="25">
        <f t="shared" si="632"/>
        <v>0</v>
      </c>
      <c r="AI1556" s="25">
        <f t="shared" si="633"/>
        <v>0</v>
      </c>
      <c r="AJ1556" s="25">
        <f t="shared" si="634"/>
        <v>1</v>
      </c>
      <c r="AK1556" s="25">
        <f t="shared" si="635"/>
        <v>0</v>
      </c>
      <c r="AL1556" s="25">
        <f t="shared" ca="1" si="636"/>
        <v>0</v>
      </c>
      <c r="AM1556" s="25">
        <f t="shared" ca="1" si="637"/>
        <v>0</v>
      </c>
      <c r="AN1556" s="25">
        <f ca="1">IF(AM1556=0,0,COUNTIF($AM$19:AM1556,C1556*10+1))</f>
        <v>0</v>
      </c>
      <c r="AO1556" s="20">
        <f t="shared" ca="1" si="638"/>
        <v>0</v>
      </c>
      <c r="AP1556" s="32">
        <f t="shared" ca="1" si="639"/>
        <v>0</v>
      </c>
    </row>
    <row r="1557" spans="1:42" x14ac:dyDescent="0.2">
      <c r="A1557" s="14">
        <f>Daten!A1557</f>
        <v>61222</v>
      </c>
      <c r="B1557" s="7" t="str">
        <f>Daten!B1557</f>
        <v>Lassing</v>
      </c>
      <c r="C1557" s="14">
        <f t="shared" si="615"/>
        <v>6</v>
      </c>
      <c r="D1557" s="9">
        <f>Daten!D1557</f>
        <v>0</v>
      </c>
      <c r="E1557" s="8">
        <f>Daten!E1557</f>
        <v>1698</v>
      </c>
      <c r="F1557" s="8">
        <f>Daten!F1557</f>
        <v>1732</v>
      </c>
      <c r="G1557" s="26">
        <f t="shared" si="616"/>
        <v>-34</v>
      </c>
      <c r="H1557" s="28">
        <f t="shared" si="617"/>
        <v>-1.9630484988452657E-2</v>
      </c>
      <c r="I1557" s="20">
        <f t="shared" si="618"/>
        <v>23.269070251689644</v>
      </c>
      <c r="J1557" s="20">
        <f t="shared" si="619"/>
        <v>-57.269070251689641</v>
      </c>
      <c r="K1557" s="26">
        <f t="shared" si="620"/>
        <v>28634.535125844821</v>
      </c>
      <c r="L1557" s="15">
        <f>Daten!G1557</f>
        <v>215</v>
      </c>
      <c r="M1557" s="15">
        <f>Daten!H1557</f>
        <v>1018</v>
      </c>
      <c r="N1557" s="15">
        <f>Daten!I1557</f>
        <v>465</v>
      </c>
      <c r="O1557" s="27">
        <f t="shared" si="621"/>
        <v>0.66797642436149307</v>
      </c>
      <c r="P1557" s="15">
        <f t="shared" si="622"/>
        <v>578.01659426714559</v>
      </c>
      <c r="Q1557" s="20">
        <f t="shared" si="623"/>
        <v>101.98340573285441</v>
      </c>
      <c r="R1557" s="26">
        <f t="shared" si="624"/>
        <v>20396.681146570882</v>
      </c>
      <c r="S1557" s="8">
        <f>Daten!K1557</f>
        <v>11715</v>
      </c>
      <c r="T1557" s="8">
        <f>Daten!L1557</f>
        <v>110953</v>
      </c>
      <c r="U1557" s="8">
        <f>Daten!M1557</f>
        <v>257234</v>
      </c>
      <c r="V1557" s="8">
        <f>Daten!N1557</f>
        <v>500</v>
      </c>
      <c r="W1557" s="8">
        <f>Daten!O1557</f>
        <v>500</v>
      </c>
      <c r="X1557" s="22">
        <f t="shared" si="625"/>
        <v>379902</v>
      </c>
      <c r="Y1557" s="8">
        <f t="shared" si="626"/>
        <v>651494.86838150735</v>
      </c>
      <c r="Z1557" s="20">
        <f t="shared" si="627"/>
        <v>-271592.86838150735</v>
      </c>
      <c r="AA1557" s="26">
        <f t="shared" si="628"/>
        <v>27159.286838150736</v>
      </c>
      <c r="AB1557" s="31">
        <f t="shared" si="629"/>
        <v>76190.503110566438</v>
      </c>
      <c r="AC1557" s="30">
        <f t="shared" si="630"/>
        <v>76190.503110566438</v>
      </c>
      <c r="AG1557" s="25">
        <f t="shared" si="631"/>
        <v>28634.535125844821</v>
      </c>
      <c r="AH1557" s="25">
        <f t="shared" si="632"/>
        <v>27159.286838150736</v>
      </c>
      <c r="AI1557" s="25">
        <f t="shared" si="633"/>
        <v>55793.821963995557</v>
      </c>
      <c r="AJ1557" s="25">
        <f t="shared" si="634"/>
        <v>1</v>
      </c>
      <c r="AK1557" s="25">
        <f t="shared" si="635"/>
        <v>55793.821963995557</v>
      </c>
      <c r="AL1557" s="25">
        <f t="shared" ca="1" si="636"/>
        <v>166156</v>
      </c>
      <c r="AM1557" s="25">
        <f t="shared" ca="1" si="637"/>
        <v>61</v>
      </c>
      <c r="AN1557" s="25">
        <f ca="1">IF(AM1557=0,0,COUNTIF($AM$19:AM1557,C1557*10+1))</f>
        <v>49</v>
      </c>
      <c r="AO1557" s="20">
        <f t="shared" ca="1" si="638"/>
        <v>0</v>
      </c>
      <c r="AP1557" s="32">
        <f t="shared" ca="1" si="639"/>
        <v>166156</v>
      </c>
    </row>
    <row r="1558" spans="1:42" x14ac:dyDescent="0.2">
      <c r="A1558" s="14">
        <f>Daten!A1558</f>
        <v>61236</v>
      </c>
      <c r="B1558" s="7" t="str">
        <f>Daten!B1558</f>
        <v>Ramsau am Dachstein</v>
      </c>
      <c r="C1558" s="14">
        <f t="shared" si="615"/>
        <v>6</v>
      </c>
      <c r="D1558" s="9">
        <f>Daten!D1558</f>
        <v>0</v>
      </c>
      <c r="E1558" s="8">
        <f>Daten!E1558</f>
        <v>2900</v>
      </c>
      <c r="F1558" s="8">
        <f>Daten!F1558</f>
        <v>2804</v>
      </c>
      <c r="G1558" s="26">
        <f t="shared" si="616"/>
        <v>96</v>
      </c>
      <c r="H1558" s="28">
        <f t="shared" si="617"/>
        <v>3.4236804564907276E-2</v>
      </c>
      <c r="I1558" s="20">
        <f t="shared" si="618"/>
        <v>37.671173779294321</v>
      </c>
      <c r="J1558" s="20">
        <f t="shared" si="619"/>
        <v>58.328826220705679</v>
      </c>
      <c r="K1558" s="26">
        <f t="shared" si="620"/>
        <v>-29164.413110352838</v>
      </c>
      <c r="L1558" s="15">
        <f>Daten!G1558</f>
        <v>435</v>
      </c>
      <c r="M1558" s="15">
        <f>Daten!H1558</f>
        <v>1833</v>
      </c>
      <c r="N1558" s="15">
        <f>Daten!I1558</f>
        <v>632</v>
      </c>
      <c r="O1558" s="27">
        <f t="shared" si="621"/>
        <v>0.58210583742498634</v>
      </c>
      <c r="P1558" s="15">
        <f t="shared" si="622"/>
        <v>1040.7705474377976</v>
      </c>
      <c r="Q1558" s="20">
        <f t="shared" si="623"/>
        <v>26.229452562202368</v>
      </c>
      <c r="R1558" s="26">
        <f t="shared" si="624"/>
        <v>5245.8905124404737</v>
      </c>
      <c r="S1558" s="8">
        <f>Daten!K1558</f>
        <v>11527</v>
      </c>
      <c r="T1558" s="8">
        <f>Daten!L1558</f>
        <v>535477</v>
      </c>
      <c r="U1558" s="8">
        <f>Daten!M1558</f>
        <v>718349</v>
      </c>
      <c r="V1558" s="8">
        <f>Daten!N1558</f>
        <v>500</v>
      </c>
      <c r="W1558" s="8">
        <f>Daten!O1558</f>
        <v>500</v>
      </c>
      <c r="X1558" s="22">
        <f t="shared" si="625"/>
        <v>1265353</v>
      </c>
      <c r="Y1558" s="8">
        <f t="shared" si="626"/>
        <v>1112682.6374006898</v>
      </c>
      <c r="Z1558" s="20">
        <f t="shared" si="627"/>
        <v>152670.36259931023</v>
      </c>
      <c r="AA1558" s="26">
        <f t="shared" si="628"/>
        <v>-15267.036259931025</v>
      </c>
      <c r="AB1558" s="31">
        <f t="shared" si="629"/>
        <v>-39185.558857843389</v>
      </c>
      <c r="AC1558" s="30">
        <f t="shared" si="630"/>
        <v>0</v>
      </c>
      <c r="AG1558" s="25">
        <f t="shared" si="631"/>
        <v>0</v>
      </c>
      <c r="AH1558" s="25">
        <f t="shared" si="632"/>
        <v>0</v>
      </c>
      <c r="AI1558" s="25">
        <f t="shared" si="633"/>
        <v>0</v>
      </c>
      <c r="AJ1558" s="25">
        <f t="shared" si="634"/>
        <v>1</v>
      </c>
      <c r="AK1558" s="25">
        <f t="shared" si="635"/>
        <v>0</v>
      </c>
      <c r="AL1558" s="25">
        <f t="shared" ca="1" si="636"/>
        <v>0</v>
      </c>
      <c r="AM1558" s="25">
        <f t="shared" ca="1" si="637"/>
        <v>0</v>
      </c>
      <c r="AN1558" s="25">
        <f ca="1">IF(AM1558=0,0,COUNTIF($AM$19:AM1558,C1558*10+1))</f>
        <v>0</v>
      </c>
      <c r="AO1558" s="20">
        <f t="shared" ca="1" si="638"/>
        <v>0</v>
      </c>
      <c r="AP1558" s="32">
        <f t="shared" ca="1" si="639"/>
        <v>0</v>
      </c>
    </row>
    <row r="1559" spans="1:42" x14ac:dyDescent="0.2">
      <c r="A1559" s="14">
        <f>Daten!A1559</f>
        <v>61243</v>
      </c>
      <c r="B1559" s="7" t="str">
        <f>Daten!B1559</f>
        <v>Selzthal</v>
      </c>
      <c r="C1559" s="14">
        <f t="shared" si="615"/>
        <v>6</v>
      </c>
      <c r="D1559" s="9">
        <f>Daten!D1559</f>
        <v>0</v>
      </c>
      <c r="E1559" s="8">
        <f>Daten!E1559</f>
        <v>1501</v>
      </c>
      <c r="F1559" s="8">
        <f>Daten!F1559</f>
        <v>1558</v>
      </c>
      <c r="G1559" s="26">
        <f t="shared" si="616"/>
        <v>-57</v>
      </c>
      <c r="H1559" s="28">
        <f t="shared" si="617"/>
        <v>-3.6585365853658534E-2</v>
      </c>
      <c r="I1559" s="20">
        <f t="shared" si="618"/>
        <v>20.931415388067244</v>
      </c>
      <c r="J1559" s="20">
        <f t="shared" si="619"/>
        <v>-77.931415388067251</v>
      </c>
      <c r="K1559" s="26">
        <f t="shared" si="620"/>
        <v>38965.707694033626</v>
      </c>
      <c r="L1559" s="15">
        <f>Daten!G1559</f>
        <v>191</v>
      </c>
      <c r="M1559" s="15">
        <f>Daten!H1559</f>
        <v>970</v>
      </c>
      <c r="N1559" s="15">
        <f>Daten!I1559</f>
        <v>340</v>
      </c>
      <c r="O1559" s="27">
        <f t="shared" si="621"/>
        <v>0.54742268041237119</v>
      </c>
      <c r="P1559" s="15">
        <f t="shared" si="622"/>
        <v>550.76237371230968</v>
      </c>
      <c r="Q1559" s="20">
        <f t="shared" si="623"/>
        <v>-19.762373712309682</v>
      </c>
      <c r="R1559" s="26">
        <f t="shared" si="624"/>
        <v>-3952.4747424619363</v>
      </c>
      <c r="S1559" s="8">
        <f>Daten!K1559</f>
        <v>3084</v>
      </c>
      <c r="T1559" s="8">
        <f>Daten!L1559</f>
        <v>78216</v>
      </c>
      <c r="U1559" s="8">
        <f>Daten!M1559</f>
        <v>226053</v>
      </c>
      <c r="V1559" s="8">
        <f>Daten!N1559</f>
        <v>500</v>
      </c>
      <c r="W1559" s="8">
        <f>Daten!O1559</f>
        <v>500</v>
      </c>
      <c r="X1559" s="22">
        <f t="shared" si="625"/>
        <v>307353</v>
      </c>
      <c r="Y1559" s="8">
        <f t="shared" si="626"/>
        <v>575909.18577187427</v>
      </c>
      <c r="Z1559" s="20">
        <f t="shared" si="627"/>
        <v>-268556.18577187427</v>
      </c>
      <c r="AA1559" s="26">
        <f t="shared" si="628"/>
        <v>26855.61857718743</v>
      </c>
      <c r="AB1559" s="31">
        <f t="shared" si="629"/>
        <v>61868.851528759122</v>
      </c>
      <c r="AC1559" s="30">
        <f t="shared" si="630"/>
        <v>61868.851528759122</v>
      </c>
      <c r="AG1559" s="25">
        <f t="shared" si="631"/>
        <v>38965.707694033626</v>
      </c>
      <c r="AH1559" s="25">
        <f t="shared" si="632"/>
        <v>26855.61857718743</v>
      </c>
      <c r="AI1559" s="25">
        <f t="shared" si="633"/>
        <v>65821.326271221056</v>
      </c>
      <c r="AJ1559" s="25">
        <f t="shared" si="634"/>
        <v>1</v>
      </c>
      <c r="AK1559" s="25">
        <f t="shared" si="635"/>
        <v>65821.326271221056</v>
      </c>
      <c r="AL1559" s="25">
        <f t="shared" ca="1" si="636"/>
        <v>196019</v>
      </c>
      <c r="AM1559" s="25">
        <f t="shared" ca="1" si="637"/>
        <v>61</v>
      </c>
      <c r="AN1559" s="25">
        <f ca="1">IF(AM1559=0,0,COUNTIF($AM$19:AM1559,C1559*10+1))</f>
        <v>50</v>
      </c>
      <c r="AO1559" s="20">
        <f t="shared" ca="1" si="638"/>
        <v>0</v>
      </c>
      <c r="AP1559" s="32">
        <f t="shared" ca="1" si="639"/>
        <v>196019</v>
      </c>
    </row>
    <row r="1560" spans="1:42" x14ac:dyDescent="0.2">
      <c r="A1560" s="14">
        <f>Daten!A1560</f>
        <v>61247</v>
      </c>
      <c r="B1560" s="7" t="str">
        <f>Daten!B1560</f>
        <v>Trieben</v>
      </c>
      <c r="C1560" s="14">
        <f t="shared" si="615"/>
        <v>6</v>
      </c>
      <c r="D1560" s="9">
        <f>Daten!D1560</f>
        <v>0</v>
      </c>
      <c r="E1560" s="8">
        <f>Daten!E1560</f>
        <v>3337</v>
      </c>
      <c r="F1560" s="8">
        <f>Daten!F1560</f>
        <v>3381</v>
      </c>
      <c r="G1560" s="26">
        <f t="shared" si="616"/>
        <v>-44</v>
      </c>
      <c r="H1560" s="28">
        <f t="shared" si="617"/>
        <v>-1.3013901212658977E-2</v>
      </c>
      <c r="I1560" s="20">
        <f t="shared" si="618"/>
        <v>45.423052263835274</v>
      </c>
      <c r="J1560" s="20">
        <f t="shared" si="619"/>
        <v>-89.423052263835274</v>
      </c>
      <c r="K1560" s="26">
        <f t="shared" si="620"/>
        <v>44711.526131917635</v>
      </c>
      <c r="L1560" s="15">
        <f>Daten!G1560</f>
        <v>435</v>
      </c>
      <c r="M1560" s="15">
        <f>Daten!H1560</f>
        <v>2037</v>
      </c>
      <c r="N1560" s="15">
        <f>Daten!I1560</f>
        <v>865</v>
      </c>
      <c r="O1560" s="27">
        <f t="shared" si="621"/>
        <v>0.63819342169857629</v>
      </c>
      <c r="P1560" s="15">
        <f t="shared" si="622"/>
        <v>1156.6009847958503</v>
      </c>
      <c r="Q1560" s="20">
        <f t="shared" si="623"/>
        <v>143.39901520414969</v>
      </c>
      <c r="R1560" s="26">
        <f t="shared" si="624"/>
        <v>28679.803040829938</v>
      </c>
      <c r="S1560" s="8">
        <f>Daten!K1560</f>
        <v>14157</v>
      </c>
      <c r="T1560" s="8">
        <f>Daten!L1560</f>
        <v>287466</v>
      </c>
      <c r="U1560" s="8">
        <f>Daten!M1560</f>
        <v>1276586</v>
      </c>
      <c r="V1560" s="8">
        <f>Daten!N1560</f>
        <v>500</v>
      </c>
      <c r="W1560" s="8">
        <f>Daten!O1560</f>
        <v>500</v>
      </c>
      <c r="X1560" s="22">
        <f t="shared" si="625"/>
        <v>1578209</v>
      </c>
      <c r="Y1560" s="8">
        <f t="shared" si="626"/>
        <v>1280352.4003469315</v>
      </c>
      <c r="Z1560" s="20">
        <f t="shared" si="627"/>
        <v>297856.59965306846</v>
      </c>
      <c r="AA1560" s="26">
        <f t="shared" si="628"/>
        <v>-29785.659965306848</v>
      </c>
      <c r="AB1560" s="31">
        <f t="shared" si="629"/>
        <v>43605.669207440726</v>
      </c>
      <c r="AC1560" s="30">
        <f t="shared" si="630"/>
        <v>43605.669207440726</v>
      </c>
      <c r="AG1560" s="25">
        <f t="shared" si="631"/>
        <v>44711.526131917635</v>
      </c>
      <c r="AH1560" s="25">
        <f t="shared" si="632"/>
        <v>-29785.659965306848</v>
      </c>
      <c r="AI1560" s="25">
        <f t="shared" si="633"/>
        <v>14925.866166610787</v>
      </c>
      <c r="AJ1560" s="25">
        <f t="shared" si="634"/>
        <v>1</v>
      </c>
      <c r="AK1560" s="25">
        <f t="shared" si="635"/>
        <v>14925.866166610787</v>
      </c>
      <c r="AL1560" s="25">
        <f t="shared" ca="1" si="636"/>
        <v>44450</v>
      </c>
      <c r="AM1560" s="25">
        <f t="shared" ca="1" si="637"/>
        <v>61</v>
      </c>
      <c r="AN1560" s="25">
        <f ca="1">IF(AM1560=0,0,COUNTIF($AM$19:AM1560,C1560*10+1))</f>
        <v>51</v>
      </c>
      <c r="AO1560" s="20">
        <f t="shared" ca="1" si="638"/>
        <v>0</v>
      </c>
      <c r="AP1560" s="32">
        <f t="shared" ca="1" si="639"/>
        <v>44450</v>
      </c>
    </row>
    <row r="1561" spans="1:42" x14ac:dyDescent="0.2">
      <c r="A1561" s="14">
        <f>Daten!A1561</f>
        <v>61251</v>
      </c>
      <c r="B1561" s="7" t="str">
        <f>Daten!B1561</f>
        <v>Wildalpen</v>
      </c>
      <c r="C1561" s="14">
        <f t="shared" si="615"/>
        <v>6</v>
      </c>
      <c r="D1561" s="9">
        <f>Daten!D1561</f>
        <v>0</v>
      </c>
      <c r="E1561" s="8">
        <f>Daten!E1561</f>
        <v>436</v>
      </c>
      <c r="F1561" s="8">
        <f>Daten!F1561</f>
        <v>466</v>
      </c>
      <c r="G1561" s="26">
        <f t="shared" si="616"/>
        <v>-30</v>
      </c>
      <c r="H1561" s="28">
        <f t="shared" si="617"/>
        <v>-6.4377682403433473E-2</v>
      </c>
      <c r="I1561" s="20">
        <f t="shared" si="618"/>
        <v>6.2606158991266598</v>
      </c>
      <c r="J1561" s="20">
        <f t="shared" si="619"/>
        <v>-36.260615899126662</v>
      </c>
      <c r="K1561" s="26">
        <f t="shared" si="620"/>
        <v>18130.307949563332</v>
      </c>
      <c r="L1561" s="15">
        <f>Daten!G1561</f>
        <v>36</v>
      </c>
      <c r="M1561" s="15">
        <f>Daten!H1561</f>
        <v>260</v>
      </c>
      <c r="N1561" s="15">
        <f>Daten!I1561</f>
        <v>140</v>
      </c>
      <c r="O1561" s="27">
        <f t="shared" si="621"/>
        <v>0.67692307692307696</v>
      </c>
      <c r="P1561" s="15">
        <f t="shared" si="622"/>
        <v>147.62702800536135</v>
      </c>
      <c r="Q1561" s="20">
        <f t="shared" si="623"/>
        <v>28.372971994638647</v>
      </c>
      <c r="R1561" s="26">
        <f t="shared" si="624"/>
        <v>5674.5943989277293</v>
      </c>
      <c r="S1561" s="8">
        <f>Daten!K1561</f>
        <v>22888</v>
      </c>
      <c r="T1561" s="8">
        <f>Daten!L1561</f>
        <v>32661</v>
      </c>
      <c r="U1561" s="8">
        <f>Daten!M1561</f>
        <v>134371</v>
      </c>
      <c r="V1561" s="8">
        <f>Daten!N1561</f>
        <v>500</v>
      </c>
      <c r="W1561" s="8">
        <f>Daten!O1561</f>
        <v>500</v>
      </c>
      <c r="X1561" s="22">
        <f t="shared" si="625"/>
        <v>189920</v>
      </c>
      <c r="Y1561" s="8">
        <f t="shared" si="626"/>
        <v>167286.07927817266</v>
      </c>
      <c r="Z1561" s="20">
        <f t="shared" si="627"/>
        <v>22633.920721827337</v>
      </c>
      <c r="AA1561" s="26">
        <f t="shared" si="628"/>
        <v>-2263.392072182734</v>
      </c>
      <c r="AB1561" s="31">
        <f t="shared" si="629"/>
        <v>21541.510276308327</v>
      </c>
      <c r="AC1561" s="30">
        <f t="shared" si="630"/>
        <v>21541.510276308327</v>
      </c>
      <c r="AG1561" s="25">
        <f t="shared" si="631"/>
        <v>18130.307949563332</v>
      </c>
      <c r="AH1561" s="25">
        <f t="shared" si="632"/>
        <v>-2263.392072182734</v>
      </c>
      <c r="AI1561" s="25">
        <f t="shared" si="633"/>
        <v>15866.915877380598</v>
      </c>
      <c r="AJ1561" s="25">
        <f t="shared" si="634"/>
        <v>1</v>
      </c>
      <c r="AK1561" s="25">
        <f t="shared" si="635"/>
        <v>15866.915877380598</v>
      </c>
      <c r="AL1561" s="25">
        <f t="shared" ca="1" si="636"/>
        <v>47252</v>
      </c>
      <c r="AM1561" s="25">
        <f t="shared" ca="1" si="637"/>
        <v>61</v>
      </c>
      <c r="AN1561" s="25">
        <f ca="1">IF(AM1561=0,0,COUNTIF($AM$19:AM1561,C1561*10+1))</f>
        <v>52</v>
      </c>
      <c r="AO1561" s="20">
        <f t="shared" ca="1" si="638"/>
        <v>0</v>
      </c>
      <c r="AP1561" s="32">
        <f t="shared" ca="1" si="639"/>
        <v>47252</v>
      </c>
    </row>
    <row r="1562" spans="1:42" x14ac:dyDescent="0.2">
      <c r="A1562" s="14">
        <f>Daten!A1562</f>
        <v>61252</v>
      </c>
      <c r="B1562" s="7" t="str">
        <f>Daten!B1562</f>
        <v>Wörschach</v>
      </c>
      <c r="C1562" s="14">
        <f t="shared" si="615"/>
        <v>6</v>
      </c>
      <c r="D1562" s="9">
        <f>Daten!D1562</f>
        <v>0</v>
      </c>
      <c r="E1562" s="8">
        <f>Daten!E1562</f>
        <v>1165</v>
      </c>
      <c r="F1562" s="8">
        <f>Daten!F1562</f>
        <v>1137</v>
      </c>
      <c r="G1562" s="26">
        <f t="shared" si="616"/>
        <v>28</v>
      </c>
      <c r="H1562" s="28">
        <f t="shared" si="617"/>
        <v>2.4626209322779244E-2</v>
      </c>
      <c r="I1562" s="20">
        <f t="shared" si="618"/>
        <v>15.275365401946377</v>
      </c>
      <c r="J1562" s="20">
        <f t="shared" si="619"/>
        <v>12.724634598053623</v>
      </c>
      <c r="K1562" s="26">
        <f t="shared" si="620"/>
        <v>-6362.3172990268113</v>
      </c>
      <c r="L1562" s="15">
        <f>Daten!G1562</f>
        <v>167</v>
      </c>
      <c r="M1562" s="15">
        <f>Daten!H1562</f>
        <v>741</v>
      </c>
      <c r="N1562" s="15">
        <f>Daten!I1562</f>
        <v>257</v>
      </c>
      <c r="O1562" s="27">
        <f t="shared" si="621"/>
        <v>0.5721997300944669</v>
      </c>
      <c r="P1562" s="15">
        <f t="shared" si="622"/>
        <v>420.73702981527987</v>
      </c>
      <c r="Q1562" s="20">
        <f t="shared" si="623"/>
        <v>3.2629701847201318</v>
      </c>
      <c r="R1562" s="26">
        <f t="shared" si="624"/>
        <v>652.59403694402636</v>
      </c>
      <c r="S1562" s="8">
        <f>Daten!K1562</f>
        <v>4966</v>
      </c>
      <c r="T1562" s="8">
        <f>Daten!L1562</f>
        <v>82615</v>
      </c>
      <c r="U1562" s="8">
        <f>Daten!M1562</f>
        <v>228399</v>
      </c>
      <c r="V1562" s="8">
        <f>Daten!N1562</f>
        <v>500</v>
      </c>
      <c r="W1562" s="8">
        <f>Daten!O1562</f>
        <v>500</v>
      </c>
      <c r="X1562" s="22">
        <f t="shared" si="625"/>
        <v>315980</v>
      </c>
      <c r="Y1562" s="8">
        <f t="shared" si="626"/>
        <v>446991.4733006219</v>
      </c>
      <c r="Z1562" s="20">
        <f t="shared" si="627"/>
        <v>-131011.4733006219</v>
      </c>
      <c r="AA1562" s="26">
        <f t="shared" si="628"/>
        <v>13101.147330062191</v>
      </c>
      <c r="AB1562" s="31">
        <f t="shared" si="629"/>
        <v>7391.4240679794057</v>
      </c>
      <c r="AC1562" s="30">
        <f t="shared" si="630"/>
        <v>7391.4240679794057</v>
      </c>
      <c r="AG1562" s="25">
        <f t="shared" si="631"/>
        <v>-6362.3172990268113</v>
      </c>
      <c r="AH1562" s="25">
        <f t="shared" si="632"/>
        <v>13101.147330062191</v>
      </c>
      <c r="AI1562" s="25">
        <f t="shared" si="633"/>
        <v>6738.8300310353798</v>
      </c>
      <c r="AJ1562" s="25">
        <f t="shared" si="634"/>
        <v>1</v>
      </c>
      <c r="AK1562" s="25">
        <f t="shared" si="635"/>
        <v>6738.8300310353798</v>
      </c>
      <c r="AL1562" s="25">
        <f t="shared" ca="1" si="636"/>
        <v>20069</v>
      </c>
      <c r="AM1562" s="25">
        <f t="shared" ca="1" si="637"/>
        <v>61</v>
      </c>
      <c r="AN1562" s="25">
        <f ca="1">IF(AM1562=0,0,COUNTIF($AM$19:AM1562,C1562*10+1))</f>
        <v>53</v>
      </c>
      <c r="AO1562" s="20">
        <f t="shared" ca="1" si="638"/>
        <v>0</v>
      </c>
      <c r="AP1562" s="32">
        <f t="shared" ca="1" si="639"/>
        <v>20069</v>
      </c>
    </row>
    <row r="1563" spans="1:42" x14ac:dyDescent="0.2">
      <c r="A1563" s="14">
        <f>Daten!A1563</f>
        <v>61253</v>
      </c>
      <c r="B1563" s="7" t="str">
        <f>Daten!B1563</f>
        <v>Admont</v>
      </c>
      <c r="C1563" s="14">
        <f t="shared" si="615"/>
        <v>6</v>
      </c>
      <c r="D1563" s="9">
        <f>Daten!D1563</f>
        <v>0</v>
      </c>
      <c r="E1563" s="8">
        <f>Daten!E1563</f>
        <v>4988</v>
      </c>
      <c r="F1563" s="8">
        <f>Daten!F1563</f>
        <v>4972</v>
      </c>
      <c r="G1563" s="26">
        <f t="shared" si="616"/>
        <v>16</v>
      </c>
      <c r="H1563" s="28">
        <f t="shared" si="617"/>
        <v>3.2180209171359612E-3</v>
      </c>
      <c r="I1563" s="20">
        <f t="shared" si="618"/>
        <v>66.797815988106763</v>
      </c>
      <c r="J1563" s="20">
        <f t="shared" si="619"/>
        <v>-50.797815988106763</v>
      </c>
      <c r="K1563" s="26">
        <f t="shared" si="620"/>
        <v>25398.907994053381</v>
      </c>
      <c r="L1563" s="15">
        <f>Daten!G1563</f>
        <v>659</v>
      </c>
      <c r="M1563" s="15">
        <f>Daten!H1563</f>
        <v>3135</v>
      </c>
      <c r="N1563" s="15">
        <f>Daten!I1563</f>
        <v>1194</v>
      </c>
      <c r="O1563" s="27">
        <f t="shared" si="621"/>
        <v>0.59106858054226474</v>
      </c>
      <c r="P1563" s="15">
        <f t="shared" si="622"/>
        <v>1780.0412799877224</v>
      </c>
      <c r="Q1563" s="20">
        <f t="shared" si="623"/>
        <v>72.958720012277581</v>
      </c>
      <c r="R1563" s="26">
        <f t="shared" si="624"/>
        <v>14591.744002455516</v>
      </c>
      <c r="S1563" s="8">
        <f>Daten!K1563</f>
        <v>47283</v>
      </c>
      <c r="T1563" s="8">
        <f>Daten!L1563</f>
        <v>371599</v>
      </c>
      <c r="U1563" s="8">
        <f>Daten!M1563</f>
        <v>1069775</v>
      </c>
      <c r="V1563" s="8">
        <f>Daten!N1563</f>
        <v>500</v>
      </c>
      <c r="W1563" s="8">
        <f>Daten!O1563</f>
        <v>500</v>
      </c>
      <c r="X1563" s="22">
        <f t="shared" si="625"/>
        <v>1488657</v>
      </c>
      <c r="Y1563" s="8">
        <f t="shared" si="626"/>
        <v>1913814.1363291864</v>
      </c>
      <c r="Z1563" s="20">
        <f t="shared" si="627"/>
        <v>-425157.13632918638</v>
      </c>
      <c r="AA1563" s="26">
        <f t="shared" si="628"/>
        <v>42515.71363291864</v>
      </c>
      <c r="AB1563" s="31">
        <f t="shared" si="629"/>
        <v>82506.365629427542</v>
      </c>
      <c r="AC1563" s="30">
        <f t="shared" si="630"/>
        <v>82506.365629427542</v>
      </c>
      <c r="AG1563" s="25">
        <f t="shared" si="631"/>
        <v>25398.907994053381</v>
      </c>
      <c r="AH1563" s="25">
        <f t="shared" si="632"/>
        <v>42515.71363291864</v>
      </c>
      <c r="AI1563" s="25">
        <f t="shared" si="633"/>
        <v>67914.621626972017</v>
      </c>
      <c r="AJ1563" s="25">
        <f t="shared" si="634"/>
        <v>1</v>
      </c>
      <c r="AK1563" s="25">
        <f t="shared" si="635"/>
        <v>67914.621626972017</v>
      </c>
      <c r="AL1563" s="25">
        <f t="shared" ca="1" si="636"/>
        <v>202252</v>
      </c>
      <c r="AM1563" s="25">
        <f t="shared" ca="1" si="637"/>
        <v>61</v>
      </c>
      <c r="AN1563" s="25">
        <f ca="1">IF(AM1563=0,0,COUNTIF($AM$19:AM1563,C1563*10+1))</f>
        <v>54</v>
      </c>
      <c r="AO1563" s="20">
        <f t="shared" ca="1" si="638"/>
        <v>0</v>
      </c>
      <c r="AP1563" s="32">
        <f t="shared" ca="1" si="639"/>
        <v>202252</v>
      </c>
    </row>
    <row r="1564" spans="1:42" x14ac:dyDescent="0.2">
      <c r="A1564" s="14">
        <f>Daten!A1564</f>
        <v>61254</v>
      </c>
      <c r="B1564" s="7" t="str">
        <f>Daten!B1564</f>
        <v>Aich</v>
      </c>
      <c r="C1564" s="14">
        <f t="shared" si="615"/>
        <v>6</v>
      </c>
      <c r="D1564" s="9">
        <f>Daten!D1564</f>
        <v>0</v>
      </c>
      <c r="E1564" s="8">
        <f>Daten!E1564</f>
        <v>1315</v>
      </c>
      <c r="F1564" s="8">
        <f>Daten!F1564</f>
        <v>1282</v>
      </c>
      <c r="G1564" s="26">
        <f t="shared" si="616"/>
        <v>33</v>
      </c>
      <c r="H1564" s="28">
        <f t="shared" si="617"/>
        <v>2.5741029641185648E-2</v>
      </c>
      <c r="I1564" s="20">
        <f t="shared" si="618"/>
        <v>17.223411121631713</v>
      </c>
      <c r="J1564" s="20">
        <f t="shared" si="619"/>
        <v>15.776588878368287</v>
      </c>
      <c r="K1564" s="26">
        <f t="shared" si="620"/>
        <v>-7888.2944391841438</v>
      </c>
      <c r="L1564" s="15">
        <f>Daten!G1564</f>
        <v>202</v>
      </c>
      <c r="M1564" s="15">
        <f>Daten!H1564</f>
        <v>887</v>
      </c>
      <c r="N1564" s="15">
        <f>Daten!I1564</f>
        <v>226</v>
      </c>
      <c r="O1564" s="27">
        <f t="shared" si="621"/>
        <v>0.48252536640360766</v>
      </c>
      <c r="P1564" s="15">
        <f t="shared" si="622"/>
        <v>503.63528400290585</v>
      </c>
      <c r="Q1564" s="20">
        <f t="shared" si="623"/>
        <v>-75.635284002905848</v>
      </c>
      <c r="R1564" s="26">
        <f t="shared" si="624"/>
        <v>-15127.056800581169</v>
      </c>
      <c r="S1564" s="8">
        <f>Daten!K1564</f>
        <v>9232</v>
      </c>
      <c r="T1564" s="8">
        <f>Daten!L1564</f>
        <v>112055</v>
      </c>
      <c r="U1564" s="8">
        <f>Daten!M1564</f>
        <v>219256</v>
      </c>
      <c r="V1564" s="8">
        <f>Daten!N1564</f>
        <v>500</v>
      </c>
      <c r="W1564" s="8">
        <f>Daten!O1564</f>
        <v>500</v>
      </c>
      <c r="X1564" s="22">
        <f t="shared" si="625"/>
        <v>340543</v>
      </c>
      <c r="Y1564" s="8">
        <f t="shared" si="626"/>
        <v>504544.02351100242</v>
      </c>
      <c r="Z1564" s="20">
        <f t="shared" si="627"/>
        <v>-164001.02351100242</v>
      </c>
      <c r="AA1564" s="26">
        <f t="shared" si="628"/>
        <v>16400.102351100242</v>
      </c>
      <c r="AB1564" s="31">
        <f t="shared" si="629"/>
        <v>-6615.2488886650717</v>
      </c>
      <c r="AC1564" s="30">
        <f t="shared" si="630"/>
        <v>0</v>
      </c>
      <c r="AG1564" s="25">
        <f t="shared" si="631"/>
        <v>0</v>
      </c>
      <c r="AH1564" s="25">
        <f t="shared" si="632"/>
        <v>0</v>
      </c>
      <c r="AI1564" s="25">
        <f t="shared" si="633"/>
        <v>0</v>
      </c>
      <c r="AJ1564" s="25">
        <f t="shared" si="634"/>
        <v>1</v>
      </c>
      <c r="AK1564" s="25">
        <f t="shared" si="635"/>
        <v>0</v>
      </c>
      <c r="AL1564" s="25">
        <f t="shared" ca="1" si="636"/>
        <v>0</v>
      </c>
      <c r="AM1564" s="25">
        <f t="shared" ca="1" si="637"/>
        <v>0</v>
      </c>
      <c r="AN1564" s="25">
        <f ca="1">IF(AM1564=0,0,COUNTIF($AM$19:AM1564,C1564*10+1))</f>
        <v>0</v>
      </c>
      <c r="AO1564" s="20">
        <f t="shared" ca="1" si="638"/>
        <v>0</v>
      </c>
      <c r="AP1564" s="32">
        <f t="shared" ca="1" si="639"/>
        <v>0</v>
      </c>
    </row>
    <row r="1565" spans="1:42" x14ac:dyDescent="0.2">
      <c r="A1565" s="14">
        <f>Daten!A1565</f>
        <v>61255</v>
      </c>
      <c r="B1565" s="7" t="str">
        <f>Daten!B1565</f>
        <v>Bad Mitterndorf</v>
      </c>
      <c r="C1565" s="14">
        <f t="shared" si="615"/>
        <v>6</v>
      </c>
      <c r="D1565" s="9">
        <f>Daten!D1565</f>
        <v>0</v>
      </c>
      <c r="E1565" s="8">
        <f>Daten!E1565</f>
        <v>4925</v>
      </c>
      <c r="F1565" s="8">
        <f>Daten!F1565</f>
        <v>4938</v>
      </c>
      <c r="G1565" s="26">
        <f t="shared" si="616"/>
        <v>-13</v>
      </c>
      <c r="H1565" s="28">
        <f t="shared" si="617"/>
        <v>-2.6326447954637504E-3</v>
      </c>
      <c r="I1565" s="20">
        <f t="shared" si="618"/>
        <v>66.341032853835728</v>
      </c>
      <c r="J1565" s="20">
        <f t="shared" si="619"/>
        <v>-79.341032853835728</v>
      </c>
      <c r="K1565" s="26">
        <f t="shared" si="620"/>
        <v>39670.516426917864</v>
      </c>
      <c r="L1565" s="15">
        <f>Daten!G1565</f>
        <v>603</v>
      </c>
      <c r="M1565" s="15">
        <f>Daten!H1565</f>
        <v>3082</v>
      </c>
      <c r="N1565" s="15">
        <f>Daten!I1565</f>
        <v>1240</v>
      </c>
      <c r="O1565" s="27">
        <f t="shared" si="621"/>
        <v>0.59798831927319918</v>
      </c>
      <c r="P1565" s="15">
        <f t="shared" si="622"/>
        <v>1749.9480781250911</v>
      </c>
      <c r="Q1565" s="20">
        <f t="shared" si="623"/>
        <v>93.051921874908885</v>
      </c>
      <c r="R1565" s="26">
        <f t="shared" si="624"/>
        <v>18610.384374981775</v>
      </c>
      <c r="S1565" s="8">
        <f>Daten!K1565</f>
        <v>31403</v>
      </c>
      <c r="T1565" s="8">
        <f>Daten!L1565</f>
        <v>669420</v>
      </c>
      <c r="U1565" s="8">
        <f>Daten!M1565</f>
        <v>1418583</v>
      </c>
      <c r="V1565" s="8">
        <f>Daten!N1565</f>
        <v>500</v>
      </c>
      <c r="W1565" s="8">
        <f>Daten!O1565</f>
        <v>500</v>
      </c>
      <c r="X1565" s="22">
        <f t="shared" si="625"/>
        <v>2119406</v>
      </c>
      <c r="Y1565" s="8">
        <f t="shared" si="626"/>
        <v>1889642.0652408265</v>
      </c>
      <c r="Z1565" s="20">
        <f t="shared" si="627"/>
        <v>229763.93475917354</v>
      </c>
      <c r="AA1565" s="26">
        <f t="shared" si="628"/>
        <v>-22976.393475917357</v>
      </c>
      <c r="AB1565" s="31">
        <f t="shared" si="629"/>
        <v>35304.507325982282</v>
      </c>
      <c r="AC1565" s="30">
        <f t="shared" si="630"/>
        <v>35304.507325982282</v>
      </c>
      <c r="AG1565" s="25">
        <f t="shared" si="631"/>
        <v>39670.516426917864</v>
      </c>
      <c r="AH1565" s="25">
        <f t="shared" si="632"/>
        <v>-22976.393475917357</v>
      </c>
      <c r="AI1565" s="25">
        <f t="shared" si="633"/>
        <v>16694.122951000507</v>
      </c>
      <c r="AJ1565" s="25">
        <f t="shared" si="634"/>
        <v>1</v>
      </c>
      <c r="AK1565" s="25">
        <f t="shared" si="635"/>
        <v>16694.122951000507</v>
      </c>
      <c r="AL1565" s="25">
        <f t="shared" ca="1" si="636"/>
        <v>49716</v>
      </c>
      <c r="AM1565" s="25">
        <f t="shared" ca="1" si="637"/>
        <v>61</v>
      </c>
      <c r="AN1565" s="25">
        <f ca="1">IF(AM1565=0,0,COUNTIF($AM$19:AM1565,C1565*10+1))</f>
        <v>55</v>
      </c>
      <c r="AO1565" s="20">
        <f t="shared" ca="1" si="638"/>
        <v>0</v>
      </c>
      <c r="AP1565" s="32">
        <f t="shared" ca="1" si="639"/>
        <v>49716</v>
      </c>
    </row>
    <row r="1566" spans="1:42" x14ac:dyDescent="0.2">
      <c r="A1566" s="14">
        <f>Daten!A1566</f>
        <v>61256</v>
      </c>
      <c r="B1566" s="7" t="str">
        <f>Daten!B1566</f>
        <v>Gaishorn am See</v>
      </c>
      <c r="C1566" s="14">
        <f t="shared" si="615"/>
        <v>6</v>
      </c>
      <c r="D1566" s="9">
        <f>Daten!D1566</f>
        <v>0</v>
      </c>
      <c r="E1566" s="8">
        <f>Daten!E1566</f>
        <v>1351</v>
      </c>
      <c r="F1566" s="8">
        <f>Daten!F1566</f>
        <v>1309</v>
      </c>
      <c r="G1566" s="26">
        <f t="shared" si="616"/>
        <v>42</v>
      </c>
      <c r="H1566" s="28">
        <f t="shared" si="617"/>
        <v>3.2085561497326207E-2</v>
      </c>
      <c r="I1566" s="20">
        <f t="shared" si="618"/>
        <v>17.586150669435188</v>
      </c>
      <c r="J1566" s="20">
        <f t="shared" si="619"/>
        <v>24.413849330564812</v>
      </c>
      <c r="K1566" s="26">
        <f t="shared" si="620"/>
        <v>-12206.924665282406</v>
      </c>
      <c r="L1566" s="15">
        <f>Daten!G1566</f>
        <v>189</v>
      </c>
      <c r="M1566" s="15">
        <f>Daten!H1566</f>
        <v>859</v>
      </c>
      <c r="N1566" s="15">
        <f>Daten!I1566</f>
        <v>303</v>
      </c>
      <c r="O1566" s="27">
        <f t="shared" si="621"/>
        <v>0.57275902211874274</v>
      </c>
      <c r="P1566" s="15">
        <f t="shared" si="622"/>
        <v>487.73698867925157</v>
      </c>
      <c r="Q1566" s="20">
        <f t="shared" si="623"/>
        <v>4.2630113207484328</v>
      </c>
      <c r="R1566" s="26">
        <f t="shared" si="624"/>
        <v>852.60226414968656</v>
      </c>
      <c r="S1566" s="8">
        <f>Daten!K1566</f>
        <v>25301</v>
      </c>
      <c r="T1566" s="8">
        <f>Daten!L1566</f>
        <v>111785</v>
      </c>
      <c r="U1566" s="8">
        <f>Daten!M1566</f>
        <v>498561</v>
      </c>
      <c r="V1566" s="8">
        <f>Daten!N1566</f>
        <v>500</v>
      </c>
      <c r="W1566" s="8">
        <f>Daten!O1566</f>
        <v>500</v>
      </c>
      <c r="X1566" s="22">
        <f t="shared" si="625"/>
        <v>635647</v>
      </c>
      <c r="Y1566" s="8">
        <f t="shared" si="626"/>
        <v>518356.63556149375</v>
      </c>
      <c r="Z1566" s="20">
        <f t="shared" si="627"/>
        <v>117290.36443850625</v>
      </c>
      <c r="AA1566" s="26">
        <f t="shared" si="628"/>
        <v>-11729.036443850626</v>
      </c>
      <c r="AB1566" s="31">
        <f t="shared" si="629"/>
        <v>-23083.358844983344</v>
      </c>
      <c r="AC1566" s="30">
        <f t="shared" si="630"/>
        <v>0</v>
      </c>
      <c r="AG1566" s="25">
        <f t="shared" si="631"/>
        <v>0</v>
      </c>
      <c r="AH1566" s="25">
        <f t="shared" si="632"/>
        <v>0</v>
      </c>
      <c r="AI1566" s="25">
        <f t="shared" si="633"/>
        <v>0</v>
      </c>
      <c r="AJ1566" s="25">
        <f t="shared" si="634"/>
        <v>1</v>
      </c>
      <c r="AK1566" s="25">
        <f t="shared" si="635"/>
        <v>0</v>
      </c>
      <c r="AL1566" s="25">
        <f t="shared" ca="1" si="636"/>
        <v>0</v>
      </c>
      <c r="AM1566" s="25">
        <f t="shared" ca="1" si="637"/>
        <v>0</v>
      </c>
      <c r="AN1566" s="25">
        <f ca="1">IF(AM1566=0,0,COUNTIF($AM$19:AM1566,C1566*10+1))</f>
        <v>0</v>
      </c>
      <c r="AO1566" s="20">
        <f t="shared" ca="1" si="638"/>
        <v>0</v>
      </c>
      <c r="AP1566" s="32">
        <f t="shared" ca="1" si="639"/>
        <v>0</v>
      </c>
    </row>
    <row r="1567" spans="1:42" x14ac:dyDescent="0.2">
      <c r="A1567" s="14">
        <f>Daten!A1567</f>
        <v>61257</v>
      </c>
      <c r="B1567" s="7" t="str">
        <f>Daten!B1567</f>
        <v>Irdning-Donnersbachtal</v>
      </c>
      <c r="C1567" s="14">
        <f t="shared" si="615"/>
        <v>6</v>
      </c>
      <c r="D1567" s="9">
        <f>Daten!D1567</f>
        <v>0</v>
      </c>
      <c r="E1567" s="8">
        <f>Daten!E1567</f>
        <v>4149</v>
      </c>
      <c r="F1567" s="8">
        <f>Daten!F1567</f>
        <v>4151</v>
      </c>
      <c r="G1567" s="26">
        <f t="shared" si="616"/>
        <v>-2</v>
      </c>
      <c r="H1567" s="28">
        <f t="shared" si="617"/>
        <v>-4.8181161165984101E-4</v>
      </c>
      <c r="I1567" s="20">
        <f t="shared" si="618"/>
        <v>55.767846775267735</v>
      </c>
      <c r="J1567" s="20">
        <f t="shared" si="619"/>
        <v>-57.767846775267735</v>
      </c>
      <c r="K1567" s="26">
        <f t="shared" si="620"/>
        <v>28883.923387633866</v>
      </c>
      <c r="L1567" s="15">
        <f>Daten!G1567</f>
        <v>573</v>
      </c>
      <c r="M1567" s="15">
        <f>Daten!H1567</f>
        <v>2654</v>
      </c>
      <c r="N1567" s="15">
        <f>Daten!I1567</f>
        <v>922</v>
      </c>
      <c r="O1567" s="27">
        <f t="shared" si="621"/>
        <v>0.56330067822155239</v>
      </c>
      <c r="P1567" s="15">
        <f t="shared" si="622"/>
        <v>1506.931278177804</v>
      </c>
      <c r="Q1567" s="20">
        <f t="shared" si="623"/>
        <v>-11.931278177803961</v>
      </c>
      <c r="R1567" s="26">
        <f t="shared" si="624"/>
        <v>-2386.2556355607921</v>
      </c>
      <c r="S1567" s="8">
        <f>Daten!K1567</f>
        <v>26263</v>
      </c>
      <c r="T1567" s="8">
        <f>Daten!L1567</f>
        <v>360778</v>
      </c>
      <c r="U1567" s="8">
        <f>Daten!M1567</f>
        <v>744262</v>
      </c>
      <c r="V1567" s="8">
        <f>Daten!N1567</f>
        <v>500</v>
      </c>
      <c r="W1567" s="8">
        <f>Daten!O1567</f>
        <v>500</v>
      </c>
      <c r="X1567" s="22">
        <f t="shared" si="625"/>
        <v>1131303</v>
      </c>
      <c r="Y1567" s="8">
        <f t="shared" si="626"/>
        <v>1591903.5388191247</v>
      </c>
      <c r="Z1567" s="20">
        <f t="shared" si="627"/>
        <v>-460600.53881912469</v>
      </c>
      <c r="AA1567" s="26">
        <f t="shared" si="628"/>
        <v>46060.05388191247</v>
      </c>
      <c r="AB1567" s="31">
        <f t="shared" si="629"/>
        <v>72557.721633985551</v>
      </c>
      <c r="AC1567" s="30">
        <f t="shared" si="630"/>
        <v>72557.721633985551</v>
      </c>
      <c r="AG1567" s="25">
        <f t="shared" si="631"/>
        <v>28883.923387633866</v>
      </c>
      <c r="AH1567" s="25">
        <f t="shared" si="632"/>
        <v>46060.05388191247</v>
      </c>
      <c r="AI1567" s="25">
        <f t="shared" si="633"/>
        <v>74943.977269546333</v>
      </c>
      <c r="AJ1567" s="25">
        <f t="shared" si="634"/>
        <v>1</v>
      </c>
      <c r="AK1567" s="25">
        <f t="shared" si="635"/>
        <v>74943.977269546333</v>
      </c>
      <c r="AL1567" s="25">
        <f t="shared" ca="1" si="636"/>
        <v>223186</v>
      </c>
      <c r="AM1567" s="25">
        <f t="shared" ca="1" si="637"/>
        <v>61</v>
      </c>
      <c r="AN1567" s="25">
        <f ca="1">IF(AM1567=0,0,COUNTIF($AM$19:AM1567,C1567*10+1))</f>
        <v>56</v>
      </c>
      <c r="AO1567" s="20">
        <f t="shared" ca="1" si="638"/>
        <v>0</v>
      </c>
      <c r="AP1567" s="32">
        <f t="shared" ca="1" si="639"/>
        <v>223186</v>
      </c>
    </row>
    <row r="1568" spans="1:42" x14ac:dyDescent="0.2">
      <c r="A1568" s="14">
        <f>Daten!A1568</f>
        <v>61258</v>
      </c>
      <c r="B1568" s="7" t="str">
        <f>Daten!B1568</f>
        <v>Landl</v>
      </c>
      <c r="C1568" s="14">
        <f t="shared" si="615"/>
        <v>6</v>
      </c>
      <c r="D1568" s="9">
        <f>Daten!D1568</f>
        <v>0</v>
      </c>
      <c r="E1568" s="8">
        <f>Daten!E1568</f>
        <v>2560</v>
      </c>
      <c r="F1568" s="8">
        <f>Daten!F1568</f>
        <v>2719</v>
      </c>
      <c r="G1568" s="26">
        <f t="shared" si="616"/>
        <v>-159</v>
      </c>
      <c r="H1568" s="28">
        <f t="shared" si="617"/>
        <v>-5.8477381390216993E-2</v>
      </c>
      <c r="I1568" s="20">
        <f t="shared" si="618"/>
        <v>36.529215943616713</v>
      </c>
      <c r="J1568" s="20">
        <f t="shared" si="619"/>
        <v>-195.52921594361672</v>
      </c>
      <c r="K1568" s="26">
        <f t="shared" si="620"/>
        <v>97764.607971808364</v>
      </c>
      <c r="L1568" s="15">
        <f>Daten!G1568</f>
        <v>257</v>
      </c>
      <c r="M1568" s="15">
        <f>Daten!H1568</f>
        <v>1534</v>
      </c>
      <c r="N1568" s="15">
        <f>Daten!I1568</f>
        <v>769</v>
      </c>
      <c r="O1568" s="27">
        <f t="shared" si="621"/>
        <v>0.66883963494132981</v>
      </c>
      <c r="P1568" s="15">
        <f t="shared" si="622"/>
        <v>870.99946523163203</v>
      </c>
      <c r="Q1568" s="20">
        <f t="shared" si="623"/>
        <v>155.00053476836797</v>
      </c>
      <c r="R1568" s="26">
        <f t="shared" si="624"/>
        <v>31000.106953673596</v>
      </c>
      <c r="S1568" s="8">
        <f>Daten!K1568</f>
        <v>39295</v>
      </c>
      <c r="T1568" s="8">
        <f>Daten!L1568</f>
        <v>183167</v>
      </c>
      <c r="U1568" s="8">
        <f>Daten!M1568</f>
        <v>533360</v>
      </c>
      <c r="V1568" s="8">
        <f>Daten!N1568</f>
        <v>500</v>
      </c>
      <c r="W1568" s="8">
        <f>Daten!O1568</f>
        <v>500</v>
      </c>
      <c r="X1568" s="22">
        <f t="shared" si="625"/>
        <v>755822</v>
      </c>
      <c r="Y1568" s="8">
        <f t="shared" si="626"/>
        <v>982230.19025716058</v>
      </c>
      <c r="Z1568" s="20">
        <f t="shared" si="627"/>
        <v>-226408.19025716058</v>
      </c>
      <c r="AA1568" s="26">
        <f t="shared" si="628"/>
        <v>22640.81902571606</v>
      </c>
      <c r="AB1568" s="31">
        <f t="shared" si="629"/>
        <v>151405.53395119804</v>
      </c>
      <c r="AC1568" s="30">
        <f t="shared" si="630"/>
        <v>151405.53395119804</v>
      </c>
      <c r="AG1568" s="25">
        <f t="shared" si="631"/>
        <v>97764.607971808364</v>
      </c>
      <c r="AH1568" s="25">
        <f t="shared" si="632"/>
        <v>22640.81902571606</v>
      </c>
      <c r="AI1568" s="25">
        <f t="shared" si="633"/>
        <v>120405.42699752442</v>
      </c>
      <c r="AJ1568" s="25">
        <f t="shared" si="634"/>
        <v>1</v>
      </c>
      <c r="AK1568" s="25">
        <f t="shared" si="635"/>
        <v>120405.42699752442</v>
      </c>
      <c r="AL1568" s="25">
        <f t="shared" ca="1" si="636"/>
        <v>358572</v>
      </c>
      <c r="AM1568" s="25">
        <f t="shared" ca="1" si="637"/>
        <v>61</v>
      </c>
      <c r="AN1568" s="25">
        <f ca="1">IF(AM1568=0,0,COUNTIF($AM$19:AM1568,C1568*10+1))</f>
        <v>57</v>
      </c>
      <c r="AO1568" s="20">
        <f t="shared" ca="1" si="638"/>
        <v>0</v>
      </c>
      <c r="AP1568" s="32">
        <f t="shared" ca="1" si="639"/>
        <v>358572</v>
      </c>
    </row>
    <row r="1569" spans="1:42" x14ac:dyDescent="0.2">
      <c r="A1569" s="14">
        <f>Daten!A1569</f>
        <v>61259</v>
      </c>
      <c r="B1569" s="7" t="str">
        <f>Daten!B1569</f>
        <v>Liezen</v>
      </c>
      <c r="C1569" s="14">
        <f t="shared" si="615"/>
        <v>6</v>
      </c>
      <c r="D1569" s="9">
        <f>Daten!D1569</f>
        <v>0</v>
      </c>
      <c r="E1569" s="8">
        <f>Daten!E1569</f>
        <v>8265</v>
      </c>
      <c r="F1569" s="8">
        <f>Daten!F1569</f>
        <v>8218</v>
      </c>
      <c r="G1569" s="26">
        <f t="shared" si="616"/>
        <v>47</v>
      </c>
      <c r="H1569" s="28">
        <f t="shared" si="617"/>
        <v>5.7191530786079338E-3</v>
      </c>
      <c r="I1569" s="20">
        <f t="shared" si="618"/>
        <v>110.40717051292465</v>
      </c>
      <c r="J1569" s="20">
        <f t="shared" si="619"/>
        <v>-63.407170512924651</v>
      </c>
      <c r="K1569" s="26">
        <f t="shared" si="620"/>
        <v>31703.585256462324</v>
      </c>
      <c r="L1569" s="15">
        <f>Daten!G1569</f>
        <v>1105</v>
      </c>
      <c r="M1569" s="15">
        <f>Daten!H1569</f>
        <v>5277</v>
      </c>
      <c r="N1569" s="15">
        <f>Daten!I1569</f>
        <v>1883</v>
      </c>
      <c r="O1569" s="27">
        <f t="shared" si="621"/>
        <v>0.56623081296191013</v>
      </c>
      <c r="P1569" s="15">
        <f t="shared" si="622"/>
        <v>2996.2608722472764</v>
      </c>
      <c r="Q1569" s="20">
        <f t="shared" si="623"/>
        <v>-8.2608722472764384</v>
      </c>
      <c r="R1569" s="26">
        <f t="shared" si="624"/>
        <v>-1652.1744494552877</v>
      </c>
      <c r="S1569" s="8">
        <f>Daten!K1569</f>
        <v>9194</v>
      </c>
      <c r="T1569" s="8">
        <f>Daten!L1569</f>
        <v>1243095</v>
      </c>
      <c r="U1569" s="8">
        <f>Daten!M1569</f>
        <v>4930979</v>
      </c>
      <c r="V1569" s="8">
        <f>Daten!N1569</f>
        <v>500</v>
      </c>
      <c r="W1569" s="8">
        <f>Daten!O1569</f>
        <v>500</v>
      </c>
      <c r="X1569" s="22">
        <f t="shared" si="625"/>
        <v>6183268</v>
      </c>
      <c r="Y1569" s="8">
        <f t="shared" si="626"/>
        <v>3171145.5165919657</v>
      </c>
      <c r="Z1569" s="20">
        <f t="shared" si="627"/>
        <v>3012122.4834080343</v>
      </c>
      <c r="AA1569" s="26">
        <f t="shared" si="628"/>
        <v>-301212.24834080343</v>
      </c>
      <c r="AB1569" s="31">
        <f t="shared" si="629"/>
        <v>-271160.83753379638</v>
      </c>
      <c r="AC1569" s="30">
        <f t="shared" si="630"/>
        <v>0</v>
      </c>
      <c r="AG1569" s="25">
        <f t="shared" si="631"/>
        <v>0</v>
      </c>
      <c r="AH1569" s="25">
        <f t="shared" si="632"/>
        <v>0</v>
      </c>
      <c r="AI1569" s="25">
        <f t="shared" si="633"/>
        <v>0</v>
      </c>
      <c r="AJ1569" s="25">
        <f t="shared" si="634"/>
        <v>1</v>
      </c>
      <c r="AK1569" s="25">
        <f t="shared" si="635"/>
        <v>0</v>
      </c>
      <c r="AL1569" s="25">
        <f t="shared" ca="1" si="636"/>
        <v>0</v>
      </c>
      <c r="AM1569" s="25">
        <f t="shared" ca="1" si="637"/>
        <v>0</v>
      </c>
      <c r="AN1569" s="25">
        <f ca="1">IF(AM1569=0,0,COUNTIF($AM$19:AM1569,C1569*10+1))</f>
        <v>0</v>
      </c>
      <c r="AO1569" s="20">
        <f t="shared" ca="1" si="638"/>
        <v>0</v>
      </c>
      <c r="AP1569" s="32">
        <f t="shared" ca="1" si="639"/>
        <v>0</v>
      </c>
    </row>
    <row r="1570" spans="1:42" x14ac:dyDescent="0.2">
      <c r="A1570" s="14">
        <f>Daten!A1570</f>
        <v>61260</v>
      </c>
      <c r="B1570" s="7" t="str">
        <f>Daten!B1570</f>
        <v>Michaelerberg-Pruggern</v>
      </c>
      <c r="C1570" s="14">
        <f t="shared" si="615"/>
        <v>6</v>
      </c>
      <c r="D1570" s="9">
        <f>Daten!D1570</f>
        <v>0</v>
      </c>
      <c r="E1570" s="8">
        <f>Daten!E1570</f>
        <v>1221</v>
      </c>
      <c r="F1570" s="8">
        <f>Daten!F1570</f>
        <v>1167</v>
      </c>
      <c r="G1570" s="26">
        <f t="shared" si="616"/>
        <v>54</v>
      </c>
      <c r="H1570" s="28">
        <f t="shared" si="617"/>
        <v>4.6272493573264781E-2</v>
      </c>
      <c r="I1570" s="20">
        <f t="shared" si="618"/>
        <v>15.678409343950241</v>
      </c>
      <c r="J1570" s="20">
        <f t="shared" si="619"/>
        <v>38.321590656049757</v>
      </c>
      <c r="K1570" s="26">
        <f t="shared" si="620"/>
        <v>-19160.79532802488</v>
      </c>
      <c r="L1570" s="15">
        <f>Daten!G1570</f>
        <v>191</v>
      </c>
      <c r="M1570" s="15">
        <f>Daten!H1570</f>
        <v>800</v>
      </c>
      <c r="N1570" s="15">
        <f>Daten!I1570</f>
        <v>230</v>
      </c>
      <c r="O1570" s="27">
        <f t="shared" si="621"/>
        <v>0.52625</v>
      </c>
      <c r="P1570" s="15">
        <f t="shared" si="622"/>
        <v>454.23700924726569</v>
      </c>
      <c r="Q1570" s="20">
        <f t="shared" si="623"/>
        <v>-33.237009247265689</v>
      </c>
      <c r="R1570" s="26">
        <f t="shared" si="624"/>
        <v>-6647.4018494531374</v>
      </c>
      <c r="S1570" s="8">
        <f>Daten!K1570</f>
        <v>8466</v>
      </c>
      <c r="T1570" s="8">
        <f>Daten!L1570</f>
        <v>85662</v>
      </c>
      <c r="U1570" s="8">
        <f>Daten!M1570</f>
        <v>389335</v>
      </c>
      <c r="V1570" s="8">
        <f>Daten!N1570</f>
        <v>500</v>
      </c>
      <c r="W1570" s="8">
        <f>Daten!O1570</f>
        <v>500</v>
      </c>
      <c r="X1570" s="22">
        <f t="shared" si="625"/>
        <v>483463</v>
      </c>
      <c r="Y1570" s="8">
        <f t="shared" si="626"/>
        <v>468477.75871249731</v>
      </c>
      <c r="Z1570" s="20">
        <f t="shared" si="627"/>
        <v>14985.241287502693</v>
      </c>
      <c r="AA1570" s="26">
        <f t="shared" si="628"/>
        <v>-1498.5241287502695</v>
      </c>
      <c r="AB1570" s="31">
        <f t="shared" si="629"/>
        <v>-27306.721306228286</v>
      </c>
      <c r="AC1570" s="30">
        <f t="shared" si="630"/>
        <v>0</v>
      </c>
      <c r="AG1570" s="25">
        <f t="shared" si="631"/>
        <v>0</v>
      </c>
      <c r="AH1570" s="25">
        <f t="shared" si="632"/>
        <v>0</v>
      </c>
      <c r="AI1570" s="25">
        <f t="shared" si="633"/>
        <v>0</v>
      </c>
      <c r="AJ1570" s="25">
        <f t="shared" si="634"/>
        <v>1</v>
      </c>
      <c r="AK1570" s="25">
        <f t="shared" si="635"/>
        <v>0</v>
      </c>
      <c r="AL1570" s="25">
        <f t="shared" ca="1" si="636"/>
        <v>0</v>
      </c>
      <c r="AM1570" s="25">
        <f t="shared" ca="1" si="637"/>
        <v>0</v>
      </c>
      <c r="AN1570" s="25">
        <f ca="1">IF(AM1570=0,0,COUNTIF($AM$19:AM1570,C1570*10+1))</f>
        <v>0</v>
      </c>
      <c r="AO1570" s="20">
        <f t="shared" ca="1" si="638"/>
        <v>0</v>
      </c>
      <c r="AP1570" s="32">
        <f t="shared" ca="1" si="639"/>
        <v>0</v>
      </c>
    </row>
    <row r="1571" spans="1:42" x14ac:dyDescent="0.2">
      <c r="A1571" s="14">
        <f>Daten!A1571</f>
        <v>61261</v>
      </c>
      <c r="B1571" s="7" t="str">
        <f>Daten!B1571</f>
        <v>Mitterberg-Sankt Martin</v>
      </c>
      <c r="C1571" s="14">
        <f t="shared" si="615"/>
        <v>6</v>
      </c>
      <c r="D1571" s="9">
        <f>Daten!D1571</f>
        <v>0</v>
      </c>
      <c r="E1571" s="8">
        <f>Daten!E1571</f>
        <v>1934</v>
      </c>
      <c r="F1571" s="8">
        <f>Daten!F1571</f>
        <v>1936</v>
      </c>
      <c r="G1571" s="26">
        <f t="shared" si="616"/>
        <v>-2</v>
      </c>
      <c r="H1571" s="28">
        <f t="shared" si="617"/>
        <v>-1.0330578512396695E-3</v>
      </c>
      <c r="I1571" s="20">
        <f t="shared" si="618"/>
        <v>26.009769057315907</v>
      </c>
      <c r="J1571" s="20">
        <f t="shared" si="619"/>
        <v>-28.009769057315907</v>
      </c>
      <c r="K1571" s="26">
        <f t="shared" si="620"/>
        <v>14004.884528657953</v>
      </c>
      <c r="L1571" s="15">
        <f>Daten!G1571</f>
        <v>304</v>
      </c>
      <c r="M1571" s="15">
        <f>Daten!H1571</f>
        <v>1221</v>
      </c>
      <c r="N1571" s="15">
        <f>Daten!I1571</f>
        <v>409</v>
      </c>
      <c r="O1571" s="27">
        <f t="shared" si="621"/>
        <v>0.58394758394758395</v>
      </c>
      <c r="P1571" s="15">
        <f t="shared" si="622"/>
        <v>693.27923536363926</v>
      </c>
      <c r="Q1571" s="20">
        <f t="shared" si="623"/>
        <v>19.720764636360741</v>
      </c>
      <c r="R1571" s="26">
        <f t="shared" si="624"/>
        <v>3944.1529272721482</v>
      </c>
      <c r="S1571" s="8">
        <f>Daten!K1571</f>
        <v>14505</v>
      </c>
      <c r="T1571" s="8">
        <f>Daten!L1571</f>
        <v>175789</v>
      </c>
      <c r="U1571" s="8">
        <f>Daten!M1571</f>
        <v>283786</v>
      </c>
      <c r="V1571" s="8">
        <f>Daten!N1571</f>
        <v>500</v>
      </c>
      <c r="W1571" s="8">
        <f>Daten!O1571</f>
        <v>500</v>
      </c>
      <c r="X1571" s="22">
        <f t="shared" si="625"/>
        <v>474080</v>
      </c>
      <c r="Y1571" s="8">
        <f t="shared" si="626"/>
        <v>742044.21404583927</v>
      </c>
      <c r="Z1571" s="20">
        <f t="shared" si="627"/>
        <v>-267964.21404583927</v>
      </c>
      <c r="AA1571" s="26">
        <f t="shared" si="628"/>
        <v>26796.421404583929</v>
      </c>
      <c r="AB1571" s="31">
        <f t="shared" si="629"/>
        <v>44745.458860514031</v>
      </c>
      <c r="AC1571" s="30">
        <f t="shared" si="630"/>
        <v>44745.458860514031</v>
      </c>
      <c r="AG1571" s="25">
        <f t="shared" si="631"/>
        <v>14004.884528657953</v>
      </c>
      <c r="AH1571" s="25">
        <f t="shared" si="632"/>
        <v>26796.421404583929</v>
      </c>
      <c r="AI1571" s="25">
        <f t="shared" si="633"/>
        <v>40801.305933241878</v>
      </c>
      <c r="AJ1571" s="25">
        <f t="shared" si="634"/>
        <v>1</v>
      </c>
      <c r="AK1571" s="25">
        <f t="shared" si="635"/>
        <v>40801.305933241878</v>
      </c>
      <c r="AL1571" s="25">
        <f t="shared" ca="1" si="636"/>
        <v>121508</v>
      </c>
      <c r="AM1571" s="25">
        <f t="shared" ca="1" si="637"/>
        <v>61</v>
      </c>
      <c r="AN1571" s="25">
        <f ca="1">IF(AM1571=0,0,COUNTIF($AM$19:AM1571,C1571*10+1))</f>
        <v>58</v>
      </c>
      <c r="AO1571" s="20">
        <f t="shared" ca="1" si="638"/>
        <v>0</v>
      </c>
      <c r="AP1571" s="32">
        <f t="shared" ca="1" si="639"/>
        <v>121508</v>
      </c>
    </row>
    <row r="1572" spans="1:42" x14ac:dyDescent="0.2">
      <c r="A1572" s="14">
        <f>Daten!A1572</f>
        <v>61262</v>
      </c>
      <c r="B1572" s="7" t="str">
        <f>Daten!B1572</f>
        <v>Öblarn</v>
      </c>
      <c r="C1572" s="14">
        <f t="shared" si="615"/>
        <v>6</v>
      </c>
      <c r="D1572" s="9">
        <f>Daten!D1572</f>
        <v>0</v>
      </c>
      <c r="E1572" s="8">
        <f>Daten!E1572</f>
        <v>1972</v>
      </c>
      <c r="F1572" s="8">
        <f>Daten!F1572</f>
        <v>2008</v>
      </c>
      <c r="G1572" s="26">
        <f t="shared" si="616"/>
        <v>-36</v>
      </c>
      <c r="H1572" s="28">
        <f t="shared" si="617"/>
        <v>-1.7928286852589643E-2</v>
      </c>
      <c r="I1572" s="20">
        <f t="shared" si="618"/>
        <v>26.977074518125178</v>
      </c>
      <c r="J1572" s="20">
        <f t="shared" si="619"/>
        <v>-62.977074518125178</v>
      </c>
      <c r="K1572" s="26">
        <f t="shared" si="620"/>
        <v>31488.537259062588</v>
      </c>
      <c r="L1572" s="15">
        <f>Daten!G1572</f>
        <v>285</v>
      </c>
      <c r="M1572" s="15">
        <f>Daten!H1572</f>
        <v>1240</v>
      </c>
      <c r="N1572" s="15">
        <f>Daten!I1572</f>
        <v>447</v>
      </c>
      <c r="O1572" s="27">
        <f t="shared" si="621"/>
        <v>0.5903225806451613</v>
      </c>
      <c r="P1572" s="15">
        <f t="shared" si="622"/>
        <v>704.06736433326182</v>
      </c>
      <c r="Q1572" s="20">
        <f t="shared" si="623"/>
        <v>27.932635666738179</v>
      </c>
      <c r="R1572" s="26">
        <f t="shared" si="624"/>
        <v>5586.5271333476358</v>
      </c>
      <c r="S1572" s="8">
        <f>Daten!K1572</f>
        <v>9181</v>
      </c>
      <c r="T1572" s="8">
        <f>Daten!L1572</f>
        <v>123057</v>
      </c>
      <c r="U1572" s="8">
        <f>Daten!M1572</f>
        <v>252361</v>
      </c>
      <c r="V1572" s="8">
        <f>Daten!N1572</f>
        <v>500</v>
      </c>
      <c r="W1572" s="8">
        <f>Daten!O1572</f>
        <v>500</v>
      </c>
      <c r="X1572" s="22">
        <f t="shared" si="625"/>
        <v>384599</v>
      </c>
      <c r="Y1572" s="8">
        <f t="shared" si="626"/>
        <v>756624.19343246904</v>
      </c>
      <c r="Z1572" s="20">
        <f t="shared" si="627"/>
        <v>-372025.19343246904</v>
      </c>
      <c r="AA1572" s="26">
        <f t="shared" si="628"/>
        <v>37202.519343246902</v>
      </c>
      <c r="AB1572" s="31">
        <f t="shared" si="629"/>
        <v>74277.583735657128</v>
      </c>
      <c r="AC1572" s="30">
        <f t="shared" si="630"/>
        <v>74277.583735657128</v>
      </c>
      <c r="AG1572" s="25">
        <f t="shared" si="631"/>
        <v>31488.537259062588</v>
      </c>
      <c r="AH1572" s="25">
        <f t="shared" si="632"/>
        <v>37202.519343246902</v>
      </c>
      <c r="AI1572" s="25">
        <f t="shared" si="633"/>
        <v>68691.056602309487</v>
      </c>
      <c r="AJ1572" s="25">
        <f t="shared" si="634"/>
        <v>1</v>
      </c>
      <c r="AK1572" s="25">
        <f t="shared" si="635"/>
        <v>68691.056602309487</v>
      </c>
      <c r="AL1572" s="25">
        <f t="shared" ca="1" si="636"/>
        <v>204565</v>
      </c>
      <c r="AM1572" s="25">
        <f t="shared" ca="1" si="637"/>
        <v>61</v>
      </c>
      <c r="AN1572" s="25">
        <f ca="1">IF(AM1572=0,0,COUNTIF($AM$19:AM1572,C1572*10+1))</f>
        <v>59</v>
      </c>
      <c r="AO1572" s="20">
        <f t="shared" ca="1" si="638"/>
        <v>0</v>
      </c>
      <c r="AP1572" s="32">
        <f t="shared" ca="1" si="639"/>
        <v>204565</v>
      </c>
    </row>
    <row r="1573" spans="1:42" x14ac:dyDescent="0.2">
      <c r="A1573" s="14">
        <f>Daten!A1573</f>
        <v>61263</v>
      </c>
      <c r="B1573" s="7" t="str">
        <f>Daten!B1573</f>
        <v>Rottenmann</v>
      </c>
      <c r="C1573" s="14">
        <f t="shared" si="615"/>
        <v>6</v>
      </c>
      <c r="D1573" s="9">
        <f>Daten!D1573</f>
        <v>0</v>
      </c>
      <c r="E1573" s="8">
        <f>Daten!E1573</f>
        <v>5126</v>
      </c>
      <c r="F1573" s="8">
        <f>Daten!F1573</f>
        <v>5228</v>
      </c>
      <c r="G1573" s="26">
        <f t="shared" si="616"/>
        <v>-102</v>
      </c>
      <c r="H1573" s="28">
        <f t="shared" si="617"/>
        <v>-1.9510328997704666E-2</v>
      </c>
      <c r="I1573" s="20">
        <f t="shared" si="618"/>
        <v>70.237124293206392</v>
      </c>
      <c r="J1573" s="20">
        <f t="shared" si="619"/>
        <v>-172.23712429320639</v>
      </c>
      <c r="K1573" s="26">
        <f t="shared" si="620"/>
        <v>86118.562146603203</v>
      </c>
      <c r="L1573" s="15">
        <f>Daten!G1573</f>
        <v>633</v>
      </c>
      <c r="M1573" s="15">
        <f>Daten!H1573</f>
        <v>3222</v>
      </c>
      <c r="N1573" s="15">
        <f>Daten!I1573</f>
        <v>1271</v>
      </c>
      <c r="O1573" s="27">
        <f t="shared" si="621"/>
        <v>0.59093730602110495</v>
      </c>
      <c r="P1573" s="15">
        <f t="shared" si="622"/>
        <v>1829.4395547433626</v>
      </c>
      <c r="Q1573" s="20">
        <f t="shared" si="623"/>
        <v>74.560445256637422</v>
      </c>
      <c r="R1573" s="26">
        <f t="shared" si="624"/>
        <v>14912.089051327484</v>
      </c>
      <c r="S1573" s="8">
        <f>Daten!K1573</f>
        <v>28945</v>
      </c>
      <c r="T1573" s="8">
        <f>Daten!L1573</f>
        <v>392982</v>
      </c>
      <c r="U1573" s="8">
        <f>Daten!M1573</f>
        <v>2715451</v>
      </c>
      <c r="V1573" s="8">
        <f>Daten!N1573</f>
        <v>500</v>
      </c>
      <c r="W1573" s="8">
        <f>Daten!O1573</f>
        <v>500</v>
      </c>
      <c r="X1573" s="22">
        <f t="shared" si="625"/>
        <v>3137378</v>
      </c>
      <c r="Y1573" s="8">
        <f t="shared" si="626"/>
        <v>1966762.4825227363</v>
      </c>
      <c r="Z1573" s="20">
        <f t="shared" si="627"/>
        <v>1170615.5174772637</v>
      </c>
      <c r="AA1573" s="26">
        <f t="shared" si="628"/>
        <v>-117061.55174772638</v>
      </c>
      <c r="AB1573" s="31">
        <f t="shared" si="629"/>
        <v>-16030.900549795697</v>
      </c>
      <c r="AC1573" s="30">
        <f t="shared" si="630"/>
        <v>0</v>
      </c>
      <c r="AG1573" s="25">
        <f t="shared" si="631"/>
        <v>0</v>
      </c>
      <c r="AH1573" s="25">
        <f t="shared" si="632"/>
        <v>0</v>
      </c>
      <c r="AI1573" s="25">
        <f t="shared" si="633"/>
        <v>0</v>
      </c>
      <c r="AJ1573" s="25">
        <f t="shared" si="634"/>
        <v>1</v>
      </c>
      <c r="AK1573" s="25">
        <f t="shared" si="635"/>
        <v>0</v>
      </c>
      <c r="AL1573" s="25">
        <f t="shared" ca="1" si="636"/>
        <v>0</v>
      </c>
      <c r="AM1573" s="25">
        <f t="shared" ca="1" si="637"/>
        <v>0</v>
      </c>
      <c r="AN1573" s="25">
        <f ca="1">IF(AM1573=0,0,COUNTIF($AM$19:AM1573,C1573*10+1))</f>
        <v>0</v>
      </c>
      <c r="AO1573" s="20">
        <f t="shared" ca="1" si="638"/>
        <v>0</v>
      </c>
      <c r="AP1573" s="32">
        <f t="shared" ca="1" si="639"/>
        <v>0</v>
      </c>
    </row>
    <row r="1574" spans="1:42" x14ac:dyDescent="0.2">
      <c r="A1574" s="14">
        <f>Daten!A1574</f>
        <v>61264</v>
      </c>
      <c r="B1574" s="7" t="str">
        <f>Daten!B1574</f>
        <v>Sankt Gallen</v>
      </c>
      <c r="C1574" s="14">
        <f t="shared" si="615"/>
        <v>6</v>
      </c>
      <c r="D1574" s="9">
        <f>Daten!D1574</f>
        <v>0</v>
      </c>
      <c r="E1574" s="8">
        <f>Daten!E1574</f>
        <v>1795</v>
      </c>
      <c r="F1574" s="8">
        <f>Daten!F1574</f>
        <v>1818</v>
      </c>
      <c r="G1574" s="26">
        <f t="shared" si="616"/>
        <v>-23</v>
      </c>
      <c r="H1574" s="28">
        <f t="shared" si="617"/>
        <v>-1.2651265126512651E-2</v>
      </c>
      <c r="I1574" s="20">
        <f t="shared" si="618"/>
        <v>24.42446288543405</v>
      </c>
      <c r="J1574" s="20">
        <f t="shared" si="619"/>
        <v>-47.424462885434053</v>
      </c>
      <c r="K1574" s="26">
        <f t="shared" si="620"/>
        <v>23712.231442717028</v>
      </c>
      <c r="L1574" s="15">
        <f>Daten!G1574</f>
        <v>257</v>
      </c>
      <c r="M1574" s="15">
        <f>Daten!H1574</f>
        <v>1080</v>
      </c>
      <c r="N1574" s="15">
        <f>Daten!I1574</f>
        <v>458</v>
      </c>
      <c r="O1574" s="27">
        <f t="shared" si="621"/>
        <v>0.66203703703703709</v>
      </c>
      <c r="P1574" s="15">
        <f t="shared" si="622"/>
        <v>613.21996248380867</v>
      </c>
      <c r="Q1574" s="20">
        <f t="shared" si="623"/>
        <v>101.78003751619133</v>
      </c>
      <c r="R1574" s="26">
        <f t="shared" si="624"/>
        <v>20356.007503238267</v>
      </c>
      <c r="S1574" s="8">
        <f>Daten!K1574</f>
        <v>20178</v>
      </c>
      <c r="T1574" s="8">
        <f>Daten!L1574</f>
        <v>152624</v>
      </c>
      <c r="U1574" s="8">
        <f>Daten!M1574</f>
        <v>669739</v>
      </c>
      <c r="V1574" s="8">
        <f>Daten!N1574</f>
        <v>500</v>
      </c>
      <c r="W1574" s="8">
        <f>Daten!O1574</f>
        <v>500</v>
      </c>
      <c r="X1574" s="22">
        <f t="shared" si="625"/>
        <v>842541</v>
      </c>
      <c r="Y1574" s="8">
        <f t="shared" si="626"/>
        <v>688712.18418422004</v>
      </c>
      <c r="Z1574" s="20">
        <f t="shared" si="627"/>
        <v>153828.81581577996</v>
      </c>
      <c r="AA1574" s="26">
        <f t="shared" si="628"/>
        <v>-15382.881581577996</v>
      </c>
      <c r="AB1574" s="31">
        <f t="shared" si="629"/>
        <v>28685.357364377298</v>
      </c>
      <c r="AC1574" s="30">
        <f t="shared" si="630"/>
        <v>28685.357364377298</v>
      </c>
      <c r="AG1574" s="25">
        <f t="shared" si="631"/>
        <v>23712.231442717028</v>
      </c>
      <c r="AH1574" s="25">
        <f t="shared" si="632"/>
        <v>-15382.881581577996</v>
      </c>
      <c r="AI1574" s="25">
        <f t="shared" si="633"/>
        <v>8329.3498611390314</v>
      </c>
      <c r="AJ1574" s="25">
        <f t="shared" si="634"/>
        <v>1</v>
      </c>
      <c r="AK1574" s="25">
        <f t="shared" si="635"/>
        <v>8329.3498611390314</v>
      </c>
      <c r="AL1574" s="25">
        <f t="shared" ca="1" si="636"/>
        <v>24805</v>
      </c>
      <c r="AM1574" s="25">
        <f t="shared" ca="1" si="637"/>
        <v>61</v>
      </c>
      <c r="AN1574" s="25">
        <f ca="1">IF(AM1574=0,0,COUNTIF($AM$19:AM1574,C1574*10+1))</f>
        <v>60</v>
      </c>
      <c r="AO1574" s="20">
        <f t="shared" ca="1" si="638"/>
        <v>0</v>
      </c>
      <c r="AP1574" s="32">
        <f t="shared" ca="1" si="639"/>
        <v>24805</v>
      </c>
    </row>
    <row r="1575" spans="1:42" x14ac:dyDescent="0.2">
      <c r="A1575" s="14">
        <f>Daten!A1575</f>
        <v>61265</v>
      </c>
      <c r="B1575" s="7" t="str">
        <f>Daten!B1575</f>
        <v>Schladming</v>
      </c>
      <c r="C1575" s="14">
        <f t="shared" si="615"/>
        <v>6</v>
      </c>
      <c r="D1575" s="9">
        <f>Daten!D1575</f>
        <v>0</v>
      </c>
      <c r="E1575" s="8">
        <f>Daten!E1575</f>
        <v>6571</v>
      </c>
      <c r="F1575" s="8">
        <f>Daten!F1575</f>
        <v>6647</v>
      </c>
      <c r="G1575" s="26">
        <f t="shared" si="616"/>
        <v>-76</v>
      </c>
      <c r="H1575" s="28">
        <f t="shared" si="617"/>
        <v>-1.1433729502030992E-2</v>
      </c>
      <c r="I1575" s="20">
        <f t="shared" si="618"/>
        <v>89.30110274998907</v>
      </c>
      <c r="J1575" s="20">
        <f t="shared" si="619"/>
        <v>-165.30110274998907</v>
      </c>
      <c r="K1575" s="26">
        <f t="shared" si="620"/>
        <v>82650.551374994538</v>
      </c>
      <c r="L1575" s="15">
        <f>Daten!G1575</f>
        <v>841</v>
      </c>
      <c r="M1575" s="15">
        <f>Daten!H1575</f>
        <v>4237</v>
      </c>
      <c r="N1575" s="15">
        <f>Daten!I1575</f>
        <v>1493</v>
      </c>
      <c r="O1575" s="27">
        <f t="shared" si="621"/>
        <v>0.55086145857918334</v>
      </c>
      <c r="P1575" s="15">
        <f t="shared" si="622"/>
        <v>2405.752760225831</v>
      </c>
      <c r="Q1575" s="20">
        <f t="shared" si="623"/>
        <v>-71.752760225831025</v>
      </c>
      <c r="R1575" s="26">
        <f t="shared" si="624"/>
        <v>-14350.552045166205</v>
      </c>
      <c r="S1575" s="8">
        <f>Daten!K1575</f>
        <v>19922</v>
      </c>
      <c r="T1575" s="8">
        <f>Daten!L1575</f>
        <v>1169336</v>
      </c>
      <c r="U1575" s="8">
        <f>Daten!M1575</f>
        <v>3969315</v>
      </c>
      <c r="V1575" s="8">
        <f>Daten!N1575</f>
        <v>500</v>
      </c>
      <c r="W1575" s="8">
        <f>Daten!O1575</f>
        <v>500</v>
      </c>
      <c r="X1575" s="22">
        <f t="shared" si="625"/>
        <v>5158573</v>
      </c>
      <c r="Y1575" s="8">
        <f t="shared" si="626"/>
        <v>2521185.3828827352</v>
      </c>
      <c r="Z1575" s="20">
        <f t="shared" si="627"/>
        <v>2637387.6171172648</v>
      </c>
      <c r="AA1575" s="26">
        <f t="shared" si="628"/>
        <v>-263738.76171172649</v>
      </c>
      <c r="AB1575" s="31">
        <f t="shared" si="629"/>
        <v>-195438.76238189815</v>
      </c>
      <c r="AC1575" s="30">
        <f t="shared" si="630"/>
        <v>0</v>
      </c>
      <c r="AG1575" s="25">
        <f t="shared" si="631"/>
        <v>0</v>
      </c>
      <c r="AH1575" s="25">
        <f t="shared" si="632"/>
        <v>0</v>
      </c>
      <c r="AI1575" s="25">
        <f t="shared" si="633"/>
        <v>0</v>
      </c>
      <c r="AJ1575" s="25">
        <f t="shared" si="634"/>
        <v>1</v>
      </c>
      <c r="AK1575" s="25">
        <f t="shared" si="635"/>
        <v>0</v>
      </c>
      <c r="AL1575" s="25">
        <f t="shared" ca="1" si="636"/>
        <v>0</v>
      </c>
      <c r="AM1575" s="25">
        <f t="shared" ca="1" si="637"/>
        <v>0</v>
      </c>
      <c r="AN1575" s="25">
        <f ca="1">IF(AM1575=0,0,COUNTIF($AM$19:AM1575,C1575*10+1))</f>
        <v>0</v>
      </c>
      <c r="AO1575" s="20">
        <f t="shared" ca="1" si="638"/>
        <v>0</v>
      </c>
      <c r="AP1575" s="32">
        <f t="shared" ca="1" si="639"/>
        <v>0</v>
      </c>
    </row>
    <row r="1576" spans="1:42" x14ac:dyDescent="0.2">
      <c r="A1576" s="14">
        <f>Daten!A1576</f>
        <v>61266</v>
      </c>
      <c r="B1576" s="7" t="str">
        <f>Daten!B1576</f>
        <v>Sölk</v>
      </c>
      <c r="C1576" s="14">
        <f t="shared" si="615"/>
        <v>6</v>
      </c>
      <c r="D1576" s="9">
        <f>Daten!D1576</f>
        <v>0</v>
      </c>
      <c r="E1576" s="8">
        <f>Daten!E1576</f>
        <v>1477</v>
      </c>
      <c r="F1576" s="8">
        <f>Daten!F1576</f>
        <v>1506</v>
      </c>
      <c r="G1576" s="26">
        <f t="shared" si="616"/>
        <v>-29</v>
      </c>
      <c r="H1576" s="28">
        <f t="shared" si="617"/>
        <v>-1.9256308100929615E-2</v>
      </c>
      <c r="I1576" s="20">
        <f t="shared" si="618"/>
        <v>20.232805888593884</v>
      </c>
      <c r="J1576" s="20">
        <f t="shared" si="619"/>
        <v>-49.232805888593887</v>
      </c>
      <c r="K1576" s="26">
        <f t="shared" si="620"/>
        <v>24616.402944296944</v>
      </c>
      <c r="L1576" s="15">
        <f>Daten!G1576</f>
        <v>202</v>
      </c>
      <c r="M1576" s="15">
        <f>Daten!H1576</f>
        <v>946</v>
      </c>
      <c r="N1576" s="15">
        <f>Daten!I1576</f>
        <v>329</v>
      </c>
      <c r="O1576" s="27">
        <f t="shared" si="621"/>
        <v>0.56131078224101483</v>
      </c>
      <c r="P1576" s="15">
        <f t="shared" si="622"/>
        <v>537.13526343489173</v>
      </c>
      <c r="Q1576" s="20">
        <f t="shared" si="623"/>
        <v>-6.1352634348917263</v>
      </c>
      <c r="R1576" s="26">
        <f t="shared" si="624"/>
        <v>-1227.0526869783453</v>
      </c>
      <c r="S1576" s="8">
        <f>Daten!K1576</f>
        <v>24012</v>
      </c>
      <c r="T1576" s="8">
        <f>Daten!L1576</f>
        <v>74726</v>
      </c>
      <c r="U1576" s="8">
        <f>Daten!M1576</f>
        <v>134629</v>
      </c>
      <c r="V1576" s="8">
        <f>Daten!N1576</f>
        <v>500</v>
      </c>
      <c r="W1576" s="8">
        <f>Daten!O1576</f>
        <v>500</v>
      </c>
      <c r="X1576" s="22">
        <f t="shared" si="625"/>
        <v>233367</v>
      </c>
      <c r="Y1576" s="8">
        <f t="shared" si="626"/>
        <v>566700.77773821331</v>
      </c>
      <c r="Z1576" s="20">
        <f t="shared" si="627"/>
        <v>-333333.77773821331</v>
      </c>
      <c r="AA1576" s="26">
        <f t="shared" si="628"/>
        <v>33333.377773821332</v>
      </c>
      <c r="AB1576" s="31">
        <f t="shared" si="629"/>
        <v>56722.72803113993</v>
      </c>
      <c r="AC1576" s="30">
        <f t="shared" si="630"/>
        <v>56722.72803113993</v>
      </c>
      <c r="AG1576" s="25">
        <f t="shared" si="631"/>
        <v>24616.402944296944</v>
      </c>
      <c r="AH1576" s="25">
        <f t="shared" si="632"/>
        <v>33333.377773821332</v>
      </c>
      <c r="AI1576" s="25">
        <f t="shared" si="633"/>
        <v>57949.780718118272</v>
      </c>
      <c r="AJ1576" s="25">
        <f t="shared" si="634"/>
        <v>1</v>
      </c>
      <c r="AK1576" s="25">
        <f t="shared" si="635"/>
        <v>57949.780718118272</v>
      </c>
      <c r="AL1576" s="25">
        <f t="shared" ca="1" si="636"/>
        <v>172577</v>
      </c>
      <c r="AM1576" s="25">
        <f t="shared" ca="1" si="637"/>
        <v>61</v>
      </c>
      <c r="AN1576" s="25">
        <f ca="1">IF(AM1576=0,0,COUNTIF($AM$19:AM1576,C1576*10+1))</f>
        <v>61</v>
      </c>
      <c r="AO1576" s="20">
        <f t="shared" ca="1" si="638"/>
        <v>0</v>
      </c>
      <c r="AP1576" s="32">
        <f t="shared" ca="1" si="639"/>
        <v>172577</v>
      </c>
    </row>
    <row r="1577" spans="1:42" x14ac:dyDescent="0.2">
      <c r="A1577" s="14">
        <f>Daten!A1577</f>
        <v>61267</v>
      </c>
      <c r="B1577" s="7" t="str">
        <f>Daten!B1577</f>
        <v>Stainach-Pürgg</v>
      </c>
      <c r="C1577" s="14">
        <f t="shared" si="615"/>
        <v>6</v>
      </c>
      <c r="D1577" s="9">
        <f>Daten!D1577</f>
        <v>0</v>
      </c>
      <c r="E1577" s="8">
        <f>Daten!E1577</f>
        <v>2773</v>
      </c>
      <c r="F1577" s="8">
        <f>Daten!F1577</f>
        <v>2861</v>
      </c>
      <c r="G1577" s="26">
        <f t="shared" si="616"/>
        <v>-88</v>
      </c>
      <c r="H1577" s="28">
        <f t="shared" si="617"/>
        <v>-3.0758476057322615E-2</v>
      </c>
      <c r="I1577" s="20">
        <f t="shared" si="618"/>
        <v>38.436957269101661</v>
      </c>
      <c r="J1577" s="20">
        <f t="shared" si="619"/>
        <v>-126.43695726910167</v>
      </c>
      <c r="K1577" s="26">
        <f t="shared" si="620"/>
        <v>63218.478634550833</v>
      </c>
      <c r="L1577" s="15">
        <f>Daten!G1577</f>
        <v>341</v>
      </c>
      <c r="M1577" s="15">
        <f>Daten!H1577</f>
        <v>1748</v>
      </c>
      <c r="N1577" s="15">
        <f>Daten!I1577</f>
        <v>684</v>
      </c>
      <c r="O1577" s="27">
        <f t="shared" si="621"/>
        <v>0.58638443935926776</v>
      </c>
      <c r="P1577" s="15">
        <f t="shared" si="622"/>
        <v>992.50786520527561</v>
      </c>
      <c r="Q1577" s="20">
        <f t="shared" si="623"/>
        <v>32.492134794724393</v>
      </c>
      <c r="R1577" s="26">
        <f t="shared" si="624"/>
        <v>6498.4269589448786</v>
      </c>
      <c r="S1577" s="8">
        <f>Daten!K1577</f>
        <v>15692</v>
      </c>
      <c r="T1577" s="8">
        <f>Daten!L1577</f>
        <v>317978</v>
      </c>
      <c r="U1577" s="8">
        <f>Daten!M1577</f>
        <v>1341588</v>
      </c>
      <c r="V1577" s="8">
        <f>Daten!N1577</f>
        <v>500</v>
      </c>
      <c r="W1577" s="8">
        <f>Daten!O1577</f>
        <v>500</v>
      </c>
      <c r="X1577" s="22">
        <f t="shared" si="625"/>
        <v>1675258</v>
      </c>
      <c r="Y1577" s="8">
        <f t="shared" si="626"/>
        <v>1063954.8115559008</v>
      </c>
      <c r="Z1577" s="20">
        <f t="shared" si="627"/>
        <v>611303.18844409916</v>
      </c>
      <c r="AA1577" s="26">
        <f t="shared" si="628"/>
        <v>-61130.318844409921</v>
      </c>
      <c r="AB1577" s="31">
        <f t="shared" si="629"/>
        <v>8586.5867490857927</v>
      </c>
      <c r="AC1577" s="30">
        <f t="shared" si="630"/>
        <v>8586.5867490857927</v>
      </c>
      <c r="AG1577" s="25">
        <f t="shared" si="631"/>
        <v>63218.478634550833</v>
      </c>
      <c r="AH1577" s="25">
        <f t="shared" si="632"/>
        <v>-61130.318844409921</v>
      </c>
      <c r="AI1577" s="25">
        <f t="shared" si="633"/>
        <v>2088.1597901409114</v>
      </c>
      <c r="AJ1577" s="25">
        <f t="shared" si="634"/>
        <v>1</v>
      </c>
      <c r="AK1577" s="25">
        <f t="shared" si="635"/>
        <v>0</v>
      </c>
      <c r="AL1577" s="25">
        <f t="shared" ca="1" si="636"/>
        <v>0</v>
      </c>
      <c r="AM1577" s="25">
        <f t="shared" ca="1" si="637"/>
        <v>0</v>
      </c>
      <c r="AN1577" s="25">
        <f ca="1">IF(AM1577=0,0,COUNTIF($AM$19:AM1577,C1577*10+1))</f>
        <v>0</v>
      </c>
      <c r="AO1577" s="20">
        <f t="shared" ca="1" si="638"/>
        <v>0</v>
      </c>
      <c r="AP1577" s="32">
        <f t="shared" ca="1" si="639"/>
        <v>0</v>
      </c>
    </row>
    <row r="1578" spans="1:42" x14ac:dyDescent="0.2">
      <c r="A1578" s="14">
        <f>Daten!A1578</f>
        <v>61410</v>
      </c>
      <c r="B1578" s="7" t="str">
        <f>Daten!B1578</f>
        <v>Mühlen</v>
      </c>
      <c r="C1578" s="14">
        <f t="shared" si="615"/>
        <v>6</v>
      </c>
      <c r="D1578" s="9">
        <f>Daten!D1578</f>
        <v>0</v>
      </c>
      <c r="E1578" s="8">
        <f>Daten!E1578</f>
        <v>874</v>
      </c>
      <c r="F1578" s="8">
        <f>Daten!F1578</f>
        <v>871</v>
      </c>
      <c r="G1578" s="26">
        <f t="shared" si="616"/>
        <v>3</v>
      </c>
      <c r="H1578" s="28">
        <f t="shared" si="617"/>
        <v>3.4443168771526979E-3</v>
      </c>
      <c r="I1578" s="20">
        <f t="shared" si="618"/>
        <v>11.701709116178799</v>
      </c>
      <c r="J1578" s="20">
        <f t="shared" si="619"/>
        <v>-8.7017091161787992</v>
      </c>
      <c r="K1578" s="26">
        <f t="shared" si="620"/>
        <v>4350.8545580893997</v>
      </c>
      <c r="L1578" s="15">
        <f>Daten!G1578</f>
        <v>141</v>
      </c>
      <c r="M1578" s="15">
        <f>Daten!H1578</f>
        <v>522</v>
      </c>
      <c r="N1578" s="15">
        <f>Daten!I1578</f>
        <v>211</v>
      </c>
      <c r="O1578" s="27">
        <f t="shared" si="621"/>
        <v>0.67432950191570884</v>
      </c>
      <c r="P1578" s="15">
        <f t="shared" si="622"/>
        <v>296.3896485338409</v>
      </c>
      <c r="Q1578" s="20">
        <f t="shared" si="623"/>
        <v>55.610351466159102</v>
      </c>
      <c r="R1578" s="26">
        <f t="shared" si="624"/>
        <v>11122.07029323182</v>
      </c>
      <c r="S1578" s="8">
        <f>Daten!K1578</f>
        <v>12369</v>
      </c>
      <c r="T1578" s="8">
        <f>Daten!L1578</f>
        <v>51526</v>
      </c>
      <c r="U1578" s="8">
        <f>Daten!M1578</f>
        <v>39756</v>
      </c>
      <c r="V1578" s="8">
        <f>Daten!N1578</f>
        <v>500</v>
      </c>
      <c r="W1578" s="8">
        <f>Daten!O1578</f>
        <v>500</v>
      </c>
      <c r="X1578" s="22">
        <f t="shared" si="625"/>
        <v>103651</v>
      </c>
      <c r="Y1578" s="8">
        <f t="shared" si="626"/>
        <v>335339.52589248371</v>
      </c>
      <c r="Z1578" s="20">
        <f t="shared" si="627"/>
        <v>-231688.52589248371</v>
      </c>
      <c r="AA1578" s="26">
        <f t="shared" si="628"/>
        <v>23168.852589248374</v>
      </c>
      <c r="AB1578" s="31">
        <f t="shared" si="629"/>
        <v>38641.777440569596</v>
      </c>
      <c r="AC1578" s="30">
        <f t="shared" si="630"/>
        <v>38641.777440569596</v>
      </c>
      <c r="AG1578" s="25">
        <f t="shared" si="631"/>
        <v>4350.8545580893997</v>
      </c>
      <c r="AH1578" s="25">
        <f t="shared" si="632"/>
        <v>23168.852589248374</v>
      </c>
      <c r="AI1578" s="25">
        <f t="shared" si="633"/>
        <v>27519.707147337773</v>
      </c>
      <c r="AJ1578" s="25">
        <f t="shared" si="634"/>
        <v>1</v>
      </c>
      <c r="AK1578" s="25">
        <f t="shared" si="635"/>
        <v>27519.707147337773</v>
      </c>
      <c r="AL1578" s="25">
        <f t="shared" ca="1" si="636"/>
        <v>81955</v>
      </c>
      <c r="AM1578" s="25">
        <f t="shared" ca="1" si="637"/>
        <v>61</v>
      </c>
      <c r="AN1578" s="25">
        <f ca="1">IF(AM1578=0,0,COUNTIF($AM$19:AM1578,C1578*10+1))</f>
        <v>62</v>
      </c>
      <c r="AO1578" s="20">
        <f t="shared" ca="1" si="638"/>
        <v>0</v>
      </c>
      <c r="AP1578" s="32">
        <f t="shared" ca="1" si="639"/>
        <v>81955</v>
      </c>
    </row>
    <row r="1579" spans="1:42" x14ac:dyDescent="0.2">
      <c r="A1579" s="14">
        <f>Daten!A1579</f>
        <v>61413</v>
      </c>
      <c r="B1579" s="7" t="str">
        <f>Daten!B1579</f>
        <v>Niederwölz</v>
      </c>
      <c r="C1579" s="14">
        <f t="shared" si="615"/>
        <v>6</v>
      </c>
      <c r="D1579" s="9">
        <f>Daten!D1579</f>
        <v>0</v>
      </c>
      <c r="E1579" s="8">
        <f>Daten!E1579</f>
        <v>598</v>
      </c>
      <c r="F1579" s="8">
        <f>Daten!F1579</f>
        <v>601</v>
      </c>
      <c r="G1579" s="26">
        <f t="shared" si="616"/>
        <v>-3</v>
      </c>
      <c r="H1579" s="28">
        <f t="shared" si="617"/>
        <v>-4.9916805324459234E-3</v>
      </c>
      <c r="I1579" s="20">
        <f t="shared" si="618"/>
        <v>8.074313638144039</v>
      </c>
      <c r="J1579" s="20">
        <f t="shared" si="619"/>
        <v>-11.074313638144039</v>
      </c>
      <c r="K1579" s="26">
        <f t="shared" si="620"/>
        <v>5537.1568190720191</v>
      </c>
      <c r="L1579" s="15">
        <f>Daten!G1579</f>
        <v>106</v>
      </c>
      <c r="M1579" s="15">
        <f>Daten!H1579</f>
        <v>361</v>
      </c>
      <c r="N1579" s="15">
        <f>Daten!I1579</f>
        <v>131</v>
      </c>
      <c r="O1579" s="27">
        <f t="shared" si="621"/>
        <v>0.65650969529085867</v>
      </c>
      <c r="P1579" s="15">
        <f t="shared" si="622"/>
        <v>204.97445042282865</v>
      </c>
      <c r="Q1579" s="20">
        <f t="shared" si="623"/>
        <v>32.025549577171347</v>
      </c>
      <c r="R1579" s="26">
        <f t="shared" si="624"/>
        <v>6405.1099154342692</v>
      </c>
      <c r="S1579" s="8">
        <f>Daten!K1579</f>
        <v>3239</v>
      </c>
      <c r="T1579" s="8">
        <f>Daten!L1579</f>
        <v>47824</v>
      </c>
      <c r="U1579" s="8">
        <f>Daten!M1579</f>
        <v>150047</v>
      </c>
      <c r="V1579" s="8">
        <f>Daten!N1579</f>
        <v>500</v>
      </c>
      <c r="W1579" s="8">
        <f>Daten!O1579</f>
        <v>500</v>
      </c>
      <c r="X1579" s="22">
        <f t="shared" si="625"/>
        <v>201110</v>
      </c>
      <c r="Y1579" s="8">
        <f t="shared" si="626"/>
        <v>229442.83350538361</v>
      </c>
      <c r="Z1579" s="20">
        <f t="shared" si="627"/>
        <v>-28332.833505383605</v>
      </c>
      <c r="AA1579" s="26">
        <f t="shared" si="628"/>
        <v>2833.2833505383605</v>
      </c>
      <c r="AB1579" s="31">
        <f t="shared" si="629"/>
        <v>14775.550085044648</v>
      </c>
      <c r="AC1579" s="30">
        <f t="shared" si="630"/>
        <v>14775.550085044648</v>
      </c>
      <c r="AG1579" s="25">
        <f t="shared" si="631"/>
        <v>5537.1568190720191</v>
      </c>
      <c r="AH1579" s="25">
        <f t="shared" si="632"/>
        <v>2833.2833505383605</v>
      </c>
      <c r="AI1579" s="25">
        <f t="shared" si="633"/>
        <v>8370.4401696103796</v>
      </c>
      <c r="AJ1579" s="25">
        <f t="shared" si="634"/>
        <v>1</v>
      </c>
      <c r="AK1579" s="25">
        <f t="shared" si="635"/>
        <v>8370.4401696103796</v>
      </c>
      <c r="AL1579" s="25">
        <f t="shared" ca="1" si="636"/>
        <v>24928</v>
      </c>
      <c r="AM1579" s="25">
        <f t="shared" ca="1" si="637"/>
        <v>61</v>
      </c>
      <c r="AN1579" s="25">
        <f ca="1">IF(AM1579=0,0,COUNTIF($AM$19:AM1579,C1579*10+1))</f>
        <v>63</v>
      </c>
      <c r="AO1579" s="20">
        <f t="shared" ca="1" si="638"/>
        <v>0</v>
      </c>
      <c r="AP1579" s="32">
        <f t="shared" ca="1" si="639"/>
        <v>24928</v>
      </c>
    </row>
    <row r="1580" spans="1:42" x14ac:dyDescent="0.2">
      <c r="A1580" s="14">
        <f>Daten!A1580</f>
        <v>61425</v>
      </c>
      <c r="B1580" s="7" t="str">
        <f>Daten!B1580</f>
        <v>St. Peter am Kammersberg</v>
      </c>
      <c r="C1580" s="14">
        <f t="shared" si="615"/>
        <v>6</v>
      </c>
      <c r="D1580" s="9">
        <f>Daten!D1580</f>
        <v>0</v>
      </c>
      <c r="E1580" s="8">
        <f>Daten!E1580</f>
        <v>1996</v>
      </c>
      <c r="F1580" s="8">
        <f>Daten!F1580</f>
        <v>2054</v>
      </c>
      <c r="G1580" s="26">
        <f t="shared" si="616"/>
        <v>-58</v>
      </c>
      <c r="H1580" s="28">
        <f t="shared" si="617"/>
        <v>-2.8237585199610515E-2</v>
      </c>
      <c r="I1580" s="20">
        <f t="shared" si="618"/>
        <v>27.595075229197768</v>
      </c>
      <c r="J1580" s="20">
        <f t="shared" si="619"/>
        <v>-85.595075229197761</v>
      </c>
      <c r="K1580" s="26">
        <f t="shared" si="620"/>
        <v>42797.537614598878</v>
      </c>
      <c r="L1580" s="15">
        <f>Daten!G1580</f>
        <v>275</v>
      </c>
      <c r="M1580" s="15">
        <f>Daten!H1580</f>
        <v>1262</v>
      </c>
      <c r="N1580" s="15">
        <f>Daten!I1580</f>
        <v>459</v>
      </c>
      <c r="O1580" s="27">
        <f t="shared" si="621"/>
        <v>0.58161648177496039</v>
      </c>
      <c r="P1580" s="15">
        <f t="shared" si="622"/>
        <v>716.55888208756164</v>
      </c>
      <c r="Q1580" s="20">
        <f t="shared" si="623"/>
        <v>17.441117912438358</v>
      </c>
      <c r="R1580" s="26">
        <f t="shared" si="624"/>
        <v>3488.2235824876716</v>
      </c>
      <c r="S1580" s="8">
        <f>Daten!K1580</f>
        <v>14900</v>
      </c>
      <c r="T1580" s="8">
        <f>Daten!L1580</f>
        <v>124029</v>
      </c>
      <c r="U1580" s="8">
        <f>Daten!M1580</f>
        <v>127161</v>
      </c>
      <c r="V1580" s="8">
        <f>Daten!N1580</f>
        <v>500</v>
      </c>
      <c r="W1580" s="8">
        <f>Daten!O1580</f>
        <v>500</v>
      </c>
      <c r="X1580" s="22">
        <f t="shared" si="625"/>
        <v>266090</v>
      </c>
      <c r="Y1580" s="8">
        <f t="shared" si="626"/>
        <v>765832.60146612988</v>
      </c>
      <c r="Z1580" s="20">
        <f t="shared" si="627"/>
        <v>-499742.60146612988</v>
      </c>
      <c r="AA1580" s="26">
        <f t="shared" si="628"/>
        <v>49974.260146612993</v>
      </c>
      <c r="AB1580" s="31">
        <f t="shared" si="629"/>
        <v>96260.02134369954</v>
      </c>
      <c r="AC1580" s="30">
        <f t="shared" si="630"/>
        <v>96260.02134369954</v>
      </c>
      <c r="AG1580" s="25">
        <f t="shared" si="631"/>
        <v>42797.537614598878</v>
      </c>
      <c r="AH1580" s="25">
        <f t="shared" si="632"/>
        <v>49974.260146612993</v>
      </c>
      <c r="AI1580" s="25">
        <f t="shared" si="633"/>
        <v>92771.79776121187</v>
      </c>
      <c r="AJ1580" s="25">
        <f t="shared" si="634"/>
        <v>1</v>
      </c>
      <c r="AK1580" s="25">
        <f t="shared" si="635"/>
        <v>92771.79776121187</v>
      </c>
      <c r="AL1580" s="25">
        <f t="shared" ca="1" si="636"/>
        <v>276278</v>
      </c>
      <c r="AM1580" s="25">
        <f t="shared" ca="1" si="637"/>
        <v>61</v>
      </c>
      <c r="AN1580" s="25">
        <f ca="1">IF(AM1580=0,0,COUNTIF($AM$19:AM1580,C1580*10+1))</f>
        <v>64</v>
      </c>
      <c r="AO1580" s="20">
        <f t="shared" ca="1" si="638"/>
        <v>0</v>
      </c>
      <c r="AP1580" s="32">
        <f t="shared" ca="1" si="639"/>
        <v>276278</v>
      </c>
    </row>
    <row r="1581" spans="1:42" x14ac:dyDescent="0.2">
      <c r="A1581" s="14">
        <f>Daten!A1581</f>
        <v>61428</v>
      </c>
      <c r="B1581" s="7" t="str">
        <f>Daten!B1581</f>
        <v>Schöder</v>
      </c>
      <c r="C1581" s="14">
        <f t="shared" si="615"/>
        <v>6</v>
      </c>
      <c r="D1581" s="9">
        <f>Daten!D1581</f>
        <v>0</v>
      </c>
      <c r="E1581" s="8">
        <f>Daten!E1581</f>
        <v>893</v>
      </c>
      <c r="F1581" s="8">
        <f>Daten!F1581</f>
        <v>938</v>
      </c>
      <c r="G1581" s="26">
        <f t="shared" si="616"/>
        <v>-45</v>
      </c>
      <c r="H1581" s="28">
        <f t="shared" si="617"/>
        <v>-4.7974413646055439E-2</v>
      </c>
      <c r="I1581" s="20">
        <f t="shared" si="618"/>
        <v>12.601840586654092</v>
      </c>
      <c r="J1581" s="20">
        <f t="shared" si="619"/>
        <v>-57.601840586654092</v>
      </c>
      <c r="K1581" s="26">
        <f t="shared" si="620"/>
        <v>28800.920293327046</v>
      </c>
      <c r="L1581" s="15">
        <f>Daten!G1581</f>
        <v>112</v>
      </c>
      <c r="M1581" s="15">
        <f>Daten!H1581</f>
        <v>563</v>
      </c>
      <c r="N1581" s="15">
        <f>Daten!I1581</f>
        <v>218</v>
      </c>
      <c r="O1581" s="27">
        <f t="shared" si="621"/>
        <v>0.58614564831261107</v>
      </c>
      <c r="P1581" s="15">
        <f t="shared" si="622"/>
        <v>319.66929525776322</v>
      </c>
      <c r="Q1581" s="20">
        <f t="shared" si="623"/>
        <v>10.330704742236776</v>
      </c>
      <c r="R1581" s="26">
        <f t="shared" si="624"/>
        <v>2066.1409484473552</v>
      </c>
      <c r="S1581" s="8">
        <f>Daten!K1581</f>
        <v>7944</v>
      </c>
      <c r="T1581" s="8">
        <f>Daten!L1581</f>
        <v>61544</v>
      </c>
      <c r="U1581" s="8">
        <f>Daten!M1581</f>
        <v>31105</v>
      </c>
      <c r="V1581" s="8">
        <f>Daten!N1581</f>
        <v>500</v>
      </c>
      <c r="W1581" s="8">
        <f>Daten!O1581</f>
        <v>500</v>
      </c>
      <c r="X1581" s="22">
        <f t="shared" si="625"/>
        <v>100593</v>
      </c>
      <c r="Y1581" s="8">
        <f t="shared" si="626"/>
        <v>342629.5155857986</v>
      </c>
      <c r="Z1581" s="20">
        <f t="shared" si="627"/>
        <v>-242036.5155857986</v>
      </c>
      <c r="AA1581" s="26">
        <f t="shared" si="628"/>
        <v>24203.651558579862</v>
      </c>
      <c r="AB1581" s="31">
        <f t="shared" si="629"/>
        <v>55070.71280035426</v>
      </c>
      <c r="AC1581" s="30">
        <f t="shared" si="630"/>
        <v>55070.71280035426</v>
      </c>
      <c r="AG1581" s="25">
        <f t="shared" si="631"/>
        <v>28800.920293327046</v>
      </c>
      <c r="AH1581" s="25">
        <f t="shared" si="632"/>
        <v>24203.651558579862</v>
      </c>
      <c r="AI1581" s="25">
        <f t="shared" si="633"/>
        <v>53004.571851906905</v>
      </c>
      <c r="AJ1581" s="25">
        <f t="shared" si="634"/>
        <v>1</v>
      </c>
      <c r="AK1581" s="25">
        <f t="shared" si="635"/>
        <v>53004.571851906905</v>
      </c>
      <c r="AL1581" s="25">
        <f t="shared" ca="1" si="636"/>
        <v>157850</v>
      </c>
      <c r="AM1581" s="25">
        <f t="shared" ca="1" si="637"/>
        <v>61</v>
      </c>
      <c r="AN1581" s="25">
        <f ca="1">IF(AM1581=0,0,COUNTIF($AM$19:AM1581,C1581*10+1))</f>
        <v>65</v>
      </c>
      <c r="AO1581" s="20">
        <f t="shared" ca="1" si="638"/>
        <v>0</v>
      </c>
      <c r="AP1581" s="32">
        <f t="shared" ca="1" si="639"/>
        <v>157850</v>
      </c>
    </row>
    <row r="1582" spans="1:42" x14ac:dyDescent="0.2">
      <c r="A1582" s="14">
        <f>Daten!A1582</f>
        <v>61437</v>
      </c>
      <c r="B1582" s="7" t="str">
        <f>Daten!B1582</f>
        <v>Krakau</v>
      </c>
      <c r="C1582" s="14">
        <f t="shared" si="615"/>
        <v>6</v>
      </c>
      <c r="D1582" s="9">
        <f>Daten!D1582</f>
        <v>0</v>
      </c>
      <c r="E1582" s="8">
        <f>Daten!E1582</f>
        <v>1364</v>
      </c>
      <c r="F1582" s="8">
        <f>Daten!F1582</f>
        <v>1401</v>
      </c>
      <c r="G1582" s="26">
        <f t="shared" si="616"/>
        <v>-37</v>
      </c>
      <c r="H1582" s="28">
        <f t="shared" si="617"/>
        <v>-2.6409707351891507E-2</v>
      </c>
      <c r="I1582" s="20">
        <f t="shared" si="618"/>
        <v>18.822152091580367</v>
      </c>
      <c r="J1582" s="20">
        <f t="shared" si="619"/>
        <v>-55.822152091580364</v>
      </c>
      <c r="K1582" s="26">
        <f t="shared" si="620"/>
        <v>27911.076045790182</v>
      </c>
      <c r="L1582" s="15">
        <f>Daten!G1582</f>
        <v>141</v>
      </c>
      <c r="M1582" s="15">
        <f>Daten!H1582</f>
        <v>925</v>
      </c>
      <c r="N1582" s="15">
        <f>Daten!I1582</f>
        <v>298</v>
      </c>
      <c r="O1582" s="27">
        <f t="shared" si="621"/>
        <v>0.47459459459459458</v>
      </c>
      <c r="P1582" s="15">
        <f t="shared" si="622"/>
        <v>525.21154194215103</v>
      </c>
      <c r="Q1582" s="20">
        <f t="shared" si="623"/>
        <v>-86.21154194215103</v>
      </c>
      <c r="R1582" s="26">
        <f t="shared" si="624"/>
        <v>-17242.308388430207</v>
      </c>
      <c r="S1582" s="8">
        <f>Daten!K1582</f>
        <v>10960</v>
      </c>
      <c r="T1582" s="8">
        <f>Daten!L1582</f>
        <v>93547</v>
      </c>
      <c r="U1582" s="8">
        <f>Daten!M1582</f>
        <v>43648</v>
      </c>
      <c r="V1582" s="8">
        <f>Daten!N1582</f>
        <v>500</v>
      </c>
      <c r="W1582" s="8">
        <f>Daten!O1582</f>
        <v>500</v>
      </c>
      <c r="X1582" s="22">
        <f t="shared" si="625"/>
        <v>148155</v>
      </c>
      <c r="Y1582" s="8">
        <f t="shared" si="626"/>
        <v>523344.52324639336</v>
      </c>
      <c r="Z1582" s="20">
        <f t="shared" si="627"/>
        <v>-375189.52324639336</v>
      </c>
      <c r="AA1582" s="26">
        <f t="shared" si="628"/>
        <v>37518.952324639336</v>
      </c>
      <c r="AB1582" s="31">
        <f t="shared" si="629"/>
        <v>48187.719981999311</v>
      </c>
      <c r="AC1582" s="30">
        <f t="shared" si="630"/>
        <v>48187.719981999311</v>
      </c>
      <c r="AG1582" s="25">
        <f t="shared" si="631"/>
        <v>27911.076045790182</v>
      </c>
      <c r="AH1582" s="25">
        <f t="shared" si="632"/>
        <v>37518.952324639336</v>
      </c>
      <c r="AI1582" s="25">
        <f t="shared" si="633"/>
        <v>65430.028370429514</v>
      </c>
      <c r="AJ1582" s="25">
        <f t="shared" si="634"/>
        <v>1</v>
      </c>
      <c r="AK1582" s="25">
        <f t="shared" si="635"/>
        <v>65430.028370429514</v>
      </c>
      <c r="AL1582" s="25">
        <f t="shared" ca="1" si="636"/>
        <v>194853</v>
      </c>
      <c r="AM1582" s="25">
        <f t="shared" ca="1" si="637"/>
        <v>61</v>
      </c>
      <c r="AN1582" s="25">
        <f ca="1">IF(AM1582=0,0,COUNTIF($AM$19:AM1582,C1582*10+1))</f>
        <v>66</v>
      </c>
      <c r="AO1582" s="20">
        <f t="shared" ca="1" si="638"/>
        <v>0</v>
      </c>
      <c r="AP1582" s="32">
        <f t="shared" ca="1" si="639"/>
        <v>194853</v>
      </c>
    </row>
    <row r="1583" spans="1:42" x14ac:dyDescent="0.2">
      <c r="A1583" s="14">
        <f>Daten!A1583</f>
        <v>61438</v>
      </c>
      <c r="B1583" s="7" t="str">
        <f>Daten!B1583</f>
        <v>Murau</v>
      </c>
      <c r="C1583" s="14">
        <f t="shared" si="615"/>
        <v>6</v>
      </c>
      <c r="D1583" s="9">
        <f>Daten!D1583</f>
        <v>0</v>
      </c>
      <c r="E1583" s="8">
        <f>Daten!E1583</f>
        <v>3450</v>
      </c>
      <c r="F1583" s="8">
        <f>Daten!F1583</f>
        <v>3543</v>
      </c>
      <c r="G1583" s="26">
        <f t="shared" si="616"/>
        <v>-93</v>
      </c>
      <c r="H1583" s="28">
        <f t="shared" si="617"/>
        <v>-2.6248941574936496E-2</v>
      </c>
      <c r="I1583" s="20">
        <f t="shared" si="618"/>
        <v>47.599489550656131</v>
      </c>
      <c r="J1583" s="20">
        <f t="shared" si="619"/>
        <v>-140.59948955065613</v>
      </c>
      <c r="K1583" s="26">
        <f t="shared" si="620"/>
        <v>70299.744775328072</v>
      </c>
      <c r="L1583" s="15">
        <f>Daten!G1583</f>
        <v>362</v>
      </c>
      <c r="M1583" s="15">
        <f>Daten!H1583</f>
        <v>2109</v>
      </c>
      <c r="N1583" s="15">
        <f>Daten!I1583</f>
        <v>979</v>
      </c>
      <c r="O1583" s="27">
        <f t="shared" si="621"/>
        <v>0.63584637268847799</v>
      </c>
      <c r="P1583" s="15">
        <f t="shared" si="622"/>
        <v>1197.4823156281043</v>
      </c>
      <c r="Q1583" s="20">
        <f t="shared" si="623"/>
        <v>143.51768437189571</v>
      </c>
      <c r="R1583" s="26">
        <f t="shared" si="624"/>
        <v>28703.53687437914</v>
      </c>
      <c r="S1583" s="8">
        <f>Daten!K1583</f>
        <v>18853</v>
      </c>
      <c r="T1583" s="8">
        <f>Daten!L1583</f>
        <v>418855</v>
      </c>
      <c r="U1583" s="8">
        <f>Daten!M1583</f>
        <v>1668083</v>
      </c>
      <c r="V1583" s="8">
        <f>Daten!N1583</f>
        <v>500</v>
      </c>
      <c r="W1583" s="8">
        <f>Daten!O1583</f>
        <v>500</v>
      </c>
      <c r="X1583" s="22">
        <f t="shared" si="625"/>
        <v>2105791</v>
      </c>
      <c r="Y1583" s="8">
        <f t="shared" si="626"/>
        <v>1323708.6548387515</v>
      </c>
      <c r="Z1583" s="20">
        <f t="shared" si="627"/>
        <v>782082.34516124846</v>
      </c>
      <c r="AA1583" s="26">
        <f t="shared" si="628"/>
        <v>-78208.234516124852</v>
      </c>
      <c r="AB1583" s="31">
        <f t="shared" si="629"/>
        <v>20795.047133582353</v>
      </c>
      <c r="AC1583" s="30">
        <f t="shared" si="630"/>
        <v>20795.047133582353</v>
      </c>
      <c r="AG1583" s="25">
        <f t="shared" si="631"/>
        <v>70299.744775328072</v>
      </c>
      <c r="AH1583" s="25">
        <f t="shared" si="632"/>
        <v>-78208.234516124852</v>
      </c>
      <c r="AI1583" s="25">
        <f t="shared" si="633"/>
        <v>-7908.4897407967801</v>
      </c>
      <c r="AJ1583" s="25">
        <f t="shared" si="634"/>
        <v>1</v>
      </c>
      <c r="AK1583" s="25">
        <f t="shared" si="635"/>
        <v>0</v>
      </c>
      <c r="AL1583" s="25">
        <f t="shared" ca="1" si="636"/>
        <v>0</v>
      </c>
      <c r="AM1583" s="25">
        <f t="shared" ca="1" si="637"/>
        <v>0</v>
      </c>
      <c r="AN1583" s="25">
        <f ca="1">IF(AM1583=0,0,COUNTIF($AM$19:AM1583,C1583*10+1))</f>
        <v>0</v>
      </c>
      <c r="AO1583" s="20">
        <f t="shared" ca="1" si="638"/>
        <v>0</v>
      </c>
      <c r="AP1583" s="32">
        <f t="shared" ca="1" si="639"/>
        <v>0</v>
      </c>
    </row>
    <row r="1584" spans="1:42" x14ac:dyDescent="0.2">
      <c r="A1584" s="14">
        <f>Daten!A1584</f>
        <v>61439</v>
      </c>
      <c r="B1584" s="7" t="str">
        <f>Daten!B1584</f>
        <v>Neumarkt in der Steiermark</v>
      </c>
      <c r="C1584" s="14">
        <f t="shared" si="615"/>
        <v>6</v>
      </c>
      <c r="D1584" s="9">
        <f>Daten!D1584</f>
        <v>0</v>
      </c>
      <c r="E1584" s="8">
        <f>Daten!E1584</f>
        <v>4920</v>
      </c>
      <c r="F1584" s="8">
        <f>Daten!F1584</f>
        <v>4919</v>
      </c>
      <c r="G1584" s="26">
        <f t="shared" si="616"/>
        <v>1</v>
      </c>
      <c r="H1584" s="28">
        <f t="shared" si="617"/>
        <v>2.0329335230737954E-4</v>
      </c>
      <c r="I1584" s="20">
        <f t="shared" si="618"/>
        <v>66.085771690566602</v>
      </c>
      <c r="J1584" s="20">
        <f t="shared" si="619"/>
        <v>-65.085771690566602</v>
      </c>
      <c r="K1584" s="26">
        <f t="shared" si="620"/>
        <v>32542.885845283301</v>
      </c>
      <c r="L1584" s="15">
        <f>Daten!G1584</f>
        <v>700</v>
      </c>
      <c r="M1584" s="15">
        <f>Daten!H1584</f>
        <v>3007</v>
      </c>
      <c r="N1584" s="15">
        <f>Daten!I1584</f>
        <v>1213</v>
      </c>
      <c r="O1584" s="27">
        <f t="shared" si="621"/>
        <v>0.63618224143664781</v>
      </c>
      <c r="P1584" s="15">
        <f t="shared" si="622"/>
        <v>1707.36335850816</v>
      </c>
      <c r="Q1584" s="20">
        <f t="shared" si="623"/>
        <v>205.63664149184001</v>
      </c>
      <c r="R1584" s="26">
        <f t="shared" si="624"/>
        <v>41127.328298368004</v>
      </c>
      <c r="S1584" s="8">
        <f>Daten!K1584</f>
        <v>44906</v>
      </c>
      <c r="T1584" s="8">
        <f>Daten!L1584</f>
        <v>430839</v>
      </c>
      <c r="U1584" s="8">
        <f>Daten!M1584</f>
        <v>885253</v>
      </c>
      <c r="V1584" s="8">
        <f>Daten!N1584</f>
        <v>500</v>
      </c>
      <c r="W1584" s="8">
        <f>Daten!O1584</f>
        <v>500</v>
      </c>
      <c r="X1584" s="22">
        <f t="shared" si="625"/>
        <v>1360998</v>
      </c>
      <c r="Y1584" s="8">
        <f t="shared" si="626"/>
        <v>1887723.6469004804</v>
      </c>
      <c r="Z1584" s="20">
        <f t="shared" si="627"/>
        <v>-526725.64690048038</v>
      </c>
      <c r="AA1584" s="26">
        <f t="shared" si="628"/>
        <v>52672.564690048042</v>
      </c>
      <c r="AB1584" s="31">
        <f t="shared" si="629"/>
        <v>126342.77883369935</v>
      </c>
      <c r="AC1584" s="30">
        <f t="shared" si="630"/>
        <v>126342.77883369935</v>
      </c>
      <c r="AG1584" s="25">
        <f t="shared" si="631"/>
        <v>32542.885845283301</v>
      </c>
      <c r="AH1584" s="25">
        <f t="shared" si="632"/>
        <v>52672.564690048042</v>
      </c>
      <c r="AI1584" s="25">
        <f t="shared" si="633"/>
        <v>85215.450535331343</v>
      </c>
      <c r="AJ1584" s="25">
        <f t="shared" si="634"/>
        <v>1</v>
      </c>
      <c r="AK1584" s="25">
        <f t="shared" si="635"/>
        <v>85215.450535331343</v>
      </c>
      <c r="AL1584" s="25">
        <f t="shared" ca="1" si="636"/>
        <v>253775</v>
      </c>
      <c r="AM1584" s="25">
        <f t="shared" ca="1" si="637"/>
        <v>61</v>
      </c>
      <c r="AN1584" s="25">
        <f ca="1">IF(AM1584=0,0,COUNTIF($AM$19:AM1584,C1584*10+1))</f>
        <v>67</v>
      </c>
      <c r="AO1584" s="20">
        <f t="shared" ca="1" si="638"/>
        <v>0</v>
      </c>
      <c r="AP1584" s="32">
        <f t="shared" ca="1" si="639"/>
        <v>253775</v>
      </c>
    </row>
    <row r="1585" spans="1:42" x14ac:dyDescent="0.2">
      <c r="A1585" s="14">
        <f>Daten!A1585</f>
        <v>61440</v>
      </c>
      <c r="B1585" s="7" t="str">
        <f>Daten!B1585</f>
        <v>Oberwölz</v>
      </c>
      <c r="C1585" s="14">
        <f t="shared" si="615"/>
        <v>6</v>
      </c>
      <c r="D1585" s="9">
        <f>Daten!D1585</f>
        <v>0</v>
      </c>
      <c r="E1585" s="8">
        <f>Daten!E1585</f>
        <v>2958</v>
      </c>
      <c r="F1585" s="8">
        <f>Daten!F1585</f>
        <v>2946</v>
      </c>
      <c r="G1585" s="26">
        <f t="shared" si="616"/>
        <v>12</v>
      </c>
      <c r="H1585" s="28">
        <f t="shared" si="617"/>
        <v>4.0733197556008143E-3</v>
      </c>
      <c r="I1585" s="20">
        <f t="shared" si="618"/>
        <v>39.57891510477927</v>
      </c>
      <c r="J1585" s="20">
        <f t="shared" si="619"/>
        <v>-27.57891510477927</v>
      </c>
      <c r="K1585" s="26">
        <f t="shared" si="620"/>
        <v>13789.457552389635</v>
      </c>
      <c r="L1585" s="15">
        <f>Daten!G1585</f>
        <v>409</v>
      </c>
      <c r="M1585" s="15">
        <f>Daten!H1585</f>
        <v>1794</v>
      </c>
      <c r="N1585" s="15">
        <f>Daten!I1585</f>
        <v>755</v>
      </c>
      <c r="O1585" s="27">
        <f t="shared" si="621"/>
        <v>0.6488294314381271</v>
      </c>
      <c r="P1585" s="15">
        <f t="shared" si="622"/>
        <v>1018.6264932369934</v>
      </c>
      <c r="Q1585" s="20">
        <f t="shared" si="623"/>
        <v>145.37350676300662</v>
      </c>
      <c r="R1585" s="26">
        <f t="shared" si="624"/>
        <v>29074.701352601325</v>
      </c>
      <c r="S1585" s="8">
        <f>Daten!K1585</f>
        <v>28831</v>
      </c>
      <c r="T1585" s="8">
        <f>Daten!L1585</f>
        <v>231306</v>
      </c>
      <c r="U1585" s="8">
        <f>Daten!M1585</f>
        <v>303189</v>
      </c>
      <c r="V1585" s="8">
        <f>Daten!N1585</f>
        <v>500</v>
      </c>
      <c r="W1585" s="8">
        <f>Daten!O1585</f>
        <v>500</v>
      </c>
      <c r="X1585" s="22">
        <f t="shared" si="625"/>
        <v>563326</v>
      </c>
      <c r="Y1585" s="8">
        <f t="shared" si="626"/>
        <v>1134936.2901487036</v>
      </c>
      <c r="Z1585" s="20">
        <f t="shared" si="627"/>
        <v>-571610.29014870361</v>
      </c>
      <c r="AA1585" s="26">
        <f t="shared" si="628"/>
        <v>57161.029014870364</v>
      </c>
      <c r="AB1585" s="31">
        <f t="shared" si="629"/>
        <v>100025.18791986132</v>
      </c>
      <c r="AC1585" s="30">
        <f t="shared" si="630"/>
        <v>100025.18791986132</v>
      </c>
      <c r="AG1585" s="25">
        <f t="shared" si="631"/>
        <v>13789.457552389635</v>
      </c>
      <c r="AH1585" s="25">
        <f t="shared" si="632"/>
        <v>57161.029014870364</v>
      </c>
      <c r="AI1585" s="25">
        <f t="shared" si="633"/>
        <v>70950.486567259999</v>
      </c>
      <c r="AJ1585" s="25">
        <f t="shared" si="634"/>
        <v>1</v>
      </c>
      <c r="AK1585" s="25">
        <f t="shared" si="635"/>
        <v>70950.486567259999</v>
      </c>
      <c r="AL1585" s="25">
        <f t="shared" ca="1" si="636"/>
        <v>211293</v>
      </c>
      <c r="AM1585" s="25">
        <f t="shared" ca="1" si="637"/>
        <v>61</v>
      </c>
      <c r="AN1585" s="25">
        <f ca="1">IF(AM1585=0,0,COUNTIF($AM$19:AM1585,C1585*10+1))</f>
        <v>68</v>
      </c>
      <c r="AO1585" s="20">
        <f t="shared" ca="1" si="638"/>
        <v>0</v>
      </c>
      <c r="AP1585" s="32">
        <f t="shared" ca="1" si="639"/>
        <v>211293</v>
      </c>
    </row>
    <row r="1586" spans="1:42" x14ac:dyDescent="0.2">
      <c r="A1586" s="14">
        <f>Daten!A1586</f>
        <v>61441</v>
      </c>
      <c r="B1586" s="7" t="str">
        <f>Daten!B1586</f>
        <v>Ranten</v>
      </c>
      <c r="C1586" s="14">
        <f t="shared" si="615"/>
        <v>6</v>
      </c>
      <c r="D1586" s="9">
        <f>Daten!D1586</f>
        <v>0</v>
      </c>
      <c r="E1586" s="8">
        <f>Daten!E1586</f>
        <v>1126</v>
      </c>
      <c r="F1586" s="8">
        <f>Daten!F1586</f>
        <v>1167</v>
      </c>
      <c r="G1586" s="26">
        <f t="shared" si="616"/>
        <v>-41</v>
      </c>
      <c r="H1586" s="28">
        <f t="shared" si="617"/>
        <v>-3.5132819194515851E-2</v>
      </c>
      <c r="I1586" s="20">
        <f t="shared" si="618"/>
        <v>15.678409343950241</v>
      </c>
      <c r="J1586" s="20">
        <f t="shared" si="619"/>
        <v>-56.678409343950243</v>
      </c>
      <c r="K1586" s="26">
        <f t="shared" si="620"/>
        <v>28339.20467197512</v>
      </c>
      <c r="L1586" s="15">
        <f>Daten!G1586</f>
        <v>139</v>
      </c>
      <c r="M1586" s="15">
        <f>Daten!H1586</f>
        <v>733</v>
      </c>
      <c r="N1586" s="15">
        <f>Daten!I1586</f>
        <v>254</v>
      </c>
      <c r="O1586" s="27">
        <f t="shared" si="621"/>
        <v>0.53615279672578442</v>
      </c>
      <c r="P1586" s="15">
        <f t="shared" si="622"/>
        <v>416.19465972280722</v>
      </c>
      <c r="Q1586" s="20">
        <f t="shared" si="623"/>
        <v>-23.194659722807216</v>
      </c>
      <c r="R1586" s="26">
        <f t="shared" si="624"/>
        <v>-4638.9319445614437</v>
      </c>
      <c r="S1586" s="8">
        <f>Daten!K1586</f>
        <v>9495</v>
      </c>
      <c r="T1586" s="8">
        <f>Daten!L1586</f>
        <v>52257</v>
      </c>
      <c r="U1586" s="8">
        <f>Daten!M1586</f>
        <v>42905</v>
      </c>
      <c r="V1586" s="8">
        <f>Daten!N1586</f>
        <v>500</v>
      </c>
      <c r="W1586" s="8">
        <f>Daten!O1586</f>
        <v>500</v>
      </c>
      <c r="X1586" s="22">
        <f t="shared" si="625"/>
        <v>104657</v>
      </c>
      <c r="Y1586" s="8">
        <f t="shared" si="626"/>
        <v>432027.810245923</v>
      </c>
      <c r="Z1586" s="20">
        <f t="shared" si="627"/>
        <v>-327370.810245923</v>
      </c>
      <c r="AA1586" s="26">
        <f t="shared" si="628"/>
        <v>32737.081024592302</v>
      </c>
      <c r="AB1586" s="31">
        <f t="shared" si="629"/>
        <v>56437.353752005976</v>
      </c>
      <c r="AC1586" s="30">
        <f t="shared" si="630"/>
        <v>56437.353752005976</v>
      </c>
      <c r="AG1586" s="25">
        <f t="shared" si="631"/>
        <v>28339.20467197512</v>
      </c>
      <c r="AH1586" s="25">
        <f t="shared" si="632"/>
        <v>32737.081024592302</v>
      </c>
      <c r="AI1586" s="25">
        <f t="shared" si="633"/>
        <v>61076.285696567422</v>
      </c>
      <c r="AJ1586" s="25">
        <f t="shared" si="634"/>
        <v>1</v>
      </c>
      <c r="AK1586" s="25">
        <f t="shared" si="635"/>
        <v>61076.285696567422</v>
      </c>
      <c r="AL1586" s="25">
        <f t="shared" ca="1" si="636"/>
        <v>181888</v>
      </c>
      <c r="AM1586" s="25">
        <f t="shared" ca="1" si="637"/>
        <v>61</v>
      </c>
      <c r="AN1586" s="25">
        <f ca="1">IF(AM1586=0,0,COUNTIF($AM$19:AM1586,C1586*10+1))</f>
        <v>69</v>
      </c>
      <c r="AO1586" s="20">
        <f t="shared" ca="1" si="638"/>
        <v>0</v>
      </c>
      <c r="AP1586" s="32">
        <f t="shared" ca="1" si="639"/>
        <v>181888</v>
      </c>
    </row>
    <row r="1587" spans="1:42" x14ac:dyDescent="0.2">
      <c r="A1587" s="14">
        <f>Daten!A1587</f>
        <v>61442</v>
      </c>
      <c r="B1587" s="7" t="str">
        <f>Daten!B1587</f>
        <v>Sankt Georgen am Kreischberg</v>
      </c>
      <c r="C1587" s="14">
        <f t="shared" si="615"/>
        <v>6</v>
      </c>
      <c r="D1587" s="9">
        <f>Daten!D1587</f>
        <v>0</v>
      </c>
      <c r="E1587" s="8">
        <f>Daten!E1587</f>
        <v>1707</v>
      </c>
      <c r="F1587" s="8">
        <f>Daten!F1587</f>
        <v>1760</v>
      </c>
      <c r="G1587" s="26">
        <f t="shared" si="616"/>
        <v>-53</v>
      </c>
      <c r="H1587" s="28">
        <f t="shared" si="617"/>
        <v>-3.0113636363636363E-2</v>
      </c>
      <c r="I1587" s="20">
        <f t="shared" si="618"/>
        <v>23.645244597559916</v>
      </c>
      <c r="J1587" s="20">
        <f t="shared" si="619"/>
        <v>-76.645244597559923</v>
      </c>
      <c r="K1587" s="26">
        <f t="shared" si="620"/>
        <v>38322.622298779963</v>
      </c>
      <c r="L1587" s="15">
        <f>Daten!G1587</f>
        <v>241</v>
      </c>
      <c r="M1587" s="15">
        <f>Daten!H1587</f>
        <v>1064</v>
      </c>
      <c r="N1587" s="15">
        <f>Daten!I1587</f>
        <v>402</v>
      </c>
      <c r="O1587" s="27">
        <f t="shared" si="621"/>
        <v>0.60432330827067671</v>
      </c>
      <c r="P1587" s="15">
        <f t="shared" si="622"/>
        <v>604.13522229886337</v>
      </c>
      <c r="Q1587" s="20">
        <f t="shared" si="623"/>
        <v>38.864777701136632</v>
      </c>
      <c r="R1587" s="26">
        <f t="shared" si="624"/>
        <v>7772.9555402273263</v>
      </c>
      <c r="S1587" s="8">
        <f>Daten!K1587</f>
        <v>18168</v>
      </c>
      <c r="T1587" s="8">
        <f>Daten!L1587</f>
        <v>203039</v>
      </c>
      <c r="U1587" s="8">
        <f>Daten!M1587</f>
        <v>410000</v>
      </c>
      <c r="V1587" s="8">
        <f>Daten!N1587</f>
        <v>500</v>
      </c>
      <c r="W1587" s="8">
        <f>Daten!O1587</f>
        <v>500</v>
      </c>
      <c r="X1587" s="22">
        <f t="shared" si="625"/>
        <v>631207</v>
      </c>
      <c r="Y1587" s="8">
        <f t="shared" si="626"/>
        <v>654948.02139413008</v>
      </c>
      <c r="Z1587" s="20">
        <f t="shared" si="627"/>
        <v>-23741.021394130075</v>
      </c>
      <c r="AA1587" s="26">
        <f t="shared" si="628"/>
        <v>2374.1021394130075</v>
      </c>
      <c r="AB1587" s="31">
        <f t="shared" si="629"/>
        <v>48469.679978420296</v>
      </c>
      <c r="AC1587" s="30">
        <f t="shared" si="630"/>
        <v>48469.679978420296</v>
      </c>
      <c r="AG1587" s="25">
        <f t="shared" si="631"/>
        <v>38322.622298779963</v>
      </c>
      <c r="AH1587" s="25">
        <f t="shared" si="632"/>
        <v>2374.1021394130075</v>
      </c>
      <c r="AI1587" s="25">
        <f t="shared" si="633"/>
        <v>40696.72443819297</v>
      </c>
      <c r="AJ1587" s="25">
        <f t="shared" si="634"/>
        <v>1</v>
      </c>
      <c r="AK1587" s="25">
        <f t="shared" si="635"/>
        <v>40696.72443819297</v>
      </c>
      <c r="AL1587" s="25">
        <f t="shared" ca="1" si="636"/>
        <v>121196</v>
      </c>
      <c r="AM1587" s="25">
        <f t="shared" ca="1" si="637"/>
        <v>61</v>
      </c>
      <c r="AN1587" s="25">
        <f ca="1">IF(AM1587=0,0,COUNTIF($AM$19:AM1587,C1587*10+1))</f>
        <v>70</v>
      </c>
      <c r="AO1587" s="20">
        <f t="shared" ca="1" si="638"/>
        <v>0</v>
      </c>
      <c r="AP1587" s="32">
        <f t="shared" ca="1" si="639"/>
        <v>121196</v>
      </c>
    </row>
    <row r="1588" spans="1:42" x14ac:dyDescent="0.2">
      <c r="A1588" s="14">
        <f>Daten!A1588</f>
        <v>61443</v>
      </c>
      <c r="B1588" s="7" t="str">
        <f>Daten!B1588</f>
        <v>Sankt Lambrecht</v>
      </c>
      <c r="C1588" s="14">
        <f t="shared" si="615"/>
        <v>6</v>
      </c>
      <c r="D1588" s="9">
        <f>Daten!D1588</f>
        <v>0</v>
      </c>
      <c r="E1588" s="8">
        <f>Daten!E1588</f>
        <v>1824</v>
      </c>
      <c r="F1588" s="8">
        <f>Daten!F1588</f>
        <v>1821</v>
      </c>
      <c r="G1588" s="26">
        <f t="shared" si="616"/>
        <v>3</v>
      </c>
      <c r="H1588" s="28">
        <f t="shared" si="617"/>
        <v>1.6474464579901153E-3</v>
      </c>
      <c r="I1588" s="20">
        <f t="shared" si="618"/>
        <v>24.464767279634437</v>
      </c>
      <c r="J1588" s="20">
        <f t="shared" si="619"/>
        <v>-21.464767279634437</v>
      </c>
      <c r="K1588" s="26">
        <f t="shared" si="620"/>
        <v>10732.383639817219</v>
      </c>
      <c r="L1588" s="15">
        <f>Daten!G1588</f>
        <v>233</v>
      </c>
      <c r="M1588" s="15">
        <f>Daten!H1588</f>
        <v>1088</v>
      </c>
      <c r="N1588" s="15">
        <f>Daten!I1588</f>
        <v>503</v>
      </c>
      <c r="O1588" s="27">
        <f t="shared" si="621"/>
        <v>0.67647058823529416</v>
      </c>
      <c r="P1588" s="15">
        <f t="shared" si="622"/>
        <v>617.76233257628132</v>
      </c>
      <c r="Q1588" s="20">
        <f t="shared" si="623"/>
        <v>118.23766742371868</v>
      </c>
      <c r="R1588" s="26">
        <f t="shared" si="624"/>
        <v>23647.533484743733</v>
      </c>
      <c r="S1588" s="8">
        <f>Daten!K1588</f>
        <v>15802</v>
      </c>
      <c r="T1588" s="8">
        <f>Daten!L1588</f>
        <v>143672</v>
      </c>
      <c r="U1588" s="8">
        <f>Daten!M1588</f>
        <v>369535</v>
      </c>
      <c r="V1588" s="8">
        <f>Daten!N1588</f>
        <v>500</v>
      </c>
      <c r="W1588" s="8">
        <f>Daten!O1588</f>
        <v>500</v>
      </c>
      <c r="X1588" s="22">
        <f t="shared" si="625"/>
        <v>529009</v>
      </c>
      <c r="Y1588" s="8">
        <f t="shared" si="626"/>
        <v>699839.01055822696</v>
      </c>
      <c r="Z1588" s="20">
        <f t="shared" si="627"/>
        <v>-170830.01055822696</v>
      </c>
      <c r="AA1588" s="26">
        <f t="shared" si="628"/>
        <v>17083.001055822697</v>
      </c>
      <c r="AB1588" s="31">
        <f t="shared" si="629"/>
        <v>51462.918180383655</v>
      </c>
      <c r="AC1588" s="30">
        <f t="shared" si="630"/>
        <v>51462.918180383655</v>
      </c>
      <c r="AG1588" s="25">
        <f t="shared" si="631"/>
        <v>10732.383639817219</v>
      </c>
      <c r="AH1588" s="25">
        <f t="shared" si="632"/>
        <v>17083.001055822697</v>
      </c>
      <c r="AI1588" s="25">
        <f t="shared" si="633"/>
        <v>27815.384695639914</v>
      </c>
      <c r="AJ1588" s="25">
        <f t="shared" si="634"/>
        <v>1</v>
      </c>
      <c r="AK1588" s="25">
        <f t="shared" si="635"/>
        <v>27815.384695639914</v>
      </c>
      <c r="AL1588" s="25">
        <f t="shared" ca="1" si="636"/>
        <v>82835</v>
      </c>
      <c r="AM1588" s="25">
        <f t="shared" ca="1" si="637"/>
        <v>61</v>
      </c>
      <c r="AN1588" s="25">
        <f ca="1">IF(AM1588=0,0,COUNTIF($AM$19:AM1588,C1588*10+1))</f>
        <v>71</v>
      </c>
      <c r="AO1588" s="20">
        <f t="shared" ca="1" si="638"/>
        <v>0</v>
      </c>
      <c r="AP1588" s="32">
        <f t="shared" ca="1" si="639"/>
        <v>82835</v>
      </c>
    </row>
    <row r="1589" spans="1:42" x14ac:dyDescent="0.2">
      <c r="A1589" s="14">
        <f>Daten!A1589</f>
        <v>61444</v>
      </c>
      <c r="B1589" s="7" t="str">
        <f>Daten!B1589</f>
        <v>Scheifling</v>
      </c>
      <c r="C1589" s="14">
        <f t="shared" si="615"/>
        <v>6</v>
      </c>
      <c r="D1589" s="9">
        <f>Daten!D1589</f>
        <v>0</v>
      </c>
      <c r="E1589" s="8">
        <f>Daten!E1589</f>
        <v>2145</v>
      </c>
      <c r="F1589" s="8">
        <f>Daten!F1589</f>
        <v>2126</v>
      </c>
      <c r="G1589" s="26">
        <f t="shared" si="616"/>
        <v>19</v>
      </c>
      <c r="H1589" s="28">
        <f t="shared" si="617"/>
        <v>8.9369708372530575E-3</v>
      </c>
      <c r="I1589" s="20">
        <f t="shared" si="618"/>
        <v>28.562380690007036</v>
      </c>
      <c r="J1589" s="20">
        <f t="shared" si="619"/>
        <v>-9.5623806900070356</v>
      </c>
      <c r="K1589" s="26">
        <f t="shared" si="620"/>
        <v>4781.1903450035179</v>
      </c>
      <c r="L1589" s="15">
        <f>Daten!G1589</f>
        <v>310</v>
      </c>
      <c r="M1589" s="15">
        <f>Daten!H1589</f>
        <v>1351</v>
      </c>
      <c r="N1589" s="15">
        <f>Daten!I1589</f>
        <v>484</v>
      </c>
      <c r="O1589" s="27">
        <f t="shared" si="621"/>
        <v>0.58771280532938563</v>
      </c>
      <c r="P1589" s="15">
        <f t="shared" si="622"/>
        <v>767.09274936631994</v>
      </c>
      <c r="Q1589" s="20">
        <f t="shared" si="623"/>
        <v>26.907250633680064</v>
      </c>
      <c r="R1589" s="26">
        <f t="shared" si="624"/>
        <v>5381.4501267360129</v>
      </c>
      <c r="S1589" s="8">
        <f>Daten!K1589</f>
        <v>15730</v>
      </c>
      <c r="T1589" s="8">
        <f>Daten!L1589</f>
        <v>208480</v>
      </c>
      <c r="U1589" s="8">
        <f>Daten!M1589</f>
        <v>754723</v>
      </c>
      <c r="V1589" s="8">
        <f>Daten!N1589</f>
        <v>500</v>
      </c>
      <c r="W1589" s="8">
        <f>Daten!O1589</f>
        <v>500</v>
      </c>
      <c r="X1589" s="22">
        <f t="shared" si="625"/>
        <v>978933</v>
      </c>
      <c r="Y1589" s="8">
        <f t="shared" si="626"/>
        <v>823001.46800844115</v>
      </c>
      <c r="Z1589" s="20">
        <f t="shared" si="627"/>
        <v>155931.53199155885</v>
      </c>
      <c r="AA1589" s="26">
        <f t="shared" si="628"/>
        <v>-15593.153199155886</v>
      </c>
      <c r="AB1589" s="31">
        <f t="shared" si="629"/>
        <v>-5430.5127274163551</v>
      </c>
      <c r="AC1589" s="30">
        <f t="shared" si="630"/>
        <v>0</v>
      </c>
      <c r="AG1589" s="25">
        <f t="shared" si="631"/>
        <v>0</v>
      </c>
      <c r="AH1589" s="25">
        <f t="shared" si="632"/>
        <v>0</v>
      </c>
      <c r="AI1589" s="25">
        <f t="shared" si="633"/>
        <v>0</v>
      </c>
      <c r="AJ1589" s="25">
        <f t="shared" si="634"/>
        <v>1</v>
      </c>
      <c r="AK1589" s="25">
        <f t="shared" si="635"/>
        <v>0</v>
      </c>
      <c r="AL1589" s="25">
        <f t="shared" ca="1" si="636"/>
        <v>0</v>
      </c>
      <c r="AM1589" s="25">
        <f t="shared" ca="1" si="637"/>
        <v>0</v>
      </c>
      <c r="AN1589" s="25">
        <f ca="1">IF(AM1589=0,0,COUNTIF($AM$19:AM1589,C1589*10+1))</f>
        <v>0</v>
      </c>
      <c r="AO1589" s="20">
        <f t="shared" ca="1" si="638"/>
        <v>0</v>
      </c>
      <c r="AP1589" s="32">
        <f t="shared" ca="1" si="639"/>
        <v>0</v>
      </c>
    </row>
    <row r="1590" spans="1:42" x14ac:dyDescent="0.2">
      <c r="A1590" s="14">
        <f>Daten!A1590</f>
        <v>61445</v>
      </c>
      <c r="B1590" s="7" t="str">
        <f>Daten!B1590</f>
        <v>Stadl-Predlitz</v>
      </c>
      <c r="C1590" s="14">
        <f t="shared" si="615"/>
        <v>6</v>
      </c>
      <c r="D1590" s="9">
        <f>Daten!D1590</f>
        <v>0</v>
      </c>
      <c r="E1590" s="8">
        <f>Daten!E1590</f>
        <v>1644</v>
      </c>
      <c r="F1590" s="8">
        <f>Daten!F1590</f>
        <v>1656</v>
      </c>
      <c r="G1590" s="26">
        <f t="shared" si="616"/>
        <v>-12</v>
      </c>
      <c r="H1590" s="28">
        <f t="shared" si="617"/>
        <v>-7.246376811594203E-3</v>
      </c>
      <c r="I1590" s="20">
        <f t="shared" si="618"/>
        <v>22.248025598613193</v>
      </c>
      <c r="J1590" s="20">
        <f t="shared" si="619"/>
        <v>-34.248025598613197</v>
      </c>
      <c r="K1590" s="26">
        <f t="shared" si="620"/>
        <v>17124.012799306598</v>
      </c>
      <c r="L1590" s="15">
        <f>Daten!G1590</f>
        <v>184</v>
      </c>
      <c r="M1590" s="15">
        <f>Daten!H1590</f>
        <v>1061</v>
      </c>
      <c r="N1590" s="15">
        <f>Daten!I1590</f>
        <v>399</v>
      </c>
      <c r="O1590" s="27">
        <f t="shared" si="621"/>
        <v>0.54948162111215837</v>
      </c>
      <c r="P1590" s="15">
        <f t="shared" si="622"/>
        <v>602.43183351418611</v>
      </c>
      <c r="Q1590" s="20">
        <f t="shared" si="623"/>
        <v>-19.43183351418611</v>
      </c>
      <c r="R1590" s="26">
        <f t="shared" si="624"/>
        <v>-3886.366702837222</v>
      </c>
      <c r="S1590" s="8">
        <f>Daten!K1590</f>
        <v>38629</v>
      </c>
      <c r="T1590" s="8">
        <f>Daten!L1590</f>
        <v>231170</v>
      </c>
      <c r="U1590" s="8">
        <f>Daten!M1590</f>
        <v>438597</v>
      </c>
      <c r="V1590" s="8">
        <f>Daten!N1590</f>
        <v>500</v>
      </c>
      <c r="W1590" s="8">
        <f>Daten!O1590</f>
        <v>500</v>
      </c>
      <c r="X1590" s="22">
        <f t="shared" si="625"/>
        <v>708396</v>
      </c>
      <c r="Y1590" s="8">
        <f t="shared" si="626"/>
        <v>630775.95030577027</v>
      </c>
      <c r="Z1590" s="20">
        <f t="shared" si="627"/>
        <v>77620.049694229732</v>
      </c>
      <c r="AA1590" s="26">
        <f t="shared" si="628"/>
        <v>-7762.0049694229738</v>
      </c>
      <c r="AB1590" s="31">
        <f t="shared" si="629"/>
        <v>5475.6411270464023</v>
      </c>
      <c r="AC1590" s="30">
        <f t="shared" si="630"/>
        <v>5475.6411270464023</v>
      </c>
      <c r="AG1590" s="25">
        <f t="shared" si="631"/>
        <v>17124.012799306598</v>
      </c>
      <c r="AH1590" s="25">
        <f t="shared" si="632"/>
        <v>-7762.0049694229738</v>
      </c>
      <c r="AI1590" s="25">
        <f t="shared" si="633"/>
        <v>9362.0078298836233</v>
      </c>
      <c r="AJ1590" s="25">
        <f t="shared" si="634"/>
        <v>1</v>
      </c>
      <c r="AK1590" s="25">
        <f t="shared" si="635"/>
        <v>9362.0078298836233</v>
      </c>
      <c r="AL1590" s="25">
        <f t="shared" ca="1" si="636"/>
        <v>27880</v>
      </c>
      <c r="AM1590" s="25">
        <f t="shared" ca="1" si="637"/>
        <v>61</v>
      </c>
      <c r="AN1590" s="25">
        <f ca="1">IF(AM1590=0,0,COUNTIF($AM$19:AM1590,C1590*10+1))</f>
        <v>72</v>
      </c>
      <c r="AO1590" s="20">
        <f t="shared" ca="1" si="638"/>
        <v>0</v>
      </c>
      <c r="AP1590" s="32">
        <f t="shared" ca="1" si="639"/>
        <v>27880</v>
      </c>
    </row>
    <row r="1591" spans="1:42" x14ac:dyDescent="0.2">
      <c r="A1591" s="14">
        <f>Daten!A1591</f>
        <v>61446</v>
      </c>
      <c r="B1591" s="7" t="str">
        <f>Daten!B1591</f>
        <v>Teufenbach-Katsch</v>
      </c>
      <c r="C1591" s="14">
        <f t="shared" si="615"/>
        <v>6</v>
      </c>
      <c r="D1591" s="9">
        <f>Daten!D1591</f>
        <v>0</v>
      </c>
      <c r="E1591" s="8">
        <f>Daten!E1591</f>
        <v>1831</v>
      </c>
      <c r="F1591" s="8">
        <f>Daten!F1591</f>
        <v>1886</v>
      </c>
      <c r="G1591" s="26">
        <f t="shared" si="616"/>
        <v>-55</v>
      </c>
      <c r="H1591" s="28">
        <f t="shared" si="617"/>
        <v>-2.9162248144220571E-2</v>
      </c>
      <c r="I1591" s="20">
        <f t="shared" si="618"/>
        <v>25.338029153976137</v>
      </c>
      <c r="J1591" s="20">
        <f t="shared" si="619"/>
        <v>-80.338029153976137</v>
      </c>
      <c r="K1591" s="26">
        <f t="shared" si="620"/>
        <v>40169.014576988069</v>
      </c>
      <c r="L1591" s="15">
        <f>Daten!G1591</f>
        <v>257</v>
      </c>
      <c r="M1591" s="15">
        <f>Daten!H1591</f>
        <v>1134</v>
      </c>
      <c r="N1591" s="15">
        <f>Daten!I1591</f>
        <v>440</v>
      </c>
      <c r="O1591" s="27">
        <f t="shared" si="621"/>
        <v>0.61463844797178135</v>
      </c>
      <c r="P1591" s="15">
        <f t="shared" si="622"/>
        <v>643.8809606079991</v>
      </c>
      <c r="Q1591" s="20">
        <f t="shared" si="623"/>
        <v>53.1190393920009</v>
      </c>
      <c r="R1591" s="26">
        <f t="shared" si="624"/>
        <v>10623.807878400181</v>
      </c>
      <c r="S1591" s="8">
        <f>Daten!K1591</f>
        <v>9769</v>
      </c>
      <c r="T1591" s="8">
        <f>Daten!L1591</f>
        <v>161691</v>
      </c>
      <c r="U1591" s="8">
        <f>Daten!M1591</f>
        <v>1032872</v>
      </c>
      <c r="V1591" s="8">
        <f>Daten!N1591</f>
        <v>500</v>
      </c>
      <c r="W1591" s="8">
        <f>Daten!O1591</f>
        <v>500</v>
      </c>
      <c r="X1591" s="22">
        <f t="shared" si="625"/>
        <v>1204332</v>
      </c>
      <c r="Y1591" s="8">
        <f t="shared" si="626"/>
        <v>702524.79623471131</v>
      </c>
      <c r="Z1591" s="20">
        <f t="shared" si="627"/>
        <v>501807.20376528869</v>
      </c>
      <c r="AA1591" s="26">
        <f t="shared" si="628"/>
        <v>-50180.720376528872</v>
      </c>
      <c r="AB1591" s="31">
        <f t="shared" si="629"/>
        <v>612.10207885937416</v>
      </c>
      <c r="AC1591" s="30">
        <f t="shared" si="630"/>
        <v>612.10207885937416</v>
      </c>
      <c r="AG1591" s="25">
        <f t="shared" si="631"/>
        <v>40169.014576988069</v>
      </c>
      <c r="AH1591" s="25">
        <f t="shared" si="632"/>
        <v>-50180.720376528872</v>
      </c>
      <c r="AI1591" s="25">
        <f t="shared" si="633"/>
        <v>-10011.705799540803</v>
      </c>
      <c r="AJ1591" s="25">
        <f t="shared" si="634"/>
        <v>1</v>
      </c>
      <c r="AK1591" s="25">
        <f t="shared" si="635"/>
        <v>0</v>
      </c>
      <c r="AL1591" s="25">
        <f t="shared" ca="1" si="636"/>
        <v>0</v>
      </c>
      <c r="AM1591" s="25">
        <f t="shared" ca="1" si="637"/>
        <v>0</v>
      </c>
      <c r="AN1591" s="25">
        <f ca="1">IF(AM1591=0,0,COUNTIF($AM$19:AM1591,C1591*10+1))</f>
        <v>0</v>
      </c>
      <c r="AO1591" s="20">
        <f t="shared" ca="1" si="638"/>
        <v>0</v>
      </c>
      <c r="AP1591" s="32">
        <f t="shared" ca="1" si="639"/>
        <v>0</v>
      </c>
    </row>
    <row r="1592" spans="1:42" x14ac:dyDescent="0.2">
      <c r="A1592" s="14">
        <f>Daten!A1592</f>
        <v>61611</v>
      </c>
      <c r="B1592" s="7" t="str">
        <f>Daten!B1592</f>
        <v>Krottendorf-Gaisfeld</v>
      </c>
      <c r="C1592" s="14">
        <f t="shared" si="615"/>
        <v>6</v>
      </c>
      <c r="D1592" s="9">
        <f>Daten!D1592</f>
        <v>0</v>
      </c>
      <c r="E1592" s="8">
        <f>Daten!E1592</f>
        <v>2468</v>
      </c>
      <c r="F1592" s="8">
        <f>Daten!F1592</f>
        <v>2487</v>
      </c>
      <c r="G1592" s="26">
        <f t="shared" si="616"/>
        <v>-19</v>
      </c>
      <c r="H1592" s="28">
        <f t="shared" si="617"/>
        <v>-7.6397265782066747E-3</v>
      </c>
      <c r="I1592" s="20">
        <f t="shared" si="618"/>
        <v>33.412342792120178</v>
      </c>
      <c r="J1592" s="20">
        <f t="shared" si="619"/>
        <v>-52.412342792120178</v>
      </c>
      <c r="K1592" s="26">
        <f t="shared" si="620"/>
        <v>26206.17139606009</v>
      </c>
      <c r="L1592" s="15">
        <f>Daten!G1592</f>
        <v>327</v>
      </c>
      <c r="M1592" s="15">
        <f>Daten!H1592</f>
        <v>1600</v>
      </c>
      <c r="N1592" s="15">
        <f>Daten!I1592</f>
        <v>541</v>
      </c>
      <c r="O1592" s="27">
        <f t="shared" si="621"/>
        <v>0.54249999999999998</v>
      </c>
      <c r="P1592" s="15">
        <f t="shared" si="622"/>
        <v>908.47401849453138</v>
      </c>
      <c r="Q1592" s="20">
        <f t="shared" si="623"/>
        <v>-40.474018494531379</v>
      </c>
      <c r="R1592" s="26">
        <f t="shared" si="624"/>
        <v>-8094.8036989062757</v>
      </c>
      <c r="S1592" s="8">
        <f>Daten!K1592</f>
        <v>4889</v>
      </c>
      <c r="T1592" s="8">
        <f>Daten!L1592</f>
        <v>127292</v>
      </c>
      <c r="U1592" s="8">
        <f>Daten!M1592</f>
        <v>431816</v>
      </c>
      <c r="V1592" s="8">
        <f>Daten!N1592</f>
        <v>500</v>
      </c>
      <c r="W1592" s="8">
        <f>Daten!O1592</f>
        <v>500</v>
      </c>
      <c r="X1592" s="22">
        <f t="shared" si="625"/>
        <v>563997</v>
      </c>
      <c r="Y1592" s="8">
        <f t="shared" si="626"/>
        <v>946931.29279479384</v>
      </c>
      <c r="Z1592" s="20">
        <f t="shared" si="627"/>
        <v>-382934.29279479384</v>
      </c>
      <c r="AA1592" s="26">
        <f t="shared" si="628"/>
        <v>38293.429279479387</v>
      </c>
      <c r="AB1592" s="31">
        <f t="shared" si="629"/>
        <v>56404.796976633203</v>
      </c>
      <c r="AC1592" s="30">
        <f t="shared" si="630"/>
        <v>56404.796976633203</v>
      </c>
      <c r="AG1592" s="25">
        <f t="shared" si="631"/>
        <v>26206.17139606009</v>
      </c>
      <c r="AH1592" s="25">
        <f t="shared" si="632"/>
        <v>38293.429279479387</v>
      </c>
      <c r="AI1592" s="25">
        <f t="shared" si="633"/>
        <v>64499.600675539477</v>
      </c>
      <c r="AJ1592" s="25">
        <f t="shared" si="634"/>
        <v>1</v>
      </c>
      <c r="AK1592" s="25">
        <f t="shared" si="635"/>
        <v>64499.600675539477</v>
      </c>
      <c r="AL1592" s="25">
        <f t="shared" ca="1" si="636"/>
        <v>192082</v>
      </c>
      <c r="AM1592" s="25">
        <f t="shared" ca="1" si="637"/>
        <v>61</v>
      </c>
      <c r="AN1592" s="25">
        <f ca="1">IF(AM1592=0,0,COUNTIF($AM$19:AM1592,C1592*10+1))</f>
        <v>73</v>
      </c>
      <c r="AO1592" s="20">
        <f t="shared" ca="1" si="638"/>
        <v>0</v>
      </c>
      <c r="AP1592" s="32">
        <f t="shared" ca="1" si="639"/>
        <v>192082</v>
      </c>
    </row>
    <row r="1593" spans="1:42" x14ac:dyDescent="0.2">
      <c r="A1593" s="14">
        <f>Daten!A1593</f>
        <v>61612</v>
      </c>
      <c r="B1593" s="7" t="str">
        <f>Daten!B1593</f>
        <v>Ligist</v>
      </c>
      <c r="C1593" s="14">
        <f t="shared" si="615"/>
        <v>6</v>
      </c>
      <c r="D1593" s="9">
        <f>Daten!D1593</f>
        <v>0</v>
      </c>
      <c r="E1593" s="8">
        <f>Daten!E1593</f>
        <v>3258</v>
      </c>
      <c r="F1593" s="8">
        <f>Daten!F1593</f>
        <v>3258</v>
      </c>
      <c r="G1593" s="26">
        <f t="shared" si="616"/>
        <v>0</v>
      </c>
      <c r="H1593" s="28">
        <f t="shared" si="617"/>
        <v>0</v>
      </c>
      <c r="I1593" s="20">
        <f t="shared" si="618"/>
        <v>43.770572101619436</v>
      </c>
      <c r="J1593" s="20">
        <f t="shared" si="619"/>
        <v>-43.770572101619436</v>
      </c>
      <c r="K1593" s="26">
        <f t="shared" si="620"/>
        <v>21885.286050809718</v>
      </c>
      <c r="L1593" s="15">
        <f>Daten!G1593</f>
        <v>459</v>
      </c>
      <c r="M1593" s="15">
        <f>Daten!H1593</f>
        <v>2080</v>
      </c>
      <c r="N1593" s="15">
        <f>Daten!I1593</f>
        <v>719</v>
      </c>
      <c r="O1593" s="27">
        <f t="shared" si="621"/>
        <v>0.56634615384615383</v>
      </c>
      <c r="P1593" s="15">
        <f t="shared" si="622"/>
        <v>1181.0162240428908</v>
      </c>
      <c r="Q1593" s="20">
        <f t="shared" si="623"/>
        <v>-3.0162240428908262</v>
      </c>
      <c r="R1593" s="26">
        <f t="shared" si="624"/>
        <v>-603.24480857816525</v>
      </c>
      <c r="S1593" s="8">
        <f>Daten!K1593</f>
        <v>11072</v>
      </c>
      <c r="T1593" s="8">
        <f>Daten!L1593</f>
        <v>150818</v>
      </c>
      <c r="U1593" s="8">
        <f>Daten!M1593</f>
        <v>508285</v>
      </c>
      <c r="V1593" s="8">
        <f>Daten!N1593</f>
        <v>500</v>
      </c>
      <c r="W1593" s="8">
        <f>Daten!O1593</f>
        <v>500</v>
      </c>
      <c r="X1593" s="22">
        <f t="shared" si="625"/>
        <v>670175</v>
      </c>
      <c r="Y1593" s="8">
        <f t="shared" si="626"/>
        <v>1250041.3905694645</v>
      </c>
      <c r="Z1593" s="20">
        <f t="shared" si="627"/>
        <v>-579866.39056946454</v>
      </c>
      <c r="AA1593" s="26">
        <f t="shared" si="628"/>
        <v>57986.639056946457</v>
      </c>
      <c r="AB1593" s="31">
        <f t="shared" si="629"/>
        <v>79268.680299178013</v>
      </c>
      <c r="AC1593" s="30">
        <f t="shared" si="630"/>
        <v>79268.680299178013</v>
      </c>
      <c r="AG1593" s="25">
        <f t="shared" si="631"/>
        <v>21885.286050809718</v>
      </c>
      <c r="AH1593" s="25">
        <f t="shared" si="632"/>
        <v>57986.639056946457</v>
      </c>
      <c r="AI1593" s="25">
        <f t="shared" si="633"/>
        <v>79871.925107756178</v>
      </c>
      <c r="AJ1593" s="25">
        <f t="shared" si="634"/>
        <v>1</v>
      </c>
      <c r="AK1593" s="25">
        <f t="shared" si="635"/>
        <v>79871.925107756178</v>
      </c>
      <c r="AL1593" s="25">
        <f t="shared" ca="1" si="636"/>
        <v>237862</v>
      </c>
      <c r="AM1593" s="25">
        <f t="shared" ca="1" si="637"/>
        <v>61</v>
      </c>
      <c r="AN1593" s="25">
        <f ca="1">IF(AM1593=0,0,COUNTIF($AM$19:AM1593,C1593*10+1))</f>
        <v>74</v>
      </c>
      <c r="AO1593" s="20">
        <f t="shared" ca="1" si="638"/>
        <v>0</v>
      </c>
      <c r="AP1593" s="32">
        <f t="shared" ca="1" si="639"/>
        <v>237862</v>
      </c>
    </row>
    <row r="1594" spans="1:42" x14ac:dyDescent="0.2">
      <c r="A1594" s="14">
        <f>Daten!A1594</f>
        <v>61615</v>
      </c>
      <c r="B1594" s="7" t="str">
        <f>Daten!B1594</f>
        <v>Mooskirchen</v>
      </c>
      <c r="C1594" s="14">
        <f t="shared" si="615"/>
        <v>6</v>
      </c>
      <c r="D1594" s="9">
        <f>Daten!D1594</f>
        <v>0</v>
      </c>
      <c r="E1594" s="8">
        <f>Daten!E1594</f>
        <v>2197</v>
      </c>
      <c r="F1594" s="8">
        <f>Daten!F1594</f>
        <v>2195</v>
      </c>
      <c r="G1594" s="26">
        <f t="shared" si="616"/>
        <v>2</v>
      </c>
      <c r="H1594" s="28">
        <f t="shared" si="617"/>
        <v>9.1116173120728934E-4</v>
      </c>
      <c r="I1594" s="20">
        <f t="shared" si="618"/>
        <v>29.48938175661592</v>
      </c>
      <c r="J1594" s="20">
        <f t="shared" si="619"/>
        <v>-27.48938175661592</v>
      </c>
      <c r="K1594" s="26">
        <f t="shared" si="620"/>
        <v>13744.69087830796</v>
      </c>
      <c r="L1594" s="15">
        <f>Daten!G1594</f>
        <v>318</v>
      </c>
      <c r="M1594" s="15">
        <f>Daten!H1594</f>
        <v>1416</v>
      </c>
      <c r="N1594" s="15">
        <f>Daten!I1594</f>
        <v>463</v>
      </c>
      <c r="O1594" s="27">
        <f t="shared" si="621"/>
        <v>0.55155367231638419</v>
      </c>
      <c r="P1594" s="15">
        <f t="shared" si="622"/>
        <v>803.99950636766027</v>
      </c>
      <c r="Q1594" s="20">
        <f t="shared" si="623"/>
        <v>-22.999506367660274</v>
      </c>
      <c r="R1594" s="26">
        <f t="shared" si="624"/>
        <v>-4599.9012735320548</v>
      </c>
      <c r="S1594" s="8">
        <f>Daten!K1594</f>
        <v>8541</v>
      </c>
      <c r="T1594" s="8">
        <f>Daten!L1594</f>
        <v>113664</v>
      </c>
      <c r="U1594" s="8">
        <f>Daten!M1594</f>
        <v>210096</v>
      </c>
      <c r="V1594" s="8">
        <f>Daten!N1594</f>
        <v>500</v>
      </c>
      <c r="W1594" s="8">
        <f>Daten!O1594</f>
        <v>500</v>
      </c>
      <c r="X1594" s="22">
        <f t="shared" si="625"/>
        <v>332301</v>
      </c>
      <c r="Y1594" s="8">
        <f t="shared" si="626"/>
        <v>842953.01874803973</v>
      </c>
      <c r="Z1594" s="20">
        <f t="shared" si="627"/>
        <v>-510652.01874803973</v>
      </c>
      <c r="AA1594" s="26">
        <f t="shared" si="628"/>
        <v>51065.201874803977</v>
      </c>
      <c r="AB1594" s="31">
        <f t="shared" si="629"/>
        <v>60209.991479579883</v>
      </c>
      <c r="AC1594" s="30">
        <f t="shared" si="630"/>
        <v>60209.991479579883</v>
      </c>
      <c r="AG1594" s="25">
        <f t="shared" si="631"/>
        <v>13744.69087830796</v>
      </c>
      <c r="AH1594" s="25">
        <f t="shared" si="632"/>
        <v>51065.201874803977</v>
      </c>
      <c r="AI1594" s="25">
        <f t="shared" si="633"/>
        <v>64809.892753111941</v>
      </c>
      <c r="AJ1594" s="25">
        <f t="shared" si="634"/>
        <v>1</v>
      </c>
      <c r="AK1594" s="25">
        <f t="shared" si="635"/>
        <v>64809.892753111941</v>
      </c>
      <c r="AL1594" s="25">
        <f t="shared" ca="1" si="636"/>
        <v>193006</v>
      </c>
      <c r="AM1594" s="25">
        <f t="shared" ca="1" si="637"/>
        <v>61</v>
      </c>
      <c r="AN1594" s="25">
        <f ca="1">IF(AM1594=0,0,COUNTIF($AM$19:AM1594,C1594*10+1))</f>
        <v>75</v>
      </c>
      <c r="AO1594" s="20">
        <f t="shared" ca="1" si="638"/>
        <v>0</v>
      </c>
      <c r="AP1594" s="32">
        <f t="shared" ca="1" si="639"/>
        <v>193006</v>
      </c>
    </row>
    <row r="1595" spans="1:42" x14ac:dyDescent="0.2">
      <c r="A1595" s="14">
        <f>Daten!A1595</f>
        <v>61618</v>
      </c>
      <c r="B1595" s="7" t="str">
        <f>Daten!B1595</f>
        <v>Rosental an der Kainach</v>
      </c>
      <c r="C1595" s="14">
        <f t="shared" si="615"/>
        <v>6</v>
      </c>
      <c r="D1595" s="9">
        <f>Daten!D1595</f>
        <v>0</v>
      </c>
      <c r="E1595" s="8">
        <f>Daten!E1595</f>
        <v>1682</v>
      </c>
      <c r="F1595" s="8">
        <f>Daten!F1595</f>
        <v>1675</v>
      </c>
      <c r="G1595" s="26">
        <f t="shared" si="616"/>
        <v>7</v>
      </c>
      <c r="H1595" s="28">
        <f t="shared" si="617"/>
        <v>4.1791044776119399E-3</v>
      </c>
      <c r="I1595" s="20">
        <f t="shared" si="618"/>
        <v>22.503286761882308</v>
      </c>
      <c r="J1595" s="20">
        <f t="shared" si="619"/>
        <v>-15.503286761882308</v>
      </c>
      <c r="K1595" s="26">
        <f t="shared" si="620"/>
        <v>7751.6433809411537</v>
      </c>
      <c r="L1595" s="15">
        <f>Daten!G1595</f>
        <v>189</v>
      </c>
      <c r="M1595" s="15">
        <f>Daten!H1595</f>
        <v>1071</v>
      </c>
      <c r="N1595" s="15">
        <f>Daten!I1595</f>
        <v>422</v>
      </c>
      <c r="O1595" s="27">
        <f t="shared" si="621"/>
        <v>0.57049486461251164</v>
      </c>
      <c r="P1595" s="15">
        <f t="shared" si="622"/>
        <v>608.10979612977701</v>
      </c>
      <c r="Q1595" s="20">
        <f t="shared" si="623"/>
        <v>2.8902038702229902</v>
      </c>
      <c r="R1595" s="26">
        <f t="shared" si="624"/>
        <v>578.04077404459804</v>
      </c>
      <c r="S1595" s="8">
        <f>Daten!K1595</f>
        <v>1270</v>
      </c>
      <c r="T1595" s="8">
        <f>Daten!L1595</f>
        <v>123496</v>
      </c>
      <c r="U1595" s="8">
        <f>Daten!M1595</f>
        <v>620224</v>
      </c>
      <c r="V1595" s="8">
        <f>Daten!N1595</f>
        <v>500</v>
      </c>
      <c r="W1595" s="8">
        <f>Daten!O1595</f>
        <v>500</v>
      </c>
      <c r="X1595" s="22">
        <f t="shared" si="625"/>
        <v>744990</v>
      </c>
      <c r="Y1595" s="8">
        <f t="shared" si="626"/>
        <v>645355.92969240004</v>
      </c>
      <c r="Z1595" s="20">
        <f t="shared" si="627"/>
        <v>99634.070307599963</v>
      </c>
      <c r="AA1595" s="26">
        <f t="shared" si="628"/>
        <v>-9963.4070307599977</v>
      </c>
      <c r="AB1595" s="31">
        <f t="shared" si="629"/>
        <v>-1633.722875774245</v>
      </c>
      <c r="AC1595" s="30">
        <f t="shared" si="630"/>
        <v>0</v>
      </c>
      <c r="AG1595" s="25">
        <f t="shared" si="631"/>
        <v>0</v>
      </c>
      <c r="AH1595" s="25">
        <f t="shared" si="632"/>
        <v>0</v>
      </c>
      <c r="AI1595" s="25">
        <f t="shared" si="633"/>
        <v>0</v>
      </c>
      <c r="AJ1595" s="25">
        <f t="shared" si="634"/>
        <v>1</v>
      </c>
      <c r="AK1595" s="25">
        <f t="shared" si="635"/>
        <v>0</v>
      </c>
      <c r="AL1595" s="25">
        <f t="shared" ca="1" si="636"/>
        <v>0</v>
      </c>
      <c r="AM1595" s="25">
        <f t="shared" ca="1" si="637"/>
        <v>0</v>
      </c>
      <c r="AN1595" s="25">
        <f ca="1">IF(AM1595=0,0,COUNTIF($AM$19:AM1595,C1595*10+1))</f>
        <v>0</v>
      </c>
      <c r="AO1595" s="20">
        <f t="shared" ca="1" si="638"/>
        <v>0</v>
      </c>
      <c r="AP1595" s="32">
        <f t="shared" ca="1" si="639"/>
        <v>0</v>
      </c>
    </row>
    <row r="1596" spans="1:42" x14ac:dyDescent="0.2">
      <c r="A1596" s="14">
        <f>Daten!A1596</f>
        <v>61621</v>
      </c>
      <c r="B1596" s="7" t="str">
        <f>Daten!B1596</f>
        <v>Sankt Martin am Wöllmißberg</v>
      </c>
      <c r="C1596" s="14">
        <f t="shared" si="615"/>
        <v>6</v>
      </c>
      <c r="D1596" s="9">
        <f>Daten!D1596</f>
        <v>0</v>
      </c>
      <c r="E1596" s="8">
        <f>Daten!E1596</f>
        <v>798</v>
      </c>
      <c r="F1596" s="8">
        <f>Daten!F1596</f>
        <v>807</v>
      </c>
      <c r="G1596" s="26">
        <f t="shared" si="616"/>
        <v>-9</v>
      </c>
      <c r="H1596" s="28">
        <f t="shared" si="617"/>
        <v>-1.1152416356877323E-2</v>
      </c>
      <c r="I1596" s="20">
        <f t="shared" si="618"/>
        <v>10.841882039903894</v>
      </c>
      <c r="J1596" s="20">
        <f t="shared" si="619"/>
        <v>-19.841882039903894</v>
      </c>
      <c r="K1596" s="26">
        <f t="shared" si="620"/>
        <v>9920.9410199519461</v>
      </c>
      <c r="L1596" s="15">
        <f>Daten!G1596</f>
        <v>125</v>
      </c>
      <c r="M1596" s="15">
        <f>Daten!H1596</f>
        <v>485</v>
      </c>
      <c r="N1596" s="15">
        <f>Daten!I1596</f>
        <v>188</v>
      </c>
      <c r="O1596" s="27">
        <f t="shared" si="621"/>
        <v>0.64536082474226808</v>
      </c>
      <c r="P1596" s="15">
        <f t="shared" si="622"/>
        <v>275.38118685615484</v>
      </c>
      <c r="Q1596" s="20">
        <f t="shared" si="623"/>
        <v>37.618813143845159</v>
      </c>
      <c r="R1596" s="26">
        <f t="shared" si="624"/>
        <v>7523.7626287690318</v>
      </c>
      <c r="S1596" s="8">
        <f>Daten!K1596</f>
        <v>6395</v>
      </c>
      <c r="T1596" s="8">
        <f>Daten!L1596</f>
        <v>29410</v>
      </c>
      <c r="U1596" s="8">
        <f>Daten!M1596</f>
        <v>25801</v>
      </c>
      <c r="V1596" s="8">
        <f>Daten!N1596</f>
        <v>500</v>
      </c>
      <c r="W1596" s="8">
        <f>Daten!O1596</f>
        <v>500</v>
      </c>
      <c r="X1596" s="22">
        <f t="shared" si="625"/>
        <v>61606</v>
      </c>
      <c r="Y1596" s="8">
        <f t="shared" si="626"/>
        <v>306179.56711922429</v>
      </c>
      <c r="Z1596" s="20">
        <f t="shared" si="627"/>
        <v>-244573.56711922429</v>
      </c>
      <c r="AA1596" s="26">
        <f t="shared" si="628"/>
        <v>24457.356711922432</v>
      </c>
      <c r="AB1596" s="31">
        <f t="shared" si="629"/>
        <v>41902.060360643409</v>
      </c>
      <c r="AC1596" s="30">
        <f t="shared" si="630"/>
        <v>41902.060360643409</v>
      </c>
      <c r="AG1596" s="25">
        <f t="shared" si="631"/>
        <v>9920.9410199519461</v>
      </c>
      <c r="AH1596" s="25">
        <f t="shared" si="632"/>
        <v>24457.356711922432</v>
      </c>
      <c r="AI1596" s="25">
        <f t="shared" si="633"/>
        <v>34378.29773187438</v>
      </c>
      <c r="AJ1596" s="25">
        <f t="shared" si="634"/>
        <v>1</v>
      </c>
      <c r="AK1596" s="25">
        <f t="shared" si="635"/>
        <v>34378.29773187438</v>
      </c>
      <c r="AL1596" s="25">
        <f t="shared" ca="1" si="636"/>
        <v>102380</v>
      </c>
      <c r="AM1596" s="25">
        <f t="shared" ca="1" si="637"/>
        <v>61</v>
      </c>
      <c r="AN1596" s="25">
        <f ca="1">IF(AM1596=0,0,COUNTIF($AM$19:AM1596,C1596*10+1))</f>
        <v>76</v>
      </c>
      <c r="AO1596" s="20">
        <f t="shared" ca="1" si="638"/>
        <v>0</v>
      </c>
      <c r="AP1596" s="32">
        <f t="shared" ca="1" si="639"/>
        <v>102380</v>
      </c>
    </row>
    <row r="1597" spans="1:42" x14ac:dyDescent="0.2">
      <c r="A1597" s="14">
        <f>Daten!A1597</f>
        <v>61624</v>
      </c>
      <c r="B1597" s="7" t="str">
        <f>Daten!B1597</f>
        <v>Stallhofen</v>
      </c>
      <c r="C1597" s="14">
        <f t="shared" si="615"/>
        <v>6</v>
      </c>
      <c r="D1597" s="9">
        <f>Daten!D1597</f>
        <v>0</v>
      </c>
      <c r="E1597" s="8">
        <f>Daten!E1597</f>
        <v>3190</v>
      </c>
      <c r="F1597" s="8">
        <f>Daten!F1597</f>
        <v>3104</v>
      </c>
      <c r="G1597" s="26">
        <f t="shared" si="616"/>
        <v>86</v>
      </c>
      <c r="H1597" s="28">
        <f t="shared" si="617"/>
        <v>2.7706185567010308E-2</v>
      </c>
      <c r="I1597" s="20">
        <f t="shared" si="618"/>
        <v>41.701613199332947</v>
      </c>
      <c r="J1597" s="20">
        <f t="shared" si="619"/>
        <v>44.298386800667053</v>
      </c>
      <c r="K1597" s="26">
        <f t="shared" si="620"/>
        <v>-22149.193400333526</v>
      </c>
      <c r="L1597" s="15">
        <f>Daten!G1597</f>
        <v>484</v>
      </c>
      <c r="M1597" s="15">
        <f>Daten!H1597</f>
        <v>2015</v>
      </c>
      <c r="N1597" s="15">
        <f>Daten!I1597</f>
        <v>691</v>
      </c>
      <c r="O1597" s="27">
        <f t="shared" si="621"/>
        <v>0.5831265508684863</v>
      </c>
      <c r="P1597" s="15">
        <f t="shared" si="622"/>
        <v>1144.1094670415505</v>
      </c>
      <c r="Q1597" s="20">
        <f t="shared" si="623"/>
        <v>30.890532958449512</v>
      </c>
      <c r="R1597" s="26">
        <f t="shared" si="624"/>
        <v>6178.1065916899024</v>
      </c>
      <c r="S1597" s="8">
        <f>Daten!K1597</f>
        <v>9987</v>
      </c>
      <c r="T1597" s="8">
        <f>Daten!L1597</f>
        <v>134360</v>
      </c>
      <c r="U1597" s="8">
        <f>Daten!M1597</f>
        <v>316426</v>
      </c>
      <c r="V1597" s="8">
        <f>Daten!N1597</f>
        <v>500</v>
      </c>
      <c r="W1597" s="8">
        <f>Daten!O1597</f>
        <v>500</v>
      </c>
      <c r="X1597" s="22">
        <f t="shared" si="625"/>
        <v>460773</v>
      </c>
      <c r="Y1597" s="8">
        <f t="shared" si="626"/>
        <v>1223950.9011407588</v>
      </c>
      <c r="Z1597" s="20">
        <f t="shared" si="627"/>
        <v>-763177.90114075877</v>
      </c>
      <c r="AA1597" s="26">
        <f t="shared" si="628"/>
        <v>76317.790114075877</v>
      </c>
      <c r="AB1597" s="31">
        <f t="shared" si="629"/>
        <v>60346.703305432253</v>
      </c>
      <c r="AC1597" s="30">
        <f t="shared" si="630"/>
        <v>60346.703305432253</v>
      </c>
      <c r="AG1597" s="25">
        <f t="shared" si="631"/>
        <v>-22149.193400333526</v>
      </c>
      <c r="AH1597" s="25">
        <f t="shared" si="632"/>
        <v>76317.790114075877</v>
      </c>
      <c r="AI1597" s="25">
        <f t="shared" si="633"/>
        <v>54168.59671374235</v>
      </c>
      <c r="AJ1597" s="25">
        <f t="shared" si="634"/>
        <v>1</v>
      </c>
      <c r="AK1597" s="25">
        <f t="shared" si="635"/>
        <v>54168.59671374235</v>
      </c>
      <c r="AL1597" s="25">
        <f t="shared" ca="1" si="636"/>
        <v>161316</v>
      </c>
      <c r="AM1597" s="25">
        <f t="shared" ca="1" si="637"/>
        <v>61</v>
      </c>
      <c r="AN1597" s="25">
        <f ca="1">IF(AM1597=0,0,COUNTIF($AM$19:AM1597,C1597*10+1))</f>
        <v>77</v>
      </c>
      <c r="AO1597" s="20">
        <f t="shared" ca="1" si="638"/>
        <v>0</v>
      </c>
      <c r="AP1597" s="32">
        <f t="shared" ca="1" si="639"/>
        <v>161316</v>
      </c>
    </row>
    <row r="1598" spans="1:42" x14ac:dyDescent="0.2">
      <c r="A1598" s="14">
        <f>Daten!A1598</f>
        <v>61625</v>
      </c>
      <c r="B1598" s="7" t="str">
        <f>Daten!B1598</f>
        <v>Voitsberg</v>
      </c>
      <c r="C1598" s="14">
        <f t="shared" si="615"/>
        <v>6</v>
      </c>
      <c r="D1598" s="9">
        <f>Daten!D1598</f>
        <v>0</v>
      </c>
      <c r="E1598" s="8">
        <f>Daten!E1598</f>
        <v>9507</v>
      </c>
      <c r="F1598" s="8">
        <f>Daten!F1598</f>
        <v>9385</v>
      </c>
      <c r="G1598" s="26">
        <f t="shared" si="616"/>
        <v>122</v>
      </c>
      <c r="H1598" s="28">
        <f t="shared" si="617"/>
        <v>1.2999467234949387E-2</v>
      </c>
      <c r="I1598" s="20">
        <f t="shared" si="618"/>
        <v>126.0855798568749</v>
      </c>
      <c r="J1598" s="20">
        <f t="shared" si="619"/>
        <v>-4.0855798568749009</v>
      </c>
      <c r="K1598" s="26">
        <f t="shared" si="620"/>
        <v>2042.7899284374505</v>
      </c>
      <c r="L1598" s="15">
        <f>Daten!G1598</f>
        <v>1108</v>
      </c>
      <c r="M1598" s="15">
        <f>Daten!H1598</f>
        <v>6008</v>
      </c>
      <c r="N1598" s="15">
        <f>Daten!I1598</f>
        <v>2391</v>
      </c>
      <c r="O1598" s="27">
        <f t="shared" si="621"/>
        <v>0.58239014647137155</v>
      </c>
      <c r="P1598" s="15">
        <f t="shared" si="622"/>
        <v>3411.3199394469657</v>
      </c>
      <c r="Q1598" s="20">
        <f t="shared" si="623"/>
        <v>87.680060553034309</v>
      </c>
      <c r="R1598" s="26">
        <f t="shared" si="624"/>
        <v>17536.012110606862</v>
      </c>
      <c r="S1598" s="8">
        <f>Daten!K1598</f>
        <v>7233</v>
      </c>
      <c r="T1598" s="8">
        <f>Daten!L1598</f>
        <v>645261</v>
      </c>
      <c r="U1598" s="8">
        <f>Daten!M1598</f>
        <v>3887699</v>
      </c>
      <c r="V1598" s="8">
        <f>Daten!N1598</f>
        <v>500</v>
      </c>
      <c r="W1598" s="8">
        <f>Daten!O1598</f>
        <v>500</v>
      </c>
      <c r="X1598" s="22">
        <f t="shared" si="625"/>
        <v>4540193</v>
      </c>
      <c r="Y1598" s="8">
        <f t="shared" si="626"/>
        <v>3647680.6323339161</v>
      </c>
      <c r="Z1598" s="20">
        <f t="shared" si="627"/>
        <v>892512.36766608385</v>
      </c>
      <c r="AA1598" s="26">
        <f t="shared" si="628"/>
        <v>-89251.236766608388</v>
      </c>
      <c r="AB1598" s="31">
        <f t="shared" si="629"/>
        <v>-69672.434727564076</v>
      </c>
      <c r="AC1598" s="30">
        <f t="shared" si="630"/>
        <v>0</v>
      </c>
      <c r="AG1598" s="25">
        <f t="shared" si="631"/>
        <v>0</v>
      </c>
      <c r="AH1598" s="25">
        <f t="shared" si="632"/>
        <v>0</v>
      </c>
      <c r="AI1598" s="25">
        <f t="shared" si="633"/>
        <v>0</v>
      </c>
      <c r="AJ1598" s="25">
        <f t="shared" si="634"/>
        <v>1</v>
      </c>
      <c r="AK1598" s="25">
        <f t="shared" si="635"/>
        <v>0</v>
      </c>
      <c r="AL1598" s="25">
        <f t="shared" ca="1" si="636"/>
        <v>0</v>
      </c>
      <c r="AM1598" s="25">
        <f t="shared" ca="1" si="637"/>
        <v>0</v>
      </c>
      <c r="AN1598" s="25">
        <f ca="1">IF(AM1598=0,0,COUNTIF($AM$19:AM1598,C1598*10+1))</f>
        <v>0</v>
      </c>
      <c r="AO1598" s="20">
        <f t="shared" ca="1" si="638"/>
        <v>0</v>
      </c>
      <c r="AP1598" s="32">
        <f t="shared" ca="1" si="639"/>
        <v>0</v>
      </c>
    </row>
    <row r="1599" spans="1:42" x14ac:dyDescent="0.2">
      <c r="A1599" s="14">
        <f>Daten!A1599</f>
        <v>61626</v>
      </c>
      <c r="B1599" s="7" t="str">
        <f>Daten!B1599</f>
        <v>Bärnbach</v>
      </c>
      <c r="C1599" s="14">
        <f t="shared" si="615"/>
        <v>6</v>
      </c>
      <c r="D1599" s="9">
        <f>Daten!D1599</f>
        <v>0</v>
      </c>
      <c r="E1599" s="8">
        <f>Daten!E1599</f>
        <v>5775</v>
      </c>
      <c r="F1599" s="8">
        <f>Daten!F1599</f>
        <v>5644</v>
      </c>
      <c r="G1599" s="26">
        <f t="shared" si="616"/>
        <v>131</v>
      </c>
      <c r="H1599" s="28">
        <f t="shared" si="617"/>
        <v>2.3210489014883061E-2</v>
      </c>
      <c r="I1599" s="20">
        <f t="shared" si="618"/>
        <v>75.826000288993285</v>
      </c>
      <c r="J1599" s="20">
        <f t="shared" si="619"/>
        <v>55.173999711006715</v>
      </c>
      <c r="K1599" s="26">
        <f t="shared" si="620"/>
        <v>-27586.999855503356</v>
      </c>
      <c r="L1599" s="15">
        <f>Daten!G1599</f>
        <v>741</v>
      </c>
      <c r="M1599" s="15">
        <f>Daten!H1599</f>
        <v>3695</v>
      </c>
      <c r="N1599" s="15">
        <f>Daten!I1599</f>
        <v>1339</v>
      </c>
      <c r="O1599" s="27">
        <f t="shared" si="621"/>
        <v>0.56292286874154263</v>
      </c>
      <c r="P1599" s="15">
        <f t="shared" si="622"/>
        <v>2098.0071864608085</v>
      </c>
      <c r="Q1599" s="20">
        <f t="shared" si="623"/>
        <v>-18.007186460808498</v>
      </c>
      <c r="R1599" s="26">
        <f t="shared" si="624"/>
        <v>-3601.4372921616996</v>
      </c>
      <c r="S1599" s="8">
        <f>Daten!K1599</f>
        <v>7575</v>
      </c>
      <c r="T1599" s="8">
        <f>Daten!L1599</f>
        <v>353901</v>
      </c>
      <c r="U1599" s="8">
        <f>Daten!M1599</f>
        <v>1241340</v>
      </c>
      <c r="V1599" s="8">
        <f>Daten!N1599</f>
        <v>500</v>
      </c>
      <c r="W1599" s="8">
        <f>Daten!O1599</f>
        <v>500</v>
      </c>
      <c r="X1599" s="22">
        <f t="shared" si="625"/>
        <v>1602816</v>
      </c>
      <c r="Y1599" s="8">
        <f t="shared" si="626"/>
        <v>2215773.1830996494</v>
      </c>
      <c r="Z1599" s="20">
        <f t="shared" si="627"/>
        <v>-612957.18309964938</v>
      </c>
      <c r="AA1599" s="26">
        <f t="shared" si="628"/>
        <v>61295.718309964941</v>
      </c>
      <c r="AB1599" s="31">
        <f t="shared" si="629"/>
        <v>30107.281162299885</v>
      </c>
      <c r="AC1599" s="30">
        <f t="shared" si="630"/>
        <v>30107.281162299885</v>
      </c>
      <c r="AG1599" s="25">
        <f t="shared" si="631"/>
        <v>-27586.999855503356</v>
      </c>
      <c r="AH1599" s="25">
        <f t="shared" si="632"/>
        <v>61295.718309964941</v>
      </c>
      <c r="AI1599" s="25">
        <f t="shared" si="633"/>
        <v>33708.718454461588</v>
      </c>
      <c r="AJ1599" s="25">
        <f t="shared" si="634"/>
        <v>1</v>
      </c>
      <c r="AK1599" s="25">
        <f t="shared" si="635"/>
        <v>33708.718454461588</v>
      </c>
      <c r="AL1599" s="25">
        <f t="shared" ca="1" si="636"/>
        <v>100386</v>
      </c>
      <c r="AM1599" s="25">
        <f t="shared" ca="1" si="637"/>
        <v>61</v>
      </c>
      <c r="AN1599" s="25">
        <f ca="1">IF(AM1599=0,0,COUNTIF($AM$19:AM1599,C1599*10+1))</f>
        <v>78</v>
      </c>
      <c r="AO1599" s="20">
        <f t="shared" ca="1" si="638"/>
        <v>0</v>
      </c>
      <c r="AP1599" s="32">
        <f t="shared" ca="1" si="639"/>
        <v>100386</v>
      </c>
    </row>
    <row r="1600" spans="1:42" x14ac:dyDescent="0.2">
      <c r="A1600" s="14">
        <f>Daten!A1600</f>
        <v>61627</v>
      </c>
      <c r="B1600" s="7" t="str">
        <f>Daten!B1600</f>
        <v>Edelschrott</v>
      </c>
      <c r="C1600" s="14">
        <f t="shared" si="615"/>
        <v>6</v>
      </c>
      <c r="D1600" s="9">
        <f>Daten!D1600</f>
        <v>0</v>
      </c>
      <c r="E1600" s="8">
        <f>Daten!E1600</f>
        <v>1646</v>
      </c>
      <c r="F1600" s="8">
        <f>Daten!F1600</f>
        <v>1725</v>
      </c>
      <c r="G1600" s="26">
        <f t="shared" si="616"/>
        <v>-79</v>
      </c>
      <c r="H1600" s="28">
        <f t="shared" si="617"/>
        <v>-4.579710144927536E-2</v>
      </c>
      <c r="I1600" s="20">
        <f t="shared" si="618"/>
        <v>23.175026665222077</v>
      </c>
      <c r="J1600" s="20">
        <f t="shared" si="619"/>
        <v>-102.17502666522208</v>
      </c>
      <c r="K1600" s="26">
        <f t="shared" si="620"/>
        <v>51087.513332611037</v>
      </c>
      <c r="L1600" s="15">
        <f>Daten!G1600</f>
        <v>179</v>
      </c>
      <c r="M1600" s="15">
        <f>Daten!H1600</f>
        <v>1024</v>
      </c>
      <c r="N1600" s="15">
        <f>Daten!I1600</f>
        <v>443</v>
      </c>
      <c r="O1600" s="27">
        <f t="shared" si="621"/>
        <v>0.607421875</v>
      </c>
      <c r="P1600" s="15">
        <f t="shared" si="622"/>
        <v>581.42337183650011</v>
      </c>
      <c r="Q1600" s="20">
        <f t="shared" si="623"/>
        <v>40.57662816349989</v>
      </c>
      <c r="R1600" s="26">
        <f t="shared" si="624"/>
        <v>8115.3256326999781</v>
      </c>
      <c r="S1600" s="8">
        <f>Daten!K1600</f>
        <v>21166</v>
      </c>
      <c r="T1600" s="8">
        <f>Daten!L1600</f>
        <v>91051</v>
      </c>
      <c r="U1600" s="8">
        <f>Daten!M1600</f>
        <v>113747</v>
      </c>
      <c r="V1600" s="8">
        <f>Daten!N1600</f>
        <v>500</v>
      </c>
      <c r="W1600" s="8">
        <f>Daten!O1600</f>
        <v>500</v>
      </c>
      <c r="X1600" s="22">
        <f t="shared" si="625"/>
        <v>225964</v>
      </c>
      <c r="Y1600" s="8">
        <f t="shared" si="626"/>
        <v>631543.31764190877</v>
      </c>
      <c r="Z1600" s="20">
        <f t="shared" si="627"/>
        <v>-405579.31764190877</v>
      </c>
      <c r="AA1600" s="26">
        <f t="shared" si="628"/>
        <v>40557.931764190878</v>
      </c>
      <c r="AB1600" s="31">
        <f t="shared" si="629"/>
        <v>99760.770729501892</v>
      </c>
      <c r="AC1600" s="30">
        <f t="shared" si="630"/>
        <v>99760.770729501892</v>
      </c>
      <c r="AG1600" s="25">
        <f t="shared" si="631"/>
        <v>51087.513332611037</v>
      </c>
      <c r="AH1600" s="25">
        <f t="shared" si="632"/>
        <v>40557.931764190878</v>
      </c>
      <c r="AI1600" s="25">
        <f t="shared" si="633"/>
        <v>91645.445096801908</v>
      </c>
      <c r="AJ1600" s="25">
        <f t="shared" si="634"/>
        <v>1</v>
      </c>
      <c r="AK1600" s="25">
        <f t="shared" si="635"/>
        <v>91645.445096801908</v>
      </c>
      <c r="AL1600" s="25">
        <f t="shared" ca="1" si="636"/>
        <v>272924</v>
      </c>
      <c r="AM1600" s="25">
        <f t="shared" ca="1" si="637"/>
        <v>61</v>
      </c>
      <c r="AN1600" s="25">
        <f ca="1">IF(AM1600=0,0,COUNTIF($AM$19:AM1600,C1600*10+1))</f>
        <v>79</v>
      </c>
      <c r="AO1600" s="20">
        <f t="shared" ca="1" si="638"/>
        <v>0</v>
      </c>
      <c r="AP1600" s="32">
        <f t="shared" ca="1" si="639"/>
        <v>272924</v>
      </c>
    </row>
    <row r="1601" spans="1:42" x14ac:dyDescent="0.2">
      <c r="A1601" s="14">
        <f>Daten!A1601</f>
        <v>61628</v>
      </c>
      <c r="B1601" s="7" t="str">
        <f>Daten!B1601</f>
        <v>Geistthal-Södingberg</v>
      </c>
      <c r="C1601" s="14">
        <f t="shared" si="615"/>
        <v>6</v>
      </c>
      <c r="D1601" s="9">
        <f>Daten!D1601</f>
        <v>0</v>
      </c>
      <c r="E1601" s="8">
        <f>Daten!E1601</f>
        <v>1464</v>
      </c>
      <c r="F1601" s="8">
        <f>Daten!F1601</f>
        <v>1524</v>
      </c>
      <c r="G1601" s="26">
        <f t="shared" si="616"/>
        <v>-60</v>
      </c>
      <c r="H1601" s="28">
        <f t="shared" si="617"/>
        <v>-3.937007874015748E-2</v>
      </c>
      <c r="I1601" s="20">
        <f t="shared" si="618"/>
        <v>20.474632253796202</v>
      </c>
      <c r="J1601" s="20">
        <f t="shared" si="619"/>
        <v>-80.474632253796202</v>
      </c>
      <c r="K1601" s="26">
        <f t="shared" si="620"/>
        <v>40237.316126898098</v>
      </c>
      <c r="L1601" s="15">
        <f>Daten!G1601</f>
        <v>170</v>
      </c>
      <c r="M1601" s="15">
        <f>Daten!H1601</f>
        <v>971</v>
      </c>
      <c r="N1601" s="15">
        <f>Daten!I1601</f>
        <v>323</v>
      </c>
      <c r="O1601" s="27">
        <f t="shared" si="621"/>
        <v>0.50772399588053552</v>
      </c>
      <c r="P1601" s="15">
        <f t="shared" si="622"/>
        <v>551.33016997386881</v>
      </c>
      <c r="Q1601" s="20">
        <f t="shared" si="623"/>
        <v>-58.330169973868806</v>
      </c>
      <c r="R1601" s="26">
        <f t="shared" si="624"/>
        <v>-11666.033994773761</v>
      </c>
      <c r="S1601" s="8">
        <f>Daten!K1601</f>
        <v>10431</v>
      </c>
      <c r="T1601" s="8">
        <f>Daten!L1601</f>
        <v>55728</v>
      </c>
      <c r="U1601" s="8">
        <f>Daten!M1601</f>
        <v>40957</v>
      </c>
      <c r="V1601" s="8">
        <f>Daten!N1601</f>
        <v>500</v>
      </c>
      <c r="W1601" s="8">
        <f>Daten!O1601</f>
        <v>500</v>
      </c>
      <c r="X1601" s="22">
        <f t="shared" si="625"/>
        <v>107116</v>
      </c>
      <c r="Y1601" s="8">
        <f t="shared" si="626"/>
        <v>561712.89005331369</v>
      </c>
      <c r="Z1601" s="20">
        <f t="shared" si="627"/>
        <v>-454596.89005331369</v>
      </c>
      <c r="AA1601" s="26">
        <f t="shared" si="628"/>
        <v>45459.689005331369</v>
      </c>
      <c r="AB1601" s="31">
        <f t="shared" si="629"/>
        <v>74030.971137455708</v>
      </c>
      <c r="AC1601" s="30">
        <f t="shared" si="630"/>
        <v>74030.971137455708</v>
      </c>
      <c r="AG1601" s="25">
        <f t="shared" si="631"/>
        <v>40237.316126898098</v>
      </c>
      <c r="AH1601" s="25">
        <f t="shared" si="632"/>
        <v>45459.689005331369</v>
      </c>
      <c r="AI1601" s="25">
        <f t="shared" si="633"/>
        <v>85697.005132229475</v>
      </c>
      <c r="AJ1601" s="25">
        <f t="shared" si="634"/>
        <v>1</v>
      </c>
      <c r="AK1601" s="25">
        <f t="shared" si="635"/>
        <v>85697.005132229475</v>
      </c>
      <c r="AL1601" s="25">
        <f t="shared" ca="1" si="636"/>
        <v>255209</v>
      </c>
      <c r="AM1601" s="25">
        <f t="shared" ca="1" si="637"/>
        <v>61</v>
      </c>
      <c r="AN1601" s="25">
        <f ca="1">IF(AM1601=0,0,COUNTIF($AM$19:AM1601,C1601*10+1))</f>
        <v>80</v>
      </c>
      <c r="AO1601" s="20">
        <f t="shared" ca="1" si="638"/>
        <v>0</v>
      </c>
      <c r="AP1601" s="32">
        <f t="shared" ca="1" si="639"/>
        <v>255209</v>
      </c>
    </row>
    <row r="1602" spans="1:42" x14ac:dyDescent="0.2">
      <c r="A1602" s="14">
        <f>Daten!A1602</f>
        <v>61629</v>
      </c>
      <c r="B1602" s="7" t="str">
        <f>Daten!B1602</f>
        <v>Hirschegg-Pack</v>
      </c>
      <c r="C1602" s="14">
        <f t="shared" si="615"/>
        <v>6</v>
      </c>
      <c r="D1602" s="9">
        <f>Daten!D1602</f>
        <v>0</v>
      </c>
      <c r="E1602" s="8">
        <f>Daten!E1602</f>
        <v>1000</v>
      </c>
      <c r="F1602" s="8">
        <f>Daten!F1602</f>
        <v>1015</v>
      </c>
      <c r="G1602" s="26">
        <f t="shared" si="616"/>
        <v>-15</v>
      </c>
      <c r="H1602" s="28">
        <f t="shared" si="617"/>
        <v>-1.4778325123152709E-2</v>
      </c>
      <c r="I1602" s="20">
        <f t="shared" si="618"/>
        <v>13.636320037797338</v>
      </c>
      <c r="J1602" s="20">
        <f t="shared" si="619"/>
        <v>-28.63632003779734</v>
      </c>
      <c r="K1602" s="26">
        <f t="shared" si="620"/>
        <v>14318.16001889867</v>
      </c>
      <c r="L1602" s="15">
        <f>Daten!G1602</f>
        <v>114</v>
      </c>
      <c r="M1602" s="15">
        <f>Daten!H1602</f>
        <v>611</v>
      </c>
      <c r="N1602" s="15">
        <f>Daten!I1602</f>
        <v>275</v>
      </c>
      <c r="O1602" s="27">
        <f t="shared" si="621"/>
        <v>0.63666121112929619</v>
      </c>
      <c r="P1602" s="15">
        <f t="shared" si="622"/>
        <v>346.92351581259919</v>
      </c>
      <c r="Q1602" s="20">
        <f t="shared" si="623"/>
        <v>42.076484187400808</v>
      </c>
      <c r="R1602" s="26">
        <f t="shared" si="624"/>
        <v>8415.2968374801621</v>
      </c>
      <c r="S1602" s="8">
        <f>Daten!K1602</f>
        <v>18023</v>
      </c>
      <c r="T1602" s="8">
        <f>Daten!L1602</f>
        <v>69754</v>
      </c>
      <c r="U1602" s="8">
        <f>Daten!M1602</f>
        <v>47442</v>
      </c>
      <c r="V1602" s="8">
        <f>Daten!N1602</f>
        <v>500</v>
      </c>
      <c r="W1602" s="8">
        <f>Daten!O1602</f>
        <v>500</v>
      </c>
      <c r="X1602" s="22">
        <f t="shared" si="625"/>
        <v>135219</v>
      </c>
      <c r="Y1602" s="8">
        <f t="shared" si="626"/>
        <v>383683.66806920333</v>
      </c>
      <c r="Z1602" s="20">
        <f t="shared" si="627"/>
        <v>-248464.66806920333</v>
      </c>
      <c r="AA1602" s="26">
        <f t="shared" si="628"/>
        <v>24846.466806920333</v>
      </c>
      <c r="AB1602" s="31">
        <f t="shared" si="629"/>
        <v>47579.923663299167</v>
      </c>
      <c r="AC1602" s="30">
        <f t="shared" si="630"/>
        <v>47579.923663299167</v>
      </c>
      <c r="AG1602" s="25">
        <f t="shared" si="631"/>
        <v>14318.16001889867</v>
      </c>
      <c r="AH1602" s="25">
        <f t="shared" si="632"/>
        <v>24846.466806920333</v>
      </c>
      <c r="AI1602" s="25">
        <f t="shared" si="633"/>
        <v>39164.626825819003</v>
      </c>
      <c r="AJ1602" s="25">
        <f t="shared" si="634"/>
        <v>1</v>
      </c>
      <c r="AK1602" s="25">
        <f t="shared" si="635"/>
        <v>39164.626825819003</v>
      </c>
      <c r="AL1602" s="25">
        <f t="shared" ca="1" si="636"/>
        <v>116634</v>
      </c>
      <c r="AM1602" s="25">
        <f t="shared" ca="1" si="637"/>
        <v>61</v>
      </c>
      <c r="AN1602" s="25">
        <f ca="1">IF(AM1602=0,0,COUNTIF($AM$19:AM1602,C1602*10+1))</f>
        <v>81</v>
      </c>
      <c r="AO1602" s="20">
        <f t="shared" ca="1" si="638"/>
        <v>0</v>
      </c>
      <c r="AP1602" s="32">
        <f t="shared" ca="1" si="639"/>
        <v>116634</v>
      </c>
    </row>
    <row r="1603" spans="1:42" x14ac:dyDescent="0.2">
      <c r="A1603" s="14">
        <f>Daten!A1603</f>
        <v>61630</v>
      </c>
      <c r="B1603" s="7" t="str">
        <f>Daten!B1603</f>
        <v>Kainach bei Voitsberg</v>
      </c>
      <c r="C1603" s="14">
        <f t="shared" si="615"/>
        <v>6</v>
      </c>
      <c r="D1603" s="9">
        <f>Daten!D1603</f>
        <v>0</v>
      </c>
      <c r="E1603" s="8">
        <f>Daten!E1603</f>
        <v>1588</v>
      </c>
      <c r="F1603" s="8">
        <f>Daten!F1603</f>
        <v>1596</v>
      </c>
      <c r="G1603" s="26">
        <f t="shared" si="616"/>
        <v>-8</v>
      </c>
      <c r="H1603" s="28">
        <f t="shared" si="617"/>
        <v>-5.0125313283208017E-3</v>
      </c>
      <c r="I1603" s="20">
        <f t="shared" si="618"/>
        <v>21.441937714605469</v>
      </c>
      <c r="J1603" s="20">
        <f t="shared" si="619"/>
        <v>-29.441937714605469</v>
      </c>
      <c r="K1603" s="26">
        <f t="shared" si="620"/>
        <v>14720.968857302734</v>
      </c>
      <c r="L1603" s="15">
        <f>Daten!G1603</f>
        <v>202</v>
      </c>
      <c r="M1603" s="15">
        <f>Daten!H1603</f>
        <v>1012</v>
      </c>
      <c r="N1603" s="15">
        <f>Daten!I1603</f>
        <v>374</v>
      </c>
      <c r="O1603" s="27">
        <f t="shared" si="621"/>
        <v>0.56916996047430835</v>
      </c>
      <c r="P1603" s="15">
        <f t="shared" si="622"/>
        <v>574.60981669779108</v>
      </c>
      <c r="Q1603" s="20">
        <f t="shared" si="623"/>
        <v>1.3901833022089249</v>
      </c>
      <c r="R1603" s="26">
        <f t="shared" si="624"/>
        <v>278.03666044178499</v>
      </c>
      <c r="S1603" s="8">
        <f>Daten!K1603</f>
        <v>18610</v>
      </c>
      <c r="T1603" s="8">
        <f>Daten!L1603</f>
        <v>61152</v>
      </c>
      <c r="U1603" s="8">
        <f>Daten!M1603</f>
        <v>104653</v>
      </c>
      <c r="V1603" s="8">
        <f>Daten!N1603</f>
        <v>500</v>
      </c>
      <c r="W1603" s="8">
        <f>Daten!O1603</f>
        <v>500</v>
      </c>
      <c r="X1603" s="22">
        <f t="shared" si="625"/>
        <v>184415</v>
      </c>
      <c r="Y1603" s="8">
        <f t="shared" si="626"/>
        <v>609289.66489389492</v>
      </c>
      <c r="Z1603" s="20">
        <f t="shared" si="627"/>
        <v>-424874.66489389492</v>
      </c>
      <c r="AA1603" s="26">
        <f t="shared" si="628"/>
        <v>42487.466489389495</v>
      </c>
      <c r="AB1603" s="31">
        <f t="shared" si="629"/>
        <v>57486.472007134013</v>
      </c>
      <c r="AC1603" s="30">
        <f t="shared" si="630"/>
        <v>57486.472007134013</v>
      </c>
      <c r="AG1603" s="25">
        <f t="shared" si="631"/>
        <v>14720.968857302734</v>
      </c>
      <c r="AH1603" s="25">
        <f t="shared" si="632"/>
        <v>42487.466489389495</v>
      </c>
      <c r="AI1603" s="25">
        <f t="shared" si="633"/>
        <v>57208.435346692233</v>
      </c>
      <c r="AJ1603" s="25">
        <f t="shared" si="634"/>
        <v>1</v>
      </c>
      <c r="AK1603" s="25">
        <f t="shared" si="635"/>
        <v>57208.435346692233</v>
      </c>
      <c r="AL1603" s="25">
        <f t="shared" ca="1" si="636"/>
        <v>170369</v>
      </c>
      <c r="AM1603" s="25">
        <f t="shared" ca="1" si="637"/>
        <v>61</v>
      </c>
      <c r="AN1603" s="25">
        <f ca="1">IF(AM1603=0,0,COUNTIF($AM$19:AM1603,C1603*10+1))</f>
        <v>82</v>
      </c>
      <c r="AO1603" s="20">
        <f t="shared" ca="1" si="638"/>
        <v>0</v>
      </c>
      <c r="AP1603" s="32">
        <f t="shared" ca="1" si="639"/>
        <v>170369</v>
      </c>
    </row>
    <row r="1604" spans="1:42" x14ac:dyDescent="0.2">
      <c r="A1604" s="14">
        <f>Daten!A1604</f>
        <v>61631</v>
      </c>
      <c r="B1604" s="7" t="str">
        <f>Daten!B1604</f>
        <v>Köflach</v>
      </c>
      <c r="C1604" s="14">
        <f t="shared" si="615"/>
        <v>6</v>
      </c>
      <c r="D1604" s="9">
        <f>Daten!D1604</f>
        <v>0</v>
      </c>
      <c r="E1604" s="8">
        <f>Daten!E1604</f>
        <v>9676</v>
      </c>
      <c r="F1604" s="8">
        <f>Daten!F1604</f>
        <v>9872</v>
      </c>
      <c r="G1604" s="26">
        <f t="shared" si="616"/>
        <v>-196</v>
      </c>
      <c r="H1604" s="28">
        <f t="shared" si="617"/>
        <v>-1.9854132901134521E-2</v>
      </c>
      <c r="I1604" s="20">
        <f t="shared" si="618"/>
        <v>132.62832651540427</v>
      </c>
      <c r="J1604" s="20">
        <f t="shared" si="619"/>
        <v>-328.6283265154043</v>
      </c>
      <c r="K1604" s="26">
        <f t="shared" si="620"/>
        <v>164314.16325770214</v>
      </c>
      <c r="L1604" s="15">
        <f>Daten!G1604</f>
        <v>1090</v>
      </c>
      <c r="M1604" s="15">
        <f>Daten!H1604</f>
        <v>5926</v>
      </c>
      <c r="N1604" s="15">
        <f>Daten!I1604</f>
        <v>2660</v>
      </c>
      <c r="O1604" s="27">
        <f t="shared" si="621"/>
        <v>0.63280458994262567</v>
      </c>
      <c r="P1604" s="15">
        <f t="shared" si="622"/>
        <v>3364.7606459991207</v>
      </c>
      <c r="Q1604" s="20">
        <f t="shared" si="623"/>
        <v>385.2393540008793</v>
      </c>
      <c r="R1604" s="26">
        <f t="shared" si="624"/>
        <v>77047.870800175864</v>
      </c>
      <c r="S1604" s="8">
        <f>Daten!K1604</f>
        <v>9190</v>
      </c>
      <c r="T1604" s="8">
        <f>Daten!L1604</f>
        <v>653035</v>
      </c>
      <c r="U1604" s="8">
        <f>Daten!M1604</f>
        <v>3967625</v>
      </c>
      <c r="V1604" s="8">
        <f>Daten!N1604</f>
        <v>500</v>
      </c>
      <c r="W1604" s="8">
        <f>Daten!O1604</f>
        <v>500</v>
      </c>
      <c r="X1604" s="22">
        <f t="shared" si="625"/>
        <v>4629850</v>
      </c>
      <c r="Y1604" s="8">
        <f t="shared" si="626"/>
        <v>3712523.1722376118</v>
      </c>
      <c r="Z1604" s="20">
        <f t="shared" si="627"/>
        <v>917326.82776238816</v>
      </c>
      <c r="AA1604" s="26">
        <f t="shared" si="628"/>
        <v>-91732.682776238828</v>
      </c>
      <c r="AB1604" s="31">
        <f t="shared" si="629"/>
        <v>149629.35128163919</v>
      </c>
      <c r="AC1604" s="30">
        <f t="shared" si="630"/>
        <v>149629.35128163919</v>
      </c>
      <c r="AG1604" s="25">
        <f t="shared" si="631"/>
        <v>164314.16325770214</v>
      </c>
      <c r="AH1604" s="25">
        <f t="shared" si="632"/>
        <v>-91732.682776238828</v>
      </c>
      <c r="AI1604" s="25">
        <f t="shared" si="633"/>
        <v>72581.48048146331</v>
      </c>
      <c r="AJ1604" s="25">
        <f t="shared" si="634"/>
        <v>1</v>
      </c>
      <c r="AK1604" s="25">
        <f t="shared" si="635"/>
        <v>72581.48048146331</v>
      </c>
      <c r="AL1604" s="25">
        <f t="shared" ca="1" si="636"/>
        <v>216151</v>
      </c>
      <c r="AM1604" s="25">
        <f t="shared" ca="1" si="637"/>
        <v>61</v>
      </c>
      <c r="AN1604" s="25">
        <f ca="1">IF(AM1604=0,0,COUNTIF($AM$19:AM1604,C1604*10+1))</f>
        <v>83</v>
      </c>
      <c r="AO1604" s="20">
        <f t="shared" ca="1" si="638"/>
        <v>0</v>
      </c>
      <c r="AP1604" s="32">
        <f t="shared" ca="1" si="639"/>
        <v>216151</v>
      </c>
    </row>
    <row r="1605" spans="1:42" x14ac:dyDescent="0.2">
      <c r="A1605" s="14">
        <f>Daten!A1605</f>
        <v>61632</v>
      </c>
      <c r="B1605" s="7" t="str">
        <f>Daten!B1605</f>
        <v>Maria Lankowitz</v>
      </c>
      <c r="C1605" s="14">
        <f t="shared" si="615"/>
        <v>6</v>
      </c>
      <c r="D1605" s="9">
        <f>Daten!D1605</f>
        <v>0</v>
      </c>
      <c r="E1605" s="8">
        <f>Daten!E1605</f>
        <v>2756</v>
      </c>
      <c r="F1605" s="8">
        <f>Daten!F1605</f>
        <v>2830</v>
      </c>
      <c r="G1605" s="26">
        <f t="shared" si="616"/>
        <v>-74</v>
      </c>
      <c r="H1605" s="28">
        <f t="shared" si="617"/>
        <v>-2.6148409893992933E-2</v>
      </c>
      <c r="I1605" s="20">
        <f t="shared" si="618"/>
        <v>38.020478529031003</v>
      </c>
      <c r="J1605" s="20">
        <f t="shared" si="619"/>
        <v>-112.02047852903101</v>
      </c>
      <c r="K1605" s="26">
        <f t="shared" si="620"/>
        <v>56010.239264515505</v>
      </c>
      <c r="L1605" s="15">
        <f>Daten!G1605</f>
        <v>319</v>
      </c>
      <c r="M1605" s="15">
        <f>Daten!H1605</f>
        <v>1745</v>
      </c>
      <c r="N1605" s="15">
        <f>Daten!I1605</f>
        <v>692</v>
      </c>
      <c r="O1605" s="27">
        <f t="shared" si="621"/>
        <v>0.57936962750716337</v>
      </c>
      <c r="P1605" s="15">
        <f t="shared" si="622"/>
        <v>990.80447642059835</v>
      </c>
      <c r="Q1605" s="20">
        <f t="shared" si="623"/>
        <v>20.195523579401652</v>
      </c>
      <c r="R1605" s="26">
        <f t="shared" si="624"/>
        <v>4039.1047158803303</v>
      </c>
      <c r="S1605" s="8">
        <f>Daten!K1605</f>
        <v>18344</v>
      </c>
      <c r="T1605" s="8">
        <f>Daten!L1605</f>
        <v>153256</v>
      </c>
      <c r="U1605" s="8">
        <f>Daten!M1605</f>
        <v>189007</v>
      </c>
      <c r="V1605" s="8">
        <f>Daten!N1605</f>
        <v>500</v>
      </c>
      <c r="W1605" s="8">
        <f>Daten!O1605</f>
        <v>500</v>
      </c>
      <c r="X1605" s="22">
        <f t="shared" si="625"/>
        <v>360607</v>
      </c>
      <c r="Y1605" s="8">
        <f t="shared" si="626"/>
        <v>1057432.1891987245</v>
      </c>
      <c r="Z1605" s="20">
        <f t="shared" si="627"/>
        <v>-696825.18919872446</v>
      </c>
      <c r="AA1605" s="26">
        <f t="shared" si="628"/>
        <v>69682.518919872455</v>
      </c>
      <c r="AB1605" s="31">
        <f t="shared" si="629"/>
        <v>129731.86290026829</v>
      </c>
      <c r="AC1605" s="30">
        <f t="shared" si="630"/>
        <v>129731.86290026829</v>
      </c>
      <c r="AG1605" s="25">
        <f t="shared" si="631"/>
        <v>56010.239264515505</v>
      </c>
      <c r="AH1605" s="25">
        <f t="shared" si="632"/>
        <v>69682.518919872455</v>
      </c>
      <c r="AI1605" s="25">
        <f t="shared" si="633"/>
        <v>125692.75818438796</v>
      </c>
      <c r="AJ1605" s="25">
        <f t="shared" si="634"/>
        <v>1</v>
      </c>
      <c r="AK1605" s="25">
        <f t="shared" si="635"/>
        <v>125692.75818438796</v>
      </c>
      <c r="AL1605" s="25">
        <f t="shared" ca="1" si="636"/>
        <v>374318</v>
      </c>
      <c r="AM1605" s="25">
        <f t="shared" ca="1" si="637"/>
        <v>61</v>
      </c>
      <c r="AN1605" s="25">
        <f ca="1">IF(AM1605=0,0,COUNTIF($AM$19:AM1605,C1605*10+1))</f>
        <v>84</v>
      </c>
      <c r="AO1605" s="20">
        <f t="shared" ca="1" si="638"/>
        <v>0</v>
      </c>
      <c r="AP1605" s="32">
        <f t="shared" ca="1" si="639"/>
        <v>374318</v>
      </c>
    </row>
    <row r="1606" spans="1:42" x14ac:dyDescent="0.2">
      <c r="A1606" s="14">
        <f>Daten!A1606</f>
        <v>61633</v>
      </c>
      <c r="B1606" s="7" t="str">
        <f>Daten!B1606</f>
        <v>Söding-Sankt Johann</v>
      </c>
      <c r="C1606" s="14">
        <f t="shared" si="615"/>
        <v>6</v>
      </c>
      <c r="D1606" s="9">
        <f>Daten!D1606</f>
        <v>0</v>
      </c>
      <c r="E1606" s="8">
        <f>Daten!E1606</f>
        <v>4255</v>
      </c>
      <c r="F1606" s="8">
        <f>Daten!F1606</f>
        <v>4100</v>
      </c>
      <c r="G1606" s="26">
        <f t="shared" si="616"/>
        <v>155</v>
      </c>
      <c r="H1606" s="28">
        <f t="shared" si="617"/>
        <v>3.7804878048780487E-2</v>
      </c>
      <c r="I1606" s="20">
        <f t="shared" si="618"/>
        <v>55.082672073861168</v>
      </c>
      <c r="J1606" s="20">
        <f t="shared" si="619"/>
        <v>99.917327926138825</v>
      </c>
      <c r="K1606" s="26">
        <f t="shared" si="620"/>
        <v>-49958.663963069412</v>
      </c>
      <c r="L1606" s="15">
        <f>Daten!G1606</f>
        <v>615</v>
      </c>
      <c r="M1606" s="15">
        <f>Daten!H1606</f>
        <v>2768</v>
      </c>
      <c r="N1606" s="15">
        <f>Daten!I1606</f>
        <v>872</v>
      </c>
      <c r="O1606" s="27">
        <f t="shared" si="621"/>
        <v>0.5372109826589595</v>
      </c>
      <c r="P1606" s="15">
        <f t="shared" si="622"/>
        <v>1571.6600519955393</v>
      </c>
      <c r="Q1606" s="20">
        <f t="shared" si="623"/>
        <v>-84.660051995539334</v>
      </c>
      <c r="R1606" s="26">
        <f t="shared" si="624"/>
        <v>-16932.010399107865</v>
      </c>
      <c r="S1606" s="8">
        <f>Daten!K1606</f>
        <v>8805</v>
      </c>
      <c r="T1606" s="8">
        <f>Daten!L1606</f>
        <v>201981</v>
      </c>
      <c r="U1606" s="8">
        <f>Daten!M1606</f>
        <v>1111059</v>
      </c>
      <c r="V1606" s="8">
        <f>Daten!N1606</f>
        <v>500</v>
      </c>
      <c r="W1606" s="8">
        <f>Daten!O1606</f>
        <v>500</v>
      </c>
      <c r="X1606" s="22">
        <f t="shared" si="625"/>
        <v>1321845</v>
      </c>
      <c r="Y1606" s="8">
        <f t="shared" si="626"/>
        <v>1632574.0076344602</v>
      </c>
      <c r="Z1606" s="20">
        <f t="shared" si="627"/>
        <v>-310729.00763446023</v>
      </c>
      <c r="AA1606" s="26">
        <f t="shared" si="628"/>
        <v>31072.900763446025</v>
      </c>
      <c r="AB1606" s="31">
        <f t="shared" si="629"/>
        <v>-35817.773598731248</v>
      </c>
      <c r="AC1606" s="30">
        <f t="shared" si="630"/>
        <v>0</v>
      </c>
      <c r="AG1606" s="25">
        <f t="shared" si="631"/>
        <v>0</v>
      </c>
      <c r="AH1606" s="25">
        <f t="shared" si="632"/>
        <v>0</v>
      </c>
      <c r="AI1606" s="25">
        <f t="shared" si="633"/>
        <v>0</v>
      </c>
      <c r="AJ1606" s="25">
        <f t="shared" si="634"/>
        <v>1</v>
      </c>
      <c r="AK1606" s="25">
        <f t="shared" si="635"/>
        <v>0</v>
      </c>
      <c r="AL1606" s="25">
        <f t="shared" ca="1" si="636"/>
        <v>0</v>
      </c>
      <c r="AM1606" s="25">
        <f t="shared" ca="1" si="637"/>
        <v>0</v>
      </c>
      <c r="AN1606" s="25">
        <f ca="1">IF(AM1606=0,0,COUNTIF($AM$19:AM1606,C1606*10+1))</f>
        <v>0</v>
      </c>
      <c r="AO1606" s="20">
        <f t="shared" ca="1" si="638"/>
        <v>0</v>
      </c>
      <c r="AP1606" s="32">
        <f t="shared" ca="1" si="639"/>
        <v>0</v>
      </c>
    </row>
    <row r="1607" spans="1:42" x14ac:dyDescent="0.2">
      <c r="A1607" s="14">
        <f>Daten!A1607</f>
        <v>61701</v>
      </c>
      <c r="B1607" s="7" t="str">
        <f>Daten!B1607</f>
        <v>Albersdorf-Prebuch</v>
      </c>
      <c r="C1607" s="14">
        <f t="shared" si="615"/>
        <v>6</v>
      </c>
      <c r="D1607" s="9">
        <f>Daten!D1607</f>
        <v>0</v>
      </c>
      <c r="E1607" s="8">
        <f>Daten!E1607</f>
        <v>2303</v>
      </c>
      <c r="F1607" s="8">
        <f>Daten!F1607</f>
        <v>2134</v>
      </c>
      <c r="G1607" s="26">
        <f t="shared" si="616"/>
        <v>169</v>
      </c>
      <c r="H1607" s="28">
        <f t="shared" si="617"/>
        <v>7.9194001874414249E-2</v>
      </c>
      <c r="I1607" s="20">
        <f t="shared" si="618"/>
        <v>28.669859074541399</v>
      </c>
      <c r="J1607" s="20">
        <f t="shared" si="619"/>
        <v>140.33014092545861</v>
      </c>
      <c r="K1607" s="26">
        <f t="shared" si="620"/>
        <v>-70165.070462729302</v>
      </c>
      <c r="L1607" s="15">
        <f>Daten!G1607</f>
        <v>405</v>
      </c>
      <c r="M1607" s="15">
        <f>Daten!H1607</f>
        <v>1526</v>
      </c>
      <c r="N1607" s="15">
        <f>Daten!I1607</f>
        <v>372</v>
      </c>
      <c r="O1607" s="27">
        <f t="shared" si="621"/>
        <v>0.50917431192660545</v>
      </c>
      <c r="P1607" s="15">
        <f t="shared" si="622"/>
        <v>866.45709513915938</v>
      </c>
      <c r="Q1607" s="20">
        <f t="shared" si="623"/>
        <v>-89.457095139159378</v>
      </c>
      <c r="R1607" s="26">
        <f t="shared" si="624"/>
        <v>-17891.419027831875</v>
      </c>
      <c r="S1607" s="8">
        <f>Daten!K1607</f>
        <v>11250</v>
      </c>
      <c r="T1607" s="8">
        <f>Daten!L1607</f>
        <v>226053</v>
      </c>
      <c r="U1607" s="8">
        <f>Daten!M1607</f>
        <v>2375032</v>
      </c>
      <c r="V1607" s="8">
        <f>Daten!N1607</f>
        <v>500</v>
      </c>
      <c r="W1607" s="8">
        <f>Daten!O1607</f>
        <v>500</v>
      </c>
      <c r="X1607" s="22">
        <f t="shared" si="625"/>
        <v>2612335</v>
      </c>
      <c r="Y1607" s="8">
        <f t="shared" si="626"/>
        <v>883623.48756337527</v>
      </c>
      <c r="Z1607" s="20">
        <f t="shared" si="627"/>
        <v>1728711.5124366246</v>
      </c>
      <c r="AA1607" s="26">
        <f t="shared" si="628"/>
        <v>-172871.15124366246</v>
      </c>
      <c r="AB1607" s="31">
        <f t="shared" si="629"/>
        <v>-260927.64073422365</v>
      </c>
      <c r="AC1607" s="30">
        <f t="shared" si="630"/>
        <v>0</v>
      </c>
      <c r="AG1607" s="25">
        <f t="shared" si="631"/>
        <v>0</v>
      </c>
      <c r="AH1607" s="25">
        <f t="shared" si="632"/>
        <v>0</v>
      </c>
      <c r="AI1607" s="25">
        <f t="shared" si="633"/>
        <v>0</v>
      </c>
      <c r="AJ1607" s="25">
        <f t="shared" si="634"/>
        <v>1</v>
      </c>
      <c r="AK1607" s="25">
        <f t="shared" si="635"/>
        <v>0</v>
      </c>
      <c r="AL1607" s="25">
        <f t="shared" ca="1" si="636"/>
        <v>0</v>
      </c>
      <c r="AM1607" s="25">
        <f t="shared" ca="1" si="637"/>
        <v>0</v>
      </c>
      <c r="AN1607" s="25">
        <f ca="1">IF(AM1607=0,0,COUNTIF($AM$19:AM1607,C1607*10+1))</f>
        <v>0</v>
      </c>
      <c r="AO1607" s="20">
        <f t="shared" ca="1" si="638"/>
        <v>0</v>
      </c>
      <c r="AP1607" s="32">
        <f t="shared" ca="1" si="639"/>
        <v>0</v>
      </c>
    </row>
    <row r="1608" spans="1:42" x14ac:dyDescent="0.2">
      <c r="A1608" s="14">
        <f>Daten!A1608</f>
        <v>61708</v>
      </c>
      <c r="B1608" s="7" t="str">
        <f>Daten!B1608</f>
        <v>Fischbach</v>
      </c>
      <c r="C1608" s="14">
        <f t="shared" si="615"/>
        <v>6</v>
      </c>
      <c r="D1608" s="9">
        <f>Daten!D1608</f>
        <v>0</v>
      </c>
      <c r="E1608" s="8">
        <f>Daten!E1608</f>
        <v>1516</v>
      </c>
      <c r="F1608" s="8">
        <f>Daten!F1608</f>
        <v>1527</v>
      </c>
      <c r="G1608" s="26">
        <f t="shared" si="616"/>
        <v>-11</v>
      </c>
      <c r="H1608" s="28">
        <f t="shared" si="617"/>
        <v>-7.2036673215455137E-3</v>
      </c>
      <c r="I1608" s="20">
        <f t="shared" si="618"/>
        <v>20.514936647996588</v>
      </c>
      <c r="J1608" s="20">
        <f t="shared" si="619"/>
        <v>-31.514936647996588</v>
      </c>
      <c r="K1608" s="26">
        <f t="shared" si="620"/>
        <v>15757.468323998295</v>
      </c>
      <c r="L1608" s="15">
        <f>Daten!G1608</f>
        <v>218</v>
      </c>
      <c r="M1608" s="15">
        <f>Daten!H1608</f>
        <v>938</v>
      </c>
      <c r="N1608" s="15">
        <f>Daten!I1608</f>
        <v>360</v>
      </c>
      <c r="O1608" s="27">
        <f t="shared" si="621"/>
        <v>0.61620469083155649</v>
      </c>
      <c r="P1608" s="15">
        <f t="shared" si="622"/>
        <v>532.59289334241907</v>
      </c>
      <c r="Q1608" s="20">
        <f t="shared" si="623"/>
        <v>45.407106657580925</v>
      </c>
      <c r="R1608" s="26">
        <f t="shared" si="624"/>
        <v>9081.4213315161851</v>
      </c>
      <c r="S1608" s="8">
        <f>Daten!K1608</f>
        <v>15793</v>
      </c>
      <c r="T1608" s="8">
        <f>Daten!L1608</f>
        <v>102879</v>
      </c>
      <c r="U1608" s="8">
        <f>Daten!M1608</f>
        <v>126988</v>
      </c>
      <c r="V1608" s="8">
        <f>Daten!N1608</f>
        <v>500</v>
      </c>
      <c r="W1608" s="8">
        <f>Daten!O1608</f>
        <v>500</v>
      </c>
      <c r="X1608" s="22">
        <f t="shared" si="625"/>
        <v>245660</v>
      </c>
      <c r="Y1608" s="8">
        <f t="shared" si="626"/>
        <v>581664.44079291227</v>
      </c>
      <c r="Z1608" s="20">
        <f t="shared" si="627"/>
        <v>-336004.44079291227</v>
      </c>
      <c r="AA1608" s="26">
        <f t="shared" si="628"/>
        <v>33600.444079291228</v>
      </c>
      <c r="AB1608" s="31">
        <f t="shared" si="629"/>
        <v>58439.33373480571</v>
      </c>
      <c r="AC1608" s="30">
        <f t="shared" si="630"/>
        <v>58439.33373480571</v>
      </c>
      <c r="AG1608" s="25">
        <f t="shared" si="631"/>
        <v>15757.468323998295</v>
      </c>
      <c r="AH1608" s="25">
        <f t="shared" si="632"/>
        <v>33600.444079291228</v>
      </c>
      <c r="AI1608" s="25">
        <f t="shared" si="633"/>
        <v>49357.91240328952</v>
      </c>
      <c r="AJ1608" s="25">
        <f t="shared" si="634"/>
        <v>1</v>
      </c>
      <c r="AK1608" s="25">
        <f t="shared" si="635"/>
        <v>49357.91240328952</v>
      </c>
      <c r="AL1608" s="25">
        <f t="shared" ca="1" si="636"/>
        <v>146990</v>
      </c>
      <c r="AM1608" s="25">
        <f t="shared" ca="1" si="637"/>
        <v>61</v>
      </c>
      <c r="AN1608" s="25">
        <f ca="1">IF(AM1608=0,0,COUNTIF($AM$19:AM1608,C1608*10+1))</f>
        <v>85</v>
      </c>
      <c r="AO1608" s="20">
        <f t="shared" ca="1" si="638"/>
        <v>0</v>
      </c>
      <c r="AP1608" s="32">
        <f t="shared" ca="1" si="639"/>
        <v>146990</v>
      </c>
    </row>
    <row r="1609" spans="1:42" x14ac:dyDescent="0.2">
      <c r="A1609" s="14">
        <f>Daten!A1609</f>
        <v>61710</v>
      </c>
      <c r="B1609" s="7" t="str">
        <f>Daten!B1609</f>
        <v>Floing</v>
      </c>
      <c r="C1609" s="14">
        <f t="shared" si="615"/>
        <v>6</v>
      </c>
      <c r="D1609" s="9">
        <f>Daten!D1609</f>
        <v>0</v>
      </c>
      <c r="E1609" s="8">
        <f>Daten!E1609</f>
        <v>1218</v>
      </c>
      <c r="F1609" s="8">
        <f>Daten!F1609</f>
        <v>1208</v>
      </c>
      <c r="G1609" s="26">
        <f t="shared" si="616"/>
        <v>10</v>
      </c>
      <c r="H1609" s="28">
        <f t="shared" si="617"/>
        <v>8.2781456953642391E-3</v>
      </c>
      <c r="I1609" s="20">
        <f t="shared" si="618"/>
        <v>16.229236064688852</v>
      </c>
      <c r="J1609" s="20">
        <f t="shared" si="619"/>
        <v>-6.2292360646888518</v>
      </c>
      <c r="K1609" s="26">
        <f t="shared" si="620"/>
        <v>3114.618032344426</v>
      </c>
      <c r="L1609" s="15">
        <f>Daten!G1609</f>
        <v>180</v>
      </c>
      <c r="M1609" s="15">
        <f>Daten!H1609</f>
        <v>796</v>
      </c>
      <c r="N1609" s="15">
        <f>Daten!I1609</f>
        <v>242</v>
      </c>
      <c r="O1609" s="27">
        <f t="shared" si="621"/>
        <v>0.53015075376884424</v>
      </c>
      <c r="P1609" s="15">
        <f t="shared" si="622"/>
        <v>451.96582420102936</v>
      </c>
      <c r="Q1609" s="20">
        <f t="shared" si="623"/>
        <v>-29.965824201029363</v>
      </c>
      <c r="R1609" s="26">
        <f t="shared" si="624"/>
        <v>-5993.1648402058727</v>
      </c>
      <c r="S1609" s="8">
        <f>Daten!K1609</f>
        <v>5541</v>
      </c>
      <c r="T1609" s="8">
        <f>Daten!L1609</f>
        <v>48527</v>
      </c>
      <c r="U1609" s="8">
        <f>Daten!M1609</f>
        <v>159097</v>
      </c>
      <c r="V1609" s="8">
        <f>Daten!N1609</f>
        <v>500</v>
      </c>
      <c r="W1609" s="8">
        <f>Daten!O1609</f>
        <v>500</v>
      </c>
      <c r="X1609" s="22">
        <f t="shared" si="625"/>
        <v>213165</v>
      </c>
      <c r="Y1609" s="8">
        <f t="shared" si="626"/>
        <v>467326.70770828967</v>
      </c>
      <c r="Z1609" s="20">
        <f t="shared" si="627"/>
        <v>-254161.70770828967</v>
      </c>
      <c r="AA1609" s="26">
        <f t="shared" si="628"/>
        <v>25416.170770828969</v>
      </c>
      <c r="AB1609" s="31">
        <f t="shared" si="629"/>
        <v>22537.623962967522</v>
      </c>
      <c r="AC1609" s="30">
        <f t="shared" si="630"/>
        <v>22537.623962967522</v>
      </c>
      <c r="AG1609" s="25">
        <f t="shared" si="631"/>
        <v>3114.618032344426</v>
      </c>
      <c r="AH1609" s="25">
        <f t="shared" si="632"/>
        <v>25416.170770828969</v>
      </c>
      <c r="AI1609" s="25">
        <f t="shared" si="633"/>
        <v>28530.788803173396</v>
      </c>
      <c r="AJ1609" s="25">
        <f t="shared" si="634"/>
        <v>1</v>
      </c>
      <c r="AK1609" s="25">
        <f t="shared" si="635"/>
        <v>28530.788803173396</v>
      </c>
      <c r="AL1609" s="25">
        <f t="shared" ca="1" si="636"/>
        <v>84966</v>
      </c>
      <c r="AM1609" s="25">
        <f t="shared" ca="1" si="637"/>
        <v>61</v>
      </c>
      <c r="AN1609" s="25">
        <f ca="1">IF(AM1609=0,0,COUNTIF($AM$19:AM1609,C1609*10+1))</f>
        <v>86</v>
      </c>
      <c r="AO1609" s="20">
        <f t="shared" ca="1" si="638"/>
        <v>0</v>
      </c>
      <c r="AP1609" s="32">
        <f t="shared" ca="1" si="639"/>
        <v>84966</v>
      </c>
    </row>
    <row r="1610" spans="1:42" x14ac:dyDescent="0.2">
      <c r="A1610" s="14">
        <f>Daten!A1610</f>
        <v>61711</v>
      </c>
      <c r="B1610" s="7" t="str">
        <f>Daten!B1610</f>
        <v>Gasen</v>
      </c>
      <c r="C1610" s="14">
        <f t="shared" si="615"/>
        <v>6</v>
      </c>
      <c r="D1610" s="9">
        <f>Daten!D1610</f>
        <v>0</v>
      </c>
      <c r="E1610" s="8">
        <f>Daten!E1610</f>
        <v>856</v>
      </c>
      <c r="F1610" s="8">
        <f>Daten!F1610</f>
        <v>898</v>
      </c>
      <c r="G1610" s="26">
        <f t="shared" si="616"/>
        <v>-42</v>
      </c>
      <c r="H1610" s="28">
        <f t="shared" si="617"/>
        <v>-4.6770601336302897E-2</v>
      </c>
      <c r="I1610" s="20">
        <f t="shared" si="618"/>
        <v>12.064448663982276</v>
      </c>
      <c r="J1610" s="20">
        <f t="shared" si="619"/>
        <v>-54.064448663982276</v>
      </c>
      <c r="K1610" s="26">
        <f t="shared" si="620"/>
        <v>27032.224331991139</v>
      </c>
      <c r="L1610" s="15">
        <f>Daten!G1610</f>
        <v>143</v>
      </c>
      <c r="M1610" s="15">
        <f>Daten!H1610</f>
        <v>528</v>
      </c>
      <c r="N1610" s="15">
        <f>Daten!I1610</f>
        <v>185</v>
      </c>
      <c r="O1610" s="27">
        <f t="shared" si="621"/>
        <v>0.62121212121212122</v>
      </c>
      <c r="P1610" s="15">
        <f t="shared" si="622"/>
        <v>299.79642610319536</v>
      </c>
      <c r="Q1610" s="20">
        <f t="shared" si="623"/>
        <v>28.203573896804642</v>
      </c>
      <c r="R1610" s="26">
        <f t="shared" si="624"/>
        <v>5640.7147793609283</v>
      </c>
      <c r="S1610" s="8">
        <f>Daten!K1610</f>
        <v>5783</v>
      </c>
      <c r="T1610" s="8">
        <f>Daten!L1610</f>
        <v>33016</v>
      </c>
      <c r="U1610" s="8">
        <f>Daten!M1610</f>
        <v>175640</v>
      </c>
      <c r="V1610" s="8">
        <f>Daten!N1610</f>
        <v>500</v>
      </c>
      <c r="W1610" s="8">
        <f>Daten!O1610</f>
        <v>500</v>
      </c>
      <c r="X1610" s="22">
        <f t="shared" si="625"/>
        <v>214439</v>
      </c>
      <c r="Y1610" s="8">
        <f t="shared" si="626"/>
        <v>328433.21986723808</v>
      </c>
      <c r="Z1610" s="20">
        <f t="shared" si="627"/>
        <v>-113994.21986723808</v>
      </c>
      <c r="AA1610" s="26">
        <f t="shared" si="628"/>
        <v>11399.421986723808</v>
      </c>
      <c r="AB1610" s="31">
        <f t="shared" si="629"/>
        <v>44072.361098075875</v>
      </c>
      <c r="AC1610" s="30">
        <f t="shared" si="630"/>
        <v>44072.361098075875</v>
      </c>
      <c r="AG1610" s="25">
        <f t="shared" si="631"/>
        <v>27032.224331991139</v>
      </c>
      <c r="AH1610" s="25">
        <f t="shared" si="632"/>
        <v>11399.421986723808</v>
      </c>
      <c r="AI1610" s="25">
        <f t="shared" si="633"/>
        <v>38431.646318714949</v>
      </c>
      <c r="AJ1610" s="25">
        <f t="shared" si="634"/>
        <v>1</v>
      </c>
      <c r="AK1610" s="25">
        <f t="shared" si="635"/>
        <v>38431.646318714949</v>
      </c>
      <c r="AL1610" s="25">
        <f t="shared" ca="1" si="636"/>
        <v>114451</v>
      </c>
      <c r="AM1610" s="25">
        <f t="shared" ca="1" si="637"/>
        <v>61</v>
      </c>
      <c r="AN1610" s="25">
        <f ca="1">IF(AM1610=0,0,COUNTIF($AM$19:AM1610,C1610*10+1))</f>
        <v>87</v>
      </c>
      <c r="AO1610" s="20">
        <f t="shared" ca="1" si="638"/>
        <v>0</v>
      </c>
      <c r="AP1610" s="32">
        <f t="shared" ca="1" si="639"/>
        <v>114451</v>
      </c>
    </row>
    <row r="1611" spans="1:42" x14ac:dyDescent="0.2">
      <c r="A1611" s="14">
        <f>Daten!A1611</f>
        <v>61716</v>
      </c>
      <c r="B1611" s="7" t="str">
        <f>Daten!B1611</f>
        <v>Markt Hartmannsdorf</v>
      </c>
      <c r="C1611" s="14">
        <f t="shared" si="615"/>
        <v>6</v>
      </c>
      <c r="D1611" s="9">
        <f>Daten!D1611</f>
        <v>0</v>
      </c>
      <c r="E1611" s="8">
        <f>Daten!E1611</f>
        <v>2962</v>
      </c>
      <c r="F1611" s="8">
        <f>Daten!F1611</f>
        <v>2938</v>
      </c>
      <c r="G1611" s="26">
        <f t="shared" si="616"/>
        <v>24</v>
      </c>
      <c r="H1611" s="28">
        <f t="shared" si="617"/>
        <v>8.168822328114363E-3</v>
      </c>
      <c r="I1611" s="20">
        <f t="shared" si="618"/>
        <v>39.47143672024491</v>
      </c>
      <c r="J1611" s="20">
        <f t="shared" si="619"/>
        <v>-15.47143672024491</v>
      </c>
      <c r="K1611" s="26">
        <f t="shared" si="620"/>
        <v>7735.7183601224551</v>
      </c>
      <c r="L1611" s="15">
        <f>Daten!G1611</f>
        <v>455</v>
      </c>
      <c r="M1611" s="15">
        <f>Daten!H1611</f>
        <v>1908</v>
      </c>
      <c r="N1611" s="15">
        <f>Daten!I1611</f>
        <v>599</v>
      </c>
      <c r="O1611" s="27">
        <f t="shared" si="621"/>
        <v>0.55241090146750527</v>
      </c>
      <c r="P1611" s="15">
        <f t="shared" si="622"/>
        <v>1083.3552670547288</v>
      </c>
      <c r="Q1611" s="20">
        <f t="shared" si="623"/>
        <v>-29.355267054728756</v>
      </c>
      <c r="R1611" s="26">
        <f t="shared" si="624"/>
        <v>-5871.0534109457512</v>
      </c>
      <c r="S1611" s="8">
        <f>Daten!K1611</f>
        <v>17778</v>
      </c>
      <c r="T1611" s="8">
        <f>Daten!L1611</f>
        <v>152260</v>
      </c>
      <c r="U1611" s="8">
        <f>Daten!M1611</f>
        <v>432102</v>
      </c>
      <c r="V1611" s="8">
        <f>Daten!N1611</f>
        <v>500</v>
      </c>
      <c r="W1611" s="8">
        <f>Daten!O1611</f>
        <v>500</v>
      </c>
      <c r="X1611" s="22">
        <f t="shared" si="625"/>
        <v>602140</v>
      </c>
      <c r="Y1611" s="8">
        <f t="shared" si="626"/>
        <v>1136471.0248209804</v>
      </c>
      <c r="Z1611" s="20">
        <f t="shared" si="627"/>
        <v>-534331.02482098038</v>
      </c>
      <c r="AA1611" s="26">
        <f t="shared" si="628"/>
        <v>53433.102482098038</v>
      </c>
      <c r="AB1611" s="31">
        <f t="shared" si="629"/>
        <v>55297.76743127474</v>
      </c>
      <c r="AC1611" s="30">
        <f t="shared" si="630"/>
        <v>55297.76743127474</v>
      </c>
      <c r="AG1611" s="25">
        <f t="shared" si="631"/>
        <v>7735.7183601224551</v>
      </c>
      <c r="AH1611" s="25">
        <f t="shared" si="632"/>
        <v>53433.102482098038</v>
      </c>
      <c r="AI1611" s="25">
        <f t="shared" si="633"/>
        <v>61168.820842220492</v>
      </c>
      <c r="AJ1611" s="25">
        <f t="shared" si="634"/>
        <v>1</v>
      </c>
      <c r="AK1611" s="25">
        <f t="shared" si="635"/>
        <v>61168.820842220492</v>
      </c>
      <c r="AL1611" s="25">
        <f t="shared" ca="1" si="636"/>
        <v>182163</v>
      </c>
      <c r="AM1611" s="25">
        <f t="shared" ca="1" si="637"/>
        <v>61</v>
      </c>
      <c r="AN1611" s="25">
        <f ca="1">IF(AM1611=0,0,COUNTIF($AM$19:AM1611,C1611*10+1))</f>
        <v>88</v>
      </c>
      <c r="AO1611" s="20">
        <f t="shared" ca="1" si="638"/>
        <v>0</v>
      </c>
      <c r="AP1611" s="32">
        <f t="shared" ca="1" si="639"/>
        <v>182163</v>
      </c>
    </row>
    <row r="1612" spans="1:42" x14ac:dyDescent="0.2">
      <c r="A1612" s="14">
        <f>Daten!A1612</f>
        <v>61719</v>
      </c>
      <c r="B1612" s="7" t="str">
        <f>Daten!B1612</f>
        <v>Hofstätten an der Raab</v>
      </c>
      <c r="C1612" s="14">
        <f t="shared" si="615"/>
        <v>6</v>
      </c>
      <c r="D1612" s="9">
        <f>Daten!D1612</f>
        <v>0</v>
      </c>
      <c r="E1612" s="8">
        <f>Daten!E1612</f>
        <v>2373</v>
      </c>
      <c r="F1612" s="8">
        <f>Daten!F1612</f>
        <v>2297</v>
      </c>
      <c r="G1612" s="26">
        <f t="shared" si="616"/>
        <v>76</v>
      </c>
      <c r="H1612" s="28">
        <f t="shared" si="617"/>
        <v>3.3086634740966479E-2</v>
      </c>
      <c r="I1612" s="20">
        <f t="shared" si="618"/>
        <v>30.85973115942905</v>
      </c>
      <c r="J1612" s="20">
        <f t="shared" si="619"/>
        <v>45.140268840570954</v>
      </c>
      <c r="K1612" s="26">
        <f t="shared" si="620"/>
        <v>-22570.134420285478</v>
      </c>
      <c r="L1612" s="15">
        <f>Daten!G1612</f>
        <v>364</v>
      </c>
      <c r="M1612" s="15">
        <f>Daten!H1612</f>
        <v>1606</v>
      </c>
      <c r="N1612" s="15">
        <f>Daten!I1612</f>
        <v>403</v>
      </c>
      <c r="O1612" s="27">
        <f t="shared" si="621"/>
        <v>0.47758405977584062</v>
      </c>
      <c r="P1612" s="15">
        <f t="shared" si="622"/>
        <v>911.8807960638859</v>
      </c>
      <c r="Q1612" s="20">
        <f t="shared" si="623"/>
        <v>-144.8807960638859</v>
      </c>
      <c r="R1612" s="26">
        <f t="shared" si="624"/>
        <v>-28976.15921277718</v>
      </c>
      <c r="S1612" s="8">
        <f>Daten!K1612</f>
        <v>7043</v>
      </c>
      <c r="T1612" s="8">
        <f>Daten!L1612</f>
        <v>151264</v>
      </c>
      <c r="U1612" s="8">
        <f>Daten!M1612</f>
        <v>1218733</v>
      </c>
      <c r="V1612" s="8">
        <f>Daten!N1612</f>
        <v>500</v>
      </c>
      <c r="W1612" s="8">
        <f>Daten!O1612</f>
        <v>500</v>
      </c>
      <c r="X1612" s="22">
        <f t="shared" si="625"/>
        <v>1377040</v>
      </c>
      <c r="Y1612" s="8">
        <f t="shared" si="626"/>
        <v>910481.34432821954</v>
      </c>
      <c r="Z1612" s="20">
        <f t="shared" si="627"/>
        <v>466558.65567178046</v>
      </c>
      <c r="AA1612" s="26">
        <f t="shared" si="628"/>
        <v>-46655.865567178051</v>
      </c>
      <c r="AB1612" s="31">
        <f t="shared" si="629"/>
        <v>-98202.159200240712</v>
      </c>
      <c r="AC1612" s="30">
        <f t="shared" si="630"/>
        <v>0</v>
      </c>
      <c r="AG1612" s="25">
        <f t="shared" si="631"/>
        <v>0</v>
      </c>
      <c r="AH1612" s="25">
        <f t="shared" si="632"/>
        <v>0</v>
      </c>
      <c r="AI1612" s="25">
        <f t="shared" si="633"/>
        <v>0</v>
      </c>
      <c r="AJ1612" s="25">
        <f t="shared" si="634"/>
        <v>1</v>
      </c>
      <c r="AK1612" s="25">
        <f t="shared" si="635"/>
        <v>0</v>
      </c>
      <c r="AL1612" s="25">
        <f t="shared" ca="1" si="636"/>
        <v>0</v>
      </c>
      <c r="AM1612" s="25">
        <f t="shared" ca="1" si="637"/>
        <v>0</v>
      </c>
      <c r="AN1612" s="25">
        <f ca="1">IF(AM1612=0,0,COUNTIF($AM$19:AM1612,C1612*10+1))</f>
        <v>0</v>
      </c>
      <c r="AO1612" s="20">
        <f t="shared" ca="1" si="638"/>
        <v>0</v>
      </c>
      <c r="AP1612" s="32">
        <f t="shared" ca="1" si="639"/>
        <v>0</v>
      </c>
    </row>
    <row r="1613" spans="1:42" x14ac:dyDescent="0.2">
      <c r="A1613" s="14">
        <f>Daten!A1613</f>
        <v>61727</v>
      </c>
      <c r="B1613" s="7" t="str">
        <f>Daten!B1613</f>
        <v>Ludersdorf-Wilfersdorf</v>
      </c>
      <c r="C1613" s="14">
        <f t="shared" si="615"/>
        <v>6</v>
      </c>
      <c r="D1613" s="9">
        <f>Daten!D1613</f>
        <v>0</v>
      </c>
      <c r="E1613" s="8">
        <f>Daten!E1613</f>
        <v>2548</v>
      </c>
      <c r="F1613" s="8">
        <f>Daten!F1613</f>
        <v>2444</v>
      </c>
      <c r="G1613" s="26">
        <f t="shared" si="616"/>
        <v>104</v>
      </c>
      <c r="H1613" s="28">
        <f t="shared" si="617"/>
        <v>4.2553191489361701E-2</v>
      </c>
      <c r="I1613" s="20">
        <f t="shared" si="618"/>
        <v>32.834646475247972</v>
      </c>
      <c r="J1613" s="20">
        <f t="shared" si="619"/>
        <v>71.165353524752021</v>
      </c>
      <c r="K1613" s="26">
        <f t="shared" si="620"/>
        <v>-35582.67676237601</v>
      </c>
      <c r="L1613" s="15">
        <f>Daten!G1613</f>
        <v>409</v>
      </c>
      <c r="M1613" s="15">
        <f>Daten!H1613</f>
        <v>1758</v>
      </c>
      <c r="N1613" s="15">
        <f>Daten!I1613</f>
        <v>381</v>
      </c>
      <c r="O1613" s="27">
        <f t="shared" si="621"/>
        <v>0.44937428896473264</v>
      </c>
      <c r="P1613" s="15">
        <f t="shared" si="622"/>
        <v>998.18582782086639</v>
      </c>
      <c r="Q1613" s="20">
        <f t="shared" si="623"/>
        <v>-208.18582782086639</v>
      </c>
      <c r="R1613" s="26">
        <f t="shared" si="624"/>
        <v>-41637.16556417328</v>
      </c>
      <c r="S1613" s="8">
        <f>Daten!K1613</f>
        <v>4470</v>
      </c>
      <c r="T1613" s="8">
        <f>Daten!L1613</f>
        <v>206321</v>
      </c>
      <c r="U1613" s="8">
        <f>Daten!M1613</f>
        <v>897068</v>
      </c>
      <c r="V1613" s="8">
        <f>Daten!N1613</f>
        <v>500</v>
      </c>
      <c r="W1613" s="8">
        <f>Daten!O1613</f>
        <v>500</v>
      </c>
      <c r="X1613" s="22">
        <f t="shared" si="625"/>
        <v>1107859</v>
      </c>
      <c r="Y1613" s="8">
        <f t="shared" si="626"/>
        <v>977625.98624033015</v>
      </c>
      <c r="Z1613" s="20">
        <f t="shared" si="627"/>
        <v>130233.01375966985</v>
      </c>
      <c r="AA1613" s="26">
        <f t="shared" si="628"/>
        <v>-13023.301375966985</v>
      </c>
      <c r="AB1613" s="31">
        <f t="shared" si="629"/>
        <v>-90243.143702516274</v>
      </c>
      <c r="AC1613" s="30">
        <f t="shared" si="630"/>
        <v>0</v>
      </c>
      <c r="AG1613" s="25">
        <f t="shared" si="631"/>
        <v>0</v>
      </c>
      <c r="AH1613" s="25">
        <f t="shared" si="632"/>
        <v>0</v>
      </c>
      <c r="AI1613" s="25">
        <f t="shared" si="633"/>
        <v>0</v>
      </c>
      <c r="AJ1613" s="25">
        <f t="shared" si="634"/>
        <v>1</v>
      </c>
      <c r="AK1613" s="25">
        <f t="shared" si="635"/>
        <v>0</v>
      </c>
      <c r="AL1613" s="25">
        <f t="shared" ca="1" si="636"/>
        <v>0</v>
      </c>
      <c r="AM1613" s="25">
        <f t="shared" ca="1" si="637"/>
        <v>0</v>
      </c>
      <c r="AN1613" s="25">
        <f ca="1">IF(AM1613=0,0,COUNTIF($AM$19:AM1613,C1613*10+1))</f>
        <v>0</v>
      </c>
      <c r="AO1613" s="20">
        <f t="shared" ca="1" si="638"/>
        <v>0</v>
      </c>
      <c r="AP1613" s="32">
        <f t="shared" ca="1" si="639"/>
        <v>0</v>
      </c>
    </row>
    <row r="1614" spans="1:42" x14ac:dyDescent="0.2">
      <c r="A1614" s="14">
        <f>Daten!A1614</f>
        <v>61728</v>
      </c>
      <c r="B1614" s="7" t="str">
        <f>Daten!B1614</f>
        <v>Miesenbach bei Birkfeld</v>
      </c>
      <c r="C1614" s="14">
        <f t="shared" si="615"/>
        <v>6</v>
      </c>
      <c r="D1614" s="9">
        <f>Daten!D1614</f>
        <v>0</v>
      </c>
      <c r="E1614" s="8">
        <f>Daten!E1614</f>
        <v>664</v>
      </c>
      <c r="F1614" s="8">
        <f>Daten!F1614</f>
        <v>691</v>
      </c>
      <c r="G1614" s="26">
        <f t="shared" si="616"/>
        <v>-27</v>
      </c>
      <c r="H1614" s="28">
        <f t="shared" si="617"/>
        <v>-3.9073806078147609E-2</v>
      </c>
      <c r="I1614" s="20">
        <f t="shared" si="618"/>
        <v>9.2834454641556263</v>
      </c>
      <c r="J1614" s="20">
        <f t="shared" si="619"/>
        <v>-36.283445464155626</v>
      </c>
      <c r="K1614" s="26">
        <f t="shared" si="620"/>
        <v>18141.722732077815</v>
      </c>
      <c r="L1614" s="15">
        <f>Daten!G1614</f>
        <v>83</v>
      </c>
      <c r="M1614" s="15">
        <f>Daten!H1614</f>
        <v>444</v>
      </c>
      <c r="N1614" s="15">
        <f>Daten!I1614</f>
        <v>137</v>
      </c>
      <c r="O1614" s="27">
        <f t="shared" si="621"/>
        <v>0.49549549549549549</v>
      </c>
      <c r="P1614" s="15">
        <f t="shared" si="622"/>
        <v>252.10154013223246</v>
      </c>
      <c r="Q1614" s="20">
        <f t="shared" si="623"/>
        <v>-32.101540132232458</v>
      </c>
      <c r="R1614" s="26">
        <f t="shared" si="624"/>
        <v>-6420.3080264464916</v>
      </c>
      <c r="S1614" s="8">
        <f>Daten!K1614</f>
        <v>4051</v>
      </c>
      <c r="T1614" s="8">
        <f>Daten!L1614</f>
        <v>44370</v>
      </c>
      <c r="U1614" s="8">
        <f>Daten!M1614</f>
        <v>35415</v>
      </c>
      <c r="V1614" s="8">
        <f>Daten!N1614</f>
        <v>500</v>
      </c>
      <c r="W1614" s="8">
        <f>Daten!O1614</f>
        <v>500</v>
      </c>
      <c r="X1614" s="22">
        <f t="shared" si="625"/>
        <v>83836</v>
      </c>
      <c r="Y1614" s="8">
        <f t="shared" si="626"/>
        <v>254765.95559795102</v>
      </c>
      <c r="Z1614" s="20">
        <f t="shared" si="627"/>
        <v>-170929.95559795102</v>
      </c>
      <c r="AA1614" s="26">
        <f t="shared" si="628"/>
        <v>17092.995559795101</v>
      </c>
      <c r="AB1614" s="31">
        <f t="shared" si="629"/>
        <v>28814.410265426424</v>
      </c>
      <c r="AC1614" s="30">
        <f t="shared" si="630"/>
        <v>28814.410265426424</v>
      </c>
      <c r="AG1614" s="25">
        <f t="shared" si="631"/>
        <v>18141.722732077815</v>
      </c>
      <c r="AH1614" s="25">
        <f t="shared" si="632"/>
        <v>17092.995559795101</v>
      </c>
      <c r="AI1614" s="25">
        <f t="shared" si="633"/>
        <v>35234.718291872916</v>
      </c>
      <c r="AJ1614" s="25">
        <f t="shared" si="634"/>
        <v>1</v>
      </c>
      <c r="AK1614" s="25">
        <f t="shared" si="635"/>
        <v>35234.718291872916</v>
      </c>
      <c r="AL1614" s="25">
        <f t="shared" ca="1" si="636"/>
        <v>104930</v>
      </c>
      <c r="AM1614" s="25">
        <f t="shared" ca="1" si="637"/>
        <v>61</v>
      </c>
      <c r="AN1614" s="25">
        <f ca="1">IF(AM1614=0,0,COUNTIF($AM$19:AM1614,C1614*10+1))</f>
        <v>89</v>
      </c>
      <c r="AO1614" s="20">
        <f t="shared" ca="1" si="638"/>
        <v>0</v>
      </c>
      <c r="AP1614" s="32">
        <f t="shared" ca="1" si="639"/>
        <v>104930</v>
      </c>
    </row>
    <row r="1615" spans="1:42" x14ac:dyDescent="0.2">
      <c r="A1615" s="14">
        <f>Daten!A1615</f>
        <v>61729</v>
      </c>
      <c r="B1615" s="7" t="str">
        <f>Daten!B1615</f>
        <v>Mitterdorf an der Raab</v>
      </c>
      <c r="C1615" s="14">
        <f t="shared" si="615"/>
        <v>6</v>
      </c>
      <c r="D1615" s="9">
        <f>Daten!D1615</f>
        <v>0</v>
      </c>
      <c r="E1615" s="8">
        <f>Daten!E1615</f>
        <v>2160</v>
      </c>
      <c r="F1615" s="8">
        <f>Daten!F1615</f>
        <v>2099</v>
      </c>
      <c r="G1615" s="26">
        <f t="shared" si="616"/>
        <v>61</v>
      </c>
      <c r="H1615" s="28">
        <f t="shared" si="617"/>
        <v>2.906145783706527E-2</v>
      </c>
      <c r="I1615" s="20">
        <f t="shared" si="618"/>
        <v>28.199641142203561</v>
      </c>
      <c r="J1615" s="20">
        <f t="shared" si="619"/>
        <v>32.800358857796439</v>
      </c>
      <c r="K1615" s="26">
        <f t="shared" si="620"/>
        <v>-16400.17942889822</v>
      </c>
      <c r="L1615" s="15">
        <f>Daten!G1615</f>
        <v>342</v>
      </c>
      <c r="M1615" s="15">
        <f>Daten!H1615</f>
        <v>1404</v>
      </c>
      <c r="N1615" s="15">
        <f>Daten!I1615</f>
        <v>414</v>
      </c>
      <c r="O1615" s="27">
        <f t="shared" si="621"/>
        <v>0.53846153846153844</v>
      </c>
      <c r="P1615" s="15">
        <f t="shared" si="622"/>
        <v>797.18595122895135</v>
      </c>
      <c r="Q1615" s="20">
        <f t="shared" si="623"/>
        <v>-41.185951228951353</v>
      </c>
      <c r="R1615" s="26">
        <f t="shared" si="624"/>
        <v>-8237.1902457902706</v>
      </c>
      <c r="S1615" s="8">
        <f>Daten!K1615</f>
        <v>13681</v>
      </c>
      <c r="T1615" s="8">
        <f>Daten!L1615</f>
        <v>103004</v>
      </c>
      <c r="U1615" s="8">
        <f>Daten!M1615</f>
        <v>76777</v>
      </c>
      <c r="V1615" s="8">
        <f>Daten!N1615</f>
        <v>500</v>
      </c>
      <c r="W1615" s="8">
        <f>Daten!O1615</f>
        <v>500</v>
      </c>
      <c r="X1615" s="22">
        <f t="shared" si="625"/>
        <v>193462</v>
      </c>
      <c r="Y1615" s="8">
        <f t="shared" si="626"/>
        <v>828756.72302947927</v>
      </c>
      <c r="Z1615" s="20">
        <f t="shared" si="627"/>
        <v>-635294.72302947927</v>
      </c>
      <c r="AA1615" s="26">
        <f t="shared" si="628"/>
        <v>63529.472302947928</v>
      </c>
      <c r="AB1615" s="31">
        <f t="shared" si="629"/>
        <v>38892.102628259439</v>
      </c>
      <c r="AC1615" s="30">
        <f t="shared" si="630"/>
        <v>38892.102628259439</v>
      </c>
      <c r="AG1615" s="25">
        <f t="shared" si="631"/>
        <v>-16400.17942889822</v>
      </c>
      <c r="AH1615" s="25">
        <f t="shared" si="632"/>
        <v>63529.472302947928</v>
      </c>
      <c r="AI1615" s="25">
        <f t="shared" si="633"/>
        <v>47129.292874049708</v>
      </c>
      <c r="AJ1615" s="25">
        <f t="shared" si="634"/>
        <v>1</v>
      </c>
      <c r="AK1615" s="25">
        <f t="shared" si="635"/>
        <v>47129.292874049708</v>
      </c>
      <c r="AL1615" s="25">
        <f t="shared" ca="1" si="636"/>
        <v>140353</v>
      </c>
      <c r="AM1615" s="25">
        <f t="shared" ca="1" si="637"/>
        <v>61</v>
      </c>
      <c r="AN1615" s="25">
        <f ca="1">IF(AM1615=0,0,COUNTIF($AM$19:AM1615,C1615*10+1))</f>
        <v>90</v>
      </c>
      <c r="AO1615" s="20">
        <f t="shared" ca="1" si="638"/>
        <v>0</v>
      </c>
      <c r="AP1615" s="32">
        <f t="shared" ca="1" si="639"/>
        <v>140353</v>
      </c>
    </row>
    <row r="1616" spans="1:42" x14ac:dyDescent="0.2">
      <c r="A1616" s="14">
        <f>Daten!A1616</f>
        <v>61730</v>
      </c>
      <c r="B1616" s="7" t="str">
        <f>Daten!B1616</f>
        <v>Mortantsch</v>
      </c>
      <c r="C1616" s="14">
        <f t="shared" si="615"/>
        <v>6</v>
      </c>
      <c r="D1616" s="9">
        <f>Daten!D1616</f>
        <v>0</v>
      </c>
      <c r="E1616" s="8">
        <f>Daten!E1616</f>
        <v>2249</v>
      </c>
      <c r="F1616" s="8">
        <f>Daten!F1616</f>
        <v>2172</v>
      </c>
      <c r="G1616" s="26">
        <f t="shared" si="616"/>
        <v>77</v>
      </c>
      <c r="H1616" s="28">
        <f t="shared" si="617"/>
        <v>3.5451197053406998E-2</v>
      </c>
      <c r="I1616" s="20">
        <f t="shared" si="618"/>
        <v>29.180381401079625</v>
      </c>
      <c r="J1616" s="20">
        <f t="shared" si="619"/>
        <v>47.819618598920371</v>
      </c>
      <c r="K1616" s="26">
        <f t="shared" si="620"/>
        <v>-23909.809299460187</v>
      </c>
      <c r="L1616" s="15">
        <f>Daten!G1616</f>
        <v>427</v>
      </c>
      <c r="M1616" s="15">
        <f>Daten!H1616</f>
        <v>1403</v>
      </c>
      <c r="N1616" s="15">
        <f>Daten!I1616</f>
        <v>419</v>
      </c>
      <c r="O1616" s="27">
        <f t="shared" si="621"/>
        <v>0.60299358517462576</v>
      </c>
      <c r="P1616" s="15">
        <f t="shared" si="622"/>
        <v>796.61815496739223</v>
      </c>
      <c r="Q1616" s="20">
        <f t="shared" si="623"/>
        <v>49.381845032607771</v>
      </c>
      <c r="R1616" s="26">
        <f t="shared" si="624"/>
        <v>9876.3690065215542</v>
      </c>
      <c r="S1616" s="8">
        <f>Daten!K1616</f>
        <v>7808</v>
      </c>
      <c r="T1616" s="8">
        <f>Daten!L1616</f>
        <v>123246</v>
      </c>
      <c r="U1616" s="8">
        <f>Daten!M1616</f>
        <v>84549</v>
      </c>
      <c r="V1616" s="8">
        <f>Daten!N1616</f>
        <v>500</v>
      </c>
      <c r="W1616" s="8">
        <f>Daten!O1616</f>
        <v>500</v>
      </c>
      <c r="X1616" s="22">
        <f t="shared" si="625"/>
        <v>215603</v>
      </c>
      <c r="Y1616" s="8">
        <f t="shared" si="626"/>
        <v>862904.56948763831</v>
      </c>
      <c r="Z1616" s="20">
        <f t="shared" si="627"/>
        <v>-647301.56948763831</v>
      </c>
      <c r="AA1616" s="26">
        <f t="shared" si="628"/>
        <v>64730.156948763833</v>
      </c>
      <c r="AB1616" s="31">
        <f t="shared" si="629"/>
        <v>50696.716655825199</v>
      </c>
      <c r="AC1616" s="30">
        <f t="shared" si="630"/>
        <v>50696.716655825199</v>
      </c>
      <c r="AG1616" s="25">
        <f t="shared" si="631"/>
        <v>-23909.809299460187</v>
      </c>
      <c r="AH1616" s="25">
        <f t="shared" si="632"/>
        <v>64730.156948763833</v>
      </c>
      <c r="AI1616" s="25">
        <f t="shared" si="633"/>
        <v>40820.347649303643</v>
      </c>
      <c r="AJ1616" s="25">
        <f t="shared" si="634"/>
        <v>1</v>
      </c>
      <c r="AK1616" s="25">
        <f t="shared" si="635"/>
        <v>40820.347649303643</v>
      </c>
      <c r="AL1616" s="25">
        <f t="shared" ca="1" si="636"/>
        <v>121565</v>
      </c>
      <c r="AM1616" s="25">
        <f t="shared" ca="1" si="637"/>
        <v>61</v>
      </c>
      <c r="AN1616" s="25">
        <f ca="1">IF(AM1616=0,0,COUNTIF($AM$19:AM1616,C1616*10+1))</f>
        <v>91</v>
      </c>
      <c r="AO1616" s="20">
        <f t="shared" ca="1" si="638"/>
        <v>0</v>
      </c>
      <c r="AP1616" s="32">
        <f t="shared" ca="1" si="639"/>
        <v>121565</v>
      </c>
    </row>
    <row r="1617" spans="1:42" x14ac:dyDescent="0.2">
      <c r="A1617" s="14">
        <f>Daten!A1617</f>
        <v>61731</v>
      </c>
      <c r="B1617" s="7" t="str">
        <f>Daten!B1617</f>
        <v>Naas</v>
      </c>
      <c r="C1617" s="14">
        <f t="shared" si="615"/>
        <v>6</v>
      </c>
      <c r="D1617" s="9">
        <f>Daten!D1617</f>
        <v>0</v>
      </c>
      <c r="E1617" s="8">
        <f>Daten!E1617</f>
        <v>1362</v>
      </c>
      <c r="F1617" s="8">
        <f>Daten!F1617</f>
        <v>1382</v>
      </c>
      <c r="G1617" s="26">
        <f t="shared" si="616"/>
        <v>-20</v>
      </c>
      <c r="H1617" s="28">
        <f t="shared" si="617"/>
        <v>-1.4471780028943559E-2</v>
      </c>
      <c r="I1617" s="20">
        <f t="shared" si="618"/>
        <v>18.566890928311253</v>
      </c>
      <c r="J1617" s="20">
        <f t="shared" si="619"/>
        <v>-38.566890928311253</v>
      </c>
      <c r="K1617" s="26">
        <f t="shared" si="620"/>
        <v>19283.445464155626</v>
      </c>
      <c r="L1617" s="15">
        <f>Daten!G1617</f>
        <v>198</v>
      </c>
      <c r="M1617" s="15">
        <f>Daten!H1617</f>
        <v>906</v>
      </c>
      <c r="N1617" s="15">
        <f>Daten!I1617</f>
        <v>258</v>
      </c>
      <c r="O1617" s="27">
        <f t="shared" si="621"/>
        <v>0.50331125827814571</v>
      </c>
      <c r="P1617" s="15">
        <f t="shared" si="622"/>
        <v>514.42341297252847</v>
      </c>
      <c r="Q1617" s="20">
        <f t="shared" si="623"/>
        <v>-58.423412972528467</v>
      </c>
      <c r="R1617" s="26">
        <f t="shared" si="624"/>
        <v>-11684.682594505693</v>
      </c>
      <c r="S1617" s="8">
        <f>Daten!K1617</f>
        <v>7877</v>
      </c>
      <c r="T1617" s="8">
        <f>Daten!L1617</f>
        <v>76439</v>
      </c>
      <c r="U1617" s="8">
        <f>Daten!M1617</f>
        <v>519891</v>
      </c>
      <c r="V1617" s="8">
        <f>Daten!N1617</f>
        <v>500</v>
      </c>
      <c r="W1617" s="8">
        <f>Daten!O1617</f>
        <v>500</v>
      </c>
      <c r="X1617" s="22">
        <f t="shared" si="625"/>
        <v>604207</v>
      </c>
      <c r="Y1617" s="8">
        <f t="shared" si="626"/>
        <v>522577.15591025498</v>
      </c>
      <c r="Z1617" s="20">
        <f t="shared" si="627"/>
        <v>81629.84408974502</v>
      </c>
      <c r="AA1617" s="26">
        <f t="shared" si="628"/>
        <v>-8162.984408974502</v>
      </c>
      <c r="AB1617" s="31">
        <f t="shared" si="629"/>
        <v>-564.22153932456968</v>
      </c>
      <c r="AC1617" s="30">
        <f t="shared" si="630"/>
        <v>0</v>
      </c>
      <c r="AG1617" s="25">
        <f t="shared" si="631"/>
        <v>0</v>
      </c>
      <c r="AH1617" s="25">
        <f t="shared" si="632"/>
        <v>0</v>
      </c>
      <c r="AI1617" s="25">
        <f t="shared" si="633"/>
        <v>0</v>
      </c>
      <c r="AJ1617" s="25">
        <f t="shared" si="634"/>
        <v>1</v>
      </c>
      <c r="AK1617" s="25">
        <f t="shared" si="635"/>
        <v>0</v>
      </c>
      <c r="AL1617" s="25">
        <f t="shared" ca="1" si="636"/>
        <v>0</v>
      </c>
      <c r="AM1617" s="25">
        <f t="shared" ca="1" si="637"/>
        <v>0</v>
      </c>
      <c r="AN1617" s="25">
        <f ca="1">IF(AM1617=0,0,COUNTIF($AM$19:AM1617,C1617*10+1))</f>
        <v>0</v>
      </c>
      <c r="AO1617" s="20">
        <f t="shared" ca="1" si="638"/>
        <v>0</v>
      </c>
      <c r="AP1617" s="32">
        <f t="shared" ca="1" si="639"/>
        <v>0</v>
      </c>
    </row>
    <row r="1618" spans="1:42" x14ac:dyDescent="0.2">
      <c r="A1618" s="14">
        <f>Daten!A1618</f>
        <v>61740</v>
      </c>
      <c r="B1618" s="7" t="str">
        <f>Daten!B1618</f>
        <v>Puch bei Weiz</v>
      </c>
      <c r="C1618" s="14">
        <f t="shared" si="615"/>
        <v>6</v>
      </c>
      <c r="D1618" s="9">
        <f>Daten!D1618</f>
        <v>0</v>
      </c>
      <c r="E1618" s="8">
        <f>Daten!E1618</f>
        <v>2051</v>
      </c>
      <c r="F1618" s="8">
        <f>Daten!F1618</f>
        <v>2061</v>
      </c>
      <c r="G1618" s="26">
        <f t="shared" si="616"/>
        <v>-10</v>
      </c>
      <c r="H1618" s="28">
        <f t="shared" si="617"/>
        <v>-4.8520135856380394E-3</v>
      </c>
      <c r="I1618" s="20">
        <f t="shared" si="618"/>
        <v>27.689118815665335</v>
      </c>
      <c r="J1618" s="20">
        <f t="shared" si="619"/>
        <v>-37.689118815665339</v>
      </c>
      <c r="K1618" s="26">
        <f t="shared" si="620"/>
        <v>18844.559407832669</v>
      </c>
      <c r="L1618" s="15">
        <f>Daten!G1618</f>
        <v>293</v>
      </c>
      <c r="M1618" s="15">
        <f>Daten!H1618</f>
        <v>1309</v>
      </c>
      <c r="N1618" s="15">
        <f>Daten!I1618</f>
        <v>449</v>
      </c>
      <c r="O1618" s="27">
        <f t="shared" si="621"/>
        <v>0.5668449197860963</v>
      </c>
      <c r="P1618" s="15">
        <f t="shared" si="622"/>
        <v>743.24530638083854</v>
      </c>
      <c r="Q1618" s="20">
        <f t="shared" si="623"/>
        <v>-1.2453063808385423</v>
      </c>
      <c r="R1618" s="26">
        <f t="shared" si="624"/>
        <v>-249.06127616770846</v>
      </c>
      <c r="S1618" s="8">
        <f>Daten!K1618</f>
        <v>21839</v>
      </c>
      <c r="T1618" s="8">
        <f>Daten!L1618</f>
        <v>113486</v>
      </c>
      <c r="U1618" s="8">
        <f>Daten!M1618</f>
        <v>169806</v>
      </c>
      <c r="V1618" s="8">
        <f>Daten!N1618</f>
        <v>500</v>
      </c>
      <c r="W1618" s="8">
        <f>Daten!O1618</f>
        <v>500</v>
      </c>
      <c r="X1618" s="22">
        <f t="shared" si="625"/>
        <v>305131</v>
      </c>
      <c r="Y1618" s="8">
        <f t="shared" si="626"/>
        <v>786935.20320993604</v>
      </c>
      <c r="Z1618" s="20">
        <f t="shared" si="627"/>
        <v>-481804.20320993604</v>
      </c>
      <c r="AA1618" s="26">
        <f t="shared" si="628"/>
        <v>48180.420320993609</v>
      </c>
      <c r="AB1618" s="31">
        <f t="shared" si="629"/>
        <v>66775.918452658574</v>
      </c>
      <c r="AC1618" s="30">
        <f t="shared" si="630"/>
        <v>66775.918452658574</v>
      </c>
      <c r="AG1618" s="25">
        <f t="shared" si="631"/>
        <v>18844.559407832669</v>
      </c>
      <c r="AH1618" s="25">
        <f t="shared" si="632"/>
        <v>48180.420320993609</v>
      </c>
      <c r="AI1618" s="25">
        <f t="shared" si="633"/>
        <v>67024.979728826278</v>
      </c>
      <c r="AJ1618" s="25">
        <f t="shared" si="634"/>
        <v>1</v>
      </c>
      <c r="AK1618" s="25">
        <f t="shared" si="635"/>
        <v>67024.979728826278</v>
      </c>
      <c r="AL1618" s="25">
        <f t="shared" ca="1" si="636"/>
        <v>199603</v>
      </c>
      <c r="AM1618" s="25">
        <f t="shared" ca="1" si="637"/>
        <v>61</v>
      </c>
      <c r="AN1618" s="25">
        <f ca="1">IF(AM1618=0,0,COUNTIF($AM$19:AM1618,C1618*10+1))</f>
        <v>92</v>
      </c>
      <c r="AO1618" s="20">
        <f t="shared" ca="1" si="638"/>
        <v>0</v>
      </c>
      <c r="AP1618" s="32">
        <f t="shared" ca="1" si="639"/>
        <v>199603</v>
      </c>
    </row>
    <row r="1619" spans="1:42" x14ac:dyDescent="0.2">
      <c r="A1619" s="14">
        <f>Daten!A1619</f>
        <v>61741</v>
      </c>
      <c r="B1619" s="7" t="str">
        <f>Daten!B1619</f>
        <v>Ratten</v>
      </c>
      <c r="C1619" s="14">
        <f t="shared" ref="C1619:C1682" si="640">INT(A1619/10000)</f>
        <v>6</v>
      </c>
      <c r="D1619" s="9">
        <f>Daten!D1619</f>
        <v>0</v>
      </c>
      <c r="E1619" s="8">
        <f>Daten!E1619</f>
        <v>1080</v>
      </c>
      <c r="F1619" s="8">
        <f>Daten!F1619</f>
        <v>1130</v>
      </c>
      <c r="G1619" s="26">
        <f t="shared" ref="G1619:G1682" si="641">E1619-F1619</f>
        <v>-50</v>
      </c>
      <c r="H1619" s="28">
        <f t="shared" ref="H1619:H1682" si="642">G1619/F1619</f>
        <v>-4.4247787610619468E-2</v>
      </c>
      <c r="I1619" s="20">
        <f t="shared" ref="I1619:I1682" si="643">F1619*$I$6</f>
        <v>15.18132181547881</v>
      </c>
      <c r="J1619" s="20">
        <f t="shared" ref="J1619:J1682" si="644">G1619-I1619</f>
        <v>-65.18132181547881</v>
      </c>
      <c r="K1619" s="26">
        <f t="shared" ref="K1619:K1682" si="645">-J1619*$K$5</f>
        <v>32590.660907739406</v>
      </c>
      <c r="L1619" s="15">
        <f>Daten!G1619</f>
        <v>152</v>
      </c>
      <c r="M1619" s="15">
        <f>Daten!H1619</f>
        <v>625</v>
      </c>
      <c r="N1619" s="15">
        <f>Daten!I1619</f>
        <v>303</v>
      </c>
      <c r="O1619" s="27">
        <f t="shared" ref="O1619:O1682" si="646">(L1619+N1619)/M1619</f>
        <v>0.72799999999999998</v>
      </c>
      <c r="P1619" s="15">
        <f t="shared" ref="P1619:P1682" si="647">M1619*$P$6</f>
        <v>354.87266347442636</v>
      </c>
      <c r="Q1619" s="20">
        <f t="shared" ref="Q1619:Q1682" si="648">L1619+N1619-P1619</f>
        <v>100.12733652557364</v>
      </c>
      <c r="R1619" s="26">
        <f t="shared" ref="R1619:R1682" si="649">Q1619*$R$5</f>
        <v>20025.467305114729</v>
      </c>
      <c r="S1619" s="8">
        <f>Daten!K1619</f>
        <v>10911</v>
      </c>
      <c r="T1619" s="8">
        <f>Daten!L1619</f>
        <v>62902</v>
      </c>
      <c r="U1619" s="8">
        <f>Daten!M1619</f>
        <v>341777</v>
      </c>
      <c r="V1619" s="8">
        <f>Daten!N1619</f>
        <v>500</v>
      </c>
      <c r="W1619" s="8">
        <f>Daten!O1619</f>
        <v>500</v>
      </c>
      <c r="X1619" s="22">
        <f t="shared" ref="X1619:X1682" si="650">S1619/V1619*500+T1619/W1619*500+U1619</f>
        <v>415590</v>
      </c>
      <c r="Y1619" s="8">
        <f t="shared" ref="Y1619:Y1682" si="651">E1619*$Y$6</f>
        <v>414378.36151473963</v>
      </c>
      <c r="Z1619" s="20">
        <f t="shared" ref="Z1619:Z1682" si="652">X1619-Y1619</f>
        <v>1211.638485260366</v>
      </c>
      <c r="AA1619" s="26">
        <f t="shared" ref="AA1619:AA1682" si="653">-Z1619*$AA$5</f>
        <v>-121.1638485260366</v>
      </c>
      <c r="AB1619" s="31">
        <f t="shared" ref="AB1619:AB1682" si="654">K1619+R1619+AA1619</f>
        <v>52494.964364328102</v>
      </c>
      <c r="AC1619" s="30">
        <f t="shared" ref="AC1619:AC1682" si="655">MAX(0,AB1619)</f>
        <v>52494.964364328102</v>
      </c>
      <c r="AG1619" s="25">
        <f t="shared" ref="AG1619:AG1682" si="656">IF(AB1619&gt;0,K1619,0)</f>
        <v>32590.660907739406</v>
      </c>
      <c r="AH1619" s="25">
        <f t="shared" ref="AH1619:AH1682" si="657">IF(AB1619&gt;0,AA1619,0)</f>
        <v>-121.1638485260366</v>
      </c>
      <c r="AI1619" s="25">
        <f t="shared" ref="AI1619:AI1682" si="658">AG1619+AH1619</f>
        <v>32469.497059213369</v>
      </c>
      <c r="AJ1619" s="25">
        <f t="shared" ref="AJ1619:AJ1682" si="659">IF(AND(V1619=500,W1619=500),1,0)</f>
        <v>1</v>
      </c>
      <c r="AK1619" s="25">
        <f t="shared" ref="AK1619:AK1682" si="660">IF(AND(AJ1619=1,AI1619&gt;=E1619*$AK$5),AI1619,0)</f>
        <v>32469.497059213369</v>
      </c>
      <c r="AL1619" s="25">
        <f t="shared" ref="AL1619:AL1682" ca="1" si="661">IF(OFFSET($AK$6,C1619,0)=0,0,ROUND(AK1619*OFFSET($AF$6,C1619,0)/OFFSET($AK$6,C1619,0),0))</f>
        <v>96695</v>
      </c>
      <c r="AM1619" s="25">
        <f t="shared" ref="AM1619:AM1682" ca="1" si="662">IF(AL1619&gt;0,C1619*10+1,0)</f>
        <v>61</v>
      </c>
      <c r="AN1619" s="25">
        <f ca="1">IF(AM1619=0,0,COUNTIF($AM$19:AM1619,C1619*10+1))</f>
        <v>93</v>
      </c>
      <c r="AO1619" s="20">
        <f t="shared" ref="AO1619:AO1682" ca="1" si="663">IF(AN1619=1,OFFSET($AF$6,C1619,0)-OFFSET($AL$6,C1619,0),0)</f>
        <v>0</v>
      </c>
      <c r="AP1619" s="32">
        <f t="shared" ref="AP1619:AP1682" ca="1" si="664">AL1619+AO1619</f>
        <v>96695</v>
      </c>
    </row>
    <row r="1620" spans="1:42" x14ac:dyDescent="0.2">
      <c r="A1620" s="14">
        <f>Daten!A1620</f>
        <v>61743</v>
      </c>
      <c r="B1620" s="7" t="str">
        <f>Daten!B1620</f>
        <v>Rettenegg</v>
      </c>
      <c r="C1620" s="14">
        <f t="shared" si="640"/>
        <v>6</v>
      </c>
      <c r="D1620" s="9">
        <f>Daten!D1620</f>
        <v>0</v>
      </c>
      <c r="E1620" s="8">
        <f>Daten!E1620</f>
        <v>691</v>
      </c>
      <c r="F1620" s="8">
        <f>Daten!F1620</f>
        <v>724</v>
      </c>
      <c r="G1620" s="26">
        <f t="shared" si="641"/>
        <v>-33</v>
      </c>
      <c r="H1620" s="28">
        <f t="shared" si="642"/>
        <v>-4.5580110497237571E-2</v>
      </c>
      <c r="I1620" s="20">
        <f t="shared" si="643"/>
        <v>9.7267938003598751</v>
      </c>
      <c r="J1620" s="20">
        <f t="shared" si="644"/>
        <v>-42.726793800359872</v>
      </c>
      <c r="K1620" s="26">
        <f t="shared" si="645"/>
        <v>21363.396900179934</v>
      </c>
      <c r="L1620" s="15">
        <f>Daten!G1620</f>
        <v>91</v>
      </c>
      <c r="M1620" s="15">
        <f>Daten!H1620</f>
        <v>407</v>
      </c>
      <c r="N1620" s="15">
        <f>Daten!I1620</f>
        <v>193</v>
      </c>
      <c r="O1620" s="27">
        <f t="shared" si="646"/>
        <v>0.69778869778869779</v>
      </c>
      <c r="P1620" s="15">
        <f t="shared" si="647"/>
        <v>231.09307845454643</v>
      </c>
      <c r="Q1620" s="20">
        <f t="shared" si="648"/>
        <v>52.906921545453571</v>
      </c>
      <c r="R1620" s="26">
        <f t="shared" si="649"/>
        <v>10581.384309090714</v>
      </c>
      <c r="S1620" s="8">
        <f>Daten!K1620</f>
        <v>18085</v>
      </c>
      <c r="T1620" s="8">
        <f>Daten!L1620</f>
        <v>38256</v>
      </c>
      <c r="U1620" s="8">
        <f>Daten!M1620</f>
        <v>74420</v>
      </c>
      <c r="V1620" s="8">
        <f>Daten!N1620</f>
        <v>500</v>
      </c>
      <c r="W1620" s="8">
        <f>Daten!O1620</f>
        <v>500</v>
      </c>
      <c r="X1620" s="22">
        <f t="shared" si="650"/>
        <v>130761</v>
      </c>
      <c r="Y1620" s="8">
        <f t="shared" si="651"/>
        <v>265125.4146358195</v>
      </c>
      <c r="Z1620" s="20">
        <f t="shared" si="652"/>
        <v>-134364.4146358195</v>
      </c>
      <c r="AA1620" s="26">
        <f t="shared" si="653"/>
        <v>13436.44146358195</v>
      </c>
      <c r="AB1620" s="31">
        <f t="shared" si="654"/>
        <v>45381.2226728526</v>
      </c>
      <c r="AC1620" s="30">
        <f t="shared" si="655"/>
        <v>45381.2226728526</v>
      </c>
      <c r="AG1620" s="25">
        <f t="shared" si="656"/>
        <v>21363.396900179934</v>
      </c>
      <c r="AH1620" s="25">
        <f t="shared" si="657"/>
        <v>13436.44146358195</v>
      </c>
      <c r="AI1620" s="25">
        <f t="shared" si="658"/>
        <v>34799.838363761883</v>
      </c>
      <c r="AJ1620" s="25">
        <f t="shared" si="659"/>
        <v>1</v>
      </c>
      <c r="AK1620" s="25">
        <f t="shared" si="660"/>
        <v>34799.838363761883</v>
      </c>
      <c r="AL1620" s="25">
        <f t="shared" ca="1" si="661"/>
        <v>103635</v>
      </c>
      <c r="AM1620" s="25">
        <f t="shared" ca="1" si="662"/>
        <v>61</v>
      </c>
      <c r="AN1620" s="25">
        <f ca="1">IF(AM1620=0,0,COUNTIF($AM$19:AM1620,C1620*10+1))</f>
        <v>94</v>
      </c>
      <c r="AO1620" s="20">
        <f t="shared" ca="1" si="663"/>
        <v>0</v>
      </c>
      <c r="AP1620" s="32">
        <f t="shared" ca="1" si="664"/>
        <v>103635</v>
      </c>
    </row>
    <row r="1621" spans="1:42" x14ac:dyDescent="0.2">
      <c r="A1621" s="14">
        <f>Daten!A1621</f>
        <v>61744</v>
      </c>
      <c r="B1621" s="7" t="str">
        <f>Daten!B1621</f>
        <v>St. Kathrein am Hauenstein</v>
      </c>
      <c r="C1621" s="14">
        <f t="shared" si="640"/>
        <v>6</v>
      </c>
      <c r="D1621" s="9">
        <f>Daten!D1621</f>
        <v>0</v>
      </c>
      <c r="E1621" s="8">
        <f>Daten!E1621</f>
        <v>628</v>
      </c>
      <c r="F1621" s="8">
        <f>Daten!F1621</f>
        <v>638</v>
      </c>
      <c r="G1621" s="26">
        <f t="shared" si="641"/>
        <v>-10</v>
      </c>
      <c r="H1621" s="28">
        <f t="shared" si="642"/>
        <v>-1.5673981191222569E-2</v>
      </c>
      <c r="I1621" s="20">
        <f t="shared" si="643"/>
        <v>8.5714011666154697</v>
      </c>
      <c r="J1621" s="20">
        <f t="shared" si="644"/>
        <v>-18.57140116661547</v>
      </c>
      <c r="K1621" s="26">
        <f t="shared" si="645"/>
        <v>9285.7005833077346</v>
      </c>
      <c r="L1621" s="15">
        <f>Daten!G1621</f>
        <v>88</v>
      </c>
      <c r="M1621" s="15">
        <f>Daten!H1621</f>
        <v>400</v>
      </c>
      <c r="N1621" s="15">
        <f>Daten!I1621</f>
        <v>140</v>
      </c>
      <c r="O1621" s="27">
        <f t="shared" si="646"/>
        <v>0.56999999999999995</v>
      </c>
      <c r="P1621" s="15">
        <f t="shared" si="647"/>
        <v>227.11850462363284</v>
      </c>
      <c r="Q1621" s="20">
        <f t="shared" si="648"/>
        <v>0.88149537636715536</v>
      </c>
      <c r="R1621" s="26">
        <f t="shared" si="649"/>
        <v>176.29907527343107</v>
      </c>
      <c r="S1621" s="8">
        <f>Daten!K1621</f>
        <v>4913</v>
      </c>
      <c r="T1621" s="8">
        <f>Daten!L1621</f>
        <v>39708</v>
      </c>
      <c r="U1621" s="8">
        <f>Daten!M1621</f>
        <v>27061</v>
      </c>
      <c r="V1621" s="8">
        <f>Daten!N1621</f>
        <v>500</v>
      </c>
      <c r="W1621" s="8">
        <f>Daten!O1621</f>
        <v>500</v>
      </c>
      <c r="X1621" s="22">
        <f t="shared" si="650"/>
        <v>71682</v>
      </c>
      <c r="Y1621" s="8">
        <f t="shared" si="651"/>
        <v>240953.34354745969</v>
      </c>
      <c r="Z1621" s="20">
        <f t="shared" si="652"/>
        <v>-169271.34354745969</v>
      </c>
      <c r="AA1621" s="26">
        <f t="shared" si="653"/>
        <v>16927.134354745969</v>
      </c>
      <c r="AB1621" s="31">
        <f t="shared" si="654"/>
        <v>26389.134013327137</v>
      </c>
      <c r="AC1621" s="30">
        <f t="shared" si="655"/>
        <v>26389.134013327137</v>
      </c>
      <c r="AG1621" s="25">
        <f t="shared" si="656"/>
        <v>9285.7005833077346</v>
      </c>
      <c r="AH1621" s="25">
        <f t="shared" si="657"/>
        <v>16927.134354745969</v>
      </c>
      <c r="AI1621" s="25">
        <f t="shared" si="658"/>
        <v>26212.834938053704</v>
      </c>
      <c r="AJ1621" s="25">
        <f t="shared" si="659"/>
        <v>1</v>
      </c>
      <c r="AK1621" s="25">
        <f t="shared" si="660"/>
        <v>26212.834938053704</v>
      </c>
      <c r="AL1621" s="25">
        <f t="shared" ca="1" si="661"/>
        <v>78063</v>
      </c>
      <c r="AM1621" s="25">
        <f t="shared" ca="1" si="662"/>
        <v>61</v>
      </c>
      <c r="AN1621" s="25">
        <f ca="1">IF(AM1621=0,0,COUNTIF($AM$19:AM1621,C1621*10+1))</f>
        <v>95</v>
      </c>
      <c r="AO1621" s="20">
        <f t="shared" ca="1" si="663"/>
        <v>0</v>
      </c>
      <c r="AP1621" s="32">
        <f t="shared" ca="1" si="664"/>
        <v>78063</v>
      </c>
    </row>
    <row r="1622" spans="1:42" x14ac:dyDescent="0.2">
      <c r="A1622" s="14">
        <f>Daten!A1622</f>
        <v>61745</v>
      </c>
      <c r="B1622" s="7" t="str">
        <f>Daten!B1622</f>
        <v>Sankt Kathrein am Offenegg</v>
      </c>
      <c r="C1622" s="14">
        <f t="shared" si="640"/>
        <v>6</v>
      </c>
      <c r="D1622" s="9">
        <f>Daten!D1622</f>
        <v>0</v>
      </c>
      <c r="E1622" s="8">
        <f>Daten!E1622</f>
        <v>1056</v>
      </c>
      <c r="F1622" s="8">
        <f>Daten!F1622</f>
        <v>1085</v>
      </c>
      <c r="G1622" s="26">
        <f t="shared" si="641"/>
        <v>-29</v>
      </c>
      <c r="H1622" s="28">
        <f t="shared" si="642"/>
        <v>-2.6728110599078342E-2</v>
      </c>
      <c r="I1622" s="20">
        <f t="shared" si="643"/>
        <v>14.576755902473018</v>
      </c>
      <c r="J1622" s="20">
        <f t="shared" si="644"/>
        <v>-43.576755902473018</v>
      </c>
      <c r="K1622" s="26">
        <f t="shared" si="645"/>
        <v>21788.377951236507</v>
      </c>
      <c r="L1622" s="15">
        <f>Daten!G1622</f>
        <v>145</v>
      </c>
      <c r="M1622" s="15">
        <f>Daten!H1622</f>
        <v>654</v>
      </c>
      <c r="N1622" s="15">
        <f>Daten!I1622</f>
        <v>257</v>
      </c>
      <c r="O1622" s="27">
        <f t="shared" si="646"/>
        <v>0.61467889908256879</v>
      </c>
      <c r="P1622" s="15">
        <f t="shared" si="647"/>
        <v>371.33875505963971</v>
      </c>
      <c r="Q1622" s="20">
        <f t="shared" si="648"/>
        <v>30.661244940360291</v>
      </c>
      <c r="R1622" s="26">
        <f t="shared" si="649"/>
        <v>6132.2489880720586</v>
      </c>
      <c r="S1622" s="8">
        <f>Daten!K1622</f>
        <v>7771</v>
      </c>
      <c r="T1622" s="8">
        <f>Daten!L1622</f>
        <v>61522</v>
      </c>
      <c r="U1622" s="8">
        <f>Daten!M1622</f>
        <v>86394</v>
      </c>
      <c r="V1622" s="8">
        <f>Daten!N1622</f>
        <v>500</v>
      </c>
      <c r="W1622" s="8">
        <f>Daten!O1622</f>
        <v>500</v>
      </c>
      <c r="X1622" s="22">
        <f t="shared" si="650"/>
        <v>155687</v>
      </c>
      <c r="Y1622" s="8">
        <f t="shared" si="651"/>
        <v>405169.95348107873</v>
      </c>
      <c r="Z1622" s="20">
        <f t="shared" si="652"/>
        <v>-249482.95348107873</v>
      </c>
      <c r="AA1622" s="26">
        <f t="shared" si="653"/>
        <v>24948.295348107873</v>
      </c>
      <c r="AB1622" s="31">
        <f t="shared" si="654"/>
        <v>52868.922287416441</v>
      </c>
      <c r="AC1622" s="30">
        <f t="shared" si="655"/>
        <v>52868.922287416441</v>
      </c>
      <c r="AG1622" s="25">
        <f t="shared" si="656"/>
        <v>21788.377951236507</v>
      </c>
      <c r="AH1622" s="25">
        <f t="shared" si="657"/>
        <v>24948.295348107873</v>
      </c>
      <c r="AI1622" s="25">
        <f t="shared" si="658"/>
        <v>46736.67329934438</v>
      </c>
      <c r="AJ1622" s="25">
        <f t="shared" si="659"/>
        <v>1</v>
      </c>
      <c r="AK1622" s="25">
        <f t="shared" si="660"/>
        <v>46736.67329934438</v>
      </c>
      <c r="AL1622" s="25">
        <f t="shared" ca="1" si="661"/>
        <v>139184</v>
      </c>
      <c r="AM1622" s="25">
        <f t="shared" ca="1" si="662"/>
        <v>61</v>
      </c>
      <c r="AN1622" s="25">
        <f ca="1">IF(AM1622=0,0,COUNTIF($AM$19:AM1622,C1622*10+1))</f>
        <v>96</v>
      </c>
      <c r="AO1622" s="20">
        <f t="shared" ca="1" si="663"/>
        <v>0</v>
      </c>
      <c r="AP1622" s="32">
        <f t="shared" ca="1" si="664"/>
        <v>139184</v>
      </c>
    </row>
    <row r="1623" spans="1:42" x14ac:dyDescent="0.2">
      <c r="A1623" s="14">
        <f>Daten!A1623</f>
        <v>61746</v>
      </c>
      <c r="B1623" s="7" t="str">
        <f>Daten!B1623</f>
        <v>St. Margarethen an der Raab</v>
      </c>
      <c r="C1623" s="14">
        <f t="shared" si="640"/>
        <v>6</v>
      </c>
      <c r="D1623" s="9">
        <f>Daten!D1623</f>
        <v>0</v>
      </c>
      <c r="E1623" s="8">
        <f>Daten!E1623</f>
        <v>4216</v>
      </c>
      <c r="F1623" s="8">
        <f>Daten!F1623</f>
        <v>4106</v>
      </c>
      <c r="G1623" s="26">
        <f t="shared" si="641"/>
        <v>110</v>
      </c>
      <c r="H1623" s="28">
        <f t="shared" si="642"/>
        <v>2.6790063321967851E-2</v>
      </c>
      <c r="I1623" s="20">
        <f t="shared" si="643"/>
        <v>55.163280862261942</v>
      </c>
      <c r="J1623" s="20">
        <f t="shared" si="644"/>
        <v>54.836719137738058</v>
      </c>
      <c r="K1623" s="26">
        <f t="shared" si="645"/>
        <v>-27418.359568869029</v>
      </c>
      <c r="L1623" s="15">
        <f>Daten!G1623</f>
        <v>659</v>
      </c>
      <c r="M1623" s="15">
        <f>Daten!H1623</f>
        <v>2661</v>
      </c>
      <c r="N1623" s="15">
        <f>Daten!I1623</f>
        <v>896</v>
      </c>
      <c r="O1623" s="27">
        <f t="shared" si="646"/>
        <v>0.58436677940623827</v>
      </c>
      <c r="P1623" s="15">
        <f t="shared" si="647"/>
        <v>1510.9058520087176</v>
      </c>
      <c r="Q1623" s="20">
        <f t="shared" si="648"/>
        <v>44.094147991282398</v>
      </c>
      <c r="R1623" s="26">
        <f t="shared" si="649"/>
        <v>8818.8295982564796</v>
      </c>
      <c r="S1623" s="8">
        <f>Daten!K1623</f>
        <v>21860</v>
      </c>
      <c r="T1623" s="8">
        <f>Daten!L1623</f>
        <v>221293</v>
      </c>
      <c r="U1623" s="8">
        <f>Daten!M1623</f>
        <v>1122429</v>
      </c>
      <c r="V1623" s="8">
        <f>Daten!N1623</f>
        <v>500</v>
      </c>
      <c r="W1623" s="8">
        <f>Daten!O1623</f>
        <v>500</v>
      </c>
      <c r="X1623" s="22">
        <f t="shared" si="650"/>
        <v>1365582</v>
      </c>
      <c r="Y1623" s="8">
        <f t="shared" si="651"/>
        <v>1617610.3445797614</v>
      </c>
      <c r="Z1623" s="20">
        <f t="shared" si="652"/>
        <v>-252028.34457976138</v>
      </c>
      <c r="AA1623" s="26">
        <f t="shared" si="653"/>
        <v>25202.83445797614</v>
      </c>
      <c r="AB1623" s="31">
        <f t="shared" si="654"/>
        <v>6603.3044873635881</v>
      </c>
      <c r="AC1623" s="30">
        <f t="shared" si="655"/>
        <v>6603.3044873635881</v>
      </c>
      <c r="AG1623" s="25">
        <f t="shared" si="656"/>
        <v>-27418.359568869029</v>
      </c>
      <c r="AH1623" s="25">
        <f t="shared" si="657"/>
        <v>25202.83445797614</v>
      </c>
      <c r="AI1623" s="25">
        <f t="shared" si="658"/>
        <v>-2215.5251108928896</v>
      </c>
      <c r="AJ1623" s="25">
        <f t="shared" si="659"/>
        <v>1</v>
      </c>
      <c r="AK1623" s="25">
        <f t="shared" si="660"/>
        <v>0</v>
      </c>
      <c r="AL1623" s="25">
        <f t="shared" ca="1" si="661"/>
        <v>0</v>
      </c>
      <c r="AM1623" s="25">
        <f t="shared" ca="1" si="662"/>
        <v>0</v>
      </c>
      <c r="AN1623" s="25">
        <f ca="1">IF(AM1623=0,0,COUNTIF($AM$19:AM1623,C1623*10+1))</f>
        <v>0</v>
      </c>
      <c r="AO1623" s="20">
        <f t="shared" ca="1" si="663"/>
        <v>0</v>
      </c>
      <c r="AP1623" s="32">
        <f t="shared" ca="1" si="664"/>
        <v>0</v>
      </c>
    </row>
    <row r="1624" spans="1:42" x14ac:dyDescent="0.2">
      <c r="A1624" s="14">
        <f>Daten!A1624</f>
        <v>61748</v>
      </c>
      <c r="B1624" s="7" t="str">
        <f>Daten!B1624</f>
        <v>Sinabelkirchen</v>
      </c>
      <c r="C1624" s="14">
        <f t="shared" si="640"/>
        <v>6</v>
      </c>
      <c r="D1624" s="9">
        <f>Daten!D1624</f>
        <v>0</v>
      </c>
      <c r="E1624" s="8">
        <f>Daten!E1624</f>
        <v>4506</v>
      </c>
      <c r="F1624" s="8">
        <f>Daten!F1624</f>
        <v>4253</v>
      </c>
      <c r="G1624" s="26">
        <f t="shared" si="641"/>
        <v>253</v>
      </c>
      <c r="H1624" s="28">
        <f t="shared" si="642"/>
        <v>5.9487420644251117E-2</v>
      </c>
      <c r="I1624" s="20">
        <f t="shared" si="643"/>
        <v>57.138196178080868</v>
      </c>
      <c r="J1624" s="20">
        <f t="shared" si="644"/>
        <v>195.86180382191912</v>
      </c>
      <c r="K1624" s="26">
        <f t="shared" si="645"/>
        <v>-97930.901910959568</v>
      </c>
      <c r="L1624" s="15">
        <f>Daten!G1624</f>
        <v>694</v>
      </c>
      <c r="M1624" s="15">
        <f>Daten!H1624</f>
        <v>3072</v>
      </c>
      <c r="N1624" s="15">
        <f>Daten!I1624</f>
        <v>740</v>
      </c>
      <c r="O1624" s="27">
        <f t="shared" si="646"/>
        <v>0.466796875</v>
      </c>
      <c r="P1624" s="15">
        <f t="shared" si="647"/>
        <v>1744.2701155095003</v>
      </c>
      <c r="Q1624" s="20">
        <f t="shared" si="648"/>
        <v>-310.27011550950033</v>
      </c>
      <c r="R1624" s="26">
        <f t="shared" si="649"/>
        <v>-62054.023101900064</v>
      </c>
      <c r="S1624" s="8">
        <f>Daten!K1624</f>
        <v>20589</v>
      </c>
      <c r="T1624" s="8">
        <f>Daten!L1624</f>
        <v>247455</v>
      </c>
      <c r="U1624" s="8">
        <f>Daten!M1624</f>
        <v>1935670</v>
      </c>
      <c r="V1624" s="8">
        <f>Daten!N1624</f>
        <v>500</v>
      </c>
      <c r="W1624" s="8">
        <f>Daten!O1624</f>
        <v>500</v>
      </c>
      <c r="X1624" s="22">
        <f t="shared" si="650"/>
        <v>2203714</v>
      </c>
      <c r="Y1624" s="8">
        <f t="shared" si="651"/>
        <v>1728878.6083198304</v>
      </c>
      <c r="Z1624" s="20">
        <f t="shared" si="652"/>
        <v>474835.39168016962</v>
      </c>
      <c r="AA1624" s="26">
        <f t="shared" si="653"/>
        <v>-47483.539168016963</v>
      </c>
      <c r="AB1624" s="31">
        <f t="shared" si="654"/>
        <v>-207468.46418087659</v>
      </c>
      <c r="AC1624" s="30">
        <f t="shared" si="655"/>
        <v>0</v>
      </c>
      <c r="AG1624" s="25">
        <f t="shared" si="656"/>
        <v>0</v>
      </c>
      <c r="AH1624" s="25">
        <f t="shared" si="657"/>
        <v>0</v>
      </c>
      <c r="AI1624" s="25">
        <f t="shared" si="658"/>
        <v>0</v>
      </c>
      <c r="AJ1624" s="25">
        <f t="shared" si="659"/>
        <v>1</v>
      </c>
      <c r="AK1624" s="25">
        <f t="shared" si="660"/>
        <v>0</v>
      </c>
      <c r="AL1624" s="25">
        <f t="shared" ca="1" si="661"/>
        <v>0</v>
      </c>
      <c r="AM1624" s="25">
        <f t="shared" ca="1" si="662"/>
        <v>0</v>
      </c>
      <c r="AN1624" s="25">
        <f ca="1">IF(AM1624=0,0,COUNTIF($AM$19:AM1624,C1624*10+1))</f>
        <v>0</v>
      </c>
      <c r="AO1624" s="20">
        <f t="shared" ca="1" si="663"/>
        <v>0</v>
      </c>
      <c r="AP1624" s="32">
        <f t="shared" ca="1" si="664"/>
        <v>0</v>
      </c>
    </row>
    <row r="1625" spans="1:42" x14ac:dyDescent="0.2">
      <c r="A1625" s="14">
        <f>Daten!A1625</f>
        <v>61750</v>
      </c>
      <c r="B1625" s="7" t="str">
        <f>Daten!B1625</f>
        <v>Strallegg</v>
      </c>
      <c r="C1625" s="14">
        <f t="shared" si="640"/>
        <v>6</v>
      </c>
      <c r="D1625" s="9">
        <f>Daten!D1625</f>
        <v>0</v>
      </c>
      <c r="E1625" s="8">
        <f>Daten!E1625</f>
        <v>1901</v>
      </c>
      <c r="F1625" s="8">
        <f>Daten!F1625</f>
        <v>1911</v>
      </c>
      <c r="G1625" s="26">
        <f t="shared" si="641"/>
        <v>-10</v>
      </c>
      <c r="H1625" s="28">
        <f t="shared" si="642"/>
        <v>-5.2328623757195184E-3</v>
      </c>
      <c r="I1625" s="20">
        <f t="shared" si="643"/>
        <v>25.673899105646022</v>
      </c>
      <c r="J1625" s="20">
        <f t="shared" si="644"/>
        <v>-35.673899105646022</v>
      </c>
      <c r="K1625" s="26">
        <f t="shared" si="645"/>
        <v>17836.949552823011</v>
      </c>
      <c r="L1625" s="15">
        <f>Daten!G1625</f>
        <v>291</v>
      </c>
      <c r="M1625" s="15">
        <f>Daten!H1625</f>
        <v>1202</v>
      </c>
      <c r="N1625" s="15">
        <f>Daten!I1625</f>
        <v>408</v>
      </c>
      <c r="O1625" s="27">
        <f t="shared" si="646"/>
        <v>0.58153078202995012</v>
      </c>
      <c r="P1625" s="15">
        <f t="shared" si="647"/>
        <v>682.4911063940167</v>
      </c>
      <c r="Q1625" s="20">
        <f t="shared" si="648"/>
        <v>16.508893605983303</v>
      </c>
      <c r="R1625" s="26">
        <f t="shared" si="649"/>
        <v>3301.7787211966606</v>
      </c>
      <c r="S1625" s="8">
        <f>Daten!K1625</f>
        <v>12142</v>
      </c>
      <c r="T1625" s="8">
        <f>Daten!L1625</f>
        <v>77900</v>
      </c>
      <c r="U1625" s="8">
        <f>Daten!M1625</f>
        <v>114318</v>
      </c>
      <c r="V1625" s="8">
        <f>Daten!N1625</f>
        <v>500</v>
      </c>
      <c r="W1625" s="8">
        <f>Daten!O1625</f>
        <v>500</v>
      </c>
      <c r="X1625" s="22">
        <f t="shared" si="650"/>
        <v>204360</v>
      </c>
      <c r="Y1625" s="8">
        <f t="shared" si="651"/>
        <v>729382.65299955558</v>
      </c>
      <c r="Z1625" s="20">
        <f t="shared" si="652"/>
        <v>-525022.65299955558</v>
      </c>
      <c r="AA1625" s="26">
        <f t="shared" si="653"/>
        <v>52502.265299955558</v>
      </c>
      <c r="AB1625" s="31">
        <f t="shared" si="654"/>
        <v>73640.993573975225</v>
      </c>
      <c r="AC1625" s="30">
        <f t="shared" si="655"/>
        <v>73640.993573975225</v>
      </c>
      <c r="AG1625" s="25">
        <f t="shared" si="656"/>
        <v>17836.949552823011</v>
      </c>
      <c r="AH1625" s="25">
        <f t="shared" si="657"/>
        <v>52502.265299955558</v>
      </c>
      <c r="AI1625" s="25">
        <f t="shared" si="658"/>
        <v>70339.214852778561</v>
      </c>
      <c r="AJ1625" s="25">
        <f t="shared" si="659"/>
        <v>1</v>
      </c>
      <c r="AK1625" s="25">
        <f t="shared" si="660"/>
        <v>70339.214852778561</v>
      </c>
      <c r="AL1625" s="25">
        <f t="shared" ca="1" si="661"/>
        <v>209473</v>
      </c>
      <c r="AM1625" s="25">
        <f t="shared" ca="1" si="662"/>
        <v>61</v>
      </c>
      <c r="AN1625" s="25">
        <f ca="1">IF(AM1625=0,0,COUNTIF($AM$19:AM1625,C1625*10+1))</f>
        <v>97</v>
      </c>
      <c r="AO1625" s="20">
        <f t="shared" ca="1" si="663"/>
        <v>0</v>
      </c>
      <c r="AP1625" s="32">
        <f t="shared" ca="1" si="664"/>
        <v>209473</v>
      </c>
    </row>
    <row r="1626" spans="1:42" x14ac:dyDescent="0.2">
      <c r="A1626" s="14">
        <f>Daten!A1626</f>
        <v>61751</v>
      </c>
      <c r="B1626" s="7" t="str">
        <f>Daten!B1626</f>
        <v>Thannhausen</v>
      </c>
      <c r="C1626" s="14">
        <f t="shared" si="640"/>
        <v>6</v>
      </c>
      <c r="D1626" s="9">
        <f>Daten!D1626</f>
        <v>0</v>
      </c>
      <c r="E1626" s="8">
        <f>Daten!E1626</f>
        <v>2501</v>
      </c>
      <c r="F1626" s="8">
        <f>Daten!F1626</f>
        <v>2444</v>
      </c>
      <c r="G1626" s="26">
        <f t="shared" si="641"/>
        <v>57</v>
      </c>
      <c r="H1626" s="28">
        <f t="shared" si="642"/>
        <v>2.3322422258592473E-2</v>
      </c>
      <c r="I1626" s="20">
        <f t="shared" si="643"/>
        <v>32.834646475247972</v>
      </c>
      <c r="J1626" s="20">
        <f t="shared" si="644"/>
        <v>24.165353524752028</v>
      </c>
      <c r="K1626" s="26">
        <f t="shared" si="645"/>
        <v>-12082.676762376013</v>
      </c>
      <c r="L1626" s="15">
        <f>Daten!G1626</f>
        <v>399</v>
      </c>
      <c r="M1626" s="15">
        <f>Daten!H1626</f>
        <v>1580</v>
      </c>
      <c r="N1626" s="15">
        <f>Daten!I1626</f>
        <v>522</v>
      </c>
      <c r="O1626" s="27">
        <f t="shared" si="646"/>
        <v>0.58291139240506329</v>
      </c>
      <c r="P1626" s="15">
        <f t="shared" si="647"/>
        <v>897.11809326334981</v>
      </c>
      <c r="Q1626" s="20">
        <f t="shared" si="648"/>
        <v>23.881906736650194</v>
      </c>
      <c r="R1626" s="26">
        <f t="shared" si="649"/>
        <v>4776.3813473300388</v>
      </c>
      <c r="S1626" s="8">
        <f>Daten!K1626</f>
        <v>11948</v>
      </c>
      <c r="T1626" s="8">
        <f>Daten!L1626</f>
        <v>118747</v>
      </c>
      <c r="U1626" s="8">
        <f>Daten!M1626</f>
        <v>267407</v>
      </c>
      <c r="V1626" s="8">
        <f>Daten!N1626</f>
        <v>500</v>
      </c>
      <c r="W1626" s="8">
        <f>Daten!O1626</f>
        <v>500</v>
      </c>
      <c r="X1626" s="22">
        <f t="shared" si="650"/>
        <v>398102</v>
      </c>
      <c r="Y1626" s="8">
        <f t="shared" si="651"/>
        <v>959592.85384107754</v>
      </c>
      <c r="Z1626" s="20">
        <f t="shared" si="652"/>
        <v>-561490.85384107754</v>
      </c>
      <c r="AA1626" s="26">
        <f t="shared" si="653"/>
        <v>56149.085384107755</v>
      </c>
      <c r="AB1626" s="31">
        <f t="shared" si="654"/>
        <v>48842.789969061778</v>
      </c>
      <c r="AC1626" s="30">
        <f t="shared" si="655"/>
        <v>48842.789969061778</v>
      </c>
      <c r="AG1626" s="25">
        <f t="shared" si="656"/>
        <v>-12082.676762376013</v>
      </c>
      <c r="AH1626" s="25">
        <f t="shared" si="657"/>
        <v>56149.085384107755</v>
      </c>
      <c r="AI1626" s="25">
        <f t="shared" si="658"/>
        <v>44066.408621731738</v>
      </c>
      <c r="AJ1626" s="25">
        <f t="shared" si="659"/>
        <v>1</v>
      </c>
      <c r="AK1626" s="25">
        <f t="shared" si="660"/>
        <v>44066.408621731738</v>
      </c>
      <c r="AL1626" s="25">
        <f t="shared" ca="1" si="661"/>
        <v>131232</v>
      </c>
      <c r="AM1626" s="25">
        <f t="shared" ca="1" si="662"/>
        <v>61</v>
      </c>
      <c r="AN1626" s="25">
        <f ca="1">IF(AM1626=0,0,COUNTIF($AM$19:AM1626,C1626*10+1))</f>
        <v>98</v>
      </c>
      <c r="AO1626" s="20">
        <f t="shared" ca="1" si="663"/>
        <v>0</v>
      </c>
      <c r="AP1626" s="32">
        <f t="shared" ca="1" si="664"/>
        <v>131232</v>
      </c>
    </row>
    <row r="1627" spans="1:42" x14ac:dyDescent="0.2">
      <c r="A1627" s="14">
        <f>Daten!A1627</f>
        <v>61756</v>
      </c>
      <c r="B1627" s="7" t="str">
        <f>Daten!B1627</f>
        <v>Anger</v>
      </c>
      <c r="C1627" s="14">
        <f t="shared" si="640"/>
        <v>6</v>
      </c>
      <c r="D1627" s="9">
        <f>Daten!D1627</f>
        <v>0</v>
      </c>
      <c r="E1627" s="8">
        <f>Daten!E1627</f>
        <v>4020</v>
      </c>
      <c r="F1627" s="8">
        <f>Daten!F1627</f>
        <v>4057</v>
      </c>
      <c r="G1627" s="26">
        <f t="shared" si="641"/>
        <v>-37</v>
      </c>
      <c r="H1627" s="28">
        <f t="shared" si="642"/>
        <v>-9.1200394380083812E-3</v>
      </c>
      <c r="I1627" s="20">
        <f t="shared" si="643"/>
        <v>54.504975756988969</v>
      </c>
      <c r="J1627" s="20">
        <f t="shared" si="644"/>
        <v>-91.504975756988969</v>
      </c>
      <c r="K1627" s="26">
        <f t="shared" si="645"/>
        <v>45752.487878494481</v>
      </c>
      <c r="L1627" s="15">
        <f>Daten!G1627</f>
        <v>570</v>
      </c>
      <c r="M1627" s="15">
        <f>Daten!H1627</f>
        <v>2542</v>
      </c>
      <c r="N1627" s="15">
        <f>Daten!I1627</f>
        <v>908</v>
      </c>
      <c r="O1627" s="27">
        <f t="shared" si="646"/>
        <v>0.58143194335169157</v>
      </c>
      <c r="P1627" s="15">
        <f t="shared" si="647"/>
        <v>1443.3380968831868</v>
      </c>
      <c r="Q1627" s="20">
        <f t="shared" si="648"/>
        <v>34.661903116813164</v>
      </c>
      <c r="R1627" s="26">
        <f t="shared" si="649"/>
        <v>6932.3806233626328</v>
      </c>
      <c r="S1627" s="8">
        <f>Daten!K1627</f>
        <v>14279</v>
      </c>
      <c r="T1627" s="8">
        <f>Daten!L1627</f>
        <v>305797</v>
      </c>
      <c r="U1627" s="8">
        <f>Daten!M1627</f>
        <v>1426229</v>
      </c>
      <c r="V1627" s="8">
        <f>Daten!N1627</f>
        <v>500</v>
      </c>
      <c r="W1627" s="8">
        <f>Daten!O1627</f>
        <v>500</v>
      </c>
      <c r="X1627" s="22">
        <f t="shared" si="650"/>
        <v>1746305</v>
      </c>
      <c r="Y1627" s="8">
        <f t="shared" si="651"/>
        <v>1542408.3456381974</v>
      </c>
      <c r="Z1627" s="20">
        <f t="shared" si="652"/>
        <v>203896.65436180262</v>
      </c>
      <c r="AA1627" s="26">
        <f t="shared" si="653"/>
        <v>-20389.665436180265</v>
      </c>
      <c r="AB1627" s="31">
        <f t="shared" si="654"/>
        <v>32295.203065676847</v>
      </c>
      <c r="AC1627" s="30">
        <f t="shared" si="655"/>
        <v>32295.203065676847</v>
      </c>
      <c r="AG1627" s="25">
        <f t="shared" si="656"/>
        <v>45752.487878494481</v>
      </c>
      <c r="AH1627" s="25">
        <f t="shared" si="657"/>
        <v>-20389.665436180265</v>
      </c>
      <c r="AI1627" s="25">
        <f t="shared" si="658"/>
        <v>25362.822442314216</v>
      </c>
      <c r="AJ1627" s="25">
        <f t="shared" si="659"/>
        <v>1</v>
      </c>
      <c r="AK1627" s="25">
        <f t="shared" si="660"/>
        <v>25362.822442314216</v>
      </c>
      <c r="AL1627" s="25">
        <f t="shared" ca="1" si="661"/>
        <v>75531</v>
      </c>
      <c r="AM1627" s="25">
        <f t="shared" ca="1" si="662"/>
        <v>61</v>
      </c>
      <c r="AN1627" s="25">
        <f ca="1">IF(AM1627=0,0,COUNTIF($AM$19:AM1627,C1627*10+1))</f>
        <v>99</v>
      </c>
      <c r="AO1627" s="20">
        <f t="shared" ca="1" si="663"/>
        <v>0</v>
      </c>
      <c r="AP1627" s="32">
        <f t="shared" ca="1" si="664"/>
        <v>75531</v>
      </c>
    </row>
    <row r="1628" spans="1:42" x14ac:dyDescent="0.2">
      <c r="A1628" s="14">
        <f>Daten!A1628</f>
        <v>61757</v>
      </c>
      <c r="B1628" s="7" t="str">
        <f>Daten!B1628</f>
        <v>Birkfeld</v>
      </c>
      <c r="C1628" s="14">
        <f t="shared" si="640"/>
        <v>6</v>
      </c>
      <c r="D1628" s="9">
        <f>Daten!D1628</f>
        <v>0</v>
      </c>
      <c r="E1628" s="8">
        <f>Daten!E1628</f>
        <v>4995</v>
      </c>
      <c r="F1628" s="8">
        <f>Daten!F1628</f>
        <v>4990</v>
      </c>
      <c r="G1628" s="26">
        <f t="shared" si="641"/>
        <v>5</v>
      </c>
      <c r="H1628" s="28">
        <f t="shared" si="642"/>
        <v>1.002004008016032E-3</v>
      </c>
      <c r="I1628" s="20">
        <f t="shared" si="643"/>
        <v>67.039642353309077</v>
      </c>
      <c r="J1628" s="20">
        <f t="shared" si="644"/>
        <v>-62.039642353309077</v>
      </c>
      <c r="K1628" s="26">
        <f t="shared" si="645"/>
        <v>31019.821176654539</v>
      </c>
      <c r="L1628" s="15">
        <f>Daten!G1628</f>
        <v>728</v>
      </c>
      <c r="M1628" s="15">
        <f>Daten!H1628</f>
        <v>3109</v>
      </c>
      <c r="N1628" s="15">
        <f>Daten!I1628</f>
        <v>1158</v>
      </c>
      <c r="O1628" s="27">
        <f t="shared" si="646"/>
        <v>0.60662592473464139</v>
      </c>
      <c r="P1628" s="15">
        <f t="shared" si="647"/>
        <v>1765.2785771871863</v>
      </c>
      <c r="Q1628" s="20">
        <f t="shared" si="648"/>
        <v>120.72142281281367</v>
      </c>
      <c r="R1628" s="26">
        <f t="shared" si="649"/>
        <v>24144.284562562734</v>
      </c>
      <c r="S1628" s="8">
        <f>Daten!K1628</f>
        <v>22663</v>
      </c>
      <c r="T1628" s="8">
        <f>Daten!L1628</f>
        <v>259768</v>
      </c>
      <c r="U1628" s="8">
        <f>Daten!M1628</f>
        <v>1141992</v>
      </c>
      <c r="V1628" s="8">
        <f>Daten!N1628</f>
        <v>500</v>
      </c>
      <c r="W1628" s="8">
        <f>Daten!O1628</f>
        <v>500</v>
      </c>
      <c r="X1628" s="22">
        <f t="shared" si="650"/>
        <v>1424423</v>
      </c>
      <c r="Y1628" s="8">
        <f t="shared" si="651"/>
        <v>1916499.9220056708</v>
      </c>
      <c r="Z1628" s="20">
        <f t="shared" si="652"/>
        <v>-492076.92200567084</v>
      </c>
      <c r="AA1628" s="26">
        <f t="shared" si="653"/>
        <v>49207.692200567086</v>
      </c>
      <c r="AB1628" s="31">
        <f t="shared" si="654"/>
        <v>104371.79793978436</v>
      </c>
      <c r="AC1628" s="30">
        <f t="shared" si="655"/>
        <v>104371.79793978436</v>
      </c>
      <c r="AG1628" s="25">
        <f t="shared" si="656"/>
        <v>31019.821176654539</v>
      </c>
      <c r="AH1628" s="25">
        <f t="shared" si="657"/>
        <v>49207.692200567086</v>
      </c>
      <c r="AI1628" s="25">
        <f t="shared" si="658"/>
        <v>80227.513377221621</v>
      </c>
      <c r="AJ1628" s="25">
        <f t="shared" si="659"/>
        <v>1</v>
      </c>
      <c r="AK1628" s="25">
        <f t="shared" si="660"/>
        <v>80227.513377221621</v>
      </c>
      <c r="AL1628" s="25">
        <f t="shared" ca="1" si="661"/>
        <v>238921</v>
      </c>
      <c r="AM1628" s="25">
        <f t="shared" ca="1" si="662"/>
        <v>61</v>
      </c>
      <c r="AN1628" s="25">
        <f ca="1">IF(AM1628=0,0,COUNTIF($AM$19:AM1628,C1628*10+1))</f>
        <v>100</v>
      </c>
      <c r="AO1628" s="20">
        <f t="shared" ca="1" si="663"/>
        <v>0</v>
      </c>
      <c r="AP1628" s="32">
        <f t="shared" ca="1" si="664"/>
        <v>238921</v>
      </c>
    </row>
    <row r="1629" spans="1:42" x14ac:dyDescent="0.2">
      <c r="A1629" s="14">
        <f>Daten!A1629</f>
        <v>61758</v>
      </c>
      <c r="B1629" s="7" t="str">
        <f>Daten!B1629</f>
        <v>Fladnitz an der Teichalm</v>
      </c>
      <c r="C1629" s="14">
        <f t="shared" si="640"/>
        <v>6</v>
      </c>
      <c r="D1629" s="9">
        <f>Daten!D1629</f>
        <v>0</v>
      </c>
      <c r="E1629" s="8">
        <f>Daten!E1629</f>
        <v>1811</v>
      </c>
      <c r="F1629" s="8">
        <f>Daten!F1629</f>
        <v>1802</v>
      </c>
      <c r="G1629" s="26">
        <f t="shared" si="641"/>
        <v>9</v>
      </c>
      <c r="H1629" s="28">
        <f t="shared" si="642"/>
        <v>4.9944506104328528E-3</v>
      </c>
      <c r="I1629" s="20">
        <f t="shared" si="643"/>
        <v>24.209506116365326</v>
      </c>
      <c r="J1629" s="20">
        <f t="shared" si="644"/>
        <v>-15.209506116365326</v>
      </c>
      <c r="K1629" s="26">
        <f t="shared" si="645"/>
        <v>7604.7530581826632</v>
      </c>
      <c r="L1629" s="15">
        <f>Daten!G1629</f>
        <v>274</v>
      </c>
      <c r="M1629" s="15">
        <f>Daten!H1629</f>
        <v>1169</v>
      </c>
      <c r="N1629" s="15">
        <f>Daten!I1629</f>
        <v>368</v>
      </c>
      <c r="O1629" s="27">
        <f t="shared" si="646"/>
        <v>0.54918733960650123</v>
      </c>
      <c r="P1629" s="15">
        <f t="shared" si="647"/>
        <v>663.75382976256697</v>
      </c>
      <c r="Q1629" s="20">
        <f t="shared" si="648"/>
        <v>-21.753829762566966</v>
      </c>
      <c r="R1629" s="26">
        <f t="shared" si="649"/>
        <v>-4350.7659525133931</v>
      </c>
      <c r="S1629" s="8">
        <f>Daten!K1629</f>
        <v>17517</v>
      </c>
      <c r="T1629" s="8">
        <f>Daten!L1629</f>
        <v>184115</v>
      </c>
      <c r="U1629" s="8">
        <f>Daten!M1629</f>
        <v>624859</v>
      </c>
      <c r="V1629" s="8">
        <f>Daten!N1629</f>
        <v>500</v>
      </c>
      <c r="W1629" s="8">
        <f>Daten!O1629</f>
        <v>500</v>
      </c>
      <c r="X1629" s="22">
        <f t="shared" si="650"/>
        <v>826491</v>
      </c>
      <c r="Y1629" s="8">
        <f t="shared" si="651"/>
        <v>694851.12287332723</v>
      </c>
      <c r="Z1629" s="20">
        <f t="shared" si="652"/>
        <v>131639.87712667277</v>
      </c>
      <c r="AA1629" s="26">
        <f t="shared" si="653"/>
        <v>-13163.987712667278</v>
      </c>
      <c r="AB1629" s="31">
        <f t="shared" si="654"/>
        <v>-9910.0006069980082</v>
      </c>
      <c r="AC1629" s="30">
        <f t="shared" si="655"/>
        <v>0</v>
      </c>
      <c r="AG1629" s="25">
        <f t="shared" si="656"/>
        <v>0</v>
      </c>
      <c r="AH1629" s="25">
        <f t="shared" si="657"/>
        <v>0</v>
      </c>
      <c r="AI1629" s="25">
        <f t="shared" si="658"/>
        <v>0</v>
      </c>
      <c r="AJ1629" s="25">
        <f t="shared" si="659"/>
        <v>1</v>
      </c>
      <c r="AK1629" s="25">
        <f t="shared" si="660"/>
        <v>0</v>
      </c>
      <c r="AL1629" s="25">
        <f t="shared" ca="1" si="661"/>
        <v>0</v>
      </c>
      <c r="AM1629" s="25">
        <f t="shared" ca="1" si="662"/>
        <v>0</v>
      </c>
      <c r="AN1629" s="25">
        <f ca="1">IF(AM1629=0,0,COUNTIF($AM$19:AM1629,C1629*10+1))</f>
        <v>0</v>
      </c>
      <c r="AO1629" s="20">
        <f t="shared" ca="1" si="663"/>
        <v>0</v>
      </c>
      <c r="AP1629" s="32">
        <f t="shared" ca="1" si="664"/>
        <v>0</v>
      </c>
    </row>
    <row r="1630" spans="1:42" x14ac:dyDescent="0.2">
      <c r="A1630" s="14">
        <f>Daten!A1630</f>
        <v>61759</v>
      </c>
      <c r="B1630" s="7" t="str">
        <f>Daten!B1630</f>
        <v>Gersdorf an der Feistritz</v>
      </c>
      <c r="C1630" s="14">
        <f t="shared" si="640"/>
        <v>6</v>
      </c>
      <c r="D1630" s="9">
        <f>Daten!D1630</f>
        <v>0</v>
      </c>
      <c r="E1630" s="8">
        <f>Daten!E1630</f>
        <v>1770</v>
      </c>
      <c r="F1630" s="8">
        <f>Daten!F1630</f>
        <v>1702</v>
      </c>
      <c r="G1630" s="26">
        <f t="shared" si="641"/>
        <v>68</v>
      </c>
      <c r="H1630" s="28">
        <f t="shared" si="642"/>
        <v>3.9952996474735603E-2</v>
      </c>
      <c r="I1630" s="20">
        <f t="shared" si="643"/>
        <v>22.866026309685783</v>
      </c>
      <c r="J1630" s="20">
        <f t="shared" si="644"/>
        <v>45.133973690314221</v>
      </c>
      <c r="K1630" s="26">
        <f t="shared" si="645"/>
        <v>-22566.986845157109</v>
      </c>
      <c r="L1630" s="15">
        <f>Daten!G1630</f>
        <v>276</v>
      </c>
      <c r="M1630" s="15">
        <f>Daten!H1630</f>
        <v>1151</v>
      </c>
      <c r="N1630" s="15">
        <f>Daten!I1630</f>
        <v>343</v>
      </c>
      <c r="O1630" s="27">
        <f t="shared" si="646"/>
        <v>0.53779322328410073</v>
      </c>
      <c r="P1630" s="15">
        <f t="shared" si="647"/>
        <v>653.53349705450353</v>
      </c>
      <c r="Q1630" s="20">
        <f t="shared" si="648"/>
        <v>-34.533497054503528</v>
      </c>
      <c r="R1630" s="26">
        <f t="shared" si="649"/>
        <v>-6906.6994109007055</v>
      </c>
      <c r="S1630" s="8">
        <f>Daten!K1630</f>
        <v>21808</v>
      </c>
      <c r="T1630" s="8">
        <f>Daten!L1630</f>
        <v>59261</v>
      </c>
      <c r="U1630" s="8">
        <f>Daten!M1630</f>
        <v>590309</v>
      </c>
      <c r="V1630" s="8">
        <f>Daten!N1630</f>
        <v>500</v>
      </c>
      <c r="W1630" s="8">
        <f>Daten!O1630</f>
        <v>500</v>
      </c>
      <c r="X1630" s="22">
        <f t="shared" si="650"/>
        <v>671378</v>
      </c>
      <c r="Y1630" s="8">
        <f t="shared" si="651"/>
        <v>679120.09248248988</v>
      </c>
      <c r="Z1630" s="20">
        <f t="shared" si="652"/>
        <v>-7742.092482489883</v>
      </c>
      <c r="AA1630" s="26">
        <f t="shared" si="653"/>
        <v>774.20924824898839</v>
      </c>
      <c r="AB1630" s="31">
        <f t="shared" si="654"/>
        <v>-28699.477007808826</v>
      </c>
      <c r="AC1630" s="30">
        <f t="shared" si="655"/>
        <v>0</v>
      </c>
      <c r="AG1630" s="25">
        <f t="shared" si="656"/>
        <v>0</v>
      </c>
      <c r="AH1630" s="25">
        <f t="shared" si="657"/>
        <v>0</v>
      </c>
      <c r="AI1630" s="25">
        <f t="shared" si="658"/>
        <v>0</v>
      </c>
      <c r="AJ1630" s="25">
        <f t="shared" si="659"/>
        <v>1</v>
      </c>
      <c r="AK1630" s="25">
        <f t="shared" si="660"/>
        <v>0</v>
      </c>
      <c r="AL1630" s="25">
        <f t="shared" ca="1" si="661"/>
        <v>0</v>
      </c>
      <c r="AM1630" s="25">
        <f t="shared" ca="1" si="662"/>
        <v>0</v>
      </c>
      <c r="AN1630" s="25">
        <f ca="1">IF(AM1630=0,0,COUNTIF($AM$19:AM1630,C1630*10+1))</f>
        <v>0</v>
      </c>
      <c r="AO1630" s="20">
        <f t="shared" ca="1" si="663"/>
        <v>0</v>
      </c>
      <c r="AP1630" s="32">
        <f t="shared" ca="1" si="664"/>
        <v>0</v>
      </c>
    </row>
    <row r="1631" spans="1:42" x14ac:dyDescent="0.2">
      <c r="A1631" s="14">
        <f>Daten!A1631</f>
        <v>61760</v>
      </c>
      <c r="B1631" s="7" t="str">
        <f>Daten!B1631</f>
        <v>Gleisdorf</v>
      </c>
      <c r="C1631" s="14">
        <f t="shared" si="640"/>
        <v>6</v>
      </c>
      <c r="D1631" s="9">
        <f>Daten!D1631</f>
        <v>0</v>
      </c>
      <c r="E1631" s="8">
        <f>Daten!E1631</f>
        <v>11322</v>
      </c>
      <c r="F1631" s="8">
        <f>Daten!F1631</f>
        <v>10755</v>
      </c>
      <c r="G1631" s="26">
        <f t="shared" si="641"/>
        <v>567</v>
      </c>
      <c r="H1631" s="28">
        <f t="shared" si="642"/>
        <v>5.2719665271966525E-2</v>
      </c>
      <c r="I1631" s="20">
        <f t="shared" si="643"/>
        <v>144.49125320838459</v>
      </c>
      <c r="J1631" s="20">
        <f t="shared" si="644"/>
        <v>422.50874679161541</v>
      </c>
      <c r="K1631" s="26">
        <f t="shared" si="645"/>
        <v>-211254.37339580769</v>
      </c>
      <c r="L1631" s="15">
        <f>Daten!G1631</f>
        <v>1662</v>
      </c>
      <c r="M1631" s="15">
        <f>Daten!H1631</f>
        <v>7487</v>
      </c>
      <c r="N1631" s="15">
        <f>Daten!I1631</f>
        <v>2173</v>
      </c>
      <c r="O1631" s="27">
        <f t="shared" si="646"/>
        <v>0.51222118338453315</v>
      </c>
      <c r="P1631" s="15">
        <f t="shared" si="647"/>
        <v>4251.0906102928484</v>
      </c>
      <c r="Q1631" s="20">
        <f t="shared" si="648"/>
        <v>-416.0906102928484</v>
      </c>
      <c r="R1631" s="26">
        <f t="shared" si="649"/>
        <v>-83218.122058569686</v>
      </c>
      <c r="S1631" s="8">
        <f>Daten!K1631</f>
        <v>15185</v>
      </c>
      <c r="T1631" s="8">
        <f>Daten!L1631</f>
        <v>976939</v>
      </c>
      <c r="U1631" s="8">
        <f>Daten!M1631</f>
        <v>5755584</v>
      </c>
      <c r="V1631" s="8">
        <f>Daten!N1631</f>
        <v>500</v>
      </c>
      <c r="W1631" s="8">
        <f>Daten!O1631</f>
        <v>500</v>
      </c>
      <c r="X1631" s="22">
        <f t="shared" si="650"/>
        <v>6747708</v>
      </c>
      <c r="Y1631" s="8">
        <f t="shared" si="651"/>
        <v>4344066.4898795206</v>
      </c>
      <c r="Z1631" s="20">
        <f t="shared" si="652"/>
        <v>2403641.5101204794</v>
      </c>
      <c r="AA1631" s="26">
        <f t="shared" si="653"/>
        <v>-240364.15101204795</v>
      </c>
      <c r="AB1631" s="31">
        <f t="shared" si="654"/>
        <v>-534836.64646642539</v>
      </c>
      <c r="AC1631" s="30">
        <f t="shared" si="655"/>
        <v>0</v>
      </c>
      <c r="AG1631" s="25">
        <f t="shared" si="656"/>
        <v>0</v>
      </c>
      <c r="AH1631" s="25">
        <f t="shared" si="657"/>
        <v>0</v>
      </c>
      <c r="AI1631" s="25">
        <f t="shared" si="658"/>
        <v>0</v>
      </c>
      <c r="AJ1631" s="25">
        <f t="shared" si="659"/>
        <v>1</v>
      </c>
      <c r="AK1631" s="25">
        <f t="shared" si="660"/>
        <v>0</v>
      </c>
      <c r="AL1631" s="25">
        <f t="shared" ca="1" si="661"/>
        <v>0</v>
      </c>
      <c r="AM1631" s="25">
        <f t="shared" ca="1" si="662"/>
        <v>0</v>
      </c>
      <c r="AN1631" s="25">
        <f ca="1">IF(AM1631=0,0,COUNTIF($AM$19:AM1631,C1631*10+1))</f>
        <v>0</v>
      </c>
      <c r="AO1631" s="20">
        <f t="shared" ca="1" si="663"/>
        <v>0</v>
      </c>
      <c r="AP1631" s="32">
        <f t="shared" ca="1" si="664"/>
        <v>0</v>
      </c>
    </row>
    <row r="1632" spans="1:42" x14ac:dyDescent="0.2">
      <c r="A1632" s="14">
        <f>Daten!A1632</f>
        <v>61761</v>
      </c>
      <c r="B1632" s="7" t="str">
        <f>Daten!B1632</f>
        <v>Gutenberg-Stenzengreith</v>
      </c>
      <c r="C1632" s="14">
        <f t="shared" si="640"/>
        <v>6</v>
      </c>
      <c r="D1632" s="9">
        <f>Daten!D1632</f>
        <v>0</v>
      </c>
      <c r="E1632" s="8">
        <f>Daten!E1632</f>
        <v>1637</v>
      </c>
      <c r="F1632" s="8">
        <f>Daten!F1632</f>
        <v>1620</v>
      </c>
      <c r="G1632" s="26">
        <f t="shared" si="641"/>
        <v>17</v>
      </c>
      <c r="H1632" s="28">
        <f t="shared" si="642"/>
        <v>1.0493827160493827E-2</v>
      </c>
      <c r="I1632" s="20">
        <f t="shared" si="643"/>
        <v>21.764372868208561</v>
      </c>
      <c r="J1632" s="20">
        <f t="shared" si="644"/>
        <v>-4.7643728682085609</v>
      </c>
      <c r="K1632" s="26">
        <f t="shared" si="645"/>
        <v>2382.1864341042806</v>
      </c>
      <c r="L1632" s="15">
        <f>Daten!G1632</f>
        <v>261</v>
      </c>
      <c r="M1632" s="15">
        <f>Daten!H1632</f>
        <v>1078</v>
      </c>
      <c r="N1632" s="15">
        <f>Daten!I1632</f>
        <v>298</v>
      </c>
      <c r="O1632" s="27">
        <f t="shared" si="646"/>
        <v>0.51855287569573283</v>
      </c>
      <c r="P1632" s="15">
        <f t="shared" si="647"/>
        <v>612.08436996069054</v>
      </c>
      <c r="Q1632" s="20">
        <f t="shared" si="648"/>
        <v>-53.084369960690537</v>
      </c>
      <c r="R1632" s="26">
        <f t="shared" si="649"/>
        <v>-10616.873992138107</v>
      </c>
      <c r="S1632" s="8">
        <f>Daten!K1632</f>
        <v>6623</v>
      </c>
      <c r="T1632" s="8">
        <f>Daten!L1632</f>
        <v>69980</v>
      </c>
      <c r="U1632" s="8">
        <f>Daten!M1632</f>
        <v>41826</v>
      </c>
      <c r="V1632" s="8">
        <f>Daten!N1632</f>
        <v>500</v>
      </c>
      <c r="W1632" s="8">
        <f>Daten!O1632</f>
        <v>500</v>
      </c>
      <c r="X1632" s="22">
        <f t="shared" si="650"/>
        <v>118429</v>
      </c>
      <c r="Y1632" s="8">
        <f t="shared" si="651"/>
        <v>628090.16462928592</v>
      </c>
      <c r="Z1632" s="20">
        <f t="shared" si="652"/>
        <v>-509661.16462928592</v>
      </c>
      <c r="AA1632" s="26">
        <f t="shared" si="653"/>
        <v>50966.116462928592</v>
      </c>
      <c r="AB1632" s="31">
        <f t="shared" si="654"/>
        <v>42731.428904894768</v>
      </c>
      <c r="AC1632" s="30">
        <f t="shared" si="655"/>
        <v>42731.428904894768</v>
      </c>
      <c r="AG1632" s="25">
        <f t="shared" si="656"/>
        <v>2382.1864341042806</v>
      </c>
      <c r="AH1632" s="25">
        <f t="shared" si="657"/>
        <v>50966.116462928592</v>
      </c>
      <c r="AI1632" s="25">
        <f t="shared" si="658"/>
        <v>53348.302897032874</v>
      </c>
      <c r="AJ1632" s="25">
        <f t="shared" si="659"/>
        <v>1</v>
      </c>
      <c r="AK1632" s="25">
        <f t="shared" si="660"/>
        <v>53348.302897032874</v>
      </c>
      <c r="AL1632" s="25">
        <f t="shared" ca="1" si="661"/>
        <v>158873</v>
      </c>
      <c r="AM1632" s="25">
        <f t="shared" ca="1" si="662"/>
        <v>61</v>
      </c>
      <c r="AN1632" s="25">
        <f ca="1">IF(AM1632=0,0,COUNTIF($AM$19:AM1632,C1632*10+1))</f>
        <v>101</v>
      </c>
      <c r="AO1632" s="20">
        <f t="shared" ca="1" si="663"/>
        <v>0</v>
      </c>
      <c r="AP1632" s="32">
        <f t="shared" ca="1" si="664"/>
        <v>158873</v>
      </c>
    </row>
    <row r="1633" spans="1:42" x14ac:dyDescent="0.2">
      <c r="A1633" s="14">
        <f>Daten!A1633</f>
        <v>61762</v>
      </c>
      <c r="B1633" s="7" t="str">
        <f>Daten!B1633</f>
        <v>Ilztal</v>
      </c>
      <c r="C1633" s="14">
        <f t="shared" si="640"/>
        <v>6</v>
      </c>
      <c r="D1633" s="9">
        <f>Daten!D1633</f>
        <v>0</v>
      </c>
      <c r="E1633" s="8">
        <f>Daten!E1633</f>
        <v>2191</v>
      </c>
      <c r="F1633" s="8">
        <f>Daten!F1633</f>
        <v>2159</v>
      </c>
      <c r="G1633" s="26">
        <f t="shared" si="641"/>
        <v>32</v>
      </c>
      <c r="H1633" s="28">
        <f t="shared" si="642"/>
        <v>1.4821676702176934E-2</v>
      </c>
      <c r="I1633" s="20">
        <f t="shared" si="643"/>
        <v>29.005729026211284</v>
      </c>
      <c r="J1633" s="20">
        <f t="shared" si="644"/>
        <v>2.9942709737887157</v>
      </c>
      <c r="K1633" s="26">
        <f t="shared" si="645"/>
        <v>-1497.1354868943579</v>
      </c>
      <c r="L1633" s="15">
        <f>Daten!G1633</f>
        <v>331</v>
      </c>
      <c r="M1633" s="15">
        <f>Daten!H1633</f>
        <v>1415</v>
      </c>
      <c r="N1633" s="15">
        <f>Daten!I1633</f>
        <v>445</v>
      </c>
      <c r="O1633" s="27">
        <f t="shared" si="646"/>
        <v>0.54840989399293283</v>
      </c>
      <c r="P1633" s="15">
        <f t="shared" si="647"/>
        <v>803.43171010610126</v>
      </c>
      <c r="Q1633" s="20">
        <f t="shared" si="648"/>
        <v>-27.431710106101264</v>
      </c>
      <c r="R1633" s="26">
        <f t="shared" si="649"/>
        <v>-5486.3420212202527</v>
      </c>
      <c r="S1633" s="8">
        <f>Daten!K1633</f>
        <v>17289</v>
      </c>
      <c r="T1633" s="8">
        <f>Daten!L1633</f>
        <v>103270</v>
      </c>
      <c r="U1633" s="8">
        <f>Daten!M1633</f>
        <v>300310</v>
      </c>
      <c r="V1633" s="8">
        <f>Daten!N1633</f>
        <v>500</v>
      </c>
      <c r="W1633" s="8">
        <f>Daten!O1633</f>
        <v>500</v>
      </c>
      <c r="X1633" s="22">
        <f t="shared" si="650"/>
        <v>420869</v>
      </c>
      <c r="Y1633" s="8">
        <f t="shared" si="651"/>
        <v>840650.91673962458</v>
      </c>
      <c r="Z1633" s="20">
        <f t="shared" si="652"/>
        <v>-419781.91673962458</v>
      </c>
      <c r="AA1633" s="26">
        <f t="shared" si="653"/>
        <v>41978.191673962458</v>
      </c>
      <c r="AB1633" s="31">
        <f t="shared" si="654"/>
        <v>34994.71416584785</v>
      </c>
      <c r="AC1633" s="30">
        <f t="shared" si="655"/>
        <v>34994.71416584785</v>
      </c>
      <c r="AG1633" s="25">
        <f t="shared" si="656"/>
        <v>-1497.1354868943579</v>
      </c>
      <c r="AH1633" s="25">
        <f t="shared" si="657"/>
        <v>41978.191673962458</v>
      </c>
      <c r="AI1633" s="25">
        <f t="shared" si="658"/>
        <v>40481.056187068098</v>
      </c>
      <c r="AJ1633" s="25">
        <f t="shared" si="659"/>
        <v>1</v>
      </c>
      <c r="AK1633" s="25">
        <f t="shared" si="660"/>
        <v>40481.056187068098</v>
      </c>
      <c r="AL1633" s="25">
        <f t="shared" ca="1" si="661"/>
        <v>120554</v>
      </c>
      <c r="AM1633" s="25">
        <f t="shared" ca="1" si="662"/>
        <v>61</v>
      </c>
      <c r="AN1633" s="25">
        <f ca="1">IF(AM1633=0,0,COUNTIF($AM$19:AM1633,C1633*10+1))</f>
        <v>102</v>
      </c>
      <c r="AO1633" s="20">
        <f t="shared" ca="1" si="663"/>
        <v>0</v>
      </c>
      <c r="AP1633" s="32">
        <f t="shared" ca="1" si="664"/>
        <v>120554</v>
      </c>
    </row>
    <row r="1634" spans="1:42" x14ac:dyDescent="0.2">
      <c r="A1634" s="14">
        <f>Daten!A1634</f>
        <v>61763</v>
      </c>
      <c r="B1634" s="7" t="str">
        <f>Daten!B1634</f>
        <v>Passail</v>
      </c>
      <c r="C1634" s="14">
        <f t="shared" si="640"/>
        <v>6</v>
      </c>
      <c r="D1634" s="9">
        <f>Daten!D1634</f>
        <v>0</v>
      </c>
      <c r="E1634" s="8">
        <f>Daten!E1634</f>
        <v>4413</v>
      </c>
      <c r="F1634" s="8">
        <f>Daten!F1634</f>
        <v>4427</v>
      </c>
      <c r="G1634" s="26">
        <f t="shared" si="641"/>
        <v>-14</v>
      </c>
      <c r="H1634" s="28">
        <f t="shared" si="642"/>
        <v>-3.1624124689405919E-3</v>
      </c>
      <c r="I1634" s="20">
        <f t="shared" si="643"/>
        <v>59.475851041703265</v>
      </c>
      <c r="J1634" s="20">
        <f t="shared" si="644"/>
        <v>-73.475851041703265</v>
      </c>
      <c r="K1634" s="26">
        <f t="shared" si="645"/>
        <v>36737.925520851633</v>
      </c>
      <c r="L1634" s="15">
        <f>Daten!G1634</f>
        <v>660</v>
      </c>
      <c r="M1634" s="15">
        <f>Daten!H1634</f>
        <v>2755</v>
      </c>
      <c r="N1634" s="15">
        <f>Daten!I1634</f>
        <v>998</v>
      </c>
      <c r="O1634" s="27">
        <f t="shared" si="646"/>
        <v>0.60181488203266786</v>
      </c>
      <c r="P1634" s="15">
        <f t="shared" si="647"/>
        <v>1564.2787005952714</v>
      </c>
      <c r="Q1634" s="20">
        <f t="shared" si="648"/>
        <v>93.721299404728597</v>
      </c>
      <c r="R1634" s="26">
        <f t="shared" si="649"/>
        <v>18744.259880945719</v>
      </c>
      <c r="S1634" s="8">
        <f>Daten!K1634</f>
        <v>24928</v>
      </c>
      <c r="T1634" s="8">
        <f>Daten!L1634</f>
        <v>261761</v>
      </c>
      <c r="U1634" s="8">
        <f>Daten!M1634</f>
        <v>960105</v>
      </c>
      <c r="V1634" s="8">
        <f>Daten!N1634</f>
        <v>500</v>
      </c>
      <c r="W1634" s="8">
        <f>Daten!O1634</f>
        <v>500</v>
      </c>
      <c r="X1634" s="22">
        <f t="shared" si="650"/>
        <v>1246794</v>
      </c>
      <c r="Y1634" s="8">
        <f t="shared" si="651"/>
        <v>1693196.0271893945</v>
      </c>
      <c r="Z1634" s="20">
        <f t="shared" si="652"/>
        <v>-446402.02718939446</v>
      </c>
      <c r="AA1634" s="26">
        <f t="shared" si="653"/>
        <v>44640.20271893945</v>
      </c>
      <c r="AB1634" s="31">
        <f t="shared" si="654"/>
        <v>100122.38812073681</v>
      </c>
      <c r="AC1634" s="30">
        <f t="shared" si="655"/>
        <v>100122.38812073681</v>
      </c>
      <c r="AG1634" s="25">
        <f t="shared" si="656"/>
        <v>36737.925520851633</v>
      </c>
      <c r="AH1634" s="25">
        <f t="shared" si="657"/>
        <v>44640.20271893945</v>
      </c>
      <c r="AI1634" s="25">
        <f t="shared" si="658"/>
        <v>81378.128239791084</v>
      </c>
      <c r="AJ1634" s="25">
        <f t="shared" si="659"/>
        <v>1</v>
      </c>
      <c r="AK1634" s="25">
        <f t="shared" si="660"/>
        <v>81378.128239791084</v>
      </c>
      <c r="AL1634" s="25">
        <f t="shared" ca="1" si="661"/>
        <v>242347</v>
      </c>
      <c r="AM1634" s="25">
        <f t="shared" ca="1" si="662"/>
        <v>61</v>
      </c>
      <c r="AN1634" s="25">
        <f ca="1">IF(AM1634=0,0,COUNTIF($AM$19:AM1634,C1634*10+1))</f>
        <v>103</v>
      </c>
      <c r="AO1634" s="20">
        <f t="shared" ca="1" si="663"/>
        <v>0</v>
      </c>
      <c r="AP1634" s="32">
        <f t="shared" ca="1" si="664"/>
        <v>242347</v>
      </c>
    </row>
    <row r="1635" spans="1:42" x14ac:dyDescent="0.2">
      <c r="A1635" s="14">
        <f>Daten!A1635</f>
        <v>61764</v>
      </c>
      <c r="B1635" s="7" t="str">
        <f>Daten!B1635</f>
        <v>Pischelsdorf am Kulm</v>
      </c>
      <c r="C1635" s="14">
        <f t="shared" si="640"/>
        <v>6</v>
      </c>
      <c r="D1635" s="9">
        <f>Daten!D1635</f>
        <v>0</v>
      </c>
      <c r="E1635" s="8">
        <f>Daten!E1635</f>
        <v>3737</v>
      </c>
      <c r="F1635" s="8">
        <f>Daten!F1635</f>
        <v>3696</v>
      </c>
      <c r="G1635" s="26">
        <f t="shared" si="641"/>
        <v>41</v>
      </c>
      <c r="H1635" s="28">
        <f t="shared" si="642"/>
        <v>1.1093073593073594E-2</v>
      </c>
      <c r="I1635" s="20">
        <f t="shared" si="643"/>
        <v>49.655013654875823</v>
      </c>
      <c r="J1635" s="20">
        <f t="shared" si="644"/>
        <v>-8.6550136548758232</v>
      </c>
      <c r="K1635" s="26">
        <f t="shared" si="645"/>
        <v>4327.5068274379119</v>
      </c>
      <c r="L1635" s="15">
        <f>Daten!G1635</f>
        <v>533</v>
      </c>
      <c r="M1635" s="15">
        <f>Daten!H1635</f>
        <v>2402</v>
      </c>
      <c r="N1635" s="15">
        <f>Daten!I1635</f>
        <v>802</v>
      </c>
      <c r="O1635" s="27">
        <f t="shared" si="646"/>
        <v>0.55578684429641967</v>
      </c>
      <c r="P1635" s="15">
        <f t="shared" si="647"/>
        <v>1363.8466202649154</v>
      </c>
      <c r="Q1635" s="20">
        <f t="shared" si="648"/>
        <v>-28.846620264915373</v>
      </c>
      <c r="R1635" s="26">
        <f t="shared" si="649"/>
        <v>-5769.3240529830746</v>
      </c>
      <c r="S1635" s="8">
        <f>Daten!K1635</f>
        <v>12905</v>
      </c>
      <c r="T1635" s="8">
        <f>Daten!L1635</f>
        <v>197030</v>
      </c>
      <c r="U1635" s="8">
        <f>Daten!M1635</f>
        <v>1596110</v>
      </c>
      <c r="V1635" s="8">
        <f>Daten!N1635</f>
        <v>500</v>
      </c>
      <c r="W1635" s="8">
        <f>Daten!O1635</f>
        <v>500</v>
      </c>
      <c r="X1635" s="22">
        <f t="shared" si="650"/>
        <v>1806045</v>
      </c>
      <c r="Y1635" s="8">
        <f t="shared" si="651"/>
        <v>1433825.8675746128</v>
      </c>
      <c r="Z1635" s="20">
        <f t="shared" si="652"/>
        <v>372219.13242538716</v>
      </c>
      <c r="AA1635" s="26">
        <f t="shared" si="653"/>
        <v>-37221.913242538714</v>
      </c>
      <c r="AB1635" s="31">
        <f t="shared" si="654"/>
        <v>-38663.730468083879</v>
      </c>
      <c r="AC1635" s="30">
        <f t="shared" si="655"/>
        <v>0</v>
      </c>
      <c r="AG1635" s="25">
        <f t="shared" si="656"/>
        <v>0</v>
      </c>
      <c r="AH1635" s="25">
        <f t="shared" si="657"/>
        <v>0</v>
      </c>
      <c r="AI1635" s="25">
        <f t="shared" si="658"/>
        <v>0</v>
      </c>
      <c r="AJ1635" s="25">
        <f t="shared" si="659"/>
        <v>1</v>
      </c>
      <c r="AK1635" s="25">
        <f t="shared" si="660"/>
        <v>0</v>
      </c>
      <c r="AL1635" s="25">
        <f t="shared" ca="1" si="661"/>
        <v>0</v>
      </c>
      <c r="AM1635" s="25">
        <f t="shared" ca="1" si="662"/>
        <v>0</v>
      </c>
      <c r="AN1635" s="25">
        <f ca="1">IF(AM1635=0,0,COUNTIF($AM$19:AM1635,C1635*10+1))</f>
        <v>0</v>
      </c>
      <c r="AO1635" s="20">
        <f t="shared" ca="1" si="663"/>
        <v>0</v>
      </c>
      <c r="AP1635" s="32">
        <f t="shared" ca="1" si="664"/>
        <v>0</v>
      </c>
    </row>
    <row r="1636" spans="1:42" x14ac:dyDescent="0.2">
      <c r="A1636" s="14">
        <f>Daten!A1636</f>
        <v>61765</v>
      </c>
      <c r="B1636" s="7" t="str">
        <f>Daten!B1636</f>
        <v>Sankt Ruprecht an der Raab</v>
      </c>
      <c r="C1636" s="14">
        <f t="shared" si="640"/>
        <v>6</v>
      </c>
      <c r="D1636" s="9">
        <f>Daten!D1636</f>
        <v>0</v>
      </c>
      <c r="E1636" s="8">
        <f>Daten!E1636</f>
        <v>5670</v>
      </c>
      <c r="F1636" s="8">
        <f>Daten!F1636</f>
        <v>5309</v>
      </c>
      <c r="G1636" s="26">
        <f t="shared" si="641"/>
        <v>361</v>
      </c>
      <c r="H1636" s="28">
        <f t="shared" si="642"/>
        <v>6.7997739687323408E-2</v>
      </c>
      <c r="I1636" s="20">
        <f t="shared" si="643"/>
        <v>71.325342936616821</v>
      </c>
      <c r="J1636" s="20">
        <f t="shared" si="644"/>
        <v>289.67465706338317</v>
      </c>
      <c r="K1636" s="26">
        <f t="shared" si="645"/>
        <v>-144837.32853169157</v>
      </c>
      <c r="L1636" s="15">
        <f>Daten!G1636</f>
        <v>997</v>
      </c>
      <c r="M1636" s="15">
        <f>Daten!H1636</f>
        <v>3747</v>
      </c>
      <c r="N1636" s="15">
        <f>Daten!I1636</f>
        <v>926</v>
      </c>
      <c r="O1636" s="27">
        <f t="shared" si="646"/>
        <v>0.51321056845476376</v>
      </c>
      <c r="P1636" s="15">
        <f t="shared" si="647"/>
        <v>2127.5325920618807</v>
      </c>
      <c r="Q1636" s="20">
        <f t="shared" si="648"/>
        <v>-204.53259206188068</v>
      </c>
      <c r="R1636" s="26">
        <f t="shared" si="649"/>
        <v>-40906.518412376136</v>
      </c>
      <c r="S1636" s="8">
        <f>Daten!K1636</f>
        <v>34055</v>
      </c>
      <c r="T1636" s="8">
        <f>Daten!L1636</f>
        <v>411094</v>
      </c>
      <c r="U1636" s="8">
        <f>Daten!M1636</f>
        <v>2861664</v>
      </c>
      <c r="V1636" s="8">
        <f>Daten!N1636</f>
        <v>500</v>
      </c>
      <c r="W1636" s="8">
        <f>Daten!O1636</f>
        <v>500</v>
      </c>
      <c r="X1636" s="22">
        <f t="shared" si="650"/>
        <v>3306813</v>
      </c>
      <c r="Y1636" s="8">
        <f t="shared" si="651"/>
        <v>2175486.3979523829</v>
      </c>
      <c r="Z1636" s="20">
        <f t="shared" si="652"/>
        <v>1131326.6020476171</v>
      </c>
      <c r="AA1636" s="26">
        <f t="shared" si="653"/>
        <v>-113132.66020476172</v>
      </c>
      <c r="AB1636" s="31">
        <f t="shared" si="654"/>
        <v>-298876.50714882941</v>
      </c>
      <c r="AC1636" s="30">
        <f t="shared" si="655"/>
        <v>0</v>
      </c>
      <c r="AG1636" s="25">
        <f t="shared" si="656"/>
        <v>0</v>
      </c>
      <c r="AH1636" s="25">
        <f t="shared" si="657"/>
        <v>0</v>
      </c>
      <c r="AI1636" s="25">
        <f t="shared" si="658"/>
        <v>0</v>
      </c>
      <c r="AJ1636" s="25">
        <f t="shared" si="659"/>
        <v>1</v>
      </c>
      <c r="AK1636" s="25">
        <f t="shared" si="660"/>
        <v>0</v>
      </c>
      <c r="AL1636" s="25">
        <f t="shared" ca="1" si="661"/>
        <v>0</v>
      </c>
      <c r="AM1636" s="25">
        <f t="shared" ca="1" si="662"/>
        <v>0</v>
      </c>
      <c r="AN1636" s="25">
        <f ca="1">IF(AM1636=0,0,COUNTIF($AM$19:AM1636,C1636*10+1))</f>
        <v>0</v>
      </c>
      <c r="AO1636" s="20">
        <f t="shared" ca="1" si="663"/>
        <v>0</v>
      </c>
      <c r="AP1636" s="32">
        <f t="shared" ca="1" si="664"/>
        <v>0</v>
      </c>
    </row>
    <row r="1637" spans="1:42" x14ac:dyDescent="0.2">
      <c r="A1637" s="14">
        <f>Daten!A1637</f>
        <v>61766</v>
      </c>
      <c r="B1637" s="7" t="str">
        <f>Daten!B1637</f>
        <v>Weiz</v>
      </c>
      <c r="C1637" s="14">
        <f t="shared" si="640"/>
        <v>6</v>
      </c>
      <c r="D1637" s="9">
        <f>Daten!D1637</f>
        <v>0</v>
      </c>
      <c r="E1637" s="8">
        <f>Daten!E1637</f>
        <v>11940</v>
      </c>
      <c r="F1637" s="8">
        <f>Daten!F1637</f>
        <v>11697</v>
      </c>
      <c r="G1637" s="26">
        <f t="shared" si="641"/>
        <v>243</v>
      </c>
      <c r="H1637" s="28">
        <f t="shared" si="642"/>
        <v>2.0774557578866377E-2</v>
      </c>
      <c r="I1637" s="20">
        <f t="shared" si="643"/>
        <v>157.14683298730588</v>
      </c>
      <c r="J1637" s="20">
        <f t="shared" si="644"/>
        <v>85.853167012694115</v>
      </c>
      <c r="K1637" s="26">
        <f t="shared" si="645"/>
        <v>-42926.583506347059</v>
      </c>
      <c r="L1637" s="15">
        <f>Daten!G1637</f>
        <v>1569</v>
      </c>
      <c r="M1637" s="15">
        <f>Daten!H1637</f>
        <v>7682</v>
      </c>
      <c r="N1637" s="15">
        <f>Daten!I1637</f>
        <v>2689</v>
      </c>
      <c r="O1637" s="27">
        <f t="shared" si="646"/>
        <v>0.55428273887008594</v>
      </c>
      <c r="P1637" s="15">
        <f t="shared" si="647"/>
        <v>4361.8108812968694</v>
      </c>
      <c r="Q1637" s="20">
        <f t="shared" si="648"/>
        <v>-103.81088129686941</v>
      </c>
      <c r="R1637" s="26">
        <f t="shared" si="649"/>
        <v>-20762.176259373882</v>
      </c>
      <c r="S1637" s="8">
        <f>Daten!K1637</f>
        <v>8452</v>
      </c>
      <c r="T1637" s="8">
        <f>Daten!L1637</f>
        <v>1152269</v>
      </c>
      <c r="U1637" s="8">
        <f>Daten!M1637</f>
        <v>12132369</v>
      </c>
      <c r="V1637" s="8">
        <f>Daten!N1637</f>
        <v>500</v>
      </c>
      <c r="W1637" s="8">
        <f>Daten!O1637</f>
        <v>500</v>
      </c>
      <c r="X1637" s="22">
        <f t="shared" si="650"/>
        <v>13293090</v>
      </c>
      <c r="Y1637" s="8">
        <f t="shared" si="651"/>
        <v>4581182.9967462877</v>
      </c>
      <c r="Z1637" s="20">
        <f t="shared" si="652"/>
        <v>8711907.0032537133</v>
      </c>
      <c r="AA1637" s="26">
        <f t="shared" si="653"/>
        <v>-871190.70032537135</v>
      </c>
      <c r="AB1637" s="31">
        <f t="shared" si="654"/>
        <v>-934879.46009109227</v>
      </c>
      <c r="AC1637" s="30">
        <f t="shared" si="655"/>
        <v>0</v>
      </c>
      <c r="AG1637" s="25">
        <f t="shared" si="656"/>
        <v>0</v>
      </c>
      <c r="AH1637" s="25">
        <f t="shared" si="657"/>
        <v>0</v>
      </c>
      <c r="AI1637" s="25">
        <f t="shared" si="658"/>
        <v>0</v>
      </c>
      <c r="AJ1637" s="25">
        <f t="shared" si="659"/>
        <v>1</v>
      </c>
      <c r="AK1637" s="25">
        <f t="shared" si="660"/>
        <v>0</v>
      </c>
      <c r="AL1637" s="25">
        <f t="shared" ca="1" si="661"/>
        <v>0</v>
      </c>
      <c r="AM1637" s="25">
        <f t="shared" ca="1" si="662"/>
        <v>0</v>
      </c>
      <c r="AN1637" s="25">
        <f ca="1">IF(AM1637=0,0,COUNTIF($AM$19:AM1637,C1637*10+1))</f>
        <v>0</v>
      </c>
      <c r="AO1637" s="20">
        <f t="shared" ca="1" si="663"/>
        <v>0</v>
      </c>
      <c r="AP1637" s="32">
        <f t="shared" ca="1" si="664"/>
        <v>0</v>
      </c>
    </row>
    <row r="1638" spans="1:42" x14ac:dyDescent="0.2">
      <c r="A1638" s="14">
        <f>Daten!A1638</f>
        <v>62007</v>
      </c>
      <c r="B1638" s="7" t="str">
        <f>Daten!B1638</f>
        <v>Fohnsdorf</v>
      </c>
      <c r="C1638" s="14">
        <f t="shared" si="640"/>
        <v>6</v>
      </c>
      <c r="D1638" s="9">
        <f>Daten!D1638</f>
        <v>0</v>
      </c>
      <c r="E1638" s="8">
        <f>Daten!E1638</f>
        <v>7569</v>
      </c>
      <c r="F1638" s="8">
        <f>Daten!F1638</f>
        <v>7678</v>
      </c>
      <c r="G1638" s="26">
        <f t="shared" si="641"/>
        <v>-109</v>
      </c>
      <c r="H1638" s="28">
        <f t="shared" si="642"/>
        <v>-1.4196405313883824E-2</v>
      </c>
      <c r="I1638" s="20">
        <f t="shared" si="643"/>
        <v>103.15237955685514</v>
      </c>
      <c r="J1638" s="20">
        <f t="shared" si="644"/>
        <v>-212.15237955685512</v>
      </c>
      <c r="K1638" s="26">
        <f t="shared" si="645"/>
        <v>106076.18977842756</v>
      </c>
      <c r="L1638" s="15">
        <f>Daten!G1638</f>
        <v>834</v>
      </c>
      <c r="M1638" s="15">
        <f>Daten!H1638</f>
        <v>4709</v>
      </c>
      <c r="N1638" s="15">
        <f>Daten!I1638</f>
        <v>2026</v>
      </c>
      <c r="O1638" s="27">
        <f t="shared" si="646"/>
        <v>0.60734763219367172</v>
      </c>
      <c r="P1638" s="15">
        <f t="shared" si="647"/>
        <v>2673.7525956817176</v>
      </c>
      <c r="Q1638" s="20">
        <f t="shared" si="648"/>
        <v>186.24740431828241</v>
      </c>
      <c r="R1638" s="26">
        <f t="shared" si="649"/>
        <v>37249.480863656485</v>
      </c>
      <c r="S1638" s="8">
        <f>Daten!K1638</f>
        <v>18552</v>
      </c>
      <c r="T1638" s="8">
        <f>Daten!L1638</f>
        <v>783016</v>
      </c>
      <c r="U1638" s="8">
        <f>Daten!M1638</f>
        <v>2506783</v>
      </c>
      <c r="V1638" s="8">
        <f>Daten!N1638</f>
        <v>500</v>
      </c>
      <c r="W1638" s="8">
        <f>Daten!O1638</f>
        <v>500</v>
      </c>
      <c r="X1638" s="22">
        <f t="shared" si="650"/>
        <v>3308351</v>
      </c>
      <c r="Y1638" s="8">
        <f t="shared" si="651"/>
        <v>2904101.6836158</v>
      </c>
      <c r="Z1638" s="20">
        <f t="shared" si="652"/>
        <v>404249.31638420001</v>
      </c>
      <c r="AA1638" s="26">
        <f t="shared" si="653"/>
        <v>-40424.931638420006</v>
      </c>
      <c r="AB1638" s="31">
        <f t="shared" si="654"/>
        <v>102900.73900366403</v>
      </c>
      <c r="AC1638" s="30">
        <f t="shared" si="655"/>
        <v>102900.73900366403</v>
      </c>
      <c r="AG1638" s="25">
        <f t="shared" si="656"/>
        <v>106076.18977842756</v>
      </c>
      <c r="AH1638" s="25">
        <f t="shared" si="657"/>
        <v>-40424.931638420006</v>
      </c>
      <c r="AI1638" s="25">
        <f t="shared" si="658"/>
        <v>65651.258140007558</v>
      </c>
      <c r="AJ1638" s="25">
        <f t="shared" si="659"/>
        <v>1</v>
      </c>
      <c r="AK1638" s="25">
        <f t="shared" si="660"/>
        <v>65651.258140007558</v>
      </c>
      <c r="AL1638" s="25">
        <f t="shared" ca="1" si="661"/>
        <v>195512</v>
      </c>
      <c r="AM1638" s="25">
        <f t="shared" ca="1" si="662"/>
        <v>61</v>
      </c>
      <c r="AN1638" s="25">
        <f ca="1">IF(AM1638=0,0,COUNTIF($AM$19:AM1638,C1638*10+1))</f>
        <v>104</v>
      </c>
      <c r="AO1638" s="20">
        <f t="shared" ca="1" si="663"/>
        <v>0</v>
      </c>
      <c r="AP1638" s="32">
        <f t="shared" ca="1" si="664"/>
        <v>195512</v>
      </c>
    </row>
    <row r="1639" spans="1:42" x14ac:dyDescent="0.2">
      <c r="A1639" s="14">
        <f>Daten!A1639</f>
        <v>62008</v>
      </c>
      <c r="B1639" s="7" t="str">
        <f>Daten!B1639</f>
        <v>Gaal</v>
      </c>
      <c r="C1639" s="14">
        <f t="shared" si="640"/>
        <v>6</v>
      </c>
      <c r="D1639" s="9">
        <f>Daten!D1639</f>
        <v>0</v>
      </c>
      <c r="E1639" s="8">
        <f>Daten!E1639</f>
        <v>1337</v>
      </c>
      <c r="F1639" s="8">
        <f>Daten!F1639</f>
        <v>1378</v>
      </c>
      <c r="G1639" s="26">
        <f t="shared" si="641"/>
        <v>-41</v>
      </c>
      <c r="H1639" s="28">
        <f t="shared" si="642"/>
        <v>-2.9753265602322207E-2</v>
      </c>
      <c r="I1639" s="20">
        <f t="shared" si="643"/>
        <v>18.513151736044072</v>
      </c>
      <c r="J1639" s="20">
        <f t="shared" si="644"/>
        <v>-59.513151736044072</v>
      </c>
      <c r="K1639" s="26">
        <f t="shared" si="645"/>
        <v>29756.575868022035</v>
      </c>
      <c r="L1639" s="15">
        <f>Daten!G1639</f>
        <v>199</v>
      </c>
      <c r="M1639" s="15">
        <f>Daten!H1639</f>
        <v>806</v>
      </c>
      <c r="N1639" s="15">
        <f>Daten!I1639</f>
        <v>332</v>
      </c>
      <c r="O1639" s="27">
        <f t="shared" si="646"/>
        <v>0.65880893300248144</v>
      </c>
      <c r="P1639" s="15">
        <f t="shared" si="647"/>
        <v>457.64378681662021</v>
      </c>
      <c r="Q1639" s="20">
        <f t="shared" si="648"/>
        <v>73.356213183379793</v>
      </c>
      <c r="R1639" s="26">
        <f t="shared" si="649"/>
        <v>14671.242636675959</v>
      </c>
      <c r="S1639" s="8">
        <f>Daten!K1639</f>
        <v>33159</v>
      </c>
      <c r="T1639" s="8">
        <f>Daten!L1639</f>
        <v>95265</v>
      </c>
      <c r="U1639" s="8">
        <f>Daten!M1639</f>
        <v>99653</v>
      </c>
      <c r="V1639" s="8">
        <f>Daten!N1639</f>
        <v>500</v>
      </c>
      <c r="W1639" s="8">
        <f>Daten!O1639</f>
        <v>500</v>
      </c>
      <c r="X1639" s="22">
        <f t="shared" si="650"/>
        <v>228077</v>
      </c>
      <c r="Y1639" s="8">
        <f t="shared" si="651"/>
        <v>512985.06420852488</v>
      </c>
      <c r="Z1639" s="20">
        <f t="shared" si="652"/>
        <v>-284908.06420852488</v>
      </c>
      <c r="AA1639" s="26">
        <f t="shared" si="653"/>
        <v>28490.806420852488</v>
      </c>
      <c r="AB1639" s="31">
        <f t="shared" si="654"/>
        <v>72918.624925550481</v>
      </c>
      <c r="AC1639" s="30">
        <f t="shared" si="655"/>
        <v>72918.624925550481</v>
      </c>
      <c r="AG1639" s="25">
        <f t="shared" si="656"/>
        <v>29756.575868022035</v>
      </c>
      <c r="AH1639" s="25">
        <f t="shared" si="657"/>
        <v>28490.806420852488</v>
      </c>
      <c r="AI1639" s="25">
        <f t="shared" si="658"/>
        <v>58247.38228887452</v>
      </c>
      <c r="AJ1639" s="25">
        <f t="shared" si="659"/>
        <v>1</v>
      </c>
      <c r="AK1639" s="25">
        <f t="shared" si="660"/>
        <v>58247.38228887452</v>
      </c>
      <c r="AL1639" s="25">
        <f t="shared" ca="1" si="661"/>
        <v>173463</v>
      </c>
      <c r="AM1639" s="25">
        <f t="shared" ca="1" si="662"/>
        <v>61</v>
      </c>
      <c r="AN1639" s="25">
        <f ca="1">IF(AM1639=0,0,COUNTIF($AM$19:AM1639,C1639*10+1))</f>
        <v>105</v>
      </c>
      <c r="AO1639" s="20">
        <f t="shared" ca="1" si="663"/>
        <v>0</v>
      </c>
      <c r="AP1639" s="32">
        <f t="shared" ca="1" si="664"/>
        <v>173463</v>
      </c>
    </row>
    <row r="1640" spans="1:42" x14ac:dyDescent="0.2">
      <c r="A1640" s="14">
        <f>Daten!A1640</f>
        <v>62010</v>
      </c>
      <c r="B1640" s="7" t="str">
        <f>Daten!B1640</f>
        <v>Hohentauern</v>
      </c>
      <c r="C1640" s="14">
        <f t="shared" si="640"/>
        <v>6</v>
      </c>
      <c r="D1640" s="9">
        <f>Daten!D1640</f>
        <v>0</v>
      </c>
      <c r="E1640" s="8">
        <f>Daten!E1640</f>
        <v>382</v>
      </c>
      <c r="F1640" s="8">
        <f>Daten!F1640</f>
        <v>395</v>
      </c>
      <c r="G1640" s="26">
        <f t="shared" si="641"/>
        <v>-13</v>
      </c>
      <c r="H1640" s="28">
        <f t="shared" si="642"/>
        <v>-3.2911392405063293E-2</v>
      </c>
      <c r="I1640" s="20">
        <f t="shared" si="643"/>
        <v>5.3067452363841863</v>
      </c>
      <c r="J1640" s="20">
        <f t="shared" si="644"/>
        <v>-18.306745236384188</v>
      </c>
      <c r="K1640" s="26">
        <f t="shared" si="645"/>
        <v>9153.3726181920938</v>
      </c>
      <c r="L1640" s="15">
        <f>Daten!G1640</f>
        <v>37</v>
      </c>
      <c r="M1640" s="15">
        <f>Daten!H1640</f>
        <v>231</v>
      </c>
      <c r="N1640" s="15">
        <f>Daten!I1640</f>
        <v>114</v>
      </c>
      <c r="O1640" s="27">
        <f t="shared" si="646"/>
        <v>0.65367965367965364</v>
      </c>
      <c r="P1640" s="15">
        <f t="shared" si="647"/>
        <v>131.16093642014798</v>
      </c>
      <c r="Q1640" s="20">
        <f t="shared" si="648"/>
        <v>19.839063579852024</v>
      </c>
      <c r="R1640" s="26">
        <f t="shared" si="649"/>
        <v>3967.8127159704045</v>
      </c>
      <c r="S1640" s="8">
        <f>Daten!K1640</f>
        <v>13136</v>
      </c>
      <c r="T1640" s="8">
        <f>Daten!L1640</f>
        <v>69611</v>
      </c>
      <c r="U1640" s="8">
        <f>Daten!M1640</f>
        <v>35484</v>
      </c>
      <c r="V1640" s="8">
        <f>Daten!N1640</f>
        <v>500</v>
      </c>
      <c r="W1640" s="8">
        <f>Daten!O1640</f>
        <v>500</v>
      </c>
      <c r="X1640" s="22">
        <f t="shared" si="650"/>
        <v>118231</v>
      </c>
      <c r="Y1640" s="8">
        <f t="shared" si="651"/>
        <v>146567.16120243567</v>
      </c>
      <c r="Z1640" s="20">
        <f t="shared" si="652"/>
        <v>-28336.161202435673</v>
      </c>
      <c r="AA1640" s="26">
        <f t="shared" si="653"/>
        <v>2833.6161202435674</v>
      </c>
      <c r="AB1640" s="31">
        <f t="shared" si="654"/>
        <v>15954.801454406066</v>
      </c>
      <c r="AC1640" s="30">
        <f t="shared" si="655"/>
        <v>15954.801454406066</v>
      </c>
      <c r="AG1640" s="25">
        <f t="shared" si="656"/>
        <v>9153.3726181920938</v>
      </c>
      <c r="AH1640" s="25">
        <f t="shared" si="657"/>
        <v>2833.6161202435674</v>
      </c>
      <c r="AI1640" s="25">
        <f t="shared" si="658"/>
        <v>11986.988738435661</v>
      </c>
      <c r="AJ1640" s="25">
        <f t="shared" si="659"/>
        <v>1</v>
      </c>
      <c r="AK1640" s="25">
        <f t="shared" si="660"/>
        <v>11986.988738435661</v>
      </c>
      <c r="AL1640" s="25">
        <f t="shared" ca="1" si="661"/>
        <v>35698</v>
      </c>
      <c r="AM1640" s="25">
        <f t="shared" ca="1" si="662"/>
        <v>61</v>
      </c>
      <c r="AN1640" s="25">
        <f ca="1">IF(AM1640=0,0,COUNTIF($AM$19:AM1640,C1640*10+1))</f>
        <v>106</v>
      </c>
      <c r="AO1640" s="20">
        <f t="shared" ca="1" si="663"/>
        <v>0</v>
      </c>
      <c r="AP1640" s="32">
        <f t="shared" ca="1" si="664"/>
        <v>35698</v>
      </c>
    </row>
    <row r="1641" spans="1:42" x14ac:dyDescent="0.2">
      <c r="A1641" s="14">
        <f>Daten!A1641</f>
        <v>62014</v>
      </c>
      <c r="B1641" s="7" t="str">
        <f>Daten!B1641</f>
        <v>Kobenz</v>
      </c>
      <c r="C1641" s="14">
        <f t="shared" si="640"/>
        <v>6</v>
      </c>
      <c r="D1641" s="9">
        <f>Daten!D1641</f>
        <v>0</v>
      </c>
      <c r="E1641" s="8">
        <f>Daten!E1641</f>
        <v>1964</v>
      </c>
      <c r="F1641" s="8">
        <f>Daten!F1641</f>
        <v>1915</v>
      </c>
      <c r="G1641" s="26">
        <f t="shared" si="641"/>
        <v>49</v>
      </c>
      <c r="H1641" s="28">
        <f t="shared" si="642"/>
        <v>2.5587467362924284E-2</v>
      </c>
      <c r="I1641" s="20">
        <f t="shared" si="643"/>
        <v>25.727638297913206</v>
      </c>
      <c r="J1641" s="20">
        <f t="shared" si="644"/>
        <v>23.272361702086794</v>
      </c>
      <c r="K1641" s="26">
        <f t="shared" si="645"/>
        <v>-11636.180851043397</v>
      </c>
      <c r="L1641" s="15">
        <f>Daten!G1641</f>
        <v>276</v>
      </c>
      <c r="M1641" s="15">
        <f>Daten!H1641</f>
        <v>1236</v>
      </c>
      <c r="N1641" s="15">
        <f>Daten!I1641</f>
        <v>452</v>
      </c>
      <c r="O1641" s="27">
        <f t="shared" si="646"/>
        <v>0.5889967637540453</v>
      </c>
      <c r="P1641" s="15">
        <f t="shared" si="647"/>
        <v>701.79617928702555</v>
      </c>
      <c r="Q1641" s="20">
        <f t="shared" si="648"/>
        <v>26.203820712974448</v>
      </c>
      <c r="R1641" s="26">
        <f t="shared" si="649"/>
        <v>5240.7641425948896</v>
      </c>
      <c r="S1641" s="8">
        <f>Daten!K1641</f>
        <v>7925</v>
      </c>
      <c r="T1641" s="8">
        <f>Daten!L1641</f>
        <v>184896</v>
      </c>
      <c r="U1641" s="8">
        <f>Daten!M1641</f>
        <v>561036</v>
      </c>
      <c r="V1641" s="8">
        <f>Daten!N1641</f>
        <v>500</v>
      </c>
      <c r="W1641" s="8">
        <f>Daten!O1641</f>
        <v>500</v>
      </c>
      <c r="X1641" s="22">
        <f t="shared" si="650"/>
        <v>753857</v>
      </c>
      <c r="Y1641" s="8">
        <f t="shared" si="651"/>
        <v>753554.72408791538</v>
      </c>
      <c r="Z1641" s="20">
        <f t="shared" si="652"/>
        <v>302.27591208461672</v>
      </c>
      <c r="AA1641" s="26">
        <f t="shared" si="653"/>
        <v>-30.227591208461675</v>
      </c>
      <c r="AB1641" s="31">
        <f t="shared" si="654"/>
        <v>-6425.6442996569685</v>
      </c>
      <c r="AC1641" s="30">
        <f t="shared" si="655"/>
        <v>0</v>
      </c>
      <c r="AG1641" s="25">
        <f t="shared" si="656"/>
        <v>0</v>
      </c>
      <c r="AH1641" s="25">
        <f t="shared" si="657"/>
        <v>0</v>
      </c>
      <c r="AI1641" s="25">
        <f t="shared" si="658"/>
        <v>0</v>
      </c>
      <c r="AJ1641" s="25">
        <f t="shared" si="659"/>
        <v>1</v>
      </c>
      <c r="AK1641" s="25">
        <f t="shared" si="660"/>
        <v>0</v>
      </c>
      <c r="AL1641" s="25">
        <f t="shared" ca="1" si="661"/>
        <v>0</v>
      </c>
      <c r="AM1641" s="25">
        <f t="shared" ca="1" si="662"/>
        <v>0</v>
      </c>
      <c r="AN1641" s="25">
        <f ca="1">IF(AM1641=0,0,COUNTIF($AM$19:AM1641,C1641*10+1))</f>
        <v>0</v>
      </c>
      <c r="AO1641" s="20">
        <f t="shared" ca="1" si="663"/>
        <v>0</v>
      </c>
      <c r="AP1641" s="32">
        <f t="shared" ca="1" si="664"/>
        <v>0</v>
      </c>
    </row>
    <row r="1642" spans="1:42" x14ac:dyDescent="0.2">
      <c r="A1642" s="14">
        <f>Daten!A1642</f>
        <v>62021</v>
      </c>
      <c r="B1642" s="7" t="str">
        <f>Daten!B1642</f>
        <v>Pusterwald</v>
      </c>
      <c r="C1642" s="14">
        <f t="shared" si="640"/>
        <v>6</v>
      </c>
      <c r="D1642" s="9">
        <f>Daten!D1642</f>
        <v>0</v>
      </c>
      <c r="E1642" s="8">
        <f>Daten!E1642</f>
        <v>429</v>
      </c>
      <c r="F1642" s="8">
        <f>Daten!F1642</f>
        <v>450</v>
      </c>
      <c r="G1642" s="26">
        <f t="shared" si="641"/>
        <v>-21</v>
      </c>
      <c r="H1642" s="28">
        <f t="shared" si="642"/>
        <v>-4.6666666666666669E-2</v>
      </c>
      <c r="I1642" s="20">
        <f t="shared" si="643"/>
        <v>6.045659130057933</v>
      </c>
      <c r="J1642" s="20">
        <f t="shared" si="644"/>
        <v>-27.045659130057935</v>
      </c>
      <c r="K1642" s="26">
        <f t="shared" si="645"/>
        <v>13522.829565028967</v>
      </c>
      <c r="L1642" s="15">
        <f>Daten!G1642</f>
        <v>62</v>
      </c>
      <c r="M1642" s="15">
        <f>Daten!H1642</f>
        <v>257</v>
      </c>
      <c r="N1642" s="15">
        <f>Daten!I1642</f>
        <v>110</v>
      </c>
      <c r="O1642" s="27">
        <f t="shared" si="646"/>
        <v>0.66926070038910501</v>
      </c>
      <c r="P1642" s="15">
        <f t="shared" si="647"/>
        <v>145.92363922068412</v>
      </c>
      <c r="Q1642" s="20">
        <f t="shared" si="648"/>
        <v>26.076360779315877</v>
      </c>
      <c r="R1642" s="26">
        <f t="shared" si="649"/>
        <v>5215.2721558631756</v>
      </c>
      <c r="S1642" s="8">
        <f>Daten!K1642</f>
        <v>13372</v>
      </c>
      <c r="T1642" s="8">
        <f>Daten!L1642</f>
        <v>26927</v>
      </c>
      <c r="U1642" s="8">
        <f>Daten!M1642</f>
        <v>9216</v>
      </c>
      <c r="V1642" s="8">
        <f>Daten!N1642</f>
        <v>500</v>
      </c>
      <c r="W1642" s="8">
        <f>Daten!O1642</f>
        <v>500</v>
      </c>
      <c r="X1642" s="22">
        <f t="shared" si="650"/>
        <v>49515</v>
      </c>
      <c r="Y1642" s="8">
        <f t="shared" si="651"/>
        <v>164600.29360168823</v>
      </c>
      <c r="Z1642" s="20">
        <f t="shared" si="652"/>
        <v>-115085.29360168823</v>
      </c>
      <c r="AA1642" s="26">
        <f t="shared" si="653"/>
        <v>11508.529360168824</v>
      </c>
      <c r="AB1642" s="31">
        <f t="shared" si="654"/>
        <v>30246.631081060968</v>
      </c>
      <c r="AC1642" s="30">
        <f t="shared" si="655"/>
        <v>30246.631081060968</v>
      </c>
      <c r="AG1642" s="25">
        <f t="shared" si="656"/>
        <v>13522.829565028967</v>
      </c>
      <c r="AH1642" s="25">
        <f t="shared" si="657"/>
        <v>11508.529360168824</v>
      </c>
      <c r="AI1642" s="25">
        <f t="shared" si="658"/>
        <v>25031.35892519779</v>
      </c>
      <c r="AJ1642" s="25">
        <f t="shared" si="659"/>
        <v>1</v>
      </c>
      <c r="AK1642" s="25">
        <f t="shared" si="660"/>
        <v>25031.35892519779</v>
      </c>
      <c r="AL1642" s="25">
        <f t="shared" ca="1" si="661"/>
        <v>74544</v>
      </c>
      <c r="AM1642" s="25">
        <f t="shared" ca="1" si="662"/>
        <v>61</v>
      </c>
      <c r="AN1642" s="25">
        <f ca="1">IF(AM1642=0,0,COUNTIF($AM$19:AM1642,C1642*10+1))</f>
        <v>107</v>
      </c>
      <c r="AO1642" s="20">
        <f t="shared" ca="1" si="663"/>
        <v>0</v>
      </c>
      <c r="AP1642" s="32">
        <f t="shared" ca="1" si="664"/>
        <v>74544</v>
      </c>
    </row>
    <row r="1643" spans="1:42" x14ac:dyDescent="0.2">
      <c r="A1643" s="14">
        <f>Daten!A1643</f>
        <v>62026</v>
      </c>
      <c r="B1643" s="7" t="str">
        <f>Daten!B1643</f>
        <v>Sankt Georgen ob Judenburg</v>
      </c>
      <c r="C1643" s="14">
        <f t="shared" si="640"/>
        <v>6</v>
      </c>
      <c r="D1643" s="9">
        <f>Daten!D1643</f>
        <v>0</v>
      </c>
      <c r="E1643" s="8">
        <f>Daten!E1643</f>
        <v>849</v>
      </c>
      <c r="F1643" s="8">
        <f>Daten!F1643</f>
        <v>845</v>
      </c>
      <c r="G1643" s="26">
        <f t="shared" si="641"/>
        <v>4</v>
      </c>
      <c r="H1643" s="28">
        <f t="shared" si="642"/>
        <v>4.7337278106508876E-3</v>
      </c>
      <c r="I1643" s="20">
        <f t="shared" si="643"/>
        <v>11.352404366442119</v>
      </c>
      <c r="J1643" s="20">
        <f t="shared" si="644"/>
        <v>-7.3524043664421193</v>
      </c>
      <c r="K1643" s="26">
        <f t="shared" si="645"/>
        <v>3676.2021832210598</v>
      </c>
      <c r="L1643" s="15">
        <f>Daten!G1643</f>
        <v>112</v>
      </c>
      <c r="M1643" s="15">
        <f>Daten!H1643</f>
        <v>516</v>
      </c>
      <c r="N1643" s="15">
        <f>Daten!I1643</f>
        <v>221</v>
      </c>
      <c r="O1643" s="27">
        <f t="shared" si="646"/>
        <v>0.64534883720930236</v>
      </c>
      <c r="P1643" s="15">
        <f t="shared" si="647"/>
        <v>292.98287096448638</v>
      </c>
      <c r="Q1643" s="20">
        <f t="shared" si="648"/>
        <v>40.017129035513619</v>
      </c>
      <c r="R1643" s="26">
        <f t="shared" si="649"/>
        <v>8003.4258071027234</v>
      </c>
      <c r="S1643" s="8">
        <f>Daten!K1643</f>
        <v>11221</v>
      </c>
      <c r="T1643" s="8">
        <f>Daten!L1643</f>
        <v>56105</v>
      </c>
      <c r="U1643" s="8">
        <f>Daten!M1643</f>
        <v>162156</v>
      </c>
      <c r="V1643" s="8">
        <f>Daten!N1643</f>
        <v>500</v>
      </c>
      <c r="W1643" s="8">
        <f>Daten!O1643</f>
        <v>500</v>
      </c>
      <c r="X1643" s="22">
        <f t="shared" si="650"/>
        <v>229482</v>
      </c>
      <c r="Y1643" s="8">
        <f t="shared" si="651"/>
        <v>325747.43419075367</v>
      </c>
      <c r="Z1643" s="20">
        <f t="shared" si="652"/>
        <v>-96265.434190753673</v>
      </c>
      <c r="AA1643" s="26">
        <f t="shared" si="653"/>
        <v>9626.5434190753676</v>
      </c>
      <c r="AB1643" s="31">
        <f t="shared" si="654"/>
        <v>21306.17140939915</v>
      </c>
      <c r="AC1643" s="30">
        <f t="shared" si="655"/>
        <v>21306.17140939915</v>
      </c>
      <c r="AG1643" s="25">
        <f t="shared" si="656"/>
        <v>3676.2021832210598</v>
      </c>
      <c r="AH1643" s="25">
        <f t="shared" si="657"/>
        <v>9626.5434190753676</v>
      </c>
      <c r="AI1643" s="25">
        <f t="shared" si="658"/>
        <v>13302.745602296427</v>
      </c>
      <c r="AJ1643" s="25">
        <f t="shared" si="659"/>
        <v>1</v>
      </c>
      <c r="AK1643" s="25">
        <f t="shared" si="660"/>
        <v>13302.745602296427</v>
      </c>
      <c r="AL1643" s="25">
        <f t="shared" ca="1" si="661"/>
        <v>39616</v>
      </c>
      <c r="AM1643" s="25">
        <f t="shared" ca="1" si="662"/>
        <v>61</v>
      </c>
      <c r="AN1643" s="25">
        <f ca="1">IF(AM1643=0,0,COUNTIF($AM$19:AM1643,C1643*10+1))</f>
        <v>108</v>
      </c>
      <c r="AO1643" s="20">
        <f t="shared" ca="1" si="663"/>
        <v>0</v>
      </c>
      <c r="AP1643" s="32">
        <f t="shared" ca="1" si="664"/>
        <v>39616</v>
      </c>
    </row>
    <row r="1644" spans="1:42" x14ac:dyDescent="0.2">
      <c r="A1644" s="14">
        <f>Daten!A1644</f>
        <v>62032</v>
      </c>
      <c r="B1644" s="7" t="str">
        <f>Daten!B1644</f>
        <v>Sankt Peter ob Judenburg</v>
      </c>
      <c r="C1644" s="14">
        <f t="shared" si="640"/>
        <v>6</v>
      </c>
      <c r="D1644" s="9">
        <f>Daten!D1644</f>
        <v>0</v>
      </c>
      <c r="E1644" s="8">
        <f>Daten!E1644</f>
        <v>1116</v>
      </c>
      <c r="F1644" s="8">
        <f>Daten!F1644</f>
        <v>1089</v>
      </c>
      <c r="G1644" s="26">
        <f t="shared" si="641"/>
        <v>27</v>
      </c>
      <c r="H1644" s="28">
        <f t="shared" si="642"/>
        <v>2.4793388429752067E-2</v>
      </c>
      <c r="I1644" s="20">
        <f t="shared" si="643"/>
        <v>14.630495094740198</v>
      </c>
      <c r="J1644" s="20">
        <f t="shared" si="644"/>
        <v>12.369504905259802</v>
      </c>
      <c r="K1644" s="26">
        <f t="shared" si="645"/>
        <v>-6184.7524526299012</v>
      </c>
      <c r="L1644" s="15">
        <f>Daten!G1644</f>
        <v>149</v>
      </c>
      <c r="M1644" s="15">
        <f>Daten!H1644</f>
        <v>684</v>
      </c>
      <c r="N1644" s="15">
        <f>Daten!I1644</f>
        <v>283</v>
      </c>
      <c r="O1644" s="27">
        <f t="shared" si="646"/>
        <v>0.63157894736842102</v>
      </c>
      <c r="P1644" s="15">
        <f t="shared" si="647"/>
        <v>388.37264290641218</v>
      </c>
      <c r="Q1644" s="20">
        <f t="shared" si="648"/>
        <v>43.627357093587818</v>
      </c>
      <c r="R1644" s="26">
        <f t="shared" si="649"/>
        <v>8725.4714187175632</v>
      </c>
      <c r="S1644" s="8">
        <f>Daten!K1644</f>
        <v>11135</v>
      </c>
      <c r="T1644" s="8">
        <f>Daten!L1644</f>
        <v>108752</v>
      </c>
      <c r="U1644" s="8">
        <f>Daten!M1644</f>
        <v>215578</v>
      </c>
      <c r="V1644" s="8">
        <f>Daten!N1644</f>
        <v>500</v>
      </c>
      <c r="W1644" s="8">
        <f>Daten!O1644</f>
        <v>500</v>
      </c>
      <c r="X1644" s="22">
        <f t="shared" si="650"/>
        <v>335465</v>
      </c>
      <c r="Y1644" s="8">
        <f t="shared" si="651"/>
        <v>428190.97356523096</v>
      </c>
      <c r="Z1644" s="20">
        <f t="shared" si="652"/>
        <v>-92725.973565230961</v>
      </c>
      <c r="AA1644" s="26">
        <f t="shared" si="653"/>
        <v>9272.5973565230961</v>
      </c>
      <c r="AB1644" s="31">
        <f t="shared" si="654"/>
        <v>11813.316322610757</v>
      </c>
      <c r="AC1644" s="30">
        <f t="shared" si="655"/>
        <v>11813.316322610757</v>
      </c>
      <c r="AG1644" s="25">
        <f t="shared" si="656"/>
        <v>-6184.7524526299012</v>
      </c>
      <c r="AH1644" s="25">
        <f t="shared" si="657"/>
        <v>9272.5973565230961</v>
      </c>
      <c r="AI1644" s="25">
        <f t="shared" si="658"/>
        <v>3087.8449038931949</v>
      </c>
      <c r="AJ1644" s="25">
        <f t="shared" si="659"/>
        <v>1</v>
      </c>
      <c r="AK1644" s="25">
        <f t="shared" si="660"/>
        <v>0</v>
      </c>
      <c r="AL1644" s="25">
        <f t="shared" ca="1" si="661"/>
        <v>0</v>
      </c>
      <c r="AM1644" s="25">
        <f t="shared" ca="1" si="662"/>
        <v>0</v>
      </c>
      <c r="AN1644" s="25">
        <f ca="1">IF(AM1644=0,0,COUNTIF($AM$19:AM1644,C1644*10+1))</f>
        <v>0</v>
      </c>
      <c r="AO1644" s="20">
        <f t="shared" ca="1" si="663"/>
        <v>0</v>
      </c>
      <c r="AP1644" s="32">
        <f t="shared" ca="1" si="664"/>
        <v>0</v>
      </c>
    </row>
    <row r="1645" spans="1:42" x14ac:dyDescent="0.2">
      <c r="A1645" s="14">
        <f>Daten!A1645</f>
        <v>62034</v>
      </c>
      <c r="B1645" s="7" t="str">
        <f>Daten!B1645</f>
        <v>Seckau</v>
      </c>
      <c r="C1645" s="14">
        <f t="shared" si="640"/>
        <v>6</v>
      </c>
      <c r="D1645" s="9">
        <f>Daten!D1645</f>
        <v>0</v>
      </c>
      <c r="E1645" s="8">
        <f>Daten!E1645</f>
        <v>1338</v>
      </c>
      <c r="F1645" s="8">
        <f>Daten!F1645</f>
        <v>1290</v>
      </c>
      <c r="G1645" s="26">
        <f t="shared" si="641"/>
        <v>48</v>
      </c>
      <c r="H1645" s="28">
        <f t="shared" si="642"/>
        <v>3.7209302325581395E-2</v>
      </c>
      <c r="I1645" s="20">
        <f t="shared" si="643"/>
        <v>17.330889506166077</v>
      </c>
      <c r="J1645" s="20">
        <f t="shared" si="644"/>
        <v>30.669110493833923</v>
      </c>
      <c r="K1645" s="26">
        <f t="shared" si="645"/>
        <v>-15334.555246916962</v>
      </c>
      <c r="L1645" s="15">
        <f>Daten!G1645</f>
        <v>241</v>
      </c>
      <c r="M1645" s="15">
        <f>Daten!H1645</f>
        <v>779</v>
      </c>
      <c r="N1645" s="15">
        <f>Daten!I1645</f>
        <v>318</v>
      </c>
      <c r="O1645" s="27">
        <f t="shared" si="646"/>
        <v>0.71758664955070606</v>
      </c>
      <c r="P1645" s="15">
        <f t="shared" si="647"/>
        <v>442.31328775452499</v>
      </c>
      <c r="Q1645" s="20">
        <f t="shared" si="648"/>
        <v>116.68671224547501</v>
      </c>
      <c r="R1645" s="26">
        <f t="shared" si="649"/>
        <v>23337.342449095002</v>
      </c>
      <c r="S1645" s="8">
        <f>Daten!K1645</f>
        <v>16593</v>
      </c>
      <c r="T1645" s="8">
        <f>Daten!L1645</f>
        <v>114692</v>
      </c>
      <c r="U1645" s="8">
        <f>Daten!M1645</f>
        <v>97722</v>
      </c>
      <c r="V1645" s="8">
        <f>Daten!N1645</f>
        <v>500</v>
      </c>
      <c r="W1645" s="8">
        <f>Daten!O1645</f>
        <v>500</v>
      </c>
      <c r="X1645" s="22">
        <f t="shared" si="650"/>
        <v>229007</v>
      </c>
      <c r="Y1645" s="8">
        <f t="shared" si="651"/>
        <v>513368.74787659408</v>
      </c>
      <c r="Z1645" s="20">
        <f t="shared" si="652"/>
        <v>-284361.74787659408</v>
      </c>
      <c r="AA1645" s="26">
        <f t="shared" si="653"/>
        <v>28436.174787659409</v>
      </c>
      <c r="AB1645" s="31">
        <f t="shared" si="654"/>
        <v>36438.961989837451</v>
      </c>
      <c r="AC1645" s="30">
        <f t="shared" si="655"/>
        <v>36438.961989837451</v>
      </c>
      <c r="AG1645" s="25">
        <f t="shared" si="656"/>
        <v>-15334.555246916962</v>
      </c>
      <c r="AH1645" s="25">
        <f t="shared" si="657"/>
        <v>28436.174787659409</v>
      </c>
      <c r="AI1645" s="25">
        <f t="shared" si="658"/>
        <v>13101.619540742447</v>
      </c>
      <c r="AJ1645" s="25">
        <f t="shared" si="659"/>
        <v>1</v>
      </c>
      <c r="AK1645" s="25">
        <f t="shared" si="660"/>
        <v>13101.619540742447</v>
      </c>
      <c r="AL1645" s="25">
        <f t="shared" ca="1" si="661"/>
        <v>39017</v>
      </c>
      <c r="AM1645" s="25">
        <f t="shared" ca="1" si="662"/>
        <v>61</v>
      </c>
      <c r="AN1645" s="25">
        <f ca="1">IF(AM1645=0,0,COUNTIF($AM$19:AM1645,C1645*10+1))</f>
        <v>109</v>
      </c>
      <c r="AO1645" s="20">
        <f t="shared" ca="1" si="663"/>
        <v>0</v>
      </c>
      <c r="AP1645" s="32">
        <f t="shared" ca="1" si="664"/>
        <v>39017</v>
      </c>
    </row>
    <row r="1646" spans="1:42" x14ac:dyDescent="0.2">
      <c r="A1646" s="14">
        <f>Daten!A1646</f>
        <v>62036</v>
      </c>
      <c r="B1646" s="7" t="str">
        <f>Daten!B1646</f>
        <v>Unzmarkt-Frauenburg</v>
      </c>
      <c r="C1646" s="14">
        <f t="shared" si="640"/>
        <v>6</v>
      </c>
      <c r="D1646" s="9">
        <f>Daten!D1646</f>
        <v>0</v>
      </c>
      <c r="E1646" s="8">
        <f>Daten!E1646</f>
        <v>1276</v>
      </c>
      <c r="F1646" s="8">
        <f>Daten!F1646</f>
        <v>1325</v>
      </c>
      <c r="G1646" s="26">
        <f t="shared" si="641"/>
        <v>-49</v>
      </c>
      <c r="H1646" s="28">
        <f t="shared" si="642"/>
        <v>-3.6981132075471698E-2</v>
      </c>
      <c r="I1646" s="20">
        <f t="shared" si="643"/>
        <v>17.801107438503916</v>
      </c>
      <c r="J1646" s="20">
        <f t="shared" si="644"/>
        <v>-66.801107438503919</v>
      </c>
      <c r="K1646" s="26">
        <f t="shared" si="645"/>
        <v>33400.553719251962</v>
      </c>
      <c r="L1646" s="15">
        <f>Daten!G1646</f>
        <v>159</v>
      </c>
      <c r="M1646" s="15">
        <f>Daten!H1646</f>
        <v>766</v>
      </c>
      <c r="N1646" s="15">
        <f>Daten!I1646</f>
        <v>351</v>
      </c>
      <c r="O1646" s="27">
        <f t="shared" si="646"/>
        <v>0.66579634464751958</v>
      </c>
      <c r="P1646" s="15">
        <f t="shared" si="647"/>
        <v>434.93193635425689</v>
      </c>
      <c r="Q1646" s="20">
        <f t="shared" si="648"/>
        <v>75.068063645743109</v>
      </c>
      <c r="R1646" s="26">
        <f t="shared" si="649"/>
        <v>15013.612729148623</v>
      </c>
      <c r="S1646" s="8">
        <f>Daten!K1646</f>
        <v>7224</v>
      </c>
      <c r="T1646" s="8">
        <f>Daten!L1646</f>
        <v>110285</v>
      </c>
      <c r="U1646" s="8">
        <f>Daten!M1646</f>
        <v>259570</v>
      </c>
      <c r="V1646" s="8">
        <f>Daten!N1646</f>
        <v>500</v>
      </c>
      <c r="W1646" s="8">
        <f>Daten!O1646</f>
        <v>500</v>
      </c>
      <c r="X1646" s="22">
        <f t="shared" si="650"/>
        <v>377079</v>
      </c>
      <c r="Y1646" s="8">
        <f t="shared" si="651"/>
        <v>489580.36045630346</v>
      </c>
      <c r="Z1646" s="20">
        <f t="shared" si="652"/>
        <v>-112501.36045630346</v>
      </c>
      <c r="AA1646" s="26">
        <f t="shared" si="653"/>
        <v>11250.136045630346</v>
      </c>
      <c r="AB1646" s="31">
        <f t="shared" si="654"/>
        <v>59664.302494030933</v>
      </c>
      <c r="AC1646" s="30">
        <f t="shared" si="655"/>
        <v>59664.302494030933</v>
      </c>
      <c r="AG1646" s="25">
        <f t="shared" si="656"/>
        <v>33400.553719251962</v>
      </c>
      <c r="AH1646" s="25">
        <f t="shared" si="657"/>
        <v>11250.136045630346</v>
      </c>
      <c r="AI1646" s="25">
        <f t="shared" si="658"/>
        <v>44650.689764882307</v>
      </c>
      <c r="AJ1646" s="25">
        <f t="shared" si="659"/>
        <v>1</v>
      </c>
      <c r="AK1646" s="25">
        <f t="shared" si="660"/>
        <v>44650.689764882307</v>
      </c>
      <c r="AL1646" s="25">
        <f t="shared" ca="1" si="661"/>
        <v>132972</v>
      </c>
      <c r="AM1646" s="25">
        <f t="shared" ca="1" si="662"/>
        <v>61</v>
      </c>
      <c r="AN1646" s="25">
        <f ca="1">IF(AM1646=0,0,COUNTIF($AM$19:AM1646,C1646*10+1))</f>
        <v>110</v>
      </c>
      <c r="AO1646" s="20">
        <f t="shared" ca="1" si="663"/>
        <v>0</v>
      </c>
      <c r="AP1646" s="32">
        <f t="shared" ca="1" si="664"/>
        <v>132972</v>
      </c>
    </row>
    <row r="1647" spans="1:42" x14ac:dyDescent="0.2">
      <c r="A1647" s="14">
        <f>Daten!A1647</f>
        <v>62038</v>
      </c>
      <c r="B1647" s="7" t="str">
        <f>Daten!B1647</f>
        <v>Zeltweg</v>
      </c>
      <c r="C1647" s="14">
        <f t="shared" si="640"/>
        <v>6</v>
      </c>
      <c r="D1647" s="9">
        <f>Daten!D1647</f>
        <v>0</v>
      </c>
      <c r="E1647" s="8">
        <f>Daten!E1647</f>
        <v>7081</v>
      </c>
      <c r="F1647" s="8">
        <f>Daten!F1647</f>
        <v>7099</v>
      </c>
      <c r="G1647" s="26">
        <f t="shared" si="641"/>
        <v>-18</v>
      </c>
      <c r="H1647" s="28">
        <f t="shared" si="642"/>
        <v>-2.5355683899140726E-3</v>
      </c>
      <c r="I1647" s="20">
        <f t="shared" si="643"/>
        <v>95.373631476180591</v>
      </c>
      <c r="J1647" s="20">
        <f t="shared" si="644"/>
        <v>-113.37363147618059</v>
      </c>
      <c r="K1647" s="26">
        <f t="shared" si="645"/>
        <v>56686.815738090292</v>
      </c>
      <c r="L1647" s="15">
        <f>Daten!G1647</f>
        <v>850</v>
      </c>
      <c r="M1647" s="15">
        <f>Daten!H1647</f>
        <v>4523</v>
      </c>
      <c r="N1647" s="15">
        <f>Daten!I1647</f>
        <v>1708</v>
      </c>
      <c r="O1647" s="27">
        <f t="shared" si="646"/>
        <v>0.56555383594959097</v>
      </c>
      <c r="P1647" s="15">
        <f t="shared" si="647"/>
        <v>2568.1424910317287</v>
      </c>
      <c r="Q1647" s="20">
        <f t="shared" si="648"/>
        <v>-10.142491031728696</v>
      </c>
      <c r="R1647" s="26">
        <f t="shared" si="649"/>
        <v>-2028.4982063457392</v>
      </c>
      <c r="S1647" s="8">
        <f>Daten!K1647</f>
        <v>1860</v>
      </c>
      <c r="T1647" s="8">
        <f>Daten!L1647</f>
        <v>737256</v>
      </c>
      <c r="U1647" s="8">
        <f>Daten!M1647</f>
        <v>4646449</v>
      </c>
      <c r="V1647" s="8">
        <f>Daten!N1647</f>
        <v>500</v>
      </c>
      <c r="W1647" s="8">
        <f>Daten!O1647</f>
        <v>500</v>
      </c>
      <c r="X1647" s="22">
        <f t="shared" si="650"/>
        <v>5385565</v>
      </c>
      <c r="Y1647" s="8">
        <f t="shared" si="651"/>
        <v>2716864.0535980291</v>
      </c>
      <c r="Z1647" s="20">
        <f t="shared" si="652"/>
        <v>2668700.9464019709</v>
      </c>
      <c r="AA1647" s="26">
        <f t="shared" si="653"/>
        <v>-266870.09464019712</v>
      </c>
      <c r="AB1647" s="31">
        <f t="shared" si="654"/>
        <v>-212211.77710845257</v>
      </c>
      <c r="AC1647" s="30">
        <f t="shared" si="655"/>
        <v>0</v>
      </c>
      <c r="AG1647" s="25">
        <f t="shared" si="656"/>
        <v>0</v>
      </c>
      <c r="AH1647" s="25">
        <f t="shared" si="657"/>
        <v>0</v>
      </c>
      <c r="AI1647" s="25">
        <f t="shared" si="658"/>
        <v>0</v>
      </c>
      <c r="AJ1647" s="25">
        <f t="shared" si="659"/>
        <v>1</v>
      </c>
      <c r="AK1647" s="25">
        <f t="shared" si="660"/>
        <v>0</v>
      </c>
      <c r="AL1647" s="25">
        <f t="shared" ca="1" si="661"/>
        <v>0</v>
      </c>
      <c r="AM1647" s="25">
        <f t="shared" ca="1" si="662"/>
        <v>0</v>
      </c>
      <c r="AN1647" s="25">
        <f ca="1">IF(AM1647=0,0,COUNTIF($AM$19:AM1647,C1647*10+1))</f>
        <v>0</v>
      </c>
      <c r="AO1647" s="20">
        <f t="shared" ca="1" si="663"/>
        <v>0</v>
      </c>
      <c r="AP1647" s="32">
        <f t="shared" ca="1" si="664"/>
        <v>0</v>
      </c>
    </row>
    <row r="1648" spans="1:42" x14ac:dyDescent="0.2">
      <c r="A1648" s="14">
        <f>Daten!A1648</f>
        <v>62039</v>
      </c>
      <c r="B1648" s="7" t="str">
        <f>Daten!B1648</f>
        <v>Lobmingtal</v>
      </c>
      <c r="C1648" s="14">
        <f t="shared" si="640"/>
        <v>6</v>
      </c>
      <c r="D1648" s="9">
        <f>Daten!D1648</f>
        <v>0</v>
      </c>
      <c r="E1648" s="8">
        <f>Daten!E1648</f>
        <v>1843</v>
      </c>
      <c r="F1648" s="8">
        <f>Daten!F1648</f>
        <v>1859</v>
      </c>
      <c r="G1648" s="26">
        <f t="shared" si="641"/>
        <v>-16</v>
      </c>
      <c r="H1648" s="28">
        <f t="shared" si="642"/>
        <v>-8.6067778375470676E-3</v>
      </c>
      <c r="I1648" s="20">
        <f t="shared" si="643"/>
        <v>24.975289606172662</v>
      </c>
      <c r="J1648" s="20">
        <f t="shared" si="644"/>
        <v>-40.975289606172666</v>
      </c>
      <c r="K1648" s="26">
        <f t="shared" si="645"/>
        <v>20487.644803086332</v>
      </c>
      <c r="L1648" s="15">
        <f>Daten!G1648</f>
        <v>256</v>
      </c>
      <c r="M1648" s="15">
        <f>Daten!H1648</f>
        <v>1154</v>
      </c>
      <c r="N1648" s="15">
        <f>Daten!I1648</f>
        <v>433</v>
      </c>
      <c r="O1648" s="27">
        <f t="shared" si="646"/>
        <v>0.59705372616984398</v>
      </c>
      <c r="P1648" s="15">
        <f t="shared" si="647"/>
        <v>655.23688583918079</v>
      </c>
      <c r="Q1648" s="20">
        <f t="shared" si="648"/>
        <v>33.763114160819214</v>
      </c>
      <c r="R1648" s="26">
        <f t="shared" si="649"/>
        <v>6752.6228321638428</v>
      </c>
      <c r="S1648" s="8">
        <f>Daten!K1648</f>
        <v>16204</v>
      </c>
      <c r="T1648" s="8">
        <f>Daten!L1648</f>
        <v>135615</v>
      </c>
      <c r="U1648" s="8">
        <f>Daten!M1648</f>
        <v>263377</v>
      </c>
      <c r="V1648" s="8">
        <f>Daten!N1648</f>
        <v>500</v>
      </c>
      <c r="W1648" s="8">
        <f>Daten!O1648</f>
        <v>500</v>
      </c>
      <c r="X1648" s="22">
        <f t="shared" si="650"/>
        <v>415196</v>
      </c>
      <c r="Y1648" s="8">
        <f t="shared" si="651"/>
        <v>707129.00025154173</v>
      </c>
      <c r="Z1648" s="20">
        <f t="shared" si="652"/>
        <v>-291933.00025154173</v>
      </c>
      <c r="AA1648" s="26">
        <f t="shared" si="653"/>
        <v>29193.300025154174</v>
      </c>
      <c r="AB1648" s="31">
        <f t="shared" si="654"/>
        <v>56433.567660404347</v>
      </c>
      <c r="AC1648" s="30">
        <f t="shared" si="655"/>
        <v>56433.567660404347</v>
      </c>
      <c r="AG1648" s="25">
        <f t="shared" si="656"/>
        <v>20487.644803086332</v>
      </c>
      <c r="AH1648" s="25">
        <f t="shared" si="657"/>
        <v>29193.300025154174</v>
      </c>
      <c r="AI1648" s="25">
        <f t="shared" si="658"/>
        <v>49680.944828240506</v>
      </c>
      <c r="AJ1648" s="25">
        <f t="shared" si="659"/>
        <v>1</v>
      </c>
      <c r="AK1648" s="25">
        <f t="shared" si="660"/>
        <v>49680.944828240506</v>
      </c>
      <c r="AL1648" s="25">
        <f t="shared" ca="1" si="661"/>
        <v>147952</v>
      </c>
      <c r="AM1648" s="25">
        <f t="shared" ca="1" si="662"/>
        <v>61</v>
      </c>
      <c r="AN1648" s="25">
        <f ca="1">IF(AM1648=0,0,COUNTIF($AM$19:AM1648,C1648*10+1))</f>
        <v>111</v>
      </c>
      <c r="AO1648" s="20">
        <f t="shared" ca="1" si="663"/>
        <v>0</v>
      </c>
      <c r="AP1648" s="32">
        <f t="shared" ca="1" si="664"/>
        <v>147952</v>
      </c>
    </row>
    <row r="1649" spans="1:42" x14ac:dyDescent="0.2">
      <c r="A1649" s="14">
        <f>Daten!A1649</f>
        <v>62040</v>
      </c>
      <c r="B1649" s="7" t="str">
        <f>Daten!B1649</f>
        <v>Judenburg</v>
      </c>
      <c r="C1649" s="14">
        <f t="shared" si="640"/>
        <v>6</v>
      </c>
      <c r="D1649" s="9">
        <f>Daten!D1649</f>
        <v>0</v>
      </c>
      <c r="E1649" s="8">
        <f>Daten!E1649</f>
        <v>9637</v>
      </c>
      <c r="F1649" s="8">
        <f>Daten!F1649</f>
        <v>9954</v>
      </c>
      <c r="G1649" s="26">
        <f t="shared" si="641"/>
        <v>-317</v>
      </c>
      <c r="H1649" s="28">
        <f t="shared" si="642"/>
        <v>-3.1846493871810329E-2</v>
      </c>
      <c r="I1649" s="20">
        <f t="shared" si="643"/>
        <v>133.72997995688149</v>
      </c>
      <c r="J1649" s="20">
        <f t="shared" si="644"/>
        <v>-450.72997995688149</v>
      </c>
      <c r="K1649" s="26">
        <f t="shared" si="645"/>
        <v>225364.98997844075</v>
      </c>
      <c r="L1649" s="15">
        <f>Daten!G1649</f>
        <v>1134</v>
      </c>
      <c r="M1649" s="15">
        <f>Daten!H1649</f>
        <v>5956</v>
      </c>
      <c r="N1649" s="15">
        <f>Daten!I1649</f>
        <v>2547</v>
      </c>
      <c r="O1649" s="27">
        <f t="shared" si="646"/>
        <v>0.61803223640026861</v>
      </c>
      <c r="P1649" s="15">
        <f t="shared" si="647"/>
        <v>3381.7945338458931</v>
      </c>
      <c r="Q1649" s="20">
        <f t="shared" si="648"/>
        <v>299.20546615410694</v>
      </c>
      <c r="R1649" s="26">
        <f t="shared" si="649"/>
        <v>59841.093230821389</v>
      </c>
      <c r="S1649" s="8">
        <f>Daten!K1649</f>
        <v>17479</v>
      </c>
      <c r="T1649" s="8">
        <f>Daten!L1649</f>
        <v>1028816</v>
      </c>
      <c r="U1649" s="8">
        <f>Daten!M1649</f>
        <v>4041416</v>
      </c>
      <c r="V1649" s="8">
        <f>Daten!N1649</f>
        <v>500</v>
      </c>
      <c r="W1649" s="8">
        <f>Daten!O1649</f>
        <v>500</v>
      </c>
      <c r="X1649" s="22">
        <f t="shared" si="650"/>
        <v>5087711</v>
      </c>
      <c r="Y1649" s="8">
        <f t="shared" si="651"/>
        <v>3697559.5091829128</v>
      </c>
      <c r="Z1649" s="20">
        <f t="shared" si="652"/>
        <v>1390151.4908170872</v>
      </c>
      <c r="AA1649" s="26">
        <f t="shared" si="653"/>
        <v>-139015.14908170872</v>
      </c>
      <c r="AB1649" s="31">
        <f t="shared" si="654"/>
        <v>146190.9341275534</v>
      </c>
      <c r="AC1649" s="30">
        <f t="shared" si="655"/>
        <v>146190.9341275534</v>
      </c>
      <c r="AG1649" s="25">
        <f t="shared" si="656"/>
        <v>225364.98997844075</v>
      </c>
      <c r="AH1649" s="25">
        <f t="shared" si="657"/>
        <v>-139015.14908170872</v>
      </c>
      <c r="AI1649" s="25">
        <f t="shared" si="658"/>
        <v>86349.840896732028</v>
      </c>
      <c r="AJ1649" s="25">
        <f t="shared" si="659"/>
        <v>1</v>
      </c>
      <c r="AK1649" s="25">
        <f t="shared" si="660"/>
        <v>86349.840896732028</v>
      </c>
      <c r="AL1649" s="25">
        <f t="shared" ca="1" si="661"/>
        <v>257153</v>
      </c>
      <c r="AM1649" s="25">
        <f t="shared" ca="1" si="662"/>
        <v>61</v>
      </c>
      <c r="AN1649" s="25">
        <f ca="1">IF(AM1649=0,0,COUNTIF($AM$19:AM1649,C1649*10+1))</f>
        <v>112</v>
      </c>
      <c r="AO1649" s="20">
        <f t="shared" ca="1" si="663"/>
        <v>0</v>
      </c>
      <c r="AP1649" s="32">
        <f t="shared" ca="1" si="664"/>
        <v>257153</v>
      </c>
    </row>
    <row r="1650" spans="1:42" x14ac:dyDescent="0.2">
      <c r="A1650" s="14">
        <f>Daten!A1650</f>
        <v>62041</v>
      </c>
      <c r="B1650" s="7" t="str">
        <f>Daten!B1650</f>
        <v>Knittelfeld</v>
      </c>
      <c r="C1650" s="14">
        <f t="shared" si="640"/>
        <v>6</v>
      </c>
      <c r="D1650" s="9">
        <f>Daten!D1650</f>
        <v>0</v>
      </c>
      <c r="E1650" s="8">
        <f>Daten!E1650</f>
        <v>12797</v>
      </c>
      <c r="F1650" s="8">
        <f>Daten!F1650</f>
        <v>12608</v>
      </c>
      <c r="G1650" s="26">
        <f t="shared" si="641"/>
        <v>189</v>
      </c>
      <c r="H1650" s="28">
        <f t="shared" si="642"/>
        <v>1.4990482233502538E-2</v>
      </c>
      <c r="I1650" s="20">
        <f t="shared" si="643"/>
        <v>169.38593402615649</v>
      </c>
      <c r="J1650" s="20">
        <f t="shared" si="644"/>
        <v>19.614065973843509</v>
      </c>
      <c r="K1650" s="26">
        <f t="shared" si="645"/>
        <v>-9807.0329869217549</v>
      </c>
      <c r="L1650" s="15">
        <f>Daten!G1650</f>
        <v>1601</v>
      </c>
      <c r="M1650" s="15">
        <f>Daten!H1650</f>
        <v>8262</v>
      </c>
      <c r="N1650" s="15">
        <f>Daten!I1650</f>
        <v>2934</v>
      </c>
      <c r="O1650" s="27">
        <f t="shared" si="646"/>
        <v>0.54889857177438872</v>
      </c>
      <c r="P1650" s="15">
        <f t="shared" si="647"/>
        <v>4691.1327130011368</v>
      </c>
      <c r="Q1650" s="20">
        <f t="shared" si="648"/>
        <v>-156.13271300113684</v>
      </c>
      <c r="R1650" s="26">
        <f t="shared" si="649"/>
        <v>-31226.542600227367</v>
      </c>
      <c r="S1650" s="8">
        <f>Daten!K1650</f>
        <v>4463</v>
      </c>
      <c r="T1650" s="8">
        <f>Daten!L1650</f>
        <v>982474</v>
      </c>
      <c r="U1650" s="8">
        <f>Daten!M1650</f>
        <v>4437864</v>
      </c>
      <c r="V1650" s="8">
        <f>Daten!N1650</f>
        <v>500</v>
      </c>
      <c r="W1650" s="8">
        <f>Daten!O1650</f>
        <v>500</v>
      </c>
      <c r="X1650" s="22">
        <f t="shared" si="650"/>
        <v>5424801</v>
      </c>
      <c r="Y1650" s="8">
        <f t="shared" si="651"/>
        <v>4909999.9002815951</v>
      </c>
      <c r="Z1650" s="20">
        <f t="shared" si="652"/>
        <v>514801.09971840493</v>
      </c>
      <c r="AA1650" s="26">
        <f t="shared" si="653"/>
        <v>-51480.109971840495</v>
      </c>
      <c r="AB1650" s="31">
        <f t="shared" si="654"/>
        <v>-92513.685558989615</v>
      </c>
      <c r="AC1650" s="30">
        <f t="shared" si="655"/>
        <v>0</v>
      </c>
      <c r="AG1650" s="25">
        <f t="shared" si="656"/>
        <v>0</v>
      </c>
      <c r="AH1650" s="25">
        <f t="shared" si="657"/>
        <v>0</v>
      </c>
      <c r="AI1650" s="25">
        <f t="shared" si="658"/>
        <v>0</v>
      </c>
      <c r="AJ1650" s="25">
        <f t="shared" si="659"/>
        <v>1</v>
      </c>
      <c r="AK1650" s="25">
        <f t="shared" si="660"/>
        <v>0</v>
      </c>
      <c r="AL1650" s="25">
        <f t="shared" ca="1" si="661"/>
        <v>0</v>
      </c>
      <c r="AM1650" s="25">
        <f t="shared" ca="1" si="662"/>
        <v>0</v>
      </c>
      <c r="AN1650" s="25">
        <f ca="1">IF(AM1650=0,0,COUNTIF($AM$19:AM1650,C1650*10+1))</f>
        <v>0</v>
      </c>
      <c r="AO1650" s="20">
        <f t="shared" ca="1" si="663"/>
        <v>0</v>
      </c>
      <c r="AP1650" s="32">
        <f t="shared" ca="1" si="664"/>
        <v>0</v>
      </c>
    </row>
    <row r="1651" spans="1:42" x14ac:dyDescent="0.2">
      <c r="A1651" s="14">
        <f>Daten!A1651</f>
        <v>62042</v>
      </c>
      <c r="B1651" s="7" t="str">
        <f>Daten!B1651</f>
        <v>Obdach</v>
      </c>
      <c r="C1651" s="14">
        <f t="shared" si="640"/>
        <v>6</v>
      </c>
      <c r="D1651" s="9">
        <f>Daten!D1651</f>
        <v>0</v>
      </c>
      <c r="E1651" s="8">
        <f>Daten!E1651</f>
        <v>3790</v>
      </c>
      <c r="F1651" s="8">
        <f>Daten!F1651</f>
        <v>3776</v>
      </c>
      <c r="G1651" s="26">
        <f t="shared" si="641"/>
        <v>14</v>
      </c>
      <c r="H1651" s="28">
        <f t="shared" si="642"/>
        <v>3.7076271186440679E-3</v>
      </c>
      <c r="I1651" s="20">
        <f t="shared" si="643"/>
        <v>50.729797500219455</v>
      </c>
      <c r="J1651" s="20">
        <f t="shared" si="644"/>
        <v>-36.729797500219455</v>
      </c>
      <c r="K1651" s="26">
        <f t="shared" si="645"/>
        <v>18364.898750109729</v>
      </c>
      <c r="L1651" s="15">
        <f>Daten!G1651</f>
        <v>520</v>
      </c>
      <c r="M1651" s="15">
        <f>Daten!H1651</f>
        <v>2366</v>
      </c>
      <c r="N1651" s="15">
        <f>Daten!I1651</f>
        <v>904</v>
      </c>
      <c r="O1651" s="27">
        <f t="shared" si="646"/>
        <v>0.6018596787827557</v>
      </c>
      <c r="P1651" s="15">
        <f t="shared" si="647"/>
        <v>1343.4059548487883</v>
      </c>
      <c r="Q1651" s="20">
        <f t="shared" si="648"/>
        <v>80.594045151211731</v>
      </c>
      <c r="R1651" s="26">
        <f t="shared" si="649"/>
        <v>16118.809030242346</v>
      </c>
      <c r="S1651" s="8">
        <f>Daten!K1651</f>
        <v>37414</v>
      </c>
      <c r="T1651" s="8">
        <f>Daten!L1651</f>
        <v>337768</v>
      </c>
      <c r="U1651" s="8">
        <f>Daten!M1651</f>
        <v>1189944</v>
      </c>
      <c r="V1651" s="8">
        <f>Daten!N1651</f>
        <v>500</v>
      </c>
      <c r="W1651" s="8">
        <f>Daten!O1651</f>
        <v>500</v>
      </c>
      <c r="X1651" s="22">
        <f t="shared" si="650"/>
        <v>1565126</v>
      </c>
      <c r="Y1651" s="8">
        <f t="shared" si="651"/>
        <v>1454161.1019822806</v>
      </c>
      <c r="Z1651" s="20">
        <f t="shared" si="652"/>
        <v>110964.89801771939</v>
      </c>
      <c r="AA1651" s="26">
        <f t="shared" si="653"/>
        <v>-11096.489801771939</v>
      </c>
      <c r="AB1651" s="31">
        <f t="shared" si="654"/>
        <v>23387.217978580135</v>
      </c>
      <c r="AC1651" s="30">
        <f t="shared" si="655"/>
        <v>23387.217978580135</v>
      </c>
      <c r="AG1651" s="25">
        <f t="shared" si="656"/>
        <v>18364.898750109729</v>
      </c>
      <c r="AH1651" s="25">
        <f t="shared" si="657"/>
        <v>-11096.489801771939</v>
      </c>
      <c r="AI1651" s="25">
        <f t="shared" si="658"/>
        <v>7268.4089483377902</v>
      </c>
      <c r="AJ1651" s="25">
        <f t="shared" si="659"/>
        <v>1</v>
      </c>
      <c r="AK1651" s="25">
        <f t="shared" si="660"/>
        <v>0</v>
      </c>
      <c r="AL1651" s="25">
        <f t="shared" ca="1" si="661"/>
        <v>0</v>
      </c>
      <c r="AM1651" s="25">
        <f t="shared" ca="1" si="662"/>
        <v>0</v>
      </c>
      <c r="AN1651" s="25">
        <f ca="1">IF(AM1651=0,0,COUNTIF($AM$19:AM1651,C1651*10+1))</f>
        <v>0</v>
      </c>
      <c r="AO1651" s="20">
        <f t="shared" ca="1" si="663"/>
        <v>0</v>
      </c>
      <c r="AP1651" s="32">
        <f t="shared" ca="1" si="664"/>
        <v>0</v>
      </c>
    </row>
    <row r="1652" spans="1:42" x14ac:dyDescent="0.2">
      <c r="A1652" s="14">
        <f>Daten!A1652</f>
        <v>62043</v>
      </c>
      <c r="B1652" s="7" t="str">
        <f>Daten!B1652</f>
        <v>Pöls-Oberkurzheim</v>
      </c>
      <c r="C1652" s="14">
        <f t="shared" si="640"/>
        <v>6</v>
      </c>
      <c r="D1652" s="9">
        <f>Daten!D1652</f>
        <v>0</v>
      </c>
      <c r="E1652" s="8">
        <f>Daten!E1652</f>
        <v>2878</v>
      </c>
      <c r="F1652" s="8">
        <f>Daten!F1652</f>
        <v>2966</v>
      </c>
      <c r="G1652" s="26">
        <f t="shared" si="641"/>
        <v>-88</v>
      </c>
      <c r="H1652" s="28">
        <f t="shared" si="642"/>
        <v>-2.9669588671611596E-2</v>
      </c>
      <c r="I1652" s="20">
        <f t="shared" si="643"/>
        <v>39.847611066115178</v>
      </c>
      <c r="J1652" s="20">
        <f t="shared" si="644"/>
        <v>-127.84761106611518</v>
      </c>
      <c r="K1652" s="26">
        <f t="shared" si="645"/>
        <v>63923.805533057588</v>
      </c>
      <c r="L1652" s="15">
        <f>Daten!G1652</f>
        <v>348</v>
      </c>
      <c r="M1652" s="15">
        <f>Daten!H1652</f>
        <v>1769</v>
      </c>
      <c r="N1652" s="15">
        <f>Daten!I1652</f>
        <v>761</v>
      </c>
      <c r="O1652" s="27">
        <f t="shared" si="646"/>
        <v>0.62690785754663647</v>
      </c>
      <c r="P1652" s="15">
        <f t="shared" si="647"/>
        <v>1004.4315866980163</v>
      </c>
      <c r="Q1652" s="20">
        <f t="shared" si="648"/>
        <v>104.5684133019837</v>
      </c>
      <c r="R1652" s="26">
        <f t="shared" si="649"/>
        <v>20913.682660396738</v>
      </c>
      <c r="S1652" s="8">
        <f>Daten!K1652</f>
        <v>21606</v>
      </c>
      <c r="T1652" s="8">
        <f>Daten!L1652</f>
        <v>282083</v>
      </c>
      <c r="U1652" s="8">
        <f>Daten!M1652</f>
        <v>1236961</v>
      </c>
      <c r="V1652" s="8">
        <f>Daten!N1652</f>
        <v>500</v>
      </c>
      <c r="W1652" s="8">
        <f>Daten!O1652</f>
        <v>500</v>
      </c>
      <c r="X1652" s="22">
        <f t="shared" si="650"/>
        <v>1540650</v>
      </c>
      <c r="Y1652" s="8">
        <f t="shared" si="651"/>
        <v>1104241.5967031673</v>
      </c>
      <c r="Z1652" s="20">
        <f t="shared" si="652"/>
        <v>436408.40329683269</v>
      </c>
      <c r="AA1652" s="26">
        <f t="shared" si="653"/>
        <v>-43640.840329683269</v>
      </c>
      <c r="AB1652" s="31">
        <f t="shared" si="654"/>
        <v>41196.647863771053</v>
      </c>
      <c r="AC1652" s="30">
        <f t="shared" si="655"/>
        <v>41196.647863771053</v>
      </c>
      <c r="AG1652" s="25">
        <f t="shared" si="656"/>
        <v>63923.805533057588</v>
      </c>
      <c r="AH1652" s="25">
        <f t="shared" si="657"/>
        <v>-43640.840329683269</v>
      </c>
      <c r="AI1652" s="25">
        <f t="shared" si="658"/>
        <v>20282.965203374319</v>
      </c>
      <c r="AJ1652" s="25">
        <f t="shared" si="659"/>
        <v>1</v>
      </c>
      <c r="AK1652" s="25">
        <f t="shared" si="660"/>
        <v>20282.965203374319</v>
      </c>
      <c r="AL1652" s="25">
        <f t="shared" ca="1" si="661"/>
        <v>60403</v>
      </c>
      <c r="AM1652" s="25">
        <f t="shared" ca="1" si="662"/>
        <v>61</v>
      </c>
      <c r="AN1652" s="25">
        <f ca="1">IF(AM1652=0,0,COUNTIF($AM$19:AM1652,C1652*10+1))</f>
        <v>113</v>
      </c>
      <c r="AO1652" s="20">
        <f t="shared" ca="1" si="663"/>
        <v>0</v>
      </c>
      <c r="AP1652" s="32">
        <f t="shared" ca="1" si="664"/>
        <v>60403</v>
      </c>
    </row>
    <row r="1653" spans="1:42" x14ac:dyDescent="0.2">
      <c r="A1653" s="14">
        <f>Daten!A1653</f>
        <v>62044</v>
      </c>
      <c r="B1653" s="7" t="str">
        <f>Daten!B1653</f>
        <v>Pölstal</v>
      </c>
      <c r="C1653" s="14">
        <f t="shared" si="640"/>
        <v>6</v>
      </c>
      <c r="D1653" s="9">
        <f>Daten!D1653</f>
        <v>0</v>
      </c>
      <c r="E1653" s="8">
        <f>Daten!E1653</f>
        <v>2572</v>
      </c>
      <c r="F1653" s="8">
        <f>Daten!F1653</f>
        <v>2613</v>
      </c>
      <c r="G1653" s="26">
        <f t="shared" si="641"/>
        <v>-41</v>
      </c>
      <c r="H1653" s="28">
        <f t="shared" si="642"/>
        <v>-1.5690776884806735E-2</v>
      </c>
      <c r="I1653" s="20">
        <f t="shared" si="643"/>
        <v>35.105127348536399</v>
      </c>
      <c r="J1653" s="20">
        <f t="shared" si="644"/>
        <v>-76.105127348536399</v>
      </c>
      <c r="K1653" s="26">
        <f t="shared" si="645"/>
        <v>38052.563674268196</v>
      </c>
      <c r="L1653" s="15">
        <f>Daten!G1653</f>
        <v>337</v>
      </c>
      <c r="M1653" s="15">
        <f>Daten!H1653</f>
        <v>1547</v>
      </c>
      <c r="N1653" s="15">
        <f>Daten!I1653</f>
        <v>688</v>
      </c>
      <c r="O1653" s="27">
        <f t="shared" si="646"/>
        <v>0.66257272139625079</v>
      </c>
      <c r="P1653" s="15">
        <f t="shared" si="647"/>
        <v>878.38081663190007</v>
      </c>
      <c r="Q1653" s="20">
        <f t="shared" si="648"/>
        <v>146.61918336809993</v>
      </c>
      <c r="R1653" s="26">
        <f t="shared" si="649"/>
        <v>29323.836673619986</v>
      </c>
      <c r="S1653" s="8">
        <f>Daten!K1653</f>
        <v>44552</v>
      </c>
      <c r="T1653" s="8">
        <f>Daten!L1653</f>
        <v>210708</v>
      </c>
      <c r="U1653" s="8">
        <f>Daten!M1653</f>
        <v>435630</v>
      </c>
      <c r="V1653" s="8">
        <f>Daten!N1653</f>
        <v>500</v>
      </c>
      <c r="W1653" s="8">
        <f>Daten!O1653</f>
        <v>500</v>
      </c>
      <c r="X1653" s="22">
        <f t="shared" si="650"/>
        <v>690890</v>
      </c>
      <c r="Y1653" s="8">
        <f t="shared" si="651"/>
        <v>986834.394273991</v>
      </c>
      <c r="Z1653" s="20">
        <f t="shared" si="652"/>
        <v>-295944.394273991</v>
      </c>
      <c r="AA1653" s="26">
        <f t="shared" si="653"/>
        <v>29594.439427399102</v>
      </c>
      <c r="AB1653" s="31">
        <f t="shared" si="654"/>
        <v>96970.839775287284</v>
      </c>
      <c r="AC1653" s="30">
        <f t="shared" si="655"/>
        <v>96970.839775287284</v>
      </c>
      <c r="AG1653" s="25">
        <f t="shared" si="656"/>
        <v>38052.563674268196</v>
      </c>
      <c r="AH1653" s="25">
        <f t="shared" si="657"/>
        <v>29594.439427399102</v>
      </c>
      <c r="AI1653" s="25">
        <f t="shared" si="658"/>
        <v>67647.003101667302</v>
      </c>
      <c r="AJ1653" s="25">
        <f t="shared" si="659"/>
        <v>1</v>
      </c>
      <c r="AK1653" s="25">
        <f t="shared" si="660"/>
        <v>67647.003101667302</v>
      </c>
      <c r="AL1653" s="25">
        <f t="shared" ca="1" si="661"/>
        <v>201455</v>
      </c>
      <c r="AM1653" s="25">
        <f t="shared" ca="1" si="662"/>
        <v>61</v>
      </c>
      <c r="AN1653" s="25">
        <f ca="1">IF(AM1653=0,0,COUNTIF($AM$19:AM1653,C1653*10+1))</f>
        <v>114</v>
      </c>
      <c r="AO1653" s="20">
        <f t="shared" ca="1" si="663"/>
        <v>0</v>
      </c>
      <c r="AP1653" s="32">
        <f t="shared" ca="1" si="664"/>
        <v>201455</v>
      </c>
    </row>
    <row r="1654" spans="1:42" x14ac:dyDescent="0.2">
      <c r="A1654" s="14">
        <f>Daten!A1654</f>
        <v>62045</v>
      </c>
      <c r="B1654" s="7" t="str">
        <f>Daten!B1654</f>
        <v>Sankt Marein-Feistritz</v>
      </c>
      <c r="C1654" s="14">
        <f t="shared" si="640"/>
        <v>6</v>
      </c>
      <c r="D1654" s="9">
        <f>Daten!D1654</f>
        <v>0</v>
      </c>
      <c r="E1654" s="8">
        <f>Daten!E1654</f>
        <v>2025</v>
      </c>
      <c r="F1654" s="8">
        <f>Daten!F1654</f>
        <v>1999</v>
      </c>
      <c r="G1654" s="26">
        <f t="shared" si="641"/>
        <v>26</v>
      </c>
      <c r="H1654" s="28">
        <f t="shared" si="642"/>
        <v>1.3006503251625813E-2</v>
      </c>
      <c r="I1654" s="20">
        <f t="shared" si="643"/>
        <v>26.856161335524018</v>
      </c>
      <c r="J1654" s="20">
        <f t="shared" si="644"/>
        <v>-0.85616133552401763</v>
      </c>
      <c r="K1654" s="26">
        <f t="shared" si="645"/>
        <v>428.08066776200883</v>
      </c>
      <c r="L1654" s="15">
        <f>Daten!G1654</f>
        <v>322</v>
      </c>
      <c r="M1654" s="15">
        <f>Daten!H1654</f>
        <v>1280</v>
      </c>
      <c r="N1654" s="15">
        <f>Daten!I1654</f>
        <v>423</v>
      </c>
      <c r="O1654" s="27">
        <f t="shared" si="646"/>
        <v>0.58203125</v>
      </c>
      <c r="P1654" s="15">
        <f t="shared" si="647"/>
        <v>726.77921479562519</v>
      </c>
      <c r="Q1654" s="20">
        <f t="shared" si="648"/>
        <v>18.220785204374806</v>
      </c>
      <c r="R1654" s="26">
        <f t="shared" si="649"/>
        <v>3644.1570408749612</v>
      </c>
      <c r="S1654" s="8">
        <f>Daten!K1654</f>
        <v>23097</v>
      </c>
      <c r="T1654" s="8">
        <f>Daten!L1654</f>
        <v>159178</v>
      </c>
      <c r="U1654" s="8">
        <f>Daten!M1654</f>
        <v>161951</v>
      </c>
      <c r="V1654" s="8">
        <f>Daten!N1654</f>
        <v>500</v>
      </c>
      <c r="W1654" s="8">
        <f>Daten!O1654</f>
        <v>500</v>
      </c>
      <c r="X1654" s="22">
        <f t="shared" si="650"/>
        <v>344226</v>
      </c>
      <c r="Y1654" s="8">
        <f t="shared" si="651"/>
        <v>776959.42784013681</v>
      </c>
      <c r="Z1654" s="20">
        <f t="shared" si="652"/>
        <v>-432733.42784013681</v>
      </c>
      <c r="AA1654" s="26">
        <f t="shared" si="653"/>
        <v>43273.342784013686</v>
      </c>
      <c r="AB1654" s="31">
        <f t="shared" si="654"/>
        <v>47345.580492650653</v>
      </c>
      <c r="AC1654" s="30">
        <f t="shared" si="655"/>
        <v>47345.580492650653</v>
      </c>
      <c r="AG1654" s="25">
        <f t="shared" si="656"/>
        <v>428.08066776200883</v>
      </c>
      <c r="AH1654" s="25">
        <f t="shared" si="657"/>
        <v>43273.342784013686</v>
      </c>
      <c r="AI1654" s="25">
        <f t="shared" si="658"/>
        <v>43701.423451775692</v>
      </c>
      <c r="AJ1654" s="25">
        <f t="shared" si="659"/>
        <v>1</v>
      </c>
      <c r="AK1654" s="25">
        <f t="shared" si="660"/>
        <v>43701.423451775692</v>
      </c>
      <c r="AL1654" s="25">
        <f t="shared" ca="1" si="661"/>
        <v>130145</v>
      </c>
      <c r="AM1654" s="25">
        <f t="shared" ca="1" si="662"/>
        <v>61</v>
      </c>
      <c r="AN1654" s="25">
        <f ca="1">IF(AM1654=0,0,COUNTIF($AM$19:AM1654,C1654*10+1))</f>
        <v>115</v>
      </c>
      <c r="AO1654" s="20">
        <f t="shared" ca="1" si="663"/>
        <v>0</v>
      </c>
      <c r="AP1654" s="32">
        <f t="shared" ca="1" si="664"/>
        <v>130145</v>
      </c>
    </row>
    <row r="1655" spans="1:42" x14ac:dyDescent="0.2">
      <c r="A1655" s="14">
        <f>Daten!A1655</f>
        <v>62046</v>
      </c>
      <c r="B1655" s="7" t="str">
        <f>Daten!B1655</f>
        <v>Sankt Margarethen bei Knittelfeld</v>
      </c>
      <c r="C1655" s="14">
        <f t="shared" si="640"/>
        <v>6</v>
      </c>
      <c r="D1655" s="9">
        <f>Daten!D1655</f>
        <v>0</v>
      </c>
      <c r="E1655" s="8">
        <f>Daten!E1655</f>
        <v>2643</v>
      </c>
      <c r="F1655" s="8">
        <f>Daten!F1655</f>
        <v>2714</v>
      </c>
      <c r="G1655" s="26">
        <f t="shared" si="641"/>
        <v>-71</v>
      </c>
      <c r="H1655" s="28">
        <f t="shared" si="642"/>
        <v>-2.6160648489314663E-2</v>
      </c>
      <c r="I1655" s="20">
        <f t="shared" si="643"/>
        <v>36.462041953282736</v>
      </c>
      <c r="J1655" s="20">
        <f t="shared" si="644"/>
        <v>-107.46204195328274</v>
      </c>
      <c r="K1655" s="26">
        <f t="shared" si="645"/>
        <v>53731.020976641368</v>
      </c>
      <c r="L1655" s="15">
        <f>Daten!G1655</f>
        <v>334</v>
      </c>
      <c r="M1655" s="15">
        <f>Daten!H1655</f>
        <v>1670</v>
      </c>
      <c r="N1655" s="15">
        <f>Daten!I1655</f>
        <v>639</v>
      </c>
      <c r="O1655" s="27">
        <f t="shared" si="646"/>
        <v>0.58263473053892212</v>
      </c>
      <c r="P1655" s="15">
        <f t="shared" si="647"/>
        <v>948.21975680366722</v>
      </c>
      <c r="Q1655" s="20">
        <f t="shared" si="648"/>
        <v>24.780243196332776</v>
      </c>
      <c r="R1655" s="26">
        <f t="shared" si="649"/>
        <v>4956.0486392665553</v>
      </c>
      <c r="S1655" s="8">
        <f>Daten!K1655</f>
        <v>47384</v>
      </c>
      <c r="T1655" s="8">
        <f>Daten!L1655</f>
        <v>219019</v>
      </c>
      <c r="U1655" s="8">
        <f>Daten!M1655</f>
        <v>326261</v>
      </c>
      <c r="V1655" s="8">
        <f>Daten!N1655</f>
        <v>500</v>
      </c>
      <c r="W1655" s="8">
        <f>Daten!O1655</f>
        <v>500</v>
      </c>
      <c r="X1655" s="22">
        <f t="shared" si="650"/>
        <v>592664</v>
      </c>
      <c r="Y1655" s="8">
        <f t="shared" si="651"/>
        <v>1014075.9347069045</v>
      </c>
      <c r="Z1655" s="20">
        <f t="shared" si="652"/>
        <v>-421411.93470690446</v>
      </c>
      <c r="AA1655" s="26">
        <f t="shared" si="653"/>
        <v>42141.19347069045</v>
      </c>
      <c r="AB1655" s="31">
        <f t="shared" si="654"/>
        <v>100828.26308659837</v>
      </c>
      <c r="AC1655" s="30">
        <f t="shared" si="655"/>
        <v>100828.26308659837</v>
      </c>
      <c r="AG1655" s="25">
        <f t="shared" si="656"/>
        <v>53731.020976641368</v>
      </c>
      <c r="AH1655" s="25">
        <f t="shared" si="657"/>
        <v>42141.19347069045</v>
      </c>
      <c r="AI1655" s="25">
        <f t="shared" si="658"/>
        <v>95872.214447331819</v>
      </c>
      <c r="AJ1655" s="25">
        <f t="shared" si="659"/>
        <v>1</v>
      </c>
      <c r="AK1655" s="25">
        <f t="shared" si="660"/>
        <v>95872.214447331819</v>
      </c>
      <c r="AL1655" s="25">
        <f t="shared" ca="1" si="661"/>
        <v>285511</v>
      </c>
      <c r="AM1655" s="25">
        <f t="shared" ca="1" si="662"/>
        <v>61</v>
      </c>
      <c r="AN1655" s="25">
        <f ca="1">IF(AM1655=0,0,COUNTIF($AM$19:AM1655,C1655*10+1))</f>
        <v>116</v>
      </c>
      <c r="AO1655" s="20">
        <f t="shared" ca="1" si="663"/>
        <v>0</v>
      </c>
      <c r="AP1655" s="32">
        <f t="shared" ca="1" si="664"/>
        <v>285511</v>
      </c>
    </row>
    <row r="1656" spans="1:42" x14ac:dyDescent="0.2">
      <c r="A1656" s="14">
        <f>Daten!A1656</f>
        <v>62047</v>
      </c>
      <c r="B1656" s="7" t="str">
        <f>Daten!B1656</f>
        <v>Spielberg</v>
      </c>
      <c r="C1656" s="14">
        <f t="shared" si="640"/>
        <v>6</v>
      </c>
      <c r="D1656" s="9">
        <f>Daten!D1656</f>
        <v>0</v>
      </c>
      <c r="E1656" s="8">
        <f>Daten!E1656</f>
        <v>5320</v>
      </c>
      <c r="F1656" s="8">
        <f>Daten!F1656</f>
        <v>5412</v>
      </c>
      <c r="G1656" s="26">
        <f t="shared" si="641"/>
        <v>-92</v>
      </c>
      <c r="H1656" s="28">
        <f t="shared" si="642"/>
        <v>-1.6999260901699925E-2</v>
      </c>
      <c r="I1656" s="20">
        <f t="shared" si="643"/>
        <v>72.70912713749675</v>
      </c>
      <c r="J1656" s="20">
        <f t="shared" si="644"/>
        <v>-164.70912713749675</v>
      </c>
      <c r="K1656" s="26">
        <f t="shared" si="645"/>
        <v>82354.563568748374</v>
      </c>
      <c r="L1656" s="15">
        <f>Daten!G1656</f>
        <v>732</v>
      </c>
      <c r="M1656" s="15">
        <f>Daten!H1656</f>
        <v>3348</v>
      </c>
      <c r="N1656" s="15">
        <f>Daten!I1656</f>
        <v>1240</v>
      </c>
      <c r="O1656" s="27">
        <f t="shared" si="646"/>
        <v>0.58900836320191163</v>
      </c>
      <c r="P1656" s="15">
        <f t="shared" si="647"/>
        <v>1900.981883699807</v>
      </c>
      <c r="Q1656" s="20">
        <f t="shared" si="648"/>
        <v>71.018116300193014</v>
      </c>
      <c r="R1656" s="26">
        <f t="shared" si="649"/>
        <v>14203.623260038603</v>
      </c>
      <c r="S1656" s="8">
        <f>Daten!K1656</f>
        <v>11693</v>
      </c>
      <c r="T1656" s="8">
        <f>Daten!L1656</f>
        <v>507332</v>
      </c>
      <c r="U1656" s="8">
        <f>Daten!M1656</f>
        <v>1567825</v>
      </c>
      <c r="V1656" s="8">
        <f>Daten!N1656</f>
        <v>500</v>
      </c>
      <c r="W1656" s="8">
        <f>Daten!O1656</f>
        <v>500</v>
      </c>
      <c r="X1656" s="22">
        <f t="shared" si="650"/>
        <v>2086850</v>
      </c>
      <c r="Y1656" s="8">
        <f t="shared" si="651"/>
        <v>2041197.1141281619</v>
      </c>
      <c r="Z1656" s="20">
        <f t="shared" si="652"/>
        <v>45652.88587183808</v>
      </c>
      <c r="AA1656" s="26">
        <f t="shared" si="653"/>
        <v>-4565.288587183808</v>
      </c>
      <c r="AB1656" s="31">
        <f t="shared" si="654"/>
        <v>91992.898241603165</v>
      </c>
      <c r="AC1656" s="30">
        <f t="shared" si="655"/>
        <v>91992.898241603165</v>
      </c>
      <c r="AG1656" s="25">
        <f t="shared" si="656"/>
        <v>82354.563568748374</v>
      </c>
      <c r="AH1656" s="25">
        <f t="shared" si="657"/>
        <v>-4565.288587183808</v>
      </c>
      <c r="AI1656" s="25">
        <f t="shared" si="658"/>
        <v>77789.274981564566</v>
      </c>
      <c r="AJ1656" s="25">
        <f t="shared" si="659"/>
        <v>1</v>
      </c>
      <c r="AK1656" s="25">
        <f t="shared" si="660"/>
        <v>77789.274981564566</v>
      </c>
      <c r="AL1656" s="25">
        <f t="shared" ca="1" si="661"/>
        <v>231660</v>
      </c>
      <c r="AM1656" s="25">
        <f t="shared" ca="1" si="662"/>
        <v>61</v>
      </c>
      <c r="AN1656" s="25">
        <f ca="1">IF(AM1656=0,0,COUNTIF($AM$19:AM1656,C1656*10+1))</f>
        <v>117</v>
      </c>
      <c r="AO1656" s="20">
        <f t="shared" ca="1" si="663"/>
        <v>0</v>
      </c>
      <c r="AP1656" s="32">
        <f t="shared" ca="1" si="664"/>
        <v>231660</v>
      </c>
    </row>
    <row r="1657" spans="1:42" x14ac:dyDescent="0.2">
      <c r="A1657" s="14">
        <f>Daten!A1657</f>
        <v>62048</v>
      </c>
      <c r="B1657" s="7" t="str">
        <f>Daten!B1657</f>
        <v>Weißkirchen in Steiermark</v>
      </c>
      <c r="C1657" s="14">
        <f t="shared" si="640"/>
        <v>6</v>
      </c>
      <c r="D1657" s="9">
        <f>Daten!D1657</f>
        <v>0</v>
      </c>
      <c r="E1657" s="8">
        <f>Daten!E1657</f>
        <v>4844</v>
      </c>
      <c r="F1657" s="8">
        <f>Daten!F1657</f>
        <v>4801</v>
      </c>
      <c r="G1657" s="26">
        <f t="shared" si="641"/>
        <v>43</v>
      </c>
      <c r="H1657" s="28">
        <f t="shared" si="642"/>
        <v>8.9564674026244538E-3</v>
      </c>
      <c r="I1657" s="20">
        <f t="shared" si="643"/>
        <v>64.500465518684749</v>
      </c>
      <c r="J1657" s="20">
        <f t="shared" si="644"/>
        <v>-21.500465518684749</v>
      </c>
      <c r="K1657" s="26">
        <f t="shared" si="645"/>
        <v>10750.232759342374</v>
      </c>
      <c r="L1657" s="15">
        <f>Daten!G1657</f>
        <v>680</v>
      </c>
      <c r="M1657" s="15">
        <f>Daten!H1657</f>
        <v>3045</v>
      </c>
      <c r="N1657" s="15">
        <f>Daten!I1657</f>
        <v>1119</v>
      </c>
      <c r="O1657" s="27">
        <f t="shared" si="646"/>
        <v>0.59080459770114946</v>
      </c>
      <c r="P1657" s="15">
        <f t="shared" si="647"/>
        <v>1728.9396164474051</v>
      </c>
      <c r="Q1657" s="20">
        <f t="shared" si="648"/>
        <v>70.060383552594885</v>
      </c>
      <c r="R1657" s="26">
        <f t="shared" si="649"/>
        <v>14012.076710518977</v>
      </c>
      <c r="S1657" s="8">
        <f>Daten!K1657</f>
        <v>39404</v>
      </c>
      <c r="T1657" s="8">
        <f>Daten!L1657</f>
        <v>441340</v>
      </c>
      <c r="U1657" s="8">
        <f>Daten!M1657</f>
        <v>915117</v>
      </c>
      <c r="V1657" s="8">
        <f>Daten!N1657</f>
        <v>500</v>
      </c>
      <c r="W1657" s="8">
        <f>Daten!O1657</f>
        <v>500</v>
      </c>
      <c r="X1657" s="22">
        <f t="shared" si="650"/>
        <v>1395861</v>
      </c>
      <c r="Y1657" s="8">
        <f t="shared" si="651"/>
        <v>1858563.6881272211</v>
      </c>
      <c r="Z1657" s="20">
        <f t="shared" si="652"/>
        <v>-462702.68812722107</v>
      </c>
      <c r="AA1657" s="26">
        <f t="shared" si="653"/>
        <v>46270.268812722112</v>
      </c>
      <c r="AB1657" s="31">
        <f t="shared" si="654"/>
        <v>71032.578282583461</v>
      </c>
      <c r="AC1657" s="30">
        <f t="shared" si="655"/>
        <v>71032.578282583461</v>
      </c>
      <c r="AG1657" s="25">
        <f t="shared" si="656"/>
        <v>10750.232759342374</v>
      </c>
      <c r="AH1657" s="25">
        <f t="shared" si="657"/>
        <v>46270.268812722112</v>
      </c>
      <c r="AI1657" s="25">
        <f t="shared" si="658"/>
        <v>57020.501572064488</v>
      </c>
      <c r="AJ1657" s="25">
        <f t="shared" si="659"/>
        <v>1</v>
      </c>
      <c r="AK1657" s="25">
        <f t="shared" si="660"/>
        <v>57020.501572064488</v>
      </c>
      <c r="AL1657" s="25">
        <f t="shared" ca="1" si="661"/>
        <v>169809</v>
      </c>
      <c r="AM1657" s="25">
        <f t="shared" ca="1" si="662"/>
        <v>61</v>
      </c>
      <c r="AN1657" s="25">
        <f ca="1">IF(AM1657=0,0,COUNTIF($AM$19:AM1657,C1657*10+1))</f>
        <v>118</v>
      </c>
      <c r="AO1657" s="20">
        <f t="shared" ca="1" si="663"/>
        <v>0</v>
      </c>
      <c r="AP1657" s="32">
        <f t="shared" ca="1" si="664"/>
        <v>169809</v>
      </c>
    </row>
    <row r="1658" spans="1:42" x14ac:dyDescent="0.2">
      <c r="A1658" s="14">
        <f>Daten!A1658</f>
        <v>62105</v>
      </c>
      <c r="B1658" s="7" t="str">
        <f>Daten!B1658</f>
        <v>Breitenau am Hochlantsch</v>
      </c>
      <c r="C1658" s="14">
        <f t="shared" si="640"/>
        <v>6</v>
      </c>
      <c r="D1658" s="9">
        <f>Daten!D1658</f>
        <v>0</v>
      </c>
      <c r="E1658" s="8">
        <f>Daten!E1658</f>
        <v>1612</v>
      </c>
      <c r="F1658" s="8">
        <f>Daten!F1658</f>
        <v>1691</v>
      </c>
      <c r="G1658" s="26">
        <f t="shared" si="641"/>
        <v>-79</v>
      </c>
      <c r="H1658" s="28">
        <f t="shared" si="642"/>
        <v>-4.6717918391484328E-2</v>
      </c>
      <c r="I1658" s="20">
        <f t="shared" si="643"/>
        <v>22.718243530951035</v>
      </c>
      <c r="J1658" s="20">
        <f t="shared" si="644"/>
        <v>-101.71824353095104</v>
      </c>
      <c r="K1658" s="26">
        <f t="shared" si="645"/>
        <v>50859.121765475524</v>
      </c>
      <c r="L1658" s="15">
        <f>Daten!G1658</f>
        <v>193</v>
      </c>
      <c r="M1658" s="15">
        <f>Daten!H1658</f>
        <v>900</v>
      </c>
      <c r="N1658" s="15">
        <f>Daten!I1658</f>
        <v>519</v>
      </c>
      <c r="O1658" s="27">
        <f t="shared" si="646"/>
        <v>0.7911111111111111</v>
      </c>
      <c r="P1658" s="15">
        <f t="shared" si="647"/>
        <v>511.01663540317395</v>
      </c>
      <c r="Q1658" s="20">
        <f t="shared" si="648"/>
        <v>200.98336459682605</v>
      </c>
      <c r="R1658" s="26">
        <f t="shared" si="649"/>
        <v>40196.672919365214</v>
      </c>
      <c r="S1658" s="8">
        <f>Daten!K1658</f>
        <v>12042</v>
      </c>
      <c r="T1658" s="8">
        <f>Daten!L1658</f>
        <v>106890</v>
      </c>
      <c r="U1658" s="8">
        <f>Daten!M1658</f>
        <v>485967</v>
      </c>
      <c r="V1658" s="8">
        <f>Daten!N1658</f>
        <v>500</v>
      </c>
      <c r="W1658" s="8">
        <f>Daten!O1658</f>
        <v>500</v>
      </c>
      <c r="X1658" s="22">
        <f t="shared" si="650"/>
        <v>604899</v>
      </c>
      <c r="Y1658" s="8">
        <f t="shared" si="651"/>
        <v>618498.07292755577</v>
      </c>
      <c r="Z1658" s="20">
        <f t="shared" si="652"/>
        <v>-13599.072927555768</v>
      </c>
      <c r="AA1658" s="26">
        <f t="shared" si="653"/>
        <v>1359.9072927555769</v>
      </c>
      <c r="AB1658" s="31">
        <f t="shared" si="654"/>
        <v>92415.701977596327</v>
      </c>
      <c r="AC1658" s="30">
        <f t="shared" si="655"/>
        <v>92415.701977596327</v>
      </c>
      <c r="AG1658" s="25">
        <f t="shared" si="656"/>
        <v>50859.121765475524</v>
      </c>
      <c r="AH1658" s="25">
        <f t="shared" si="657"/>
        <v>1359.9072927555769</v>
      </c>
      <c r="AI1658" s="25">
        <f t="shared" si="658"/>
        <v>52219.029058231099</v>
      </c>
      <c r="AJ1658" s="25">
        <f t="shared" si="659"/>
        <v>1</v>
      </c>
      <c r="AK1658" s="25">
        <f t="shared" si="660"/>
        <v>52219.029058231099</v>
      </c>
      <c r="AL1658" s="25">
        <f t="shared" ca="1" si="661"/>
        <v>155510</v>
      </c>
      <c r="AM1658" s="25">
        <f t="shared" ca="1" si="662"/>
        <v>61</v>
      </c>
      <c r="AN1658" s="25">
        <f ca="1">IF(AM1658=0,0,COUNTIF($AM$19:AM1658,C1658*10+1))</f>
        <v>119</v>
      </c>
      <c r="AO1658" s="20">
        <f t="shared" ca="1" si="663"/>
        <v>0</v>
      </c>
      <c r="AP1658" s="32">
        <f t="shared" ca="1" si="664"/>
        <v>155510</v>
      </c>
    </row>
    <row r="1659" spans="1:42" x14ac:dyDescent="0.2">
      <c r="A1659" s="14">
        <f>Daten!A1659</f>
        <v>62115</v>
      </c>
      <c r="B1659" s="7" t="str">
        <f>Daten!B1659</f>
        <v>Krieglach</v>
      </c>
      <c r="C1659" s="14">
        <f t="shared" si="640"/>
        <v>6</v>
      </c>
      <c r="D1659" s="9">
        <f>Daten!D1659</f>
        <v>0</v>
      </c>
      <c r="E1659" s="8">
        <f>Daten!E1659</f>
        <v>5390</v>
      </c>
      <c r="F1659" s="8">
        <f>Daten!F1659</f>
        <v>5320</v>
      </c>
      <c r="G1659" s="26">
        <f t="shared" si="641"/>
        <v>70</v>
      </c>
      <c r="H1659" s="28">
        <f t="shared" si="642"/>
        <v>1.3157894736842105E-2</v>
      </c>
      <c r="I1659" s="20">
        <f t="shared" si="643"/>
        <v>71.473125715351571</v>
      </c>
      <c r="J1659" s="20">
        <f t="shared" si="644"/>
        <v>-1.4731257153515713</v>
      </c>
      <c r="K1659" s="26">
        <f t="shared" si="645"/>
        <v>736.56285767578561</v>
      </c>
      <c r="L1659" s="15">
        <f>Daten!G1659</f>
        <v>772</v>
      </c>
      <c r="M1659" s="15">
        <f>Daten!H1659</f>
        <v>3350</v>
      </c>
      <c r="N1659" s="15">
        <f>Daten!I1659</f>
        <v>1268</v>
      </c>
      <c r="O1659" s="27">
        <f t="shared" si="646"/>
        <v>0.60895522388059697</v>
      </c>
      <c r="P1659" s="15">
        <f t="shared" si="647"/>
        <v>1902.1174762229252</v>
      </c>
      <c r="Q1659" s="20">
        <f t="shared" si="648"/>
        <v>137.88252377707477</v>
      </c>
      <c r="R1659" s="26">
        <f t="shared" si="649"/>
        <v>27576.504755414953</v>
      </c>
      <c r="S1659" s="8">
        <f>Daten!K1659</f>
        <v>30534</v>
      </c>
      <c r="T1659" s="8">
        <f>Daten!L1659</f>
        <v>440297</v>
      </c>
      <c r="U1659" s="8">
        <f>Daten!M1659</f>
        <v>1416384</v>
      </c>
      <c r="V1659" s="8">
        <f>Daten!N1659</f>
        <v>500</v>
      </c>
      <c r="W1659" s="8">
        <f>Daten!O1659</f>
        <v>500</v>
      </c>
      <c r="X1659" s="22">
        <f t="shared" si="650"/>
        <v>1887215</v>
      </c>
      <c r="Y1659" s="8">
        <f t="shared" si="651"/>
        <v>2068054.9708930061</v>
      </c>
      <c r="Z1659" s="20">
        <f t="shared" si="652"/>
        <v>-180839.97089300607</v>
      </c>
      <c r="AA1659" s="26">
        <f t="shared" si="653"/>
        <v>18083.997089300607</v>
      </c>
      <c r="AB1659" s="31">
        <f t="shared" si="654"/>
        <v>46397.064702391348</v>
      </c>
      <c r="AC1659" s="30">
        <f t="shared" si="655"/>
        <v>46397.064702391348</v>
      </c>
      <c r="AG1659" s="25">
        <f t="shared" si="656"/>
        <v>736.56285767578561</v>
      </c>
      <c r="AH1659" s="25">
        <f t="shared" si="657"/>
        <v>18083.997089300607</v>
      </c>
      <c r="AI1659" s="25">
        <f t="shared" si="658"/>
        <v>18820.559946976391</v>
      </c>
      <c r="AJ1659" s="25">
        <f t="shared" si="659"/>
        <v>1</v>
      </c>
      <c r="AK1659" s="25">
        <f t="shared" si="660"/>
        <v>18820.559946976391</v>
      </c>
      <c r="AL1659" s="25">
        <f t="shared" ca="1" si="661"/>
        <v>56048</v>
      </c>
      <c r="AM1659" s="25">
        <f t="shared" ca="1" si="662"/>
        <v>61</v>
      </c>
      <c r="AN1659" s="25">
        <f ca="1">IF(AM1659=0,0,COUNTIF($AM$19:AM1659,C1659*10+1))</f>
        <v>120</v>
      </c>
      <c r="AO1659" s="20">
        <f t="shared" ca="1" si="663"/>
        <v>0</v>
      </c>
      <c r="AP1659" s="32">
        <f t="shared" ca="1" si="664"/>
        <v>56048</v>
      </c>
    </row>
    <row r="1660" spans="1:42" x14ac:dyDescent="0.2">
      <c r="A1660" s="14">
        <f>Daten!A1660</f>
        <v>62116</v>
      </c>
      <c r="B1660" s="7" t="str">
        <f>Daten!B1660</f>
        <v>Langenwang</v>
      </c>
      <c r="C1660" s="14">
        <f t="shared" si="640"/>
        <v>6</v>
      </c>
      <c r="D1660" s="9">
        <f>Daten!D1660</f>
        <v>0</v>
      </c>
      <c r="E1660" s="8">
        <f>Daten!E1660</f>
        <v>3874</v>
      </c>
      <c r="F1660" s="8">
        <f>Daten!F1660</f>
        <v>3875</v>
      </c>
      <c r="G1660" s="26">
        <f t="shared" si="641"/>
        <v>-1</v>
      </c>
      <c r="H1660" s="28">
        <f t="shared" si="642"/>
        <v>-2.5806451612903227E-4</v>
      </c>
      <c r="I1660" s="20">
        <f t="shared" si="643"/>
        <v>52.059842508832205</v>
      </c>
      <c r="J1660" s="20">
        <f t="shared" si="644"/>
        <v>-53.059842508832205</v>
      </c>
      <c r="K1660" s="26">
        <f t="shared" si="645"/>
        <v>26529.921254416102</v>
      </c>
      <c r="L1660" s="15">
        <f>Daten!G1660</f>
        <v>470</v>
      </c>
      <c r="M1660" s="15">
        <f>Daten!H1660</f>
        <v>2407</v>
      </c>
      <c r="N1660" s="15">
        <f>Daten!I1660</f>
        <v>997</v>
      </c>
      <c r="O1660" s="27">
        <f t="shared" si="646"/>
        <v>0.60947237224761108</v>
      </c>
      <c r="P1660" s="15">
        <f t="shared" si="647"/>
        <v>1366.6856015727108</v>
      </c>
      <c r="Q1660" s="20">
        <f t="shared" si="648"/>
        <v>100.31439842728923</v>
      </c>
      <c r="R1660" s="26">
        <f t="shared" si="649"/>
        <v>20062.879685457847</v>
      </c>
      <c r="S1660" s="8">
        <f>Daten!K1660</f>
        <v>22733</v>
      </c>
      <c r="T1660" s="8">
        <f>Daten!L1660</f>
        <v>281054</v>
      </c>
      <c r="U1660" s="8">
        <f>Daten!M1660</f>
        <v>781873</v>
      </c>
      <c r="V1660" s="8">
        <f>Daten!N1660</f>
        <v>500</v>
      </c>
      <c r="W1660" s="8">
        <f>Daten!O1660</f>
        <v>500</v>
      </c>
      <c r="X1660" s="22">
        <f t="shared" si="650"/>
        <v>1085660</v>
      </c>
      <c r="Y1660" s="8">
        <f t="shared" si="651"/>
        <v>1486390.5301000937</v>
      </c>
      <c r="Z1660" s="20">
        <f t="shared" si="652"/>
        <v>-400730.53010009369</v>
      </c>
      <c r="AA1660" s="26">
        <f t="shared" si="653"/>
        <v>40073.053010009375</v>
      </c>
      <c r="AB1660" s="31">
        <f t="shared" si="654"/>
        <v>86665.853949883327</v>
      </c>
      <c r="AC1660" s="30">
        <f t="shared" si="655"/>
        <v>86665.853949883327</v>
      </c>
      <c r="AG1660" s="25">
        <f t="shared" si="656"/>
        <v>26529.921254416102</v>
      </c>
      <c r="AH1660" s="25">
        <f t="shared" si="657"/>
        <v>40073.053010009375</v>
      </c>
      <c r="AI1660" s="25">
        <f t="shared" si="658"/>
        <v>66602.974264425473</v>
      </c>
      <c r="AJ1660" s="25">
        <f t="shared" si="659"/>
        <v>1</v>
      </c>
      <c r="AK1660" s="25">
        <f t="shared" si="660"/>
        <v>66602.974264425473</v>
      </c>
      <c r="AL1660" s="25">
        <f t="shared" ca="1" si="661"/>
        <v>198346</v>
      </c>
      <c r="AM1660" s="25">
        <f t="shared" ca="1" si="662"/>
        <v>61</v>
      </c>
      <c r="AN1660" s="25">
        <f ca="1">IF(AM1660=0,0,COUNTIF($AM$19:AM1660,C1660*10+1))</f>
        <v>121</v>
      </c>
      <c r="AO1660" s="20">
        <f t="shared" ca="1" si="663"/>
        <v>0</v>
      </c>
      <c r="AP1660" s="32">
        <f t="shared" ca="1" si="664"/>
        <v>198346</v>
      </c>
    </row>
    <row r="1661" spans="1:42" x14ac:dyDescent="0.2">
      <c r="A1661" s="14">
        <f>Daten!A1661</f>
        <v>62125</v>
      </c>
      <c r="B1661" s="7" t="str">
        <f>Daten!B1661</f>
        <v>Pernegg an der Mur</v>
      </c>
      <c r="C1661" s="14">
        <f t="shared" si="640"/>
        <v>6</v>
      </c>
      <c r="D1661" s="9">
        <f>Daten!D1661</f>
        <v>0</v>
      </c>
      <c r="E1661" s="8">
        <f>Daten!E1661</f>
        <v>2544</v>
      </c>
      <c r="F1661" s="8">
        <f>Daten!F1661</f>
        <v>2350</v>
      </c>
      <c r="G1661" s="26">
        <f t="shared" si="641"/>
        <v>194</v>
      </c>
      <c r="H1661" s="28">
        <f t="shared" si="642"/>
        <v>8.2553191489361702E-2</v>
      </c>
      <c r="I1661" s="20">
        <f t="shared" si="643"/>
        <v>31.571775456969206</v>
      </c>
      <c r="J1661" s="20">
        <f t="shared" si="644"/>
        <v>162.42822454303081</v>
      </c>
      <c r="K1661" s="26">
        <f t="shared" si="645"/>
        <v>-81214.112271515405</v>
      </c>
      <c r="L1661" s="15">
        <f>Daten!G1661</f>
        <v>330</v>
      </c>
      <c r="M1661" s="15">
        <f>Daten!H1661</f>
        <v>1590</v>
      </c>
      <c r="N1661" s="15">
        <f>Daten!I1661</f>
        <v>624</v>
      </c>
      <c r="O1661" s="27">
        <f t="shared" si="646"/>
        <v>0.6</v>
      </c>
      <c r="P1661" s="15">
        <f t="shared" si="647"/>
        <v>902.79605587894059</v>
      </c>
      <c r="Q1661" s="20">
        <f t="shared" si="648"/>
        <v>51.203944121059408</v>
      </c>
      <c r="R1661" s="26">
        <f t="shared" si="649"/>
        <v>10240.788824211882</v>
      </c>
      <c r="S1661" s="8">
        <f>Daten!K1661</f>
        <v>26584</v>
      </c>
      <c r="T1661" s="8">
        <f>Daten!L1661</f>
        <v>148595</v>
      </c>
      <c r="U1661" s="8">
        <f>Daten!M1661</f>
        <v>337985</v>
      </c>
      <c r="V1661" s="8">
        <f>Daten!N1661</f>
        <v>500</v>
      </c>
      <c r="W1661" s="8">
        <f>Daten!O1661</f>
        <v>500</v>
      </c>
      <c r="X1661" s="22">
        <f t="shared" si="650"/>
        <v>513164</v>
      </c>
      <c r="Y1661" s="8">
        <f t="shared" si="651"/>
        <v>976091.25156805327</v>
      </c>
      <c r="Z1661" s="20">
        <f t="shared" si="652"/>
        <v>-462927.25156805327</v>
      </c>
      <c r="AA1661" s="26">
        <f t="shared" si="653"/>
        <v>46292.725156805333</v>
      </c>
      <c r="AB1661" s="31">
        <f t="shared" si="654"/>
        <v>-24680.598290498194</v>
      </c>
      <c r="AC1661" s="30">
        <f t="shared" si="655"/>
        <v>0</v>
      </c>
      <c r="AG1661" s="25">
        <f t="shared" si="656"/>
        <v>0</v>
      </c>
      <c r="AH1661" s="25">
        <f t="shared" si="657"/>
        <v>0</v>
      </c>
      <c r="AI1661" s="25">
        <f t="shared" si="658"/>
        <v>0</v>
      </c>
      <c r="AJ1661" s="25">
        <f t="shared" si="659"/>
        <v>1</v>
      </c>
      <c r="AK1661" s="25">
        <f t="shared" si="660"/>
        <v>0</v>
      </c>
      <c r="AL1661" s="25">
        <f t="shared" ca="1" si="661"/>
        <v>0</v>
      </c>
      <c r="AM1661" s="25">
        <f t="shared" ca="1" si="662"/>
        <v>0</v>
      </c>
      <c r="AN1661" s="25">
        <f ca="1">IF(AM1661=0,0,COUNTIF($AM$19:AM1661,C1661*10+1))</f>
        <v>0</v>
      </c>
      <c r="AO1661" s="20">
        <f t="shared" ca="1" si="663"/>
        <v>0</v>
      </c>
      <c r="AP1661" s="32">
        <f t="shared" ca="1" si="664"/>
        <v>0</v>
      </c>
    </row>
    <row r="1662" spans="1:42" x14ac:dyDescent="0.2">
      <c r="A1662" s="14">
        <f>Daten!A1662</f>
        <v>62128</v>
      </c>
      <c r="B1662" s="7" t="str">
        <f>Daten!B1662</f>
        <v>Sankt Lorenzen im Mürztal</v>
      </c>
      <c r="C1662" s="14">
        <f t="shared" si="640"/>
        <v>6</v>
      </c>
      <c r="D1662" s="9">
        <f>Daten!D1662</f>
        <v>0</v>
      </c>
      <c r="E1662" s="8">
        <f>Daten!E1662</f>
        <v>3781</v>
      </c>
      <c r="F1662" s="8">
        <f>Daten!F1662</f>
        <v>3611</v>
      </c>
      <c r="G1662" s="26">
        <f t="shared" si="641"/>
        <v>170</v>
      </c>
      <c r="H1662" s="28">
        <f t="shared" si="642"/>
        <v>4.7078371642204374E-2</v>
      </c>
      <c r="I1662" s="20">
        <f t="shared" si="643"/>
        <v>48.513055819198215</v>
      </c>
      <c r="J1662" s="20">
        <f t="shared" si="644"/>
        <v>121.48694418080179</v>
      </c>
      <c r="K1662" s="26">
        <f t="shared" si="645"/>
        <v>-60743.472090400894</v>
      </c>
      <c r="L1662" s="15">
        <f>Daten!G1662</f>
        <v>565</v>
      </c>
      <c r="M1662" s="15">
        <f>Daten!H1662</f>
        <v>2398</v>
      </c>
      <c r="N1662" s="15">
        <f>Daten!I1662</f>
        <v>818</v>
      </c>
      <c r="O1662" s="27">
        <f t="shared" si="646"/>
        <v>0.5767306088407006</v>
      </c>
      <c r="P1662" s="15">
        <f t="shared" si="647"/>
        <v>1361.5754352186789</v>
      </c>
      <c r="Q1662" s="20">
        <f t="shared" si="648"/>
        <v>21.424564781321124</v>
      </c>
      <c r="R1662" s="26">
        <f t="shared" si="649"/>
        <v>4284.9129562642247</v>
      </c>
      <c r="S1662" s="8">
        <f>Daten!K1662</f>
        <v>16931</v>
      </c>
      <c r="T1662" s="8">
        <f>Daten!L1662</f>
        <v>285189</v>
      </c>
      <c r="U1662" s="8">
        <f>Daten!M1662</f>
        <v>856504</v>
      </c>
      <c r="V1662" s="8">
        <f>Daten!N1662</f>
        <v>500</v>
      </c>
      <c r="W1662" s="8">
        <f>Daten!O1662</f>
        <v>500</v>
      </c>
      <c r="X1662" s="22">
        <f t="shared" si="650"/>
        <v>1158624</v>
      </c>
      <c r="Y1662" s="8">
        <f t="shared" si="651"/>
        <v>1450707.9489696578</v>
      </c>
      <c r="Z1662" s="20">
        <f t="shared" si="652"/>
        <v>-292083.94896965777</v>
      </c>
      <c r="AA1662" s="26">
        <f t="shared" si="653"/>
        <v>29208.394896965779</v>
      </c>
      <c r="AB1662" s="31">
        <f t="shared" si="654"/>
        <v>-27250.164237170888</v>
      </c>
      <c r="AC1662" s="30">
        <f t="shared" si="655"/>
        <v>0</v>
      </c>
      <c r="AG1662" s="25">
        <f t="shared" si="656"/>
        <v>0</v>
      </c>
      <c r="AH1662" s="25">
        <f t="shared" si="657"/>
        <v>0</v>
      </c>
      <c r="AI1662" s="25">
        <f t="shared" si="658"/>
        <v>0</v>
      </c>
      <c r="AJ1662" s="25">
        <f t="shared" si="659"/>
        <v>1</v>
      </c>
      <c r="AK1662" s="25">
        <f t="shared" si="660"/>
        <v>0</v>
      </c>
      <c r="AL1662" s="25">
        <f t="shared" ca="1" si="661"/>
        <v>0</v>
      </c>
      <c r="AM1662" s="25">
        <f t="shared" ca="1" si="662"/>
        <v>0</v>
      </c>
      <c r="AN1662" s="25">
        <f ca="1">IF(AM1662=0,0,COUNTIF($AM$19:AM1662,C1662*10+1))</f>
        <v>0</v>
      </c>
      <c r="AO1662" s="20">
        <f t="shared" ca="1" si="663"/>
        <v>0</v>
      </c>
      <c r="AP1662" s="32">
        <f t="shared" ca="1" si="664"/>
        <v>0</v>
      </c>
    </row>
    <row r="1663" spans="1:42" x14ac:dyDescent="0.2">
      <c r="A1663" s="14">
        <f>Daten!A1663</f>
        <v>62131</v>
      </c>
      <c r="B1663" s="7" t="str">
        <f>Daten!B1663</f>
        <v>Spital am Semmering</v>
      </c>
      <c r="C1663" s="14">
        <f t="shared" si="640"/>
        <v>6</v>
      </c>
      <c r="D1663" s="9">
        <f>Daten!D1663</f>
        <v>0</v>
      </c>
      <c r="E1663" s="8">
        <f>Daten!E1663</f>
        <v>1804</v>
      </c>
      <c r="F1663" s="8">
        <f>Daten!F1663</f>
        <v>1442</v>
      </c>
      <c r="G1663" s="26">
        <f t="shared" si="641"/>
        <v>362</v>
      </c>
      <c r="H1663" s="28">
        <f t="shared" si="642"/>
        <v>0.25104022191400832</v>
      </c>
      <c r="I1663" s="20">
        <f t="shared" si="643"/>
        <v>19.372978812318976</v>
      </c>
      <c r="J1663" s="20">
        <f t="shared" si="644"/>
        <v>342.62702118768101</v>
      </c>
      <c r="K1663" s="26">
        <f t="shared" si="645"/>
        <v>-171313.5105938405</v>
      </c>
      <c r="L1663" s="15">
        <f>Daten!G1663</f>
        <v>287</v>
      </c>
      <c r="M1663" s="15">
        <f>Daten!H1663</f>
        <v>1078</v>
      </c>
      <c r="N1663" s="15">
        <f>Daten!I1663</f>
        <v>439</v>
      </c>
      <c r="O1663" s="27">
        <f t="shared" si="646"/>
        <v>0.67346938775510201</v>
      </c>
      <c r="P1663" s="15">
        <f t="shared" si="647"/>
        <v>612.08436996069054</v>
      </c>
      <c r="Q1663" s="20">
        <f t="shared" si="648"/>
        <v>113.91563003930946</v>
      </c>
      <c r="R1663" s="26">
        <f t="shared" si="649"/>
        <v>22783.126007861894</v>
      </c>
      <c r="S1663" s="8">
        <f>Daten!K1663</f>
        <v>14742</v>
      </c>
      <c r="T1663" s="8">
        <f>Daten!L1663</f>
        <v>232074</v>
      </c>
      <c r="U1663" s="8">
        <f>Daten!M1663</f>
        <v>1527346</v>
      </c>
      <c r="V1663" s="8">
        <f>Daten!N1663</f>
        <v>500</v>
      </c>
      <c r="W1663" s="8">
        <f>Daten!O1663</f>
        <v>500</v>
      </c>
      <c r="X1663" s="22">
        <f t="shared" si="650"/>
        <v>1774162</v>
      </c>
      <c r="Y1663" s="8">
        <f t="shared" si="651"/>
        <v>692165.33719684288</v>
      </c>
      <c r="Z1663" s="20">
        <f t="shared" si="652"/>
        <v>1081996.6628031572</v>
      </c>
      <c r="AA1663" s="26">
        <f t="shared" si="653"/>
        <v>-108199.66628031572</v>
      </c>
      <c r="AB1663" s="31">
        <f t="shared" si="654"/>
        <v>-256730.05086629433</v>
      </c>
      <c r="AC1663" s="30">
        <f t="shared" si="655"/>
        <v>0</v>
      </c>
      <c r="AG1663" s="25">
        <f t="shared" si="656"/>
        <v>0</v>
      </c>
      <c r="AH1663" s="25">
        <f t="shared" si="657"/>
        <v>0</v>
      </c>
      <c r="AI1663" s="25">
        <f t="shared" si="658"/>
        <v>0</v>
      </c>
      <c r="AJ1663" s="25">
        <f t="shared" si="659"/>
        <v>1</v>
      </c>
      <c r="AK1663" s="25">
        <f t="shared" si="660"/>
        <v>0</v>
      </c>
      <c r="AL1663" s="25">
        <f t="shared" ca="1" si="661"/>
        <v>0</v>
      </c>
      <c r="AM1663" s="25">
        <f t="shared" ca="1" si="662"/>
        <v>0</v>
      </c>
      <c r="AN1663" s="25">
        <f ca="1">IF(AM1663=0,0,COUNTIF($AM$19:AM1663,C1663*10+1))</f>
        <v>0</v>
      </c>
      <c r="AO1663" s="20">
        <f t="shared" ca="1" si="663"/>
        <v>0</v>
      </c>
      <c r="AP1663" s="32">
        <f t="shared" ca="1" si="664"/>
        <v>0</v>
      </c>
    </row>
    <row r="1664" spans="1:42" x14ac:dyDescent="0.2">
      <c r="A1664" s="14">
        <f>Daten!A1664</f>
        <v>62132</v>
      </c>
      <c r="B1664" s="7" t="str">
        <f>Daten!B1664</f>
        <v>Stanz im Mürztal</v>
      </c>
      <c r="C1664" s="14">
        <f t="shared" si="640"/>
        <v>6</v>
      </c>
      <c r="D1664" s="9">
        <f>Daten!D1664</f>
        <v>0</v>
      </c>
      <c r="E1664" s="8">
        <f>Daten!E1664</f>
        <v>1808</v>
      </c>
      <c r="F1664" s="8">
        <f>Daten!F1664</f>
        <v>1839</v>
      </c>
      <c r="G1664" s="26">
        <f t="shared" si="641"/>
        <v>-31</v>
      </c>
      <c r="H1664" s="28">
        <f t="shared" si="642"/>
        <v>-1.6856987493202826E-2</v>
      </c>
      <c r="I1664" s="20">
        <f t="shared" si="643"/>
        <v>24.706593644836754</v>
      </c>
      <c r="J1664" s="20">
        <f t="shared" si="644"/>
        <v>-55.706593644836758</v>
      </c>
      <c r="K1664" s="26">
        <f t="shared" si="645"/>
        <v>27853.296822418379</v>
      </c>
      <c r="L1664" s="15">
        <f>Daten!G1664</f>
        <v>281</v>
      </c>
      <c r="M1664" s="15">
        <f>Daten!H1664</f>
        <v>1097</v>
      </c>
      <c r="N1664" s="15">
        <f>Daten!I1664</f>
        <v>430</v>
      </c>
      <c r="O1664" s="27">
        <f t="shared" si="646"/>
        <v>0.64813126709206925</v>
      </c>
      <c r="P1664" s="15">
        <f t="shared" si="647"/>
        <v>622.8724989303131</v>
      </c>
      <c r="Q1664" s="20">
        <f t="shared" si="648"/>
        <v>88.1275010696869</v>
      </c>
      <c r="R1664" s="26">
        <f t="shared" si="649"/>
        <v>17625.500213937379</v>
      </c>
      <c r="S1664" s="8">
        <f>Daten!K1664</f>
        <v>21603</v>
      </c>
      <c r="T1664" s="8">
        <f>Daten!L1664</f>
        <v>105879</v>
      </c>
      <c r="U1664" s="8">
        <f>Daten!M1664</f>
        <v>68981</v>
      </c>
      <c r="V1664" s="8">
        <f>Daten!N1664</f>
        <v>500</v>
      </c>
      <c r="W1664" s="8">
        <f>Daten!O1664</f>
        <v>500</v>
      </c>
      <c r="X1664" s="22">
        <f t="shared" si="650"/>
        <v>196463</v>
      </c>
      <c r="Y1664" s="8">
        <f t="shared" si="651"/>
        <v>693700.07186911965</v>
      </c>
      <c r="Z1664" s="20">
        <f t="shared" si="652"/>
        <v>-497237.07186911965</v>
      </c>
      <c r="AA1664" s="26">
        <f t="shared" si="653"/>
        <v>49723.707186911968</v>
      </c>
      <c r="AB1664" s="31">
        <f t="shared" si="654"/>
        <v>95202.504223267722</v>
      </c>
      <c r="AC1664" s="30">
        <f t="shared" si="655"/>
        <v>95202.504223267722</v>
      </c>
      <c r="AG1664" s="25">
        <f t="shared" si="656"/>
        <v>27853.296822418379</v>
      </c>
      <c r="AH1664" s="25">
        <f t="shared" si="657"/>
        <v>49723.707186911968</v>
      </c>
      <c r="AI1664" s="25">
        <f t="shared" si="658"/>
        <v>77577.004009330354</v>
      </c>
      <c r="AJ1664" s="25">
        <f t="shared" si="659"/>
        <v>1</v>
      </c>
      <c r="AK1664" s="25">
        <f t="shared" si="660"/>
        <v>77577.004009330354</v>
      </c>
      <c r="AL1664" s="25">
        <f t="shared" ca="1" si="661"/>
        <v>231027</v>
      </c>
      <c r="AM1664" s="25">
        <f t="shared" ca="1" si="662"/>
        <v>61</v>
      </c>
      <c r="AN1664" s="25">
        <f ca="1">IF(AM1664=0,0,COUNTIF($AM$19:AM1664,C1664*10+1))</f>
        <v>122</v>
      </c>
      <c r="AO1664" s="20">
        <f t="shared" ca="1" si="663"/>
        <v>0</v>
      </c>
      <c r="AP1664" s="32">
        <f t="shared" ca="1" si="664"/>
        <v>231027</v>
      </c>
    </row>
    <row r="1665" spans="1:42" x14ac:dyDescent="0.2">
      <c r="A1665" s="14">
        <f>Daten!A1665</f>
        <v>62135</v>
      </c>
      <c r="B1665" s="7" t="str">
        <f>Daten!B1665</f>
        <v>Turnau</v>
      </c>
      <c r="C1665" s="14">
        <f t="shared" si="640"/>
        <v>6</v>
      </c>
      <c r="D1665" s="9">
        <f>Daten!D1665</f>
        <v>0</v>
      </c>
      <c r="E1665" s="8">
        <f>Daten!E1665</f>
        <v>1566</v>
      </c>
      <c r="F1665" s="8">
        <f>Daten!F1665</f>
        <v>1595</v>
      </c>
      <c r="G1665" s="26">
        <f t="shared" si="641"/>
        <v>-29</v>
      </c>
      <c r="H1665" s="28">
        <f t="shared" si="642"/>
        <v>-1.8181818181818181E-2</v>
      </c>
      <c r="I1665" s="20">
        <f t="shared" si="643"/>
        <v>21.428502916538676</v>
      </c>
      <c r="J1665" s="20">
        <f t="shared" si="644"/>
        <v>-50.428502916538676</v>
      </c>
      <c r="K1665" s="26">
        <f t="shared" si="645"/>
        <v>25214.251458269337</v>
      </c>
      <c r="L1665" s="15">
        <f>Daten!G1665</f>
        <v>212</v>
      </c>
      <c r="M1665" s="15">
        <f>Daten!H1665</f>
        <v>931</v>
      </c>
      <c r="N1665" s="15">
        <f>Daten!I1665</f>
        <v>423</v>
      </c>
      <c r="O1665" s="27">
        <f t="shared" si="646"/>
        <v>0.68206229860365197</v>
      </c>
      <c r="P1665" s="15">
        <f t="shared" si="647"/>
        <v>528.61831951150543</v>
      </c>
      <c r="Q1665" s="20">
        <f t="shared" si="648"/>
        <v>106.38168048849457</v>
      </c>
      <c r="R1665" s="26">
        <f t="shared" si="649"/>
        <v>21276.336097698913</v>
      </c>
      <c r="S1665" s="8">
        <f>Daten!K1665</f>
        <v>25119</v>
      </c>
      <c r="T1665" s="8">
        <f>Daten!L1665</f>
        <v>118118</v>
      </c>
      <c r="U1665" s="8">
        <f>Daten!M1665</f>
        <v>175361</v>
      </c>
      <c r="V1665" s="8">
        <f>Daten!N1665</f>
        <v>500</v>
      </c>
      <c r="W1665" s="8">
        <f>Daten!O1665</f>
        <v>500</v>
      </c>
      <c r="X1665" s="22">
        <f t="shared" si="650"/>
        <v>318598</v>
      </c>
      <c r="Y1665" s="8">
        <f t="shared" si="651"/>
        <v>600848.62419637246</v>
      </c>
      <c r="Z1665" s="20">
        <f t="shared" si="652"/>
        <v>-282250.62419637246</v>
      </c>
      <c r="AA1665" s="26">
        <f t="shared" si="653"/>
        <v>28225.062419637248</v>
      </c>
      <c r="AB1665" s="31">
        <f t="shared" si="654"/>
        <v>74715.649975605498</v>
      </c>
      <c r="AC1665" s="30">
        <f t="shared" si="655"/>
        <v>74715.649975605498</v>
      </c>
      <c r="AG1665" s="25">
        <f t="shared" si="656"/>
        <v>25214.251458269337</v>
      </c>
      <c r="AH1665" s="25">
        <f t="shared" si="657"/>
        <v>28225.062419637248</v>
      </c>
      <c r="AI1665" s="25">
        <f t="shared" si="658"/>
        <v>53439.313877906585</v>
      </c>
      <c r="AJ1665" s="25">
        <f t="shared" si="659"/>
        <v>1</v>
      </c>
      <c r="AK1665" s="25">
        <f t="shared" si="660"/>
        <v>53439.313877906585</v>
      </c>
      <c r="AL1665" s="25">
        <f t="shared" ca="1" si="661"/>
        <v>159144</v>
      </c>
      <c r="AM1665" s="25">
        <f t="shared" ca="1" si="662"/>
        <v>61</v>
      </c>
      <c r="AN1665" s="25">
        <f ca="1">IF(AM1665=0,0,COUNTIF($AM$19:AM1665,C1665*10+1))</f>
        <v>123</v>
      </c>
      <c r="AO1665" s="20">
        <f t="shared" ca="1" si="663"/>
        <v>0</v>
      </c>
      <c r="AP1665" s="32">
        <f t="shared" ca="1" si="664"/>
        <v>159144</v>
      </c>
    </row>
    <row r="1666" spans="1:42" x14ac:dyDescent="0.2">
      <c r="A1666" s="14">
        <f>Daten!A1666</f>
        <v>62138</v>
      </c>
      <c r="B1666" s="7" t="str">
        <f>Daten!B1666</f>
        <v>Aflenz</v>
      </c>
      <c r="C1666" s="14">
        <f t="shared" si="640"/>
        <v>6</v>
      </c>
      <c r="D1666" s="9">
        <f>Daten!D1666</f>
        <v>0</v>
      </c>
      <c r="E1666" s="8">
        <f>Daten!E1666</f>
        <v>2423</v>
      </c>
      <c r="F1666" s="8">
        <f>Daten!F1666</f>
        <v>2430</v>
      </c>
      <c r="G1666" s="26">
        <f t="shared" si="641"/>
        <v>-7</v>
      </c>
      <c r="H1666" s="28">
        <f t="shared" si="642"/>
        <v>-2.8806584362139919E-3</v>
      </c>
      <c r="I1666" s="20">
        <f t="shared" si="643"/>
        <v>32.646559302312838</v>
      </c>
      <c r="J1666" s="20">
        <f t="shared" si="644"/>
        <v>-39.646559302312838</v>
      </c>
      <c r="K1666" s="26">
        <f t="shared" si="645"/>
        <v>19823.279651156419</v>
      </c>
      <c r="L1666" s="15">
        <f>Daten!G1666</f>
        <v>307</v>
      </c>
      <c r="M1666" s="15">
        <f>Daten!H1666</f>
        <v>1446</v>
      </c>
      <c r="N1666" s="15">
        <f>Daten!I1666</f>
        <v>670</v>
      </c>
      <c r="O1666" s="27">
        <f t="shared" si="646"/>
        <v>0.67565698478561553</v>
      </c>
      <c r="P1666" s="15">
        <f t="shared" si="647"/>
        <v>821.03339421443275</v>
      </c>
      <c r="Q1666" s="20">
        <f t="shared" si="648"/>
        <v>155.96660578556725</v>
      </c>
      <c r="R1666" s="26">
        <f t="shared" si="649"/>
        <v>31193.321157113453</v>
      </c>
      <c r="S1666" s="8">
        <f>Daten!K1666</f>
        <v>12235</v>
      </c>
      <c r="T1666" s="8">
        <f>Daten!L1666</f>
        <v>209559</v>
      </c>
      <c r="U1666" s="8">
        <f>Daten!M1666</f>
        <v>433732</v>
      </c>
      <c r="V1666" s="8">
        <f>Daten!N1666</f>
        <v>500</v>
      </c>
      <c r="W1666" s="8">
        <f>Daten!O1666</f>
        <v>500</v>
      </c>
      <c r="X1666" s="22">
        <f t="shared" si="650"/>
        <v>655526</v>
      </c>
      <c r="Y1666" s="8">
        <f t="shared" si="651"/>
        <v>929665.52773167973</v>
      </c>
      <c r="Z1666" s="20">
        <f t="shared" si="652"/>
        <v>-274139.52773167973</v>
      </c>
      <c r="AA1666" s="26">
        <f t="shared" si="653"/>
        <v>27413.952773167974</v>
      </c>
      <c r="AB1666" s="31">
        <f t="shared" si="654"/>
        <v>78430.553581437838</v>
      </c>
      <c r="AC1666" s="30">
        <f t="shared" si="655"/>
        <v>78430.553581437838</v>
      </c>
      <c r="AG1666" s="25">
        <f t="shared" si="656"/>
        <v>19823.279651156419</v>
      </c>
      <c r="AH1666" s="25">
        <f t="shared" si="657"/>
        <v>27413.952773167974</v>
      </c>
      <c r="AI1666" s="25">
        <f t="shared" si="658"/>
        <v>47237.232424324393</v>
      </c>
      <c r="AJ1666" s="25">
        <f t="shared" si="659"/>
        <v>1</v>
      </c>
      <c r="AK1666" s="25">
        <f t="shared" si="660"/>
        <v>47237.232424324393</v>
      </c>
      <c r="AL1666" s="25">
        <f t="shared" ca="1" si="661"/>
        <v>140674</v>
      </c>
      <c r="AM1666" s="25">
        <f t="shared" ca="1" si="662"/>
        <v>61</v>
      </c>
      <c r="AN1666" s="25">
        <f ca="1">IF(AM1666=0,0,COUNTIF($AM$19:AM1666,C1666*10+1))</f>
        <v>124</v>
      </c>
      <c r="AO1666" s="20">
        <f t="shared" ca="1" si="663"/>
        <v>0</v>
      </c>
      <c r="AP1666" s="32">
        <f t="shared" ca="1" si="664"/>
        <v>140674</v>
      </c>
    </row>
    <row r="1667" spans="1:42" x14ac:dyDescent="0.2">
      <c r="A1667" s="14">
        <f>Daten!A1667</f>
        <v>62139</v>
      </c>
      <c r="B1667" s="7" t="str">
        <f>Daten!B1667</f>
        <v>Bruck an der Mur</v>
      </c>
      <c r="C1667" s="14">
        <f t="shared" si="640"/>
        <v>6</v>
      </c>
      <c r="D1667" s="9">
        <f>Daten!D1667</f>
        <v>0</v>
      </c>
      <c r="E1667" s="8">
        <f>Daten!E1667</f>
        <v>15962</v>
      </c>
      <c r="F1667" s="8">
        <f>Daten!F1667</f>
        <v>15860</v>
      </c>
      <c r="G1667" s="26">
        <f t="shared" si="641"/>
        <v>102</v>
      </c>
      <c r="H1667" s="28">
        <f t="shared" si="642"/>
        <v>6.4312736443883989E-3</v>
      </c>
      <c r="I1667" s="20">
        <f t="shared" si="643"/>
        <v>213.07589733937516</v>
      </c>
      <c r="J1667" s="20">
        <f t="shared" si="644"/>
        <v>-111.07589733937516</v>
      </c>
      <c r="K1667" s="26">
        <f t="shared" si="645"/>
        <v>55537.948669687583</v>
      </c>
      <c r="L1667" s="15">
        <f>Daten!G1667</f>
        <v>1897</v>
      </c>
      <c r="M1667" s="15">
        <f>Daten!H1667</f>
        <v>10016</v>
      </c>
      <c r="N1667" s="15">
        <f>Daten!I1667</f>
        <v>4049</v>
      </c>
      <c r="O1667" s="27">
        <f t="shared" si="646"/>
        <v>0.59365015974440893</v>
      </c>
      <c r="P1667" s="15">
        <f t="shared" si="647"/>
        <v>5687.0473557757668</v>
      </c>
      <c r="Q1667" s="20">
        <f t="shared" si="648"/>
        <v>258.95264422423315</v>
      </c>
      <c r="R1667" s="26">
        <f t="shared" si="649"/>
        <v>51790.528844846631</v>
      </c>
      <c r="S1667" s="8">
        <f>Daten!K1667</f>
        <v>25675</v>
      </c>
      <c r="T1667" s="8">
        <f>Daten!L1667</f>
        <v>1504593</v>
      </c>
      <c r="U1667" s="8">
        <f>Daten!M1667</f>
        <v>6496700</v>
      </c>
      <c r="V1667" s="8">
        <f>Daten!N1667</f>
        <v>500</v>
      </c>
      <c r="W1667" s="8">
        <f>Daten!O1667</f>
        <v>500</v>
      </c>
      <c r="X1667" s="22">
        <f t="shared" si="650"/>
        <v>8026968</v>
      </c>
      <c r="Y1667" s="8">
        <f t="shared" si="651"/>
        <v>6124358.7097206237</v>
      </c>
      <c r="Z1667" s="20">
        <f t="shared" si="652"/>
        <v>1902609.2902793763</v>
      </c>
      <c r="AA1667" s="26">
        <f t="shared" si="653"/>
        <v>-190260.92902793764</v>
      </c>
      <c r="AB1667" s="31">
        <f t="shared" si="654"/>
        <v>-82932.45151340343</v>
      </c>
      <c r="AC1667" s="30">
        <f t="shared" si="655"/>
        <v>0</v>
      </c>
      <c r="AG1667" s="25">
        <f t="shared" si="656"/>
        <v>0</v>
      </c>
      <c r="AH1667" s="25">
        <f t="shared" si="657"/>
        <v>0</v>
      </c>
      <c r="AI1667" s="25">
        <f t="shared" si="658"/>
        <v>0</v>
      </c>
      <c r="AJ1667" s="25">
        <f t="shared" si="659"/>
        <v>1</v>
      </c>
      <c r="AK1667" s="25">
        <f t="shared" si="660"/>
        <v>0</v>
      </c>
      <c r="AL1667" s="25">
        <f t="shared" ca="1" si="661"/>
        <v>0</v>
      </c>
      <c r="AM1667" s="25">
        <f t="shared" ca="1" si="662"/>
        <v>0</v>
      </c>
      <c r="AN1667" s="25">
        <f ca="1">IF(AM1667=0,0,COUNTIF($AM$19:AM1667,C1667*10+1))</f>
        <v>0</v>
      </c>
      <c r="AO1667" s="20">
        <f t="shared" ca="1" si="663"/>
        <v>0</v>
      </c>
      <c r="AP1667" s="32">
        <f t="shared" ca="1" si="664"/>
        <v>0</v>
      </c>
    </row>
    <row r="1668" spans="1:42" x14ac:dyDescent="0.2">
      <c r="A1668" s="14">
        <f>Daten!A1668</f>
        <v>62140</v>
      </c>
      <c r="B1668" s="7" t="str">
        <f>Daten!B1668</f>
        <v>Kapfenberg</v>
      </c>
      <c r="C1668" s="14">
        <f t="shared" si="640"/>
        <v>6</v>
      </c>
      <c r="D1668" s="9">
        <f>Daten!D1668</f>
        <v>0</v>
      </c>
      <c r="E1668" s="8">
        <f>Daten!E1668</f>
        <v>22251</v>
      </c>
      <c r="F1668" s="8">
        <f>Daten!F1668</f>
        <v>22755</v>
      </c>
      <c r="G1668" s="26">
        <f t="shared" si="641"/>
        <v>-504</v>
      </c>
      <c r="H1668" s="28">
        <f t="shared" si="642"/>
        <v>-2.2148978246539223E-2</v>
      </c>
      <c r="I1668" s="20">
        <f t="shared" si="643"/>
        <v>305.7088300099295</v>
      </c>
      <c r="J1668" s="20">
        <f t="shared" si="644"/>
        <v>-809.70883000992944</v>
      </c>
      <c r="K1668" s="26">
        <f t="shared" si="645"/>
        <v>404854.41500496474</v>
      </c>
      <c r="L1668" s="15">
        <f>Daten!G1668</f>
        <v>2785</v>
      </c>
      <c r="M1668" s="15">
        <f>Daten!H1668</f>
        <v>14101</v>
      </c>
      <c r="N1668" s="15">
        <f>Daten!I1668</f>
        <v>5365</v>
      </c>
      <c r="O1668" s="27">
        <f t="shared" si="646"/>
        <v>0.57797319339053965</v>
      </c>
      <c r="P1668" s="15">
        <f t="shared" si="647"/>
        <v>8006.4950842446169</v>
      </c>
      <c r="Q1668" s="20">
        <f t="shared" si="648"/>
        <v>143.50491575538308</v>
      </c>
      <c r="R1668" s="26">
        <f t="shared" si="649"/>
        <v>28700.983151076616</v>
      </c>
      <c r="S1668" s="8">
        <f>Daten!K1668</f>
        <v>31826</v>
      </c>
      <c r="T1668" s="8">
        <f>Daten!L1668</f>
        <v>1924823</v>
      </c>
      <c r="U1668" s="8">
        <f>Daten!M1668</f>
        <v>15314085</v>
      </c>
      <c r="V1668" s="8">
        <f>Daten!N1668</f>
        <v>500</v>
      </c>
      <c r="W1668" s="8">
        <f>Daten!O1668</f>
        <v>500</v>
      </c>
      <c r="X1668" s="22">
        <f t="shared" si="650"/>
        <v>17270734</v>
      </c>
      <c r="Y1668" s="8">
        <f t="shared" si="651"/>
        <v>8537345.2982078437</v>
      </c>
      <c r="Z1668" s="20">
        <f t="shared" si="652"/>
        <v>8733388.7017921563</v>
      </c>
      <c r="AA1668" s="26">
        <f t="shared" si="653"/>
        <v>-873338.87017921568</v>
      </c>
      <c r="AB1668" s="31">
        <f t="shared" si="654"/>
        <v>-439783.47202317434</v>
      </c>
      <c r="AC1668" s="30">
        <f t="shared" si="655"/>
        <v>0</v>
      </c>
      <c r="AG1668" s="25">
        <f t="shared" si="656"/>
        <v>0</v>
      </c>
      <c r="AH1668" s="25">
        <f t="shared" si="657"/>
        <v>0</v>
      </c>
      <c r="AI1668" s="25">
        <f t="shared" si="658"/>
        <v>0</v>
      </c>
      <c r="AJ1668" s="25">
        <f t="shared" si="659"/>
        <v>1</v>
      </c>
      <c r="AK1668" s="25">
        <f t="shared" si="660"/>
        <v>0</v>
      </c>
      <c r="AL1668" s="25">
        <f t="shared" ca="1" si="661"/>
        <v>0</v>
      </c>
      <c r="AM1668" s="25">
        <f t="shared" ca="1" si="662"/>
        <v>0</v>
      </c>
      <c r="AN1668" s="25">
        <f ca="1">IF(AM1668=0,0,COUNTIF($AM$19:AM1668,C1668*10+1))</f>
        <v>0</v>
      </c>
      <c r="AO1668" s="20">
        <f t="shared" ca="1" si="663"/>
        <v>0</v>
      </c>
      <c r="AP1668" s="32">
        <f t="shared" ca="1" si="664"/>
        <v>0</v>
      </c>
    </row>
    <row r="1669" spans="1:42" x14ac:dyDescent="0.2">
      <c r="A1669" s="14">
        <f>Daten!A1669</f>
        <v>62141</v>
      </c>
      <c r="B1669" s="7" t="str">
        <f>Daten!B1669</f>
        <v>Kindberg</v>
      </c>
      <c r="C1669" s="14">
        <f t="shared" si="640"/>
        <v>6</v>
      </c>
      <c r="D1669" s="9">
        <f>Daten!D1669</f>
        <v>0</v>
      </c>
      <c r="E1669" s="8">
        <f>Daten!E1669</f>
        <v>8205</v>
      </c>
      <c r="F1669" s="8">
        <f>Daten!F1669</f>
        <v>8158</v>
      </c>
      <c r="G1669" s="26">
        <f t="shared" si="641"/>
        <v>47</v>
      </c>
      <c r="H1669" s="28">
        <f t="shared" si="642"/>
        <v>5.7612159843098802E-3</v>
      </c>
      <c r="I1669" s="20">
        <f t="shared" si="643"/>
        <v>109.60108262891693</v>
      </c>
      <c r="J1669" s="20">
        <f t="shared" si="644"/>
        <v>-62.601082628916927</v>
      </c>
      <c r="K1669" s="26">
        <f t="shared" si="645"/>
        <v>31300.541314458464</v>
      </c>
      <c r="L1669" s="15">
        <f>Daten!G1669</f>
        <v>1034</v>
      </c>
      <c r="M1669" s="15">
        <f>Daten!H1669</f>
        <v>5102</v>
      </c>
      <c r="N1669" s="15">
        <f>Daten!I1669</f>
        <v>2069</v>
      </c>
      <c r="O1669" s="27">
        <f t="shared" si="646"/>
        <v>0.60819286554292429</v>
      </c>
      <c r="P1669" s="15">
        <f t="shared" si="647"/>
        <v>2896.896526474437</v>
      </c>
      <c r="Q1669" s="20">
        <f t="shared" si="648"/>
        <v>206.103473525563</v>
      </c>
      <c r="R1669" s="26">
        <f t="shared" si="649"/>
        <v>41220.694705112604</v>
      </c>
      <c r="S1669" s="8">
        <f>Daten!K1669</f>
        <v>28347</v>
      </c>
      <c r="T1669" s="8">
        <f>Daten!L1669</f>
        <v>645034</v>
      </c>
      <c r="U1669" s="8">
        <f>Daten!M1669</f>
        <v>2985617</v>
      </c>
      <c r="V1669" s="8">
        <f>Daten!N1669</f>
        <v>500</v>
      </c>
      <c r="W1669" s="8">
        <f>Daten!O1669</f>
        <v>500</v>
      </c>
      <c r="X1669" s="22">
        <f t="shared" si="650"/>
        <v>3658998</v>
      </c>
      <c r="Y1669" s="8">
        <f t="shared" si="651"/>
        <v>3148124.4965078137</v>
      </c>
      <c r="Z1669" s="20">
        <f t="shared" si="652"/>
        <v>510873.50349218631</v>
      </c>
      <c r="AA1669" s="26">
        <f t="shared" si="653"/>
        <v>-51087.350349218636</v>
      </c>
      <c r="AB1669" s="31">
        <f t="shared" si="654"/>
        <v>21433.885670352429</v>
      </c>
      <c r="AC1669" s="30">
        <f t="shared" si="655"/>
        <v>21433.885670352429</v>
      </c>
      <c r="AG1669" s="25">
        <f t="shared" si="656"/>
        <v>31300.541314458464</v>
      </c>
      <c r="AH1669" s="25">
        <f t="shared" si="657"/>
        <v>-51087.350349218636</v>
      </c>
      <c r="AI1669" s="25">
        <f t="shared" si="658"/>
        <v>-19786.809034760172</v>
      </c>
      <c r="AJ1669" s="25">
        <f t="shared" si="659"/>
        <v>1</v>
      </c>
      <c r="AK1669" s="25">
        <f t="shared" si="660"/>
        <v>0</v>
      </c>
      <c r="AL1669" s="25">
        <f t="shared" ca="1" si="661"/>
        <v>0</v>
      </c>
      <c r="AM1669" s="25">
        <f t="shared" ca="1" si="662"/>
        <v>0</v>
      </c>
      <c r="AN1669" s="25">
        <f ca="1">IF(AM1669=0,0,COUNTIF($AM$19:AM1669,C1669*10+1))</f>
        <v>0</v>
      </c>
      <c r="AO1669" s="20">
        <f t="shared" ca="1" si="663"/>
        <v>0</v>
      </c>
      <c r="AP1669" s="32">
        <f t="shared" ca="1" si="664"/>
        <v>0</v>
      </c>
    </row>
    <row r="1670" spans="1:42" x14ac:dyDescent="0.2">
      <c r="A1670" s="14">
        <f>Daten!A1670</f>
        <v>62142</v>
      </c>
      <c r="B1670" s="7" t="str">
        <f>Daten!B1670</f>
        <v>Mariazell</v>
      </c>
      <c r="C1670" s="14">
        <f t="shared" si="640"/>
        <v>6</v>
      </c>
      <c r="D1670" s="9">
        <f>Daten!D1670</f>
        <v>0</v>
      </c>
      <c r="E1670" s="8">
        <f>Daten!E1670</f>
        <v>3710</v>
      </c>
      <c r="F1670" s="8">
        <f>Daten!F1670</f>
        <v>3743</v>
      </c>
      <c r="G1670" s="26">
        <f t="shared" si="641"/>
        <v>-33</v>
      </c>
      <c r="H1670" s="28">
        <f t="shared" si="642"/>
        <v>-8.8164573871226289E-3</v>
      </c>
      <c r="I1670" s="20">
        <f t="shared" si="643"/>
        <v>50.28644916401521</v>
      </c>
      <c r="J1670" s="20">
        <f t="shared" si="644"/>
        <v>-83.28644916401521</v>
      </c>
      <c r="K1670" s="26">
        <f t="shared" si="645"/>
        <v>41643.224582007606</v>
      </c>
      <c r="L1670" s="15">
        <f>Daten!G1670</f>
        <v>418</v>
      </c>
      <c r="M1670" s="15">
        <f>Daten!H1670</f>
        <v>2199</v>
      </c>
      <c r="N1670" s="15">
        <f>Daten!I1670</f>
        <v>1093</v>
      </c>
      <c r="O1670" s="27">
        <f t="shared" si="646"/>
        <v>0.68713051386994084</v>
      </c>
      <c r="P1670" s="15">
        <f t="shared" si="647"/>
        <v>1248.5839791684216</v>
      </c>
      <c r="Q1670" s="20">
        <f t="shared" si="648"/>
        <v>262.41602083157841</v>
      </c>
      <c r="R1670" s="26">
        <f t="shared" si="649"/>
        <v>52483.204166315685</v>
      </c>
      <c r="S1670" s="8">
        <f>Daten!K1670</f>
        <v>62976</v>
      </c>
      <c r="T1670" s="8">
        <f>Daten!L1670</f>
        <v>398574</v>
      </c>
      <c r="U1670" s="8">
        <f>Daten!M1670</f>
        <v>1006449</v>
      </c>
      <c r="V1670" s="8">
        <f>Daten!N1670</f>
        <v>500</v>
      </c>
      <c r="W1670" s="8">
        <f>Daten!O1670</f>
        <v>500</v>
      </c>
      <c r="X1670" s="22">
        <f t="shared" si="650"/>
        <v>1467999</v>
      </c>
      <c r="Y1670" s="8">
        <f t="shared" si="651"/>
        <v>1423466.4085367445</v>
      </c>
      <c r="Z1670" s="20">
        <f t="shared" si="652"/>
        <v>44532.591463255463</v>
      </c>
      <c r="AA1670" s="26">
        <f t="shared" si="653"/>
        <v>-4453.2591463255467</v>
      </c>
      <c r="AB1670" s="31">
        <f t="shared" si="654"/>
        <v>89673.169601997739</v>
      </c>
      <c r="AC1670" s="30">
        <f t="shared" si="655"/>
        <v>89673.169601997739</v>
      </c>
      <c r="AG1670" s="25">
        <f t="shared" si="656"/>
        <v>41643.224582007606</v>
      </c>
      <c r="AH1670" s="25">
        <f t="shared" si="657"/>
        <v>-4453.2591463255467</v>
      </c>
      <c r="AI1670" s="25">
        <f t="shared" si="658"/>
        <v>37189.965435682061</v>
      </c>
      <c r="AJ1670" s="25">
        <f t="shared" si="659"/>
        <v>1</v>
      </c>
      <c r="AK1670" s="25">
        <f t="shared" si="660"/>
        <v>37189.965435682061</v>
      </c>
      <c r="AL1670" s="25">
        <f t="shared" ca="1" si="661"/>
        <v>110753</v>
      </c>
      <c r="AM1670" s="25">
        <f t="shared" ca="1" si="662"/>
        <v>61</v>
      </c>
      <c r="AN1670" s="25">
        <f ca="1">IF(AM1670=0,0,COUNTIF($AM$19:AM1670,C1670*10+1))</f>
        <v>125</v>
      </c>
      <c r="AO1670" s="20">
        <f t="shared" ca="1" si="663"/>
        <v>0</v>
      </c>
      <c r="AP1670" s="32">
        <f t="shared" ca="1" si="664"/>
        <v>110753</v>
      </c>
    </row>
    <row r="1671" spans="1:42" x14ac:dyDescent="0.2">
      <c r="A1671" s="14">
        <f>Daten!A1671</f>
        <v>62143</v>
      </c>
      <c r="B1671" s="7" t="str">
        <f>Daten!B1671</f>
        <v>Mürzzuschlag</v>
      </c>
      <c r="C1671" s="14">
        <f t="shared" si="640"/>
        <v>6</v>
      </c>
      <c r="D1671" s="9">
        <f>Daten!D1671</f>
        <v>0</v>
      </c>
      <c r="E1671" s="8">
        <f>Daten!E1671</f>
        <v>8102</v>
      </c>
      <c r="F1671" s="8">
        <f>Daten!F1671</f>
        <v>8531</v>
      </c>
      <c r="G1671" s="26">
        <f t="shared" si="641"/>
        <v>-429</v>
      </c>
      <c r="H1671" s="28">
        <f t="shared" si="642"/>
        <v>-5.0287187902942211E-2</v>
      </c>
      <c r="I1671" s="20">
        <f t="shared" si="643"/>
        <v>114.61226230783161</v>
      </c>
      <c r="J1671" s="20">
        <f t="shared" si="644"/>
        <v>-543.61226230783166</v>
      </c>
      <c r="K1671" s="26">
        <f t="shared" si="645"/>
        <v>271806.13115391583</v>
      </c>
      <c r="L1671" s="15">
        <f>Daten!G1671</f>
        <v>854</v>
      </c>
      <c r="M1671" s="15">
        <f>Daten!H1671</f>
        <v>4847</v>
      </c>
      <c r="N1671" s="15">
        <f>Daten!I1671</f>
        <v>2401</v>
      </c>
      <c r="O1671" s="27">
        <f t="shared" si="646"/>
        <v>0.67154941200742724</v>
      </c>
      <c r="P1671" s="15">
        <f t="shared" si="647"/>
        <v>2752.1084797768713</v>
      </c>
      <c r="Q1671" s="20">
        <f t="shared" si="648"/>
        <v>502.89152022312874</v>
      </c>
      <c r="R1671" s="26">
        <f t="shared" si="649"/>
        <v>100578.30404462575</v>
      </c>
      <c r="S1671" s="8">
        <f>Daten!K1671</f>
        <v>14625</v>
      </c>
      <c r="T1671" s="8">
        <f>Daten!L1671</f>
        <v>677476</v>
      </c>
      <c r="U1671" s="8">
        <f>Daten!M1671</f>
        <v>3120158</v>
      </c>
      <c r="V1671" s="8">
        <f>Daten!N1671</f>
        <v>500</v>
      </c>
      <c r="W1671" s="8">
        <f>Daten!O1671</f>
        <v>500</v>
      </c>
      <c r="X1671" s="22">
        <f t="shared" si="650"/>
        <v>3812259</v>
      </c>
      <c r="Y1671" s="8">
        <f t="shared" si="651"/>
        <v>3108605.0786966854</v>
      </c>
      <c r="Z1671" s="20">
        <f t="shared" si="652"/>
        <v>703653.92130331462</v>
      </c>
      <c r="AA1671" s="26">
        <f t="shared" si="653"/>
        <v>-70365.392130331471</v>
      </c>
      <c r="AB1671" s="31">
        <f t="shared" si="654"/>
        <v>302019.04306821013</v>
      </c>
      <c r="AC1671" s="30">
        <f t="shared" si="655"/>
        <v>302019.04306821013</v>
      </c>
      <c r="AG1671" s="25">
        <f t="shared" si="656"/>
        <v>271806.13115391583</v>
      </c>
      <c r="AH1671" s="25">
        <f t="shared" si="657"/>
        <v>-70365.392130331471</v>
      </c>
      <c r="AI1671" s="25">
        <f t="shared" si="658"/>
        <v>201440.73902358435</v>
      </c>
      <c r="AJ1671" s="25">
        <f t="shared" si="659"/>
        <v>1</v>
      </c>
      <c r="AK1671" s="25">
        <f t="shared" si="660"/>
        <v>201440.73902358435</v>
      </c>
      <c r="AL1671" s="25">
        <f t="shared" ca="1" si="661"/>
        <v>599899</v>
      </c>
      <c r="AM1671" s="25">
        <f t="shared" ca="1" si="662"/>
        <v>61</v>
      </c>
      <c r="AN1671" s="25">
        <f ca="1">IF(AM1671=0,0,COUNTIF($AM$19:AM1671,C1671*10+1))</f>
        <v>126</v>
      </c>
      <c r="AO1671" s="20">
        <f t="shared" ca="1" si="663"/>
        <v>0</v>
      </c>
      <c r="AP1671" s="32">
        <f t="shared" ca="1" si="664"/>
        <v>599899</v>
      </c>
    </row>
    <row r="1672" spans="1:42" x14ac:dyDescent="0.2">
      <c r="A1672" s="14">
        <f>Daten!A1672</f>
        <v>62144</v>
      </c>
      <c r="B1672" s="7" t="str">
        <f>Daten!B1672</f>
        <v>Neuberg an der Mürz</v>
      </c>
      <c r="C1672" s="14">
        <f t="shared" si="640"/>
        <v>6</v>
      </c>
      <c r="D1672" s="9">
        <f>Daten!D1672</f>
        <v>0</v>
      </c>
      <c r="E1672" s="8">
        <f>Daten!E1672</f>
        <v>2326</v>
      </c>
      <c r="F1672" s="8">
        <f>Daten!F1672</f>
        <v>2457</v>
      </c>
      <c r="G1672" s="26">
        <f t="shared" si="641"/>
        <v>-131</v>
      </c>
      <c r="H1672" s="28">
        <f t="shared" si="642"/>
        <v>-5.3317053317053317E-2</v>
      </c>
      <c r="I1672" s="20">
        <f t="shared" si="643"/>
        <v>33.009298850116316</v>
      </c>
      <c r="J1672" s="20">
        <f t="shared" si="644"/>
        <v>-164.00929885011632</v>
      </c>
      <c r="K1672" s="26">
        <f t="shared" si="645"/>
        <v>82004.64942505816</v>
      </c>
      <c r="L1672" s="15">
        <f>Daten!G1672</f>
        <v>234</v>
      </c>
      <c r="M1672" s="15">
        <f>Daten!H1672</f>
        <v>1397</v>
      </c>
      <c r="N1672" s="15">
        <f>Daten!I1672</f>
        <v>695</v>
      </c>
      <c r="O1672" s="27">
        <f t="shared" si="646"/>
        <v>0.66499642090193267</v>
      </c>
      <c r="P1672" s="15">
        <f t="shared" si="647"/>
        <v>793.21137739803771</v>
      </c>
      <c r="Q1672" s="20">
        <f t="shared" si="648"/>
        <v>135.78862260196229</v>
      </c>
      <c r="R1672" s="26">
        <f t="shared" si="649"/>
        <v>27157.724520392458</v>
      </c>
      <c r="S1672" s="8">
        <f>Daten!K1672</f>
        <v>51416</v>
      </c>
      <c r="T1672" s="8">
        <f>Daten!L1672</f>
        <v>185154</v>
      </c>
      <c r="U1672" s="8">
        <f>Daten!M1672</f>
        <v>286277</v>
      </c>
      <c r="V1672" s="8">
        <f>Daten!N1672</f>
        <v>500</v>
      </c>
      <c r="W1672" s="8">
        <f>Daten!O1672</f>
        <v>500</v>
      </c>
      <c r="X1672" s="22">
        <f t="shared" si="650"/>
        <v>522847</v>
      </c>
      <c r="Y1672" s="8">
        <f t="shared" si="651"/>
        <v>892448.21192896704</v>
      </c>
      <c r="Z1672" s="20">
        <f t="shared" si="652"/>
        <v>-369601.21192896704</v>
      </c>
      <c r="AA1672" s="26">
        <f t="shared" si="653"/>
        <v>36960.121192896702</v>
      </c>
      <c r="AB1672" s="31">
        <f t="shared" si="654"/>
        <v>146122.49513834732</v>
      </c>
      <c r="AC1672" s="30">
        <f t="shared" si="655"/>
        <v>146122.49513834732</v>
      </c>
      <c r="AG1672" s="25">
        <f t="shared" si="656"/>
        <v>82004.64942505816</v>
      </c>
      <c r="AH1672" s="25">
        <f t="shared" si="657"/>
        <v>36960.121192896702</v>
      </c>
      <c r="AI1672" s="25">
        <f t="shared" si="658"/>
        <v>118964.77061795487</v>
      </c>
      <c r="AJ1672" s="25">
        <f t="shared" si="659"/>
        <v>1</v>
      </c>
      <c r="AK1672" s="25">
        <f t="shared" si="660"/>
        <v>118964.77061795487</v>
      </c>
      <c r="AL1672" s="25">
        <f t="shared" ca="1" si="661"/>
        <v>354282</v>
      </c>
      <c r="AM1672" s="25">
        <f t="shared" ca="1" si="662"/>
        <v>61</v>
      </c>
      <c r="AN1672" s="25">
        <f ca="1">IF(AM1672=0,0,COUNTIF($AM$19:AM1672,C1672*10+1))</f>
        <v>127</v>
      </c>
      <c r="AO1672" s="20">
        <f t="shared" ca="1" si="663"/>
        <v>0</v>
      </c>
      <c r="AP1672" s="32">
        <f t="shared" ca="1" si="664"/>
        <v>354282</v>
      </c>
    </row>
    <row r="1673" spans="1:42" x14ac:dyDescent="0.2">
      <c r="A1673" s="14">
        <f>Daten!A1673</f>
        <v>62145</v>
      </c>
      <c r="B1673" s="7" t="str">
        <f>Daten!B1673</f>
        <v>Sankt Barbara im Mürztal</v>
      </c>
      <c r="C1673" s="14">
        <f t="shared" si="640"/>
        <v>6</v>
      </c>
      <c r="D1673" s="9">
        <f>Daten!D1673</f>
        <v>0</v>
      </c>
      <c r="E1673" s="8">
        <f>Daten!E1673</f>
        <v>6524</v>
      </c>
      <c r="F1673" s="8">
        <f>Daten!F1673</f>
        <v>6585</v>
      </c>
      <c r="G1673" s="26">
        <f t="shared" si="641"/>
        <v>-61</v>
      </c>
      <c r="H1673" s="28">
        <f t="shared" si="642"/>
        <v>-9.2634776006074414E-3</v>
      </c>
      <c r="I1673" s="20">
        <f t="shared" si="643"/>
        <v>88.468145269847753</v>
      </c>
      <c r="J1673" s="20">
        <f t="shared" si="644"/>
        <v>-149.46814526984775</v>
      </c>
      <c r="K1673" s="26">
        <f t="shared" si="645"/>
        <v>74734.072634923883</v>
      </c>
      <c r="L1673" s="15">
        <f>Daten!G1673</f>
        <v>802</v>
      </c>
      <c r="M1673" s="15">
        <f>Daten!H1673</f>
        <v>3906</v>
      </c>
      <c r="N1673" s="15">
        <f>Daten!I1673</f>
        <v>1816</v>
      </c>
      <c r="O1673" s="27">
        <f t="shared" si="646"/>
        <v>0.67025089605734767</v>
      </c>
      <c r="P1673" s="15">
        <f t="shared" si="647"/>
        <v>2217.812197649775</v>
      </c>
      <c r="Q1673" s="20">
        <f t="shared" si="648"/>
        <v>400.18780235022496</v>
      </c>
      <c r="R1673" s="26">
        <f t="shared" si="649"/>
        <v>80037.560470044991</v>
      </c>
      <c r="S1673" s="8">
        <f>Daten!K1673</f>
        <v>32988</v>
      </c>
      <c r="T1673" s="8">
        <f>Daten!L1673</f>
        <v>541545</v>
      </c>
      <c r="U1673" s="8">
        <f>Daten!M1673</f>
        <v>2391342</v>
      </c>
      <c r="V1673" s="8">
        <f>Daten!N1673</f>
        <v>500</v>
      </c>
      <c r="W1673" s="8">
        <f>Daten!O1673</f>
        <v>500</v>
      </c>
      <c r="X1673" s="22">
        <f t="shared" si="650"/>
        <v>2965875</v>
      </c>
      <c r="Y1673" s="8">
        <f t="shared" si="651"/>
        <v>2503152.2504834826</v>
      </c>
      <c r="Z1673" s="20">
        <f t="shared" si="652"/>
        <v>462722.74951651739</v>
      </c>
      <c r="AA1673" s="26">
        <f t="shared" si="653"/>
        <v>-46272.274951651743</v>
      </c>
      <c r="AB1673" s="31">
        <f t="shared" si="654"/>
        <v>108499.35815331712</v>
      </c>
      <c r="AC1673" s="30">
        <f t="shared" si="655"/>
        <v>108499.35815331712</v>
      </c>
      <c r="AG1673" s="25">
        <f t="shared" si="656"/>
        <v>74734.072634923883</v>
      </c>
      <c r="AH1673" s="25">
        <f t="shared" si="657"/>
        <v>-46272.274951651743</v>
      </c>
      <c r="AI1673" s="25">
        <f t="shared" si="658"/>
        <v>28461.79768327214</v>
      </c>
      <c r="AJ1673" s="25">
        <f t="shared" si="659"/>
        <v>1</v>
      </c>
      <c r="AK1673" s="25">
        <f t="shared" si="660"/>
        <v>28461.79768327214</v>
      </c>
      <c r="AL1673" s="25">
        <f t="shared" ca="1" si="661"/>
        <v>84760</v>
      </c>
      <c r="AM1673" s="25">
        <f t="shared" ca="1" si="662"/>
        <v>61</v>
      </c>
      <c r="AN1673" s="25">
        <f ca="1">IF(AM1673=0,0,COUNTIF($AM$19:AM1673,C1673*10+1))</f>
        <v>128</v>
      </c>
      <c r="AO1673" s="20">
        <f t="shared" ca="1" si="663"/>
        <v>0</v>
      </c>
      <c r="AP1673" s="32">
        <f t="shared" ca="1" si="664"/>
        <v>84760</v>
      </c>
    </row>
    <row r="1674" spans="1:42" x14ac:dyDescent="0.2">
      <c r="A1674" s="14">
        <f>Daten!A1674</f>
        <v>62146</v>
      </c>
      <c r="B1674" s="7" t="str">
        <f>Daten!B1674</f>
        <v>Sankt Marein im Mürztal</v>
      </c>
      <c r="C1674" s="14">
        <f t="shared" si="640"/>
        <v>6</v>
      </c>
      <c r="D1674" s="9">
        <f>Daten!D1674</f>
        <v>0</v>
      </c>
      <c r="E1674" s="8">
        <f>Daten!E1674</f>
        <v>2822</v>
      </c>
      <c r="F1674" s="8">
        <f>Daten!F1674</f>
        <v>2698</v>
      </c>
      <c r="G1674" s="26">
        <f t="shared" si="641"/>
        <v>124</v>
      </c>
      <c r="H1674" s="28">
        <f t="shared" si="642"/>
        <v>4.595997034840623E-2</v>
      </c>
      <c r="I1674" s="20">
        <f t="shared" si="643"/>
        <v>36.247085184214008</v>
      </c>
      <c r="J1674" s="20">
        <f t="shared" si="644"/>
        <v>87.752914815785999</v>
      </c>
      <c r="K1674" s="26">
        <f t="shared" si="645"/>
        <v>-43876.457407893002</v>
      </c>
      <c r="L1674" s="15">
        <f>Daten!G1674</f>
        <v>398</v>
      </c>
      <c r="M1674" s="15">
        <f>Daten!H1674</f>
        <v>1866</v>
      </c>
      <c r="N1674" s="15">
        <f>Daten!I1674</f>
        <v>558</v>
      </c>
      <c r="O1674" s="27">
        <f t="shared" si="646"/>
        <v>0.51232583065380488</v>
      </c>
      <c r="P1674" s="15">
        <f t="shared" si="647"/>
        <v>1059.5078240692474</v>
      </c>
      <c r="Q1674" s="20">
        <f t="shared" si="648"/>
        <v>-103.50782406924736</v>
      </c>
      <c r="R1674" s="26">
        <f t="shared" si="649"/>
        <v>-20701.564813849473</v>
      </c>
      <c r="S1674" s="8">
        <f>Daten!K1674</f>
        <v>7729</v>
      </c>
      <c r="T1674" s="8">
        <f>Daten!L1674</f>
        <v>175897</v>
      </c>
      <c r="U1674" s="8">
        <f>Daten!M1674</f>
        <v>580216</v>
      </c>
      <c r="V1674" s="8">
        <f>Daten!N1674</f>
        <v>500</v>
      </c>
      <c r="W1674" s="8">
        <f>Daten!O1674</f>
        <v>500</v>
      </c>
      <c r="X1674" s="22">
        <f t="shared" si="650"/>
        <v>763842</v>
      </c>
      <c r="Y1674" s="8">
        <f t="shared" si="651"/>
        <v>1082755.3112912918</v>
      </c>
      <c r="Z1674" s="20">
        <f t="shared" si="652"/>
        <v>-318913.31129129184</v>
      </c>
      <c r="AA1674" s="26">
        <f t="shared" si="653"/>
        <v>31891.331129129187</v>
      </c>
      <c r="AB1674" s="31">
        <f t="shared" si="654"/>
        <v>-32686.691092613288</v>
      </c>
      <c r="AC1674" s="30">
        <f t="shared" si="655"/>
        <v>0</v>
      </c>
      <c r="AG1674" s="25">
        <f t="shared" si="656"/>
        <v>0</v>
      </c>
      <c r="AH1674" s="25">
        <f t="shared" si="657"/>
        <v>0</v>
      </c>
      <c r="AI1674" s="25">
        <f t="shared" si="658"/>
        <v>0</v>
      </c>
      <c r="AJ1674" s="25">
        <f t="shared" si="659"/>
        <v>1</v>
      </c>
      <c r="AK1674" s="25">
        <f t="shared" si="660"/>
        <v>0</v>
      </c>
      <c r="AL1674" s="25">
        <f t="shared" ca="1" si="661"/>
        <v>0</v>
      </c>
      <c r="AM1674" s="25">
        <f t="shared" ca="1" si="662"/>
        <v>0</v>
      </c>
      <c r="AN1674" s="25">
        <f ca="1">IF(AM1674=0,0,COUNTIF($AM$19:AM1674,C1674*10+1))</f>
        <v>0</v>
      </c>
      <c r="AO1674" s="20">
        <f t="shared" ca="1" si="663"/>
        <v>0</v>
      </c>
      <c r="AP1674" s="32">
        <f t="shared" ca="1" si="664"/>
        <v>0</v>
      </c>
    </row>
    <row r="1675" spans="1:42" x14ac:dyDescent="0.2">
      <c r="A1675" s="14">
        <f>Daten!A1675</f>
        <v>62147</v>
      </c>
      <c r="B1675" s="7" t="str">
        <f>Daten!B1675</f>
        <v>Thörl</v>
      </c>
      <c r="C1675" s="14">
        <f t="shared" si="640"/>
        <v>6</v>
      </c>
      <c r="D1675" s="9">
        <f>Daten!D1675</f>
        <v>0</v>
      </c>
      <c r="E1675" s="8">
        <f>Daten!E1675</f>
        <v>2190</v>
      </c>
      <c r="F1675" s="8">
        <f>Daten!F1675</f>
        <v>2257</v>
      </c>
      <c r="G1675" s="26">
        <f t="shared" si="641"/>
        <v>-67</v>
      </c>
      <c r="H1675" s="28">
        <f t="shared" si="642"/>
        <v>-2.968542312804608E-2</v>
      </c>
      <c r="I1675" s="20">
        <f t="shared" si="643"/>
        <v>30.322339236757234</v>
      </c>
      <c r="J1675" s="20">
        <f t="shared" si="644"/>
        <v>-97.32233923675723</v>
      </c>
      <c r="K1675" s="26">
        <f t="shared" si="645"/>
        <v>48661.169618378612</v>
      </c>
      <c r="L1675" s="15">
        <f>Daten!G1675</f>
        <v>234</v>
      </c>
      <c r="M1675" s="15">
        <f>Daten!H1675</f>
        <v>1358</v>
      </c>
      <c r="N1675" s="15">
        <f>Daten!I1675</f>
        <v>598</v>
      </c>
      <c r="O1675" s="27">
        <f t="shared" si="646"/>
        <v>0.61266568483063333</v>
      </c>
      <c r="P1675" s="15">
        <f t="shared" si="647"/>
        <v>771.06732319723358</v>
      </c>
      <c r="Q1675" s="20">
        <f t="shared" si="648"/>
        <v>60.932676802766423</v>
      </c>
      <c r="R1675" s="26">
        <f t="shared" si="649"/>
        <v>12186.535360553284</v>
      </c>
      <c r="S1675" s="8">
        <f>Daten!K1675</f>
        <v>30090</v>
      </c>
      <c r="T1675" s="8">
        <f>Daten!L1675</f>
        <v>159416</v>
      </c>
      <c r="U1675" s="8">
        <f>Daten!M1675</f>
        <v>541660</v>
      </c>
      <c r="V1675" s="8">
        <f>Daten!N1675</f>
        <v>500</v>
      </c>
      <c r="W1675" s="8">
        <f>Daten!O1675</f>
        <v>500</v>
      </c>
      <c r="X1675" s="22">
        <f t="shared" si="650"/>
        <v>731166</v>
      </c>
      <c r="Y1675" s="8">
        <f t="shared" si="651"/>
        <v>840267.23307155538</v>
      </c>
      <c r="Z1675" s="20">
        <f t="shared" si="652"/>
        <v>-109101.23307155538</v>
      </c>
      <c r="AA1675" s="26">
        <f t="shared" si="653"/>
        <v>10910.12330715554</v>
      </c>
      <c r="AB1675" s="31">
        <f t="shared" si="654"/>
        <v>71757.828286087431</v>
      </c>
      <c r="AC1675" s="30">
        <f t="shared" si="655"/>
        <v>71757.828286087431</v>
      </c>
      <c r="AG1675" s="25">
        <f t="shared" si="656"/>
        <v>48661.169618378612</v>
      </c>
      <c r="AH1675" s="25">
        <f t="shared" si="657"/>
        <v>10910.12330715554</v>
      </c>
      <c r="AI1675" s="25">
        <f t="shared" si="658"/>
        <v>59571.292925534151</v>
      </c>
      <c r="AJ1675" s="25">
        <f t="shared" si="659"/>
        <v>1</v>
      </c>
      <c r="AK1675" s="25">
        <f t="shared" si="660"/>
        <v>59571.292925534151</v>
      </c>
      <c r="AL1675" s="25">
        <f t="shared" ca="1" si="661"/>
        <v>177406</v>
      </c>
      <c r="AM1675" s="25">
        <f t="shared" ca="1" si="662"/>
        <v>61</v>
      </c>
      <c r="AN1675" s="25">
        <f ca="1">IF(AM1675=0,0,COUNTIF($AM$19:AM1675,C1675*10+1))</f>
        <v>129</v>
      </c>
      <c r="AO1675" s="20">
        <f t="shared" ca="1" si="663"/>
        <v>0</v>
      </c>
      <c r="AP1675" s="32">
        <f t="shared" ca="1" si="664"/>
        <v>177406</v>
      </c>
    </row>
    <row r="1676" spans="1:42" x14ac:dyDescent="0.2">
      <c r="A1676" s="14">
        <f>Daten!A1676</f>
        <v>62148</v>
      </c>
      <c r="B1676" s="7" t="str">
        <f>Daten!B1676</f>
        <v>Tragöß-Sankt Katharein</v>
      </c>
      <c r="C1676" s="14">
        <f t="shared" si="640"/>
        <v>6</v>
      </c>
      <c r="D1676" s="9">
        <f>Daten!D1676</f>
        <v>0</v>
      </c>
      <c r="E1676" s="8">
        <f>Daten!E1676</f>
        <v>1789</v>
      </c>
      <c r="F1676" s="8">
        <f>Daten!F1676</f>
        <v>1872</v>
      </c>
      <c r="G1676" s="26">
        <f t="shared" si="641"/>
        <v>-83</v>
      </c>
      <c r="H1676" s="28">
        <f t="shared" si="642"/>
        <v>-4.433760683760684E-2</v>
      </c>
      <c r="I1676" s="20">
        <f t="shared" si="643"/>
        <v>25.149941981041003</v>
      </c>
      <c r="J1676" s="20">
        <f t="shared" si="644"/>
        <v>-108.149941981041</v>
      </c>
      <c r="K1676" s="26">
        <f t="shared" si="645"/>
        <v>54074.970990520495</v>
      </c>
      <c r="L1676" s="15">
        <f>Daten!G1676</f>
        <v>236</v>
      </c>
      <c r="M1676" s="15">
        <f>Daten!H1676</f>
        <v>1054</v>
      </c>
      <c r="N1676" s="15">
        <f>Daten!I1676</f>
        <v>499</v>
      </c>
      <c r="O1676" s="27">
        <f t="shared" si="646"/>
        <v>0.69734345351043647</v>
      </c>
      <c r="P1676" s="15">
        <f t="shared" si="647"/>
        <v>598.45725968327258</v>
      </c>
      <c r="Q1676" s="20">
        <f t="shared" si="648"/>
        <v>136.54274031672742</v>
      </c>
      <c r="R1676" s="26">
        <f t="shared" si="649"/>
        <v>27308.548063345483</v>
      </c>
      <c r="S1676" s="8">
        <f>Daten!K1676</f>
        <v>31306</v>
      </c>
      <c r="T1676" s="8">
        <f>Daten!L1676</f>
        <v>136923</v>
      </c>
      <c r="U1676" s="8">
        <f>Daten!M1676</f>
        <v>167019</v>
      </c>
      <c r="V1676" s="8">
        <f>Daten!N1676</f>
        <v>500</v>
      </c>
      <c r="W1676" s="8">
        <f>Daten!O1676</f>
        <v>500</v>
      </c>
      <c r="X1676" s="22">
        <f t="shared" si="650"/>
        <v>335248</v>
      </c>
      <c r="Y1676" s="8">
        <f t="shared" si="651"/>
        <v>686410.08217580477</v>
      </c>
      <c r="Z1676" s="20">
        <f t="shared" si="652"/>
        <v>-351162.08217580477</v>
      </c>
      <c r="AA1676" s="26">
        <f t="shared" si="653"/>
        <v>35116.208217580475</v>
      </c>
      <c r="AB1676" s="31">
        <f t="shared" si="654"/>
        <v>116499.72727144646</v>
      </c>
      <c r="AC1676" s="30">
        <f t="shared" si="655"/>
        <v>116499.72727144646</v>
      </c>
      <c r="AG1676" s="25">
        <f t="shared" si="656"/>
        <v>54074.970990520495</v>
      </c>
      <c r="AH1676" s="25">
        <f t="shared" si="657"/>
        <v>35116.208217580475</v>
      </c>
      <c r="AI1676" s="25">
        <f t="shared" si="658"/>
        <v>89191.179208100977</v>
      </c>
      <c r="AJ1676" s="25">
        <f t="shared" si="659"/>
        <v>1</v>
      </c>
      <c r="AK1676" s="25">
        <f t="shared" si="660"/>
        <v>89191.179208100977</v>
      </c>
      <c r="AL1676" s="25">
        <f t="shared" ca="1" si="661"/>
        <v>265615</v>
      </c>
      <c r="AM1676" s="25">
        <f t="shared" ca="1" si="662"/>
        <v>61</v>
      </c>
      <c r="AN1676" s="25">
        <f ca="1">IF(AM1676=0,0,COUNTIF($AM$19:AM1676,C1676*10+1))</f>
        <v>130</v>
      </c>
      <c r="AO1676" s="20">
        <f t="shared" ca="1" si="663"/>
        <v>0</v>
      </c>
      <c r="AP1676" s="32">
        <f t="shared" ca="1" si="664"/>
        <v>265615</v>
      </c>
    </row>
    <row r="1677" spans="1:42" x14ac:dyDescent="0.2">
      <c r="A1677" s="14">
        <f>Daten!A1677</f>
        <v>62202</v>
      </c>
      <c r="B1677" s="7" t="str">
        <f>Daten!B1677</f>
        <v>Bad Blumau</v>
      </c>
      <c r="C1677" s="14">
        <f t="shared" si="640"/>
        <v>6</v>
      </c>
      <c r="D1677" s="9">
        <f>Daten!D1677</f>
        <v>0</v>
      </c>
      <c r="E1677" s="8">
        <f>Daten!E1677</f>
        <v>1631</v>
      </c>
      <c r="F1677" s="8">
        <f>Daten!F1677</f>
        <v>1643</v>
      </c>
      <c r="G1677" s="26">
        <f t="shared" si="641"/>
        <v>-12</v>
      </c>
      <c r="H1677" s="28">
        <f t="shared" si="642"/>
        <v>-7.3037127206329886E-3</v>
      </c>
      <c r="I1677" s="20">
        <f t="shared" si="643"/>
        <v>22.073373223744856</v>
      </c>
      <c r="J1677" s="20">
        <f t="shared" si="644"/>
        <v>-34.073373223744852</v>
      </c>
      <c r="K1677" s="26">
        <f t="shared" si="645"/>
        <v>17036.686611872425</v>
      </c>
      <c r="L1677" s="15">
        <f>Daten!G1677</f>
        <v>221</v>
      </c>
      <c r="M1677" s="15">
        <f>Daten!H1677</f>
        <v>1074</v>
      </c>
      <c r="N1677" s="15">
        <f>Daten!I1677</f>
        <v>336</v>
      </c>
      <c r="O1677" s="27">
        <f t="shared" si="646"/>
        <v>0.51862197392923648</v>
      </c>
      <c r="P1677" s="15">
        <f t="shared" si="647"/>
        <v>609.81318491445427</v>
      </c>
      <c r="Q1677" s="20">
        <f t="shared" si="648"/>
        <v>-52.813184914454268</v>
      </c>
      <c r="R1677" s="26">
        <f t="shared" si="649"/>
        <v>-10562.636982890854</v>
      </c>
      <c r="S1677" s="8">
        <f>Daten!K1677</f>
        <v>42195</v>
      </c>
      <c r="T1677" s="8">
        <f>Daten!L1677</f>
        <v>179176</v>
      </c>
      <c r="U1677" s="8">
        <f>Daten!M1677</f>
        <v>712068</v>
      </c>
      <c r="V1677" s="8">
        <f>Daten!N1677</f>
        <v>500</v>
      </c>
      <c r="W1677" s="8">
        <f>Daten!O1677</f>
        <v>500</v>
      </c>
      <c r="X1677" s="22">
        <f t="shared" si="650"/>
        <v>933439</v>
      </c>
      <c r="Y1677" s="8">
        <f t="shared" si="651"/>
        <v>625788.06262087065</v>
      </c>
      <c r="Z1677" s="20">
        <f t="shared" si="652"/>
        <v>307650.93737912935</v>
      </c>
      <c r="AA1677" s="26">
        <f t="shared" si="653"/>
        <v>-30765.093737912935</v>
      </c>
      <c r="AB1677" s="31">
        <f t="shared" si="654"/>
        <v>-24291.044108931364</v>
      </c>
      <c r="AC1677" s="30">
        <f t="shared" si="655"/>
        <v>0</v>
      </c>
      <c r="AG1677" s="25">
        <f t="shared" si="656"/>
        <v>0</v>
      </c>
      <c r="AH1677" s="25">
        <f t="shared" si="657"/>
        <v>0</v>
      </c>
      <c r="AI1677" s="25">
        <f t="shared" si="658"/>
        <v>0</v>
      </c>
      <c r="AJ1677" s="25">
        <f t="shared" si="659"/>
        <v>1</v>
      </c>
      <c r="AK1677" s="25">
        <f t="shared" si="660"/>
        <v>0</v>
      </c>
      <c r="AL1677" s="25">
        <f t="shared" ca="1" si="661"/>
        <v>0</v>
      </c>
      <c r="AM1677" s="25">
        <f t="shared" ca="1" si="662"/>
        <v>0</v>
      </c>
      <c r="AN1677" s="25">
        <f ca="1">IF(AM1677=0,0,COUNTIF($AM$19:AM1677,C1677*10+1))</f>
        <v>0</v>
      </c>
      <c r="AO1677" s="20">
        <f t="shared" ca="1" si="663"/>
        <v>0</v>
      </c>
      <c r="AP1677" s="32">
        <f t="shared" ca="1" si="664"/>
        <v>0</v>
      </c>
    </row>
    <row r="1678" spans="1:42" x14ac:dyDescent="0.2">
      <c r="A1678" s="14">
        <f>Daten!A1678</f>
        <v>62205</v>
      </c>
      <c r="B1678" s="7" t="str">
        <f>Daten!B1678</f>
        <v>Buch-St. Magdalena</v>
      </c>
      <c r="C1678" s="14">
        <f t="shared" si="640"/>
        <v>6</v>
      </c>
      <c r="D1678" s="9">
        <f>Daten!D1678</f>
        <v>0</v>
      </c>
      <c r="E1678" s="8">
        <f>Daten!E1678</f>
        <v>2196</v>
      </c>
      <c r="F1678" s="8">
        <f>Daten!F1678</f>
        <v>2164</v>
      </c>
      <c r="G1678" s="26">
        <f t="shared" si="641"/>
        <v>32</v>
      </c>
      <c r="H1678" s="28">
        <f t="shared" si="642"/>
        <v>1.4787430683918669E-2</v>
      </c>
      <c r="I1678" s="20">
        <f t="shared" si="643"/>
        <v>29.072903016545261</v>
      </c>
      <c r="J1678" s="20">
        <f t="shared" si="644"/>
        <v>2.9270969834547387</v>
      </c>
      <c r="K1678" s="26">
        <f t="shared" si="645"/>
        <v>-1463.5484917273693</v>
      </c>
      <c r="L1678" s="15">
        <f>Daten!G1678</f>
        <v>318</v>
      </c>
      <c r="M1678" s="15">
        <f>Daten!H1678</f>
        <v>1411</v>
      </c>
      <c r="N1678" s="15">
        <f>Daten!I1678</f>
        <v>467</v>
      </c>
      <c r="O1678" s="27">
        <f t="shared" si="646"/>
        <v>0.55634301913536499</v>
      </c>
      <c r="P1678" s="15">
        <f t="shared" si="647"/>
        <v>801.16052505986488</v>
      </c>
      <c r="Q1678" s="20">
        <f t="shared" si="648"/>
        <v>-16.160525059864881</v>
      </c>
      <c r="R1678" s="26">
        <f t="shared" si="649"/>
        <v>-3232.1050119729762</v>
      </c>
      <c r="S1678" s="8">
        <f>Daten!K1678</f>
        <v>12035</v>
      </c>
      <c r="T1678" s="8">
        <f>Daten!L1678</f>
        <v>126560</v>
      </c>
      <c r="U1678" s="8">
        <f>Daten!M1678</f>
        <v>221291</v>
      </c>
      <c r="V1678" s="8">
        <f>Daten!N1678</f>
        <v>500</v>
      </c>
      <c r="W1678" s="8">
        <f>Daten!O1678</f>
        <v>500</v>
      </c>
      <c r="X1678" s="22">
        <f t="shared" si="650"/>
        <v>359886</v>
      </c>
      <c r="Y1678" s="8">
        <f t="shared" si="651"/>
        <v>842569.33507997054</v>
      </c>
      <c r="Z1678" s="20">
        <f t="shared" si="652"/>
        <v>-482683.33507997054</v>
      </c>
      <c r="AA1678" s="26">
        <f t="shared" si="653"/>
        <v>48268.333507997057</v>
      </c>
      <c r="AB1678" s="31">
        <f t="shared" si="654"/>
        <v>43572.680004296708</v>
      </c>
      <c r="AC1678" s="30">
        <f t="shared" si="655"/>
        <v>43572.680004296708</v>
      </c>
      <c r="AG1678" s="25">
        <f t="shared" si="656"/>
        <v>-1463.5484917273693</v>
      </c>
      <c r="AH1678" s="25">
        <f t="shared" si="657"/>
        <v>48268.333507997057</v>
      </c>
      <c r="AI1678" s="25">
        <f t="shared" si="658"/>
        <v>46804.785016269685</v>
      </c>
      <c r="AJ1678" s="25">
        <f t="shared" si="659"/>
        <v>1</v>
      </c>
      <c r="AK1678" s="25">
        <f t="shared" si="660"/>
        <v>46804.785016269685</v>
      </c>
      <c r="AL1678" s="25">
        <f t="shared" ca="1" si="661"/>
        <v>139387</v>
      </c>
      <c r="AM1678" s="25">
        <f t="shared" ca="1" si="662"/>
        <v>61</v>
      </c>
      <c r="AN1678" s="25">
        <f ca="1">IF(AM1678=0,0,COUNTIF($AM$19:AM1678,C1678*10+1))</f>
        <v>131</v>
      </c>
      <c r="AO1678" s="20">
        <f t="shared" ca="1" si="663"/>
        <v>0</v>
      </c>
      <c r="AP1678" s="32">
        <f t="shared" ca="1" si="664"/>
        <v>139387</v>
      </c>
    </row>
    <row r="1679" spans="1:42" x14ac:dyDescent="0.2">
      <c r="A1679" s="14">
        <f>Daten!A1679</f>
        <v>62206</v>
      </c>
      <c r="B1679" s="7" t="str">
        <f>Daten!B1679</f>
        <v>Burgau</v>
      </c>
      <c r="C1679" s="14">
        <f t="shared" si="640"/>
        <v>6</v>
      </c>
      <c r="D1679" s="9">
        <f>Daten!D1679</f>
        <v>0</v>
      </c>
      <c r="E1679" s="8">
        <f>Daten!E1679</f>
        <v>1084</v>
      </c>
      <c r="F1679" s="8">
        <f>Daten!F1679</f>
        <v>1062</v>
      </c>
      <c r="G1679" s="26">
        <f t="shared" si="641"/>
        <v>22</v>
      </c>
      <c r="H1679" s="28">
        <f t="shared" si="642"/>
        <v>2.0715630885122412E-2</v>
      </c>
      <c r="I1679" s="20">
        <f t="shared" si="643"/>
        <v>14.267755546936723</v>
      </c>
      <c r="J1679" s="20">
        <f t="shared" si="644"/>
        <v>7.7322444530632772</v>
      </c>
      <c r="K1679" s="26">
        <f t="shared" si="645"/>
        <v>-3866.1222265316387</v>
      </c>
      <c r="L1679" s="15">
        <f>Daten!G1679</f>
        <v>124</v>
      </c>
      <c r="M1679" s="15">
        <f>Daten!H1679</f>
        <v>659</v>
      </c>
      <c r="N1679" s="15">
        <f>Daten!I1679</f>
        <v>301</v>
      </c>
      <c r="O1679" s="27">
        <f t="shared" si="646"/>
        <v>0.64491654021244305</v>
      </c>
      <c r="P1679" s="15">
        <f t="shared" si="647"/>
        <v>374.1777363674351</v>
      </c>
      <c r="Q1679" s="20">
        <f t="shared" si="648"/>
        <v>50.822263632564898</v>
      </c>
      <c r="R1679" s="26">
        <f t="shared" si="649"/>
        <v>10164.45272651298</v>
      </c>
      <c r="S1679" s="8">
        <f>Daten!K1679</f>
        <v>9684</v>
      </c>
      <c r="T1679" s="8">
        <f>Daten!L1679</f>
        <v>87548</v>
      </c>
      <c r="U1679" s="8">
        <f>Daten!M1679</f>
        <v>251200</v>
      </c>
      <c r="V1679" s="8">
        <f>Daten!N1679</f>
        <v>500</v>
      </c>
      <c r="W1679" s="8">
        <f>Daten!O1679</f>
        <v>500</v>
      </c>
      <c r="X1679" s="22">
        <f t="shared" si="650"/>
        <v>348432</v>
      </c>
      <c r="Y1679" s="8">
        <f t="shared" si="651"/>
        <v>415913.0961870164</v>
      </c>
      <c r="Z1679" s="20">
        <f t="shared" si="652"/>
        <v>-67481.096187016403</v>
      </c>
      <c r="AA1679" s="26">
        <f t="shared" si="653"/>
        <v>6748.109618701641</v>
      </c>
      <c r="AB1679" s="31">
        <f t="shared" si="654"/>
        <v>13046.440118682982</v>
      </c>
      <c r="AC1679" s="30">
        <f t="shared" si="655"/>
        <v>13046.440118682982</v>
      </c>
      <c r="AG1679" s="25">
        <f t="shared" si="656"/>
        <v>-3866.1222265316387</v>
      </c>
      <c r="AH1679" s="25">
        <f t="shared" si="657"/>
        <v>6748.109618701641</v>
      </c>
      <c r="AI1679" s="25">
        <f t="shared" si="658"/>
        <v>2881.9873921700023</v>
      </c>
      <c r="AJ1679" s="25">
        <f t="shared" si="659"/>
        <v>1</v>
      </c>
      <c r="AK1679" s="25">
        <f t="shared" si="660"/>
        <v>0</v>
      </c>
      <c r="AL1679" s="25">
        <f t="shared" ca="1" si="661"/>
        <v>0</v>
      </c>
      <c r="AM1679" s="25">
        <f t="shared" ca="1" si="662"/>
        <v>0</v>
      </c>
      <c r="AN1679" s="25">
        <f ca="1">IF(AM1679=0,0,COUNTIF($AM$19:AM1679,C1679*10+1))</f>
        <v>0</v>
      </c>
      <c r="AO1679" s="20">
        <f t="shared" ca="1" si="663"/>
        <v>0</v>
      </c>
      <c r="AP1679" s="32">
        <f t="shared" ca="1" si="664"/>
        <v>0</v>
      </c>
    </row>
    <row r="1680" spans="1:42" x14ac:dyDescent="0.2">
      <c r="A1680" s="14">
        <f>Daten!A1680</f>
        <v>62209</v>
      </c>
      <c r="B1680" s="7" t="str">
        <f>Daten!B1680</f>
        <v>Ebersdorf</v>
      </c>
      <c r="C1680" s="14">
        <f t="shared" si="640"/>
        <v>6</v>
      </c>
      <c r="D1680" s="9">
        <f>Daten!D1680</f>
        <v>0</v>
      </c>
      <c r="E1680" s="8">
        <f>Daten!E1680</f>
        <v>1277</v>
      </c>
      <c r="F1680" s="8">
        <f>Daten!F1680</f>
        <v>1268</v>
      </c>
      <c r="G1680" s="26">
        <f t="shared" si="641"/>
        <v>9</v>
      </c>
      <c r="H1680" s="28">
        <f t="shared" si="642"/>
        <v>7.0977917981072556E-3</v>
      </c>
      <c r="I1680" s="20">
        <f t="shared" si="643"/>
        <v>17.035323948696576</v>
      </c>
      <c r="J1680" s="20">
        <f t="shared" si="644"/>
        <v>-8.0353239486965755</v>
      </c>
      <c r="K1680" s="26">
        <f t="shared" si="645"/>
        <v>4017.6619743482879</v>
      </c>
      <c r="L1680" s="15">
        <f>Daten!G1680</f>
        <v>179</v>
      </c>
      <c r="M1680" s="15">
        <f>Daten!H1680</f>
        <v>869</v>
      </c>
      <c r="N1680" s="15">
        <f>Daten!I1680</f>
        <v>229</v>
      </c>
      <c r="O1680" s="27">
        <f t="shared" si="646"/>
        <v>0.46950517836593786</v>
      </c>
      <c r="P1680" s="15">
        <f t="shared" si="647"/>
        <v>493.41495129484235</v>
      </c>
      <c r="Q1680" s="20">
        <f t="shared" si="648"/>
        <v>-85.414951294842353</v>
      </c>
      <c r="R1680" s="26">
        <f t="shared" si="649"/>
        <v>-17082.990258968472</v>
      </c>
      <c r="S1680" s="8">
        <f>Daten!K1680</f>
        <v>10812</v>
      </c>
      <c r="T1680" s="8">
        <f>Daten!L1680</f>
        <v>65694</v>
      </c>
      <c r="U1680" s="8">
        <f>Daten!M1680</f>
        <v>293000</v>
      </c>
      <c r="V1680" s="8">
        <f>Daten!N1680</f>
        <v>500</v>
      </c>
      <c r="W1680" s="8">
        <f>Daten!O1680</f>
        <v>500</v>
      </c>
      <c r="X1680" s="22">
        <f t="shared" si="650"/>
        <v>369506</v>
      </c>
      <c r="Y1680" s="8">
        <f t="shared" si="651"/>
        <v>489964.04412437265</v>
      </c>
      <c r="Z1680" s="20">
        <f t="shared" si="652"/>
        <v>-120458.04412437265</v>
      </c>
      <c r="AA1680" s="26">
        <f t="shared" si="653"/>
        <v>12045.804412437266</v>
      </c>
      <c r="AB1680" s="31">
        <f t="shared" si="654"/>
        <v>-1019.5238721829173</v>
      </c>
      <c r="AC1680" s="30">
        <f t="shared" si="655"/>
        <v>0</v>
      </c>
      <c r="AG1680" s="25">
        <f t="shared" si="656"/>
        <v>0</v>
      </c>
      <c r="AH1680" s="25">
        <f t="shared" si="657"/>
        <v>0</v>
      </c>
      <c r="AI1680" s="25">
        <f t="shared" si="658"/>
        <v>0</v>
      </c>
      <c r="AJ1680" s="25">
        <f t="shared" si="659"/>
        <v>1</v>
      </c>
      <c r="AK1680" s="25">
        <f t="shared" si="660"/>
        <v>0</v>
      </c>
      <c r="AL1680" s="25">
        <f t="shared" ca="1" si="661"/>
        <v>0</v>
      </c>
      <c r="AM1680" s="25">
        <f t="shared" ca="1" si="662"/>
        <v>0</v>
      </c>
      <c r="AN1680" s="25">
        <f ca="1">IF(AM1680=0,0,COUNTIF($AM$19:AM1680,C1680*10+1))</f>
        <v>0</v>
      </c>
      <c r="AO1680" s="20">
        <f t="shared" ca="1" si="663"/>
        <v>0</v>
      </c>
      <c r="AP1680" s="32">
        <f t="shared" ca="1" si="664"/>
        <v>0</v>
      </c>
    </row>
    <row r="1681" spans="1:42" x14ac:dyDescent="0.2">
      <c r="A1681" s="14">
        <f>Daten!A1681</f>
        <v>62211</v>
      </c>
      <c r="B1681" s="7" t="str">
        <f>Daten!B1681</f>
        <v>Friedberg</v>
      </c>
      <c r="C1681" s="14">
        <f t="shared" si="640"/>
        <v>6</v>
      </c>
      <c r="D1681" s="9">
        <f>Daten!D1681</f>
        <v>0</v>
      </c>
      <c r="E1681" s="8">
        <f>Daten!E1681</f>
        <v>2652</v>
      </c>
      <c r="F1681" s="8">
        <f>Daten!F1681</f>
        <v>2622</v>
      </c>
      <c r="G1681" s="26">
        <f t="shared" si="641"/>
        <v>30</v>
      </c>
      <c r="H1681" s="28">
        <f t="shared" si="642"/>
        <v>1.1441647597254004E-2</v>
      </c>
      <c r="I1681" s="20">
        <f t="shared" si="643"/>
        <v>35.226040531137556</v>
      </c>
      <c r="J1681" s="20">
        <f t="shared" si="644"/>
        <v>-5.2260405311375564</v>
      </c>
      <c r="K1681" s="26">
        <f t="shared" si="645"/>
        <v>2613.0202655687781</v>
      </c>
      <c r="L1681" s="15">
        <f>Daten!G1681</f>
        <v>400</v>
      </c>
      <c r="M1681" s="15">
        <f>Daten!H1681</f>
        <v>1669</v>
      </c>
      <c r="N1681" s="15">
        <f>Daten!I1681</f>
        <v>583</v>
      </c>
      <c r="O1681" s="27">
        <f t="shared" si="646"/>
        <v>0.5889754343918514</v>
      </c>
      <c r="P1681" s="15">
        <f t="shared" si="647"/>
        <v>947.6519605421081</v>
      </c>
      <c r="Q1681" s="20">
        <f t="shared" si="648"/>
        <v>35.3480394578919</v>
      </c>
      <c r="R1681" s="26">
        <f t="shared" si="649"/>
        <v>7069.6078915783801</v>
      </c>
      <c r="S1681" s="8">
        <f>Daten!K1681</f>
        <v>8518</v>
      </c>
      <c r="T1681" s="8">
        <f>Daten!L1681</f>
        <v>201206</v>
      </c>
      <c r="U1681" s="8">
        <f>Daten!M1681</f>
        <v>376200</v>
      </c>
      <c r="V1681" s="8">
        <f>Daten!N1681</f>
        <v>500</v>
      </c>
      <c r="W1681" s="8">
        <f>Daten!O1681</f>
        <v>500</v>
      </c>
      <c r="X1681" s="22">
        <f t="shared" si="650"/>
        <v>585924</v>
      </c>
      <c r="Y1681" s="8">
        <f t="shared" si="651"/>
        <v>1017529.0877195273</v>
      </c>
      <c r="Z1681" s="20">
        <f t="shared" si="652"/>
        <v>-431605.08771952731</v>
      </c>
      <c r="AA1681" s="26">
        <f t="shared" si="653"/>
        <v>43160.508771952736</v>
      </c>
      <c r="AB1681" s="31">
        <f t="shared" si="654"/>
        <v>52843.136929099899</v>
      </c>
      <c r="AC1681" s="30">
        <f t="shared" si="655"/>
        <v>52843.136929099899</v>
      </c>
      <c r="AG1681" s="25">
        <f t="shared" si="656"/>
        <v>2613.0202655687781</v>
      </c>
      <c r="AH1681" s="25">
        <f t="shared" si="657"/>
        <v>43160.508771952736</v>
      </c>
      <c r="AI1681" s="25">
        <f t="shared" si="658"/>
        <v>45773.529037521512</v>
      </c>
      <c r="AJ1681" s="25">
        <f t="shared" si="659"/>
        <v>1</v>
      </c>
      <c r="AK1681" s="25">
        <f t="shared" si="660"/>
        <v>45773.529037521512</v>
      </c>
      <c r="AL1681" s="25">
        <f t="shared" ca="1" si="661"/>
        <v>136315</v>
      </c>
      <c r="AM1681" s="25">
        <f t="shared" ca="1" si="662"/>
        <v>61</v>
      </c>
      <c r="AN1681" s="25">
        <f ca="1">IF(AM1681=0,0,COUNTIF($AM$19:AM1681,C1681*10+1))</f>
        <v>132</v>
      </c>
      <c r="AO1681" s="20">
        <f t="shared" ca="1" si="663"/>
        <v>0</v>
      </c>
      <c r="AP1681" s="32">
        <f t="shared" ca="1" si="664"/>
        <v>136315</v>
      </c>
    </row>
    <row r="1682" spans="1:42" x14ac:dyDescent="0.2">
      <c r="A1682" s="14">
        <f>Daten!A1682</f>
        <v>62214</v>
      </c>
      <c r="B1682" s="7" t="str">
        <f>Daten!B1682</f>
        <v>Greinbach</v>
      </c>
      <c r="C1682" s="14">
        <f t="shared" si="640"/>
        <v>6</v>
      </c>
      <c r="D1682" s="9">
        <f>Daten!D1682</f>
        <v>0</v>
      </c>
      <c r="E1682" s="8">
        <f>Daten!E1682</f>
        <v>1884</v>
      </c>
      <c r="F1682" s="8">
        <f>Daten!F1682</f>
        <v>1776</v>
      </c>
      <c r="G1682" s="26">
        <f t="shared" si="641"/>
        <v>108</v>
      </c>
      <c r="H1682" s="28">
        <f t="shared" si="642"/>
        <v>6.0810810810810814E-2</v>
      </c>
      <c r="I1682" s="20">
        <f t="shared" si="643"/>
        <v>23.860201366628644</v>
      </c>
      <c r="J1682" s="20">
        <f t="shared" si="644"/>
        <v>84.139798633371356</v>
      </c>
      <c r="K1682" s="26">
        <f t="shared" si="645"/>
        <v>-42069.899316685682</v>
      </c>
      <c r="L1682" s="15">
        <f>Daten!G1682</f>
        <v>274</v>
      </c>
      <c r="M1682" s="15">
        <f>Daten!H1682</f>
        <v>1240</v>
      </c>
      <c r="N1682" s="15">
        <f>Daten!I1682</f>
        <v>370</v>
      </c>
      <c r="O1682" s="27">
        <f t="shared" si="646"/>
        <v>0.51935483870967747</v>
      </c>
      <c r="P1682" s="15">
        <f t="shared" si="647"/>
        <v>704.06736433326182</v>
      </c>
      <c r="Q1682" s="20">
        <f t="shared" si="648"/>
        <v>-60.067364333261821</v>
      </c>
      <c r="R1682" s="26">
        <f t="shared" si="649"/>
        <v>-12013.472866652364</v>
      </c>
      <c r="S1682" s="8">
        <f>Daten!K1682</f>
        <v>9267</v>
      </c>
      <c r="T1682" s="8">
        <f>Daten!L1682</f>
        <v>108276</v>
      </c>
      <c r="U1682" s="8">
        <f>Daten!M1682</f>
        <v>698564</v>
      </c>
      <c r="V1682" s="8">
        <f>Daten!N1682</f>
        <v>500</v>
      </c>
      <c r="W1682" s="8">
        <f>Daten!O1682</f>
        <v>500</v>
      </c>
      <c r="X1682" s="22">
        <f t="shared" si="650"/>
        <v>816107</v>
      </c>
      <c r="Y1682" s="8">
        <f t="shared" si="651"/>
        <v>722860.03064237908</v>
      </c>
      <c r="Z1682" s="20">
        <f t="shared" si="652"/>
        <v>93246.969357620925</v>
      </c>
      <c r="AA1682" s="26">
        <f t="shared" si="653"/>
        <v>-9324.6969357620928</v>
      </c>
      <c r="AB1682" s="31">
        <f t="shared" si="654"/>
        <v>-63408.069119100139</v>
      </c>
      <c r="AC1682" s="30">
        <f t="shared" si="655"/>
        <v>0</v>
      </c>
      <c r="AG1682" s="25">
        <f t="shared" si="656"/>
        <v>0</v>
      </c>
      <c r="AH1682" s="25">
        <f t="shared" si="657"/>
        <v>0</v>
      </c>
      <c r="AI1682" s="25">
        <f t="shared" si="658"/>
        <v>0</v>
      </c>
      <c r="AJ1682" s="25">
        <f t="shared" si="659"/>
        <v>1</v>
      </c>
      <c r="AK1682" s="25">
        <f t="shared" si="660"/>
        <v>0</v>
      </c>
      <c r="AL1682" s="25">
        <f t="shared" ca="1" si="661"/>
        <v>0</v>
      </c>
      <c r="AM1682" s="25">
        <f t="shared" ca="1" si="662"/>
        <v>0</v>
      </c>
      <c r="AN1682" s="25">
        <f ca="1">IF(AM1682=0,0,COUNTIF($AM$19:AM1682,C1682*10+1))</f>
        <v>0</v>
      </c>
      <c r="AO1682" s="20">
        <f t="shared" ca="1" si="663"/>
        <v>0</v>
      </c>
      <c r="AP1682" s="32">
        <f t="shared" ca="1" si="664"/>
        <v>0</v>
      </c>
    </row>
    <row r="1683" spans="1:42" x14ac:dyDescent="0.2">
      <c r="A1683" s="14">
        <f>Daten!A1683</f>
        <v>62216</v>
      </c>
      <c r="B1683" s="7" t="str">
        <f>Daten!B1683</f>
        <v>Großsteinbach</v>
      </c>
      <c r="C1683" s="14">
        <f t="shared" ref="C1683:C1746" si="665">INT(A1683/10000)</f>
        <v>6</v>
      </c>
      <c r="D1683" s="9">
        <f>Daten!D1683</f>
        <v>0</v>
      </c>
      <c r="E1683" s="8">
        <f>Daten!E1683</f>
        <v>1290</v>
      </c>
      <c r="F1683" s="8">
        <f>Daten!F1683</f>
        <v>1272</v>
      </c>
      <c r="G1683" s="26">
        <f t="shared" ref="G1683:G1746" si="666">E1683-F1683</f>
        <v>18</v>
      </c>
      <c r="H1683" s="28">
        <f t="shared" ref="H1683:H1746" si="667">G1683/F1683</f>
        <v>1.4150943396226415E-2</v>
      </c>
      <c r="I1683" s="20">
        <f t="shared" ref="I1683:I1746" si="668">F1683*$I$6</f>
        <v>17.089063140963759</v>
      </c>
      <c r="J1683" s="20">
        <f t="shared" ref="J1683:J1746" si="669">G1683-I1683</f>
        <v>0.91093685903624078</v>
      </c>
      <c r="K1683" s="26">
        <f t="shared" ref="K1683:K1746" si="670">-J1683*$K$5</f>
        <v>-455.46842951812039</v>
      </c>
      <c r="L1683" s="15">
        <f>Daten!G1683</f>
        <v>178</v>
      </c>
      <c r="M1683" s="15">
        <f>Daten!H1683</f>
        <v>836</v>
      </c>
      <c r="N1683" s="15">
        <f>Daten!I1683</f>
        <v>276</v>
      </c>
      <c r="O1683" s="27">
        <f t="shared" ref="O1683:O1746" si="671">(L1683+N1683)/M1683</f>
        <v>0.5430622009569378</v>
      </c>
      <c r="P1683" s="15">
        <f t="shared" ref="P1683:P1746" si="672">M1683*$P$6</f>
        <v>474.67767466339268</v>
      </c>
      <c r="Q1683" s="20">
        <f t="shared" ref="Q1683:Q1746" si="673">L1683+N1683-P1683</f>
        <v>-20.677674663392679</v>
      </c>
      <c r="R1683" s="26">
        <f t="shared" ref="R1683:R1746" si="674">Q1683*$R$5</f>
        <v>-4135.5349326785363</v>
      </c>
      <c r="S1683" s="8">
        <f>Daten!K1683</f>
        <v>19898</v>
      </c>
      <c r="T1683" s="8">
        <f>Daten!L1683</f>
        <v>86518</v>
      </c>
      <c r="U1683" s="8">
        <f>Daten!M1683</f>
        <v>172639</v>
      </c>
      <c r="V1683" s="8">
        <f>Daten!N1683</f>
        <v>500</v>
      </c>
      <c r="W1683" s="8">
        <f>Daten!O1683</f>
        <v>500</v>
      </c>
      <c r="X1683" s="22">
        <f t="shared" ref="X1683:X1746" si="675">S1683/V1683*500+T1683/W1683*500+U1683</f>
        <v>279055</v>
      </c>
      <c r="Y1683" s="8">
        <f t="shared" ref="Y1683:Y1746" si="676">E1683*$Y$6</f>
        <v>494951.93180927233</v>
      </c>
      <c r="Z1683" s="20">
        <f t="shared" ref="Z1683:Z1746" si="677">X1683-Y1683</f>
        <v>-215896.93180927233</v>
      </c>
      <c r="AA1683" s="26">
        <f t="shared" ref="AA1683:AA1746" si="678">-Z1683*$AA$5</f>
        <v>21589.693180927236</v>
      </c>
      <c r="AB1683" s="31">
        <f t="shared" ref="AB1683:AB1746" si="679">K1683+R1683+AA1683</f>
        <v>16998.689818730578</v>
      </c>
      <c r="AC1683" s="30">
        <f t="shared" ref="AC1683:AC1746" si="680">MAX(0,AB1683)</f>
        <v>16998.689818730578</v>
      </c>
      <c r="AG1683" s="25">
        <f t="shared" ref="AG1683:AG1746" si="681">IF(AB1683&gt;0,K1683,0)</f>
        <v>-455.46842951812039</v>
      </c>
      <c r="AH1683" s="25">
        <f t="shared" ref="AH1683:AH1746" si="682">IF(AB1683&gt;0,AA1683,0)</f>
        <v>21589.693180927236</v>
      </c>
      <c r="AI1683" s="25">
        <f t="shared" ref="AI1683:AI1746" si="683">AG1683+AH1683</f>
        <v>21134.224751409114</v>
      </c>
      <c r="AJ1683" s="25">
        <f t="shared" ref="AJ1683:AJ1746" si="684">IF(AND(V1683=500,W1683=500),1,0)</f>
        <v>1</v>
      </c>
      <c r="AK1683" s="25">
        <f t="shared" ref="AK1683:AK1746" si="685">IF(AND(AJ1683=1,AI1683&gt;=E1683*$AK$5),AI1683,0)</f>
        <v>21134.224751409114</v>
      </c>
      <c r="AL1683" s="25">
        <f t="shared" ref="AL1683:AL1746" ca="1" si="686">IF(OFFSET($AK$6,C1683,0)=0,0,ROUND(AK1683*OFFSET($AF$6,C1683,0)/OFFSET($AK$6,C1683,0),0))</f>
        <v>62939</v>
      </c>
      <c r="AM1683" s="25">
        <f t="shared" ref="AM1683:AM1746" ca="1" si="687">IF(AL1683&gt;0,C1683*10+1,0)</f>
        <v>61</v>
      </c>
      <c r="AN1683" s="25">
        <f ca="1">IF(AM1683=0,0,COUNTIF($AM$19:AM1683,C1683*10+1))</f>
        <v>133</v>
      </c>
      <c r="AO1683" s="20">
        <f t="shared" ref="AO1683:AO1746" ca="1" si="688">IF(AN1683=1,OFFSET($AF$6,C1683,0)-OFFSET($AL$6,C1683,0),0)</f>
        <v>0</v>
      </c>
      <c r="AP1683" s="32">
        <f t="shared" ref="AP1683:AP1746" ca="1" si="689">AL1683+AO1683</f>
        <v>62939</v>
      </c>
    </row>
    <row r="1684" spans="1:42" x14ac:dyDescent="0.2">
      <c r="A1684" s="14">
        <f>Daten!A1684</f>
        <v>62219</v>
      </c>
      <c r="B1684" s="7" t="str">
        <f>Daten!B1684</f>
        <v>Hartberg</v>
      </c>
      <c r="C1684" s="14">
        <f t="shared" si="665"/>
        <v>6</v>
      </c>
      <c r="D1684" s="9">
        <f>Daten!D1684</f>
        <v>0</v>
      </c>
      <c r="E1684" s="8">
        <f>Daten!E1684</f>
        <v>6745</v>
      </c>
      <c r="F1684" s="8">
        <f>Daten!F1684</f>
        <v>6699</v>
      </c>
      <c r="G1684" s="26">
        <f t="shared" si="666"/>
        <v>46</v>
      </c>
      <c r="H1684" s="28">
        <f t="shared" si="667"/>
        <v>6.8666965218689355E-3</v>
      </c>
      <c r="I1684" s="20">
        <f t="shared" si="668"/>
        <v>89.999712249462434</v>
      </c>
      <c r="J1684" s="20">
        <f t="shared" si="669"/>
        <v>-43.999712249462434</v>
      </c>
      <c r="K1684" s="26">
        <f t="shared" si="670"/>
        <v>21999.856124731217</v>
      </c>
      <c r="L1684" s="15">
        <f>Daten!G1684</f>
        <v>892</v>
      </c>
      <c r="M1684" s="15">
        <f>Daten!H1684</f>
        <v>4272</v>
      </c>
      <c r="N1684" s="15">
        <f>Daten!I1684</f>
        <v>1581</v>
      </c>
      <c r="O1684" s="27">
        <f t="shared" si="671"/>
        <v>0.57888576779026213</v>
      </c>
      <c r="P1684" s="15">
        <f t="shared" si="672"/>
        <v>2425.625629380399</v>
      </c>
      <c r="Q1684" s="20">
        <f t="shared" si="673"/>
        <v>47.374370619600995</v>
      </c>
      <c r="R1684" s="26">
        <f t="shared" si="674"/>
        <v>9474.8741239201991</v>
      </c>
      <c r="S1684" s="8">
        <f>Daten!K1684</f>
        <v>11695</v>
      </c>
      <c r="T1684" s="8">
        <f>Daten!L1684</f>
        <v>899038</v>
      </c>
      <c r="U1684" s="8">
        <f>Daten!M1684</f>
        <v>4463289</v>
      </c>
      <c r="V1684" s="8">
        <f>Daten!N1684</f>
        <v>500</v>
      </c>
      <c r="W1684" s="8">
        <f>Daten!O1684</f>
        <v>500</v>
      </c>
      <c r="X1684" s="22">
        <f t="shared" si="675"/>
        <v>5374022</v>
      </c>
      <c r="Y1684" s="8">
        <f t="shared" si="676"/>
        <v>2587946.3411267768</v>
      </c>
      <c r="Z1684" s="20">
        <f t="shared" si="677"/>
        <v>2786075.6588732232</v>
      </c>
      <c r="AA1684" s="26">
        <f t="shared" si="678"/>
        <v>-278607.56588732236</v>
      </c>
      <c r="AB1684" s="31">
        <f t="shared" si="679"/>
        <v>-247132.83563867095</v>
      </c>
      <c r="AC1684" s="30">
        <f t="shared" si="680"/>
        <v>0</v>
      </c>
      <c r="AG1684" s="25">
        <f t="shared" si="681"/>
        <v>0</v>
      </c>
      <c r="AH1684" s="25">
        <f t="shared" si="682"/>
        <v>0</v>
      </c>
      <c r="AI1684" s="25">
        <f t="shared" si="683"/>
        <v>0</v>
      </c>
      <c r="AJ1684" s="25">
        <f t="shared" si="684"/>
        <v>1</v>
      </c>
      <c r="AK1684" s="25">
        <f t="shared" si="685"/>
        <v>0</v>
      </c>
      <c r="AL1684" s="25">
        <f t="shared" ca="1" si="686"/>
        <v>0</v>
      </c>
      <c r="AM1684" s="25">
        <f t="shared" ca="1" si="687"/>
        <v>0</v>
      </c>
      <c r="AN1684" s="25">
        <f ca="1">IF(AM1684=0,0,COUNTIF($AM$19:AM1684,C1684*10+1))</f>
        <v>0</v>
      </c>
      <c r="AO1684" s="20">
        <f t="shared" ca="1" si="688"/>
        <v>0</v>
      </c>
      <c r="AP1684" s="32">
        <f t="shared" ca="1" si="689"/>
        <v>0</v>
      </c>
    </row>
    <row r="1685" spans="1:42" x14ac:dyDescent="0.2">
      <c r="A1685" s="14">
        <f>Daten!A1685</f>
        <v>62220</v>
      </c>
      <c r="B1685" s="7" t="str">
        <f>Daten!B1685</f>
        <v>Hartberg Umgebung</v>
      </c>
      <c r="C1685" s="14">
        <f t="shared" si="665"/>
        <v>6</v>
      </c>
      <c r="D1685" s="9">
        <f>Daten!D1685</f>
        <v>0</v>
      </c>
      <c r="E1685" s="8">
        <f>Daten!E1685</f>
        <v>2223</v>
      </c>
      <c r="F1685" s="8">
        <f>Daten!F1685</f>
        <v>2218</v>
      </c>
      <c r="G1685" s="26">
        <f t="shared" si="666"/>
        <v>5</v>
      </c>
      <c r="H1685" s="28">
        <f t="shared" si="667"/>
        <v>2.254283137962128E-3</v>
      </c>
      <c r="I1685" s="20">
        <f t="shared" si="668"/>
        <v>29.798382112152215</v>
      </c>
      <c r="J1685" s="20">
        <f t="shared" si="669"/>
        <v>-24.798382112152215</v>
      </c>
      <c r="K1685" s="26">
        <f t="shared" si="670"/>
        <v>12399.191056076108</v>
      </c>
      <c r="L1685" s="15">
        <f>Daten!G1685</f>
        <v>379</v>
      </c>
      <c r="M1685" s="15">
        <f>Daten!H1685</f>
        <v>1414</v>
      </c>
      <c r="N1685" s="15">
        <f>Daten!I1685</f>
        <v>430</v>
      </c>
      <c r="O1685" s="27">
        <f t="shared" si="671"/>
        <v>0.57213578500707218</v>
      </c>
      <c r="P1685" s="15">
        <f t="shared" si="672"/>
        <v>802.86391384454214</v>
      </c>
      <c r="Q1685" s="20">
        <f t="shared" si="673"/>
        <v>6.1360861554578605</v>
      </c>
      <c r="R1685" s="26">
        <f t="shared" si="674"/>
        <v>1227.2172310915721</v>
      </c>
      <c r="S1685" s="8">
        <f>Daten!K1685</f>
        <v>14701</v>
      </c>
      <c r="T1685" s="8">
        <f>Daten!L1685</f>
        <v>152085</v>
      </c>
      <c r="U1685" s="8">
        <f>Daten!M1685</f>
        <v>837763</v>
      </c>
      <c r="V1685" s="8">
        <f>Daten!N1685</f>
        <v>500</v>
      </c>
      <c r="W1685" s="8">
        <f>Daten!O1685</f>
        <v>500</v>
      </c>
      <c r="X1685" s="22">
        <f t="shared" si="675"/>
        <v>1004549</v>
      </c>
      <c r="Y1685" s="8">
        <f t="shared" si="676"/>
        <v>852928.79411783908</v>
      </c>
      <c r="Z1685" s="20">
        <f t="shared" si="677"/>
        <v>151620.20588216092</v>
      </c>
      <c r="AA1685" s="26">
        <f t="shared" si="678"/>
        <v>-15162.020588216094</v>
      </c>
      <c r="AB1685" s="31">
        <f t="shared" si="679"/>
        <v>-1535.6123010484134</v>
      </c>
      <c r="AC1685" s="30">
        <f t="shared" si="680"/>
        <v>0</v>
      </c>
      <c r="AG1685" s="25">
        <f t="shared" si="681"/>
        <v>0</v>
      </c>
      <c r="AH1685" s="25">
        <f t="shared" si="682"/>
        <v>0</v>
      </c>
      <c r="AI1685" s="25">
        <f t="shared" si="683"/>
        <v>0</v>
      </c>
      <c r="AJ1685" s="25">
        <f t="shared" si="684"/>
        <v>1</v>
      </c>
      <c r="AK1685" s="25">
        <f t="shared" si="685"/>
        <v>0</v>
      </c>
      <c r="AL1685" s="25">
        <f t="shared" ca="1" si="686"/>
        <v>0</v>
      </c>
      <c r="AM1685" s="25">
        <f t="shared" ca="1" si="687"/>
        <v>0</v>
      </c>
      <c r="AN1685" s="25">
        <f ca="1">IF(AM1685=0,0,COUNTIF($AM$19:AM1685,C1685*10+1))</f>
        <v>0</v>
      </c>
      <c r="AO1685" s="20">
        <f t="shared" ca="1" si="688"/>
        <v>0</v>
      </c>
      <c r="AP1685" s="32">
        <f t="shared" ca="1" si="689"/>
        <v>0</v>
      </c>
    </row>
    <row r="1686" spans="1:42" x14ac:dyDescent="0.2">
      <c r="A1686" s="14">
        <f>Daten!A1686</f>
        <v>62226</v>
      </c>
      <c r="B1686" s="7" t="str">
        <f>Daten!B1686</f>
        <v>Lafnitz</v>
      </c>
      <c r="C1686" s="14">
        <f t="shared" si="665"/>
        <v>6</v>
      </c>
      <c r="D1686" s="9">
        <f>Daten!D1686</f>
        <v>0</v>
      </c>
      <c r="E1686" s="8">
        <f>Daten!E1686</f>
        <v>1465</v>
      </c>
      <c r="F1686" s="8">
        <f>Daten!F1686</f>
        <v>1446</v>
      </c>
      <c r="G1686" s="26">
        <f t="shared" si="666"/>
        <v>19</v>
      </c>
      <c r="H1686" s="28">
        <f t="shared" si="667"/>
        <v>1.313969571230982E-2</v>
      </c>
      <c r="I1686" s="20">
        <f t="shared" si="668"/>
        <v>19.42671800458616</v>
      </c>
      <c r="J1686" s="20">
        <f t="shared" si="669"/>
        <v>-0.42671800458616005</v>
      </c>
      <c r="K1686" s="26">
        <f t="shared" si="670"/>
        <v>213.35900229308004</v>
      </c>
      <c r="L1686" s="15">
        <f>Daten!G1686</f>
        <v>202</v>
      </c>
      <c r="M1686" s="15">
        <f>Daten!H1686</f>
        <v>968</v>
      </c>
      <c r="N1686" s="15">
        <f>Daten!I1686</f>
        <v>295</v>
      </c>
      <c r="O1686" s="27">
        <f t="shared" si="671"/>
        <v>0.51342975206611574</v>
      </c>
      <c r="P1686" s="15">
        <f t="shared" si="672"/>
        <v>549.62678118919155</v>
      </c>
      <c r="Q1686" s="20">
        <f t="shared" si="673"/>
        <v>-52.626781189191547</v>
      </c>
      <c r="R1686" s="26">
        <f t="shared" si="674"/>
        <v>-10525.35623783831</v>
      </c>
      <c r="S1686" s="8">
        <f>Daten!K1686</f>
        <v>7164</v>
      </c>
      <c r="T1686" s="8">
        <f>Daten!L1686</f>
        <v>79240</v>
      </c>
      <c r="U1686" s="8">
        <f>Daten!M1686</f>
        <v>1215934</v>
      </c>
      <c r="V1686" s="8">
        <f>Daten!N1686</f>
        <v>500</v>
      </c>
      <c r="W1686" s="8">
        <f>Daten!O1686</f>
        <v>500</v>
      </c>
      <c r="X1686" s="22">
        <f t="shared" si="675"/>
        <v>1302338</v>
      </c>
      <c r="Y1686" s="8">
        <f t="shared" si="676"/>
        <v>562096.57372138288</v>
      </c>
      <c r="Z1686" s="20">
        <f t="shared" si="677"/>
        <v>740241.42627861712</v>
      </c>
      <c r="AA1686" s="26">
        <f t="shared" si="678"/>
        <v>-74024.142627861715</v>
      </c>
      <c r="AB1686" s="31">
        <f t="shared" si="679"/>
        <v>-84336.139863406948</v>
      </c>
      <c r="AC1686" s="30">
        <f t="shared" si="680"/>
        <v>0</v>
      </c>
      <c r="AG1686" s="25">
        <f t="shared" si="681"/>
        <v>0</v>
      </c>
      <c r="AH1686" s="25">
        <f t="shared" si="682"/>
        <v>0</v>
      </c>
      <c r="AI1686" s="25">
        <f t="shared" si="683"/>
        <v>0</v>
      </c>
      <c r="AJ1686" s="25">
        <f t="shared" si="684"/>
        <v>1</v>
      </c>
      <c r="AK1686" s="25">
        <f t="shared" si="685"/>
        <v>0</v>
      </c>
      <c r="AL1686" s="25">
        <f t="shared" ca="1" si="686"/>
        <v>0</v>
      </c>
      <c r="AM1686" s="25">
        <f t="shared" ca="1" si="687"/>
        <v>0</v>
      </c>
      <c r="AN1686" s="25">
        <f ca="1">IF(AM1686=0,0,COUNTIF($AM$19:AM1686,C1686*10+1))</f>
        <v>0</v>
      </c>
      <c r="AO1686" s="20">
        <f t="shared" ca="1" si="688"/>
        <v>0</v>
      </c>
      <c r="AP1686" s="32">
        <f t="shared" ca="1" si="689"/>
        <v>0</v>
      </c>
    </row>
    <row r="1687" spans="1:42" x14ac:dyDescent="0.2">
      <c r="A1687" s="14">
        <f>Daten!A1687</f>
        <v>62232</v>
      </c>
      <c r="B1687" s="7" t="str">
        <f>Daten!B1687</f>
        <v>Ottendorf an der Rittschein</v>
      </c>
      <c r="C1687" s="14">
        <f t="shared" si="665"/>
        <v>6</v>
      </c>
      <c r="D1687" s="9">
        <f>Daten!D1687</f>
        <v>0</v>
      </c>
      <c r="E1687" s="8">
        <f>Daten!E1687</f>
        <v>1587</v>
      </c>
      <c r="F1687" s="8">
        <f>Daten!F1687</f>
        <v>1560</v>
      </c>
      <c r="G1687" s="26">
        <f t="shared" si="666"/>
        <v>27</v>
      </c>
      <c r="H1687" s="28">
        <f t="shared" si="667"/>
        <v>1.7307692307692309E-2</v>
      </c>
      <c r="I1687" s="20">
        <f t="shared" si="668"/>
        <v>20.958284984200834</v>
      </c>
      <c r="J1687" s="20">
        <f t="shared" si="669"/>
        <v>6.0417150157991664</v>
      </c>
      <c r="K1687" s="26">
        <f t="shared" si="670"/>
        <v>-3020.8575078995832</v>
      </c>
      <c r="L1687" s="15">
        <f>Daten!G1687</f>
        <v>241</v>
      </c>
      <c r="M1687" s="15">
        <f>Daten!H1687</f>
        <v>1088</v>
      </c>
      <c r="N1687" s="15">
        <f>Daten!I1687</f>
        <v>258</v>
      </c>
      <c r="O1687" s="27">
        <f t="shared" si="671"/>
        <v>0.45863970588235292</v>
      </c>
      <c r="P1687" s="15">
        <f t="shared" si="672"/>
        <v>617.76233257628132</v>
      </c>
      <c r="Q1687" s="20">
        <f t="shared" si="673"/>
        <v>-118.76233257628132</v>
      </c>
      <c r="R1687" s="26">
        <f t="shared" si="674"/>
        <v>-23752.466515256267</v>
      </c>
      <c r="S1687" s="8">
        <f>Daten!K1687</f>
        <v>8073</v>
      </c>
      <c r="T1687" s="8">
        <f>Daten!L1687</f>
        <v>100135</v>
      </c>
      <c r="U1687" s="8">
        <f>Daten!M1687</f>
        <v>53739</v>
      </c>
      <c r="V1687" s="8">
        <f>Daten!N1687</f>
        <v>500</v>
      </c>
      <c r="W1687" s="8">
        <f>Daten!O1687</f>
        <v>500</v>
      </c>
      <c r="X1687" s="22">
        <f t="shared" si="675"/>
        <v>161947</v>
      </c>
      <c r="Y1687" s="8">
        <f t="shared" si="676"/>
        <v>608905.98122582573</v>
      </c>
      <c r="Z1687" s="20">
        <f t="shared" si="677"/>
        <v>-446958.98122582573</v>
      </c>
      <c r="AA1687" s="26">
        <f t="shared" si="678"/>
        <v>44695.898122582577</v>
      </c>
      <c r="AB1687" s="31">
        <f t="shared" si="679"/>
        <v>17922.574099426729</v>
      </c>
      <c r="AC1687" s="30">
        <f t="shared" si="680"/>
        <v>17922.574099426729</v>
      </c>
      <c r="AG1687" s="25">
        <f t="shared" si="681"/>
        <v>-3020.8575078995832</v>
      </c>
      <c r="AH1687" s="25">
        <f t="shared" si="682"/>
        <v>44695.898122582577</v>
      </c>
      <c r="AI1687" s="25">
        <f t="shared" si="683"/>
        <v>41675.040614682992</v>
      </c>
      <c r="AJ1687" s="25">
        <f t="shared" si="684"/>
        <v>1</v>
      </c>
      <c r="AK1687" s="25">
        <f t="shared" si="685"/>
        <v>41675.040614682992</v>
      </c>
      <c r="AL1687" s="25">
        <f t="shared" ca="1" si="686"/>
        <v>124110</v>
      </c>
      <c r="AM1687" s="25">
        <f t="shared" ca="1" si="687"/>
        <v>61</v>
      </c>
      <c r="AN1687" s="25">
        <f ca="1">IF(AM1687=0,0,COUNTIF($AM$19:AM1687,C1687*10+1))</f>
        <v>134</v>
      </c>
      <c r="AO1687" s="20">
        <f t="shared" ca="1" si="688"/>
        <v>0</v>
      </c>
      <c r="AP1687" s="32">
        <f t="shared" ca="1" si="689"/>
        <v>124110</v>
      </c>
    </row>
    <row r="1688" spans="1:42" x14ac:dyDescent="0.2">
      <c r="A1688" s="14">
        <f>Daten!A1688</f>
        <v>62233</v>
      </c>
      <c r="B1688" s="7" t="str">
        <f>Daten!B1688</f>
        <v>Pinggau</v>
      </c>
      <c r="C1688" s="14">
        <f t="shared" si="665"/>
        <v>6</v>
      </c>
      <c r="D1688" s="9">
        <f>Daten!D1688</f>
        <v>0</v>
      </c>
      <c r="E1688" s="8">
        <f>Daten!E1688</f>
        <v>3136</v>
      </c>
      <c r="F1688" s="8">
        <f>Daten!F1688</f>
        <v>3166</v>
      </c>
      <c r="G1688" s="26">
        <f t="shared" si="666"/>
        <v>-30</v>
      </c>
      <c r="H1688" s="28">
        <f t="shared" si="667"/>
        <v>-9.4756790903348081E-3</v>
      </c>
      <c r="I1688" s="20">
        <f t="shared" si="668"/>
        <v>42.534570679474257</v>
      </c>
      <c r="J1688" s="20">
        <f t="shared" si="669"/>
        <v>-72.534570679474257</v>
      </c>
      <c r="K1688" s="26">
        <f t="shared" si="670"/>
        <v>36267.285339737129</v>
      </c>
      <c r="L1688" s="15">
        <f>Daten!G1688</f>
        <v>475</v>
      </c>
      <c r="M1688" s="15">
        <f>Daten!H1688</f>
        <v>1973</v>
      </c>
      <c r="N1688" s="15">
        <f>Daten!I1688</f>
        <v>688</v>
      </c>
      <c r="O1688" s="27">
        <f t="shared" si="671"/>
        <v>0.5894576786619361</v>
      </c>
      <c r="P1688" s="15">
        <f t="shared" si="672"/>
        <v>1120.2620240560691</v>
      </c>
      <c r="Q1688" s="20">
        <f t="shared" si="673"/>
        <v>42.737975943930905</v>
      </c>
      <c r="R1688" s="26">
        <f t="shared" si="674"/>
        <v>8547.5951887861811</v>
      </c>
      <c r="S1688" s="8">
        <f>Daten!K1688</f>
        <v>17963</v>
      </c>
      <c r="T1688" s="8">
        <f>Daten!L1688</f>
        <v>266583</v>
      </c>
      <c r="U1688" s="8">
        <f>Daten!M1688</f>
        <v>890360</v>
      </c>
      <c r="V1688" s="8">
        <f>Daten!N1688</f>
        <v>500</v>
      </c>
      <c r="W1688" s="8">
        <f>Daten!O1688</f>
        <v>500</v>
      </c>
      <c r="X1688" s="22">
        <f t="shared" si="675"/>
        <v>1174906</v>
      </c>
      <c r="Y1688" s="8">
        <f t="shared" si="676"/>
        <v>1203231.9830650217</v>
      </c>
      <c r="Z1688" s="20">
        <f t="shared" si="677"/>
        <v>-28325.98306502169</v>
      </c>
      <c r="AA1688" s="26">
        <f t="shared" si="678"/>
        <v>2832.5983065021692</v>
      </c>
      <c r="AB1688" s="31">
        <f t="shared" si="679"/>
        <v>47647.478835025482</v>
      </c>
      <c r="AC1688" s="30">
        <f t="shared" si="680"/>
        <v>47647.478835025482</v>
      </c>
      <c r="AG1688" s="25">
        <f t="shared" si="681"/>
        <v>36267.285339737129</v>
      </c>
      <c r="AH1688" s="25">
        <f t="shared" si="682"/>
        <v>2832.5983065021692</v>
      </c>
      <c r="AI1688" s="25">
        <f t="shared" si="683"/>
        <v>39099.883646239301</v>
      </c>
      <c r="AJ1688" s="25">
        <f t="shared" si="684"/>
        <v>1</v>
      </c>
      <c r="AK1688" s="25">
        <f t="shared" si="685"/>
        <v>39099.883646239301</v>
      </c>
      <c r="AL1688" s="25">
        <f t="shared" ca="1" si="686"/>
        <v>116441</v>
      </c>
      <c r="AM1688" s="25">
        <f t="shared" ca="1" si="687"/>
        <v>61</v>
      </c>
      <c r="AN1688" s="25">
        <f ca="1">IF(AM1688=0,0,COUNTIF($AM$19:AM1688,C1688*10+1))</f>
        <v>135</v>
      </c>
      <c r="AO1688" s="20">
        <f t="shared" ca="1" si="688"/>
        <v>0</v>
      </c>
      <c r="AP1688" s="32">
        <f t="shared" ca="1" si="689"/>
        <v>116441</v>
      </c>
    </row>
    <row r="1689" spans="1:42" x14ac:dyDescent="0.2">
      <c r="A1689" s="14">
        <f>Daten!A1689</f>
        <v>62235</v>
      </c>
      <c r="B1689" s="7" t="str">
        <f>Daten!B1689</f>
        <v>Pöllauberg</v>
      </c>
      <c r="C1689" s="14">
        <f t="shared" si="665"/>
        <v>6</v>
      </c>
      <c r="D1689" s="9">
        <f>Daten!D1689</f>
        <v>0</v>
      </c>
      <c r="E1689" s="8">
        <f>Daten!E1689</f>
        <v>2013</v>
      </c>
      <c r="F1689" s="8">
        <f>Daten!F1689</f>
        <v>2054</v>
      </c>
      <c r="G1689" s="26">
        <f t="shared" si="666"/>
        <v>-41</v>
      </c>
      <c r="H1689" s="28">
        <f t="shared" si="667"/>
        <v>-1.9961051606621226E-2</v>
      </c>
      <c r="I1689" s="20">
        <f t="shared" si="668"/>
        <v>27.595075229197768</v>
      </c>
      <c r="J1689" s="20">
        <f t="shared" si="669"/>
        <v>-68.595075229197761</v>
      </c>
      <c r="K1689" s="26">
        <f t="shared" si="670"/>
        <v>34297.537614598878</v>
      </c>
      <c r="L1689" s="15">
        <f>Daten!G1689</f>
        <v>273</v>
      </c>
      <c r="M1689" s="15">
        <f>Daten!H1689</f>
        <v>1288</v>
      </c>
      <c r="N1689" s="15">
        <f>Daten!I1689</f>
        <v>452</v>
      </c>
      <c r="O1689" s="27">
        <f t="shared" si="671"/>
        <v>0.56288819875776397</v>
      </c>
      <c r="P1689" s="15">
        <f t="shared" si="672"/>
        <v>731.32158488809785</v>
      </c>
      <c r="Q1689" s="20">
        <f t="shared" si="673"/>
        <v>-6.3215848880978456</v>
      </c>
      <c r="R1689" s="26">
        <f t="shared" si="674"/>
        <v>-1264.3169776195691</v>
      </c>
      <c r="S1689" s="8">
        <f>Daten!K1689</f>
        <v>16906</v>
      </c>
      <c r="T1689" s="8">
        <f>Daten!L1689</f>
        <v>145403</v>
      </c>
      <c r="U1689" s="8">
        <f>Daten!M1689</f>
        <v>219487</v>
      </c>
      <c r="V1689" s="8">
        <f>Daten!N1689</f>
        <v>500</v>
      </c>
      <c r="W1689" s="8">
        <f>Daten!O1689</f>
        <v>500</v>
      </c>
      <c r="X1689" s="22">
        <f t="shared" si="675"/>
        <v>381796</v>
      </c>
      <c r="Y1689" s="8">
        <f t="shared" si="676"/>
        <v>772355.22382330638</v>
      </c>
      <c r="Z1689" s="20">
        <f t="shared" si="677"/>
        <v>-390559.22382330638</v>
      </c>
      <c r="AA1689" s="26">
        <f t="shared" si="678"/>
        <v>39055.922382330638</v>
      </c>
      <c r="AB1689" s="31">
        <f t="shared" si="679"/>
        <v>72089.143019309937</v>
      </c>
      <c r="AC1689" s="30">
        <f t="shared" si="680"/>
        <v>72089.143019309937</v>
      </c>
      <c r="AG1689" s="25">
        <f t="shared" si="681"/>
        <v>34297.537614598878</v>
      </c>
      <c r="AH1689" s="25">
        <f t="shared" si="682"/>
        <v>39055.922382330638</v>
      </c>
      <c r="AI1689" s="25">
        <f t="shared" si="683"/>
        <v>73353.459996929509</v>
      </c>
      <c r="AJ1689" s="25">
        <f t="shared" si="684"/>
        <v>1</v>
      </c>
      <c r="AK1689" s="25">
        <f t="shared" si="685"/>
        <v>73353.459996929509</v>
      </c>
      <c r="AL1689" s="25">
        <f t="shared" ca="1" si="686"/>
        <v>218450</v>
      </c>
      <c r="AM1689" s="25">
        <f t="shared" ca="1" si="687"/>
        <v>61</v>
      </c>
      <c r="AN1689" s="25">
        <f ca="1">IF(AM1689=0,0,COUNTIF($AM$19:AM1689,C1689*10+1))</f>
        <v>136</v>
      </c>
      <c r="AO1689" s="20">
        <f t="shared" ca="1" si="688"/>
        <v>0</v>
      </c>
      <c r="AP1689" s="32">
        <f t="shared" ca="1" si="689"/>
        <v>218450</v>
      </c>
    </row>
    <row r="1690" spans="1:42" x14ac:dyDescent="0.2">
      <c r="A1690" s="14">
        <f>Daten!A1690</f>
        <v>62242</v>
      </c>
      <c r="B1690" s="7" t="str">
        <f>Daten!B1690</f>
        <v>Sankt Jakob im Walde</v>
      </c>
      <c r="C1690" s="14">
        <f t="shared" si="665"/>
        <v>6</v>
      </c>
      <c r="D1690" s="9">
        <f>Daten!D1690</f>
        <v>0</v>
      </c>
      <c r="E1690" s="8">
        <f>Daten!E1690</f>
        <v>1013</v>
      </c>
      <c r="F1690" s="8">
        <f>Daten!F1690</f>
        <v>1044</v>
      </c>
      <c r="G1690" s="26">
        <f t="shared" si="666"/>
        <v>-31</v>
      </c>
      <c r="H1690" s="28">
        <f t="shared" si="667"/>
        <v>-2.9693486590038315E-2</v>
      </c>
      <c r="I1690" s="20">
        <f t="shared" si="668"/>
        <v>14.025929181734405</v>
      </c>
      <c r="J1690" s="20">
        <f t="shared" si="669"/>
        <v>-45.025929181734405</v>
      </c>
      <c r="K1690" s="26">
        <f t="shared" si="670"/>
        <v>22512.964590867203</v>
      </c>
      <c r="L1690" s="15">
        <f>Daten!G1690</f>
        <v>167</v>
      </c>
      <c r="M1690" s="15">
        <f>Daten!H1690</f>
        <v>650</v>
      </c>
      <c r="N1690" s="15">
        <f>Daten!I1690</f>
        <v>196</v>
      </c>
      <c r="O1690" s="27">
        <f t="shared" si="671"/>
        <v>0.55846153846153845</v>
      </c>
      <c r="P1690" s="15">
        <f t="shared" si="672"/>
        <v>369.06757001340338</v>
      </c>
      <c r="Q1690" s="20">
        <f t="shared" si="673"/>
        <v>-6.0675700134033832</v>
      </c>
      <c r="R1690" s="26">
        <f t="shared" si="674"/>
        <v>-1213.5140026806766</v>
      </c>
      <c r="S1690" s="8">
        <f>Daten!K1690</f>
        <v>8140</v>
      </c>
      <c r="T1690" s="8">
        <f>Daten!L1690</f>
        <v>76589</v>
      </c>
      <c r="U1690" s="8">
        <f>Daten!M1690</f>
        <v>86414</v>
      </c>
      <c r="V1690" s="8">
        <f>Daten!N1690</f>
        <v>500</v>
      </c>
      <c r="W1690" s="8">
        <f>Daten!O1690</f>
        <v>500</v>
      </c>
      <c r="X1690" s="22">
        <f t="shared" si="675"/>
        <v>171143</v>
      </c>
      <c r="Y1690" s="8">
        <f t="shared" si="676"/>
        <v>388671.555754103</v>
      </c>
      <c r="Z1690" s="20">
        <f t="shared" si="677"/>
        <v>-217528.555754103</v>
      </c>
      <c r="AA1690" s="26">
        <f t="shared" si="678"/>
        <v>21752.8555754103</v>
      </c>
      <c r="AB1690" s="31">
        <f t="shared" si="679"/>
        <v>43052.306163596826</v>
      </c>
      <c r="AC1690" s="30">
        <f t="shared" si="680"/>
        <v>43052.306163596826</v>
      </c>
      <c r="AG1690" s="25">
        <f t="shared" si="681"/>
        <v>22512.964590867203</v>
      </c>
      <c r="AH1690" s="25">
        <f t="shared" si="682"/>
        <v>21752.8555754103</v>
      </c>
      <c r="AI1690" s="25">
        <f t="shared" si="683"/>
        <v>44265.820166277503</v>
      </c>
      <c r="AJ1690" s="25">
        <f t="shared" si="684"/>
        <v>1</v>
      </c>
      <c r="AK1690" s="25">
        <f t="shared" si="685"/>
        <v>44265.820166277503</v>
      </c>
      <c r="AL1690" s="25">
        <f t="shared" ca="1" si="686"/>
        <v>131825</v>
      </c>
      <c r="AM1690" s="25">
        <f t="shared" ca="1" si="687"/>
        <v>61</v>
      </c>
      <c r="AN1690" s="25">
        <f ca="1">IF(AM1690=0,0,COUNTIF($AM$19:AM1690,C1690*10+1))</f>
        <v>137</v>
      </c>
      <c r="AO1690" s="20">
        <f t="shared" ca="1" si="688"/>
        <v>0</v>
      </c>
      <c r="AP1690" s="32">
        <f t="shared" ca="1" si="689"/>
        <v>131825</v>
      </c>
    </row>
    <row r="1691" spans="1:42" x14ac:dyDescent="0.2">
      <c r="A1691" s="14">
        <f>Daten!A1691</f>
        <v>62244</v>
      </c>
      <c r="B1691" s="7" t="str">
        <f>Daten!B1691</f>
        <v>Sankt Johann in der Haide</v>
      </c>
      <c r="C1691" s="14">
        <f t="shared" si="665"/>
        <v>6</v>
      </c>
      <c r="D1691" s="9">
        <f>Daten!D1691</f>
        <v>0</v>
      </c>
      <c r="E1691" s="8">
        <f>Daten!E1691</f>
        <v>2260</v>
      </c>
      <c r="F1691" s="8">
        <f>Daten!F1691</f>
        <v>2166</v>
      </c>
      <c r="G1691" s="26">
        <f t="shared" si="666"/>
        <v>94</v>
      </c>
      <c r="H1691" s="28">
        <f t="shared" si="667"/>
        <v>4.339796860572484E-2</v>
      </c>
      <c r="I1691" s="20">
        <f t="shared" si="668"/>
        <v>29.099772612678851</v>
      </c>
      <c r="J1691" s="20">
        <f t="shared" si="669"/>
        <v>64.900227387321152</v>
      </c>
      <c r="K1691" s="26">
        <f t="shared" si="670"/>
        <v>-32450.113693660576</v>
      </c>
      <c r="L1691" s="15">
        <f>Daten!G1691</f>
        <v>290</v>
      </c>
      <c r="M1691" s="15">
        <f>Daten!H1691</f>
        <v>1487</v>
      </c>
      <c r="N1691" s="15">
        <f>Daten!I1691</f>
        <v>483</v>
      </c>
      <c r="O1691" s="27">
        <f t="shared" si="671"/>
        <v>0.51983860121049097</v>
      </c>
      <c r="P1691" s="15">
        <f t="shared" si="672"/>
        <v>844.31304093835513</v>
      </c>
      <c r="Q1691" s="20">
        <f t="shared" si="673"/>
        <v>-71.31304093835513</v>
      </c>
      <c r="R1691" s="26">
        <f t="shared" si="674"/>
        <v>-14262.608187671027</v>
      </c>
      <c r="S1691" s="8">
        <f>Daten!K1691</f>
        <v>10293</v>
      </c>
      <c r="T1691" s="8">
        <f>Daten!L1691</f>
        <v>217578</v>
      </c>
      <c r="U1691" s="8">
        <f>Daten!M1691</f>
        <v>1225873</v>
      </c>
      <c r="V1691" s="8">
        <f>Daten!N1691</f>
        <v>500</v>
      </c>
      <c r="W1691" s="8">
        <f>Daten!O1691</f>
        <v>500</v>
      </c>
      <c r="X1691" s="22">
        <f t="shared" si="675"/>
        <v>1453744</v>
      </c>
      <c r="Y1691" s="8">
        <f t="shared" si="676"/>
        <v>867125.08983639954</v>
      </c>
      <c r="Z1691" s="20">
        <f t="shared" si="677"/>
        <v>586618.91016360046</v>
      </c>
      <c r="AA1691" s="26">
        <f t="shared" si="678"/>
        <v>-58661.891016360052</v>
      </c>
      <c r="AB1691" s="31">
        <f t="shared" si="679"/>
        <v>-105374.61289769165</v>
      </c>
      <c r="AC1691" s="30">
        <f t="shared" si="680"/>
        <v>0</v>
      </c>
      <c r="AG1691" s="25">
        <f t="shared" si="681"/>
        <v>0</v>
      </c>
      <c r="AH1691" s="25">
        <f t="shared" si="682"/>
        <v>0</v>
      </c>
      <c r="AI1691" s="25">
        <f t="shared" si="683"/>
        <v>0</v>
      </c>
      <c r="AJ1691" s="25">
        <f t="shared" si="684"/>
        <v>1</v>
      </c>
      <c r="AK1691" s="25">
        <f t="shared" si="685"/>
        <v>0</v>
      </c>
      <c r="AL1691" s="25">
        <f t="shared" ca="1" si="686"/>
        <v>0</v>
      </c>
      <c r="AM1691" s="25">
        <f t="shared" ca="1" si="687"/>
        <v>0</v>
      </c>
      <c r="AN1691" s="25">
        <f ca="1">IF(AM1691=0,0,COUNTIF($AM$19:AM1691,C1691*10+1))</f>
        <v>0</v>
      </c>
      <c r="AO1691" s="20">
        <f t="shared" ca="1" si="688"/>
        <v>0</v>
      </c>
      <c r="AP1691" s="32">
        <f t="shared" ca="1" si="689"/>
        <v>0</v>
      </c>
    </row>
    <row r="1692" spans="1:42" x14ac:dyDescent="0.2">
      <c r="A1692" s="14">
        <f>Daten!A1692</f>
        <v>62245</v>
      </c>
      <c r="B1692" s="7" t="str">
        <f>Daten!B1692</f>
        <v>Sankt Lorenzen am Wechsel</v>
      </c>
      <c r="C1692" s="14">
        <f t="shared" si="665"/>
        <v>6</v>
      </c>
      <c r="D1692" s="9">
        <f>Daten!D1692</f>
        <v>0</v>
      </c>
      <c r="E1692" s="8">
        <f>Daten!E1692</f>
        <v>1420</v>
      </c>
      <c r="F1692" s="8">
        <f>Daten!F1692</f>
        <v>1478</v>
      </c>
      <c r="G1692" s="26">
        <f t="shared" si="666"/>
        <v>-58</v>
      </c>
      <c r="H1692" s="28">
        <f t="shared" si="667"/>
        <v>-3.9242219215155617E-2</v>
      </c>
      <c r="I1692" s="20">
        <f t="shared" si="668"/>
        <v>19.856631542723612</v>
      </c>
      <c r="J1692" s="20">
        <f t="shared" si="669"/>
        <v>-77.856631542723619</v>
      </c>
      <c r="K1692" s="26">
        <f t="shared" si="670"/>
        <v>38928.315771361813</v>
      </c>
      <c r="L1692" s="15">
        <f>Daten!G1692</f>
        <v>191</v>
      </c>
      <c r="M1692" s="15">
        <f>Daten!H1692</f>
        <v>906</v>
      </c>
      <c r="N1692" s="15">
        <f>Daten!I1692</f>
        <v>323</v>
      </c>
      <c r="O1692" s="27">
        <f t="shared" si="671"/>
        <v>0.56732891832229582</v>
      </c>
      <c r="P1692" s="15">
        <f t="shared" si="672"/>
        <v>514.42341297252847</v>
      </c>
      <c r="Q1692" s="20">
        <f t="shared" si="673"/>
        <v>-0.42341297252846744</v>
      </c>
      <c r="R1692" s="26">
        <f t="shared" si="674"/>
        <v>-84.682594505693487</v>
      </c>
      <c r="S1692" s="8">
        <f>Daten!K1692</f>
        <v>14078</v>
      </c>
      <c r="T1692" s="8">
        <f>Daten!L1692</f>
        <v>83571</v>
      </c>
      <c r="U1692" s="8">
        <f>Daten!M1692</f>
        <v>97051</v>
      </c>
      <c r="V1692" s="8">
        <f>Daten!N1692</f>
        <v>500</v>
      </c>
      <c r="W1692" s="8">
        <f>Daten!O1692</f>
        <v>500</v>
      </c>
      <c r="X1692" s="22">
        <f t="shared" si="675"/>
        <v>194700</v>
      </c>
      <c r="Y1692" s="8">
        <f t="shared" si="676"/>
        <v>544830.80865826877</v>
      </c>
      <c r="Z1692" s="20">
        <f t="shared" si="677"/>
        <v>-350130.80865826877</v>
      </c>
      <c r="AA1692" s="26">
        <f t="shared" si="678"/>
        <v>35013.08086582688</v>
      </c>
      <c r="AB1692" s="31">
        <f t="shared" si="679"/>
        <v>73856.714042683001</v>
      </c>
      <c r="AC1692" s="30">
        <f t="shared" si="680"/>
        <v>73856.714042683001</v>
      </c>
      <c r="AG1692" s="25">
        <f t="shared" si="681"/>
        <v>38928.315771361813</v>
      </c>
      <c r="AH1692" s="25">
        <f t="shared" si="682"/>
        <v>35013.08086582688</v>
      </c>
      <c r="AI1692" s="25">
        <f t="shared" si="683"/>
        <v>73941.396637188693</v>
      </c>
      <c r="AJ1692" s="25">
        <f t="shared" si="684"/>
        <v>1</v>
      </c>
      <c r="AK1692" s="25">
        <f t="shared" si="685"/>
        <v>73941.396637188693</v>
      </c>
      <c r="AL1692" s="25">
        <f t="shared" ca="1" si="686"/>
        <v>220200</v>
      </c>
      <c r="AM1692" s="25">
        <f t="shared" ca="1" si="687"/>
        <v>61</v>
      </c>
      <c r="AN1692" s="25">
        <f ca="1">IF(AM1692=0,0,COUNTIF($AM$19:AM1692,C1692*10+1))</f>
        <v>138</v>
      </c>
      <c r="AO1692" s="20">
        <f t="shared" ca="1" si="688"/>
        <v>0</v>
      </c>
      <c r="AP1692" s="32">
        <f t="shared" ca="1" si="689"/>
        <v>220200</v>
      </c>
    </row>
    <row r="1693" spans="1:42" x14ac:dyDescent="0.2">
      <c r="A1693" s="14">
        <f>Daten!A1693</f>
        <v>62247</v>
      </c>
      <c r="B1693" s="7" t="str">
        <f>Daten!B1693</f>
        <v>Schäffern</v>
      </c>
      <c r="C1693" s="14">
        <f t="shared" si="665"/>
        <v>6</v>
      </c>
      <c r="D1693" s="9">
        <f>Daten!D1693</f>
        <v>0</v>
      </c>
      <c r="E1693" s="8">
        <f>Daten!E1693</f>
        <v>1350</v>
      </c>
      <c r="F1693" s="8">
        <f>Daten!F1693</f>
        <v>1375</v>
      </c>
      <c r="G1693" s="26">
        <f t="shared" si="666"/>
        <v>-25</v>
      </c>
      <c r="H1693" s="28">
        <f t="shared" si="667"/>
        <v>-1.8181818181818181E-2</v>
      </c>
      <c r="I1693" s="20">
        <f t="shared" si="668"/>
        <v>18.472847341843686</v>
      </c>
      <c r="J1693" s="20">
        <f t="shared" si="669"/>
        <v>-43.472847341843689</v>
      </c>
      <c r="K1693" s="26">
        <f t="shared" si="670"/>
        <v>21736.423670921846</v>
      </c>
      <c r="L1693" s="15">
        <f>Daten!G1693</f>
        <v>238</v>
      </c>
      <c r="M1693" s="15">
        <f>Daten!H1693</f>
        <v>866</v>
      </c>
      <c r="N1693" s="15">
        <f>Daten!I1693</f>
        <v>246</v>
      </c>
      <c r="O1693" s="27">
        <f t="shared" si="671"/>
        <v>0.55889145496535797</v>
      </c>
      <c r="P1693" s="15">
        <f t="shared" si="672"/>
        <v>491.71156251016515</v>
      </c>
      <c r="Q1693" s="20">
        <f t="shared" si="673"/>
        <v>-7.7115625101651517</v>
      </c>
      <c r="R1693" s="26">
        <f t="shared" si="674"/>
        <v>-1542.3125020330303</v>
      </c>
      <c r="S1693" s="8">
        <f>Daten!K1693</f>
        <v>9658</v>
      </c>
      <c r="T1693" s="8">
        <f>Daten!L1693</f>
        <v>78399</v>
      </c>
      <c r="U1693" s="8">
        <f>Daten!M1693</f>
        <v>120172</v>
      </c>
      <c r="V1693" s="8">
        <f>Daten!N1693</f>
        <v>500</v>
      </c>
      <c r="W1693" s="8">
        <f>Daten!O1693</f>
        <v>500</v>
      </c>
      <c r="X1693" s="22">
        <f t="shared" si="675"/>
        <v>208229</v>
      </c>
      <c r="Y1693" s="8">
        <f t="shared" si="676"/>
        <v>517972.9518934245</v>
      </c>
      <c r="Z1693" s="20">
        <f t="shared" si="677"/>
        <v>-309743.9518934245</v>
      </c>
      <c r="AA1693" s="26">
        <f t="shared" si="678"/>
        <v>30974.395189342453</v>
      </c>
      <c r="AB1693" s="31">
        <f t="shared" si="679"/>
        <v>51168.506358231272</v>
      </c>
      <c r="AC1693" s="30">
        <f t="shared" si="680"/>
        <v>51168.506358231272</v>
      </c>
      <c r="AG1693" s="25">
        <f t="shared" si="681"/>
        <v>21736.423670921846</v>
      </c>
      <c r="AH1693" s="25">
        <f t="shared" si="682"/>
        <v>30974.395189342453</v>
      </c>
      <c r="AI1693" s="25">
        <f t="shared" si="683"/>
        <v>52710.818860264299</v>
      </c>
      <c r="AJ1693" s="25">
        <f t="shared" si="684"/>
        <v>1</v>
      </c>
      <c r="AK1693" s="25">
        <f t="shared" si="685"/>
        <v>52710.818860264299</v>
      </c>
      <c r="AL1693" s="25">
        <f t="shared" ca="1" si="686"/>
        <v>156975</v>
      </c>
      <c r="AM1693" s="25">
        <f t="shared" ca="1" si="687"/>
        <v>61</v>
      </c>
      <c r="AN1693" s="25">
        <f ca="1">IF(AM1693=0,0,COUNTIF($AM$19:AM1693,C1693*10+1))</f>
        <v>139</v>
      </c>
      <c r="AO1693" s="20">
        <f t="shared" ca="1" si="688"/>
        <v>0</v>
      </c>
      <c r="AP1693" s="32">
        <f t="shared" ca="1" si="689"/>
        <v>156975</v>
      </c>
    </row>
    <row r="1694" spans="1:42" x14ac:dyDescent="0.2">
      <c r="A1694" s="14">
        <f>Daten!A1694</f>
        <v>62252</v>
      </c>
      <c r="B1694" s="7" t="str">
        <f>Daten!B1694</f>
        <v>Söchau</v>
      </c>
      <c r="C1694" s="14">
        <f t="shared" si="665"/>
        <v>6</v>
      </c>
      <c r="D1694" s="9">
        <f>Daten!D1694</f>
        <v>0</v>
      </c>
      <c r="E1694" s="8">
        <f>Daten!E1694</f>
        <v>1459</v>
      </c>
      <c r="F1694" s="8">
        <f>Daten!F1694</f>
        <v>1436</v>
      </c>
      <c r="G1694" s="26">
        <f t="shared" si="666"/>
        <v>23</v>
      </c>
      <c r="H1694" s="28">
        <f t="shared" si="667"/>
        <v>1.6016713091922007E-2</v>
      </c>
      <c r="I1694" s="20">
        <f t="shared" si="668"/>
        <v>19.292370023918206</v>
      </c>
      <c r="J1694" s="20">
        <f t="shared" si="669"/>
        <v>3.7076299760817939</v>
      </c>
      <c r="K1694" s="26">
        <f t="shared" si="670"/>
        <v>-1853.8149880408969</v>
      </c>
      <c r="L1694" s="15">
        <f>Daten!G1694</f>
        <v>198</v>
      </c>
      <c r="M1694" s="15">
        <f>Daten!H1694</f>
        <v>870</v>
      </c>
      <c r="N1694" s="15">
        <f>Daten!I1694</f>
        <v>391</v>
      </c>
      <c r="O1694" s="27">
        <f t="shared" si="671"/>
        <v>0.67701149425287355</v>
      </c>
      <c r="P1694" s="15">
        <f t="shared" si="672"/>
        <v>493.98274755640148</v>
      </c>
      <c r="Q1694" s="20">
        <f t="shared" si="673"/>
        <v>95.017252443598522</v>
      </c>
      <c r="R1694" s="26">
        <f t="shared" si="674"/>
        <v>19003.450488719704</v>
      </c>
      <c r="S1694" s="8">
        <f>Daten!K1694</f>
        <v>7983</v>
      </c>
      <c r="T1694" s="8">
        <f>Daten!L1694</f>
        <v>90984</v>
      </c>
      <c r="U1694" s="8">
        <f>Daten!M1694</f>
        <v>123244</v>
      </c>
      <c r="V1694" s="8">
        <f>Daten!N1694</f>
        <v>500</v>
      </c>
      <c r="W1694" s="8">
        <f>Daten!O1694</f>
        <v>500</v>
      </c>
      <c r="X1694" s="22">
        <f t="shared" si="675"/>
        <v>222211</v>
      </c>
      <c r="Y1694" s="8">
        <f t="shared" si="676"/>
        <v>559794.47171296773</v>
      </c>
      <c r="Z1694" s="20">
        <f t="shared" si="677"/>
        <v>-337583.47171296773</v>
      </c>
      <c r="AA1694" s="26">
        <f t="shared" si="678"/>
        <v>33758.347171296773</v>
      </c>
      <c r="AB1694" s="31">
        <f t="shared" si="679"/>
        <v>50907.98267197558</v>
      </c>
      <c r="AC1694" s="30">
        <f t="shared" si="680"/>
        <v>50907.98267197558</v>
      </c>
      <c r="AG1694" s="25">
        <f t="shared" si="681"/>
        <v>-1853.8149880408969</v>
      </c>
      <c r="AH1694" s="25">
        <f t="shared" si="682"/>
        <v>33758.347171296773</v>
      </c>
      <c r="AI1694" s="25">
        <f t="shared" si="683"/>
        <v>31904.532183255877</v>
      </c>
      <c r="AJ1694" s="25">
        <f t="shared" si="684"/>
        <v>1</v>
      </c>
      <c r="AK1694" s="25">
        <f t="shared" si="685"/>
        <v>31904.532183255877</v>
      </c>
      <c r="AL1694" s="25">
        <f t="shared" ca="1" si="686"/>
        <v>95013</v>
      </c>
      <c r="AM1694" s="25">
        <f t="shared" ca="1" si="687"/>
        <v>61</v>
      </c>
      <c r="AN1694" s="25">
        <f ca="1">IF(AM1694=0,0,COUNTIF($AM$19:AM1694,C1694*10+1))</f>
        <v>140</v>
      </c>
      <c r="AO1694" s="20">
        <f t="shared" ca="1" si="688"/>
        <v>0</v>
      </c>
      <c r="AP1694" s="32">
        <f t="shared" ca="1" si="689"/>
        <v>95013</v>
      </c>
    </row>
    <row r="1695" spans="1:42" x14ac:dyDescent="0.2">
      <c r="A1695" s="14">
        <f>Daten!A1695</f>
        <v>62256</v>
      </c>
      <c r="B1695" s="7" t="str">
        <f>Daten!B1695</f>
        <v>Stubenberg</v>
      </c>
      <c r="C1695" s="14">
        <f t="shared" si="665"/>
        <v>6</v>
      </c>
      <c r="D1695" s="9">
        <f>Daten!D1695</f>
        <v>0</v>
      </c>
      <c r="E1695" s="8">
        <f>Daten!E1695</f>
        <v>2239</v>
      </c>
      <c r="F1695" s="8">
        <f>Daten!F1695</f>
        <v>2216</v>
      </c>
      <c r="G1695" s="26">
        <f t="shared" si="666"/>
        <v>23</v>
      </c>
      <c r="H1695" s="28">
        <f t="shared" si="667"/>
        <v>1.0379061371841155E-2</v>
      </c>
      <c r="I1695" s="20">
        <f t="shared" si="668"/>
        <v>29.771512516018621</v>
      </c>
      <c r="J1695" s="20">
        <f t="shared" si="669"/>
        <v>-6.7715125160186211</v>
      </c>
      <c r="K1695" s="26">
        <f t="shared" si="670"/>
        <v>3385.7562580093104</v>
      </c>
      <c r="L1695" s="15">
        <f>Daten!G1695</f>
        <v>291</v>
      </c>
      <c r="M1695" s="15">
        <f>Daten!H1695</f>
        <v>1384</v>
      </c>
      <c r="N1695" s="15">
        <f>Daten!I1695</f>
        <v>564</v>
      </c>
      <c r="O1695" s="27">
        <f t="shared" si="671"/>
        <v>0.61777456647398843</v>
      </c>
      <c r="P1695" s="15">
        <f t="shared" si="672"/>
        <v>785.83002599776967</v>
      </c>
      <c r="Q1695" s="20">
        <f t="shared" si="673"/>
        <v>69.169974002230333</v>
      </c>
      <c r="R1695" s="26">
        <f t="shared" si="674"/>
        <v>13833.994800446068</v>
      </c>
      <c r="S1695" s="8">
        <f>Daten!K1695</f>
        <v>13163</v>
      </c>
      <c r="T1695" s="8">
        <f>Daten!L1695</f>
        <v>164845</v>
      </c>
      <c r="U1695" s="8">
        <f>Daten!M1695</f>
        <v>479454</v>
      </c>
      <c r="V1695" s="8">
        <f>Daten!N1695</f>
        <v>500</v>
      </c>
      <c r="W1695" s="8">
        <f>Daten!O1695</f>
        <v>500</v>
      </c>
      <c r="X1695" s="22">
        <f t="shared" si="675"/>
        <v>657462</v>
      </c>
      <c r="Y1695" s="8">
        <f t="shared" si="676"/>
        <v>859067.73280694627</v>
      </c>
      <c r="Z1695" s="20">
        <f t="shared" si="677"/>
        <v>-201605.73280694627</v>
      </c>
      <c r="AA1695" s="26">
        <f t="shared" si="678"/>
        <v>20160.573280694629</v>
      </c>
      <c r="AB1695" s="31">
        <f t="shared" si="679"/>
        <v>37380.324339150007</v>
      </c>
      <c r="AC1695" s="30">
        <f t="shared" si="680"/>
        <v>37380.324339150007</v>
      </c>
      <c r="AG1695" s="25">
        <f t="shared" si="681"/>
        <v>3385.7562580093104</v>
      </c>
      <c r="AH1695" s="25">
        <f t="shared" si="682"/>
        <v>20160.573280694629</v>
      </c>
      <c r="AI1695" s="25">
        <f t="shared" si="683"/>
        <v>23546.32953870394</v>
      </c>
      <c r="AJ1695" s="25">
        <f t="shared" si="684"/>
        <v>1</v>
      </c>
      <c r="AK1695" s="25">
        <f t="shared" si="685"/>
        <v>23546.32953870394</v>
      </c>
      <c r="AL1695" s="25">
        <f t="shared" ca="1" si="686"/>
        <v>70122</v>
      </c>
      <c r="AM1695" s="25">
        <f t="shared" ca="1" si="687"/>
        <v>61</v>
      </c>
      <c r="AN1695" s="25">
        <f ca="1">IF(AM1695=0,0,COUNTIF($AM$19:AM1695,C1695*10+1))</f>
        <v>141</v>
      </c>
      <c r="AO1695" s="20">
        <f t="shared" ca="1" si="688"/>
        <v>0</v>
      </c>
      <c r="AP1695" s="32">
        <f t="shared" ca="1" si="689"/>
        <v>70122</v>
      </c>
    </row>
    <row r="1696" spans="1:42" x14ac:dyDescent="0.2">
      <c r="A1696" s="14">
        <f>Daten!A1696</f>
        <v>62262</v>
      </c>
      <c r="B1696" s="7" t="str">
        <f>Daten!B1696</f>
        <v>Wenigzell</v>
      </c>
      <c r="C1696" s="14">
        <f t="shared" si="665"/>
        <v>6</v>
      </c>
      <c r="D1696" s="9">
        <f>Daten!D1696</f>
        <v>0</v>
      </c>
      <c r="E1696" s="8">
        <f>Daten!E1696</f>
        <v>1409</v>
      </c>
      <c r="F1696" s="8">
        <f>Daten!F1696</f>
        <v>1408</v>
      </c>
      <c r="G1696" s="26">
        <f t="shared" si="666"/>
        <v>1</v>
      </c>
      <c r="H1696" s="28">
        <f t="shared" si="667"/>
        <v>7.1022727272727275E-4</v>
      </c>
      <c r="I1696" s="20">
        <f t="shared" si="668"/>
        <v>18.916195678047934</v>
      </c>
      <c r="J1696" s="20">
        <f t="shared" si="669"/>
        <v>-17.916195678047934</v>
      </c>
      <c r="K1696" s="26">
        <f t="shared" si="670"/>
        <v>8958.097839023967</v>
      </c>
      <c r="L1696" s="15">
        <f>Daten!G1696</f>
        <v>198</v>
      </c>
      <c r="M1696" s="15">
        <f>Daten!H1696</f>
        <v>872</v>
      </c>
      <c r="N1696" s="15">
        <f>Daten!I1696</f>
        <v>339</v>
      </c>
      <c r="O1696" s="27">
        <f t="shared" si="671"/>
        <v>0.61582568807339455</v>
      </c>
      <c r="P1696" s="15">
        <f t="shared" si="672"/>
        <v>495.11834007951961</v>
      </c>
      <c r="Q1696" s="20">
        <f t="shared" si="673"/>
        <v>41.881659920480388</v>
      </c>
      <c r="R1696" s="26">
        <f t="shared" si="674"/>
        <v>8376.3319840960776</v>
      </c>
      <c r="S1696" s="8">
        <f>Daten!K1696</f>
        <v>22522</v>
      </c>
      <c r="T1696" s="8">
        <f>Daten!L1696</f>
        <v>91945</v>
      </c>
      <c r="U1696" s="8">
        <f>Daten!M1696</f>
        <v>211756</v>
      </c>
      <c r="V1696" s="8">
        <f>Daten!N1696</f>
        <v>500</v>
      </c>
      <c r="W1696" s="8">
        <f>Daten!O1696</f>
        <v>500</v>
      </c>
      <c r="X1696" s="22">
        <f t="shared" si="675"/>
        <v>326223</v>
      </c>
      <c r="Y1696" s="8">
        <f t="shared" si="676"/>
        <v>540610.28830950754</v>
      </c>
      <c r="Z1696" s="20">
        <f t="shared" si="677"/>
        <v>-214387.28830950754</v>
      </c>
      <c r="AA1696" s="26">
        <f t="shared" si="678"/>
        <v>21438.728830950757</v>
      </c>
      <c r="AB1696" s="31">
        <f t="shared" si="679"/>
        <v>38773.158654070801</v>
      </c>
      <c r="AC1696" s="30">
        <f t="shared" si="680"/>
        <v>38773.158654070801</v>
      </c>
      <c r="AG1696" s="25">
        <f t="shared" si="681"/>
        <v>8958.097839023967</v>
      </c>
      <c r="AH1696" s="25">
        <f t="shared" si="682"/>
        <v>21438.728830950757</v>
      </c>
      <c r="AI1696" s="25">
        <f t="shared" si="683"/>
        <v>30396.826669974726</v>
      </c>
      <c r="AJ1696" s="25">
        <f t="shared" si="684"/>
        <v>1</v>
      </c>
      <c r="AK1696" s="25">
        <f t="shared" si="685"/>
        <v>30396.826669974726</v>
      </c>
      <c r="AL1696" s="25">
        <f t="shared" ca="1" si="686"/>
        <v>90523</v>
      </c>
      <c r="AM1696" s="25">
        <f t="shared" ca="1" si="687"/>
        <v>61</v>
      </c>
      <c r="AN1696" s="25">
        <f ca="1">IF(AM1696=0,0,COUNTIF($AM$19:AM1696,C1696*10+1))</f>
        <v>142</v>
      </c>
      <c r="AO1696" s="20">
        <f t="shared" ca="1" si="688"/>
        <v>0</v>
      </c>
      <c r="AP1696" s="32">
        <f t="shared" ca="1" si="689"/>
        <v>90523</v>
      </c>
    </row>
    <row r="1697" spans="1:42" x14ac:dyDescent="0.2">
      <c r="A1697" s="14">
        <f>Daten!A1697</f>
        <v>62264</v>
      </c>
      <c r="B1697" s="7" t="str">
        <f>Daten!B1697</f>
        <v>Bad Waltersdorf</v>
      </c>
      <c r="C1697" s="14">
        <f t="shared" si="665"/>
        <v>6</v>
      </c>
      <c r="D1697" s="9">
        <f>Daten!D1697</f>
        <v>0</v>
      </c>
      <c r="E1697" s="8">
        <f>Daten!E1697</f>
        <v>3898</v>
      </c>
      <c r="F1697" s="8">
        <f>Daten!F1697</f>
        <v>3819</v>
      </c>
      <c r="G1697" s="26">
        <f t="shared" si="666"/>
        <v>79</v>
      </c>
      <c r="H1697" s="28">
        <f t="shared" si="667"/>
        <v>2.0686043466876147E-2</v>
      </c>
      <c r="I1697" s="20">
        <f t="shared" si="668"/>
        <v>51.307493817091661</v>
      </c>
      <c r="J1697" s="20">
        <f t="shared" si="669"/>
        <v>27.692506182908339</v>
      </c>
      <c r="K1697" s="26">
        <f t="shared" si="670"/>
        <v>-13846.253091454169</v>
      </c>
      <c r="L1697" s="15">
        <f>Daten!G1697</f>
        <v>583</v>
      </c>
      <c r="M1697" s="15">
        <f>Daten!H1697</f>
        <v>2579</v>
      </c>
      <c r="N1697" s="15">
        <f>Daten!I1697</f>
        <v>736</v>
      </c>
      <c r="O1697" s="27">
        <f t="shared" si="671"/>
        <v>0.51143854207056993</v>
      </c>
      <c r="P1697" s="15">
        <f t="shared" si="672"/>
        <v>1464.3465585608728</v>
      </c>
      <c r="Q1697" s="20">
        <f t="shared" si="673"/>
        <v>-145.34655856087284</v>
      </c>
      <c r="R1697" s="26">
        <f t="shared" si="674"/>
        <v>-29069.311712174567</v>
      </c>
      <c r="S1697" s="8">
        <f>Daten!K1697</f>
        <v>23077</v>
      </c>
      <c r="T1697" s="8">
        <f>Daten!L1697</f>
        <v>379248</v>
      </c>
      <c r="U1697" s="8">
        <f>Daten!M1697</f>
        <v>1266487</v>
      </c>
      <c r="V1697" s="8">
        <f>Daten!N1697</f>
        <v>500</v>
      </c>
      <c r="W1697" s="8">
        <f>Daten!O1697</f>
        <v>500</v>
      </c>
      <c r="X1697" s="22">
        <f t="shared" si="675"/>
        <v>1668812</v>
      </c>
      <c r="Y1697" s="8">
        <f t="shared" si="676"/>
        <v>1495598.9381337548</v>
      </c>
      <c r="Z1697" s="20">
        <f t="shared" si="677"/>
        <v>173213.06186624523</v>
      </c>
      <c r="AA1697" s="26">
        <f t="shared" si="678"/>
        <v>-17321.306186624523</v>
      </c>
      <c r="AB1697" s="31">
        <f t="shared" si="679"/>
        <v>-60236.870990253257</v>
      </c>
      <c r="AC1697" s="30">
        <f t="shared" si="680"/>
        <v>0</v>
      </c>
      <c r="AG1697" s="25">
        <f t="shared" si="681"/>
        <v>0</v>
      </c>
      <c r="AH1697" s="25">
        <f t="shared" si="682"/>
        <v>0</v>
      </c>
      <c r="AI1697" s="25">
        <f t="shared" si="683"/>
        <v>0</v>
      </c>
      <c r="AJ1697" s="25">
        <f t="shared" si="684"/>
        <v>1</v>
      </c>
      <c r="AK1697" s="25">
        <f t="shared" si="685"/>
        <v>0</v>
      </c>
      <c r="AL1697" s="25">
        <f t="shared" ca="1" si="686"/>
        <v>0</v>
      </c>
      <c r="AM1697" s="25">
        <f t="shared" ca="1" si="687"/>
        <v>0</v>
      </c>
      <c r="AN1697" s="25">
        <f ca="1">IF(AM1697=0,0,COUNTIF($AM$19:AM1697,C1697*10+1))</f>
        <v>0</v>
      </c>
      <c r="AO1697" s="20">
        <f t="shared" ca="1" si="688"/>
        <v>0</v>
      </c>
      <c r="AP1697" s="32">
        <f t="shared" ca="1" si="689"/>
        <v>0</v>
      </c>
    </row>
    <row r="1698" spans="1:42" x14ac:dyDescent="0.2">
      <c r="A1698" s="14">
        <f>Daten!A1698</f>
        <v>62265</v>
      </c>
      <c r="B1698" s="7" t="str">
        <f>Daten!B1698</f>
        <v>Dechantskirchen</v>
      </c>
      <c r="C1698" s="14">
        <f t="shared" si="665"/>
        <v>6</v>
      </c>
      <c r="D1698" s="9">
        <f>Daten!D1698</f>
        <v>0</v>
      </c>
      <c r="E1698" s="8">
        <f>Daten!E1698</f>
        <v>2005</v>
      </c>
      <c r="F1698" s="8">
        <f>Daten!F1698</f>
        <v>2049</v>
      </c>
      <c r="G1698" s="26">
        <f t="shared" si="666"/>
        <v>-44</v>
      </c>
      <c r="H1698" s="28">
        <f t="shared" si="667"/>
        <v>-2.1473889702293802E-2</v>
      </c>
      <c r="I1698" s="20">
        <f t="shared" si="668"/>
        <v>27.527901238863791</v>
      </c>
      <c r="J1698" s="20">
        <f t="shared" si="669"/>
        <v>-71.527901238863791</v>
      </c>
      <c r="K1698" s="26">
        <f t="shared" si="670"/>
        <v>35763.950619431896</v>
      </c>
      <c r="L1698" s="15">
        <f>Daten!G1698</f>
        <v>283</v>
      </c>
      <c r="M1698" s="15">
        <f>Daten!H1698</f>
        <v>1301</v>
      </c>
      <c r="N1698" s="15">
        <f>Daten!I1698</f>
        <v>421</v>
      </c>
      <c r="O1698" s="27">
        <f t="shared" si="671"/>
        <v>0.54112221368178326</v>
      </c>
      <c r="P1698" s="15">
        <f t="shared" si="672"/>
        <v>738.70293628836589</v>
      </c>
      <c r="Q1698" s="20">
        <f t="shared" si="673"/>
        <v>-34.702936288365891</v>
      </c>
      <c r="R1698" s="26">
        <f t="shared" si="674"/>
        <v>-6940.5872576731781</v>
      </c>
      <c r="S1698" s="8">
        <f>Daten!K1698</f>
        <v>9864</v>
      </c>
      <c r="T1698" s="8">
        <f>Daten!L1698</f>
        <v>144124</v>
      </c>
      <c r="U1698" s="8">
        <f>Daten!M1698</f>
        <v>179494</v>
      </c>
      <c r="V1698" s="8">
        <f>Daten!N1698</f>
        <v>500</v>
      </c>
      <c r="W1698" s="8">
        <f>Daten!O1698</f>
        <v>500</v>
      </c>
      <c r="X1698" s="22">
        <f t="shared" si="675"/>
        <v>333482</v>
      </c>
      <c r="Y1698" s="8">
        <f t="shared" si="676"/>
        <v>769285.75447875273</v>
      </c>
      <c r="Z1698" s="20">
        <f t="shared" si="677"/>
        <v>-435803.75447875273</v>
      </c>
      <c r="AA1698" s="26">
        <f t="shared" si="678"/>
        <v>43580.375447875274</v>
      </c>
      <c r="AB1698" s="31">
        <f t="shared" si="679"/>
        <v>72403.738809634</v>
      </c>
      <c r="AC1698" s="30">
        <f t="shared" si="680"/>
        <v>72403.738809634</v>
      </c>
      <c r="AG1698" s="25">
        <f t="shared" si="681"/>
        <v>35763.950619431896</v>
      </c>
      <c r="AH1698" s="25">
        <f t="shared" si="682"/>
        <v>43580.375447875274</v>
      </c>
      <c r="AI1698" s="25">
        <f t="shared" si="683"/>
        <v>79344.326067307178</v>
      </c>
      <c r="AJ1698" s="25">
        <f t="shared" si="684"/>
        <v>1</v>
      </c>
      <c r="AK1698" s="25">
        <f t="shared" si="685"/>
        <v>79344.326067307178</v>
      </c>
      <c r="AL1698" s="25">
        <f t="shared" ca="1" si="686"/>
        <v>236291</v>
      </c>
      <c r="AM1698" s="25">
        <f t="shared" ca="1" si="687"/>
        <v>61</v>
      </c>
      <c r="AN1698" s="25">
        <f ca="1">IF(AM1698=0,0,COUNTIF($AM$19:AM1698,C1698*10+1))</f>
        <v>143</v>
      </c>
      <c r="AO1698" s="20">
        <f t="shared" ca="1" si="688"/>
        <v>0</v>
      </c>
      <c r="AP1698" s="32">
        <f t="shared" ca="1" si="689"/>
        <v>236291</v>
      </c>
    </row>
    <row r="1699" spans="1:42" x14ac:dyDescent="0.2">
      <c r="A1699" s="14">
        <f>Daten!A1699</f>
        <v>62266</v>
      </c>
      <c r="B1699" s="7" t="str">
        <f>Daten!B1699</f>
        <v>Feistritztal</v>
      </c>
      <c r="C1699" s="14">
        <f t="shared" si="665"/>
        <v>6</v>
      </c>
      <c r="D1699" s="9">
        <f>Daten!D1699</f>
        <v>0</v>
      </c>
      <c r="E1699" s="8">
        <f>Daten!E1699</f>
        <v>2382</v>
      </c>
      <c r="F1699" s="8">
        <f>Daten!F1699</f>
        <v>2417</v>
      </c>
      <c r="G1699" s="26">
        <f t="shared" si="666"/>
        <v>-35</v>
      </c>
      <c r="H1699" s="28">
        <f t="shared" si="667"/>
        <v>-1.4480761274306992E-2</v>
      </c>
      <c r="I1699" s="20">
        <f t="shared" si="668"/>
        <v>32.4719069274445</v>
      </c>
      <c r="J1699" s="20">
        <f t="shared" si="669"/>
        <v>-67.471906927444508</v>
      </c>
      <c r="K1699" s="26">
        <f t="shared" si="670"/>
        <v>33735.953463722253</v>
      </c>
      <c r="L1699" s="15">
        <f>Daten!G1699</f>
        <v>322</v>
      </c>
      <c r="M1699" s="15">
        <f>Daten!H1699</f>
        <v>1575</v>
      </c>
      <c r="N1699" s="15">
        <f>Daten!I1699</f>
        <v>485</v>
      </c>
      <c r="O1699" s="27">
        <f t="shared" si="671"/>
        <v>0.51238095238095238</v>
      </c>
      <c r="P1699" s="15">
        <f t="shared" si="672"/>
        <v>894.27911195555441</v>
      </c>
      <c r="Q1699" s="20">
        <f t="shared" si="673"/>
        <v>-87.279111955554413</v>
      </c>
      <c r="R1699" s="26">
        <f t="shared" si="674"/>
        <v>-17455.822391110883</v>
      </c>
      <c r="S1699" s="8">
        <f>Daten!K1699</f>
        <v>14268</v>
      </c>
      <c r="T1699" s="8">
        <f>Daten!L1699</f>
        <v>165626</v>
      </c>
      <c r="U1699" s="8">
        <f>Daten!M1699</f>
        <v>418432</v>
      </c>
      <c r="V1699" s="8">
        <f>Daten!N1699</f>
        <v>500</v>
      </c>
      <c r="W1699" s="8">
        <f>Daten!O1699</f>
        <v>500</v>
      </c>
      <c r="X1699" s="22">
        <f t="shared" si="675"/>
        <v>598326</v>
      </c>
      <c r="Y1699" s="8">
        <f t="shared" si="676"/>
        <v>913934.49734084238</v>
      </c>
      <c r="Z1699" s="20">
        <f t="shared" si="677"/>
        <v>-315608.49734084238</v>
      </c>
      <c r="AA1699" s="26">
        <f t="shared" si="678"/>
        <v>31560.84973408424</v>
      </c>
      <c r="AB1699" s="31">
        <f t="shared" si="679"/>
        <v>47840.98080669561</v>
      </c>
      <c r="AC1699" s="30">
        <f t="shared" si="680"/>
        <v>47840.98080669561</v>
      </c>
      <c r="AG1699" s="25">
        <f t="shared" si="681"/>
        <v>33735.953463722253</v>
      </c>
      <c r="AH1699" s="25">
        <f t="shared" si="682"/>
        <v>31560.84973408424</v>
      </c>
      <c r="AI1699" s="25">
        <f t="shared" si="683"/>
        <v>65296.803197806497</v>
      </c>
      <c r="AJ1699" s="25">
        <f t="shared" si="684"/>
        <v>1</v>
      </c>
      <c r="AK1699" s="25">
        <f t="shared" si="685"/>
        <v>65296.803197806497</v>
      </c>
      <c r="AL1699" s="25">
        <f t="shared" ca="1" si="686"/>
        <v>194456</v>
      </c>
      <c r="AM1699" s="25">
        <f t="shared" ca="1" si="687"/>
        <v>61</v>
      </c>
      <c r="AN1699" s="25">
        <f ca="1">IF(AM1699=0,0,COUNTIF($AM$19:AM1699,C1699*10+1))</f>
        <v>144</v>
      </c>
      <c r="AO1699" s="20">
        <f t="shared" ca="1" si="688"/>
        <v>0</v>
      </c>
      <c r="AP1699" s="32">
        <f t="shared" ca="1" si="689"/>
        <v>194456</v>
      </c>
    </row>
    <row r="1700" spans="1:42" x14ac:dyDescent="0.2">
      <c r="A1700" s="14">
        <f>Daten!A1700</f>
        <v>62267</v>
      </c>
      <c r="B1700" s="7" t="str">
        <f>Daten!B1700</f>
        <v>Fürstenfeld</v>
      </c>
      <c r="C1700" s="14">
        <f t="shared" si="665"/>
        <v>6</v>
      </c>
      <c r="D1700" s="9">
        <f>Daten!D1700</f>
        <v>0</v>
      </c>
      <c r="E1700" s="8">
        <f>Daten!E1700</f>
        <v>8853</v>
      </c>
      <c r="F1700" s="8">
        <f>Daten!F1700</f>
        <v>8642</v>
      </c>
      <c r="G1700" s="26">
        <f t="shared" si="666"/>
        <v>211</v>
      </c>
      <c r="H1700" s="28">
        <f t="shared" si="667"/>
        <v>2.4415644526729924E-2</v>
      </c>
      <c r="I1700" s="20">
        <f t="shared" si="668"/>
        <v>116.1035248932459</v>
      </c>
      <c r="J1700" s="20">
        <f t="shared" si="669"/>
        <v>94.896475106754096</v>
      </c>
      <c r="K1700" s="26">
        <f t="shared" si="670"/>
        <v>-47448.237553377046</v>
      </c>
      <c r="L1700" s="15">
        <f>Daten!G1700</f>
        <v>1093</v>
      </c>
      <c r="M1700" s="15">
        <f>Daten!H1700</f>
        <v>5622</v>
      </c>
      <c r="N1700" s="15">
        <f>Daten!I1700</f>
        <v>2138</v>
      </c>
      <c r="O1700" s="27">
        <f t="shared" si="671"/>
        <v>0.57470651013874063</v>
      </c>
      <c r="P1700" s="15">
        <f t="shared" si="672"/>
        <v>3192.1505824851597</v>
      </c>
      <c r="Q1700" s="20">
        <f t="shared" si="673"/>
        <v>38.849417514840297</v>
      </c>
      <c r="R1700" s="26">
        <f t="shared" si="674"/>
        <v>7769.8835029680595</v>
      </c>
      <c r="S1700" s="8">
        <f>Daten!K1700</f>
        <v>25580</v>
      </c>
      <c r="T1700" s="8">
        <f>Daten!L1700</f>
        <v>877206</v>
      </c>
      <c r="U1700" s="8">
        <f>Daten!M1700</f>
        <v>4090650</v>
      </c>
      <c r="V1700" s="8">
        <f>Daten!N1700</f>
        <v>500</v>
      </c>
      <c r="W1700" s="8">
        <f>Daten!O1700</f>
        <v>500</v>
      </c>
      <c r="X1700" s="22">
        <f t="shared" si="675"/>
        <v>4993436</v>
      </c>
      <c r="Y1700" s="8">
        <f t="shared" si="676"/>
        <v>3396751.5134166572</v>
      </c>
      <c r="Z1700" s="20">
        <f t="shared" si="677"/>
        <v>1596684.4865833428</v>
      </c>
      <c r="AA1700" s="26">
        <f t="shared" si="678"/>
        <v>-159668.4486583343</v>
      </c>
      <c r="AB1700" s="31">
        <f t="shared" si="679"/>
        <v>-199346.80270874329</v>
      </c>
      <c r="AC1700" s="30">
        <f t="shared" si="680"/>
        <v>0</v>
      </c>
      <c r="AG1700" s="25">
        <f t="shared" si="681"/>
        <v>0</v>
      </c>
      <c r="AH1700" s="25">
        <f t="shared" si="682"/>
        <v>0</v>
      </c>
      <c r="AI1700" s="25">
        <f t="shared" si="683"/>
        <v>0</v>
      </c>
      <c r="AJ1700" s="25">
        <f t="shared" si="684"/>
        <v>1</v>
      </c>
      <c r="AK1700" s="25">
        <f t="shared" si="685"/>
        <v>0</v>
      </c>
      <c r="AL1700" s="25">
        <f t="shared" ca="1" si="686"/>
        <v>0</v>
      </c>
      <c r="AM1700" s="25">
        <f t="shared" ca="1" si="687"/>
        <v>0</v>
      </c>
      <c r="AN1700" s="25">
        <f ca="1">IF(AM1700=0,0,COUNTIF($AM$19:AM1700,C1700*10+1))</f>
        <v>0</v>
      </c>
      <c r="AO1700" s="20">
        <f t="shared" ca="1" si="688"/>
        <v>0</v>
      </c>
      <c r="AP1700" s="32">
        <f t="shared" ca="1" si="689"/>
        <v>0</v>
      </c>
    </row>
    <row r="1701" spans="1:42" x14ac:dyDescent="0.2">
      <c r="A1701" s="14">
        <f>Daten!A1701</f>
        <v>62268</v>
      </c>
      <c r="B1701" s="7" t="str">
        <f>Daten!B1701</f>
        <v>Grafendorf bei Hartberg</v>
      </c>
      <c r="C1701" s="14">
        <f t="shared" si="665"/>
        <v>6</v>
      </c>
      <c r="D1701" s="9">
        <f>Daten!D1701</f>
        <v>0</v>
      </c>
      <c r="E1701" s="8">
        <f>Daten!E1701</f>
        <v>3229</v>
      </c>
      <c r="F1701" s="8">
        <f>Daten!F1701</f>
        <v>3086</v>
      </c>
      <c r="G1701" s="26">
        <f t="shared" si="666"/>
        <v>143</v>
      </c>
      <c r="H1701" s="28">
        <f t="shared" si="667"/>
        <v>4.6338302009073233E-2</v>
      </c>
      <c r="I1701" s="20">
        <f t="shared" si="668"/>
        <v>41.459786834130625</v>
      </c>
      <c r="J1701" s="20">
        <f t="shared" si="669"/>
        <v>101.54021316586937</v>
      </c>
      <c r="K1701" s="26">
        <f t="shared" si="670"/>
        <v>-50770.106582934684</v>
      </c>
      <c r="L1701" s="15">
        <f>Daten!G1701</f>
        <v>489</v>
      </c>
      <c r="M1701" s="15">
        <f>Daten!H1701</f>
        <v>2091</v>
      </c>
      <c r="N1701" s="15">
        <f>Daten!I1701</f>
        <v>649</v>
      </c>
      <c r="O1701" s="27">
        <f t="shared" si="671"/>
        <v>0.54423720707795309</v>
      </c>
      <c r="P1701" s="15">
        <f t="shared" si="672"/>
        <v>1187.2619829200407</v>
      </c>
      <c r="Q1701" s="20">
        <f t="shared" si="673"/>
        <v>-49.261982920040737</v>
      </c>
      <c r="R1701" s="26">
        <f t="shared" si="674"/>
        <v>-9852.3965840081473</v>
      </c>
      <c r="S1701" s="8">
        <f>Daten!K1701</f>
        <v>21281</v>
      </c>
      <c r="T1701" s="8">
        <f>Daten!L1701</f>
        <v>228541</v>
      </c>
      <c r="U1701" s="8">
        <f>Daten!M1701</f>
        <v>925195</v>
      </c>
      <c r="V1701" s="8">
        <f>Daten!N1701</f>
        <v>500</v>
      </c>
      <c r="W1701" s="8">
        <f>Daten!O1701</f>
        <v>500</v>
      </c>
      <c r="X1701" s="22">
        <f t="shared" si="675"/>
        <v>1175017</v>
      </c>
      <c r="Y1701" s="8">
        <f t="shared" si="676"/>
        <v>1238914.5641954576</v>
      </c>
      <c r="Z1701" s="20">
        <f t="shared" si="677"/>
        <v>-63897.564195457613</v>
      </c>
      <c r="AA1701" s="26">
        <f t="shared" si="678"/>
        <v>6389.7564195457617</v>
      </c>
      <c r="AB1701" s="31">
        <f t="shared" si="679"/>
        <v>-54232.746747397068</v>
      </c>
      <c r="AC1701" s="30">
        <f t="shared" si="680"/>
        <v>0</v>
      </c>
      <c r="AG1701" s="25">
        <f t="shared" si="681"/>
        <v>0</v>
      </c>
      <c r="AH1701" s="25">
        <f t="shared" si="682"/>
        <v>0</v>
      </c>
      <c r="AI1701" s="25">
        <f t="shared" si="683"/>
        <v>0</v>
      </c>
      <c r="AJ1701" s="25">
        <f t="shared" si="684"/>
        <v>1</v>
      </c>
      <c r="AK1701" s="25">
        <f t="shared" si="685"/>
        <v>0</v>
      </c>
      <c r="AL1701" s="25">
        <f t="shared" ca="1" si="686"/>
        <v>0</v>
      </c>
      <c r="AM1701" s="25">
        <f t="shared" ca="1" si="687"/>
        <v>0</v>
      </c>
      <c r="AN1701" s="25">
        <f ca="1">IF(AM1701=0,0,COUNTIF($AM$19:AM1701,C1701*10+1))</f>
        <v>0</v>
      </c>
      <c r="AO1701" s="20">
        <f t="shared" ca="1" si="688"/>
        <v>0</v>
      </c>
      <c r="AP1701" s="32">
        <f t="shared" ca="1" si="689"/>
        <v>0</v>
      </c>
    </row>
    <row r="1702" spans="1:42" x14ac:dyDescent="0.2">
      <c r="A1702" s="14">
        <f>Daten!A1702</f>
        <v>62269</v>
      </c>
      <c r="B1702" s="7" t="str">
        <f>Daten!B1702</f>
        <v>Großwilfersdorf</v>
      </c>
      <c r="C1702" s="14">
        <f t="shared" si="665"/>
        <v>6</v>
      </c>
      <c r="D1702" s="9">
        <f>Daten!D1702</f>
        <v>0</v>
      </c>
      <c r="E1702" s="8">
        <f>Daten!E1702</f>
        <v>2148</v>
      </c>
      <c r="F1702" s="8">
        <f>Daten!F1702</f>
        <v>2064</v>
      </c>
      <c r="G1702" s="26">
        <f t="shared" si="666"/>
        <v>84</v>
      </c>
      <c r="H1702" s="28">
        <f t="shared" si="667"/>
        <v>4.0697674418604654E-2</v>
      </c>
      <c r="I1702" s="20">
        <f t="shared" si="668"/>
        <v>27.729423209865722</v>
      </c>
      <c r="J1702" s="20">
        <f t="shared" si="669"/>
        <v>56.270576790134278</v>
      </c>
      <c r="K1702" s="26">
        <f t="shared" si="670"/>
        <v>-28135.288395067138</v>
      </c>
      <c r="L1702" s="15">
        <f>Daten!G1702</f>
        <v>294</v>
      </c>
      <c r="M1702" s="15">
        <f>Daten!H1702</f>
        <v>1444</v>
      </c>
      <c r="N1702" s="15">
        <f>Daten!I1702</f>
        <v>410</v>
      </c>
      <c r="O1702" s="27">
        <f t="shared" si="671"/>
        <v>0.48753462603878117</v>
      </c>
      <c r="P1702" s="15">
        <f t="shared" si="672"/>
        <v>819.89780169131461</v>
      </c>
      <c r="Q1702" s="20">
        <f t="shared" si="673"/>
        <v>-115.89780169131461</v>
      </c>
      <c r="R1702" s="26">
        <f t="shared" si="674"/>
        <v>-23179.560338262923</v>
      </c>
      <c r="S1702" s="8">
        <f>Daten!K1702</f>
        <v>23540</v>
      </c>
      <c r="T1702" s="8">
        <f>Daten!L1702</f>
        <v>206336</v>
      </c>
      <c r="U1702" s="8">
        <f>Daten!M1702</f>
        <v>1171239</v>
      </c>
      <c r="V1702" s="8">
        <f>Daten!N1702</f>
        <v>500</v>
      </c>
      <c r="W1702" s="8">
        <f>Daten!O1702</f>
        <v>500</v>
      </c>
      <c r="X1702" s="22">
        <f t="shared" si="675"/>
        <v>1401115</v>
      </c>
      <c r="Y1702" s="8">
        <f t="shared" si="676"/>
        <v>824152.51901264885</v>
      </c>
      <c r="Z1702" s="20">
        <f t="shared" si="677"/>
        <v>576962.48098735115</v>
      </c>
      <c r="AA1702" s="26">
        <f t="shared" si="678"/>
        <v>-57696.248098735115</v>
      </c>
      <c r="AB1702" s="31">
        <f t="shared" si="679"/>
        <v>-109011.09683206517</v>
      </c>
      <c r="AC1702" s="30">
        <f t="shared" si="680"/>
        <v>0</v>
      </c>
      <c r="AG1702" s="25">
        <f t="shared" si="681"/>
        <v>0</v>
      </c>
      <c r="AH1702" s="25">
        <f t="shared" si="682"/>
        <v>0</v>
      </c>
      <c r="AI1702" s="25">
        <f t="shared" si="683"/>
        <v>0</v>
      </c>
      <c r="AJ1702" s="25">
        <f t="shared" si="684"/>
        <v>1</v>
      </c>
      <c r="AK1702" s="25">
        <f t="shared" si="685"/>
        <v>0</v>
      </c>
      <c r="AL1702" s="25">
        <f t="shared" ca="1" si="686"/>
        <v>0</v>
      </c>
      <c r="AM1702" s="25">
        <f t="shared" ca="1" si="687"/>
        <v>0</v>
      </c>
      <c r="AN1702" s="25">
        <f ca="1">IF(AM1702=0,0,COUNTIF($AM$19:AM1702,C1702*10+1))</f>
        <v>0</v>
      </c>
      <c r="AO1702" s="20">
        <f t="shared" ca="1" si="688"/>
        <v>0</v>
      </c>
      <c r="AP1702" s="32">
        <f t="shared" ca="1" si="689"/>
        <v>0</v>
      </c>
    </row>
    <row r="1703" spans="1:42" x14ac:dyDescent="0.2">
      <c r="A1703" s="14">
        <f>Daten!A1703</f>
        <v>62270</v>
      </c>
      <c r="B1703" s="7" t="str">
        <f>Daten!B1703</f>
        <v>Hartl</v>
      </c>
      <c r="C1703" s="14">
        <f t="shared" si="665"/>
        <v>6</v>
      </c>
      <c r="D1703" s="9">
        <f>Daten!D1703</f>
        <v>0</v>
      </c>
      <c r="E1703" s="8">
        <f>Daten!E1703</f>
        <v>2128</v>
      </c>
      <c r="F1703" s="8">
        <f>Daten!F1703</f>
        <v>2114</v>
      </c>
      <c r="G1703" s="26">
        <f t="shared" si="666"/>
        <v>14</v>
      </c>
      <c r="H1703" s="28">
        <f t="shared" si="667"/>
        <v>6.6225165562913907E-3</v>
      </c>
      <c r="I1703" s="20">
        <f t="shared" si="668"/>
        <v>28.401163113205492</v>
      </c>
      <c r="J1703" s="20">
        <f t="shared" si="669"/>
        <v>-14.401163113205492</v>
      </c>
      <c r="K1703" s="26">
        <f t="shared" si="670"/>
        <v>7200.5815566027459</v>
      </c>
      <c r="L1703" s="15">
        <f>Daten!G1703</f>
        <v>334</v>
      </c>
      <c r="M1703" s="15">
        <f>Daten!H1703</f>
        <v>1389</v>
      </c>
      <c r="N1703" s="15">
        <f>Daten!I1703</f>
        <v>405</v>
      </c>
      <c r="O1703" s="27">
        <f t="shared" si="671"/>
        <v>0.53203743700503958</v>
      </c>
      <c r="P1703" s="15">
        <f t="shared" si="672"/>
        <v>788.66900730556506</v>
      </c>
      <c r="Q1703" s="20">
        <f t="shared" si="673"/>
        <v>-49.66900730556506</v>
      </c>
      <c r="R1703" s="26">
        <f t="shared" si="674"/>
        <v>-9933.8014611130129</v>
      </c>
      <c r="S1703" s="8">
        <f>Daten!K1703</f>
        <v>25321</v>
      </c>
      <c r="T1703" s="8">
        <f>Daten!L1703</f>
        <v>141091</v>
      </c>
      <c r="U1703" s="8">
        <f>Daten!M1703</f>
        <v>1133384</v>
      </c>
      <c r="V1703" s="8">
        <f>Daten!N1703</f>
        <v>500</v>
      </c>
      <c r="W1703" s="8">
        <f>Daten!O1703</f>
        <v>500</v>
      </c>
      <c r="X1703" s="22">
        <f t="shared" si="675"/>
        <v>1299796</v>
      </c>
      <c r="Y1703" s="8">
        <f t="shared" si="676"/>
        <v>816478.84565126477</v>
      </c>
      <c r="Z1703" s="20">
        <f t="shared" si="677"/>
        <v>483317.15434873523</v>
      </c>
      <c r="AA1703" s="26">
        <f t="shared" si="678"/>
        <v>-48331.715434873528</v>
      </c>
      <c r="AB1703" s="31">
        <f t="shared" si="679"/>
        <v>-51064.935339383796</v>
      </c>
      <c r="AC1703" s="30">
        <f t="shared" si="680"/>
        <v>0</v>
      </c>
      <c r="AG1703" s="25">
        <f t="shared" si="681"/>
        <v>0</v>
      </c>
      <c r="AH1703" s="25">
        <f t="shared" si="682"/>
        <v>0</v>
      </c>
      <c r="AI1703" s="25">
        <f t="shared" si="683"/>
        <v>0</v>
      </c>
      <c r="AJ1703" s="25">
        <f t="shared" si="684"/>
        <v>1</v>
      </c>
      <c r="AK1703" s="25">
        <f t="shared" si="685"/>
        <v>0</v>
      </c>
      <c r="AL1703" s="25">
        <f t="shared" ca="1" si="686"/>
        <v>0</v>
      </c>
      <c r="AM1703" s="25">
        <f t="shared" ca="1" si="687"/>
        <v>0</v>
      </c>
      <c r="AN1703" s="25">
        <f ca="1">IF(AM1703=0,0,COUNTIF($AM$19:AM1703,C1703*10+1))</f>
        <v>0</v>
      </c>
      <c r="AO1703" s="20">
        <f t="shared" ca="1" si="688"/>
        <v>0</v>
      </c>
      <c r="AP1703" s="32">
        <f t="shared" ca="1" si="689"/>
        <v>0</v>
      </c>
    </row>
    <row r="1704" spans="1:42" x14ac:dyDescent="0.2">
      <c r="A1704" s="14">
        <f>Daten!A1704</f>
        <v>62271</v>
      </c>
      <c r="B1704" s="7" t="str">
        <f>Daten!B1704</f>
        <v>Ilz</v>
      </c>
      <c r="C1704" s="14">
        <f t="shared" si="665"/>
        <v>6</v>
      </c>
      <c r="D1704" s="9">
        <f>Daten!D1704</f>
        <v>0</v>
      </c>
      <c r="E1704" s="8">
        <f>Daten!E1704</f>
        <v>3766</v>
      </c>
      <c r="F1704" s="8">
        <f>Daten!F1704</f>
        <v>3754</v>
      </c>
      <c r="G1704" s="26">
        <f t="shared" si="666"/>
        <v>12</v>
      </c>
      <c r="H1704" s="28">
        <f t="shared" si="667"/>
        <v>3.1965903036760787E-3</v>
      </c>
      <c r="I1704" s="20">
        <f t="shared" si="668"/>
        <v>50.43423194274996</v>
      </c>
      <c r="J1704" s="20">
        <f t="shared" si="669"/>
        <v>-38.43423194274996</v>
      </c>
      <c r="K1704" s="26">
        <f t="shared" si="670"/>
        <v>19217.11597137498</v>
      </c>
      <c r="L1704" s="15">
        <f>Daten!G1704</f>
        <v>517</v>
      </c>
      <c r="M1704" s="15">
        <f>Daten!H1704</f>
        <v>2512</v>
      </c>
      <c r="N1704" s="15">
        <f>Daten!I1704</f>
        <v>737</v>
      </c>
      <c r="O1704" s="27">
        <f t="shared" si="671"/>
        <v>0.49920382165605093</v>
      </c>
      <c r="P1704" s="15">
        <f t="shared" si="672"/>
        <v>1426.3042090364142</v>
      </c>
      <c r="Q1704" s="20">
        <f t="shared" si="673"/>
        <v>-172.30420903641425</v>
      </c>
      <c r="R1704" s="26">
        <f t="shared" si="674"/>
        <v>-34460.84180728285</v>
      </c>
      <c r="S1704" s="8">
        <f>Daten!K1704</f>
        <v>22368</v>
      </c>
      <c r="T1704" s="8">
        <f>Daten!L1704</f>
        <v>379396</v>
      </c>
      <c r="U1704" s="8">
        <f>Daten!M1704</f>
        <v>2979495</v>
      </c>
      <c r="V1704" s="8">
        <f>Daten!N1704</f>
        <v>500</v>
      </c>
      <c r="W1704" s="8">
        <f>Daten!O1704</f>
        <v>500</v>
      </c>
      <c r="X1704" s="22">
        <f t="shared" si="675"/>
        <v>3381259</v>
      </c>
      <c r="Y1704" s="8">
        <f t="shared" si="676"/>
        <v>1444952.6939486198</v>
      </c>
      <c r="Z1704" s="20">
        <f t="shared" si="677"/>
        <v>1936306.3060513802</v>
      </c>
      <c r="AA1704" s="26">
        <f t="shared" si="678"/>
        <v>-193630.63060513802</v>
      </c>
      <c r="AB1704" s="31">
        <f t="shared" si="679"/>
        <v>-208874.35644104588</v>
      </c>
      <c r="AC1704" s="30">
        <f t="shared" si="680"/>
        <v>0</v>
      </c>
      <c r="AG1704" s="25">
        <f t="shared" si="681"/>
        <v>0</v>
      </c>
      <c r="AH1704" s="25">
        <f t="shared" si="682"/>
        <v>0</v>
      </c>
      <c r="AI1704" s="25">
        <f t="shared" si="683"/>
        <v>0</v>
      </c>
      <c r="AJ1704" s="25">
        <f t="shared" si="684"/>
        <v>1</v>
      </c>
      <c r="AK1704" s="25">
        <f t="shared" si="685"/>
        <v>0</v>
      </c>
      <c r="AL1704" s="25">
        <f t="shared" ca="1" si="686"/>
        <v>0</v>
      </c>
      <c r="AM1704" s="25">
        <f t="shared" ca="1" si="687"/>
        <v>0</v>
      </c>
      <c r="AN1704" s="25">
        <f ca="1">IF(AM1704=0,0,COUNTIF($AM$19:AM1704,C1704*10+1))</f>
        <v>0</v>
      </c>
      <c r="AO1704" s="20">
        <f t="shared" ca="1" si="688"/>
        <v>0</v>
      </c>
      <c r="AP1704" s="32">
        <f t="shared" ca="1" si="689"/>
        <v>0</v>
      </c>
    </row>
    <row r="1705" spans="1:42" x14ac:dyDescent="0.2">
      <c r="A1705" s="14">
        <f>Daten!A1705</f>
        <v>62272</v>
      </c>
      <c r="B1705" s="7" t="str">
        <f>Daten!B1705</f>
        <v>Kaindorf</v>
      </c>
      <c r="C1705" s="14">
        <f t="shared" si="665"/>
        <v>6</v>
      </c>
      <c r="D1705" s="9">
        <f>Daten!D1705</f>
        <v>0</v>
      </c>
      <c r="E1705" s="8">
        <f>Daten!E1705</f>
        <v>3023</v>
      </c>
      <c r="F1705" s="8">
        <f>Daten!F1705</f>
        <v>2962</v>
      </c>
      <c r="G1705" s="26">
        <f t="shared" si="666"/>
        <v>61</v>
      </c>
      <c r="H1705" s="28">
        <f t="shared" si="667"/>
        <v>2.0594193112761647E-2</v>
      </c>
      <c r="I1705" s="20">
        <f t="shared" si="668"/>
        <v>39.793871873847998</v>
      </c>
      <c r="J1705" s="20">
        <f t="shared" si="669"/>
        <v>21.206128126152002</v>
      </c>
      <c r="K1705" s="26">
        <f t="shared" si="670"/>
        <v>-10603.064063076001</v>
      </c>
      <c r="L1705" s="15">
        <f>Daten!G1705</f>
        <v>460</v>
      </c>
      <c r="M1705" s="15">
        <f>Daten!H1705</f>
        <v>1951</v>
      </c>
      <c r="N1705" s="15">
        <f>Daten!I1705</f>
        <v>612</v>
      </c>
      <c r="O1705" s="27">
        <f t="shared" si="671"/>
        <v>0.54946181445412612</v>
      </c>
      <c r="P1705" s="15">
        <f t="shared" si="672"/>
        <v>1107.7705063017693</v>
      </c>
      <c r="Q1705" s="20">
        <f t="shared" si="673"/>
        <v>-35.770506301769274</v>
      </c>
      <c r="R1705" s="26">
        <f t="shared" si="674"/>
        <v>-7154.1012603538547</v>
      </c>
      <c r="S1705" s="8">
        <f>Daten!K1705</f>
        <v>20029</v>
      </c>
      <c r="T1705" s="8">
        <f>Daten!L1705</f>
        <v>232630</v>
      </c>
      <c r="U1705" s="8">
        <f>Daten!M1705</f>
        <v>748823</v>
      </c>
      <c r="V1705" s="8">
        <f>Daten!N1705</f>
        <v>500</v>
      </c>
      <c r="W1705" s="8">
        <f>Daten!O1705</f>
        <v>500</v>
      </c>
      <c r="X1705" s="22">
        <f t="shared" si="675"/>
        <v>1001482</v>
      </c>
      <c r="Y1705" s="8">
        <f t="shared" si="676"/>
        <v>1159875.7285732017</v>
      </c>
      <c r="Z1705" s="20">
        <f t="shared" si="677"/>
        <v>-158393.72857320169</v>
      </c>
      <c r="AA1705" s="26">
        <f t="shared" si="678"/>
        <v>15839.37285732017</v>
      </c>
      <c r="AB1705" s="31">
        <f t="shared" si="679"/>
        <v>-1917.7924661096877</v>
      </c>
      <c r="AC1705" s="30">
        <f t="shared" si="680"/>
        <v>0</v>
      </c>
      <c r="AG1705" s="25">
        <f t="shared" si="681"/>
        <v>0</v>
      </c>
      <c r="AH1705" s="25">
        <f t="shared" si="682"/>
        <v>0</v>
      </c>
      <c r="AI1705" s="25">
        <f t="shared" si="683"/>
        <v>0</v>
      </c>
      <c r="AJ1705" s="25">
        <f t="shared" si="684"/>
        <v>1</v>
      </c>
      <c r="AK1705" s="25">
        <f t="shared" si="685"/>
        <v>0</v>
      </c>
      <c r="AL1705" s="25">
        <f t="shared" ca="1" si="686"/>
        <v>0</v>
      </c>
      <c r="AM1705" s="25">
        <f t="shared" ca="1" si="687"/>
        <v>0</v>
      </c>
      <c r="AN1705" s="25">
        <f ca="1">IF(AM1705=0,0,COUNTIF($AM$19:AM1705,C1705*10+1))</f>
        <v>0</v>
      </c>
      <c r="AO1705" s="20">
        <f t="shared" ca="1" si="688"/>
        <v>0</v>
      </c>
      <c r="AP1705" s="32">
        <f t="shared" ca="1" si="689"/>
        <v>0</v>
      </c>
    </row>
    <row r="1706" spans="1:42" x14ac:dyDescent="0.2">
      <c r="A1706" s="14">
        <f>Daten!A1706</f>
        <v>62273</v>
      </c>
      <c r="B1706" s="7" t="str">
        <f>Daten!B1706</f>
        <v>Bad Loipersdorf</v>
      </c>
      <c r="C1706" s="14">
        <f t="shared" si="665"/>
        <v>6</v>
      </c>
      <c r="D1706" s="9">
        <f>Daten!D1706</f>
        <v>0</v>
      </c>
      <c r="E1706" s="8">
        <f>Daten!E1706</f>
        <v>1821</v>
      </c>
      <c r="F1706" s="8">
        <f>Daten!F1706</f>
        <v>1861</v>
      </c>
      <c r="G1706" s="26">
        <f t="shared" si="666"/>
        <v>-40</v>
      </c>
      <c r="H1706" s="28">
        <f t="shared" si="667"/>
        <v>-2.1493820526598602E-2</v>
      </c>
      <c r="I1706" s="20">
        <f t="shared" si="668"/>
        <v>25.002159202306252</v>
      </c>
      <c r="J1706" s="20">
        <f t="shared" si="669"/>
        <v>-65.002159202306245</v>
      </c>
      <c r="K1706" s="26">
        <f t="shared" si="670"/>
        <v>32501.079601153124</v>
      </c>
      <c r="L1706" s="15">
        <f>Daten!G1706</f>
        <v>212</v>
      </c>
      <c r="M1706" s="15">
        <f>Daten!H1706</f>
        <v>1205</v>
      </c>
      <c r="N1706" s="15">
        <f>Daten!I1706</f>
        <v>404</v>
      </c>
      <c r="O1706" s="27">
        <f t="shared" si="671"/>
        <v>0.51120331950207465</v>
      </c>
      <c r="P1706" s="15">
        <f t="shared" si="672"/>
        <v>684.19449517869396</v>
      </c>
      <c r="Q1706" s="20">
        <f t="shared" si="673"/>
        <v>-68.194495178693955</v>
      </c>
      <c r="R1706" s="26">
        <f t="shared" si="674"/>
        <v>-13638.899035738792</v>
      </c>
      <c r="S1706" s="8">
        <f>Daten!K1706</f>
        <v>18004</v>
      </c>
      <c r="T1706" s="8">
        <f>Daten!L1706</f>
        <v>210423</v>
      </c>
      <c r="U1706" s="8">
        <f>Daten!M1706</f>
        <v>605788</v>
      </c>
      <c r="V1706" s="8">
        <f>Daten!N1706</f>
        <v>500</v>
      </c>
      <c r="W1706" s="8">
        <f>Daten!O1706</f>
        <v>500</v>
      </c>
      <c r="X1706" s="22">
        <f t="shared" si="675"/>
        <v>834215</v>
      </c>
      <c r="Y1706" s="8">
        <f t="shared" si="676"/>
        <v>698687.95955401927</v>
      </c>
      <c r="Z1706" s="20">
        <f t="shared" si="677"/>
        <v>135527.04044598073</v>
      </c>
      <c r="AA1706" s="26">
        <f t="shared" si="678"/>
        <v>-13552.704044598075</v>
      </c>
      <c r="AB1706" s="31">
        <f t="shared" si="679"/>
        <v>5309.4765208162571</v>
      </c>
      <c r="AC1706" s="30">
        <f t="shared" si="680"/>
        <v>5309.4765208162571</v>
      </c>
      <c r="AG1706" s="25">
        <f t="shared" si="681"/>
        <v>32501.079601153124</v>
      </c>
      <c r="AH1706" s="25">
        <f t="shared" si="682"/>
        <v>-13552.704044598075</v>
      </c>
      <c r="AI1706" s="25">
        <f t="shared" si="683"/>
        <v>18948.375556555049</v>
      </c>
      <c r="AJ1706" s="25">
        <f t="shared" si="684"/>
        <v>1</v>
      </c>
      <c r="AK1706" s="25">
        <f t="shared" si="685"/>
        <v>18948.375556555049</v>
      </c>
      <c r="AL1706" s="25">
        <f t="shared" ca="1" si="686"/>
        <v>56429</v>
      </c>
      <c r="AM1706" s="25">
        <f t="shared" ca="1" si="687"/>
        <v>61</v>
      </c>
      <c r="AN1706" s="25">
        <f ca="1">IF(AM1706=0,0,COUNTIF($AM$19:AM1706,C1706*10+1))</f>
        <v>145</v>
      </c>
      <c r="AO1706" s="20">
        <f t="shared" ca="1" si="688"/>
        <v>0</v>
      </c>
      <c r="AP1706" s="32">
        <f t="shared" ca="1" si="689"/>
        <v>56429</v>
      </c>
    </row>
    <row r="1707" spans="1:42" x14ac:dyDescent="0.2">
      <c r="A1707" s="14">
        <f>Daten!A1707</f>
        <v>62274</v>
      </c>
      <c r="B1707" s="7" t="str">
        <f>Daten!B1707</f>
        <v>Neudau</v>
      </c>
      <c r="C1707" s="14">
        <f t="shared" si="665"/>
        <v>6</v>
      </c>
      <c r="D1707" s="9">
        <f>Daten!D1707</f>
        <v>0</v>
      </c>
      <c r="E1707" s="8">
        <f>Daten!E1707</f>
        <v>1527</v>
      </c>
      <c r="F1707" s="8">
        <f>Daten!F1707</f>
        <v>1498</v>
      </c>
      <c r="G1707" s="26">
        <f t="shared" si="666"/>
        <v>29</v>
      </c>
      <c r="H1707" s="28">
        <f t="shared" si="667"/>
        <v>1.9359145527369826E-2</v>
      </c>
      <c r="I1707" s="20">
        <f t="shared" si="668"/>
        <v>20.12532750405952</v>
      </c>
      <c r="J1707" s="20">
        <f t="shared" si="669"/>
        <v>8.8746724959404801</v>
      </c>
      <c r="K1707" s="26">
        <f t="shared" si="670"/>
        <v>-4437.33624797024</v>
      </c>
      <c r="L1707" s="15">
        <f>Daten!G1707</f>
        <v>246</v>
      </c>
      <c r="M1707" s="15">
        <f>Daten!H1707</f>
        <v>963</v>
      </c>
      <c r="N1707" s="15">
        <f>Daten!I1707</f>
        <v>318</v>
      </c>
      <c r="O1707" s="27">
        <f t="shared" si="671"/>
        <v>0.58566978193146413</v>
      </c>
      <c r="P1707" s="15">
        <f t="shared" si="672"/>
        <v>546.78779988139615</v>
      </c>
      <c r="Q1707" s="20">
        <f t="shared" si="673"/>
        <v>17.212200118603846</v>
      </c>
      <c r="R1707" s="26">
        <f t="shared" si="674"/>
        <v>3442.4400237207692</v>
      </c>
      <c r="S1707" s="8">
        <f>Daten!K1707</f>
        <v>6769</v>
      </c>
      <c r="T1707" s="8">
        <f>Daten!L1707</f>
        <v>120063</v>
      </c>
      <c r="U1707" s="8">
        <f>Daten!M1707</f>
        <v>191869</v>
      </c>
      <c r="V1707" s="8">
        <f>Daten!N1707</f>
        <v>500</v>
      </c>
      <c r="W1707" s="8">
        <f>Daten!O1707</f>
        <v>500</v>
      </c>
      <c r="X1707" s="22">
        <f t="shared" si="675"/>
        <v>318701</v>
      </c>
      <c r="Y1707" s="8">
        <f t="shared" si="676"/>
        <v>585884.9611416735</v>
      </c>
      <c r="Z1707" s="20">
        <f t="shared" si="677"/>
        <v>-267183.9611416735</v>
      </c>
      <c r="AA1707" s="26">
        <f t="shared" si="678"/>
        <v>26718.39611416735</v>
      </c>
      <c r="AB1707" s="31">
        <f t="shared" si="679"/>
        <v>25723.499889917879</v>
      </c>
      <c r="AC1707" s="30">
        <f t="shared" si="680"/>
        <v>25723.499889917879</v>
      </c>
      <c r="AG1707" s="25">
        <f t="shared" si="681"/>
        <v>-4437.33624797024</v>
      </c>
      <c r="AH1707" s="25">
        <f t="shared" si="682"/>
        <v>26718.39611416735</v>
      </c>
      <c r="AI1707" s="25">
        <f t="shared" si="683"/>
        <v>22281.059866197109</v>
      </c>
      <c r="AJ1707" s="25">
        <f t="shared" si="684"/>
        <v>1</v>
      </c>
      <c r="AK1707" s="25">
        <f t="shared" si="685"/>
        <v>22281.059866197109</v>
      </c>
      <c r="AL1707" s="25">
        <f t="shared" ca="1" si="686"/>
        <v>66354</v>
      </c>
      <c r="AM1707" s="25">
        <f t="shared" ca="1" si="687"/>
        <v>61</v>
      </c>
      <c r="AN1707" s="25">
        <f ca="1">IF(AM1707=0,0,COUNTIF($AM$19:AM1707,C1707*10+1))</f>
        <v>146</v>
      </c>
      <c r="AO1707" s="20">
        <f t="shared" ca="1" si="688"/>
        <v>0</v>
      </c>
      <c r="AP1707" s="32">
        <f t="shared" ca="1" si="689"/>
        <v>66354</v>
      </c>
    </row>
    <row r="1708" spans="1:42" x14ac:dyDescent="0.2">
      <c r="A1708" s="14">
        <f>Daten!A1708</f>
        <v>62275</v>
      </c>
      <c r="B1708" s="7" t="str">
        <f>Daten!B1708</f>
        <v>Pöllau</v>
      </c>
      <c r="C1708" s="14">
        <f t="shared" si="665"/>
        <v>6</v>
      </c>
      <c r="D1708" s="9">
        <f>Daten!D1708</f>
        <v>0</v>
      </c>
      <c r="E1708" s="8">
        <f>Daten!E1708</f>
        <v>5975</v>
      </c>
      <c r="F1708" s="8">
        <f>Daten!F1708</f>
        <v>6020</v>
      </c>
      <c r="G1708" s="26">
        <f t="shared" si="666"/>
        <v>-45</v>
      </c>
      <c r="H1708" s="28">
        <f t="shared" si="667"/>
        <v>-7.4750830564784057E-3</v>
      </c>
      <c r="I1708" s="20">
        <f t="shared" si="668"/>
        <v>80.877484362108348</v>
      </c>
      <c r="J1708" s="20">
        <f t="shared" si="669"/>
        <v>-125.87748436210835</v>
      </c>
      <c r="K1708" s="26">
        <f t="shared" si="670"/>
        <v>62938.742181054171</v>
      </c>
      <c r="L1708" s="15">
        <f>Daten!G1708</f>
        <v>783</v>
      </c>
      <c r="M1708" s="15">
        <f>Daten!H1708</f>
        <v>3862</v>
      </c>
      <c r="N1708" s="15">
        <f>Daten!I1708</f>
        <v>1330</v>
      </c>
      <c r="O1708" s="27">
        <f t="shared" si="671"/>
        <v>0.54712584153288446</v>
      </c>
      <c r="P1708" s="15">
        <f t="shared" si="672"/>
        <v>2192.8291621411754</v>
      </c>
      <c r="Q1708" s="20">
        <f t="shared" si="673"/>
        <v>-79.829162141175402</v>
      </c>
      <c r="R1708" s="26">
        <f t="shared" si="674"/>
        <v>-15965.83242823508</v>
      </c>
      <c r="S1708" s="8">
        <f>Daten!K1708</f>
        <v>33130</v>
      </c>
      <c r="T1708" s="8">
        <f>Daten!L1708</f>
        <v>363640</v>
      </c>
      <c r="U1708" s="8">
        <f>Daten!M1708</f>
        <v>1310917</v>
      </c>
      <c r="V1708" s="8">
        <f>Daten!N1708</f>
        <v>500</v>
      </c>
      <c r="W1708" s="8">
        <f>Daten!O1708</f>
        <v>500</v>
      </c>
      <c r="X1708" s="22">
        <f t="shared" si="675"/>
        <v>1707687</v>
      </c>
      <c r="Y1708" s="8">
        <f t="shared" si="676"/>
        <v>2292509.9167134902</v>
      </c>
      <c r="Z1708" s="20">
        <f t="shared" si="677"/>
        <v>-584822.91671349015</v>
      </c>
      <c r="AA1708" s="26">
        <f t="shared" si="678"/>
        <v>58482.291671349019</v>
      </c>
      <c r="AB1708" s="31">
        <f t="shared" si="679"/>
        <v>105455.2014241681</v>
      </c>
      <c r="AC1708" s="30">
        <f t="shared" si="680"/>
        <v>105455.2014241681</v>
      </c>
      <c r="AG1708" s="25">
        <f t="shared" si="681"/>
        <v>62938.742181054171</v>
      </c>
      <c r="AH1708" s="25">
        <f t="shared" si="682"/>
        <v>58482.291671349019</v>
      </c>
      <c r="AI1708" s="25">
        <f t="shared" si="683"/>
        <v>121421.0338524032</v>
      </c>
      <c r="AJ1708" s="25">
        <f t="shared" si="684"/>
        <v>1</v>
      </c>
      <c r="AK1708" s="25">
        <f t="shared" si="685"/>
        <v>121421.0338524032</v>
      </c>
      <c r="AL1708" s="25">
        <f t="shared" ca="1" si="686"/>
        <v>361597</v>
      </c>
      <c r="AM1708" s="25">
        <f t="shared" ca="1" si="687"/>
        <v>61</v>
      </c>
      <c r="AN1708" s="25">
        <f ca="1">IF(AM1708=0,0,COUNTIF($AM$19:AM1708,C1708*10+1))</f>
        <v>147</v>
      </c>
      <c r="AO1708" s="20">
        <f t="shared" ca="1" si="688"/>
        <v>0</v>
      </c>
      <c r="AP1708" s="32">
        <f t="shared" ca="1" si="689"/>
        <v>361597</v>
      </c>
    </row>
    <row r="1709" spans="1:42" x14ac:dyDescent="0.2">
      <c r="A1709" s="14">
        <f>Daten!A1709</f>
        <v>62276</v>
      </c>
      <c r="B1709" s="7" t="str">
        <f>Daten!B1709</f>
        <v>Rohr bei Hartberg</v>
      </c>
      <c r="C1709" s="14">
        <f t="shared" si="665"/>
        <v>6</v>
      </c>
      <c r="D1709" s="9">
        <f>Daten!D1709</f>
        <v>0</v>
      </c>
      <c r="E1709" s="8">
        <f>Daten!E1709</f>
        <v>1418</v>
      </c>
      <c r="F1709" s="8">
        <f>Daten!F1709</f>
        <v>1457</v>
      </c>
      <c r="G1709" s="26">
        <f t="shared" si="666"/>
        <v>-39</v>
      </c>
      <c r="H1709" s="28">
        <f t="shared" si="667"/>
        <v>-2.6767330130404943E-2</v>
      </c>
      <c r="I1709" s="20">
        <f t="shared" si="668"/>
        <v>19.574500783320907</v>
      </c>
      <c r="J1709" s="20">
        <f t="shared" si="669"/>
        <v>-58.574500783320907</v>
      </c>
      <c r="K1709" s="26">
        <f t="shared" si="670"/>
        <v>29287.250391660455</v>
      </c>
      <c r="L1709" s="15">
        <f>Daten!G1709</f>
        <v>178</v>
      </c>
      <c r="M1709" s="15">
        <f>Daten!H1709</f>
        <v>922</v>
      </c>
      <c r="N1709" s="15">
        <f>Daten!I1709</f>
        <v>318</v>
      </c>
      <c r="O1709" s="27">
        <f t="shared" si="671"/>
        <v>0.53796095444685466</v>
      </c>
      <c r="P1709" s="15">
        <f t="shared" si="672"/>
        <v>523.50815315747377</v>
      </c>
      <c r="Q1709" s="20">
        <f t="shared" si="673"/>
        <v>-27.508153157473771</v>
      </c>
      <c r="R1709" s="26">
        <f t="shared" si="674"/>
        <v>-5501.6306314947542</v>
      </c>
      <c r="S1709" s="8">
        <f>Daten!K1709</f>
        <v>12000</v>
      </c>
      <c r="T1709" s="8">
        <f>Daten!L1709</f>
        <v>80289</v>
      </c>
      <c r="U1709" s="8">
        <f>Daten!M1709</f>
        <v>118835</v>
      </c>
      <c r="V1709" s="8">
        <f>Daten!N1709</f>
        <v>500</v>
      </c>
      <c r="W1709" s="8">
        <f>Daten!O1709</f>
        <v>500</v>
      </c>
      <c r="X1709" s="22">
        <f t="shared" si="675"/>
        <v>211124</v>
      </c>
      <c r="Y1709" s="8">
        <f t="shared" si="676"/>
        <v>544063.44132213038</v>
      </c>
      <c r="Z1709" s="20">
        <f t="shared" si="677"/>
        <v>-332939.44132213038</v>
      </c>
      <c r="AA1709" s="26">
        <f t="shared" si="678"/>
        <v>33293.944132213037</v>
      </c>
      <c r="AB1709" s="31">
        <f t="shared" si="679"/>
        <v>57079.563892378734</v>
      </c>
      <c r="AC1709" s="30">
        <f t="shared" si="680"/>
        <v>57079.563892378734</v>
      </c>
      <c r="AG1709" s="25">
        <f t="shared" si="681"/>
        <v>29287.250391660455</v>
      </c>
      <c r="AH1709" s="25">
        <f t="shared" si="682"/>
        <v>33293.944132213037</v>
      </c>
      <c r="AI1709" s="25">
        <f t="shared" si="683"/>
        <v>62581.194523873492</v>
      </c>
      <c r="AJ1709" s="25">
        <f t="shared" si="684"/>
        <v>1</v>
      </c>
      <c r="AK1709" s="25">
        <f t="shared" si="685"/>
        <v>62581.194523873492</v>
      </c>
      <c r="AL1709" s="25">
        <f t="shared" ca="1" si="686"/>
        <v>186369</v>
      </c>
      <c r="AM1709" s="25">
        <f t="shared" ca="1" si="687"/>
        <v>61</v>
      </c>
      <c r="AN1709" s="25">
        <f ca="1">IF(AM1709=0,0,COUNTIF($AM$19:AM1709,C1709*10+1))</f>
        <v>148</v>
      </c>
      <c r="AO1709" s="20">
        <f t="shared" ca="1" si="688"/>
        <v>0</v>
      </c>
      <c r="AP1709" s="32">
        <f t="shared" ca="1" si="689"/>
        <v>186369</v>
      </c>
    </row>
    <row r="1710" spans="1:42" x14ac:dyDescent="0.2">
      <c r="A1710" s="14">
        <f>Daten!A1710</f>
        <v>62277</v>
      </c>
      <c r="B1710" s="7" t="str">
        <f>Daten!B1710</f>
        <v>Rohrbach an der Lafnitz</v>
      </c>
      <c r="C1710" s="14">
        <f t="shared" si="665"/>
        <v>6</v>
      </c>
      <c r="D1710" s="9">
        <f>Daten!D1710</f>
        <v>0</v>
      </c>
      <c r="E1710" s="8">
        <f>Daten!E1710</f>
        <v>2649</v>
      </c>
      <c r="F1710" s="8">
        <f>Daten!F1710</f>
        <v>2638</v>
      </c>
      <c r="G1710" s="26">
        <f t="shared" si="666"/>
        <v>11</v>
      </c>
      <c r="H1710" s="28">
        <f t="shared" si="667"/>
        <v>4.169825625473844E-3</v>
      </c>
      <c r="I1710" s="20">
        <f t="shared" si="668"/>
        <v>35.440997300206284</v>
      </c>
      <c r="J1710" s="20">
        <f t="shared" si="669"/>
        <v>-24.440997300206284</v>
      </c>
      <c r="K1710" s="26">
        <f t="shared" si="670"/>
        <v>12220.498650103142</v>
      </c>
      <c r="L1710" s="15">
        <f>Daten!G1710</f>
        <v>356</v>
      </c>
      <c r="M1710" s="15">
        <f>Daten!H1710</f>
        <v>1681</v>
      </c>
      <c r="N1710" s="15">
        <f>Daten!I1710</f>
        <v>612</v>
      </c>
      <c r="O1710" s="27">
        <f t="shared" si="671"/>
        <v>0.57584770969660914</v>
      </c>
      <c r="P1710" s="15">
        <f t="shared" si="672"/>
        <v>954.46551568081702</v>
      </c>
      <c r="Q1710" s="20">
        <f t="shared" si="673"/>
        <v>13.53448431918298</v>
      </c>
      <c r="R1710" s="26">
        <f t="shared" si="674"/>
        <v>2706.8968638365959</v>
      </c>
      <c r="S1710" s="8">
        <f>Daten!K1710</f>
        <v>9926</v>
      </c>
      <c r="T1710" s="8">
        <f>Daten!L1710</f>
        <v>196639</v>
      </c>
      <c r="U1710" s="8">
        <f>Daten!M1710</f>
        <v>808007</v>
      </c>
      <c r="V1710" s="8">
        <f>Daten!N1710</f>
        <v>500</v>
      </c>
      <c r="W1710" s="8">
        <f>Daten!O1710</f>
        <v>500</v>
      </c>
      <c r="X1710" s="22">
        <f t="shared" si="675"/>
        <v>1014572</v>
      </c>
      <c r="Y1710" s="8">
        <f t="shared" si="676"/>
        <v>1016378.0367153197</v>
      </c>
      <c r="Z1710" s="20">
        <f t="shared" si="677"/>
        <v>-1806.0367153197294</v>
      </c>
      <c r="AA1710" s="26">
        <f t="shared" si="678"/>
        <v>180.60367153197296</v>
      </c>
      <c r="AB1710" s="31">
        <f t="shared" si="679"/>
        <v>15107.99918547171</v>
      </c>
      <c r="AC1710" s="30">
        <f t="shared" si="680"/>
        <v>15107.99918547171</v>
      </c>
      <c r="AG1710" s="25">
        <f t="shared" si="681"/>
        <v>12220.498650103142</v>
      </c>
      <c r="AH1710" s="25">
        <f t="shared" si="682"/>
        <v>180.60367153197296</v>
      </c>
      <c r="AI1710" s="25">
        <f t="shared" si="683"/>
        <v>12401.102321635115</v>
      </c>
      <c r="AJ1710" s="25">
        <f t="shared" si="684"/>
        <v>1</v>
      </c>
      <c r="AK1710" s="25">
        <f t="shared" si="685"/>
        <v>12401.102321635115</v>
      </c>
      <c r="AL1710" s="25">
        <f t="shared" ca="1" si="686"/>
        <v>36931</v>
      </c>
      <c r="AM1710" s="25">
        <f t="shared" ca="1" si="687"/>
        <v>61</v>
      </c>
      <c r="AN1710" s="25">
        <f ca="1">IF(AM1710=0,0,COUNTIF($AM$19:AM1710,C1710*10+1))</f>
        <v>149</v>
      </c>
      <c r="AO1710" s="20">
        <f t="shared" ca="1" si="688"/>
        <v>0</v>
      </c>
      <c r="AP1710" s="32">
        <f t="shared" ca="1" si="689"/>
        <v>36931</v>
      </c>
    </row>
    <row r="1711" spans="1:42" x14ac:dyDescent="0.2">
      <c r="A1711" s="14">
        <f>Daten!A1711</f>
        <v>62278</v>
      </c>
      <c r="B1711" s="7" t="str">
        <f>Daten!B1711</f>
        <v>Vorau</v>
      </c>
      <c r="C1711" s="14">
        <f t="shared" si="665"/>
        <v>6</v>
      </c>
      <c r="D1711" s="9">
        <f>Daten!D1711</f>
        <v>0</v>
      </c>
      <c r="E1711" s="8">
        <f>Daten!E1711</f>
        <v>4651</v>
      </c>
      <c r="F1711" s="8">
        <f>Daten!F1711</f>
        <v>4712</v>
      </c>
      <c r="G1711" s="26">
        <f t="shared" si="666"/>
        <v>-61</v>
      </c>
      <c r="H1711" s="28">
        <f t="shared" si="667"/>
        <v>-1.2945670628183362E-2</v>
      </c>
      <c r="I1711" s="20">
        <f t="shared" si="668"/>
        <v>63.30476849073996</v>
      </c>
      <c r="J1711" s="20">
        <f t="shared" si="669"/>
        <v>-124.30476849073996</v>
      </c>
      <c r="K1711" s="26">
        <f t="shared" si="670"/>
        <v>62152.384245369984</v>
      </c>
      <c r="L1711" s="15">
        <f>Daten!G1711</f>
        <v>659</v>
      </c>
      <c r="M1711" s="15">
        <f>Daten!H1711</f>
        <v>2883</v>
      </c>
      <c r="N1711" s="15">
        <f>Daten!I1711</f>
        <v>1109</v>
      </c>
      <c r="O1711" s="27">
        <f t="shared" si="671"/>
        <v>0.61325008671522718</v>
      </c>
      <c r="P1711" s="15">
        <f t="shared" si="672"/>
        <v>1636.9566220748338</v>
      </c>
      <c r="Q1711" s="20">
        <f t="shared" si="673"/>
        <v>131.04337792516617</v>
      </c>
      <c r="R1711" s="26">
        <f t="shared" si="674"/>
        <v>26208.675585033234</v>
      </c>
      <c r="S1711" s="8">
        <f>Daten!K1711</f>
        <v>29132</v>
      </c>
      <c r="T1711" s="8">
        <f>Daten!L1711</f>
        <v>291487</v>
      </c>
      <c r="U1711" s="8">
        <f>Daten!M1711</f>
        <v>709275</v>
      </c>
      <c r="V1711" s="8">
        <f>Daten!N1711</f>
        <v>500</v>
      </c>
      <c r="W1711" s="8">
        <f>Daten!O1711</f>
        <v>500</v>
      </c>
      <c r="X1711" s="22">
        <f t="shared" si="675"/>
        <v>1029894</v>
      </c>
      <c r="Y1711" s="8">
        <f t="shared" si="676"/>
        <v>1784512.7401898648</v>
      </c>
      <c r="Z1711" s="20">
        <f t="shared" si="677"/>
        <v>-754618.74018986477</v>
      </c>
      <c r="AA1711" s="26">
        <f t="shared" si="678"/>
        <v>75461.874018986477</v>
      </c>
      <c r="AB1711" s="31">
        <f t="shared" si="679"/>
        <v>163822.93384938969</v>
      </c>
      <c r="AC1711" s="30">
        <f t="shared" si="680"/>
        <v>163822.93384938969</v>
      </c>
      <c r="AG1711" s="25">
        <f t="shared" si="681"/>
        <v>62152.384245369984</v>
      </c>
      <c r="AH1711" s="25">
        <f t="shared" si="682"/>
        <v>75461.874018986477</v>
      </c>
      <c r="AI1711" s="25">
        <f t="shared" si="683"/>
        <v>137614.25826435647</v>
      </c>
      <c r="AJ1711" s="25">
        <f t="shared" si="684"/>
        <v>1</v>
      </c>
      <c r="AK1711" s="25">
        <f t="shared" si="685"/>
        <v>137614.25826435647</v>
      </c>
      <c r="AL1711" s="25">
        <f t="shared" ca="1" si="686"/>
        <v>409821</v>
      </c>
      <c r="AM1711" s="25">
        <f t="shared" ca="1" si="687"/>
        <v>61</v>
      </c>
      <c r="AN1711" s="25">
        <f ca="1">IF(AM1711=0,0,COUNTIF($AM$19:AM1711,C1711*10+1))</f>
        <v>150</v>
      </c>
      <c r="AO1711" s="20">
        <f t="shared" ca="1" si="688"/>
        <v>0</v>
      </c>
      <c r="AP1711" s="32">
        <f t="shared" ca="1" si="689"/>
        <v>409821</v>
      </c>
    </row>
    <row r="1712" spans="1:42" x14ac:dyDescent="0.2">
      <c r="A1712" s="14">
        <f>Daten!A1712</f>
        <v>62279</v>
      </c>
      <c r="B1712" s="7" t="str">
        <f>Daten!B1712</f>
        <v>Waldbach-Mönichwald</v>
      </c>
      <c r="C1712" s="14">
        <f t="shared" si="665"/>
        <v>6</v>
      </c>
      <c r="D1712" s="9">
        <f>Daten!D1712</f>
        <v>0</v>
      </c>
      <c r="E1712" s="8">
        <f>Daten!E1712</f>
        <v>1406</v>
      </c>
      <c r="F1712" s="8">
        <f>Daten!F1712</f>
        <v>1481</v>
      </c>
      <c r="G1712" s="26">
        <f t="shared" si="666"/>
        <v>-75</v>
      </c>
      <c r="H1712" s="28">
        <f t="shared" si="667"/>
        <v>-5.0641458474004052E-2</v>
      </c>
      <c r="I1712" s="20">
        <f t="shared" si="668"/>
        <v>19.896935936923999</v>
      </c>
      <c r="J1712" s="20">
        <f t="shared" si="669"/>
        <v>-94.896935936923995</v>
      </c>
      <c r="K1712" s="26">
        <f t="shared" si="670"/>
        <v>47448.467968461999</v>
      </c>
      <c r="L1712" s="15">
        <f>Daten!G1712</f>
        <v>150</v>
      </c>
      <c r="M1712" s="15">
        <f>Daten!H1712</f>
        <v>895</v>
      </c>
      <c r="N1712" s="15">
        <f>Daten!I1712</f>
        <v>361</v>
      </c>
      <c r="O1712" s="27">
        <f t="shared" si="671"/>
        <v>0.57094972067039107</v>
      </c>
      <c r="P1712" s="15">
        <f t="shared" si="672"/>
        <v>508.1776540953785</v>
      </c>
      <c r="Q1712" s="20">
        <f t="shared" si="673"/>
        <v>2.8223459046214998</v>
      </c>
      <c r="R1712" s="26">
        <f t="shared" si="674"/>
        <v>564.46918092429996</v>
      </c>
      <c r="S1712" s="8">
        <f>Daten!K1712</f>
        <v>12805</v>
      </c>
      <c r="T1712" s="8">
        <f>Daten!L1712</f>
        <v>96445</v>
      </c>
      <c r="U1712" s="8">
        <f>Daten!M1712</f>
        <v>150046</v>
      </c>
      <c r="V1712" s="8">
        <f>Daten!N1712</f>
        <v>500</v>
      </c>
      <c r="W1712" s="8">
        <f>Daten!O1712</f>
        <v>500</v>
      </c>
      <c r="X1712" s="22">
        <f t="shared" si="675"/>
        <v>259296</v>
      </c>
      <c r="Y1712" s="8">
        <f t="shared" si="676"/>
        <v>539459.23730529996</v>
      </c>
      <c r="Z1712" s="20">
        <f t="shared" si="677"/>
        <v>-280163.23730529996</v>
      </c>
      <c r="AA1712" s="26">
        <f t="shared" si="678"/>
        <v>28016.323730529999</v>
      </c>
      <c r="AB1712" s="31">
        <f t="shared" si="679"/>
        <v>76029.260879916299</v>
      </c>
      <c r="AC1712" s="30">
        <f t="shared" si="680"/>
        <v>76029.260879916299</v>
      </c>
      <c r="AG1712" s="25">
        <f t="shared" si="681"/>
        <v>47448.467968461999</v>
      </c>
      <c r="AH1712" s="25">
        <f t="shared" si="682"/>
        <v>28016.323730529999</v>
      </c>
      <c r="AI1712" s="25">
        <f t="shared" si="683"/>
        <v>75464.79169899199</v>
      </c>
      <c r="AJ1712" s="25">
        <f t="shared" si="684"/>
        <v>1</v>
      </c>
      <c r="AK1712" s="25">
        <f t="shared" si="685"/>
        <v>75464.79169899199</v>
      </c>
      <c r="AL1712" s="25">
        <f t="shared" ca="1" si="686"/>
        <v>224737</v>
      </c>
      <c r="AM1712" s="25">
        <f t="shared" ca="1" si="687"/>
        <v>61</v>
      </c>
      <c r="AN1712" s="25">
        <f ca="1">IF(AM1712=0,0,COUNTIF($AM$19:AM1712,C1712*10+1))</f>
        <v>151</v>
      </c>
      <c r="AO1712" s="20">
        <f t="shared" ca="1" si="688"/>
        <v>0</v>
      </c>
      <c r="AP1712" s="32">
        <f t="shared" ca="1" si="689"/>
        <v>224737</v>
      </c>
    </row>
    <row r="1713" spans="1:42" x14ac:dyDescent="0.2">
      <c r="A1713" s="14">
        <f>Daten!A1713</f>
        <v>62311</v>
      </c>
      <c r="B1713" s="7" t="str">
        <f>Daten!B1713</f>
        <v>Edelsbach bei Feldbach</v>
      </c>
      <c r="C1713" s="14">
        <f t="shared" si="665"/>
        <v>6</v>
      </c>
      <c r="D1713" s="9">
        <f>Daten!D1713</f>
        <v>0</v>
      </c>
      <c r="E1713" s="8">
        <f>Daten!E1713</f>
        <v>1347</v>
      </c>
      <c r="F1713" s="8">
        <f>Daten!F1713</f>
        <v>1357</v>
      </c>
      <c r="G1713" s="26">
        <f t="shared" si="666"/>
        <v>-10</v>
      </c>
      <c r="H1713" s="28">
        <f t="shared" si="667"/>
        <v>-7.3691967575534268E-3</v>
      </c>
      <c r="I1713" s="20">
        <f t="shared" si="668"/>
        <v>18.231020976641368</v>
      </c>
      <c r="J1713" s="20">
        <f t="shared" si="669"/>
        <v>-28.231020976641368</v>
      </c>
      <c r="K1713" s="26">
        <f t="shared" si="670"/>
        <v>14115.510488320684</v>
      </c>
      <c r="L1713" s="15">
        <f>Daten!G1713</f>
        <v>185</v>
      </c>
      <c r="M1713" s="15">
        <f>Daten!H1713</f>
        <v>875</v>
      </c>
      <c r="N1713" s="15">
        <f>Daten!I1713</f>
        <v>287</v>
      </c>
      <c r="O1713" s="27">
        <f t="shared" si="671"/>
        <v>0.53942857142857148</v>
      </c>
      <c r="P1713" s="15">
        <f t="shared" si="672"/>
        <v>496.82172886419687</v>
      </c>
      <c r="Q1713" s="20">
        <f t="shared" si="673"/>
        <v>-24.821728864196871</v>
      </c>
      <c r="R1713" s="26">
        <f t="shared" si="674"/>
        <v>-4964.3457728393741</v>
      </c>
      <c r="S1713" s="8">
        <f>Daten!K1713</f>
        <v>7555</v>
      </c>
      <c r="T1713" s="8">
        <f>Daten!L1713</f>
        <v>58204</v>
      </c>
      <c r="U1713" s="8">
        <f>Daten!M1713</f>
        <v>348006</v>
      </c>
      <c r="V1713" s="8">
        <f>Daten!N1713</f>
        <v>500</v>
      </c>
      <c r="W1713" s="8">
        <f>Daten!O1713</f>
        <v>500</v>
      </c>
      <c r="X1713" s="22">
        <f t="shared" si="675"/>
        <v>413765</v>
      </c>
      <c r="Y1713" s="8">
        <f t="shared" si="676"/>
        <v>516821.90088921692</v>
      </c>
      <c r="Z1713" s="20">
        <f t="shared" si="677"/>
        <v>-103056.90088921692</v>
      </c>
      <c r="AA1713" s="26">
        <f t="shared" si="678"/>
        <v>10305.690088921692</v>
      </c>
      <c r="AB1713" s="31">
        <f t="shared" si="679"/>
        <v>19456.854804403003</v>
      </c>
      <c r="AC1713" s="30">
        <f t="shared" si="680"/>
        <v>19456.854804403003</v>
      </c>
      <c r="AG1713" s="25">
        <f t="shared" si="681"/>
        <v>14115.510488320684</v>
      </c>
      <c r="AH1713" s="25">
        <f t="shared" si="682"/>
        <v>10305.690088921692</v>
      </c>
      <c r="AI1713" s="25">
        <f t="shared" si="683"/>
        <v>24421.200577242376</v>
      </c>
      <c r="AJ1713" s="25">
        <f t="shared" si="684"/>
        <v>1</v>
      </c>
      <c r="AK1713" s="25">
        <f t="shared" si="685"/>
        <v>24421.200577242376</v>
      </c>
      <c r="AL1713" s="25">
        <f t="shared" ca="1" si="686"/>
        <v>72727</v>
      </c>
      <c r="AM1713" s="25">
        <f t="shared" ca="1" si="687"/>
        <v>61</v>
      </c>
      <c r="AN1713" s="25">
        <f ca="1">IF(AM1713=0,0,COUNTIF($AM$19:AM1713,C1713*10+1))</f>
        <v>152</v>
      </c>
      <c r="AO1713" s="20">
        <f t="shared" ca="1" si="688"/>
        <v>0</v>
      </c>
      <c r="AP1713" s="32">
        <f t="shared" ca="1" si="689"/>
        <v>72727</v>
      </c>
    </row>
    <row r="1714" spans="1:42" x14ac:dyDescent="0.2">
      <c r="A1714" s="14">
        <f>Daten!A1714</f>
        <v>62314</v>
      </c>
      <c r="B1714" s="7" t="str">
        <f>Daten!B1714</f>
        <v>Eichkögl</v>
      </c>
      <c r="C1714" s="14">
        <f t="shared" si="665"/>
        <v>6</v>
      </c>
      <c r="D1714" s="9">
        <f>Daten!D1714</f>
        <v>0</v>
      </c>
      <c r="E1714" s="8">
        <f>Daten!E1714</f>
        <v>1375</v>
      </c>
      <c r="F1714" s="8">
        <f>Daten!F1714</f>
        <v>1335</v>
      </c>
      <c r="G1714" s="26">
        <f t="shared" si="666"/>
        <v>40</v>
      </c>
      <c r="H1714" s="28">
        <f t="shared" si="667"/>
        <v>2.9962546816479401E-2</v>
      </c>
      <c r="I1714" s="20">
        <f t="shared" si="668"/>
        <v>17.93545541917187</v>
      </c>
      <c r="J1714" s="20">
        <f t="shared" si="669"/>
        <v>22.06454458082813</v>
      </c>
      <c r="K1714" s="26">
        <f t="shared" si="670"/>
        <v>-11032.272290414065</v>
      </c>
      <c r="L1714" s="15">
        <f>Daten!G1714</f>
        <v>242</v>
      </c>
      <c r="M1714" s="15">
        <f>Daten!H1714</f>
        <v>892</v>
      </c>
      <c r="N1714" s="15">
        <f>Daten!I1714</f>
        <v>241</v>
      </c>
      <c r="O1714" s="27">
        <f t="shared" si="671"/>
        <v>0.54147982062780264</v>
      </c>
      <c r="P1714" s="15">
        <f t="shared" si="672"/>
        <v>506.47426531070124</v>
      </c>
      <c r="Q1714" s="20">
        <f t="shared" si="673"/>
        <v>-23.474265310701242</v>
      </c>
      <c r="R1714" s="26">
        <f t="shared" si="674"/>
        <v>-4694.8530621402479</v>
      </c>
      <c r="S1714" s="8">
        <f>Daten!K1714</f>
        <v>7039</v>
      </c>
      <c r="T1714" s="8">
        <f>Daten!L1714</f>
        <v>56746</v>
      </c>
      <c r="U1714" s="8">
        <f>Daten!M1714</f>
        <v>129726</v>
      </c>
      <c r="V1714" s="8">
        <f>Daten!N1714</f>
        <v>500</v>
      </c>
      <c r="W1714" s="8">
        <f>Daten!O1714</f>
        <v>500</v>
      </c>
      <c r="X1714" s="22">
        <f t="shared" si="675"/>
        <v>193511</v>
      </c>
      <c r="Y1714" s="8">
        <f t="shared" si="676"/>
        <v>527565.04359515465</v>
      </c>
      <c r="Z1714" s="20">
        <f t="shared" si="677"/>
        <v>-334054.04359515465</v>
      </c>
      <c r="AA1714" s="26">
        <f t="shared" si="678"/>
        <v>33405.404359515465</v>
      </c>
      <c r="AB1714" s="31">
        <f t="shared" si="679"/>
        <v>17678.279006961151</v>
      </c>
      <c r="AC1714" s="30">
        <f t="shared" si="680"/>
        <v>17678.279006961151</v>
      </c>
      <c r="AG1714" s="25">
        <f t="shared" si="681"/>
        <v>-11032.272290414065</v>
      </c>
      <c r="AH1714" s="25">
        <f t="shared" si="682"/>
        <v>33405.404359515465</v>
      </c>
      <c r="AI1714" s="25">
        <f t="shared" si="683"/>
        <v>22373.132069101401</v>
      </c>
      <c r="AJ1714" s="25">
        <f t="shared" si="684"/>
        <v>1</v>
      </c>
      <c r="AK1714" s="25">
        <f t="shared" si="685"/>
        <v>22373.132069101401</v>
      </c>
      <c r="AL1714" s="25">
        <f t="shared" ca="1" si="686"/>
        <v>66628</v>
      </c>
      <c r="AM1714" s="25">
        <f t="shared" ca="1" si="687"/>
        <v>61</v>
      </c>
      <c r="AN1714" s="25">
        <f ca="1">IF(AM1714=0,0,COUNTIF($AM$19:AM1714,C1714*10+1))</f>
        <v>153</v>
      </c>
      <c r="AO1714" s="20">
        <f t="shared" ca="1" si="688"/>
        <v>0</v>
      </c>
      <c r="AP1714" s="32">
        <f t="shared" ca="1" si="689"/>
        <v>66628</v>
      </c>
    </row>
    <row r="1715" spans="1:42" x14ac:dyDescent="0.2">
      <c r="A1715" s="14">
        <f>Daten!A1715</f>
        <v>62326</v>
      </c>
      <c r="B1715" s="7" t="str">
        <f>Daten!B1715</f>
        <v>Halbenrain</v>
      </c>
      <c r="C1715" s="14">
        <f t="shared" si="665"/>
        <v>6</v>
      </c>
      <c r="D1715" s="9">
        <f>Daten!D1715</f>
        <v>0</v>
      </c>
      <c r="E1715" s="8">
        <f>Daten!E1715</f>
        <v>1674</v>
      </c>
      <c r="F1715" s="8">
        <f>Daten!F1715</f>
        <v>1757</v>
      </c>
      <c r="G1715" s="26">
        <f t="shared" si="666"/>
        <v>-83</v>
      </c>
      <c r="H1715" s="28">
        <f t="shared" si="667"/>
        <v>-4.723961297666477E-2</v>
      </c>
      <c r="I1715" s="20">
        <f t="shared" si="668"/>
        <v>23.604940203359529</v>
      </c>
      <c r="J1715" s="20">
        <f t="shared" si="669"/>
        <v>-106.60494020335953</v>
      </c>
      <c r="K1715" s="26">
        <f t="shared" si="670"/>
        <v>53302.47010167977</v>
      </c>
      <c r="L1715" s="15">
        <f>Daten!G1715</f>
        <v>167</v>
      </c>
      <c r="M1715" s="15">
        <f>Daten!H1715</f>
        <v>1061</v>
      </c>
      <c r="N1715" s="15">
        <f>Daten!I1715</f>
        <v>446</v>
      </c>
      <c r="O1715" s="27">
        <f t="shared" si="671"/>
        <v>0.57775683317624882</v>
      </c>
      <c r="P1715" s="15">
        <f t="shared" si="672"/>
        <v>602.43183351418611</v>
      </c>
      <c r="Q1715" s="20">
        <f t="shared" si="673"/>
        <v>10.56816648581389</v>
      </c>
      <c r="R1715" s="26">
        <f t="shared" si="674"/>
        <v>2113.633297162778</v>
      </c>
      <c r="S1715" s="8">
        <f>Daten!K1715</f>
        <v>28779</v>
      </c>
      <c r="T1715" s="8">
        <f>Daten!L1715</f>
        <v>158309</v>
      </c>
      <c r="U1715" s="8">
        <f>Daten!M1715</f>
        <v>321761</v>
      </c>
      <c r="V1715" s="8">
        <f>Daten!N1715</f>
        <v>500</v>
      </c>
      <c r="W1715" s="8">
        <f>Daten!O1715</f>
        <v>500</v>
      </c>
      <c r="X1715" s="22">
        <f t="shared" si="675"/>
        <v>508849</v>
      </c>
      <c r="Y1715" s="8">
        <f t="shared" si="676"/>
        <v>642286.46034784638</v>
      </c>
      <c r="Z1715" s="20">
        <f t="shared" si="677"/>
        <v>-133437.46034784638</v>
      </c>
      <c r="AA1715" s="26">
        <f t="shared" si="678"/>
        <v>13343.746034784639</v>
      </c>
      <c r="AB1715" s="31">
        <f t="shared" si="679"/>
        <v>68759.849433627183</v>
      </c>
      <c r="AC1715" s="30">
        <f t="shared" si="680"/>
        <v>68759.849433627183</v>
      </c>
      <c r="AG1715" s="25">
        <f t="shared" si="681"/>
        <v>53302.47010167977</v>
      </c>
      <c r="AH1715" s="25">
        <f t="shared" si="682"/>
        <v>13343.746034784639</v>
      </c>
      <c r="AI1715" s="25">
        <f t="shared" si="683"/>
        <v>66646.216136464413</v>
      </c>
      <c r="AJ1715" s="25">
        <f t="shared" si="684"/>
        <v>1</v>
      </c>
      <c r="AK1715" s="25">
        <f t="shared" si="685"/>
        <v>66646.216136464413</v>
      </c>
      <c r="AL1715" s="25">
        <f t="shared" ca="1" si="686"/>
        <v>198475</v>
      </c>
      <c r="AM1715" s="25">
        <f t="shared" ca="1" si="687"/>
        <v>61</v>
      </c>
      <c r="AN1715" s="25">
        <f ca="1">IF(AM1715=0,0,COUNTIF($AM$19:AM1715,C1715*10+1))</f>
        <v>154</v>
      </c>
      <c r="AO1715" s="20">
        <f t="shared" ca="1" si="688"/>
        <v>0</v>
      </c>
      <c r="AP1715" s="32">
        <f t="shared" ca="1" si="689"/>
        <v>198475</v>
      </c>
    </row>
    <row r="1716" spans="1:42" x14ac:dyDescent="0.2">
      <c r="A1716" s="14">
        <f>Daten!A1716</f>
        <v>62330</v>
      </c>
      <c r="B1716" s="7" t="str">
        <f>Daten!B1716</f>
        <v>Jagerberg</v>
      </c>
      <c r="C1716" s="14">
        <f t="shared" si="665"/>
        <v>6</v>
      </c>
      <c r="D1716" s="9">
        <f>Daten!D1716</f>
        <v>0</v>
      </c>
      <c r="E1716" s="8">
        <f>Daten!E1716</f>
        <v>1638</v>
      </c>
      <c r="F1716" s="8">
        <f>Daten!F1716</f>
        <v>1644</v>
      </c>
      <c r="G1716" s="26">
        <f t="shared" si="666"/>
        <v>-6</v>
      </c>
      <c r="H1716" s="28">
        <f t="shared" si="667"/>
        <v>-3.6496350364963502E-3</v>
      </c>
      <c r="I1716" s="20">
        <f t="shared" si="668"/>
        <v>22.086808021811649</v>
      </c>
      <c r="J1716" s="20">
        <f t="shared" si="669"/>
        <v>-28.086808021811649</v>
      </c>
      <c r="K1716" s="26">
        <f t="shared" si="670"/>
        <v>14043.404010905824</v>
      </c>
      <c r="L1716" s="15">
        <f>Daten!G1716</f>
        <v>234</v>
      </c>
      <c r="M1716" s="15">
        <f>Daten!H1716</f>
        <v>1061</v>
      </c>
      <c r="N1716" s="15">
        <f>Daten!I1716</f>
        <v>343</v>
      </c>
      <c r="O1716" s="27">
        <f t="shared" si="671"/>
        <v>0.54382657869934026</v>
      </c>
      <c r="P1716" s="15">
        <f t="shared" si="672"/>
        <v>602.43183351418611</v>
      </c>
      <c r="Q1716" s="20">
        <f t="shared" si="673"/>
        <v>-25.43183351418611</v>
      </c>
      <c r="R1716" s="26">
        <f t="shared" si="674"/>
        <v>-5086.366702837222</v>
      </c>
      <c r="S1716" s="8">
        <f>Daten!K1716</f>
        <v>14430</v>
      </c>
      <c r="T1716" s="8">
        <f>Daten!L1716</f>
        <v>91967</v>
      </c>
      <c r="U1716" s="8">
        <f>Daten!M1716</f>
        <v>288606</v>
      </c>
      <c r="V1716" s="8">
        <f>Daten!N1716</f>
        <v>500</v>
      </c>
      <c r="W1716" s="8">
        <f>Daten!O1716</f>
        <v>500</v>
      </c>
      <c r="X1716" s="22">
        <f t="shared" si="675"/>
        <v>395003</v>
      </c>
      <c r="Y1716" s="8">
        <f t="shared" si="676"/>
        <v>628473.84829735511</v>
      </c>
      <c r="Z1716" s="20">
        <f t="shared" si="677"/>
        <v>-233470.84829735511</v>
      </c>
      <c r="AA1716" s="26">
        <f t="shared" si="678"/>
        <v>23347.084829735511</v>
      </c>
      <c r="AB1716" s="31">
        <f t="shared" si="679"/>
        <v>32304.122137804115</v>
      </c>
      <c r="AC1716" s="30">
        <f t="shared" si="680"/>
        <v>32304.122137804115</v>
      </c>
      <c r="AG1716" s="25">
        <f t="shared" si="681"/>
        <v>14043.404010905824</v>
      </c>
      <c r="AH1716" s="25">
        <f t="shared" si="682"/>
        <v>23347.084829735511</v>
      </c>
      <c r="AI1716" s="25">
        <f t="shared" si="683"/>
        <v>37390.488840641337</v>
      </c>
      <c r="AJ1716" s="25">
        <f t="shared" si="684"/>
        <v>1</v>
      </c>
      <c r="AK1716" s="25">
        <f t="shared" si="685"/>
        <v>37390.488840641337</v>
      </c>
      <c r="AL1716" s="25">
        <f t="shared" ca="1" si="686"/>
        <v>111350</v>
      </c>
      <c r="AM1716" s="25">
        <f t="shared" ca="1" si="687"/>
        <v>61</v>
      </c>
      <c r="AN1716" s="25">
        <f ca="1">IF(AM1716=0,0,COUNTIF($AM$19:AM1716,C1716*10+1))</f>
        <v>155</v>
      </c>
      <c r="AO1716" s="20">
        <f t="shared" ca="1" si="688"/>
        <v>0</v>
      </c>
      <c r="AP1716" s="32">
        <f t="shared" ca="1" si="689"/>
        <v>111350</v>
      </c>
    </row>
    <row r="1717" spans="1:42" x14ac:dyDescent="0.2">
      <c r="A1717" s="14">
        <f>Daten!A1717</f>
        <v>62332</v>
      </c>
      <c r="B1717" s="7" t="str">
        <f>Daten!B1717</f>
        <v>Kapfenstein</v>
      </c>
      <c r="C1717" s="14">
        <f t="shared" si="665"/>
        <v>6</v>
      </c>
      <c r="D1717" s="9">
        <f>Daten!D1717</f>
        <v>0</v>
      </c>
      <c r="E1717" s="8">
        <f>Daten!E1717</f>
        <v>1534</v>
      </c>
      <c r="F1717" s="8">
        <f>Daten!F1717</f>
        <v>1561</v>
      </c>
      <c r="G1717" s="26">
        <f t="shared" si="666"/>
        <v>-27</v>
      </c>
      <c r="H1717" s="28">
        <f t="shared" si="667"/>
        <v>-1.729660474055093E-2</v>
      </c>
      <c r="I1717" s="20">
        <f t="shared" si="668"/>
        <v>20.97171978226763</v>
      </c>
      <c r="J1717" s="20">
        <f t="shared" si="669"/>
        <v>-47.971719782267627</v>
      </c>
      <c r="K1717" s="26">
        <f t="shared" si="670"/>
        <v>23985.859891133812</v>
      </c>
      <c r="L1717" s="15">
        <f>Daten!G1717</f>
        <v>224</v>
      </c>
      <c r="M1717" s="15">
        <f>Daten!H1717</f>
        <v>968</v>
      </c>
      <c r="N1717" s="15">
        <f>Daten!I1717</f>
        <v>342</v>
      </c>
      <c r="O1717" s="27">
        <f t="shared" si="671"/>
        <v>0.58471074380165289</v>
      </c>
      <c r="P1717" s="15">
        <f t="shared" si="672"/>
        <v>549.62678118919155</v>
      </c>
      <c r="Q1717" s="20">
        <f t="shared" si="673"/>
        <v>16.373218810808453</v>
      </c>
      <c r="R1717" s="26">
        <f t="shared" si="674"/>
        <v>3274.6437621616906</v>
      </c>
      <c r="S1717" s="8">
        <f>Daten!K1717</f>
        <v>14819</v>
      </c>
      <c r="T1717" s="8">
        <f>Daten!L1717</f>
        <v>57469</v>
      </c>
      <c r="U1717" s="8">
        <f>Daten!M1717</f>
        <v>294888</v>
      </c>
      <c r="V1717" s="8">
        <f>Daten!N1717</f>
        <v>500</v>
      </c>
      <c r="W1717" s="8">
        <f>Daten!O1717</f>
        <v>500</v>
      </c>
      <c r="X1717" s="22">
        <f t="shared" si="675"/>
        <v>367176</v>
      </c>
      <c r="Y1717" s="8">
        <f t="shared" si="676"/>
        <v>588570.74681815796</v>
      </c>
      <c r="Z1717" s="20">
        <f t="shared" si="677"/>
        <v>-221394.74681815796</v>
      </c>
      <c r="AA1717" s="26">
        <f t="shared" si="678"/>
        <v>22139.474681815798</v>
      </c>
      <c r="AB1717" s="31">
        <f t="shared" si="679"/>
        <v>49399.9783351113</v>
      </c>
      <c r="AC1717" s="30">
        <f t="shared" si="680"/>
        <v>49399.9783351113</v>
      </c>
      <c r="AG1717" s="25">
        <f t="shared" si="681"/>
        <v>23985.859891133812</v>
      </c>
      <c r="AH1717" s="25">
        <f t="shared" si="682"/>
        <v>22139.474681815798</v>
      </c>
      <c r="AI1717" s="25">
        <f t="shared" si="683"/>
        <v>46125.334572949607</v>
      </c>
      <c r="AJ1717" s="25">
        <f t="shared" si="684"/>
        <v>1</v>
      </c>
      <c r="AK1717" s="25">
        <f t="shared" si="685"/>
        <v>46125.334572949607</v>
      </c>
      <c r="AL1717" s="25">
        <f t="shared" ca="1" si="686"/>
        <v>137363</v>
      </c>
      <c r="AM1717" s="25">
        <f t="shared" ca="1" si="687"/>
        <v>61</v>
      </c>
      <c r="AN1717" s="25">
        <f ca="1">IF(AM1717=0,0,COUNTIF($AM$19:AM1717,C1717*10+1))</f>
        <v>156</v>
      </c>
      <c r="AO1717" s="20">
        <f t="shared" ca="1" si="688"/>
        <v>0</v>
      </c>
      <c r="AP1717" s="32">
        <f t="shared" ca="1" si="689"/>
        <v>137363</v>
      </c>
    </row>
    <row r="1718" spans="1:42" x14ac:dyDescent="0.2">
      <c r="A1718" s="14">
        <f>Daten!A1718</f>
        <v>62335</v>
      </c>
      <c r="B1718" s="7" t="str">
        <f>Daten!B1718</f>
        <v>Klöch</v>
      </c>
      <c r="C1718" s="14">
        <f t="shared" si="665"/>
        <v>6</v>
      </c>
      <c r="D1718" s="9">
        <f>Daten!D1718</f>
        <v>0</v>
      </c>
      <c r="E1718" s="8">
        <f>Daten!E1718</f>
        <v>1165</v>
      </c>
      <c r="F1718" s="8">
        <f>Daten!F1718</f>
        <v>1184</v>
      </c>
      <c r="G1718" s="26">
        <f t="shared" si="666"/>
        <v>-19</v>
      </c>
      <c r="H1718" s="28">
        <f t="shared" si="667"/>
        <v>-1.6047297297297296E-2</v>
      </c>
      <c r="I1718" s="20">
        <f t="shared" si="668"/>
        <v>15.906800911085762</v>
      </c>
      <c r="J1718" s="20">
        <f t="shared" si="669"/>
        <v>-34.90680091108576</v>
      </c>
      <c r="K1718" s="26">
        <f t="shared" si="670"/>
        <v>17453.40045554288</v>
      </c>
      <c r="L1718" s="15">
        <f>Daten!G1718</f>
        <v>121</v>
      </c>
      <c r="M1718" s="15">
        <f>Daten!H1718</f>
        <v>702</v>
      </c>
      <c r="N1718" s="15">
        <f>Daten!I1718</f>
        <v>342</v>
      </c>
      <c r="O1718" s="27">
        <f t="shared" si="671"/>
        <v>0.65954415954415957</v>
      </c>
      <c r="P1718" s="15">
        <f t="shared" si="672"/>
        <v>398.59297561447568</v>
      </c>
      <c r="Q1718" s="20">
        <f t="shared" si="673"/>
        <v>64.407024385524323</v>
      </c>
      <c r="R1718" s="26">
        <f t="shared" si="674"/>
        <v>12881.404877104866</v>
      </c>
      <c r="S1718" s="8">
        <f>Daten!K1718</f>
        <v>11153</v>
      </c>
      <c r="T1718" s="8">
        <f>Daten!L1718</f>
        <v>104991</v>
      </c>
      <c r="U1718" s="8">
        <f>Daten!M1718</f>
        <v>266616</v>
      </c>
      <c r="V1718" s="8">
        <f>Daten!N1718</f>
        <v>500</v>
      </c>
      <c r="W1718" s="8">
        <f>Daten!O1718</f>
        <v>500</v>
      </c>
      <c r="X1718" s="22">
        <f t="shared" si="675"/>
        <v>382760</v>
      </c>
      <c r="Y1718" s="8">
        <f t="shared" si="676"/>
        <v>446991.4733006219</v>
      </c>
      <c r="Z1718" s="20">
        <f t="shared" si="677"/>
        <v>-64231.473300621903</v>
      </c>
      <c r="AA1718" s="26">
        <f t="shared" si="678"/>
        <v>6423.147330062191</v>
      </c>
      <c r="AB1718" s="31">
        <f t="shared" si="679"/>
        <v>36757.95266270994</v>
      </c>
      <c r="AC1718" s="30">
        <f t="shared" si="680"/>
        <v>36757.95266270994</v>
      </c>
      <c r="AG1718" s="25">
        <f t="shared" si="681"/>
        <v>17453.40045554288</v>
      </c>
      <c r="AH1718" s="25">
        <f t="shared" si="682"/>
        <v>6423.147330062191</v>
      </c>
      <c r="AI1718" s="25">
        <f t="shared" si="683"/>
        <v>23876.547785605071</v>
      </c>
      <c r="AJ1718" s="25">
        <f t="shared" si="684"/>
        <v>1</v>
      </c>
      <c r="AK1718" s="25">
        <f t="shared" si="685"/>
        <v>23876.547785605071</v>
      </c>
      <c r="AL1718" s="25">
        <f t="shared" ca="1" si="686"/>
        <v>71105</v>
      </c>
      <c r="AM1718" s="25">
        <f t="shared" ca="1" si="687"/>
        <v>61</v>
      </c>
      <c r="AN1718" s="25">
        <f ca="1">IF(AM1718=0,0,COUNTIF($AM$19:AM1718,C1718*10+1))</f>
        <v>157</v>
      </c>
      <c r="AO1718" s="20">
        <f t="shared" ca="1" si="688"/>
        <v>0</v>
      </c>
      <c r="AP1718" s="32">
        <f t="shared" ca="1" si="689"/>
        <v>71105</v>
      </c>
    </row>
    <row r="1719" spans="1:42" x14ac:dyDescent="0.2">
      <c r="A1719" s="14">
        <f>Daten!A1719</f>
        <v>62343</v>
      </c>
      <c r="B1719" s="7" t="str">
        <f>Daten!B1719</f>
        <v>Mettersdorf am Saßbach</v>
      </c>
      <c r="C1719" s="14">
        <f t="shared" si="665"/>
        <v>6</v>
      </c>
      <c r="D1719" s="9">
        <f>Daten!D1719</f>
        <v>0</v>
      </c>
      <c r="E1719" s="8">
        <f>Daten!E1719</f>
        <v>1344</v>
      </c>
      <c r="F1719" s="8">
        <f>Daten!F1719</f>
        <v>1268</v>
      </c>
      <c r="G1719" s="26">
        <f t="shared" si="666"/>
        <v>76</v>
      </c>
      <c r="H1719" s="28">
        <f t="shared" si="667"/>
        <v>5.993690851735016E-2</v>
      </c>
      <c r="I1719" s="20">
        <f t="shared" si="668"/>
        <v>17.035323948696576</v>
      </c>
      <c r="J1719" s="20">
        <f t="shared" si="669"/>
        <v>58.964676051303428</v>
      </c>
      <c r="K1719" s="26">
        <f t="shared" si="670"/>
        <v>-29482.338025651716</v>
      </c>
      <c r="L1719" s="15">
        <f>Daten!G1719</f>
        <v>160</v>
      </c>
      <c r="M1719" s="15">
        <f>Daten!H1719</f>
        <v>854</v>
      </c>
      <c r="N1719" s="15">
        <f>Daten!I1719</f>
        <v>330</v>
      </c>
      <c r="O1719" s="27">
        <f t="shared" si="671"/>
        <v>0.57377049180327866</v>
      </c>
      <c r="P1719" s="15">
        <f t="shared" si="672"/>
        <v>484.89800737145617</v>
      </c>
      <c r="Q1719" s="20">
        <f t="shared" si="673"/>
        <v>5.101992628543826</v>
      </c>
      <c r="R1719" s="26">
        <f t="shared" si="674"/>
        <v>1020.3985257087652</v>
      </c>
      <c r="S1719" s="8">
        <f>Daten!K1719</f>
        <v>12206</v>
      </c>
      <c r="T1719" s="8">
        <f>Daten!L1719</f>
        <v>95279</v>
      </c>
      <c r="U1719" s="8">
        <f>Daten!M1719</f>
        <v>579488</v>
      </c>
      <c r="V1719" s="8">
        <f>Daten!N1719</f>
        <v>500</v>
      </c>
      <c r="W1719" s="8">
        <f>Daten!O1719</f>
        <v>500</v>
      </c>
      <c r="X1719" s="22">
        <f t="shared" si="675"/>
        <v>686973</v>
      </c>
      <c r="Y1719" s="8">
        <f t="shared" si="676"/>
        <v>515670.84988500929</v>
      </c>
      <c r="Z1719" s="20">
        <f t="shared" si="677"/>
        <v>171302.15011499071</v>
      </c>
      <c r="AA1719" s="26">
        <f t="shared" si="678"/>
        <v>-17130.215011499073</v>
      </c>
      <c r="AB1719" s="31">
        <f t="shared" si="679"/>
        <v>-45592.154511442022</v>
      </c>
      <c r="AC1719" s="30">
        <f t="shared" si="680"/>
        <v>0</v>
      </c>
      <c r="AG1719" s="25">
        <f t="shared" si="681"/>
        <v>0</v>
      </c>
      <c r="AH1719" s="25">
        <f t="shared" si="682"/>
        <v>0</v>
      </c>
      <c r="AI1719" s="25">
        <f t="shared" si="683"/>
        <v>0</v>
      </c>
      <c r="AJ1719" s="25">
        <f t="shared" si="684"/>
        <v>1</v>
      </c>
      <c r="AK1719" s="25">
        <f t="shared" si="685"/>
        <v>0</v>
      </c>
      <c r="AL1719" s="25">
        <f t="shared" ca="1" si="686"/>
        <v>0</v>
      </c>
      <c r="AM1719" s="25">
        <f t="shared" ca="1" si="687"/>
        <v>0</v>
      </c>
      <c r="AN1719" s="25">
        <f ca="1">IF(AM1719=0,0,COUNTIF($AM$19:AM1719,C1719*10+1))</f>
        <v>0</v>
      </c>
      <c r="AO1719" s="20">
        <f t="shared" ca="1" si="688"/>
        <v>0</v>
      </c>
      <c r="AP1719" s="32">
        <f t="shared" ca="1" si="689"/>
        <v>0</v>
      </c>
    </row>
    <row r="1720" spans="1:42" x14ac:dyDescent="0.2">
      <c r="A1720" s="14">
        <f>Daten!A1720</f>
        <v>62368</v>
      </c>
      <c r="B1720" s="7" t="str">
        <f>Daten!B1720</f>
        <v>Tieschen</v>
      </c>
      <c r="C1720" s="14">
        <f t="shared" si="665"/>
        <v>6</v>
      </c>
      <c r="D1720" s="9">
        <f>Daten!D1720</f>
        <v>0</v>
      </c>
      <c r="E1720" s="8">
        <f>Daten!E1720</f>
        <v>1226</v>
      </c>
      <c r="F1720" s="8">
        <f>Daten!F1720</f>
        <v>1220</v>
      </c>
      <c r="G1720" s="26">
        <f t="shared" si="666"/>
        <v>6</v>
      </c>
      <c r="H1720" s="28">
        <f t="shared" si="667"/>
        <v>4.9180327868852463E-3</v>
      </c>
      <c r="I1720" s="20">
        <f t="shared" si="668"/>
        <v>16.390453641490396</v>
      </c>
      <c r="J1720" s="20">
        <f t="shared" si="669"/>
        <v>-10.390453641490396</v>
      </c>
      <c r="K1720" s="26">
        <f t="shared" si="670"/>
        <v>5195.226820745198</v>
      </c>
      <c r="L1720" s="15">
        <f>Daten!G1720</f>
        <v>129</v>
      </c>
      <c r="M1720" s="15">
        <f>Daten!H1720</f>
        <v>771</v>
      </c>
      <c r="N1720" s="15">
        <f>Daten!I1720</f>
        <v>326</v>
      </c>
      <c r="O1720" s="27">
        <f t="shared" si="671"/>
        <v>0.59014267185473412</v>
      </c>
      <c r="P1720" s="15">
        <f t="shared" si="672"/>
        <v>437.77091766205234</v>
      </c>
      <c r="Q1720" s="20">
        <f t="shared" si="673"/>
        <v>17.229082337947659</v>
      </c>
      <c r="R1720" s="26">
        <f t="shared" si="674"/>
        <v>3445.8164675895318</v>
      </c>
      <c r="S1720" s="8">
        <f>Daten!K1720</f>
        <v>13963</v>
      </c>
      <c r="T1720" s="8">
        <f>Daten!L1720</f>
        <v>86686</v>
      </c>
      <c r="U1720" s="8">
        <f>Daten!M1720</f>
        <v>99357</v>
      </c>
      <c r="V1720" s="8">
        <f>Daten!N1720</f>
        <v>500</v>
      </c>
      <c r="W1720" s="8">
        <f>Daten!O1720</f>
        <v>500</v>
      </c>
      <c r="X1720" s="22">
        <f t="shared" si="675"/>
        <v>200006</v>
      </c>
      <c r="Y1720" s="8">
        <f t="shared" si="676"/>
        <v>470396.17705284333</v>
      </c>
      <c r="Z1720" s="20">
        <f t="shared" si="677"/>
        <v>-270390.17705284333</v>
      </c>
      <c r="AA1720" s="26">
        <f t="shared" si="678"/>
        <v>27039.017705284336</v>
      </c>
      <c r="AB1720" s="31">
        <f t="shared" si="679"/>
        <v>35680.060993619067</v>
      </c>
      <c r="AC1720" s="30">
        <f t="shared" si="680"/>
        <v>35680.060993619067</v>
      </c>
      <c r="AG1720" s="25">
        <f t="shared" si="681"/>
        <v>5195.226820745198</v>
      </c>
      <c r="AH1720" s="25">
        <f t="shared" si="682"/>
        <v>27039.017705284336</v>
      </c>
      <c r="AI1720" s="25">
        <f t="shared" si="683"/>
        <v>32234.244526029535</v>
      </c>
      <c r="AJ1720" s="25">
        <f t="shared" si="684"/>
        <v>1</v>
      </c>
      <c r="AK1720" s="25">
        <f t="shared" si="685"/>
        <v>32234.244526029535</v>
      </c>
      <c r="AL1720" s="25">
        <f t="shared" ca="1" si="686"/>
        <v>95995</v>
      </c>
      <c r="AM1720" s="25">
        <f t="shared" ca="1" si="687"/>
        <v>61</v>
      </c>
      <c r="AN1720" s="25">
        <f ca="1">IF(AM1720=0,0,COUNTIF($AM$19:AM1720,C1720*10+1))</f>
        <v>158</v>
      </c>
      <c r="AO1720" s="20">
        <f t="shared" ca="1" si="688"/>
        <v>0</v>
      </c>
      <c r="AP1720" s="32">
        <f t="shared" ca="1" si="689"/>
        <v>95995</v>
      </c>
    </row>
    <row r="1721" spans="1:42" x14ac:dyDescent="0.2">
      <c r="A1721" s="14">
        <f>Daten!A1721</f>
        <v>62372</v>
      </c>
      <c r="B1721" s="7" t="str">
        <f>Daten!B1721</f>
        <v>Unterlamm</v>
      </c>
      <c r="C1721" s="14">
        <f t="shared" si="665"/>
        <v>6</v>
      </c>
      <c r="D1721" s="9">
        <f>Daten!D1721</f>
        <v>0</v>
      </c>
      <c r="E1721" s="8">
        <f>Daten!E1721</f>
        <v>1252</v>
      </c>
      <c r="F1721" s="8">
        <f>Daten!F1721</f>
        <v>1252</v>
      </c>
      <c r="G1721" s="26">
        <f t="shared" si="666"/>
        <v>0</v>
      </c>
      <c r="H1721" s="28">
        <f t="shared" si="667"/>
        <v>0</v>
      </c>
      <c r="I1721" s="20">
        <f t="shared" si="668"/>
        <v>16.820367179627851</v>
      </c>
      <c r="J1721" s="20">
        <f t="shared" si="669"/>
        <v>-16.820367179627851</v>
      </c>
      <c r="K1721" s="26">
        <f t="shared" si="670"/>
        <v>8410.1835898139252</v>
      </c>
      <c r="L1721" s="15">
        <f>Daten!G1721</f>
        <v>151</v>
      </c>
      <c r="M1721" s="15">
        <f>Daten!H1721</f>
        <v>821</v>
      </c>
      <c r="N1721" s="15">
        <f>Daten!I1721</f>
        <v>280</v>
      </c>
      <c r="O1721" s="27">
        <f t="shared" si="671"/>
        <v>0.52496954933008522</v>
      </c>
      <c r="P1721" s="15">
        <f t="shared" si="672"/>
        <v>466.16073074000644</v>
      </c>
      <c r="Q1721" s="20">
        <f t="shared" si="673"/>
        <v>-35.160730740006443</v>
      </c>
      <c r="R1721" s="26">
        <f t="shared" si="674"/>
        <v>-7032.1461480012886</v>
      </c>
      <c r="S1721" s="8">
        <f>Daten!K1721</f>
        <v>6599</v>
      </c>
      <c r="T1721" s="8">
        <f>Daten!L1721</f>
        <v>51996</v>
      </c>
      <c r="U1721" s="8">
        <f>Daten!M1721</f>
        <v>153304</v>
      </c>
      <c r="V1721" s="8">
        <f>Daten!N1721</f>
        <v>500</v>
      </c>
      <c r="W1721" s="8">
        <f>Daten!O1721</f>
        <v>500</v>
      </c>
      <c r="X1721" s="22">
        <f t="shared" si="675"/>
        <v>211899</v>
      </c>
      <c r="Y1721" s="8">
        <f t="shared" si="676"/>
        <v>480371.95242264261</v>
      </c>
      <c r="Z1721" s="20">
        <f t="shared" si="677"/>
        <v>-268472.95242264261</v>
      </c>
      <c r="AA1721" s="26">
        <f t="shared" si="678"/>
        <v>26847.295242264263</v>
      </c>
      <c r="AB1721" s="31">
        <f t="shared" si="679"/>
        <v>28225.3326840769</v>
      </c>
      <c r="AC1721" s="30">
        <f t="shared" si="680"/>
        <v>28225.3326840769</v>
      </c>
      <c r="AG1721" s="25">
        <f t="shared" si="681"/>
        <v>8410.1835898139252</v>
      </c>
      <c r="AH1721" s="25">
        <f t="shared" si="682"/>
        <v>26847.295242264263</v>
      </c>
      <c r="AI1721" s="25">
        <f t="shared" si="683"/>
        <v>35257.478832078188</v>
      </c>
      <c r="AJ1721" s="25">
        <f t="shared" si="684"/>
        <v>1</v>
      </c>
      <c r="AK1721" s="25">
        <f t="shared" si="685"/>
        <v>35257.478832078188</v>
      </c>
      <c r="AL1721" s="25">
        <f t="shared" ca="1" si="686"/>
        <v>104998</v>
      </c>
      <c r="AM1721" s="25">
        <f t="shared" ca="1" si="687"/>
        <v>61</v>
      </c>
      <c r="AN1721" s="25">
        <f ca="1">IF(AM1721=0,0,COUNTIF($AM$19:AM1721,C1721*10+1))</f>
        <v>159</v>
      </c>
      <c r="AO1721" s="20">
        <f t="shared" ca="1" si="688"/>
        <v>0</v>
      </c>
      <c r="AP1721" s="32">
        <f t="shared" ca="1" si="689"/>
        <v>104998</v>
      </c>
    </row>
    <row r="1722" spans="1:42" x14ac:dyDescent="0.2">
      <c r="A1722" s="14">
        <f>Daten!A1722</f>
        <v>62375</v>
      </c>
      <c r="B1722" s="7" t="str">
        <f>Daten!B1722</f>
        <v>Bad Gleichenberg</v>
      </c>
      <c r="C1722" s="14">
        <f t="shared" si="665"/>
        <v>6</v>
      </c>
      <c r="D1722" s="9">
        <f>Daten!D1722</f>
        <v>0</v>
      </c>
      <c r="E1722" s="8">
        <f>Daten!E1722</f>
        <v>5306</v>
      </c>
      <c r="F1722" s="8">
        <f>Daten!F1722</f>
        <v>5303</v>
      </c>
      <c r="G1722" s="26">
        <f t="shared" si="666"/>
        <v>3</v>
      </c>
      <c r="H1722" s="28">
        <f t="shared" si="667"/>
        <v>5.6571751838581938E-4</v>
      </c>
      <c r="I1722" s="20">
        <f t="shared" si="668"/>
        <v>71.24473414821604</v>
      </c>
      <c r="J1722" s="20">
        <f t="shared" si="669"/>
        <v>-68.24473414821604</v>
      </c>
      <c r="K1722" s="26">
        <f t="shared" si="670"/>
        <v>34122.36707410802</v>
      </c>
      <c r="L1722" s="15">
        <f>Daten!G1722</f>
        <v>662</v>
      </c>
      <c r="M1722" s="15">
        <f>Daten!H1722</f>
        <v>3337</v>
      </c>
      <c r="N1722" s="15">
        <f>Daten!I1722</f>
        <v>1307</v>
      </c>
      <c r="O1722" s="27">
        <f t="shared" si="671"/>
        <v>0.59005094396164215</v>
      </c>
      <c r="P1722" s="15">
        <f t="shared" si="672"/>
        <v>1894.7361248226571</v>
      </c>
      <c r="Q1722" s="20">
        <f t="shared" si="673"/>
        <v>74.263875177342925</v>
      </c>
      <c r="R1722" s="26">
        <f t="shared" si="674"/>
        <v>14852.775035468585</v>
      </c>
      <c r="S1722" s="8">
        <f>Daten!K1722</f>
        <v>22140</v>
      </c>
      <c r="T1722" s="8">
        <f>Daten!L1722</f>
        <v>464222</v>
      </c>
      <c r="U1722" s="8">
        <f>Daten!M1722</f>
        <v>2147447</v>
      </c>
      <c r="V1722" s="8">
        <f>Daten!N1722</f>
        <v>500</v>
      </c>
      <c r="W1722" s="8">
        <f>Daten!O1722</f>
        <v>500</v>
      </c>
      <c r="X1722" s="22">
        <f t="shared" si="675"/>
        <v>2633809</v>
      </c>
      <c r="Y1722" s="8">
        <f t="shared" si="676"/>
        <v>2035825.542775193</v>
      </c>
      <c r="Z1722" s="20">
        <f t="shared" si="677"/>
        <v>597983.457224807</v>
      </c>
      <c r="AA1722" s="26">
        <f t="shared" si="678"/>
        <v>-59798.345722480706</v>
      </c>
      <c r="AB1722" s="31">
        <f t="shared" si="679"/>
        <v>-10823.203612904101</v>
      </c>
      <c r="AC1722" s="30">
        <f t="shared" si="680"/>
        <v>0</v>
      </c>
      <c r="AG1722" s="25">
        <f t="shared" si="681"/>
        <v>0</v>
      </c>
      <c r="AH1722" s="25">
        <f t="shared" si="682"/>
        <v>0</v>
      </c>
      <c r="AI1722" s="25">
        <f t="shared" si="683"/>
        <v>0</v>
      </c>
      <c r="AJ1722" s="25">
        <f t="shared" si="684"/>
        <v>1</v>
      </c>
      <c r="AK1722" s="25">
        <f t="shared" si="685"/>
        <v>0</v>
      </c>
      <c r="AL1722" s="25">
        <f t="shared" ca="1" si="686"/>
        <v>0</v>
      </c>
      <c r="AM1722" s="25">
        <f t="shared" ca="1" si="687"/>
        <v>0</v>
      </c>
      <c r="AN1722" s="25">
        <f ca="1">IF(AM1722=0,0,COUNTIF($AM$19:AM1722,C1722*10+1))</f>
        <v>0</v>
      </c>
      <c r="AO1722" s="20">
        <f t="shared" ca="1" si="688"/>
        <v>0</v>
      </c>
      <c r="AP1722" s="32">
        <f t="shared" ca="1" si="689"/>
        <v>0</v>
      </c>
    </row>
    <row r="1723" spans="1:42" x14ac:dyDescent="0.2">
      <c r="A1723" s="14">
        <f>Daten!A1723</f>
        <v>62376</v>
      </c>
      <c r="B1723" s="7" t="str">
        <f>Daten!B1723</f>
        <v>Bad Radkersburg</v>
      </c>
      <c r="C1723" s="14">
        <f t="shared" si="665"/>
        <v>6</v>
      </c>
      <c r="D1723" s="9">
        <f>Daten!D1723</f>
        <v>0</v>
      </c>
      <c r="E1723" s="8">
        <f>Daten!E1723</f>
        <v>3232</v>
      </c>
      <c r="F1723" s="8">
        <f>Daten!F1723</f>
        <v>3166</v>
      </c>
      <c r="G1723" s="26">
        <f t="shared" si="666"/>
        <v>66</v>
      </c>
      <c r="H1723" s="28">
        <f t="shared" si="667"/>
        <v>2.0846493998736577E-2</v>
      </c>
      <c r="I1723" s="20">
        <f t="shared" si="668"/>
        <v>42.534570679474257</v>
      </c>
      <c r="J1723" s="20">
        <f t="shared" si="669"/>
        <v>23.465429320525743</v>
      </c>
      <c r="K1723" s="26">
        <f t="shared" si="670"/>
        <v>-11732.714660262871</v>
      </c>
      <c r="L1723" s="15">
        <f>Daten!G1723</f>
        <v>335</v>
      </c>
      <c r="M1723" s="15">
        <f>Daten!H1723</f>
        <v>1885</v>
      </c>
      <c r="N1723" s="15">
        <f>Daten!I1723</f>
        <v>1012</v>
      </c>
      <c r="O1723" s="27">
        <f t="shared" si="671"/>
        <v>0.71458885941644568</v>
      </c>
      <c r="P1723" s="15">
        <f t="shared" si="672"/>
        <v>1070.2959530388698</v>
      </c>
      <c r="Q1723" s="20">
        <f t="shared" si="673"/>
        <v>276.70404696113019</v>
      </c>
      <c r="R1723" s="26">
        <f t="shared" si="674"/>
        <v>55340.809392226038</v>
      </c>
      <c r="S1723" s="8">
        <f>Daten!K1723</f>
        <v>18955</v>
      </c>
      <c r="T1723" s="8">
        <f>Daten!L1723</f>
        <v>444062</v>
      </c>
      <c r="U1723" s="8">
        <f>Daten!M1723</f>
        <v>1826505</v>
      </c>
      <c r="V1723" s="8">
        <f>Daten!N1723</f>
        <v>500</v>
      </c>
      <c r="W1723" s="8">
        <f>Daten!O1723</f>
        <v>500</v>
      </c>
      <c r="X1723" s="22">
        <f t="shared" si="675"/>
        <v>2289522</v>
      </c>
      <c r="Y1723" s="8">
        <f t="shared" si="676"/>
        <v>1240065.6151996653</v>
      </c>
      <c r="Z1723" s="20">
        <f t="shared" si="677"/>
        <v>1049456.3848003347</v>
      </c>
      <c r="AA1723" s="26">
        <f t="shared" si="678"/>
        <v>-104945.63848003348</v>
      </c>
      <c r="AB1723" s="31">
        <f t="shared" si="679"/>
        <v>-61337.543748070311</v>
      </c>
      <c r="AC1723" s="30">
        <f t="shared" si="680"/>
        <v>0</v>
      </c>
      <c r="AG1723" s="25">
        <f t="shared" si="681"/>
        <v>0</v>
      </c>
      <c r="AH1723" s="25">
        <f t="shared" si="682"/>
        <v>0</v>
      </c>
      <c r="AI1723" s="25">
        <f t="shared" si="683"/>
        <v>0</v>
      </c>
      <c r="AJ1723" s="25">
        <f t="shared" si="684"/>
        <v>1</v>
      </c>
      <c r="AK1723" s="25">
        <f t="shared" si="685"/>
        <v>0</v>
      </c>
      <c r="AL1723" s="25">
        <f t="shared" ca="1" si="686"/>
        <v>0</v>
      </c>
      <c r="AM1723" s="25">
        <f t="shared" ca="1" si="687"/>
        <v>0</v>
      </c>
      <c r="AN1723" s="25">
        <f ca="1">IF(AM1723=0,0,COUNTIF($AM$19:AM1723,C1723*10+1))</f>
        <v>0</v>
      </c>
      <c r="AO1723" s="20">
        <f t="shared" ca="1" si="688"/>
        <v>0</v>
      </c>
      <c r="AP1723" s="32">
        <f t="shared" ca="1" si="689"/>
        <v>0</v>
      </c>
    </row>
    <row r="1724" spans="1:42" x14ac:dyDescent="0.2">
      <c r="A1724" s="14">
        <f>Daten!A1724</f>
        <v>62377</v>
      </c>
      <c r="B1724" s="7" t="str">
        <f>Daten!B1724</f>
        <v>Deutsch Goritz</v>
      </c>
      <c r="C1724" s="14">
        <f t="shared" si="665"/>
        <v>6</v>
      </c>
      <c r="D1724" s="9">
        <f>Daten!D1724</f>
        <v>0</v>
      </c>
      <c r="E1724" s="8">
        <f>Daten!E1724</f>
        <v>1782</v>
      </c>
      <c r="F1724" s="8">
        <f>Daten!F1724</f>
        <v>1821</v>
      </c>
      <c r="G1724" s="26">
        <f t="shared" si="666"/>
        <v>-39</v>
      </c>
      <c r="H1724" s="28">
        <f t="shared" si="667"/>
        <v>-2.1416803953871501E-2</v>
      </c>
      <c r="I1724" s="20">
        <f t="shared" si="668"/>
        <v>24.464767279634437</v>
      </c>
      <c r="J1724" s="20">
        <f t="shared" si="669"/>
        <v>-63.464767279634437</v>
      </c>
      <c r="K1724" s="26">
        <f t="shared" si="670"/>
        <v>31732.383639817217</v>
      </c>
      <c r="L1724" s="15">
        <f>Daten!G1724</f>
        <v>245</v>
      </c>
      <c r="M1724" s="15">
        <f>Daten!H1724</f>
        <v>1117</v>
      </c>
      <c r="N1724" s="15">
        <f>Daten!I1724</f>
        <v>420</v>
      </c>
      <c r="O1724" s="27">
        <f t="shared" si="671"/>
        <v>0.59534467323187112</v>
      </c>
      <c r="P1724" s="15">
        <f t="shared" si="672"/>
        <v>634.22842416149479</v>
      </c>
      <c r="Q1724" s="20">
        <f t="shared" si="673"/>
        <v>30.771575838505214</v>
      </c>
      <c r="R1724" s="26">
        <f t="shared" si="674"/>
        <v>6154.3151677010428</v>
      </c>
      <c r="S1724" s="8">
        <f>Daten!K1724</f>
        <v>25294</v>
      </c>
      <c r="T1724" s="8">
        <f>Daten!L1724</f>
        <v>125713</v>
      </c>
      <c r="U1724" s="8">
        <f>Daten!M1724</f>
        <v>706866</v>
      </c>
      <c r="V1724" s="8">
        <f>Daten!N1724</f>
        <v>500</v>
      </c>
      <c r="W1724" s="8">
        <f>Daten!O1724</f>
        <v>500</v>
      </c>
      <c r="X1724" s="22">
        <f t="shared" si="675"/>
        <v>857873</v>
      </c>
      <c r="Y1724" s="8">
        <f t="shared" si="676"/>
        <v>683724.29649932042</v>
      </c>
      <c r="Z1724" s="20">
        <f t="shared" si="677"/>
        <v>174148.70350067958</v>
      </c>
      <c r="AA1724" s="26">
        <f t="shared" si="678"/>
        <v>-17414.870350067958</v>
      </c>
      <c r="AB1724" s="31">
        <f t="shared" si="679"/>
        <v>20471.828457450301</v>
      </c>
      <c r="AC1724" s="30">
        <f t="shared" si="680"/>
        <v>20471.828457450301</v>
      </c>
      <c r="AG1724" s="25">
        <f t="shared" si="681"/>
        <v>31732.383639817217</v>
      </c>
      <c r="AH1724" s="25">
        <f t="shared" si="682"/>
        <v>-17414.870350067958</v>
      </c>
      <c r="AI1724" s="25">
        <f t="shared" si="683"/>
        <v>14317.513289749259</v>
      </c>
      <c r="AJ1724" s="25">
        <f t="shared" si="684"/>
        <v>1</v>
      </c>
      <c r="AK1724" s="25">
        <f t="shared" si="685"/>
        <v>14317.513289749259</v>
      </c>
      <c r="AL1724" s="25">
        <f t="shared" ca="1" si="686"/>
        <v>42638</v>
      </c>
      <c r="AM1724" s="25">
        <f t="shared" ca="1" si="687"/>
        <v>61</v>
      </c>
      <c r="AN1724" s="25">
        <f ca="1">IF(AM1724=0,0,COUNTIF($AM$19:AM1724,C1724*10+1))</f>
        <v>160</v>
      </c>
      <c r="AO1724" s="20">
        <f t="shared" ca="1" si="688"/>
        <v>0</v>
      </c>
      <c r="AP1724" s="32">
        <f t="shared" ca="1" si="689"/>
        <v>42638</v>
      </c>
    </row>
    <row r="1725" spans="1:42" x14ac:dyDescent="0.2">
      <c r="A1725" s="14">
        <f>Daten!A1725</f>
        <v>62378</v>
      </c>
      <c r="B1725" s="7" t="str">
        <f>Daten!B1725</f>
        <v>Fehring</v>
      </c>
      <c r="C1725" s="14">
        <f t="shared" si="665"/>
        <v>6</v>
      </c>
      <c r="D1725" s="9">
        <f>Daten!D1725</f>
        <v>0</v>
      </c>
      <c r="E1725" s="8">
        <f>Daten!E1725</f>
        <v>7235</v>
      </c>
      <c r="F1725" s="8">
        <f>Daten!F1725</f>
        <v>7230</v>
      </c>
      <c r="G1725" s="26">
        <f t="shared" si="666"/>
        <v>5</v>
      </c>
      <c r="H1725" s="28">
        <f t="shared" si="667"/>
        <v>6.9156293222683268E-4</v>
      </c>
      <c r="I1725" s="20">
        <f t="shared" si="668"/>
        <v>97.13359002293079</v>
      </c>
      <c r="J1725" s="20">
        <f t="shared" si="669"/>
        <v>-92.13359002293079</v>
      </c>
      <c r="K1725" s="26">
        <f t="shared" si="670"/>
        <v>46066.795011465394</v>
      </c>
      <c r="L1725" s="15">
        <f>Daten!G1725</f>
        <v>933</v>
      </c>
      <c r="M1725" s="15">
        <f>Daten!H1725</f>
        <v>4527</v>
      </c>
      <c r="N1725" s="15">
        <f>Daten!I1725</f>
        <v>1775</v>
      </c>
      <c r="O1725" s="27">
        <f t="shared" si="671"/>
        <v>0.59818864590236365</v>
      </c>
      <c r="P1725" s="15">
        <f t="shared" si="672"/>
        <v>2570.4136760779647</v>
      </c>
      <c r="Q1725" s="20">
        <f t="shared" si="673"/>
        <v>137.58632392203526</v>
      </c>
      <c r="R1725" s="26">
        <f t="shared" si="674"/>
        <v>27517.264784407053</v>
      </c>
      <c r="S1725" s="8">
        <f>Daten!K1725</f>
        <v>55812</v>
      </c>
      <c r="T1725" s="8">
        <f>Daten!L1725</f>
        <v>462381</v>
      </c>
      <c r="U1725" s="8">
        <f>Daten!M1725</f>
        <v>1874718</v>
      </c>
      <c r="V1725" s="8">
        <f>Daten!N1725</f>
        <v>500</v>
      </c>
      <c r="W1725" s="8">
        <f>Daten!O1725</f>
        <v>500</v>
      </c>
      <c r="X1725" s="22">
        <f t="shared" si="675"/>
        <v>2392911</v>
      </c>
      <c r="Y1725" s="8">
        <f t="shared" si="676"/>
        <v>2775951.3384806863</v>
      </c>
      <c r="Z1725" s="20">
        <f t="shared" si="677"/>
        <v>-383040.3384806863</v>
      </c>
      <c r="AA1725" s="26">
        <f t="shared" si="678"/>
        <v>38304.033848068633</v>
      </c>
      <c r="AB1725" s="31">
        <f t="shared" si="679"/>
        <v>111888.09364394109</v>
      </c>
      <c r="AC1725" s="30">
        <f t="shared" si="680"/>
        <v>111888.09364394109</v>
      </c>
      <c r="AG1725" s="25">
        <f t="shared" si="681"/>
        <v>46066.795011465394</v>
      </c>
      <c r="AH1725" s="25">
        <f t="shared" si="682"/>
        <v>38304.033848068633</v>
      </c>
      <c r="AI1725" s="25">
        <f t="shared" si="683"/>
        <v>84370.828859534027</v>
      </c>
      <c r="AJ1725" s="25">
        <f t="shared" si="684"/>
        <v>1</v>
      </c>
      <c r="AK1725" s="25">
        <f t="shared" si="685"/>
        <v>84370.828859534027</v>
      </c>
      <c r="AL1725" s="25">
        <f t="shared" ca="1" si="686"/>
        <v>251260</v>
      </c>
      <c r="AM1725" s="25">
        <f t="shared" ca="1" si="687"/>
        <v>61</v>
      </c>
      <c r="AN1725" s="25">
        <f ca="1">IF(AM1725=0,0,COUNTIF($AM$19:AM1725,C1725*10+1))</f>
        <v>161</v>
      </c>
      <c r="AO1725" s="20">
        <f t="shared" ca="1" si="688"/>
        <v>0</v>
      </c>
      <c r="AP1725" s="32">
        <f t="shared" ca="1" si="689"/>
        <v>251260</v>
      </c>
    </row>
    <row r="1726" spans="1:42" x14ac:dyDescent="0.2">
      <c r="A1726" s="14">
        <f>Daten!A1726</f>
        <v>62379</v>
      </c>
      <c r="B1726" s="7" t="str">
        <f>Daten!B1726</f>
        <v>Feldbach</v>
      </c>
      <c r="C1726" s="14">
        <f t="shared" si="665"/>
        <v>6</v>
      </c>
      <c r="D1726" s="9">
        <f>Daten!D1726</f>
        <v>0</v>
      </c>
      <c r="E1726" s="8">
        <f>Daten!E1726</f>
        <v>13430</v>
      </c>
      <c r="F1726" s="8">
        <f>Daten!F1726</f>
        <v>13523</v>
      </c>
      <c r="G1726" s="26">
        <f t="shared" si="666"/>
        <v>-93</v>
      </c>
      <c r="H1726" s="28">
        <f t="shared" si="667"/>
        <v>-6.877172225097981E-3</v>
      </c>
      <c r="I1726" s="20">
        <f t="shared" si="668"/>
        <v>181.67877425727428</v>
      </c>
      <c r="J1726" s="20">
        <f t="shared" si="669"/>
        <v>-274.67877425727431</v>
      </c>
      <c r="K1726" s="26">
        <f t="shared" si="670"/>
        <v>137339.38712863714</v>
      </c>
      <c r="L1726" s="15">
        <f>Daten!G1726</f>
        <v>1845</v>
      </c>
      <c r="M1726" s="15">
        <f>Daten!H1726</f>
        <v>8769</v>
      </c>
      <c r="N1726" s="15">
        <f>Daten!I1726</f>
        <v>2816</v>
      </c>
      <c r="O1726" s="27">
        <f t="shared" si="671"/>
        <v>0.53153153153153154</v>
      </c>
      <c r="P1726" s="15">
        <f t="shared" si="672"/>
        <v>4979.0054176115909</v>
      </c>
      <c r="Q1726" s="20">
        <f t="shared" si="673"/>
        <v>-318.00541761159093</v>
      </c>
      <c r="R1726" s="26">
        <f t="shared" si="674"/>
        <v>-63601.083522318186</v>
      </c>
      <c r="S1726" s="8">
        <f>Daten!K1726</f>
        <v>32434</v>
      </c>
      <c r="T1726" s="8">
        <f>Daten!L1726</f>
        <v>1069609</v>
      </c>
      <c r="U1726" s="8">
        <f>Daten!M1726</f>
        <v>5495974</v>
      </c>
      <c r="V1726" s="8">
        <f>Daten!N1726</f>
        <v>500</v>
      </c>
      <c r="W1726" s="8">
        <f>Daten!O1726</f>
        <v>500</v>
      </c>
      <c r="X1726" s="22">
        <f t="shared" si="675"/>
        <v>6598017</v>
      </c>
      <c r="Y1726" s="8">
        <f t="shared" si="676"/>
        <v>5152871.6621694006</v>
      </c>
      <c r="Z1726" s="20">
        <f t="shared" si="677"/>
        <v>1445145.3378305994</v>
      </c>
      <c r="AA1726" s="26">
        <f t="shared" si="678"/>
        <v>-144514.53378305995</v>
      </c>
      <c r="AB1726" s="31">
        <f t="shared" si="679"/>
        <v>-70776.230176740995</v>
      </c>
      <c r="AC1726" s="30">
        <f t="shared" si="680"/>
        <v>0</v>
      </c>
      <c r="AG1726" s="25">
        <f t="shared" si="681"/>
        <v>0</v>
      </c>
      <c r="AH1726" s="25">
        <f t="shared" si="682"/>
        <v>0</v>
      </c>
      <c r="AI1726" s="25">
        <f t="shared" si="683"/>
        <v>0</v>
      </c>
      <c r="AJ1726" s="25">
        <f t="shared" si="684"/>
        <v>1</v>
      </c>
      <c r="AK1726" s="25">
        <f t="shared" si="685"/>
        <v>0</v>
      </c>
      <c r="AL1726" s="25">
        <f t="shared" ca="1" si="686"/>
        <v>0</v>
      </c>
      <c r="AM1726" s="25">
        <f t="shared" ca="1" si="687"/>
        <v>0</v>
      </c>
      <c r="AN1726" s="25">
        <f ca="1">IF(AM1726=0,0,COUNTIF($AM$19:AM1726,C1726*10+1))</f>
        <v>0</v>
      </c>
      <c r="AO1726" s="20">
        <f t="shared" ca="1" si="688"/>
        <v>0</v>
      </c>
      <c r="AP1726" s="32">
        <f t="shared" ca="1" si="689"/>
        <v>0</v>
      </c>
    </row>
    <row r="1727" spans="1:42" x14ac:dyDescent="0.2">
      <c r="A1727" s="14">
        <f>Daten!A1727</f>
        <v>62380</v>
      </c>
      <c r="B1727" s="7" t="str">
        <f>Daten!B1727</f>
        <v>Gnas</v>
      </c>
      <c r="C1727" s="14">
        <f t="shared" si="665"/>
        <v>6</v>
      </c>
      <c r="D1727" s="9">
        <f>Daten!D1727</f>
        <v>0</v>
      </c>
      <c r="E1727" s="8">
        <f>Daten!E1727</f>
        <v>5985</v>
      </c>
      <c r="F1727" s="8">
        <f>Daten!F1727</f>
        <v>6017</v>
      </c>
      <c r="G1727" s="26">
        <f t="shared" si="666"/>
        <v>-32</v>
      </c>
      <c r="H1727" s="28">
        <f t="shared" si="667"/>
        <v>-5.3182649160711318E-3</v>
      </c>
      <c r="I1727" s="20">
        <f t="shared" si="668"/>
        <v>80.837179967907971</v>
      </c>
      <c r="J1727" s="20">
        <f t="shared" si="669"/>
        <v>-112.83717996790797</v>
      </c>
      <c r="K1727" s="26">
        <f t="shared" si="670"/>
        <v>56418.589983953985</v>
      </c>
      <c r="L1727" s="15">
        <f>Daten!G1727</f>
        <v>833</v>
      </c>
      <c r="M1727" s="15">
        <f>Daten!H1727</f>
        <v>3855</v>
      </c>
      <c r="N1727" s="15">
        <f>Daten!I1727</f>
        <v>1297</v>
      </c>
      <c r="O1727" s="27">
        <f t="shared" si="671"/>
        <v>0.55252918287937747</v>
      </c>
      <c r="P1727" s="15">
        <f t="shared" si="672"/>
        <v>2188.8545883102615</v>
      </c>
      <c r="Q1727" s="20">
        <f t="shared" si="673"/>
        <v>-58.854588310261533</v>
      </c>
      <c r="R1727" s="26">
        <f t="shared" si="674"/>
        <v>-11770.917662052307</v>
      </c>
      <c r="S1727" s="8">
        <f>Daten!K1727</f>
        <v>44312</v>
      </c>
      <c r="T1727" s="8">
        <f>Daten!L1727</f>
        <v>301549</v>
      </c>
      <c r="U1727" s="8">
        <f>Daten!M1727</f>
        <v>1179204</v>
      </c>
      <c r="V1727" s="8">
        <f>Daten!N1727</f>
        <v>500</v>
      </c>
      <c r="W1727" s="8">
        <f>Daten!O1727</f>
        <v>500</v>
      </c>
      <c r="X1727" s="22">
        <f t="shared" si="675"/>
        <v>1525065</v>
      </c>
      <c r="Y1727" s="8">
        <f t="shared" si="676"/>
        <v>2296346.7533941818</v>
      </c>
      <c r="Z1727" s="20">
        <f t="shared" si="677"/>
        <v>-771281.75339418184</v>
      </c>
      <c r="AA1727" s="26">
        <f t="shared" si="678"/>
        <v>77128.175339418187</v>
      </c>
      <c r="AB1727" s="31">
        <f t="shared" si="679"/>
        <v>121775.84766131986</v>
      </c>
      <c r="AC1727" s="30">
        <f t="shared" si="680"/>
        <v>121775.84766131986</v>
      </c>
      <c r="AG1727" s="25">
        <f t="shared" si="681"/>
        <v>56418.589983953985</v>
      </c>
      <c r="AH1727" s="25">
        <f t="shared" si="682"/>
        <v>77128.175339418187</v>
      </c>
      <c r="AI1727" s="25">
        <f t="shared" si="683"/>
        <v>133546.76532337218</v>
      </c>
      <c r="AJ1727" s="25">
        <f t="shared" si="684"/>
        <v>1</v>
      </c>
      <c r="AK1727" s="25">
        <f t="shared" si="685"/>
        <v>133546.76532337218</v>
      </c>
      <c r="AL1727" s="25">
        <f t="shared" ca="1" si="686"/>
        <v>397708</v>
      </c>
      <c r="AM1727" s="25">
        <f t="shared" ca="1" si="687"/>
        <v>61</v>
      </c>
      <c r="AN1727" s="25">
        <f ca="1">IF(AM1727=0,0,COUNTIF($AM$19:AM1727,C1727*10+1))</f>
        <v>162</v>
      </c>
      <c r="AO1727" s="20">
        <f t="shared" ca="1" si="688"/>
        <v>0</v>
      </c>
      <c r="AP1727" s="32">
        <f t="shared" ca="1" si="689"/>
        <v>397708</v>
      </c>
    </row>
    <row r="1728" spans="1:42" x14ac:dyDescent="0.2">
      <c r="A1728" s="14">
        <f>Daten!A1728</f>
        <v>62381</v>
      </c>
      <c r="B1728" s="7" t="str">
        <f>Daten!B1728</f>
        <v>Kirchbach-Zerlach</v>
      </c>
      <c r="C1728" s="14">
        <f t="shared" si="665"/>
        <v>6</v>
      </c>
      <c r="D1728" s="9">
        <f>Daten!D1728</f>
        <v>0</v>
      </c>
      <c r="E1728" s="8">
        <f>Daten!E1728</f>
        <v>3202</v>
      </c>
      <c r="F1728" s="8">
        <f>Daten!F1728</f>
        <v>3250</v>
      </c>
      <c r="G1728" s="26">
        <f t="shared" si="666"/>
        <v>-48</v>
      </c>
      <c r="H1728" s="28">
        <f t="shared" si="667"/>
        <v>-1.4769230769230769E-2</v>
      </c>
      <c r="I1728" s="20">
        <f t="shared" si="668"/>
        <v>43.663093717085076</v>
      </c>
      <c r="J1728" s="20">
        <f t="shared" si="669"/>
        <v>-91.663093717085076</v>
      </c>
      <c r="K1728" s="26">
        <f t="shared" si="670"/>
        <v>45831.546858542541</v>
      </c>
      <c r="L1728" s="15">
        <f>Daten!G1728</f>
        <v>419</v>
      </c>
      <c r="M1728" s="15">
        <f>Daten!H1728</f>
        <v>2057</v>
      </c>
      <c r="N1728" s="15">
        <f>Daten!I1728</f>
        <v>726</v>
      </c>
      <c r="O1728" s="27">
        <f t="shared" si="671"/>
        <v>0.55663587749149246</v>
      </c>
      <c r="P1728" s="15">
        <f t="shared" si="672"/>
        <v>1167.9569100270319</v>
      </c>
      <c r="Q1728" s="20">
        <f t="shared" si="673"/>
        <v>-22.956910027031881</v>
      </c>
      <c r="R1728" s="26">
        <f t="shared" si="674"/>
        <v>-4591.3820054063763</v>
      </c>
      <c r="S1728" s="8">
        <f>Daten!K1728</f>
        <v>17230</v>
      </c>
      <c r="T1728" s="8">
        <f>Daten!L1728</f>
        <v>169774</v>
      </c>
      <c r="U1728" s="8">
        <f>Daten!M1728</f>
        <v>830655</v>
      </c>
      <c r="V1728" s="8">
        <f>Daten!N1728</f>
        <v>500</v>
      </c>
      <c r="W1728" s="8">
        <f>Daten!O1728</f>
        <v>500</v>
      </c>
      <c r="X1728" s="22">
        <f t="shared" si="675"/>
        <v>1017659</v>
      </c>
      <c r="Y1728" s="8">
        <f t="shared" si="676"/>
        <v>1228555.1051575891</v>
      </c>
      <c r="Z1728" s="20">
        <f t="shared" si="677"/>
        <v>-210896.10515758907</v>
      </c>
      <c r="AA1728" s="26">
        <f t="shared" si="678"/>
        <v>21089.610515758908</v>
      </c>
      <c r="AB1728" s="31">
        <f t="shared" si="679"/>
        <v>62329.775368895076</v>
      </c>
      <c r="AC1728" s="30">
        <f t="shared" si="680"/>
        <v>62329.775368895076</v>
      </c>
      <c r="AG1728" s="25">
        <f t="shared" si="681"/>
        <v>45831.546858542541</v>
      </c>
      <c r="AH1728" s="25">
        <f t="shared" si="682"/>
        <v>21089.610515758908</v>
      </c>
      <c r="AI1728" s="25">
        <f t="shared" si="683"/>
        <v>66921.157374301445</v>
      </c>
      <c r="AJ1728" s="25">
        <f t="shared" si="684"/>
        <v>1</v>
      </c>
      <c r="AK1728" s="25">
        <f t="shared" si="685"/>
        <v>66921.157374301445</v>
      </c>
      <c r="AL1728" s="25">
        <f t="shared" ca="1" si="686"/>
        <v>199294</v>
      </c>
      <c r="AM1728" s="25">
        <f t="shared" ca="1" si="687"/>
        <v>61</v>
      </c>
      <c r="AN1728" s="25">
        <f ca="1">IF(AM1728=0,0,COUNTIF($AM$19:AM1728,C1728*10+1))</f>
        <v>163</v>
      </c>
      <c r="AO1728" s="20">
        <f t="shared" ca="1" si="688"/>
        <v>0</v>
      </c>
      <c r="AP1728" s="32">
        <f t="shared" ca="1" si="689"/>
        <v>199294</v>
      </c>
    </row>
    <row r="1729" spans="1:42" x14ac:dyDescent="0.2">
      <c r="A1729" s="14">
        <f>Daten!A1729</f>
        <v>62382</v>
      </c>
      <c r="B1729" s="7" t="str">
        <f>Daten!B1729</f>
        <v>Kirchberg an der Raab</v>
      </c>
      <c r="C1729" s="14">
        <f t="shared" si="665"/>
        <v>6</v>
      </c>
      <c r="D1729" s="9">
        <f>Daten!D1729</f>
        <v>0</v>
      </c>
      <c r="E1729" s="8">
        <f>Daten!E1729</f>
        <v>4616</v>
      </c>
      <c r="F1729" s="8">
        <f>Daten!F1729</f>
        <v>4511</v>
      </c>
      <c r="G1729" s="26">
        <f t="shared" si="666"/>
        <v>105</v>
      </c>
      <c r="H1729" s="28">
        <f t="shared" si="667"/>
        <v>2.3276435380181777E-2</v>
      </c>
      <c r="I1729" s="20">
        <f t="shared" si="668"/>
        <v>60.604374079314084</v>
      </c>
      <c r="J1729" s="20">
        <f t="shared" si="669"/>
        <v>44.395625920685916</v>
      </c>
      <c r="K1729" s="26">
        <f t="shared" si="670"/>
        <v>-22197.812960342959</v>
      </c>
      <c r="L1729" s="15">
        <f>Daten!G1729</f>
        <v>682</v>
      </c>
      <c r="M1729" s="15">
        <f>Daten!H1729</f>
        <v>2997</v>
      </c>
      <c r="N1729" s="15">
        <f>Daten!I1729</f>
        <v>937</v>
      </c>
      <c r="O1729" s="27">
        <f t="shared" si="671"/>
        <v>0.54020687354020691</v>
      </c>
      <c r="P1729" s="15">
        <f t="shared" si="672"/>
        <v>1701.6853958925692</v>
      </c>
      <c r="Q1729" s="20">
        <f t="shared" si="673"/>
        <v>-82.685395892569204</v>
      </c>
      <c r="R1729" s="26">
        <f t="shared" si="674"/>
        <v>-16537.079178513843</v>
      </c>
      <c r="S1729" s="8">
        <f>Daten!K1729</f>
        <v>25362</v>
      </c>
      <c r="T1729" s="8">
        <f>Daten!L1729</f>
        <v>323173</v>
      </c>
      <c r="U1729" s="8">
        <f>Daten!M1729</f>
        <v>1512257</v>
      </c>
      <c r="V1729" s="8">
        <f>Daten!N1729</f>
        <v>500</v>
      </c>
      <c r="W1729" s="8">
        <f>Daten!O1729</f>
        <v>500</v>
      </c>
      <c r="X1729" s="22">
        <f t="shared" si="675"/>
        <v>1860792</v>
      </c>
      <c r="Y1729" s="8">
        <f t="shared" si="676"/>
        <v>1771083.8118074427</v>
      </c>
      <c r="Z1729" s="20">
        <f t="shared" si="677"/>
        <v>89708.188192557311</v>
      </c>
      <c r="AA1729" s="26">
        <f t="shared" si="678"/>
        <v>-8970.8188192557318</v>
      </c>
      <c r="AB1729" s="31">
        <f t="shared" si="679"/>
        <v>-47705.710958112526</v>
      </c>
      <c r="AC1729" s="30">
        <f t="shared" si="680"/>
        <v>0</v>
      </c>
      <c r="AG1729" s="25">
        <f t="shared" si="681"/>
        <v>0</v>
      </c>
      <c r="AH1729" s="25">
        <f t="shared" si="682"/>
        <v>0</v>
      </c>
      <c r="AI1729" s="25">
        <f t="shared" si="683"/>
        <v>0</v>
      </c>
      <c r="AJ1729" s="25">
        <f t="shared" si="684"/>
        <v>1</v>
      </c>
      <c r="AK1729" s="25">
        <f t="shared" si="685"/>
        <v>0</v>
      </c>
      <c r="AL1729" s="25">
        <f t="shared" ca="1" si="686"/>
        <v>0</v>
      </c>
      <c r="AM1729" s="25">
        <f t="shared" ca="1" si="687"/>
        <v>0</v>
      </c>
      <c r="AN1729" s="25">
        <f ca="1">IF(AM1729=0,0,COUNTIF($AM$19:AM1729,C1729*10+1))</f>
        <v>0</v>
      </c>
      <c r="AO1729" s="20">
        <f t="shared" ca="1" si="688"/>
        <v>0</v>
      </c>
      <c r="AP1729" s="32">
        <f t="shared" ca="1" si="689"/>
        <v>0</v>
      </c>
    </row>
    <row r="1730" spans="1:42" x14ac:dyDescent="0.2">
      <c r="A1730" s="14">
        <f>Daten!A1730</f>
        <v>62383</v>
      </c>
      <c r="B1730" s="7" t="str">
        <f>Daten!B1730</f>
        <v>Mureck</v>
      </c>
      <c r="C1730" s="14">
        <f t="shared" si="665"/>
        <v>6</v>
      </c>
      <c r="D1730" s="9">
        <f>Daten!D1730</f>
        <v>0</v>
      </c>
      <c r="E1730" s="8">
        <f>Daten!E1730</f>
        <v>3484</v>
      </c>
      <c r="F1730" s="8">
        <f>Daten!F1730</f>
        <v>3530</v>
      </c>
      <c r="G1730" s="26">
        <f t="shared" si="666"/>
        <v>-46</v>
      </c>
      <c r="H1730" s="28">
        <f t="shared" si="667"/>
        <v>-1.3031161473087818E-2</v>
      </c>
      <c r="I1730" s="20">
        <f t="shared" si="668"/>
        <v>47.424837175787786</v>
      </c>
      <c r="J1730" s="20">
        <f t="shared" si="669"/>
        <v>-93.424837175787786</v>
      </c>
      <c r="K1730" s="26">
        <f t="shared" si="670"/>
        <v>46712.418587893895</v>
      </c>
      <c r="L1730" s="15">
        <f>Daten!G1730</f>
        <v>398</v>
      </c>
      <c r="M1730" s="15">
        <f>Daten!H1730</f>
        <v>2193</v>
      </c>
      <c r="N1730" s="15">
        <f>Daten!I1730</f>
        <v>893</v>
      </c>
      <c r="O1730" s="27">
        <f t="shared" si="671"/>
        <v>0.58869129046967628</v>
      </c>
      <c r="P1730" s="15">
        <f t="shared" si="672"/>
        <v>1245.1772015990671</v>
      </c>
      <c r="Q1730" s="20">
        <f t="shared" si="673"/>
        <v>45.822798400932925</v>
      </c>
      <c r="R1730" s="26">
        <f t="shared" si="674"/>
        <v>9164.559680186585</v>
      </c>
      <c r="S1730" s="8">
        <f>Daten!K1730</f>
        <v>25411</v>
      </c>
      <c r="T1730" s="8">
        <f>Daten!L1730</f>
        <v>311075</v>
      </c>
      <c r="U1730" s="8">
        <f>Daten!M1730</f>
        <v>800348</v>
      </c>
      <c r="V1730" s="8">
        <f>Daten!N1730</f>
        <v>500</v>
      </c>
      <c r="W1730" s="8">
        <f>Daten!O1730</f>
        <v>500</v>
      </c>
      <c r="X1730" s="22">
        <f t="shared" si="675"/>
        <v>1136834</v>
      </c>
      <c r="Y1730" s="8">
        <f t="shared" si="676"/>
        <v>1336753.8995531045</v>
      </c>
      <c r="Z1730" s="20">
        <f t="shared" si="677"/>
        <v>-199919.89955310454</v>
      </c>
      <c r="AA1730" s="26">
        <f t="shared" si="678"/>
        <v>19991.989955310455</v>
      </c>
      <c r="AB1730" s="31">
        <f t="shared" si="679"/>
        <v>75868.968223390926</v>
      </c>
      <c r="AC1730" s="30">
        <f t="shared" si="680"/>
        <v>75868.968223390926</v>
      </c>
      <c r="AG1730" s="25">
        <f t="shared" si="681"/>
        <v>46712.418587893895</v>
      </c>
      <c r="AH1730" s="25">
        <f t="shared" si="682"/>
        <v>19991.989955310455</v>
      </c>
      <c r="AI1730" s="25">
        <f t="shared" si="683"/>
        <v>66704.40854320435</v>
      </c>
      <c r="AJ1730" s="25">
        <f t="shared" si="684"/>
        <v>1</v>
      </c>
      <c r="AK1730" s="25">
        <f t="shared" si="685"/>
        <v>66704.40854320435</v>
      </c>
      <c r="AL1730" s="25">
        <f t="shared" ca="1" si="686"/>
        <v>198648</v>
      </c>
      <c r="AM1730" s="25">
        <f t="shared" ca="1" si="687"/>
        <v>61</v>
      </c>
      <c r="AN1730" s="25">
        <f ca="1">IF(AM1730=0,0,COUNTIF($AM$19:AM1730,C1730*10+1))</f>
        <v>164</v>
      </c>
      <c r="AO1730" s="20">
        <f t="shared" ca="1" si="688"/>
        <v>0</v>
      </c>
      <c r="AP1730" s="32">
        <f t="shared" ca="1" si="689"/>
        <v>198648</v>
      </c>
    </row>
    <row r="1731" spans="1:42" x14ac:dyDescent="0.2">
      <c r="A1731" s="14">
        <f>Daten!A1731</f>
        <v>62384</v>
      </c>
      <c r="B1731" s="7" t="str">
        <f>Daten!B1731</f>
        <v>Paldau</v>
      </c>
      <c r="C1731" s="14">
        <f t="shared" si="665"/>
        <v>6</v>
      </c>
      <c r="D1731" s="9">
        <f>Daten!D1731</f>
        <v>0</v>
      </c>
      <c r="E1731" s="8">
        <f>Daten!E1731</f>
        <v>3143</v>
      </c>
      <c r="F1731" s="8">
        <f>Daten!F1731</f>
        <v>3140</v>
      </c>
      <c r="G1731" s="26">
        <f t="shared" si="666"/>
        <v>3</v>
      </c>
      <c r="H1731" s="28">
        <f t="shared" si="667"/>
        <v>9.5541401273885351E-4</v>
      </c>
      <c r="I1731" s="20">
        <f t="shared" si="668"/>
        <v>42.185265929737582</v>
      </c>
      <c r="J1731" s="20">
        <f t="shared" si="669"/>
        <v>-39.185265929737582</v>
      </c>
      <c r="K1731" s="26">
        <f t="shared" si="670"/>
        <v>19592.63296486879</v>
      </c>
      <c r="L1731" s="15">
        <f>Daten!G1731</f>
        <v>500</v>
      </c>
      <c r="M1731" s="15">
        <f>Daten!H1731</f>
        <v>2029</v>
      </c>
      <c r="N1731" s="15">
        <f>Daten!I1731</f>
        <v>614</v>
      </c>
      <c r="O1731" s="27">
        <f t="shared" si="671"/>
        <v>0.54903893543617543</v>
      </c>
      <c r="P1731" s="15">
        <f t="shared" si="672"/>
        <v>1152.0586147033778</v>
      </c>
      <c r="Q1731" s="20">
        <f t="shared" si="673"/>
        <v>-38.058614703377771</v>
      </c>
      <c r="R1731" s="26">
        <f t="shared" si="674"/>
        <v>-7611.7229406755541</v>
      </c>
      <c r="S1731" s="8">
        <f>Daten!K1731</f>
        <v>21962</v>
      </c>
      <c r="T1731" s="8">
        <f>Daten!L1731</f>
        <v>167464</v>
      </c>
      <c r="U1731" s="8">
        <f>Daten!M1731</f>
        <v>741332</v>
      </c>
      <c r="V1731" s="8">
        <f>Daten!N1731</f>
        <v>500</v>
      </c>
      <c r="W1731" s="8">
        <f>Daten!O1731</f>
        <v>500</v>
      </c>
      <c r="X1731" s="22">
        <f t="shared" si="675"/>
        <v>930758</v>
      </c>
      <c r="Y1731" s="8">
        <f t="shared" si="676"/>
        <v>1205917.7687415062</v>
      </c>
      <c r="Z1731" s="20">
        <f t="shared" si="677"/>
        <v>-275159.76874150615</v>
      </c>
      <c r="AA1731" s="26">
        <f t="shared" si="678"/>
        <v>27515.976874150616</v>
      </c>
      <c r="AB1731" s="31">
        <f t="shared" si="679"/>
        <v>39496.886898343851</v>
      </c>
      <c r="AC1731" s="30">
        <f t="shared" si="680"/>
        <v>39496.886898343851</v>
      </c>
      <c r="AG1731" s="25">
        <f t="shared" si="681"/>
        <v>19592.63296486879</v>
      </c>
      <c r="AH1731" s="25">
        <f t="shared" si="682"/>
        <v>27515.976874150616</v>
      </c>
      <c r="AI1731" s="25">
        <f t="shared" si="683"/>
        <v>47108.609839019409</v>
      </c>
      <c r="AJ1731" s="25">
        <f t="shared" si="684"/>
        <v>1</v>
      </c>
      <c r="AK1731" s="25">
        <f t="shared" si="685"/>
        <v>47108.609839019409</v>
      </c>
      <c r="AL1731" s="25">
        <f t="shared" ca="1" si="686"/>
        <v>140291</v>
      </c>
      <c r="AM1731" s="25">
        <f t="shared" ca="1" si="687"/>
        <v>61</v>
      </c>
      <c r="AN1731" s="25">
        <f ca="1">IF(AM1731=0,0,COUNTIF($AM$19:AM1731,C1731*10+1))</f>
        <v>165</v>
      </c>
      <c r="AO1731" s="20">
        <f t="shared" ca="1" si="688"/>
        <v>0</v>
      </c>
      <c r="AP1731" s="32">
        <f t="shared" ca="1" si="689"/>
        <v>140291</v>
      </c>
    </row>
    <row r="1732" spans="1:42" x14ac:dyDescent="0.2">
      <c r="A1732" s="14">
        <f>Daten!A1732</f>
        <v>62385</v>
      </c>
      <c r="B1732" s="7" t="str">
        <f>Daten!B1732</f>
        <v>Pirching am Traubenberg</v>
      </c>
      <c r="C1732" s="14">
        <f t="shared" si="665"/>
        <v>6</v>
      </c>
      <c r="D1732" s="9">
        <f>Daten!D1732</f>
        <v>0</v>
      </c>
      <c r="E1732" s="8">
        <f>Daten!E1732</f>
        <v>2557</v>
      </c>
      <c r="F1732" s="8">
        <f>Daten!F1732</f>
        <v>2554</v>
      </c>
      <c r="G1732" s="26">
        <f t="shared" si="666"/>
        <v>3</v>
      </c>
      <c r="H1732" s="28">
        <f t="shared" si="667"/>
        <v>1.1746280344557558E-3</v>
      </c>
      <c r="I1732" s="20">
        <f t="shared" si="668"/>
        <v>34.312474262595472</v>
      </c>
      <c r="J1732" s="20">
        <f t="shared" si="669"/>
        <v>-31.312474262595472</v>
      </c>
      <c r="K1732" s="26">
        <f t="shared" si="670"/>
        <v>15656.237131297736</v>
      </c>
      <c r="L1732" s="15">
        <f>Daten!G1732</f>
        <v>361</v>
      </c>
      <c r="M1732" s="15">
        <f>Daten!H1732</f>
        <v>1715</v>
      </c>
      <c r="N1732" s="15">
        <f>Daten!I1732</f>
        <v>481</v>
      </c>
      <c r="O1732" s="27">
        <f t="shared" si="671"/>
        <v>0.49096209912536443</v>
      </c>
      <c r="P1732" s="15">
        <f t="shared" si="672"/>
        <v>973.77058857382588</v>
      </c>
      <c r="Q1732" s="20">
        <f t="shared" si="673"/>
        <v>-131.77058857382588</v>
      </c>
      <c r="R1732" s="26">
        <f t="shared" si="674"/>
        <v>-26354.117714765176</v>
      </c>
      <c r="S1732" s="8">
        <f>Daten!K1732</f>
        <v>15212</v>
      </c>
      <c r="T1732" s="8">
        <f>Daten!L1732</f>
        <v>112565</v>
      </c>
      <c r="U1732" s="8">
        <f>Daten!M1732</f>
        <v>266252</v>
      </c>
      <c r="V1732" s="8">
        <f>Daten!N1732</f>
        <v>500</v>
      </c>
      <c r="W1732" s="8">
        <f>Daten!O1732</f>
        <v>500</v>
      </c>
      <c r="X1732" s="22">
        <f t="shared" si="675"/>
        <v>394029</v>
      </c>
      <c r="Y1732" s="8">
        <f t="shared" si="676"/>
        <v>981079.139252953</v>
      </c>
      <c r="Z1732" s="20">
        <f t="shared" si="677"/>
        <v>-587050.139252953</v>
      </c>
      <c r="AA1732" s="26">
        <f t="shared" si="678"/>
        <v>58705.013925295301</v>
      </c>
      <c r="AB1732" s="31">
        <f t="shared" si="679"/>
        <v>48007.133341827859</v>
      </c>
      <c r="AC1732" s="30">
        <f t="shared" si="680"/>
        <v>48007.133341827859</v>
      </c>
      <c r="AG1732" s="25">
        <f t="shared" si="681"/>
        <v>15656.237131297736</v>
      </c>
      <c r="AH1732" s="25">
        <f t="shared" si="682"/>
        <v>58705.013925295301</v>
      </c>
      <c r="AI1732" s="25">
        <f t="shared" si="683"/>
        <v>74361.251056593042</v>
      </c>
      <c r="AJ1732" s="25">
        <f t="shared" si="684"/>
        <v>1</v>
      </c>
      <c r="AK1732" s="25">
        <f t="shared" si="685"/>
        <v>74361.251056593042</v>
      </c>
      <c r="AL1732" s="25">
        <f t="shared" ca="1" si="686"/>
        <v>221451</v>
      </c>
      <c r="AM1732" s="25">
        <f t="shared" ca="1" si="687"/>
        <v>61</v>
      </c>
      <c r="AN1732" s="25">
        <f ca="1">IF(AM1732=0,0,COUNTIF($AM$19:AM1732,C1732*10+1))</f>
        <v>166</v>
      </c>
      <c r="AO1732" s="20">
        <f t="shared" ca="1" si="688"/>
        <v>0</v>
      </c>
      <c r="AP1732" s="32">
        <f t="shared" ca="1" si="689"/>
        <v>221451</v>
      </c>
    </row>
    <row r="1733" spans="1:42" x14ac:dyDescent="0.2">
      <c r="A1733" s="14">
        <f>Daten!A1733</f>
        <v>62386</v>
      </c>
      <c r="B1733" s="7" t="str">
        <f>Daten!B1733</f>
        <v>Riegersburg</v>
      </c>
      <c r="C1733" s="14">
        <f t="shared" si="665"/>
        <v>6</v>
      </c>
      <c r="D1733" s="9">
        <f>Daten!D1733</f>
        <v>0</v>
      </c>
      <c r="E1733" s="8">
        <f>Daten!E1733</f>
        <v>5018</v>
      </c>
      <c r="F1733" s="8">
        <f>Daten!F1733</f>
        <v>4954</v>
      </c>
      <c r="G1733" s="26">
        <f t="shared" si="666"/>
        <v>64</v>
      </c>
      <c r="H1733" s="28">
        <f t="shared" si="667"/>
        <v>1.2918853451756156E-2</v>
      </c>
      <c r="I1733" s="20">
        <f t="shared" si="668"/>
        <v>66.555989622904448</v>
      </c>
      <c r="J1733" s="20">
        <f t="shared" si="669"/>
        <v>-2.5559896229044483</v>
      </c>
      <c r="K1733" s="26">
        <f t="shared" si="670"/>
        <v>1277.9948114522242</v>
      </c>
      <c r="L1733" s="15">
        <f>Daten!G1733</f>
        <v>721</v>
      </c>
      <c r="M1733" s="15">
        <f>Daten!H1733</f>
        <v>3217</v>
      </c>
      <c r="N1733" s="15">
        <f>Daten!I1733</f>
        <v>1080</v>
      </c>
      <c r="O1733" s="27">
        <f t="shared" si="671"/>
        <v>0.55983835871930365</v>
      </c>
      <c r="P1733" s="15">
        <f t="shared" si="672"/>
        <v>1826.6005734355672</v>
      </c>
      <c r="Q1733" s="20">
        <f t="shared" si="673"/>
        <v>-25.600573435567185</v>
      </c>
      <c r="R1733" s="26">
        <f t="shared" si="674"/>
        <v>-5120.114687113437</v>
      </c>
      <c r="S1733" s="8">
        <f>Daten!K1733</f>
        <v>40149</v>
      </c>
      <c r="T1733" s="8">
        <f>Daten!L1733</f>
        <v>255096</v>
      </c>
      <c r="U1733" s="8">
        <f>Daten!M1733</f>
        <v>831275</v>
      </c>
      <c r="V1733" s="8">
        <f>Daten!N1733</f>
        <v>500</v>
      </c>
      <c r="W1733" s="8">
        <f>Daten!O1733</f>
        <v>500</v>
      </c>
      <c r="X1733" s="22">
        <f t="shared" si="675"/>
        <v>1126520</v>
      </c>
      <c r="Y1733" s="8">
        <f t="shared" si="676"/>
        <v>1925324.6463712624</v>
      </c>
      <c r="Z1733" s="20">
        <f t="shared" si="677"/>
        <v>-798804.64637126238</v>
      </c>
      <c r="AA1733" s="26">
        <f t="shared" si="678"/>
        <v>79880.46463712625</v>
      </c>
      <c r="AB1733" s="31">
        <f t="shared" si="679"/>
        <v>76038.344761465036</v>
      </c>
      <c r="AC1733" s="30">
        <f t="shared" si="680"/>
        <v>76038.344761465036</v>
      </c>
      <c r="AG1733" s="25">
        <f t="shared" si="681"/>
        <v>1277.9948114522242</v>
      </c>
      <c r="AH1733" s="25">
        <f t="shared" si="682"/>
        <v>79880.46463712625</v>
      </c>
      <c r="AI1733" s="25">
        <f t="shared" si="683"/>
        <v>81158.459448578476</v>
      </c>
      <c r="AJ1733" s="25">
        <f t="shared" si="684"/>
        <v>1</v>
      </c>
      <c r="AK1733" s="25">
        <f t="shared" si="685"/>
        <v>81158.459448578476</v>
      </c>
      <c r="AL1733" s="25">
        <f t="shared" ca="1" si="686"/>
        <v>241693</v>
      </c>
      <c r="AM1733" s="25">
        <f t="shared" ca="1" si="687"/>
        <v>61</v>
      </c>
      <c r="AN1733" s="25">
        <f ca="1">IF(AM1733=0,0,COUNTIF($AM$19:AM1733,C1733*10+1))</f>
        <v>167</v>
      </c>
      <c r="AO1733" s="20">
        <f t="shared" ca="1" si="688"/>
        <v>0</v>
      </c>
      <c r="AP1733" s="32">
        <f t="shared" ca="1" si="689"/>
        <v>241693</v>
      </c>
    </row>
    <row r="1734" spans="1:42" x14ac:dyDescent="0.2">
      <c r="A1734" s="14">
        <f>Daten!A1734</f>
        <v>62387</v>
      </c>
      <c r="B1734" s="7" t="str">
        <f>Daten!B1734</f>
        <v>Sankt Anna am Aigen</v>
      </c>
      <c r="C1734" s="14">
        <f t="shared" si="665"/>
        <v>6</v>
      </c>
      <c r="D1734" s="9">
        <f>Daten!D1734</f>
        <v>0</v>
      </c>
      <c r="E1734" s="8">
        <f>Daten!E1734</f>
        <v>2375</v>
      </c>
      <c r="F1734" s="8">
        <f>Daten!F1734</f>
        <v>2350</v>
      </c>
      <c r="G1734" s="26">
        <f t="shared" si="666"/>
        <v>25</v>
      </c>
      <c r="H1734" s="28">
        <f t="shared" si="667"/>
        <v>1.0638297872340425E-2</v>
      </c>
      <c r="I1734" s="20">
        <f t="shared" si="668"/>
        <v>31.571775456969206</v>
      </c>
      <c r="J1734" s="20">
        <f t="shared" si="669"/>
        <v>-6.5717754569692062</v>
      </c>
      <c r="K1734" s="26">
        <f t="shared" si="670"/>
        <v>3285.887728484603</v>
      </c>
      <c r="L1734" s="15">
        <f>Daten!G1734</f>
        <v>286</v>
      </c>
      <c r="M1734" s="15">
        <f>Daten!H1734</f>
        <v>1528</v>
      </c>
      <c r="N1734" s="15">
        <f>Daten!I1734</f>
        <v>561</v>
      </c>
      <c r="O1734" s="27">
        <f t="shared" si="671"/>
        <v>0.5543193717277487</v>
      </c>
      <c r="P1734" s="15">
        <f t="shared" si="672"/>
        <v>867.59268766227751</v>
      </c>
      <c r="Q1734" s="20">
        <f t="shared" si="673"/>
        <v>-20.592687662277513</v>
      </c>
      <c r="R1734" s="26">
        <f t="shared" si="674"/>
        <v>-4118.5375324555025</v>
      </c>
      <c r="S1734" s="8">
        <f>Daten!K1734</f>
        <v>15511</v>
      </c>
      <c r="T1734" s="8">
        <f>Daten!L1734</f>
        <v>105785</v>
      </c>
      <c r="U1734" s="8">
        <f>Daten!M1734</f>
        <v>218537</v>
      </c>
      <c r="V1734" s="8">
        <f>Daten!N1734</f>
        <v>500</v>
      </c>
      <c r="W1734" s="8">
        <f>Daten!O1734</f>
        <v>500</v>
      </c>
      <c r="X1734" s="22">
        <f t="shared" si="675"/>
        <v>339833</v>
      </c>
      <c r="Y1734" s="8">
        <f t="shared" si="676"/>
        <v>911248.71166435792</v>
      </c>
      <c r="Z1734" s="20">
        <f t="shared" si="677"/>
        <v>-571415.71166435792</v>
      </c>
      <c r="AA1734" s="26">
        <f t="shared" si="678"/>
        <v>57141.571166435795</v>
      </c>
      <c r="AB1734" s="31">
        <f t="shared" si="679"/>
        <v>56308.921362464898</v>
      </c>
      <c r="AC1734" s="30">
        <f t="shared" si="680"/>
        <v>56308.921362464898</v>
      </c>
      <c r="AG1734" s="25">
        <f t="shared" si="681"/>
        <v>3285.887728484603</v>
      </c>
      <c r="AH1734" s="25">
        <f t="shared" si="682"/>
        <v>57141.571166435795</v>
      </c>
      <c r="AI1734" s="25">
        <f t="shared" si="683"/>
        <v>60427.458894920397</v>
      </c>
      <c r="AJ1734" s="25">
        <f t="shared" si="684"/>
        <v>1</v>
      </c>
      <c r="AK1734" s="25">
        <f t="shared" si="685"/>
        <v>60427.458894920397</v>
      </c>
      <c r="AL1734" s="25">
        <f t="shared" ca="1" si="686"/>
        <v>179955</v>
      </c>
      <c r="AM1734" s="25">
        <f t="shared" ca="1" si="687"/>
        <v>61</v>
      </c>
      <c r="AN1734" s="25">
        <f ca="1">IF(AM1734=0,0,COUNTIF($AM$19:AM1734,C1734*10+1))</f>
        <v>168</v>
      </c>
      <c r="AO1734" s="20">
        <f t="shared" ca="1" si="688"/>
        <v>0</v>
      </c>
      <c r="AP1734" s="32">
        <f t="shared" ca="1" si="689"/>
        <v>179955</v>
      </c>
    </row>
    <row r="1735" spans="1:42" x14ac:dyDescent="0.2">
      <c r="A1735" s="14">
        <f>Daten!A1735</f>
        <v>62388</v>
      </c>
      <c r="B1735" s="7" t="str">
        <f>Daten!B1735</f>
        <v>Sankt Peter am Ottersbach</v>
      </c>
      <c r="C1735" s="14">
        <f t="shared" si="665"/>
        <v>6</v>
      </c>
      <c r="D1735" s="9">
        <f>Daten!D1735</f>
        <v>0</v>
      </c>
      <c r="E1735" s="8">
        <f>Daten!E1735</f>
        <v>2907</v>
      </c>
      <c r="F1735" s="8">
        <f>Daten!F1735</f>
        <v>2935</v>
      </c>
      <c r="G1735" s="26">
        <f t="shared" si="666"/>
        <v>-28</v>
      </c>
      <c r="H1735" s="28">
        <f t="shared" si="667"/>
        <v>-9.5400340715502564E-3</v>
      </c>
      <c r="I1735" s="20">
        <f t="shared" si="668"/>
        <v>39.431132326044519</v>
      </c>
      <c r="J1735" s="20">
        <f t="shared" si="669"/>
        <v>-67.431132326044519</v>
      </c>
      <c r="K1735" s="26">
        <f t="shared" si="670"/>
        <v>33715.56616302226</v>
      </c>
      <c r="L1735" s="15">
        <f>Daten!G1735</f>
        <v>386</v>
      </c>
      <c r="M1735" s="15">
        <f>Daten!H1735</f>
        <v>1907</v>
      </c>
      <c r="N1735" s="15">
        <f>Daten!I1735</f>
        <v>614</v>
      </c>
      <c r="O1735" s="27">
        <f t="shared" si="671"/>
        <v>0.52438384897745149</v>
      </c>
      <c r="P1735" s="15">
        <f t="shared" si="672"/>
        <v>1082.7874707931696</v>
      </c>
      <c r="Q1735" s="20">
        <f t="shared" si="673"/>
        <v>-82.787470793169632</v>
      </c>
      <c r="R1735" s="26">
        <f t="shared" si="674"/>
        <v>-16557.494158633926</v>
      </c>
      <c r="S1735" s="8">
        <f>Daten!K1735</f>
        <v>24631</v>
      </c>
      <c r="T1735" s="8">
        <f>Daten!L1735</f>
        <v>190370</v>
      </c>
      <c r="U1735" s="8">
        <f>Daten!M1735</f>
        <v>385782</v>
      </c>
      <c r="V1735" s="8">
        <f>Daten!N1735</f>
        <v>500</v>
      </c>
      <c r="W1735" s="8">
        <f>Daten!O1735</f>
        <v>500</v>
      </c>
      <c r="X1735" s="22">
        <f t="shared" si="675"/>
        <v>600783</v>
      </c>
      <c r="Y1735" s="8">
        <f t="shared" si="676"/>
        <v>1115368.4230771742</v>
      </c>
      <c r="Z1735" s="20">
        <f t="shared" si="677"/>
        <v>-514585.42307717423</v>
      </c>
      <c r="AA1735" s="26">
        <f t="shared" si="678"/>
        <v>51458.542307717427</v>
      </c>
      <c r="AB1735" s="31">
        <f t="shared" si="679"/>
        <v>68616.614312105754</v>
      </c>
      <c r="AC1735" s="30">
        <f t="shared" si="680"/>
        <v>68616.614312105754</v>
      </c>
      <c r="AG1735" s="25">
        <f t="shared" si="681"/>
        <v>33715.56616302226</v>
      </c>
      <c r="AH1735" s="25">
        <f t="shared" si="682"/>
        <v>51458.542307717427</v>
      </c>
      <c r="AI1735" s="25">
        <f t="shared" si="683"/>
        <v>85174.10847073968</v>
      </c>
      <c r="AJ1735" s="25">
        <f t="shared" si="684"/>
        <v>1</v>
      </c>
      <c r="AK1735" s="25">
        <f t="shared" si="685"/>
        <v>85174.10847073968</v>
      </c>
      <c r="AL1735" s="25">
        <f t="shared" ca="1" si="686"/>
        <v>253652</v>
      </c>
      <c r="AM1735" s="25">
        <f t="shared" ca="1" si="687"/>
        <v>61</v>
      </c>
      <c r="AN1735" s="25">
        <f ca="1">IF(AM1735=0,0,COUNTIF($AM$19:AM1735,C1735*10+1))</f>
        <v>169</v>
      </c>
      <c r="AO1735" s="20">
        <f t="shared" ca="1" si="688"/>
        <v>0</v>
      </c>
      <c r="AP1735" s="32">
        <f t="shared" ca="1" si="689"/>
        <v>253652</v>
      </c>
    </row>
    <row r="1736" spans="1:42" x14ac:dyDescent="0.2">
      <c r="A1736" s="14">
        <f>Daten!A1736</f>
        <v>62389</v>
      </c>
      <c r="B1736" s="7" t="str">
        <f>Daten!B1736</f>
        <v>Sankt Stefan im Rosental</v>
      </c>
      <c r="C1736" s="14">
        <f t="shared" si="665"/>
        <v>6</v>
      </c>
      <c r="D1736" s="9">
        <f>Daten!D1736</f>
        <v>0</v>
      </c>
      <c r="E1736" s="8">
        <f>Daten!E1736</f>
        <v>3824</v>
      </c>
      <c r="F1736" s="8">
        <f>Daten!F1736</f>
        <v>3973</v>
      </c>
      <c r="G1736" s="26">
        <f t="shared" si="666"/>
        <v>-149</v>
      </c>
      <c r="H1736" s="28">
        <f t="shared" si="667"/>
        <v>-3.7503146237100431E-2</v>
      </c>
      <c r="I1736" s="20">
        <f t="shared" si="668"/>
        <v>53.37645271937815</v>
      </c>
      <c r="J1736" s="20">
        <f t="shared" si="669"/>
        <v>-202.37645271937816</v>
      </c>
      <c r="K1736" s="26">
        <f t="shared" si="670"/>
        <v>101188.22635968908</v>
      </c>
      <c r="L1736" s="15">
        <f>Daten!G1736</f>
        <v>535</v>
      </c>
      <c r="M1736" s="15">
        <f>Daten!H1736</f>
        <v>2485</v>
      </c>
      <c r="N1736" s="15">
        <f>Daten!I1736</f>
        <v>804</v>
      </c>
      <c r="O1736" s="27">
        <f t="shared" si="671"/>
        <v>0.53883299798792761</v>
      </c>
      <c r="P1736" s="15">
        <f t="shared" si="672"/>
        <v>1410.973709974319</v>
      </c>
      <c r="Q1736" s="20">
        <f t="shared" si="673"/>
        <v>-71.973709974319036</v>
      </c>
      <c r="R1736" s="26">
        <f t="shared" si="674"/>
        <v>-14394.741994863807</v>
      </c>
      <c r="S1736" s="8">
        <f>Daten!K1736</f>
        <v>20554</v>
      </c>
      <c r="T1736" s="8">
        <f>Daten!L1736</f>
        <v>265026</v>
      </c>
      <c r="U1736" s="8">
        <f>Daten!M1736</f>
        <v>1033861</v>
      </c>
      <c r="V1736" s="8">
        <f>Daten!N1736</f>
        <v>500</v>
      </c>
      <c r="W1736" s="8">
        <f>Daten!O1736</f>
        <v>500</v>
      </c>
      <c r="X1736" s="22">
        <f t="shared" si="675"/>
        <v>1319441</v>
      </c>
      <c r="Y1736" s="8">
        <f t="shared" si="676"/>
        <v>1467206.3466966336</v>
      </c>
      <c r="Z1736" s="20">
        <f t="shared" si="677"/>
        <v>-147765.34669663361</v>
      </c>
      <c r="AA1736" s="26">
        <f t="shared" si="678"/>
        <v>14776.534669663362</v>
      </c>
      <c r="AB1736" s="31">
        <f t="shared" si="679"/>
        <v>101570.01903448864</v>
      </c>
      <c r="AC1736" s="30">
        <f t="shared" si="680"/>
        <v>101570.01903448864</v>
      </c>
      <c r="AG1736" s="25">
        <f t="shared" si="681"/>
        <v>101188.22635968908</v>
      </c>
      <c r="AH1736" s="25">
        <f t="shared" si="682"/>
        <v>14776.534669663362</v>
      </c>
      <c r="AI1736" s="25">
        <f t="shared" si="683"/>
        <v>115964.76102935245</v>
      </c>
      <c r="AJ1736" s="25">
        <f t="shared" si="684"/>
        <v>1</v>
      </c>
      <c r="AK1736" s="25">
        <f t="shared" si="685"/>
        <v>115964.76102935245</v>
      </c>
      <c r="AL1736" s="25">
        <f t="shared" ca="1" si="686"/>
        <v>345348</v>
      </c>
      <c r="AM1736" s="25">
        <f t="shared" ca="1" si="687"/>
        <v>61</v>
      </c>
      <c r="AN1736" s="25">
        <f ca="1">IF(AM1736=0,0,COUNTIF($AM$19:AM1736,C1736*10+1))</f>
        <v>170</v>
      </c>
      <c r="AO1736" s="20">
        <f t="shared" ca="1" si="688"/>
        <v>0</v>
      </c>
      <c r="AP1736" s="32">
        <f t="shared" ca="1" si="689"/>
        <v>345348</v>
      </c>
    </row>
    <row r="1737" spans="1:42" x14ac:dyDescent="0.2">
      <c r="A1737" s="14">
        <f>Daten!A1737</f>
        <v>62390</v>
      </c>
      <c r="B1737" s="7" t="str">
        <f>Daten!B1737</f>
        <v>Straden</v>
      </c>
      <c r="C1737" s="14">
        <f t="shared" si="665"/>
        <v>6</v>
      </c>
      <c r="D1737" s="9">
        <f>Daten!D1737</f>
        <v>0</v>
      </c>
      <c r="E1737" s="8">
        <f>Daten!E1737</f>
        <v>3495</v>
      </c>
      <c r="F1737" s="8">
        <f>Daten!F1737</f>
        <v>3566</v>
      </c>
      <c r="G1737" s="26">
        <f t="shared" si="666"/>
        <v>-71</v>
      </c>
      <c r="H1737" s="28">
        <f t="shared" si="667"/>
        <v>-1.9910263600673023E-2</v>
      </c>
      <c r="I1737" s="20">
        <f t="shared" si="668"/>
        <v>47.908489906192422</v>
      </c>
      <c r="J1737" s="20">
        <f t="shared" si="669"/>
        <v>-118.90848990619241</v>
      </c>
      <c r="K1737" s="26">
        <f t="shared" si="670"/>
        <v>59454.244953096204</v>
      </c>
      <c r="L1737" s="15">
        <f>Daten!G1737</f>
        <v>423</v>
      </c>
      <c r="M1737" s="15">
        <f>Daten!H1737</f>
        <v>2211</v>
      </c>
      <c r="N1737" s="15">
        <f>Daten!I1737</f>
        <v>861</v>
      </c>
      <c r="O1737" s="27">
        <f t="shared" si="671"/>
        <v>0.58073270013568523</v>
      </c>
      <c r="P1737" s="15">
        <f t="shared" si="672"/>
        <v>1255.3975343071306</v>
      </c>
      <c r="Q1737" s="20">
        <f t="shared" si="673"/>
        <v>28.602465692869373</v>
      </c>
      <c r="R1737" s="26">
        <f t="shared" si="674"/>
        <v>5720.4931385738746</v>
      </c>
      <c r="S1737" s="8">
        <f>Daten!K1737</f>
        <v>37196</v>
      </c>
      <c r="T1737" s="8">
        <f>Daten!L1737</f>
        <v>202190</v>
      </c>
      <c r="U1737" s="8">
        <f>Daten!M1737</f>
        <v>980012</v>
      </c>
      <c r="V1737" s="8">
        <f>Daten!N1737</f>
        <v>500</v>
      </c>
      <c r="W1737" s="8">
        <f>Daten!O1737</f>
        <v>500</v>
      </c>
      <c r="X1737" s="22">
        <f t="shared" si="675"/>
        <v>1219398</v>
      </c>
      <c r="Y1737" s="8">
        <f t="shared" si="676"/>
        <v>1340974.4199018658</v>
      </c>
      <c r="Z1737" s="20">
        <f t="shared" si="677"/>
        <v>-121576.41990186577</v>
      </c>
      <c r="AA1737" s="26">
        <f t="shared" si="678"/>
        <v>12157.641990186577</v>
      </c>
      <c r="AB1737" s="31">
        <f t="shared" si="679"/>
        <v>77332.380081856652</v>
      </c>
      <c r="AC1737" s="30">
        <f t="shared" si="680"/>
        <v>77332.380081856652</v>
      </c>
      <c r="AG1737" s="25">
        <f t="shared" si="681"/>
        <v>59454.244953096204</v>
      </c>
      <c r="AH1737" s="25">
        <f t="shared" si="682"/>
        <v>12157.641990186577</v>
      </c>
      <c r="AI1737" s="25">
        <f t="shared" si="683"/>
        <v>71611.886943282778</v>
      </c>
      <c r="AJ1737" s="25">
        <f t="shared" si="684"/>
        <v>1</v>
      </c>
      <c r="AK1737" s="25">
        <f t="shared" si="685"/>
        <v>71611.886943282778</v>
      </c>
      <c r="AL1737" s="25">
        <f t="shared" ca="1" si="686"/>
        <v>213263</v>
      </c>
      <c r="AM1737" s="25">
        <f t="shared" ca="1" si="687"/>
        <v>61</v>
      </c>
      <c r="AN1737" s="25">
        <f ca="1">IF(AM1737=0,0,COUNTIF($AM$19:AM1737,C1737*10+1))</f>
        <v>171</v>
      </c>
      <c r="AO1737" s="20">
        <f t="shared" ca="1" si="688"/>
        <v>0</v>
      </c>
      <c r="AP1737" s="32">
        <f t="shared" ca="1" si="689"/>
        <v>213263</v>
      </c>
    </row>
    <row r="1738" spans="1:42" x14ac:dyDescent="0.2">
      <c r="A1738" s="14">
        <f>Daten!A1738</f>
        <v>70101</v>
      </c>
      <c r="B1738" s="7" t="str">
        <f>Daten!B1738</f>
        <v>Innsbruck</v>
      </c>
      <c r="C1738" s="14">
        <f t="shared" si="665"/>
        <v>7</v>
      </c>
      <c r="D1738" s="9">
        <f>Daten!D1738</f>
        <v>1</v>
      </c>
      <c r="E1738" s="8">
        <f>Daten!E1738</f>
        <v>131403</v>
      </c>
      <c r="F1738" s="8">
        <f>Daten!F1738</f>
        <v>131891</v>
      </c>
      <c r="G1738" s="26">
        <f t="shared" si="666"/>
        <v>-488</v>
      </c>
      <c r="H1738" s="28">
        <f t="shared" si="667"/>
        <v>-3.7000250206610003E-3</v>
      </c>
      <c r="I1738" s="20">
        <f t="shared" si="668"/>
        <v>1771.928951827713</v>
      </c>
      <c r="J1738" s="20">
        <f t="shared" si="669"/>
        <v>-2259.9289518277128</v>
      </c>
      <c r="K1738" s="26">
        <f t="shared" si="670"/>
        <v>1129964.4759138564</v>
      </c>
      <c r="L1738" s="15">
        <f>Daten!G1738</f>
        <v>15446</v>
      </c>
      <c r="M1738" s="15">
        <f>Daten!H1738</f>
        <v>91158</v>
      </c>
      <c r="N1738" s="15">
        <f>Daten!I1738</f>
        <v>24798</v>
      </c>
      <c r="O1738" s="27">
        <f t="shared" si="671"/>
        <v>0.44147524079071504</v>
      </c>
      <c r="P1738" s="15">
        <f t="shared" si="672"/>
        <v>51759.171611202808</v>
      </c>
      <c r="Q1738" s="20">
        <f t="shared" si="673"/>
        <v>-11515.171611202808</v>
      </c>
      <c r="R1738" s="26">
        <f t="shared" si="674"/>
        <v>-2303034.3222405617</v>
      </c>
      <c r="S1738" s="8">
        <f>Daten!K1738</f>
        <v>12957</v>
      </c>
      <c r="T1738" s="8">
        <f>Daten!L1738</f>
        <v>12650294</v>
      </c>
      <c r="U1738" s="8">
        <f>Daten!M1738</f>
        <v>69519034</v>
      </c>
      <c r="V1738" s="8">
        <f>Daten!N1738</f>
        <v>500</v>
      </c>
      <c r="W1738" s="8">
        <f>Daten!O1738</f>
        <v>500</v>
      </c>
      <c r="X1738" s="22">
        <f t="shared" si="675"/>
        <v>82182285</v>
      </c>
      <c r="Y1738" s="8">
        <f t="shared" si="676"/>
        <v>50417185.035297528</v>
      </c>
      <c r="Z1738" s="20">
        <f t="shared" si="677"/>
        <v>31765099.964702472</v>
      </c>
      <c r="AA1738" s="26">
        <f t="shared" si="678"/>
        <v>-3176509.9964702474</v>
      </c>
      <c r="AB1738" s="31">
        <f t="shared" si="679"/>
        <v>-4349579.8427969525</v>
      </c>
      <c r="AC1738" s="30">
        <f t="shared" si="680"/>
        <v>0</v>
      </c>
      <c r="AG1738" s="25">
        <f t="shared" si="681"/>
        <v>0</v>
      </c>
      <c r="AH1738" s="25">
        <f t="shared" si="682"/>
        <v>0</v>
      </c>
      <c r="AI1738" s="25">
        <f t="shared" si="683"/>
        <v>0</v>
      </c>
      <c r="AJ1738" s="25">
        <f t="shared" si="684"/>
        <v>1</v>
      </c>
      <c r="AK1738" s="25">
        <f t="shared" si="685"/>
        <v>0</v>
      </c>
      <c r="AL1738" s="25">
        <f t="shared" ca="1" si="686"/>
        <v>0</v>
      </c>
      <c r="AM1738" s="25">
        <f t="shared" ca="1" si="687"/>
        <v>0</v>
      </c>
      <c r="AN1738" s="25">
        <f ca="1">IF(AM1738=0,0,COUNTIF($AM$19:AM1738,C1738*10+1))</f>
        <v>0</v>
      </c>
      <c r="AO1738" s="20">
        <f t="shared" ca="1" si="688"/>
        <v>0</v>
      </c>
      <c r="AP1738" s="32">
        <f t="shared" ca="1" si="689"/>
        <v>0</v>
      </c>
    </row>
    <row r="1739" spans="1:42" x14ac:dyDescent="0.2">
      <c r="A1739" s="14">
        <f>Daten!A1739</f>
        <v>70201</v>
      </c>
      <c r="B1739" s="7" t="str">
        <f>Daten!B1739</f>
        <v>Arzl im Pitztal</v>
      </c>
      <c r="C1739" s="14">
        <f t="shared" si="665"/>
        <v>7</v>
      </c>
      <c r="D1739" s="9">
        <f>Daten!D1739</f>
        <v>0</v>
      </c>
      <c r="E1739" s="8">
        <f>Daten!E1739</f>
        <v>3137</v>
      </c>
      <c r="F1739" s="8">
        <f>Daten!F1739</f>
        <v>3162</v>
      </c>
      <c r="G1739" s="26">
        <f t="shared" si="666"/>
        <v>-25</v>
      </c>
      <c r="H1739" s="28">
        <f t="shared" si="667"/>
        <v>-7.906388361796331E-3</v>
      </c>
      <c r="I1739" s="20">
        <f t="shared" si="668"/>
        <v>42.480831487207077</v>
      </c>
      <c r="J1739" s="20">
        <f t="shared" si="669"/>
        <v>-67.48083148720707</v>
      </c>
      <c r="K1739" s="26">
        <f t="shared" si="670"/>
        <v>33740.415743603531</v>
      </c>
      <c r="L1739" s="15">
        <f>Daten!G1739</f>
        <v>488</v>
      </c>
      <c r="M1739" s="15">
        <f>Daten!H1739</f>
        <v>2077</v>
      </c>
      <c r="N1739" s="15">
        <f>Daten!I1739</f>
        <v>572</v>
      </c>
      <c r="O1739" s="27">
        <f t="shared" si="671"/>
        <v>0.51035146846413093</v>
      </c>
      <c r="P1739" s="15">
        <f t="shared" si="672"/>
        <v>1179.3128352582137</v>
      </c>
      <c r="Q1739" s="20">
        <f t="shared" si="673"/>
        <v>-119.31283525821368</v>
      </c>
      <c r="R1739" s="26">
        <f t="shared" si="674"/>
        <v>-23862.567051642734</v>
      </c>
      <c r="S1739" s="8">
        <f>Daten!K1739</f>
        <v>5077</v>
      </c>
      <c r="T1739" s="8">
        <f>Daten!L1739</f>
        <v>204541</v>
      </c>
      <c r="U1739" s="8">
        <f>Daten!M1739</f>
        <v>861826</v>
      </c>
      <c r="V1739" s="8">
        <f>Daten!N1739</f>
        <v>500</v>
      </c>
      <c r="W1739" s="8">
        <f>Daten!O1739</f>
        <v>500</v>
      </c>
      <c r="X1739" s="22">
        <f t="shared" si="675"/>
        <v>1071444</v>
      </c>
      <c r="Y1739" s="8">
        <f t="shared" si="676"/>
        <v>1203615.666733091</v>
      </c>
      <c r="Z1739" s="20">
        <f t="shared" si="677"/>
        <v>-132171.666733091</v>
      </c>
      <c r="AA1739" s="26">
        <f t="shared" si="678"/>
        <v>13217.166673309101</v>
      </c>
      <c r="AB1739" s="31">
        <f t="shared" si="679"/>
        <v>23095.015365269897</v>
      </c>
      <c r="AC1739" s="30">
        <f t="shared" si="680"/>
        <v>23095.015365269897</v>
      </c>
      <c r="AG1739" s="25">
        <f t="shared" si="681"/>
        <v>33740.415743603531</v>
      </c>
      <c r="AH1739" s="25">
        <f t="shared" si="682"/>
        <v>13217.166673309101</v>
      </c>
      <c r="AI1739" s="25">
        <f t="shared" si="683"/>
        <v>46957.582416912628</v>
      </c>
      <c r="AJ1739" s="25">
        <f t="shared" si="684"/>
        <v>1</v>
      </c>
      <c r="AK1739" s="25">
        <f t="shared" si="685"/>
        <v>46957.582416912628</v>
      </c>
      <c r="AL1739" s="25">
        <f t="shared" ca="1" si="686"/>
        <v>96739</v>
      </c>
      <c r="AM1739" s="25">
        <f t="shared" ca="1" si="687"/>
        <v>71</v>
      </c>
      <c r="AN1739" s="25">
        <f ca="1">IF(AM1739=0,0,COUNTIF($AM$19:AM1739,C1739*10+1))</f>
        <v>1</v>
      </c>
      <c r="AO1739" s="20">
        <f t="shared" ca="1" si="688"/>
        <v>1</v>
      </c>
      <c r="AP1739" s="32">
        <f t="shared" ca="1" si="689"/>
        <v>96740</v>
      </c>
    </row>
    <row r="1740" spans="1:42" x14ac:dyDescent="0.2">
      <c r="A1740" s="14">
        <f>Daten!A1740</f>
        <v>70202</v>
      </c>
      <c r="B1740" s="7" t="str">
        <f>Daten!B1740</f>
        <v>Haiming</v>
      </c>
      <c r="C1740" s="14">
        <f t="shared" si="665"/>
        <v>7</v>
      </c>
      <c r="D1740" s="9">
        <f>Daten!D1740</f>
        <v>0</v>
      </c>
      <c r="E1740" s="8">
        <f>Daten!E1740</f>
        <v>4900</v>
      </c>
      <c r="F1740" s="8">
        <f>Daten!F1740</f>
        <v>4695</v>
      </c>
      <c r="G1740" s="26">
        <f t="shared" si="666"/>
        <v>205</v>
      </c>
      <c r="H1740" s="28">
        <f t="shared" si="667"/>
        <v>4.3663471778487756E-2</v>
      </c>
      <c r="I1740" s="20">
        <f t="shared" si="668"/>
        <v>63.076376923604435</v>
      </c>
      <c r="J1740" s="20">
        <f t="shared" si="669"/>
        <v>141.92362307639556</v>
      </c>
      <c r="K1740" s="26">
        <f t="shared" si="670"/>
        <v>-70961.811538197784</v>
      </c>
      <c r="L1740" s="15">
        <f>Daten!G1740</f>
        <v>782</v>
      </c>
      <c r="M1740" s="15">
        <f>Daten!H1740</f>
        <v>3326</v>
      </c>
      <c r="N1740" s="15">
        <f>Daten!I1740</f>
        <v>792</v>
      </c>
      <c r="O1740" s="27">
        <f t="shared" si="671"/>
        <v>0.47324113048707156</v>
      </c>
      <c r="P1740" s="15">
        <f t="shared" si="672"/>
        <v>1888.4903659455072</v>
      </c>
      <c r="Q1740" s="20">
        <f t="shared" si="673"/>
        <v>-314.49036594550716</v>
      </c>
      <c r="R1740" s="26">
        <f t="shared" si="674"/>
        <v>-62898.073189101429</v>
      </c>
      <c r="S1740" s="8">
        <f>Daten!K1740</f>
        <v>5716</v>
      </c>
      <c r="T1740" s="8">
        <f>Daten!L1740</f>
        <v>437350</v>
      </c>
      <c r="U1740" s="8">
        <f>Daten!M1740</f>
        <v>2066360</v>
      </c>
      <c r="V1740" s="8">
        <f>Daten!N1740</f>
        <v>500</v>
      </c>
      <c r="W1740" s="8">
        <f>Daten!O1740</f>
        <v>500</v>
      </c>
      <c r="X1740" s="22">
        <f t="shared" si="675"/>
        <v>2509426</v>
      </c>
      <c r="Y1740" s="8">
        <f t="shared" si="676"/>
        <v>1880049.9735390963</v>
      </c>
      <c r="Z1740" s="20">
        <f t="shared" si="677"/>
        <v>629376.0264609037</v>
      </c>
      <c r="AA1740" s="26">
        <f t="shared" si="678"/>
        <v>-62937.602646090374</v>
      </c>
      <c r="AB1740" s="31">
        <f t="shared" si="679"/>
        <v>-196797.48737338959</v>
      </c>
      <c r="AC1740" s="30">
        <f t="shared" si="680"/>
        <v>0</v>
      </c>
      <c r="AG1740" s="25">
        <f t="shared" si="681"/>
        <v>0</v>
      </c>
      <c r="AH1740" s="25">
        <f t="shared" si="682"/>
        <v>0</v>
      </c>
      <c r="AI1740" s="25">
        <f t="shared" si="683"/>
        <v>0</v>
      </c>
      <c r="AJ1740" s="25">
        <f t="shared" si="684"/>
        <v>1</v>
      </c>
      <c r="AK1740" s="25">
        <f t="shared" si="685"/>
        <v>0</v>
      </c>
      <c r="AL1740" s="25">
        <f t="shared" ca="1" si="686"/>
        <v>0</v>
      </c>
      <c r="AM1740" s="25">
        <f t="shared" ca="1" si="687"/>
        <v>0</v>
      </c>
      <c r="AN1740" s="25">
        <f ca="1">IF(AM1740=0,0,COUNTIF($AM$19:AM1740,C1740*10+1))</f>
        <v>0</v>
      </c>
      <c r="AO1740" s="20">
        <f t="shared" ca="1" si="688"/>
        <v>0</v>
      </c>
      <c r="AP1740" s="32">
        <f t="shared" ca="1" si="689"/>
        <v>0</v>
      </c>
    </row>
    <row r="1741" spans="1:42" x14ac:dyDescent="0.2">
      <c r="A1741" s="14">
        <f>Daten!A1741</f>
        <v>70203</v>
      </c>
      <c r="B1741" s="7" t="str">
        <f>Daten!B1741</f>
        <v>Imst</v>
      </c>
      <c r="C1741" s="14">
        <f t="shared" si="665"/>
        <v>7</v>
      </c>
      <c r="D1741" s="9">
        <f>Daten!D1741</f>
        <v>0</v>
      </c>
      <c r="E1741" s="8">
        <f>Daten!E1741</f>
        <v>11131</v>
      </c>
      <c r="F1741" s="8">
        <f>Daten!F1741</f>
        <v>10607</v>
      </c>
      <c r="G1741" s="26">
        <f t="shared" si="666"/>
        <v>524</v>
      </c>
      <c r="H1741" s="28">
        <f t="shared" si="667"/>
        <v>4.9401338738568869E-2</v>
      </c>
      <c r="I1741" s="20">
        <f t="shared" si="668"/>
        <v>142.50290309449889</v>
      </c>
      <c r="J1741" s="20">
        <f t="shared" si="669"/>
        <v>381.49709690550111</v>
      </c>
      <c r="K1741" s="26">
        <f t="shared" si="670"/>
        <v>-190748.54845275055</v>
      </c>
      <c r="L1741" s="15">
        <f>Daten!G1741</f>
        <v>1754</v>
      </c>
      <c r="M1741" s="15">
        <f>Daten!H1741</f>
        <v>7514</v>
      </c>
      <c r="N1741" s="15">
        <f>Daten!I1741</f>
        <v>1863</v>
      </c>
      <c r="O1741" s="27">
        <f t="shared" si="671"/>
        <v>0.48136811285600212</v>
      </c>
      <c r="P1741" s="15">
        <f t="shared" si="672"/>
        <v>4266.4211093549429</v>
      </c>
      <c r="Q1741" s="20">
        <f t="shared" si="673"/>
        <v>-649.42110935494293</v>
      </c>
      <c r="R1741" s="26">
        <f t="shared" si="674"/>
        <v>-129884.22187098858</v>
      </c>
      <c r="S1741" s="8">
        <f>Daten!K1741</f>
        <v>5021</v>
      </c>
      <c r="T1741" s="8">
        <f>Daten!L1741</f>
        <v>1227703</v>
      </c>
      <c r="U1741" s="8">
        <f>Daten!M1741</f>
        <v>5835699</v>
      </c>
      <c r="V1741" s="8">
        <f>Daten!N1741</f>
        <v>500</v>
      </c>
      <c r="W1741" s="8">
        <f>Daten!O1741</f>
        <v>500</v>
      </c>
      <c r="X1741" s="22">
        <f t="shared" si="675"/>
        <v>7068423</v>
      </c>
      <c r="Y1741" s="8">
        <f t="shared" si="676"/>
        <v>4270782.9092783025</v>
      </c>
      <c r="Z1741" s="20">
        <f t="shared" si="677"/>
        <v>2797640.0907216975</v>
      </c>
      <c r="AA1741" s="26">
        <f t="shared" si="678"/>
        <v>-279764.00907216978</v>
      </c>
      <c r="AB1741" s="31">
        <f t="shared" si="679"/>
        <v>-600396.77939590893</v>
      </c>
      <c r="AC1741" s="30">
        <f t="shared" si="680"/>
        <v>0</v>
      </c>
      <c r="AG1741" s="25">
        <f t="shared" si="681"/>
        <v>0</v>
      </c>
      <c r="AH1741" s="25">
        <f t="shared" si="682"/>
        <v>0</v>
      </c>
      <c r="AI1741" s="25">
        <f t="shared" si="683"/>
        <v>0</v>
      </c>
      <c r="AJ1741" s="25">
        <f t="shared" si="684"/>
        <v>1</v>
      </c>
      <c r="AK1741" s="25">
        <f t="shared" si="685"/>
        <v>0</v>
      </c>
      <c r="AL1741" s="25">
        <f t="shared" ca="1" si="686"/>
        <v>0</v>
      </c>
      <c r="AM1741" s="25">
        <f t="shared" ca="1" si="687"/>
        <v>0</v>
      </c>
      <c r="AN1741" s="25">
        <f ca="1">IF(AM1741=0,0,COUNTIF($AM$19:AM1741,C1741*10+1))</f>
        <v>0</v>
      </c>
      <c r="AO1741" s="20">
        <f t="shared" ca="1" si="688"/>
        <v>0</v>
      </c>
      <c r="AP1741" s="32">
        <f t="shared" ca="1" si="689"/>
        <v>0</v>
      </c>
    </row>
    <row r="1742" spans="1:42" x14ac:dyDescent="0.2">
      <c r="A1742" s="14">
        <f>Daten!A1742</f>
        <v>70204</v>
      </c>
      <c r="B1742" s="7" t="str">
        <f>Daten!B1742</f>
        <v>Imsterberg</v>
      </c>
      <c r="C1742" s="14">
        <f t="shared" si="665"/>
        <v>7</v>
      </c>
      <c r="D1742" s="9">
        <f>Daten!D1742</f>
        <v>0</v>
      </c>
      <c r="E1742" s="8">
        <f>Daten!E1742</f>
        <v>823</v>
      </c>
      <c r="F1742" s="8">
        <f>Daten!F1742</f>
        <v>802</v>
      </c>
      <c r="G1742" s="26">
        <f t="shared" si="666"/>
        <v>21</v>
      </c>
      <c r="H1742" s="28">
        <f t="shared" si="667"/>
        <v>2.6184538653366583E-2</v>
      </c>
      <c r="I1742" s="20">
        <f t="shared" si="668"/>
        <v>10.774708049569917</v>
      </c>
      <c r="J1742" s="20">
        <f t="shared" si="669"/>
        <v>10.225291950430083</v>
      </c>
      <c r="K1742" s="26">
        <f t="shared" si="670"/>
        <v>-5112.6459752150413</v>
      </c>
      <c r="L1742" s="15">
        <f>Daten!G1742</f>
        <v>152</v>
      </c>
      <c r="M1742" s="15">
        <f>Daten!H1742</f>
        <v>546</v>
      </c>
      <c r="N1742" s="15">
        <f>Daten!I1742</f>
        <v>125</v>
      </c>
      <c r="O1742" s="27">
        <f t="shared" si="671"/>
        <v>0.5073260073260073</v>
      </c>
      <c r="P1742" s="15">
        <f t="shared" si="672"/>
        <v>310.01675881125885</v>
      </c>
      <c r="Q1742" s="20">
        <f t="shared" si="673"/>
        <v>-33.016758811258853</v>
      </c>
      <c r="R1742" s="26">
        <f t="shared" si="674"/>
        <v>-6603.3517622517702</v>
      </c>
      <c r="S1742" s="8">
        <f>Daten!K1742</f>
        <v>1879</v>
      </c>
      <c r="T1742" s="8">
        <f>Daten!L1742</f>
        <v>48213</v>
      </c>
      <c r="U1742" s="8">
        <f>Daten!M1742</f>
        <v>151998</v>
      </c>
      <c r="V1742" s="8">
        <f>Daten!N1742</f>
        <v>500</v>
      </c>
      <c r="W1742" s="8">
        <f>Daten!O1742</f>
        <v>500</v>
      </c>
      <c r="X1742" s="22">
        <f t="shared" si="675"/>
        <v>202090</v>
      </c>
      <c r="Y1742" s="8">
        <f t="shared" si="676"/>
        <v>315771.65882095438</v>
      </c>
      <c r="Z1742" s="20">
        <f t="shared" si="677"/>
        <v>-113681.65882095438</v>
      </c>
      <c r="AA1742" s="26">
        <f t="shared" si="678"/>
        <v>11368.16588209544</v>
      </c>
      <c r="AB1742" s="31">
        <f t="shared" si="679"/>
        <v>-347.83185537137251</v>
      </c>
      <c r="AC1742" s="30">
        <f t="shared" si="680"/>
        <v>0</v>
      </c>
      <c r="AG1742" s="25">
        <f t="shared" si="681"/>
        <v>0</v>
      </c>
      <c r="AH1742" s="25">
        <f t="shared" si="682"/>
        <v>0</v>
      </c>
      <c r="AI1742" s="25">
        <f t="shared" si="683"/>
        <v>0</v>
      </c>
      <c r="AJ1742" s="25">
        <f t="shared" si="684"/>
        <v>1</v>
      </c>
      <c r="AK1742" s="25">
        <f t="shared" si="685"/>
        <v>0</v>
      </c>
      <c r="AL1742" s="25">
        <f t="shared" ca="1" si="686"/>
        <v>0</v>
      </c>
      <c r="AM1742" s="25">
        <f t="shared" ca="1" si="687"/>
        <v>0</v>
      </c>
      <c r="AN1742" s="25">
        <f ca="1">IF(AM1742=0,0,COUNTIF($AM$19:AM1742,C1742*10+1))</f>
        <v>0</v>
      </c>
      <c r="AO1742" s="20">
        <f t="shared" ca="1" si="688"/>
        <v>0</v>
      </c>
      <c r="AP1742" s="32">
        <f t="shared" ca="1" si="689"/>
        <v>0</v>
      </c>
    </row>
    <row r="1743" spans="1:42" x14ac:dyDescent="0.2">
      <c r="A1743" s="14">
        <f>Daten!A1743</f>
        <v>70205</v>
      </c>
      <c r="B1743" s="7" t="str">
        <f>Daten!B1743</f>
        <v>Jerzens</v>
      </c>
      <c r="C1743" s="14">
        <f t="shared" si="665"/>
        <v>7</v>
      </c>
      <c r="D1743" s="9">
        <f>Daten!D1743</f>
        <v>0</v>
      </c>
      <c r="E1743" s="8">
        <f>Daten!E1743</f>
        <v>931</v>
      </c>
      <c r="F1743" s="8">
        <f>Daten!F1743</f>
        <v>962</v>
      </c>
      <c r="G1743" s="26">
        <f t="shared" si="666"/>
        <v>-31</v>
      </c>
      <c r="H1743" s="28">
        <f t="shared" si="667"/>
        <v>-3.2224532224532226E-2</v>
      </c>
      <c r="I1743" s="20">
        <f t="shared" si="668"/>
        <v>12.924275740257182</v>
      </c>
      <c r="J1743" s="20">
        <f t="shared" si="669"/>
        <v>-43.92427574025718</v>
      </c>
      <c r="K1743" s="26">
        <f t="shared" si="670"/>
        <v>21962.13787012859</v>
      </c>
      <c r="L1743" s="15">
        <f>Daten!G1743</f>
        <v>138</v>
      </c>
      <c r="M1743" s="15">
        <f>Daten!H1743</f>
        <v>636</v>
      </c>
      <c r="N1743" s="15">
        <f>Daten!I1743</f>
        <v>157</v>
      </c>
      <c r="O1743" s="27">
        <f t="shared" si="671"/>
        <v>0.46383647798742139</v>
      </c>
      <c r="P1743" s="15">
        <f t="shared" si="672"/>
        <v>361.11842235157621</v>
      </c>
      <c r="Q1743" s="20">
        <f t="shared" si="673"/>
        <v>-66.118422351576214</v>
      </c>
      <c r="R1743" s="26">
        <f t="shared" si="674"/>
        <v>-13223.684470315242</v>
      </c>
      <c r="S1743" s="8">
        <f>Daten!K1743</f>
        <v>947</v>
      </c>
      <c r="T1743" s="8">
        <f>Daten!L1743</f>
        <v>110066</v>
      </c>
      <c r="U1743" s="8">
        <f>Daten!M1743</f>
        <v>260334</v>
      </c>
      <c r="V1743" s="8">
        <f>Daten!N1743</f>
        <v>500</v>
      </c>
      <c r="W1743" s="8">
        <f>Daten!O1743</f>
        <v>500</v>
      </c>
      <c r="X1743" s="22">
        <f t="shared" si="675"/>
        <v>371347</v>
      </c>
      <c r="Y1743" s="8">
        <f t="shared" si="676"/>
        <v>357209.49497242831</v>
      </c>
      <c r="Z1743" s="20">
        <f t="shared" si="677"/>
        <v>14137.505027571693</v>
      </c>
      <c r="AA1743" s="26">
        <f t="shared" si="678"/>
        <v>-1413.7505027571694</v>
      </c>
      <c r="AB1743" s="31">
        <f t="shared" si="679"/>
        <v>7324.7028970561787</v>
      </c>
      <c r="AC1743" s="30">
        <f t="shared" si="680"/>
        <v>7324.7028970561787</v>
      </c>
      <c r="AG1743" s="25">
        <f t="shared" si="681"/>
        <v>21962.13787012859</v>
      </c>
      <c r="AH1743" s="25">
        <f t="shared" si="682"/>
        <v>-1413.7505027571694</v>
      </c>
      <c r="AI1743" s="25">
        <f t="shared" si="683"/>
        <v>20548.387367371422</v>
      </c>
      <c r="AJ1743" s="25">
        <f t="shared" si="684"/>
        <v>1</v>
      </c>
      <c r="AK1743" s="25">
        <f t="shared" si="685"/>
        <v>20548.387367371422</v>
      </c>
      <c r="AL1743" s="25">
        <f t="shared" ca="1" si="686"/>
        <v>42332</v>
      </c>
      <c r="AM1743" s="25">
        <f t="shared" ca="1" si="687"/>
        <v>71</v>
      </c>
      <c r="AN1743" s="25">
        <f ca="1">IF(AM1743=0,0,COUNTIF($AM$19:AM1743,C1743*10+1))</f>
        <v>2</v>
      </c>
      <c r="AO1743" s="20">
        <f t="shared" ca="1" si="688"/>
        <v>0</v>
      </c>
      <c r="AP1743" s="32">
        <f t="shared" ca="1" si="689"/>
        <v>42332</v>
      </c>
    </row>
    <row r="1744" spans="1:42" x14ac:dyDescent="0.2">
      <c r="A1744" s="14">
        <f>Daten!A1744</f>
        <v>70206</v>
      </c>
      <c r="B1744" s="7" t="str">
        <f>Daten!B1744</f>
        <v>Karres</v>
      </c>
      <c r="C1744" s="14">
        <f t="shared" si="665"/>
        <v>7</v>
      </c>
      <c r="D1744" s="9">
        <f>Daten!D1744</f>
        <v>0</v>
      </c>
      <c r="E1744" s="8">
        <f>Daten!E1744</f>
        <v>634</v>
      </c>
      <c r="F1744" s="8">
        <f>Daten!F1744</f>
        <v>606</v>
      </c>
      <c r="G1744" s="26">
        <f t="shared" si="666"/>
        <v>28</v>
      </c>
      <c r="H1744" s="28">
        <f t="shared" si="667"/>
        <v>4.6204620462046202E-2</v>
      </c>
      <c r="I1744" s="20">
        <f t="shared" si="668"/>
        <v>8.141487628478016</v>
      </c>
      <c r="J1744" s="20">
        <f t="shared" si="669"/>
        <v>19.858512371521982</v>
      </c>
      <c r="K1744" s="26">
        <f t="shared" si="670"/>
        <v>-9929.2561857609908</v>
      </c>
      <c r="L1744" s="15">
        <f>Daten!G1744</f>
        <v>92</v>
      </c>
      <c r="M1744" s="15">
        <f>Daten!H1744</f>
        <v>438</v>
      </c>
      <c r="N1744" s="15">
        <f>Daten!I1744</f>
        <v>104</v>
      </c>
      <c r="O1744" s="27">
        <f t="shared" si="671"/>
        <v>0.44748858447488582</v>
      </c>
      <c r="P1744" s="15">
        <f t="shared" si="672"/>
        <v>248.69476256287797</v>
      </c>
      <c r="Q1744" s="20">
        <f t="shared" si="673"/>
        <v>-52.694762562877969</v>
      </c>
      <c r="R1744" s="26">
        <f t="shared" si="674"/>
        <v>-10538.952512575594</v>
      </c>
      <c r="S1744" s="8">
        <f>Daten!K1744</f>
        <v>1002</v>
      </c>
      <c r="T1744" s="8">
        <f>Daten!L1744</f>
        <v>35516</v>
      </c>
      <c r="U1744" s="8">
        <f>Daten!M1744</f>
        <v>164542</v>
      </c>
      <c r="V1744" s="8">
        <f>Daten!N1744</f>
        <v>500</v>
      </c>
      <c r="W1744" s="8">
        <f>Daten!O1744</f>
        <v>500</v>
      </c>
      <c r="X1744" s="22">
        <f t="shared" si="675"/>
        <v>201060</v>
      </c>
      <c r="Y1744" s="8">
        <f t="shared" si="676"/>
        <v>243255.44555587493</v>
      </c>
      <c r="Z1744" s="20">
        <f t="shared" si="677"/>
        <v>-42195.445555874932</v>
      </c>
      <c r="AA1744" s="26">
        <f t="shared" si="678"/>
        <v>4219.5445555874931</v>
      </c>
      <c r="AB1744" s="31">
        <f t="shared" si="679"/>
        <v>-16248.66414274909</v>
      </c>
      <c r="AC1744" s="30">
        <f t="shared" si="680"/>
        <v>0</v>
      </c>
      <c r="AG1744" s="25">
        <f t="shared" si="681"/>
        <v>0</v>
      </c>
      <c r="AH1744" s="25">
        <f t="shared" si="682"/>
        <v>0</v>
      </c>
      <c r="AI1744" s="25">
        <f t="shared" si="683"/>
        <v>0</v>
      </c>
      <c r="AJ1744" s="25">
        <f t="shared" si="684"/>
        <v>1</v>
      </c>
      <c r="AK1744" s="25">
        <f t="shared" si="685"/>
        <v>0</v>
      </c>
      <c r="AL1744" s="25">
        <f t="shared" ca="1" si="686"/>
        <v>0</v>
      </c>
      <c r="AM1744" s="25">
        <f t="shared" ca="1" si="687"/>
        <v>0</v>
      </c>
      <c r="AN1744" s="25">
        <f ca="1">IF(AM1744=0,0,COUNTIF($AM$19:AM1744,C1744*10+1))</f>
        <v>0</v>
      </c>
      <c r="AO1744" s="20">
        <f t="shared" ca="1" si="688"/>
        <v>0</v>
      </c>
      <c r="AP1744" s="32">
        <f t="shared" ca="1" si="689"/>
        <v>0</v>
      </c>
    </row>
    <row r="1745" spans="1:42" x14ac:dyDescent="0.2">
      <c r="A1745" s="14">
        <f>Daten!A1745</f>
        <v>70207</v>
      </c>
      <c r="B1745" s="7" t="str">
        <f>Daten!B1745</f>
        <v>Karrösten</v>
      </c>
      <c r="C1745" s="14">
        <f t="shared" si="665"/>
        <v>7</v>
      </c>
      <c r="D1745" s="9">
        <f>Daten!D1745</f>
        <v>0</v>
      </c>
      <c r="E1745" s="8">
        <f>Daten!E1745</f>
        <v>704</v>
      </c>
      <c r="F1745" s="8">
        <f>Daten!F1745</f>
        <v>683</v>
      </c>
      <c r="G1745" s="26">
        <f t="shared" si="666"/>
        <v>21</v>
      </c>
      <c r="H1745" s="28">
        <f t="shared" si="667"/>
        <v>3.074670571010249E-2</v>
      </c>
      <c r="I1745" s="20">
        <f t="shared" si="668"/>
        <v>9.1759670796212625</v>
      </c>
      <c r="J1745" s="20">
        <f t="shared" si="669"/>
        <v>11.824032920378738</v>
      </c>
      <c r="K1745" s="26">
        <f t="shared" si="670"/>
        <v>-5912.0164601893684</v>
      </c>
      <c r="L1745" s="15">
        <f>Daten!G1745</f>
        <v>103</v>
      </c>
      <c r="M1745" s="15">
        <f>Daten!H1745</f>
        <v>459</v>
      </c>
      <c r="N1745" s="15">
        <f>Daten!I1745</f>
        <v>142</v>
      </c>
      <c r="O1745" s="27">
        <f t="shared" si="671"/>
        <v>0.53376906318082784</v>
      </c>
      <c r="P1745" s="15">
        <f t="shared" si="672"/>
        <v>260.61848405561869</v>
      </c>
      <c r="Q1745" s="20">
        <f t="shared" si="673"/>
        <v>-15.618484055618694</v>
      </c>
      <c r="R1745" s="26">
        <f t="shared" si="674"/>
        <v>-3123.6968111237388</v>
      </c>
      <c r="S1745" s="8">
        <f>Daten!K1745</f>
        <v>1292</v>
      </c>
      <c r="T1745" s="8">
        <f>Daten!L1745</f>
        <v>50830</v>
      </c>
      <c r="U1745" s="8">
        <f>Daten!M1745</f>
        <v>108684</v>
      </c>
      <c r="V1745" s="8">
        <f>Daten!N1745</f>
        <v>500</v>
      </c>
      <c r="W1745" s="8">
        <f>Daten!O1745</f>
        <v>500</v>
      </c>
      <c r="X1745" s="22">
        <f t="shared" si="675"/>
        <v>160806</v>
      </c>
      <c r="Y1745" s="8">
        <f t="shared" si="676"/>
        <v>270113.30232071917</v>
      </c>
      <c r="Z1745" s="20">
        <f t="shared" si="677"/>
        <v>-109307.30232071917</v>
      </c>
      <c r="AA1745" s="26">
        <f t="shared" si="678"/>
        <v>10930.730232071917</v>
      </c>
      <c r="AB1745" s="31">
        <f t="shared" si="679"/>
        <v>1895.0169607588105</v>
      </c>
      <c r="AC1745" s="30">
        <f t="shared" si="680"/>
        <v>1895.0169607588105</v>
      </c>
      <c r="AG1745" s="25">
        <f t="shared" si="681"/>
        <v>-5912.0164601893684</v>
      </c>
      <c r="AH1745" s="25">
        <f t="shared" si="682"/>
        <v>10930.730232071917</v>
      </c>
      <c r="AI1745" s="25">
        <f t="shared" si="683"/>
        <v>5018.7137718825488</v>
      </c>
      <c r="AJ1745" s="25">
        <f t="shared" si="684"/>
        <v>1</v>
      </c>
      <c r="AK1745" s="25">
        <f t="shared" si="685"/>
        <v>5018.7137718825488</v>
      </c>
      <c r="AL1745" s="25">
        <f t="shared" ca="1" si="686"/>
        <v>10339</v>
      </c>
      <c r="AM1745" s="25">
        <f t="shared" ca="1" si="687"/>
        <v>71</v>
      </c>
      <c r="AN1745" s="25">
        <f ca="1">IF(AM1745=0,0,COUNTIF($AM$19:AM1745,C1745*10+1))</f>
        <v>3</v>
      </c>
      <c r="AO1745" s="20">
        <f t="shared" ca="1" si="688"/>
        <v>0</v>
      </c>
      <c r="AP1745" s="32">
        <f t="shared" ca="1" si="689"/>
        <v>10339</v>
      </c>
    </row>
    <row r="1746" spans="1:42" x14ac:dyDescent="0.2">
      <c r="A1746" s="14">
        <f>Daten!A1746</f>
        <v>70208</v>
      </c>
      <c r="B1746" s="7" t="str">
        <f>Daten!B1746</f>
        <v>Längenfeld</v>
      </c>
      <c r="C1746" s="14">
        <f t="shared" si="665"/>
        <v>7</v>
      </c>
      <c r="D1746" s="9">
        <f>Daten!D1746</f>
        <v>0</v>
      </c>
      <c r="E1746" s="8">
        <f>Daten!E1746</f>
        <v>4852</v>
      </c>
      <c r="F1746" s="8">
        <f>Daten!F1746</f>
        <v>4658</v>
      </c>
      <c r="G1746" s="26">
        <f t="shared" si="666"/>
        <v>194</v>
      </c>
      <c r="H1746" s="28">
        <f t="shared" si="667"/>
        <v>4.1648776298840708E-2</v>
      </c>
      <c r="I1746" s="20">
        <f t="shared" si="668"/>
        <v>62.57928939513301</v>
      </c>
      <c r="J1746" s="20">
        <f t="shared" si="669"/>
        <v>131.420710604867</v>
      </c>
      <c r="K1746" s="26">
        <f t="shared" si="670"/>
        <v>-65710.355302433498</v>
      </c>
      <c r="L1746" s="15">
        <f>Daten!G1746</f>
        <v>822</v>
      </c>
      <c r="M1746" s="15">
        <f>Daten!H1746</f>
        <v>3363</v>
      </c>
      <c r="N1746" s="15">
        <f>Daten!I1746</f>
        <v>667</v>
      </c>
      <c r="O1746" s="27">
        <f t="shared" si="671"/>
        <v>0.44275944097531966</v>
      </c>
      <c r="P1746" s="15">
        <f t="shared" si="672"/>
        <v>1909.4988276231932</v>
      </c>
      <c r="Q1746" s="20">
        <f t="shared" si="673"/>
        <v>-420.49882762319316</v>
      </c>
      <c r="R1746" s="26">
        <f t="shared" si="674"/>
        <v>-84099.765524638628</v>
      </c>
      <c r="S1746" s="8">
        <f>Daten!K1746</f>
        <v>7218</v>
      </c>
      <c r="T1746" s="8">
        <f>Daten!L1746</f>
        <v>499282</v>
      </c>
      <c r="U1746" s="8">
        <f>Daten!M1746</f>
        <v>1533478</v>
      </c>
      <c r="V1746" s="8">
        <f>Daten!N1746</f>
        <v>500</v>
      </c>
      <c r="W1746" s="8">
        <f>Daten!O1746</f>
        <v>500</v>
      </c>
      <c r="X1746" s="22">
        <f t="shared" si="675"/>
        <v>2039978</v>
      </c>
      <c r="Y1746" s="8">
        <f t="shared" si="676"/>
        <v>1861633.1574717746</v>
      </c>
      <c r="Z1746" s="20">
        <f t="shared" si="677"/>
        <v>178344.84252822539</v>
      </c>
      <c r="AA1746" s="26">
        <f t="shared" si="678"/>
        <v>-17834.484252822538</v>
      </c>
      <c r="AB1746" s="31">
        <f t="shared" si="679"/>
        <v>-167644.60507989465</v>
      </c>
      <c r="AC1746" s="30">
        <f t="shared" si="680"/>
        <v>0</v>
      </c>
      <c r="AG1746" s="25">
        <f t="shared" si="681"/>
        <v>0</v>
      </c>
      <c r="AH1746" s="25">
        <f t="shared" si="682"/>
        <v>0</v>
      </c>
      <c r="AI1746" s="25">
        <f t="shared" si="683"/>
        <v>0</v>
      </c>
      <c r="AJ1746" s="25">
        <f t="shared" si="684"/>
        <v>1</v>
      </c>
      <c r="AK1746" s="25">
        <f t="shared" si="685"/>
        <v>0</v>
      </c>
      <c r="AL1746" s="25">
        <f t="shared" ca="1" si="686"/>
        <v>0</v>
      </c>
      <c r="AM1746" s="25">
        <f t="shared" ca="1" si="687"/>
        <v>0</v>
      </c>
      <c r="AN1746" s="25">
        <f ca="1">IF(AM1746=0,0,COUNTIF($AM$19:AM1746,C1746*10+1))</f>
        <v>0</v>
      </c>
      <c r="AO1746" s="20">
        <f t="shared" ca="1" si="688"/>
        <v>0</v>
      </c>
      <c r="AP1746" s="32">
        <f t="shared" ca="1" si="689"/>
        <v>0</v>
      </c>
    </row>
    <row r="1747" spans="1:42" x14ac:dyDescent="0.2">
      <c r="A1747" s="14">
        <f>Daten!A1747</f>
        <v>70209</v>
      </c>
      <c r="B1747" s="7" t="str">
        <f>Daten!B1747</f>
        <v>Mieming</v>
      </c>
      <c r="C1747" s="14">
        <f t="shared" ref="C1747:C1810" si="690">INT(A1747/10000)</f>
        <v>7</v>
      </c>
      <c r="D1747" s="9">
        <f>Daten!D1747</f>
        <v>0</v>
      </c>
      <c r="E1747" s="8">
        <f>Daten!E1747</f>
        <v>3960</v>
      </c>
      <c r="F1747" s="8">
        <f>Daten!F1747</f>
        <v>3743</v>
      </c>
      <c r="G1747" s="26">
        <f t="shared" ref="G1747:G1810" si="691">E1747-F1747</f>
        <v>217</v>
      </c>
      <c r="H1747" s="28">
        <f t="shared" ref="H1747:H1810" si="692">G1747/F1747</f>
        <v>5.797488645471547E-2</v>
      </c>
      <c r="I1747" s="20">
        <f t="shared" ref="I1747:I1810" si="693">F1747*$I$6</f>
        <v>50.28644916401521</v>
      </c>
      <c r="J1747" s="20">
        <f t="shared" ref="J1747:J1810" si="694">G1747-I1747</f>
        <v>166.71355083598479</v>
      </c>
      <c r="K1747" s="26">
        <f t="shared" ref="K1747:K1810" si="695">-J1747*$K$5</f>
        <v>-83356.775417992394</v>
      </c>
      <c r="L1747" s="15">
        <f>Daten!G1747</f>
        <v>575</v>
      </c>
      <c r="M1747" s="15">
        <f>Daten!H1747</f>
        <v>2646</v>
      </c>
      <c r="N1747" s="15">
        <f>Daten!I1747</f>
        <v>739</v>
      </c>
      <c r="O1747" s="27">
        <f t="shared" ref="O1747:O1810" si="696">(L1747+N1747)/M1747</f>
        <v>0.49659863945578231</v>
      </c>
      <c r="P1747" s="15">
        <f t="shared" ref="P1747:P1810" si="697">M1747*$P$6</f>
        <v>1502.3889080853314</v>
      </c>
      <c r="Q1747" s="20">
        <f t="shared" ref="Q1747:Q1810" si="698">L1747+N1747-P1747</f>
        <v>-188.38890808533142</v>
      </c>
      <c r="R1747" s="26">
        <f t="shared" ref="R1747:R1810" si="699">Q1747*$R$5</f>
        <v>-37677.781617066285</v>
      </c>
      <c r="S1747" s="8">
        <f>Daten!K1747</f>
        <v>8529</v>
      </c>
      <c r="T1747" s="8">
        <f>Daten!L1747</f>
        <v>341920</v>
      </c>
      <c r="U1747" s="8">
        <f>Daten!M1747</f>
        <v>707542</v>
      </c>
      <c r="V1747" s="8">
        <f>Daten!N1747</f>
        <v>500</v>
      </c>
      <c r="W1747" s="8">
        <f>Daten!O1747</f>
        <v>500</v>
      </c>
      <c r="X1747" s="22">
        <f t="shared" ref="X1747:X1810" si="700">S1747/V1747*500+T1747/W1747*500+U1747</f>
        <v>1057991</v>
      </c>
      <c r="Y1747" s="8">
        <f t="shared" ref="Y1747:Y1810" si="701">E1747*$Y$6</f>
        <v>1519387.3255540452</v>
      </c>
      <c r="Z1747" s="20">
        <f t="shared" ref="Z1747:Z1810" si="702">X1747-Y1747</f>
        <v>-461396.32555404515</v>
      </c>
      <c r="AA1747" s="26">
        <f t="shared" ref="AA1747:AA1810" si="703">-Z1747*$AA$5</f>
        <v>46139.632555404518</v>
      </c>
      <c r="AB1747" s="31">
        <f t="shared" ref="AB1747:AB1810" si="704">K1747+R1747+AA1747</f>
        <v>-74894.924479654161</v>
      </c>
      <c r="AC1747" s="30">
        <f t="shared" ref="AC1747:AC1810" si="705">MAX(0,AB1747)</f>
        <v>0</v>
      </c>
      <c r="AG1747" s="25">
        <f t="shared" ref="AG1747:AG1810" si="706">IF(AB1747&gt;0,K1747,0)</f>
        <v>0</v>
      </c>
      <c r="AH1747" s="25">
        <f t="shared" ref="AH1747:AH1810" si="707">IF(AB1747&gt;0,AA1747,0)</f>
        <v>0</v>
      </c>
      <c r="AI1747" s="25">
        <f t="shared" ref="AI1747:AI1810" si="708">AG1747+AH1747</f>
        <v>0</v>
      </c>
      <c r="AJ1747" s="25">
        <f t="shared" ref="AJ1747:AJ1810" si="709">IF(AND(V1747=500,W1747=500),1,0)</f>
        <v>1</v>
      </c>
      <c r="AK1747" s="25">
        <f t="shared" ref="AK1747:AK1810" si="710">IF(AND(AJ1747=1,AI1747&gt;=E1747*$AK$5),AI1747,0)</f>
        <v>0</v>
      </c>
      <c r="AL1747" s="25">
        <f t="shared" ref="AL1747:AL1810" ca="1" si="711">IF(OFFSET($AK$6,C1747,0)=0,0,ROUND(AK1747*OFFSET($AF$6,C1747,0)/OFFSET($AK$6,C1747,0),0))</f>
        <v>0</v>
      </c>
      <c r="AM1747" s="25">
        <f t="shared" ref="AM1747:AM1810" ca="1" si="712">IF(AL1747&gt;0,C1747*10+1,0)</f>
        <v>0</v>
      </c>
      <c r="AN1747" s="25">
        <f ca="1">IF(AM1747=0,0,COUNTIF($AM$19:AM1747,C1747*10+1))</f>
        <v>0</v>
      </c>
      <c r="AO1747" s="20">
        <f t="shared" ref="AO1747:AO1810" ca="1" si="713">IF(AN1747=1,OFFSET($AF$6,C1747,0)-OFFSET($AL$6,C1747,0),0)</f>
        <v>0</v>
      </c>
      <c r="AP1747" s="32">
        <f t="shared" ref="AP1747:AP1810" ca="1" si="714">AL1747+AO1747</f>
        <v>0</v>
      </c>
    </row>
    <row r="1748" spans="1:42" x14ac:dyDescent="0.2">
      <c r="A1748" s="14">
        <f>Daten!A1748</f>
        <v>70210</v>
      </c>
      <c r="B1748" s="7" t="str">
        <f>Daten!B1748</f>
        <v>Mils bei Imst</v>
      </c>
      <c r="C1748" s="14">
        <f t="shared" si="690"/>
        <v>7</v>
      </c>
      <c r="D1748" s="9">
        <f>Daten!D1748</f>
        <v>0</v>
      </c>
      <c r="E1748" s="8">
        <f>Daten!E1748</f>
        <v>660</v>
      </c>
      <c r="F1748" s="8">
        <f>Daten!F1748</f>
        <v>596</v>
      </c>
      <c r="G1748" s="26">
        <f t="shared" si="691"/>
        <v>64</v>
      </c>
      <c r="H1748" s="28">
        <f t="shared" si="692"/>
        <v>0.10738255033557047</v>
      </c>
      <c r="I1748" s="20">
        <f t="shared" si="693"/>
        <v>8.007139647810062</v>
      </c>
      <c r="J1748" s="20">
        <f t="shared" si="694"/>
        <v>55.992860352189936</v>
      </c>
      <c r="K1748" s="26">
        <f t="shared" si="695"/>
        <v>-27996.430176094967</v>
      </c>
      <c r="L1748" s="15">
        <f>Daten!G1748</f>
        <v>117</v>
      </c>
      <c r="M1748" s="15">
        <f>Daten!H1748</f>
        <v>441</v>
      </c>
      <c r="N1748" s="15">
        <f>Daten!I1748</f>
        <v>102</v>
      </c>
      <c r="O1748" s="27">
        <f t="shared" si="696"/>
        <v>0.49659863945578231</v>
      </c>
      <c r="P1748" s="15">
        <f t="shared" si="697"/>
        <v>250.39815134755523</v>
      </c>
      <c r="Q1748" s="20">
        <f t="shared" si="698"/>
        <v>-31.398151347555228</v>
      </c>
      <c r="R1748" s="26">
        <f t="shared" si="699"/>
        <v>-6279.6302695110453</v>
      </c>
      <c r="S1748" s="8">
        <f>Daten!K1748</f>
        <v>704</v>
      </c>
      <c r="T1748" s="8">
        <f>Daten!L1748</f>
        <v>47507</v>
      </c>
      <c r="U1748" s="8">
        <f>Daten!M1748</f>
        <v>255108</v>
      </c>
      <c r="V1748" s="8">
        <f>Daten!N1748</f>
        <v>500</v>
      </c>
      <c r="W1748" s="8">
        <f>Daten!O1748</f>
        <v>500</v>
      </c>
      <c r="X1748" s="22">
        <f t="shared" si="700"/>
        <v>303319</v>
      </c>
      <c r="Y1748" s="8">
        <f t="shared" si="701"/>
        <v>253231.22092567422</v>
      </c>
      <c r="Z1748" s="20">
        <f t="shared" si="702"/>
        <v>50087.779074325779</v>
      </c>
      <c r="AA1748" s="26">
        <f t="shared" si="703"/>
        <v>-5008.7779074325781</v>
      </c>
      <c r="AB1748" s="31">
        <f t="shared" si="704"/>
        <v>-39284.838353038591</v>
      </c>
      <c r="AC1748" s="30">
        <f t="shared" si="705"/>
        <v>0</v>
      </c>
      <c r="AG1748" s="25">
        <f t="shared" si="706"/>
        <v>0</v>
      </c>
      <c r="AH1748" s="25">
        <f t="shared" si="707"/>
        <v>0</v>
      </c>
      <c r="AI1748" s="25">
        <f t="shared" si="708"/>
        <v>0</v>
      </c>
      <c r="AJ1748" s="25">
        <f t="shared" si="709"/>
        <v>1</v>
      </c>
      <c r="AK1748" s="25">
        <f t="shared" si="710"/>
        <v>0</v>
      </c>
      <c r="AL1748" s="25">
        <f t="shared" ca="1" si="711"/>
        <v>0</v>
      </c>
      <c r="AM1748" s="25">
        <f t="shared" ca="1" si="712"/>
        <v>0</v>
      </c>
      <c r="AN1748" s="25">
        <f ca="1">IF(AM1748=0,0,COUNTIF($AM$19:AM1748,C1748*10+1))</f>
        <v>0</v>
      </c>
      <c r="AO1748" s="20">
        <f t="shared" ca="1" si="713"/>
        <v>0</v>
      </c>
      <c r="AP1748" s="32">
        <f t="shared" ca="1" si="714"/>
        <v>0</v>
      </c>
    </row>
    <row r="1749" spans="1:42" x14ac:dyDescent="0.2">
      <c r="A1749" s="14">
        <f>Daten!A1749</f>
        <v>70211</v>
      </c>
      <c r="B1749" s="7" t="str">
        <f>Daten!B1749</f>
        <v>Mötz</v>
      </c>
      <c r="C1749" s="14">
        <f t="shared" si="690"/>
        <v>7</v>
      </c>
      <c r="D1749" s="9">
        <f>Daten!D1749</f>
        <v>0</v>
      </c>
      <c r="E1749" s="8">
        <f>Daten!E1749</f>
        <v>1357</v>
      </c>
      <c r="F1749" s="8">
        <f>Daten!F1749</f>
        <v>1229</v>
      </c>
      <c r="G1749" s="26">
        <f t="shared" si="691"/>
        <v>128</v>
      </c>
      <c r="H1749" s="28">
        <f t="shared" si="692"/>
        <v>0.10414971521562245</v>
      </c>
      <c r="I1749" s="20">
        <f t="shared" si="693"/>
        <v>16.511366824091557</v>
      </c>
      <c r="J1749" s="20">
        <f t="shared" si="694"/>
        <v>111.48863317590845</v>
      </c>
      <c r="K1749" s="26">
        <f t="shared" si="695"/>
        <v>-55744.316587954221</v>
      </c>
      <c r="L1749" s="15">
        <f>Daten!G1749</f>
        <v>230</v>
      </c>
      <c r="M1749" s="15">
        <f>Daten!H1749</f>
        <v>889</v>
      </c>
      <c r="N1749" s="15">
        <f>Daten!I1749</f>
        <v>238</v>
      </c>
      <c r="O1749" s="27">
        <f t="shared" si="696"/>
        <v>0.52643419572553429</v>
      </c>
      <c r="P1749" s="15">
        <f t="shared" si="697"/>
        <v>504.77087652602404</v>
      </c>
      <c r="Q1749" s="20">
        <f t="shared" si="698"/>
        <v>-36.77087652602404</v>
      </c>
      <c r="R1749" s="26">
        <f t="shared" si="699"/>
        <v>-7354.175305204808</v>
      </c>
      <c r="S1749" s="8">
        <f>Daten!K1749</f>
        <v>1308</v>
      </c>
      <c r="T1749" s="8">
        <f>Daten!L1749</f>
        <v>74199</v>
      </c>
      <c r="U1749" s="8">
        <f>Daten!M1749</f>
        <v>173176</v>
      </c>
      <c r="V1749" s="8">
        <f>Daten!N1749</f>
        <v>500</v>
      </c>
      <c r="W1749" s="8">
        <f>Daten!O1749</f>
        <v>500</v>
      </c>
      <c r="X1749" s="22">
        <f t="shared" si="700"/>
        <v>248683</v>
      </c>
      <c r="Y1749" s="8">
        <f t="shared" si="701"/>
        <v>520658.73756990896</v>
      </c>
      <c r="Z1749" s="20">
        <f t="shared" si="702"/>
        <v>-271975.73756990896</v>
      </c>
      <c r="AA1749" s="26">
        <f t="shared" si="703"/>
        <v>27197.573756990896</v>
      </c>
      <c r="AB1749" s="31">
        <f t="shared" si="704"/>
        <v>-35900.918136168133</v>
      </c>
      <c r="AC1749" s="30">
        <f t="shared" si="705"/>
        <v>0</v>
      </c>
      <c r="AG1749" s="25">
        <f t="shared" si="706"/>
        <v>0</v>
      </c>
      <c r="AH1749" s="25">
        <f t="shared" si="707"/>
        <v>0</v>
      </c>
      <c r="AI1749" s="25">
        <f t="shared" si="708"/>
        <v>0</v>
      </c>
      <c r="AJ1749" s="25">
        <f t="shared" si="709"/>
        <v>1</v>
      </c>
      <c r="AK1749" s="25">
        <f t="shared" si="710"/>
        <v>0</v>
      </c>
      <c r="AL1749" s="25">
        <f t="shared" ca="1" si="711"/>
        <v>0</v>
      </c>
      <c r="AM1749" s="25">
        <f t="shared" ca="1" si="712"/>
        <v>0</v>
      </c>
      <c r="AN1749" s="25">
        <f ca="1">IF(AM1749=0,0,COUNTIF($AM$19:AM1749,C1749*10+1))</f>
        <v>0</v>
      </c>
      <c r="AO1749" s="20">
        <f t="shared" ca="1" si="713"/>
        <v>0</v>
      </c>
      <c r="AP1749" s="32">
        <f t="shared" ca="1" si="714"/>
        <v>0</v>
      </c>
    </row>
    <row r="1750" spans="1:42" x14ac:dyDescent="0.2">
      <c r="A1750" s="14">
        <f>Daten!A1750</f>
        <v>70212</v>
      </c>
      <c r="B1750" s="7" t="str">
        <f>Daten!B1750</f>
        <v>Nassereith</v>
      </c>
      <c r="C1750" s="14">
        <f t="shared" si="690"/>
        <v>7</v>
      </c>
      <c r="D1750" s="9">
        <f>Daten!D1750</f>
        <v>0</v>
      </c>
      <c r="E1750" s="8">
        <f>Daten!E1750</f>
        <v>2238</v>
      </c>
      <c r="F1750" s="8">
        <f>Daten!F1750</f>
        <v>2163</v>
      </c>
      <c r="G1750" s="26">
        <f t="shared" si="691"/>
        <v>75</v>
      </c>
      <c r="H1750" s="28">
        <f t="shared" si="692"/>
        <v>3.4674063800277391E-2</v>
      </c>
      <c r="I1750" s="20">
        <f t="shared" si="693"/>
        <v>29.059468218478465</v>
      </c>
      <c r="J1750" s="20">
        <f t="shared" si="694"/>
        <v>45.940531781521535</v>
      </c>
      <c r="K1750" s="26">
        <f t="shared" si="695"/>
        <v>-22970.265890760769</v>
      </c>
      <c r="L1750" s="15">
        <f>Daten!G1750</f>
        <v>319</v>
      </c>
      <c r="M1750" s="15">
        <f>Daten!H1750</f>
        <v>1433</v>
      </c>
      <c r="N1750" s="15">
        <f>Daten!I1750</f>
        <v>486</v>
      </c>
      <c r="O1750" s="27">
        <f t="shared" si="696"/>
        <v>0.56175854849965112</v>
      </c>
      <c r="P1750" s="15">
        <f t="shared" si="697"/>
        <v>813.6520428141647</v>
      </c>
      <c r="Q1750" s="20">
        <f t="shared" si="698"/>
        <v>-8.6520428141647017</v>
      </c>
      <c r="R1750" s="26">
        <f t="shared" si="699"/>
        <v>-1730.4085628329403</v>
      </c>
      <c r="S1750" s="8">
        <f>Daten!K1750</f>
        <v>4494</v>
      </c>
      <c r="T1750" s="8">
        <f>Daten!L1750</f>
        <v>164050</v>
      </c>
      <c r="U1750" s="8">
        <f>Daten!M1750</f>
        <v>301008</v>
      </c>
      <c r="V1750" s="8">
        <f>Daten!N1750</f>
        <v>500</v>
      </c>
      <c r="W1750" s="8">
        <f>Daten!O1750</f>
        <v>500</v>
      </c>
      <c r="X1750" s="22">
        <f t="shared" si="700"/>
        <v>469552</v>
      </c>
      <c r="Y1750" s="8">
        <f t="shared" si="701"/>
        <v>858684.04913887708</v>
      </c>
      <c r="Z1750" s="20">
        <f t="shared" si="702"/>
        <v>-389132.04913887708</v>
      </c>
      <c r="AA1750" s="26">
        <f t="shared" si="703"/>
        <v>38913.204913887712</v>
      </c>
      <c r="AB1750" s="31">
        <f t="shared" si="704"/>
        <v>14212.530460294001</v>
      </c>
      <c r="AC1750" s="30">
        <f t="shared" si="705"/>
        <v>14212.530460294001</v>
      </c>
      <c r="AG1750" s="25">
        <f t="shared" si="706"/>
        <v>-22970.265890760769</v>
      </c>
      <c r="AH1750" s="25">
        <f t="shared" si="707"/>
        <v>38913.204913887712</v>
      </c>
      <c r="AI1750" s="25">
        <f t="shared" si="708"/>
        <v>15942.939023126943</v>
      </c>
      <c r="AJ1750" s="25">
        <f t="shared" si="709"/>
        <v>1</v>
      </c>
      <c r="AK1750" s="25">
        <f t="shared" si="710"/>
        <v>15942.939023126943</v>
      </c>
      <c r="AL1750" s="25">
        <f t="shared" ca="1" si="711"/>
        <v>32845</v>
      </c>
      <c r="AM1750" s="25">
        <f t="shared" ca="1" si="712"/>
        <v>71</v>
      </c>
      <c r="AN1750" s="25">
        <f ca="1">IF(AM1750=0,0,COUNTIF($AM$19:AM1750,C1750*10+1))</f>
        <v>4</v>
      </c>
      <c r="AO1750" s="20">
        <f t="shared" ca="1" si="713"/>
        <v>0</v>
      </c>
      <c r="AP1750" s="32">
        <f t="shared" ca="1" si="714"/>
        <v>32845</v>
      </c>
    </row>
    <row r="1751" spans="1:42" x14ac:dyDescent="0.2">
      <c r="A1751" s="14">
        <f>Daten!A1751</f>
        <v>70213</v>
      </c>
      <c r="B1751" s="7" t="str">
        <f>Daten!B1751</f>
        <v>Obsteig</v>
      </c>
      <c r="C1751" s="14">
        <f t="shared" si="690"/>
        <v>7</v>
      </c>
      <c r="D1751" s="9">
        <f>Daten!D1751</f>
        <v>0</v>
      </c>
      <c r="E1751" s="8">
        <f>Daten!E1751</f>
        <v>1519</v>
      </c>
      <c r="F1751" s="8">
        <f>Daten!F1751</f>
        <v>1334</v>
      </c>
      <c r="G1751" s="26">
        <f t="shared" si="691"/>
        <v>185</v>
      </c>
      <c r="H1751" s="28">
        <f t="shared" si="692"/>
        <v>0.13868065967016491</v>
      </c>
      <c r="I1751" s="20">
        <f t="shared" si="693"/>
        <v>17.922020621105073</v>
      </c>
      <c r="J1751" s="20">
        <f t="shared" si="694"/>
        <v>167.07797937889492</v>
      </c>
      <c r="K1751" s="26">
        <f t="shared" si="695"/>
        <v>-83538.989689447466</v>
      </c>
      <c r="L1751" s="15">
        <f>Daten!G1751</f>
        <v>243</v>
      </c>
      <c r="M1751" s="15">
        <f>Daten!H1751</f>
        <v>1025</v>
      </c>
      <c r="N1751" s="15">
        <f>Daten!I1751</f>
        <v>251</v>
      </c>
      <c r="O1751" s="27">
        <f t="shared" si="696"/>
        <v>0.48195121951219511</v>
      </c>
      <c r="P1751" s="15">
        <f t="shared" si="697"/>
        <v>581.99116809805923</v>
      </c>
      <c r="Q1751" s="20">
        <f t="shared" si="698"/>
        <v>-87.991168098059234</v>
      </c>
      <c r="R1751" s="26">
        <f t="shared" si="699"/>
        <v>-17598.233619611849</v>
      </c>
      <c r="S1751" s="8">
        <f>Daten!K1751</f>
        <v>4111</v>
      </c>
      <c r="T1751" s="8">
        <f>Daten!L1751</f>
        <v>104184</v>
      </c>
      <c r="U1751" s="8">
        <f>Daten!M1751</f>
        <v>172905</v>
      </c>
      <c r="V1751" s="8">
        <f>Daten!N1751</f>
        <v>500</v>
      </c>
      <c r="W1751" s="8">
        <f>Daten!O1751</f>
        <v>500</v>
      </c>
      <c r="X1751" s="22">
        <f t="shared" si="700"/>
        <v>281200</v>
      </c>
      <c r="Y1751" s="8">
        <f t="shared" si="701"/>
        <v>582815.49179711984</v>
      </c>
      <c r="Z1751" s="20">
        <f t="shared" si="702"/>
        <v>-301615.49179711984</v>
      </c>
      <c r="AA1751" s="26">
        <f t="shared" si="703"/>
        <v>30161.549179711987</v>
      </c>
      <c r="AB1751" s="31">
        <f t="shared" si="704"/>
        <v>-70975.674129347317</v>
      </c>
      <c r="AC1751" s="30">
        <f t="shared" si="705"/>
        <v>0</v>
      </c>
      <c r="AG1751" s="25">
        <f t="shared" si="706"/>
        <v>0</v>
      </c>
      <c r="AH1751" s="25">
        <f t="shared" si="707"/>
        <v>0</v>
      </c>
      <c r="AI1751" s="25">
        <f t="shared" si="708"/>
        <v>0</v>
      </c>
      <c r="AJ1751" s="25">
        <f t="shared" si="709"/>
        <v>1</v>
      </c>
      <c r="AK1751" s="25">
        <f t="shared" si="710"/>
        <v>0</v>
      </c>
      <c r="AL1751" s="25">
        <f t="shared" ca="1" si="711"/>
        <v>0</v>
      </c>
      <c r="AM1751" s="25">
        <f t="shared" ca="1" si="712"/>
        <v>0</v>
      </c>
      <c r="AN1751" s="25">
        <f ca="1">IF(AM1751=0,0,COUNTIF($AM$19:AM1751,C1751*10+1))</f>
        <v>0</v>
      </c>
      <c r="AO1751" s="20">
        <f t="shared" ca="1" si="713"/>
        <v>0</v>
      </c>
      <c r="AP1751" s="32">
        <f t="shared" ca="1" si="714"/>
        <v>0</v>
      </c>
    </row>
    <row r="1752" spans="1:42" x14ac:dyDescent="0.2">
      <c r="A1752" s="14">
        <f>Daten!A1752</f>
        <v>70214</v>
      </c>
      <c r="B1752" s="7" t="str">
        <f>Daten!B1752</f>
        <v>Oetz</v>
      </c>
      <c r="C1752" s="14">
        <f t="shared" si="690"/>
        <v>7</v>
      </c>
      <c r="D1752" s="9">
        <f>Daten!D1752</f>
        <v>0</v>
      </c>
      <c r="E1752" s="8">
        <f>Daten!E1752</f>
        <v>2384</v>
      </c>
      <c r="F1752" s="8">
        <f>Daten!F1752</f>
        <v>2366</v>
      </c>
      <c r="G1752" s="26">
        <f t="shared" si="691"/>
        <v>18</v>
      </c>
      <c r="H1752" s="28">
        <f t="shared" si="692"/>
        <v>7.6077768385460695E-3</v>
      </c>
      <c r="I1752" s="20">
        <f t="shared" si="693"/>
        <v>31.786732226037934</v>
      </c>
      <c r="J1752" s="20">
        <f t="shared" si="694"/>
        <v>-13.786732226037934</v>
      </c>
      <c r="K1752" s="26">
        <f t="shared" si="695"/>
        <v>6893.3661130189666</v>
      </c>
      <c r="L1752" s="15">
        <f>Daten!G1752</f>
        <v>331</v>
      </c>
      <c r="M1752" s="15">
        <f>Daten!H1752</f>
        <v>1583</v>
      </c>
      <c r="N1752" s="15">
        <f>Daten!I1752</f>
        <v>470</v>
      </c>
      <c r="O1752" s="27">
        <f t="shared" si="696"/>
        <v>0.50600126342387874</v>
      </c>
      <c r="P1752" s="15">
        <f t="shared" si="697"/>
        <v>898.82148204802706</v>
      </c>
      <c r="Q1752" s="20">
        <f t="shared" si="698"/>
        <v>-97.821482048027065</v>
      </c>
      <c r="R1752" s="26">
        <f t="shared" si="699"/>
        <v>-19564.296409605413</v>
      </c>
      <c r="S1752" s="8">
        <f>Daten!K1752</f>
        <v>3607</v>
      </c>
      <c r="T1752" s="8">
        <f>Daten!L1752</f>
        <v>280832</v>
      </c>
      <c r="U1752" s="8">
        <f>Daten!M1752</f>
        <v>879331</v>
      </c>
      <c r="V1752" s="8">
        <f>Daten!N1752</f>
        <v>500</v>
      </c>
      <c r="W1752" s="8">
        <f>Daten!O1752</f>
        <v>500</v>
      </c>
      <c r="X1752" s="22">
        <f t="shared" si="700"/>
        <v>1163770</v>
      </c>
      <c r="Y1752" s="8">
        <f t="shared" si="701"/>
        <v>914701.86467698077</v>
      </c>
      <c r="Z1752" s="20">
        <f t="shared" si="702"/>
        <v>249068.13532301923</v>
      </c>
      <c r="AA1752" s="26">
        <f t="shared" si="703"/>
        <v>-24906.813532301923</v>
      </c>
      <c r="AB1752" s="31">
        <f t="shared" si="704"/>
        <v>-37577.743828888371</v>
      </c>
      <c r="AC1752" s="30">
        <f t="shared" si="705"/>
        <v>0</v>
      </c>
      <c r="AG1752" s="25">
        <f t="shared" si="706"/>
        <v>0</v>
      </c>
      <c r="AH1752" s="25">
        <f t="shared" si="707"/>
        <v>0</v>
      </c>
      <c r="AI1752" s="25">
        <f t="shared" si="708"/>
        <v>0</v>
      </c>
      <c r="AJ1752" s="25">
        <f t="shared" si="709"/>
        <v>1</v>
      </c>
      <c r="AK1752" s="25">
        <f t="shared" si="710"/>
        <v>0</v>
      </c>
      <c r="AL1752" s="25">
        <f t="shared" ca="1" si="711"/>
        <v>0</v>
      </c>
      <c r="AM1752" s="25">
        <f t="shared" ca="1" si="712"/>
        <v>0</v>
      </c>
      <c r="AN1752" s="25">
        <f ca="1">IF(AM1752=0,0,COUNTIF($AM$19:AM1752,C1752*10+1))</f>
        <v>0</v>
      </c>
      <c r="AO1752" s="20">
        <f t="shared" ca="1" si="713"/>
        <v>0</v>
      </c>
      <c r="AP1752" s="32">
        <f t="shared" ca="1" si="714"/>
        <v>0</v>
      </c>
    </row>
    <row r="1753" spans="1:42" x14ac:dyDescent="0.2">
      <c r="A1753" s="14">
        <f>Daten!A1753</f>
        <v>70215</v>
      </c>
      <c r="B1753" s="7" t="str">
        <f>Daten!B1753</f>
        <v>Rietz</v>
      </c>
      <c r="C1753" s="14">
        <f t="shared" si="690"/>
        <v>7</v>
      </c>
      <c r="D1753" s="9">
        <f>Daten!D1753</f>
        <v>0</v>
      </c>
      <c r="E1753" s="8">
        <f>Daten!E1753</f>
        <v>2500</v>
      </c>
      <c r="F1753" s="8">
        <f>Daten!F1753</f>
        <v>2313</v>
      </c>
      <c r="G1753" s="26">
        <f t="shared" si="691"/>
        <v>187</v>
      </c>
      <c r="H1753" s="28">
        <f t="shared" si="692"/>
        <v>8.0847384349329879E-2</v>
      </c>
      <c r="I1753" s="20">
        <f t="shared" si="693"/>
        <v>31.074687928497777</v>
      </c>
      <c r="J1753" s="20">
        <f t="shared" si="694"/>
        <v>155.92531207150222</v>
      </c>
      <c r="K1753" s="26">
        <f t="shared" si="695"/>
        <v>-77962.656035751104</v>
      </c>
      <c r="L1753" s="15">
        <f>Daten!G1753</f>
        <v>419</v>
      </c>
      <c r="M1753" s="15">
        <f>Daten!H1753</f>
        <v>1673</v>
      </c>
      <c r="N1753" s="15">
        <f>Daten!I1753</f>
        <v>408</v>
      </c>
      <c r="O1753" s="27">
        <f t="shared" si="696"/>
        <v>0.49432157800358639</v>
      </c>
      <c r="P1753" s="15">
        <f t="shared" si="697"/>
        <v>949.92314558834437</v>
      </c>
      <c r="Q1753" s="20">
        <f t="shared" si="698"/>
        <v>-122.92314558834437</v>
      </c>
      <c r="R1753" s="26">
        <f t="shared" si="699"/>
        <v>-24584.629117668876</v>
      </c>
      <c r="S1753" s="8">
        <f>Daten!K1753</f>
        <v>4323</v>
      </c>
      <c r="T1753" s="8">
        <f>Daten!L1753</f>
        <v>181376</v>
      </c>
      <c r="U1753" s="8">
        <f>Daten!M1753</f>
        <v>684017</v>
      </c>
      <c r="V1753" s="8">
        <f>Daten!N1753</f>
        <v>500</v>
      </c>
      <c r="W1753" s="8">
        <f>Daten!O1753</f>
        <v>500</v>
      </c>
      <c r="X1753" s="22">
        <f t="shared" si="700"/>
        <v>869716</v>
      </c>
      <c r="Y1753" s="8">
        <f t="shared" si="701"/>
        <v>959209.17017300834</v>
      </c>
      <c r="Z1753" s="20">
        <f t="shared" si="702"/>
        <v>-89493.170173008344</v>
      </c>
      <c r="AA1753" s="26">
        <f t="shared" si="703"/>
        <v>8949.3170173008348</v>
      </c>
      <c r="AB1753" s="31">
        <f t="shared" si="704"/>
        <v>-93597.968136119132</v>
      </c>
      <c r="AC1753" s="30">
        <f t="shared" si="705"/>
        <v>0</v>
      </c>
      <c r="AG1753" s="25">
        <f t="shared" si="706"/>
        <v>0</v>
      </c>
      <c r="AH1753" s="25">
        <f t="shared" si="707"/>
        <v>0</v>
      </c>
      <c r="AI1753" s="25">
        <f t="shared" si="708"/>
        <v>0</v>
      </c>
      <c r="AJ1753" s="25">
        <f t="shared" si="709"/>
        <v>1</v>
      </c>
      <c r="AK1753" s="25">
        <f t="shared" si="710"/>
        <v>0</v>
      </c>
      <c r="AL1753" s="25">
        <f t="shared" ca="1" si="711"/>
        <v>0</v>
      </c>
      <c r="AM1753" s="25">
        <f t="shared" ca="1" si="712"/>
        <v>0</v>
      </c>
      <c r="AN1753" s="25">
        <f ca="1">IF(AM1753=0,0,COUNTIF($AM$19:AM1753,C1753*10+1))</f>
        <v>0</v>
      </c>
      <c r="AO1753" s="20">
        <f t="shared" ca="1" si="713"/>
        <v>0</v>
      </c>
      <c r="AP1753" s="32">
        <f t="shared" ca="1" si="714"/>
        <v>0</v>
      </c>
    </row>
    <row r="1754" spans="1:42" x14ac:dyDescent="0.2">
      <c r="A1754" s="14">
        <f>Daten!A1754</f>
        <v>70216</v>
      </c>
      <c r="B1754" s="7" t="str">
        <f>Daten!B1754</f>
        <v>Roppen</v>
      </c>
      <c r="C1754" s="14">
        <f t="shared" si="690"/>
        <v>7</v>
      </c>
      <c r="D1754" s="9">
        <f>Daten!D1754</f>
        <v>0</v>
      </c>
      <c r="E1754" s="8">
        <f>Daten!E1754</f>
        <v>1905</v>
      </c>
      <c r="F1754" s="8">
        <f>Daten!F1754</f>
        <v>1815</v>
      </c>
      <c r="G1754" s="26">
        <f t="shared" si="691"/>
        <v>90</v>
      </c>
      <c r="H1754" s="28">
        <f t="shared" si="692"/>
        <v>4.9586776859504134E-2</v>
      </c>
      <c r="I1754" s="20">
        <f t="shared" si="693"/>
        <v>24.384158491233663</v>
      </c>
      <c r="J1754" s="20">
        <f t="shared" si="694"/>
        <v>65.615841508766337</v>
      </c>
      <c r="K1754" s="26">
        <f t="shared" si="695"/>
        <v>-32807.920754383165</v>
      </c>
      <c r="L1754" s="15">
        <f>Daten!G1754</f>
        <v>320</v>
      </c>
      <c r="M1754" s="15">
        <f>Daten!H1754</f>
        <v>1291</v>
      </c>
      <c r="N1754" s="15">
        <f>Daten!I1754</f>
        <v>294</v>
      </c>
      <c r="O1754" s="27">
        <f t="shared" si="696"/>
        <v>0.47560030983733542</v>
      </c>
      <c r="P1754" s="15">
        <f t="shared" si="697"/>
        <v>733.02497367277499</v>
      </c>
      <c r="Q1754" s="20">
        <f t="shared" si="698"/>
        <v>-119.02497367277499</v>
      </c>
      <c r="R1754" s="26">
        <f t="shared" si="699"/>
        <v>-23804.994734554999</v>
      </c>
      <c r="S1754" s="8">
        <f>Daten!K1754</f>
        <v>6237</v>
      </c>
      <c r="T1754" s="8">
        <f>Daten!L1754</f>
        <v>135838</v>
      </c>
      <c r="U1754" s="8">
        <f>Daten!M1754</f>
        <v>807330</v>
      </c>
      <c r="V1754" s="8">
        <f>Daten!N1754</f>
        <v>500</v>
      </c>
      <c r="W1754" s="8">
        <f>Daten!O1754</f>
        <v>500</v>
      </c>
      <c r="X1754" s="22">
        <f t="shared" si="700"/>
        <v>949405</v>
      </c>
      <c r="Y1754" s="8">
        <f t="shared" si="701"/>
        <v>730917.38767183234</v>
      </c>
      <c r="Z1754" s="20">
        <f t="shared" si="702"/>
        <v>218487.61232816766</v>
      </c>
      <c r="AA1754" s="26">
        <f t="shared" si="703"/>
        <v>-21848.761232816767</v>
      </c>
      <c r="AB1754" s="31">
        <f t="shared" si="704"/>
        <v>-78461.67672175492</v>
      </c>
      <c r="AC1754" s="30">
        <f t="shared" si="705"/>
        <v>0</v>
      </c>
      <c r="AG1754" s="25">
        <f t="shared" si="706"/>
        <v>0</v>
      </c>
      <c r="AH1754" s="25">
        <f t="shared" si="707"/>
        <v>0</v>
      </c>
      <c r="AI1754" s="25">
        <f t="shared" si="708"/>
        <v>0</v>
      </c>
      <c r="AJ1754" s="25">
        <f t="shared" si="709"/>
        <v>1</v>
      </c>
      <c r="AK1754" s="25">
        <f t="shared" si="710"/>
        <v>0</v>
      </c>
      <c r="AL1754" s="25">
        <f t="shared" ca="1" si="711"/>
        <v>0</v>
      </c>
      <c r="AM1754" s="25">
        <f t="shared" ca="1" si="712"/>
        <v>0</v>
      </c>
      <c r="AN1754" s="25">
        <f ca="1">IF(AM1754=0,0,COUNTIF($AM$19:AM1754,C1754*10+1))</f>
        <v>0</v>
      </c>
      <c r="AO1754" s="20">
        <f t="shared" ca="1" si="713"/>
        <v>0</v>
      </c>
      <c r="AP1754" s="32">
        <f t="shared" ca="1" si="714"/>
        <v>0</v>
      </c>
    </row>
    <row r="1755" spans="1:42" x14ac:dyDescent="0.2">
      <c r="A1755" s="14">
        <f>Daten!A1755</f>
        <v>70217</v>
      </c>
      <c r="B1755" s="7" t="str">
        <f>Daten!B1755</f>
        <v>St. Leonhard im Pitztal</v>
      </c>
      <c r="C1755" s="14">
        <f t="shared" si="690"/>
        <v>7</v>
      </c>
      <c r="D1755" s="9">
        <f>Daten!D1755</f>
        <v>0</v>
      </c>
      <c r="E1755" s="8">
        <f>Daten!E1755</f>
        <v>1440</v>
      </c>
      <c r="F1755" s="8">
        <f>Daten!F1755</f>
        <v>1390</v>
      </c>
      <c r="G1755" s="26">
        <f t="shared" si="691"/>
        <v>50</v>
      </c>
      <c r="H1755" s="28">
        <f t="shared" si="692"/>
        <v>3.5971223021582732E-2</v>
      </c>
      <c r="I1755" s="20">
        <f t="shared" si="693"/>
        <v>18.674369312845617</v>
      </c>
      <c r="J1755" s="20">
        <f t="shared" si="694"/>
        <v>31.325630687154383</v>
      </c>
      <c r="K1755" s="26">
        <f t="shared" si="695"/>
        <v>-15662.815343577191</v>
      </c>
      <c r="L1755" s="15">
        <f>Daten!G1755</f>
        <v>214</v>
      </c>
      <c r="M1755" s="15">
        <f>Daten!H1755</f>
        <v>972</v>
      </c>
      <c r="N1755" s="15">
        <f>Daten!I1755</f>
        <v>254</v>
      </c>
      <c r="O1755" s="27">
        <f t="shared" si="696"/>
        <v>0.48148148148148145</v>
      </c>
      <c r="P1755" s="15">
        <f t="shared" si="697"/>
        <v>551.89796623542782</v>
      </c>
      <c r="Q1755" s="20">
        <f t="shared" si="698"/>
        <v>-83.897966235427816</v>
      </c>
      <c r="R1755" s="26">
        <f t="shared" si="699"/>
        <v>-16779.593247085562</v>
      </c>
      <c r="S1755" s="8">
        <f>Daten!K1755</f>
        <v>2339</v>
      </c>
      <c r="T1755" s="8">
        <f>Daten!L1755</f>
        <v>196302</v>
      </c>
      <c r="U1755" s="8">
        <f>Daten!M1755</f>
        <v>455197</v>
      </c>
      <c r="V1755" s="8">
        <f>Daten!N1755</f>
        <v>500</v>
      </c>
      <c r="W1755" s="8">
        <f>Daten!O1755</f>
        <v>500</v>
      </c>
      <c r="X1755" s="22">
        <f t="shared" si="700"/>
        <v>653838</v>
      </c>
      <c r="Y1755" s="8">
        <f t="shared" si="701"/>
        <v>552504.48201965285</v>
      </c>
      <c r="Z1755" s="20">
        <f t="shared" si="702"/>
        <v>101333.51798034715</v>
      </c>
      <c r="AA1755" s="26">
        <f t="shared" si="703"/>
        <v>-10133.351798034717</v>
      </c>
      <c r="AB1755" s="31">
        <f t="shared" si="704"/>
        <v>-42575.760388697468</v>
      </c>
      <c r="AC1755" s="30">
        <f t="shared" si="705"/>
        <v>0</v>
      </c>
      <c r="AG1755" s="25">
        <f t="shared" si="706"/>
        <v>0</v>
      </c>
      <c r="AH1755" s="25">
        <f t="shared" si="707"/>
        <v>0</v>
      </c>
      <c r="AI1755" s="25">
        <f t="shared" si="708"/>
        <v>0</v>
      </c>
      <c r="AJ1755" s="25">
        <f t="shared" si="709"/>
        <v>1</v>
      </c>
      <c r="AK1755" s="25">
        <f t="shared" si="710"/>
        <v>0</v>
      </c>
      <c r="AL1755" s="25">
        <f t="shared" ca="1" si="711"/>
        <v>0</v>
      </c>
      <c r="AM1755" s="25">
        <f t="shared" ca="1" si="712"/>
        <v>0</v>
      </c>
      <c r="AN1755" s="25">
        <f ca="1">IF(AM1755=0,0,COUNTIF($AM$19:AM1755,C1755*10+1))</f>
        <v>0</v>
      </c>
      <c r="AO1755" s="20">
        <f t="shared" ca="1" si="713"/>
        <v>0</v>
      </c>
      <c r="AP1755" s="32">
        <f t="shared" ca="1" si="714"/>
        <v>0</v>
      </c>
    </row>
    <row r="1756" spans="1:42" x14ac:dyDescent="0.2">
      <c r="A1756" s="14">
        <f>Daten!A1756</f>
        <v>70218</v>
      </c>
      <c r="B1756" s="7" t="str">
        <f>Daten!B1756</f>
        <v>Sautens</v>
      </c>
      <c r="C1756" s="14">
        <f t="shared" si="690"/>
        <v>7</v>
      </c>
      <c r="D1756" s="9">
        <f>Daten!D1756</f>
        <v>0</v>
      </c>
      <c r="E1756" s="8">
        <f>Daten!E1756</f>
        <v>1611</v>
      </c>
      <c r="F1756" s="8">
        <f>Daten!F1756</f>
        <v>1622</v>
      </c>
      <c r="G1756" s="26">
        <f t="shared" si="691"/>
        <v>-11</v>
      </c>
      <c r="H1756" s="28">
        <f t="shared" si="692"/>
        <v>-6.7817509247842167E-3</v>
      </c>
      <c r="I1756" s="20">
        <f t="shared" si="693"/>
        <v>21.791242464342151</v>
      </c>
      <c r="J1756" s="20">
        <f t="shared" si="694"/>
        <v>-32.791242464342147</v>
      </c>
      <c r="K1756" s="26">
        <f t="shared" si="695"/>
        <v>16395.621232171074</v>
      </c>
      <c r="L1756" s="15">
        <f>Daten!G1756</f>
        <v>244</v>
      </c>
      <c r="M1756" s="15">
        <f>Daten!H1756</f>
        <v>1097</v>
      </c>
      <c r="N1756" s="15">
        <f>Daten!I1756</f>
        <v>270</v>
      </c>
      <c r="O1756" s="27">
        <f t="shared" si="696"/>
        <v>0.46855059252506837</v>
      </c>
      <c r="P1756" s="15">
        <f t="shared" si="697"/>
        <v>622.8724989303131</v>
      </c>
      <c r="Q1756" s="20">
        <f t="shared" si="698"/>
        <v>-108.8724989303131</v>
      </c>
      <c r="R1756" s="26">
        <f t="shared" si="699"/>
        <v>-21774.499786062621</v>
      </c>
      <c r="S1756" s="8">
        <f>Daten!K1756</f>
        <v>1120</v>
      </c>
      <c r="T1756" s="8">
        <f>Daten!L1756</f>
        <v>137253</v>
      </c>
      <c r="U1756" s="8">
        <f>Daten!M1756</f>
        <v>117393</v>
      </c>
      <c r="V1756" s="8">
        <f>Daten!N1756</f>
        <v>500</v>
      </c>
      <c r="W1756" s="8">
        <f>Daten!O1756</f>
        <v>500</v>
      </c>
      <c r="X1756" s="22">
        <f t="shared" si="700"/>
        <v>255766</v>
      </c>
      <c r="Y1756" s="8">
        <f t="shared" si="701"/>
        <v>618114.38925948658</v>
      </c>
      <c r="Z1756" s="20">
        <f t="shared" si="702"/>
        <v>-362348.38925948658</v>
      </c>
      <c r="AA1756" s="26">
        <f t="shared" si="703"/>
        <v>36234.838925948658</v>
      </c>
      <c r="AB1756" s="31">
        <f t="shared" si="704"/>
        <v>30855.96037205711</v>
      </c>
      <c r="AC1756" s="30">
        <f t="shared" si="705"/>
        <v>30855.96037205711</v>
      </c>
      <c r="AG1756" s="25">
        <f t="shared" si="706"/>
        <v>16395.621232171074</v>
      </c>
      <c r="AH1756" s="25">
        <f t="shared" si="707"/>
        <v>36234.838925948658</v>
      </c>
      <c r="AI1756" s="25">
        <f t="shared" si="708"/>
        <v>52630.460158119735</v>
      </c>
      <c r="AJ1756" s="25">
        <f t="shared" si="709"/>
        <v>1</v>
      </c>
      <c r="AK1756" s="25">
        <f t="shared" si="710"/>
        <v>52630.460158119735</v>
      </c>
      <c r="AL1756" s="25">
        <f t="shared" ca="1" si="711"/>
        <v>108426</v>
      </c>
      <c r="AM1756" s="25">
        <f t="shared" ca="1" si="712"/>
        <v>71</v>
      </c>
      <c r="AN1756" s="25">
        <f ca="1">IF(AM1756=0,0,COUNTIF($AM$19:AM1756,C1756*10+1))</f>
        <v>5</v>
      </c>
      <c r="AO1756" s="20">
        <f t="shared" ca="1" si="713"/>
        <v>0</v>
      </c>
      <c r="AP1756" s="32">
        <f t="shared" ca="1" si="714"/>
        <v>108426</v>
      </c>
    </row>
    <row r="1757" spans="1:42" x14ac:dyDescent="0.2">
      <c r="A1757" s="14">
        <f>Daten!A1757</f>
        <v>70219</v>
      </c>
      <c r="B1757" s="7" t="str">
        <f>Daten!B1757</f>
        <v>Silz</v>
      </c>
      <c r="C1757" s="14">
        <f t="shared" si="690"/>
        <v>7</v>
      </c>
      <c r="D1757" s="9">
        <f>Daten!D1757</f>
        <v>0</v>
      </c>
      <c r="E1757" s="8">
        <f>Daten!E1757</f>
        <v>2598</v>
      </c>
      <c r="F1757" s="8">
        <f>Daten!F1757</f>
        <v>2567</v>
      </c>
      <c r="G1757" s="26">
        <f t="shared" si="691"/>
        <v>31</v>
      </c>
      <c r="H1757" s="28">
        <f t="shared" si="692"/>
        <v>1.2076353720296066E-2</v>
      </c>
      <c r="I1757" s="20">
        <f t="shared" si="693"/>
        <v>34.48712663746381</v>
      </c>
      <c r="J1757" s="20">
        <f t="shared" si="694"/>
        <v>-3.4871266374638097</v>
      </c>
      <c r="K1757" s="26">
        <f t="shared" si="695"/>
        <v>1743.5633187319049</v>
      </c>
      <c r="L1757" s="15">
        <f>Daten!G1757</f>
        <v>421</v>
      </c>
      <c r="M1757" s="15">
        <f>Daten!H1757</f>
        <v>1656</v>
      </c>
      <c r="N1757" s="15">
        <f>Daten!I1757</f>
        <v>521</v>
      </c>
      <c r="O1757" s="27">
        <f t="shared" si="696"/>
        <v>0.5688405797101449</v>
      </c>
      <c r="P1757" s="15">
        <f t="shared" si="697"/>
        <v>940.27060914184005</v>
      </c>
      <c r="Q1757" s="20">
        <f t="shared" si="698"/>
        <v>1.7293908581599453</v>
      </c>
      <c r="R1757" s="26">
        <f t="shared" si="699"/>
        <v>345.87817163198906</v>
      </c>
      <c r="S1757" s="8">
        <f>Daten!K1757</f>
        <v>4900</v>
      </c>
      <c r="T1757" s="8">
        <f>Daten!L1757</f>
        <v>341435</v>
      </c>
      <c r="U1757" s="8">
        <f>Daten!M1757</f>
        <v>1743189</v>
      </c>
      <c r="V1757" s="8">
        <f>Daten!N1757</f>
        <v>500</v>
      </c>
      <c r="W1757" s="8">
        <f>Daten!O1757</f>
        <v>500</v>
      </c>
      <c r="X1757" s="22">
        <f t="shared" si="700"/>
        <v>2089524</v>
      </c>
      <c r="Y1757" s="8">
        <f t="shared" si="701"/>
        <v>996810.16964379034</v>
      </c>
      <c r="Z1757" s="20">
        <f t="shared" si="702"/>
        <v>1092713.8303562095</v>
      </c>
      <c r="AA1757" s="26">
        <f t="shared" si="703"/>
        <v>-109271.38303562097</v>
      </c>
      <c r="AB1757" s="31">
        <f t="shared" si="704"/>
        <v>-107181.94154525707</v>
      </c>
      <c r="AC1757" s="30">
        <f t="shared" si="705"/>
        <v>0</v>
      </c>
      <c r="AG1757" s="25">
        <f t="shared" si="706"/>
        <v>0</v>
      </c>
      <c r="AH1757" s="25">
        <f t="shared" si="707"/>
        <v>0</v>
      </c>
      <c r="AI1757" s="25">
        <f t="shared" si="708"/>
        <v>0</v>
      </c>
      <c r="AJ1757" s="25">
        <f t="shared" si="709"/>
        <v>1</v>
      </c>
      <c r="AK1757" s="25">
        <f t="shared" si="710"/>
        <v>0</v>
      </c>
      <c r="AL1757" s="25">
        <f t="shared" ca="1" si="711"/>
        <v>0</v>
      </c>
      <c r="AM1757" s="25">
        <f t="shared" ca="1" si="712"/>
        <v>0</v>
      </c>
      <c r="AN1757" s="25">
        <f ca="1">IF(AM1757=0,0,COUNTIF($AM$19:AM1757,C1757*10+1))</f>
        <v>0</v>
      </c>
      <c r="AO1757" s="20">
        <f t="shared" ca="1" si="713"/>
        <v>0</v>
      </c>
      <c r="AP1757" s="32">
        <f t="shared" ca="1" si="714"/>
        <v>0</v>
      </c>
    </row>
    <row r="1758" spans="1:42" x14ac:dyDescent="0.2">
      <c r="A1758" s="14">
        <f>Daten!A1758</f>
        <v>70220</v>
      </c>
      <c r="B1758" s="7" t="str">
        <f>Daten!B1758</f>
        <v>Sölden</v>
      </c>
      <c r="C1758" s="14">
        <f t="shared" si="690"/>
        <v>7</v>
      </c>
      <c r="D1758" s="9">
        <f>Daten!D1758</f>
        <v>0</v>
      </c>
      <c r="E1758" s="8">
        <f>Daten!E1758</f>
        <v>3006</v>
      </c>
      <c r="F1758" s="8">
        <f>Daten!F1758</f>
        <v>2998</v>
      </c>
      <c r="G1758" s="26">
        <f t="shared" si="691"/>
        <v>8</v>
      </c>
      <c r="H1758" s="28">
        <f t="shared" si="692"/>
        <v>2.66844563042028E-3</v>
      </c>
      <c r="I1758" s="20">
        <f t="shared" si="693"/>
        <v>40.277524604252633</v>
      </c>
      <c r="J1758" s="20">
        <f t="shared" si="694"/>
        <v>-32.277524604252633</v>
      </c>
      <c r="K1758" s="26">
        <f t="shared" si="695"/>
        <v>16138.762302126317</v>
      </c>
      <c r="L1758" s="15">
        <f>Daten!G1758</f>
        <v>422</v>
      </c>
      <c r="M1758" s="15">
        <f>Daten!H1758</f>
        <v>2097</v>
      </c>
      <c r="N1758" s="15">
        <f>Daten!I1758</f>
        <v>487</v>
      </c>
      <c r="O1758" s="27">
        <f t="shared" si="696"/>
        <v>0.4334763948497854</v>
      </c>
      <c r="P1758" s="15">
        <f t="shared" si="697"/>
        <v>1190.6687604893953</v>
      </c>
      <c r="Q1758" s="20">
        <f t="shared" si="698"/>
        <v>-281.66876048939525</v>
      </c>
      <c r="R1758" s="26">
        <f t="shared" si="699"/>
        <v>-56333.752097879049</v>
      </c>
      <c r="S1758" s="8">
        <f>Daten!K1758</f>
        <v>11433</v>
      </c>
      <c r="T1758" s="8">
        <f>Daten!L1758</f>
        <v>1188779</v>
      </c>
      <c r="U1758" s="8">
        <f>Daten!M1758</f>
        <v>3604741</v>
      </c>
      <c r="V1758" s="8">
        <f>Daten!N1758</f>
        <v>500</v>
      </c>
      <c r="W1758" s="8">
        <f>Daten!O1758</f>
        <v>500</v>
      </c>
      <c r="X1758" s="22">
        <f t="shared" si="700"/>
        <v>4804953</v>
      </c>
      <c r="Y1758" s="8">
        <f t="shared" si="701"/>
        <v>1153353.1062160253</v>
      </c>
      <c r="Z1758" s="20">
        <f t="shared" si="702"/>
        <v>3651599.8937839745</v>
      </c>
      <c r="AA1758" s="26">
        <f t="shared" si="703"/>
        <v>-365159.98937839747</v>
      </c>
      <c r="AB1758" s="31">
        <f t="shared" si="704"/>
        <v>-405354.97917415021</v>
      </c>
      <c r="AC1758" s="30">
        <f t="shared" si="705"/>
        <v>0</v>
      </c>
      <c r="AG1758" s="25">
        <f t="shared" si="706"/>
        <v>0</v>
      </c>
      <c r="AH1758" s="25">
        <f t="shared" si="707"/>
        <v>0</v>
      </c>
      <c r="AI1758" s="25">
        <f t="shared" si="708"/>
        <v>0</v>
      </c>
      <c r="AJ1758" s="25">
        <f t="shared" si="709"/>
        <v>1</v>
      </c>
      <c r="AK1758" s="25">
        <f t="shared" si="710"/>
        <v>0</v>
      </c>
      <c r="AL1758" s="25">
        <f t="shared" ca="1" si="711"/>
        <v>0</v>
      </c>
      <c r="AM1758" s="25">
        <f t="shared" ca="1" si="712"/>
        <v>0</v>
      </c>
      <c r="AN1758" s="25">
        <f ca="1">IF(AM1758=0,0,COUNTIF($AM$19:AM1758,C1758*10+1))</f>
        <v>0</v>
      </c>
      <c r="AO1758" s="20">
        <f t="shared" ca="1" si="713"/>
        <v>0</v>
      </c>
      <c r="AP1758" s="32">
        <f t="shared" ca="1" si="714"/>
        <v>0</v>
      </c>
    </row>
    <row r="1759" spans="1:42" x14ac:dyDescent="0.2">
      <c r="A1759" s="14">
        <f>Daten!A1759</f>
        <v>70221</v>
      </c>
      <c r="B1759" s="7" t="str">
        <f>Daten!B1759</f>
        <v>Stams</v>
      </c>
      <c r="C1759" s="14">
        <f t="shared" si="690"/>
        <v>7</v>
      </c>
      <c r="D1759" s="9">
        <f>Daten!D1759</f>
        <v>0</v>
      </c>
      <c r="E1759" s="8">
        <f>Daten!E1759</f>
        <v>1586</v>
      </c>
      <c r="F1759" s="8">
        <f>Daten!F1759</f>
        <v>1495</v>
      </c>
      <c r="G1759" s="26">
        <f t="shared" si="691"/>
        <v>91</v>
      </c>
      <c r="H1759" s="28">
        <f t="shared" si="692"/>
        <v>6.0869565217391307E-2</v>
      </c>
      <c r="I1759" s="20">
        <f t="shared" si="693"/>
        <v>20.085023109859133</v>
      </c>
      <c r="J1759" s="20">
        <f t="shared" si="694"/>
        <v>70.914976890140863</v>
      </c>
      <c r="K1759" s="26">
        <f t="shared" si="695"/>
        <v>-35457.488445070434</v>
      </c>
      <c r="L1759" s="15">
        <f>Daten!G1759</f>
        <v>261</v>
      </c>
      <c r="M1759" s="15">
        <f>Daten!H1759</f>
        <v>1076</v>
      </c>
      <c r="N1759" s="15">
        <f>Daten!I1759</f>
        <v>249</v>
      </c>
      <c r="O1759" s="27">
        <f t="shared" si="696"/>
        <v>0.47397769516728627</v>
      </c>
      <c r="P1759" s="15">
        <f t="shared" si="697"/>
        <v>610.9487774375724</v>
      </c>
      <c r="Q1759" s="20">
        <f t="shared" si="698"/>
        <v>-100.9487774375724</v>
      </c>
      <c r="R1759" s="26">
        <f t="shared" si="699"/>
        <v>-20189.755487514482</v>
      </c>
      <c r="S1759" s="8">
        <f>Daten!K1759</f>
        <v>4487</v>
      </c>
      <c r="T1759" s="8">
        <f>Daten!L1759</f>
        <v>120847</v>
      </c>
      <c r="U1759" s="8">
        <f>Daten!M1759</f>
        <v>578346</v>
      </c>
      <c r="V1759" s="8">
        <f>Daten!N1759</f>
        <v>500</v>
      </c>
      <c r="W1759" s="8">
        <f>Daten!O1759</f>
        <v>500</v>
      </c>
      <c r="X1759" s="22">
        <f t="shared" si="700"/>
        <v>703680</v>
      </c>
      <c r="Y1759" s="8">
        <f t="shared" si="701"/>
        <v>608522.29755775654</v>
      </c>
      <c r="Z1759" s="20">
        <f t="shared" si="702"/>
        <v>95157.702442243462</v>
      </c>
      <c r="AA1759" s="26">
        <f t="shared" si="703"/>
        <v>-9515.7702442243462</v>
      </c>
      <c r="AB1759" s="31">
        <f t="shared" si="704"/>
        <v>-65163.014176809258</v>
      </c>
      <c r="AC1759" s="30">
        <f t="shared" si="705"/>
        <v>0</v>
      </c>
      <c r="AG1759" s="25">
        <f t="shared" si="706"/>
        <v>0</v>
      </c>
      <c r="AH1759" s="25">
        <f t="shared" si="707"/>
        <v>0</v>
      </c>
      <c r="AI1759" s="25">
        <f t="shared" si="708"/>
        <v>0</v>
      </c>
      <c r="AJ1759" s="25">
        <f t="shared" si="709"/>
        <v>1</v>
      </c>
      <c r="AK1759" s="25">
        <f t="shared" si="710"/>
        <v>0</v>
      </c>
      <c r="AL1759" s="25">
        <f t="shared" ca="1" si="711"/>
        <v>0</v>
      </c>
      <c r="AM1759" s="25">
        <f t="shared" ca="1" si="712"/>
        <v>0</v>
      </c>
      <c r="AN1759" s="25">
        <f ca="1">IF(AM1759=0,0,COUNTIF($AM$19:AM1759,C1759*10+1))</f>
        <v>0</v>
      </c>
      <c r="AO1759" s="20">
        <f t="shared" ca="1" si="713"/>
        <v>0</v>
      </c>
      <c r="AP1759" s="32">
        <f t="shared" ca="1" si="714"/>
        <v>0</v>
      </c>
    </row>
    <row r="1760" spans="1:42" x14ac:dyDescent="0.2">
      <c r="A1760" s="14">
        <f>Daten!A1760</f>
        <v>70222</v>
      </c>
      <c r="B1760" s="7" t="str">
        <f>Daten!B1760</f>
        <v>Tarrenz</v>
      </c>
      <c r="C1760" s="14">
        <f t="shared" si="690"/>
        <v>7</v>
      </c>
      <c r="D1760" s="9">
        <f>Daten!D1760</f>
        <v>0</v>
      </c>
      <c r="E1760" s="8">
        <f>Daten!E1760</f>
        <v>2820</v>
      </c>
      <c r="F1760" s="8">
        <f>Daten!F1760</f>
        <v>2767</v>
      </c>
      <c r="G1760" s="26">
        <f t="shared" si="691"/>
        <v>53</v>
      </c>
      <c r="H1760" s="28">
        <f t="shared" si="692"/>
        <v>1.9154318756776291E-2</v>
      </c>
      <c r="I1760" s="20">
        <f t="shared" si="693"/>
        <v>37.174086250822889</v>
      </c>
      <c r="J1760" s="20">
        <f t="shared" si="694"/>
        <v>15.825913749177111</v>
      </c>
      <c r="K1760" s="26">
        <f t="shared" si="695"/>
        <v>-7912.9568745885554</v>
      </c>
      <c r="L1760" s="15">
        <f>Daten!G1760</f>
        <v>464</v>
      </c>
      <c r="M1760" s="15">
        <f>Daten!H1760</f>
        <v>1871</v>
      </c>
      <c r="N1760" s="15">
        <f>Daten!I1760</f>
        <v>485</v>
      </c>
      <c r="O1760" s="27">
        <f t="shared" si="696"/>
        <v>0.5072153928380545</v>
      </c>
      <c r="P1760" s="15">
        <f t="shared" si="697"/>
        <v>1062.3468053770428</v>
      </c>
      <c r="Q1760" s="20">
        <f t="shared" si="698"/>
        <v>-113.34680537704276</v>
      </c>
      <c r="R1760" s="26">
        <f t="shared" si="699"/>
        <v>-22669.361075408553</v>
      </c>
      <c r="S1760" s="8">
        <f>Daten!K1760</f>
        <v>5338</v>
      </c>
      <c r="T1760" s="8">
        <f>Daten!L1760</f>
        <v>212415</v>
      </c>
      <c r="U1760" s="8">
        <f>Daten!M1760</f>
        <v>283529</v>
      </c>
      <c r="V1760" s="8">
        <f>Daten!N1760</f>
        <v>500</v>
      </c>
      <c r="W1760" s="8">
        <f>Daten!O1760</f>
        <v>500</v>
      </c>
      <c r="X1760" s="22">
        <f t="shared" si="700"/>
        <v>501282</v>
      </c>
      <c r="Y1760" s="8">
        <f t="shared" si="701"/>
        <v>1081987.9439551535</v>
      </c>
      <c r="Z1760" s="20">
        <f t="shared" si="702"/>
        <v>-580705.94395515346</v>
      </c>
      <c r="AA1760" s="26">
        <f t="shared" si="703"/>
        <v>58070.594395515349</v>
      </c>
      <c r="AB1760" s="31">
        <f t="shared" si="704"/>
        <v>27488.276445518241</v>
      </c>
      <c r="AC1760" s="30">
        <f t="shared" si="705"/>
        <v>27488.276445518241</v>
      </c>
      <c r="AG1760" s="25">
        <f t="shared" si="706"/>
        <v>-7912.9568745885554</v>
      </c>
      <c r="AH1760" s="25">
        <f t="shared" si="707"/>
        <v>58070.594395515349</v>
      </c>
      <c r="AI1760" s="25">
        <f t="shared" si="708"/>
        <v>50157.637520926794</v>
      </c>
      <c r="AJ1760" s="25">
        <f t="shared" si="709"/>
        <v>1</v>
      </c>
      <c r="AK1760" s="25">
        <f t="shared" si="710"/>
        <v>50157.637520926794</v>
      </c>
      <c r="AL1760" s="25">
        <f t="shared" ca="1" si="711"/>
        <v>103331</v>
      </c>
      <c r="AM1760" s="25">
        <f t="shared" ca="1" si="712"/>
        <v>71</v>
      </c>
      <c r="AN1760" s="25">
        <f ca="1">IF(AM1760=0,0,COUNTIF($AM$19:AM1760,C1760*10+1))</f>
        <v>6</v>
      </c>
      <c r="AO1760" s="20">
        <f t="shared" ca="1" si="713"/>
        <v>0</v>
      </c>
      <c r="AP1760" s="32">
        <f t="shared" ca="1" si="714"/>
        <v>103331</v>
      </c>
    </row>
    <row r="1761" spans="1:42" x14ac:dyDescent="0.2">
      <c r="A1761" s="14">
        <f>Daten!A1761</f>
        <v>70223</v>
      </c>
      <c r="B1761" s="7" t="str">
        <f>Daten!B1761</f>
        <v>Umhausen</v>
      </c>
      <c r="C1761" s="14">
        <f t="shared" si="690"/>
        <v>7</v>
      </c>
      <c r="D1761" s="9">
        <f>Daten!D1761</f>
        <v>0</v>
      </c>
      <c r="E1761" s="8">
        <f>Daten!E1761</f>
        <v>3446</v>
      </c>
      <c r="F1761" s="8">
        <f>Daten!F1761</f>
        <v>3257</v>
      </c>
      <c r="G1761" s="26">
        <f t="shared" si="691"/>
        <v>189</v>
      </c>
      <c r="H1761" s="28">
        <f t="shared" si="692"/>
        <v>5.8028860914952407E-2</v>
      </c>
      <c r="I1761" s="20">
        <f t="shared" si="693"/>
        <v>43.757137303552639</v>
      </c>
      <c r="J1761" s="20">
        <f t="shared" si="694"/>
        <v>145.24286269644736</v>
      </c>
      <c r="K1761" s="26">
        <f t="shared" si="695"/>
        <v>-72621.431348223676</v>
      </c>
      <c r="L1761" s="15">
        <f>Daten!G1761</f>
        <v>565</v>
      </c>
      <c r="M1761" s="15">
        <f>Daten!H1761</f>
        <v>2399</v>
      </c>
      <c r="N1761" s="15">
        <f>Daten!I1761</f>
        <v>482</v>
      </c>
      <c r="O1761" s="27">
        <f t="shared" si="696"/>
        <v>0.43643184660275114</v>
      </c>
      <c r="P1761" s="15">
        <f t="shared" si="697"/>
        <v>1362.143231480238</v>
      </c>
      <c r="Q1761" s="20">
        <f t="shared" si="698"/>
        <v>-315.143231480238</v>
      </c>
      <c r="R1761" s="26">
        <f t="shared" si="699"/>
        <v>-63028.646296047598</v>
      </c>
      <c r="S1761" s="8">
        <f>Daten!K1761</f>
        <v>3618</v>
      </c>
      <c r="T1761" s="8">
        <f>Daten!L1761</f>
        <v>281084</v>
      </c>
      <c r="U1761" s="8">
        <f>Daten!M1761</f>
        <v>754360</v>
      </c>
      <c r="V1761" s="8">
        <f>Daten!N1761</f>
        <v>500</v>
      </c>
      <c r="W1761" s="8">
        <f>Daten!O1761</f>
        <v>500</v>
      </c>
      <c r="X1761" s="22">
        <f t="shared" si="700"/>
        <v>1039062</v>
      </c>
      <c r="Y1761" s="8">
        <f t="shared" si="701"/>
        <v>1322173.9201664748</v>
      </c>
      <c r="Z1761" s="20">
        <f t="shared" si="702"/>
        <v>-283111.92016647477</v>
      </c>
      <c r="AA1761" s="26">
        <f t="shared" si="703"/>
        <v>28311.192016647477</v>
      </c>
      <c r="AB1761" s="31">
        <f t="shared" si="704"/>
        <v>-107338.88562762381</v>
      </c>
      <c r="AC1761" s="30">
        <f t="shared" si="705"/>
        <v>0</v>
      </c>
      <c r="AG1761" s="25">
        <f t="shared" si="706"/>
        <v>0</v>
      </c>
      <c r="AH1761" s="25">
        <f t="shared" si="707"/>
        <v>0</v>
      </c>
      <c r="AI1761" s="25">
        <f t="shared" si="708"/>
        <v>0</v>
      </c>
      <c r="AJ1761" s="25">
        <f t="shared" si="709"/>
        <v>1</v>
      </c>
      <c r="AK1761" s="25">
        <f t="shared" si="710"/>
        <v>0</v>
      </c>
      <c r="AL1761" s="25">
        <f t="shared" ca="1" si="711"/>
        <v>0</v>
      </c>
      <c r="AM1761" s="25">
        <f t="shared" ca="1" si="712"/>
        <v>0</v>
      </c>
      <c r="AN1761" s="25">
        <f ca="1">IF(AM1761=0,0,COUNTIF($AM$19:AM1761,C1761*10+1))</f>
        <v>0</v>
      </c>
      <c r="AO1761" s="20">
        <f t="shared" ca="1" si="713"/>
        <v>0</v>
      </c>
      <c r="AP1761" s="32">
        <f t="shared" ca="1" si="714"/>
        <v>0</v>
      </c>
    </row>
    <row r="1762" spans="1:42" x14ac:dyDescent="0.2">
      <c r="A1762" s="14">
        <f>Daten!A1762</f>
        <v>70224</v>
      </c>
      <c r="B1762" s="7" t="str">
        <f>Daten!B1762</f>
        <v>Wenns</v>
      </c>
      <c r="C1762" s="14">
        <f t="shared" si="690"/>
        <v>7</v>
      </c>
      <c r="D1762" s="9">
        <f>Daten!D1762</f>
        <v>0</v>
      </c>
      <c r="E1762" s="8">
        <f>Daten!E1762</f>
        <v>2146</v>
      </c>
      <c r="F1762" s="8">
        <f>Daten!F1762</f>
        <v>2037</v>
      </c>
      <c r="G1762" s="26">
        <f t="shared" si="691"/>
        <v>109</v>
      </c>
      <c r="H1762" s="28">
        <f t="shared" si="692"/>
        <v>5.3510063819342167E-2</v>
      </c>
      <c r="I1762" s="20">
        <f t="shared" si="693"/>
        <v>27.366683662062243</v>
      </c>
      <c r="J1762" s="20">
        <f t="shared" si="694"/>
        <v>81.633316337937757</v>
      </c>
      <c r="K1762" s="26">
        <f t="shared" si="695"/>
        <v>-40816.658168968876</v>
      </c>
      <c r="L1762" s="15">
        <f>Daten!G1762</f>
        <v>315</v>
      </c>
      <c r="M1762" s="15">
        <f>Daten!H1762</f>
        <v>1466</v>
      </c>
      <c r="N1762" s="15">
        <f>Daten!I1762</f>
        <v>365</v>
      </c>
      <c r="O1762" s="27">
        <f t="shared" si="696"/>
        <v>0.46384720327421552</v>
      </c>
      <c r="P1762" s="15">
        <f t="shared" si="697"/>
        <v>832.38931944561443</v>
      </c>
      <c r="Q1762" s="20">
        <f t="shared" si="698"/>
        <v>-152.38931944561443</v>
      </c>
      <c r="R1762" s="26">
        <f t="shared" si="699"/>
        <v>-30477.863889122887</v>
      </c>
      <c r="S1762" s="8">
        <f>Daten!K1762</f>
        <v>5328</v>
      </c>
      <c r="T1762" s="8">
        <f>Daten!L1762</f>
        <v>127739</v>
      </c>
      <c r="U1762" s="8">
        <f>Daten!M1762</f>
        <v>266665</v>
      </c>
      <c r="V1762" s="8">
        <f>Daten!N1762</f>
        <v>500</v>
      </c>
      <c r="W1762" s="8">
        <f>Daten!O1762</f>
        <v>500</v>
      </c>
      <c r="X1762" s="22">
        <f t="shared" si="700"/>
        <v>399732</v>
      </c>
      <c r="Y1762" s="8">
        <f t="shared" si="701"/>
        <v>823385.15167651034</v>
      </c>
      <c r="Z1762" s="20">
        <f t="shared" si="702"/>
        <v>-423653.15167651034</v>
      </c>
      <c r="AA1762" s="26">
        <f t="shared" si="703"/>
        <v>42365.315167651039</v>
      </c>
      <c r="AB1762" s="31">
        <f t="shared" si="704"/>
        <v>-28929.206890440728</v>
      </c>
      <c r="AC1762" s="30">
        <f t="shared" si="705"/>
        <v>0</v>
      </c>
      <c r="AG1762" s="25">
        <f t="shared" si="706"/>
        <v>0</v>
      </c>
      <c r="AH1762" s="25">
        <f t="shared" si="707"/>
        <v>0</v>
      </c>
      <c r="AI1762" s="25">
        <f t="shared" si="708"/>
        <v>0</v>
      </c>
      <c r="AJ1762" s="25">
        <f t="shared" si="709"/>
        <v>1</v>
      </c>
      <c r="AK1762" s="25">
        <f t="shared" si="710"/>
        <v>0</v>
      </c>
      <c r="AL1762" s="25">
        <f t="shared" ca="1" si="711"/>
        <v>0</v>
      </c>
      <c r="AM1762" s="25">
        <f t="shared" ca="1" si="712"/>
        <v>0</v>
      </c>
      <c r="AN1762" s="25">
        <f ca="1">IF(AM1762=0,0,COUNTIF($AM$19:AM1762,C1762*10+1))</f>
        <v>0</v>
      </c>
      <c r="AO1762" s="20">
        <f t="shared" ca="1" si="713"/>
        <v>0</v>
      </c>
      <c r="AP1762" s="32">
        <f t="shared" ca="1" si="714"/>
        <v>0</v>
      </c>
    </row>
    <row r="1763" spans="1:42" x14ac:dyDescent="0.2">
      <c r="A1763" s="14">
        <f>Daten!A1763</f>
        <v>70301</v>
      </c>
      <c r="B1763" s="7" t="str">
        <f>Daten!B1763</f>
        <v>Absam</v>
      </c>
      <c r="C1763" s="14">
        <f t="shared" si="690"/>
        <v>7</v>
      </c>
      <c r="D1763" s="9">
        <f>Daten!D1763</f>
        <v>0</v>
      </c>
      <c r="E1763" s="8">
        <f>Daten!E1763</f>
        <v>7350</v>
      </c>
      <c r="F1763" s="8">
        <f>Daten!F1763</f>
        <v>7265</v>
      </c>
      <c r="G1763" s="26">
        <f t="shared" si="691"/>
        <v>85</v>
      </c>
      <c r="H1763" s="28">
        <f t="shared" si="692"/>
        <v>1.1699931176875429E-2</v>
      </c>
      <c r="I1763" s="20">
        <f t="shared" si="693"/>
        <v>97.603807955268636</v>
      </c>
      <c r="J1763" s="20">
        <f t="shared" si="694"/>
        <v>-12.603807955268636</v>
      </c>
      <c r="K1763" s="26">
        <f t="shared" si="695"/>
        <v>6301.9039776343179</v>
      </c>
      <c r="L1763" s="15">
        <f>Daten!G1763</f>
        <v>1096</v>
      </c>
      <c r="M1763" s="15">
        <f>Daten!H1763</f>
        <v>4781</v>
      </c>
      <c r="N1763" s="15">
        <f>Daten!I1763</f>
        <v>1473</v>
      </c>
      <c r="O1763" s="27">
        <f t="shared" si="696"/>
        <v>0.53733528550512444</v>
      </c>
      <c r="P1763" s="15">
        <f t="shared" si="697"/>
        <v>2714.6339265139718</v>
      </c>
      <c r="Q1763" s="20">
        <f t="shared" si="698"/>
        <v>-145.6339265139718</v>
      </c>
      <c r="R1763" s="26">
        <f t="shared" si="699"/>
        <v>-29126.78530279436</v>
      </c>
      <c r="S1763" s="8">
        <f>Daten!K1763</f>
        <v>5548</v>
      </c>
      <c r="T1763" s="8">
        <f>Daten!L1763</f>
        <v>525517</v>
      </c>
      <c r="U1763" s="8">
        <f>Daten!M1763</f>
        <v>2281615</v>
      </c>
      <c r="V1763" s="8">
        <f>Daten!N1763</f>
        <v>500</v>
      </c>
      <c r="W1763" s="8">
        <f>Daten!O1763</f>
        <v>500</v>
      </c>
      <c r="X1763" s="22">
        <f t="shared" si="700"/>
        <v>2812680</v>
      </c>
      <c r="Y1763" s="8">
        <f t="shared" si="701"/>
        <v>2820074.9603086445</v>
      </c>
      <c r="Z1763" s="20">
        <f t="shared" si="702"/>
        <v>-7394.9603086444549</v>
      </c>
      <c r="AA1763" s="26">
        <f t="shared" si="703"/>
        <v>739.49603086444552</v>
      </c>
      <c r="AB1763" s="31">
        <f t="shared" si="704"/>
        <v>-22085.3852942956</v>
      </c>
      <c r="AC1763" s="30">
        <f t="shared" si="705"/>
        <v>0</v>
      </c>
      <c r="AG1763" s="25">
        <f t="shared" si="706"/>
        <v>0</v>
      </c>
      <c r="AH1763" s="25">
        <f t="shared" si="707"/>
        <v>0</v>
      </c>
      <c r="AI1763" s="25">
        <f t="shared" si="708"/>
        <v>0</v>
      </c>
      <c r="AJ1763" s="25">
        <f t="shared" si="709"/>
        <v>1</v>
      </c>
      <c r="AK1763" s="25">
        <f t="shared" si="710"/>
        <v>0</v>
      </c>
      <c r="AL1763" s="25">
        <f t="shared" ca="1" si="711"/>
        <v>0</v>
      </c>
      <c r="AM1763" s="25">
        <f t="shared" ca="1" si="712"/>
        <v>0</v>
      </c>
      <c r="AN1763" s="25">
        <f ca="1">IF(AM1763=0,0,COUNTIF($AM$19:AM1763,C1763*10+1))</f>
        <v>0</v>
      </c>
      <c r="AO1763" s="20">
        <f t="shared" ca="1" si="713"/>
        <v>0</v>
      </c>
      <c r="AP1763" s="32">
        <f t="shared" ca="1" si="714"/>
        <v>0</v>
      </c>
    </row>
    <row r="1764" spans="1:42" x14ac:dyDescent="0.2">
      <c r="A1764" s="14">
        <f>Daten!A1764</f>
        <v>70302</v>
      </c>
      <c r="B1764" s="7" t="str">
        <f>Daten!B1764</f>
        <v>Aldrans</v>
      </c>
      <c r="C1764" s="14">
        <f t="shared" si="690"/>
        <v>7</v>
      </c>
      <c r="D1764" s="9">
        <f>Daten!D1764</f>
        <v>0</v>
      </c>
      <c r="E1764" s="8">
        <f>Daten!E1764</f>
        <v>2813</v>
      </c>
      <c r="F1764" s="8">
        <f>Daten!F1764</f>
        <v>2713</v>
      </c>
      <c r="G1764" s="26">
        <f t="shared" si="691"/>
        <v>100</v>
      </c>
      <c r="H1764" s="28">
        <f t="shared" si="692"/>
        <v>3.6859565057132324E-2</v>
      </c>
      <c r="I1764" s="20">
        <f t="shared" si="693"/>
        <v>36.448607155215939</v>
      </c>
      <c r="J1764" s="20">
        <f t="shared" si="694"/>
        <v>63.551392844784061</v>
      </c>
      <c r="K1764" s="26">
        <f t="shared" si="695"/>
        <v>-31775.696422392029</v>
      </c>
      <c r="L1764" s="15">
        <f>Daten!G1764</f>
        <v>473</v>
      </c>
      <c r="M1764" s="15">
        <f>Daten!H1764</f>
        <v>1865</v>
      </c>
      <c r="N1764" s="15">
        <f>Daten!I1764</f>
        <v>475</v>
      </c>
      <c r="O1764" s="27">
        <f t="shared" si="696"/>
        <v>0.50831099195710461</v>
      </c>
      <c r="P1764" s="15">
        <f t="shared" si="697"/>
        <v>1058.9400278076882</v>
      </c>
      <c r="Q1764" s="20">
        <f t="shared" si="698"/>
        <v>-110.94002780768824</v>
      </c>
      <c r="R1764" s="26">
        <f t="shared" si="699"/>
        <v>-22188.005561537648</v>
      </c>
      <c r="S1764" s="8">
        <f>Daten!K1764</f>
        <v>3005</v>
      </c>
      <c r="T1764" s="8">
        <f>Daten!L1764</f>
        <v>227684</v>
      </c>
      <c r="U1764" s="8">
        <f>Daten!M1764</f>
        <v>456571</v>
      </c>
      <c r="V1764" s="8">
        <f>Daten!N1764</f>
        <v>500</v>
      </c>
      <c r="W1764" s="8">
        <f>Daten!O1764</f>
        <v>500</v>
      </c>
      <c r="X1764" s="22">
        <f t="shared" si="700"/>
        <v>687260</v>
      </c>
      <c r="Y1764" s="8">
        <f t="shared" si="701"/>
        <v>1079302.158278669</v>
      </c>
      <c r="Z1764" s="20">
        <f t="shared" si="702"/>
        <v>-392042.158278669</v>
      </c>
      <c r="AA1764" s="26">
        <f t="shared" si="703"/>
        <v>39204.215827866901</v>
      </c>
      <c r="AB1764" s="31">
        <f t="shared" si="704"/>
        <v>-14759.486156062776</v>
      </c>
      <c r="AC1764" s="30">
        <f t="shared" si="705"/>
        <v>0</v>
      </c>
      <c r="AG1764" s="25">
        <f t="shared" si="706"/>
        <v>0</v>
      </c>
      <c r="AH1764" s="25">
        <f t="shared" si="707"/>
        <v>0</v>
      </c>
      <c r="AI1764" s="25">
        <f t="shared" si="708"/>
        <v>0</v>
      </c>
      <c r="AJ1764" s="25">
        <f t="shared" si="709"/>
        <v>1</v>
      </c>
      <c r="AK1764" s="25">
        <f t="shared" si="710"/>
        <v>0</v>
      </c>
      <c r="AL1764" s="25">
        <f t="shared" ca="1" si="711"/>
        <v>0</v>
      </c>
      <c r="AM1764" s="25">
        <f t="shared" ca="1" si="712"/>
        <v>0</v>
      </c>
      <c r="AN1764" s="25">
        <f ca="1">IF(AM1764=0,0,COUNTIF($AM$19:AM1764,C1764*10+1))</f>
        <v>0</v>
      </c>
      <c r="AO1764" s="20">
        <f t="shared" ca="1" si="713"/>
        <v>0</v>
      </c>
      <c r="AP1764" s="32">
        <f t="shared" ca="1" si="714"/>
        <v>0</v>
      </c>
    </row>
    <row r="1765" spans="1:42" x14ac:dyDescent="0.2">
      <c r="A1765" s="14">
        <f>Daten!A1765</f>
        <v>70303</v>
      </c>
      <c r="B1765" s="7" t="str">
        <f>Daten!B1765</f>
        <v>Ampass</v>
      </c>
      <c r="C1765" s="14">
        <f t="shared" si="690"/>
        <v>7</v>
      </c>
      <c r="D1765" s="9">
        <f>Daten!D1765</f>
        <v>0</v>
      </c>
      <c r="E1765" s="8">
        <f>Daten!E1765</f>
        <v>1861</v>
      </c>
      <c r="F1765" s="8">
        <f>Daten!F1765</f>
        <v>1835</v>
      </c>
      <c r="G1765" s="26">
        <f t="shared" si="691"/>
        <v>26</v>
      </c>
      <c r="H1765" s="28">
        <f t="shared" si="692"/>
        <v>1.4168937329700272E-2</v>
      </c>
      <c r="I1765" s="20">
        <f t="shared" si="693"/>
        <v>24.652854452569571</v>
      </c>
      <c r="J1765" s="20">
        <f t="shared" si="694"/>
        <v>1.3471455474304292</v>
      </c>
      <c r="K1765" s="26">
        <f t="shared" si="695"/>
        <v>-673.57277371521468</v>
      </c>
      <c r="L1765" s="15">
        <f>Daten!G1765</f>
        <v>275</v>
      </c>
      <c r="M1765" s="15">
        <f>Daten!H1765</f>
        <v>1311</v>
      </c>
      <c r="N1765" s="15">
        <f>Daten!I1765</f>
        <v>275</v>
      </c>
      <c r="O1765" s="27">
        <f t="shared" si="696"/>
        <v>0.41952707856598015</v>
      </c>
      <c r="P1765" s="15">
        <f t="shared" si="697"/>
        <v>744.38089890395668</v>
      </c>
      <c r="Q1765" s="20">
        <f t="shared" si="698"/>
        <v>-194.38089890395668</v>
      </c>
      <c r="R1765" s="26">
        <f t="shared" si="699"/>
        <v>-38876.179780791339</v>
      </c>
      <c r="S1765" s="8">
        <f>Daten!K1765</f>
        <v>2166</v>
      </c>
      <c r="T1765" s="8">
        <f>Daten!L1765</f>
        <v>110907</v>
      </c>
      <c r="U1765" s="8">
        <f>Daten!M1765</f>
        <v>228581</v>
      </c>
      <c r="V1765" s="8">
        <f>Daten!N1765</f>
        <v>500</v>
      </c>
      <c r="W1765" s="8">
        <f>Daten!O1765</f>
        <v>500</v>
      </c>
      <c r="X1765" s="22">
        <f t="shared" si="700"/>
        <v>341654</v>
      </c>
      <c r="Y1765" s="8">
        <f t="shared" si="701"/>
        <v>714035.30627678742</v>
      </c>
      <c r="Z1765" s="20">
        <f t="shared" si="702"/>
        <v>-372381.30627678742</v>
      </c>
      <c r="AA1765" s="26">
        <f t="shared" si="703"/>
        <v>37238.130627678744</v>
      </c>
      <c r="AB1765" s="31">
        <f t="shared" si="704"/>
        <v>-2311.6219268278073</v>
      </c>
      <c r="AC1765" s="30">
        <f t="shared" si="705"/>
        <v>0</v>
      </c>
      <c r="AG1765" s="25">
        <f t="shared" si="706"/>
        <v>0</v>
      </c>
      <c r="AH1765" s="25">
        <f t="shared" si="707"/>
        <v>0</v>
      </c>
      <c r="AI1765" s="25">
        <f t="shared" si="708"/>
        <v>0</v>
      </c>
      <c r="AJ1765" s="25">
        <f t="shared" si="709"/>
        <v>1</v>
      </c>
      <c r="AK1765" s="25">
        <f t="shared" si="710"/>
        <v>0</v>
      </c>
      <c r="AL1765" s="25">
        <f t="shared" ca="1" si="711"/>
        <v>0</v>
      </c>
      <c r="AM1765" s="25">
        <f t="shared" ca="1" si="712"/>
        <v>0</v>
      </c>
      <c r="AN1765" s="25">
        <f ca="1">IF(AM1765=0,0,COUNTIF($AM$19:AM1765,C1765*10+1))</f>
        <v>0</v>
      </c>
      <c r="AO1765" s="20">
        <f t="shared" ca="1" si="713"/>
        <v>0</v>
      </c>
      <c r="AP1765" s="32">
        <f t="shared" ca="1" si="714"/>
        <v>0</v>
      </c>
    </row>
    <row r="1766" spans="1:42" x14ac:dyDescent="0.2">
      <c r="A1766" s="14">
        <f>Daten!A1766</f>
        <v>70304</v>
      </c>
      <c r="B1766" s="7" t="str">
        <f>Daten!B1766</f>
        <v>Axams</v>
      </c>
      <c r="C1766" s="14">
        <f t="shared" si="690"/>
        <v>7</v>
      </c>
      <c r="D1766" s="9">
        <f>Daten!D1766</f>
        <v>0</v>
      </c>
      <c r="E1766" s="8">
        <f>Daten!E1766</f>
        <v>6268</v>
      </c>
      <c r="F1766" s="8">
        <f>Daten!F1766</f>
        <v>6018</v>
      </c>
      <c r="G1766" s="26">
        <f t="shared" si="691"/>
        <v>250</v>
      </c>
      <c r="H1766" s="28">
        <f t="shared" si="692"/>
        <v>4.1542040545031571E-2</v>
      </c>
      <c r="I1766" s="20">
        <f t="shared" si="693"/>
        <v>80.850614765974754</v>
      </c>
      <c r="J1766" s="20">
        <f t="shared" si="694"/>
        <v>169.14938523402526</v>
      </c>
      <c r="K1766" s="26">
        <f t="shared" si="695"/>
        <v>-84574.692617012624</v>
      </c>
      <c r="L1766" s="15">
        <f>Daten!G1766</f>
        <v>944</v>
      </c>
      <c r="M1766" s="15">
        <f>Daten!H1766</f>
        <v>4042</v>
      </c>
      <c r="N1766" s="15">
        <f>Daten!I1766</f>
        <v>1282</v>
      </c>
      <c r="O1766" s="27">
        <f t="shared" si="696"/>
        <v>0.55071746660069276</v>
      </c>
      <c r="P1766" s="15">
        <f t="shared" si="697"/>
        <v>2295.03248922181</v>
      </c>
      <c r="Q1766" s="20">
        <f t="shared" si="698"/>
        <v>-69.03248922181001</v>
      </c>
      <c r="R1766" s="26">
        <f t="shared" si="699"/>
        <v>-13806.497844362002</v>
      </c>
      <c r="S1766" s="8">
        <f>Daten!K1766</f>
        <v>5685</v>
      </c>
      <c r="T1766" s="8">
        <f>Daten!L1766</f>
        <v>481646</v>
      </c>
      <c r="U1766" s="8">
        <f>Daten!M1766</f>
        <v>517153</v>
      </c>
      <c r="V1766" s="8">
        <f>Daten!N1766</f>
        <v>500</v>
      </c>
      <c r="W1766" s="8">
        <f>Daten!O1766</f>
        <v>500</v>
      </c>
      <c r="X1766" s="22">
        <f t="shared" si="700"/>
        <v>1004484</v>
      </c>
      <c r="Y1766" s="8">
        <f t="shared" si="701"/>
        <v>2404929.2314577666</v>
      </c>
      <c r="Z1766" s="20">
        <f t="shared" si="702"/>
        <v>-1400445.2314577666</v>
      </c>
      <c r="AA1766" s="26">
        <f t="shared" si="703"/>
        <v>140044.52314577668</v>
      </c>
      <c r="AB1766" s="31">
        <f t="shared" si="704"/>
        <v>41663.332684402048</v>
      </c>
      <c r="AC1766" s="30">
        <f t="shared" si="705"/>
        <v>41663.332684402048</v>
      </c>
      <c r="AG1766" s="25">
        <f t="shared" si="706"/>
        <v>-84574.692617012624</v>
      </c>
      <c r="AH1766" s="25">
        <f t="shared" si="707"/>
        <v>140044.52314577668</v>
      </c>
      <c r="AI1766" s="25">
        <f t="shared" si="708"/>
        <v>55469.830528764054</v>
      </c>
      <c r="AJ1766" s="25">
        <f t="shared" si="709"/>
        <v>1</v>
      </c>
      <c r="AK1766" s="25">
        <f t="shared" si="710"/>
        <v>55469.830528764054</v>
      </c>
      <c r="AL1766" s="25">
        <f t="shared" ca="1" si="711"/>
        <v>114275</v>
      </c>
      <c r="AM1766" s="25">
        <f t="shared" ca="1" si="712"/>
        <v>71</v>
      </c>
      <c r="AN1766" s="25">
        <f ca="1">IF(AM1766=0,0,COUNTIF($AM$19:AM1766,C1766*10+1))</f>
        <v>7</v>
      </c>
      <c r="AO1766" s="20">
        <f t="shared" ca="1" si="713"/>
        <v>0</v>
      </c>
      <c r="AP1766" s="32">
        <f t="shared" ca="1" si="714"/>
        <v>114275</v>
      </c>
    </row>
    <row r="1767" spans="1:42" x14ac:dyDescent="0.2">
      <c r="A1767" s="14">
        <f>Daten!A1767</f>
        <v>70305</v>
      </c>
      <c r="B1767" s="7" t="str">
        <f>Daten!B1767</f>
        <v>Baumkirchen</v>
      </c>
      <c r="C1767" s="14">
        <f t="shared" si="690"/>
        <v>7</v>
      </c>
      <c r="D1767" s="9">
        <f>Daten!D1767</f>
        <v>0</v>
      </c>
      <c r="E1767" s="8">
        <f>Daten!E1767</f>
        <v>1292</v>
      </c>
      <c r="F1767" s="8">
        <f>Daten!F1767</f>
        <v>1273</v>
      </c>
      <c r="G1767" s="26">
        <f t="shared" si="691"/>
        <v>19</v>
      </c>
      <c r="H1767" s="28">
        <f t="shared" si="692"/>
        <v>1.4925373134328358E-2</v>
      </c>
      <c r="I1767" s="20">
        <f t="shared" si="693"/>
        <v>17.102497939030552</v>
      </c>
      <c r="J1767" s="20">
        <f t="shared" si="694"/>
        <v>1.8975020609694475</v>
      </c>
      <c r="K1767" s="26">
        <f t="shared" si="695"/>
        <v>-948.75103048472374</v>
      </c>
      <c r="L1767" s="15">
        <f>Daten!G1767</f>
        <v>191</v>
      </c>
      <c r="M1767" s="15">
        <f>Daten!H1767</f>
        <v>879</v>
      </c>
      <c r="N1767" s="15">
        <f>Daten!I1767</f>
        <v>222</v>
      </c>
      <c r="O1767" s="27">
        <f t="shared" si="696"/>
        <v>0.46985210466439137</v>
      </c>
      <c r="P1767" s="15">
        <f t="shared" si="697"/>
        <v>499.0929139104332</v>
      </c>
      <c r="Q1767" s="20">
        <f t="shared" si="698"/>
        <v>-86.092913910433197</v>
      </c>
      <c r="R1767" s="26">
        <f t="shared" si="699"/>
        <v>-17218.58278208664</v>
      </c>
      <c r="S1767" s="8">
        <f>Daten!K1767</f>
        <v>1375</v>
      </c>
      <c r="T1767" s="8">
        <f>Daten!L1767</f>
        <v>100613</v>
      </c>
      <c r="U1767" s="8">
        <f>Daten!M1767</f>
        <v>105508</v>
      </c>
      <c r="V1767" s="8">
        <f>Daten!N1767</f>
        <v>500</v>
      </c>
      <c r="W1767" s="8">
        <f>Daten!O1767</f>
        <v>500</v>
      </c>
      <c r="X1767" s="22">
        <f t="shared" si="700"/>
        <v>207496</v>
      </c>
      <c r="Y1767" s="8">
        <f t="shared" si="701"/>
        <v>495719.29914541071</v>
      </c>
      <c r="Z1767" s="20">
        <f t="shared" si="702"/>
        <v>-288223.29914541071</v>
      </c>
      <c r="AA1767" s="26">
        <f t="shared" si="703"/>
        <v>28822.329914541071</v>
      </c>
      <c r="AB1767" s="31">
        <f t="shared" si="704"/>
        <v>10654.996101969708</v>
      </c>
      <c r="AC1767" s="30">
        <f t="shared" si="705"/>
        <v>10654.996101969708</v>
      </c>
      <c r="AG1767" s="25">
        <f t="shared" si="706"/>
        <v>-948.75103048472374</v>
      </c>
      <c r="AH1767" s="25">
        <f t="shared" si="707"/>
        <v>28822.329914541071</v>
      </c>
      <c r="AI1767" s="25">
        <f t="shared" si="708"/>
        <v>27873.578884056347</v>
      </c>
      <c r="AJ1767" s="25">
        <f t="shared" si="709"/>
        <v>1</v>
      </c>
      <c r="AK1767" s="25">
        <f t="shared" si="710"/>
        <v>27873.578884056347</v>
      </c>
      <c r="AL1767" s="25">
        <f t="shared" ca="1" si="711"/>
        <v>57423</v>
      </c>
      <c r="AM1767" s="25">
        <f t="shared" ca="1" si="712"/>
        <v>71</v>
      </c>
      <c r="AN1767" s="25">
        <f ca="1">IF(AM1767=0,0,COUNTIF($AM$19:AM1767,C1767*10+1))</f>
        <v>8</v>
      </c>
      <c r="AO1767" s="20">
        <f t="shared" ca="1" si="713"/>
        <v>0</v>
      </c>
      <c r="AP1767" s="32">
        <f t="shared" ca="1" si="714"/>
        <v>57423</v>
      </c>
    </row>
    <row r="1768" spans="1:42" x14ac:dyDescent="0.2">
      <c r="A1768" s="14">
        <f>Daten!A1768</f>
        <v>70306</v>
      </c>
      <c r="B1768" s="7" t="str">
        <f>Daten!B1768</f>
        <v>Birgitz</v>
      </c>
      <c r="C1768" s="14">
        <f t="shared" si="690"/>
        <v>7</v>
      </c>
      <c r="D1768" s="9">
        <f>Daten!D1768</f>
        <v>0</v>
      </c>
      <c r="E1768" s="8">
        <f>Daten!E1768</f>
        <v>1498</v>
      </c>
      <c r="F1768" s="8">
        <f>Daten!F1768</f>
        <v>1451</v>
      </c>
      <c r="G1768" s="26">
        <f t="shared" si="691"/>
        <v>47</v>
      </c>
      <c r="H1768" s="28">
        <f t="shared" si="692"/>
        <v>3.2391454169538252E-2</v>
      </c>
      <c r="I1768" s="20">
        <f t="shared" si="693"/>
        <v>19.493891994920137</v>
      </c>
      <c r="J1768" s="20">
        <f t="shared" si="694"/>
        <v>27.506108005079863</v>
      </c>
      <c r="K1768" s="26">
        <f t="shared" si="695"/>
        <v>-13753.054002539931</v>
      </c>
      <c r="L1768" s="15">
        <f>Daten!G1768</f>
        <v>231</v>
      </c>
      <c r="M1768" s="15">
        <f>Daten!H1768</f>
        <v>952</v>
      </c>
      <c r="N1768" s="15">
        <f>Daten!I1768</f>
        <v>315</v>
      </c>
      <c r="O1768" s="27">
        <f t="shared" si="696"/>
        <v>0.57352941176470584</v>
      </c>
      <c r="P1768" s="15">
        <f t="shared" si="697"/>
        <v>540.54204100424624</v>
      </c>
      <c r="Q1768" s="20">
        <f t="shared" si="698"/>
        <v>5.4579589957537564</v>
      </c>
      <c r="R1768" s="26">
        <f t="shared" si="699"/>
        <v>1091.5917991507513</v>
      </c>
      <c r="S1768" s="8">
        <f>Daten!K1768</f>
        <v>1448</v>
      </c>
      <c r="T1768" s="8">
        <f>Daten!L1768</f>
        <v>107593</v>
      </c>
      <c r="U1768" s="8">
        <f>Daten!M1768</f>
        <v>101143</v>
      </c>
      <c r="V1768" s="8">
        <f>Daten!N1768</f>
        <v>500</v>
      </c>
      <c r="W1768" s="8">
        <f>Daten!O1768</f>
        <v>500</v>
      </c>
      <c r="X1768" s="22">
        <f t="shared" si="700"/>
        <v>210184</v>
      </c>
      <c r="Y1768" s="8">
        <f t="shared" si="701"/>
        <v>574758.13476766658</v>
      </c>
      <c r="Z1768" s="20">
        <f t="shared" si="702"/>
        <v>-364574.13476766658</v>
      </c>
      <c r="AA1768" s="26">
        <f t="shared" si="703"/>
        <v>36457.413476766662</v>
      </c>
      <c r="AB1768" s="31">
        <f t="shared" si="704"/>
        <v>23795.951273377483</v>
      </c>
      <c r="AC1768" s="30">
        <f t="shared" si="705"/>
        <v>23795.951273377483</v>
      </c>
      <c r="AG1768" s="25">
        <f t="shared" si="706"/>
        <v>-13753.054002539931</v>
      </c>
      <c r="AH1768" s="25">
        <f t="shared" si="707"/>
        <v>36457.413476766662</v>
      </c>
      <c r="AI1768" s="25">
        <f t="shared" si="708"/>
        <v>22704.359474226731</v>
      </c>
      <c r="AJ1768" s="25">
        <f t="shared" si="709"/>
        <v>1</v>
      </c>
      <c r="AK1768" s="25">
        <f t="shared" si="710"/>
        <v>22704.359474226731</v>
      </c>
      <c r="AL1768" s="25">
        <f t="shared" ca="1" si="711"/>
        <v>46774</v>
      </c>
      <c r="AM1768" s="25">
        <f t="shared" ca="1" si="712"/>
        <v>71</v>
      </c>
      <c r="AN1768" s="25">
        <f ca="1">IF(AM1768=0,0,COUNTIF($AM$19:AM1768,C1768*10+1))</f>
        <v>9</v>
      </c>
      <c r="AO1768" s="20">
        <f t="shared" ca="1" si="713"/>
        <v>0</v>
      </c>
      <c r="AP1768" s="32">
        <f t="shared" ca="1" si="714"/>
        <v>46774</v>
      </c>
    </row>
    <row r="1769" spans="1:42" x14ac:dyDescent="0.2">
      <c r="A1769" s="14">
        <f>Daten!A1769</f>
        <v>70307</v>
      </c>
      <c r="B1769" s="7" t="str">
        <f>Daten!B1769</f>
        <v>Ellbögen</v>
      </c>
      <c r="C1769" s="14">
        <f t="shared" si="690"/>
        <v>7</v>
      </c>
      <c r="D1769" s="9">
        <f>Daten!D1769</f>
        <v>0</v>
      </c>
      <c r="E1769" s="8">
        <f>Daten!E1769</f>
        <v>1156</v>
      </c>
      <c r="F1769" s="8">
        <f>Daten!F1769</f>
        <v>1114</v>
      </c>
      <c r="G1769" s="26">
        <f t="shared" si="691"/>
        <v>42</v>
      </c>
      <c r="H1769" s="28">
        <f t="shared" si="692"/>
        <v>3.7701974865350089E-2</v>
      </c>
      <c r="I1769" s="20">
        <f t="shared" si="693"/>
        <v>14.966365046410084</v>
      </c>
      <c r="J1769" s="20">
        <f t="shared" si="694"/>
        <v>27.033634953589917</v>
      </c>
      <c r="K1769" s="26">
        <f t="shared" si="695"/>
        <v>-13516.817476794959</v>
      </c>
      <c r="L1769" s="15">
        <f>Daten!G1769</f>
        <v>198</v>
      </c>
      <c r="M1769" s="15">
        <f>Daten!H1769</f>
        <v>733</v>
      </c>
      <c r="N1769" s="15">
        <f>Daten!I1769</f>
        <v>225</v>
      </c>
      <c r="O1769" s="27">
        <f t="shared" si="696"/>
        <v>0.57708049113233284</v>
      </c>
      <c r="P1769" s="15">
        <f t="shared" si="697"/>
        <v>416.19465972280722</v>
      </c>
      <c r="Q1769" s="20">
        <f t="shared" si="698"/>
        <v>6.8053402771927836</v>
      </c>
      <c r="R1769" s="26">
        <f t="shared" si="699"/>
        <v>1361.0680554385567</v>
      </c>
      <c r="S1769" s="8">
        <f>Daten!K1769</f>
        <v>3925</v>
      </c>
      <c r="T1769" s="8">
        <f>Daten!L1769</f>
        <v>57874</v>
      </c>
      <c r="U1769" s="8">
        <f>Daten!M1769</f>
        <v>41108</v>
      </c>
      <c r="V1769" s="8">
        <f>Daten!N1769</f>
        <v>500</v>
      </c>
      <c r="W1769" s="8">
        <f>Daten!O1769</f>
        <v>500</v>
      </c>
      <c r="X1769" s="22">
        <f t="shared" si="700"/>
        <v>102907</v>
      </c>
      <c r="Y1769" s="8">
        <f t="shared" si="701"/>
        <v>443538.32028799906</v>
      </c>
      <c r="Z1769" s="20">
        <f t="shared" si="702"/>
        <v>-340631.32028799906</v>
      </c>
      <c r="AA1769" s="26">
        <f t="shared" si="703"/>
        <v>34063.132028799904</v>
      </c>
      <c r="AB1769" s="31">
        <f t="shared" si="704"/>
        <v>21907.382607443502</v>
      </c>
      <c r="AC1769" s="30">
        <f t="shared" si="705"/>
        <v>21907.382607443502</v>
      </c>
      <c r="AG1769" s="25">
        <f t="shared" si="706"/>
        <v>-13516.817476794959</v>
      </c>
      <c r="AH1769" s="25">
        <f t="shared" si="707"/>
        <v>34063.132028799904</v>
      </c>
      <c r="AI1769" s="25">
        <f t="shared" si="708"/>
        <v>20546.314552004944</v>
      </c>
      <c r="AJ1769" s="25">
        <f t="shared" si="709"/>
        <v>1</v>
      </c>
      <c r="AK1769" s="25">
        <f t="shared" si="710"/>
        <v>20546.314552004944</v>
      </c>
      <c r="AL1769" s="25">
        <f t="shared" ca="1" si="711"/>
        <v>42328</v>
      </c>
      <c r="AM1769" s="25">
        <f t="shared" ca="1" si="712"/>
        <v>71</v>
      </c>
      <c r="AN1769" s="25">
        <f ca="1">IF(AM1769=0,0,COUNTIF($AM$19:AM1769,C1769*10+1))</f>
        <v>10</v>
      </c>
      <c r="AO1769" s="20">
        <f t="shared" ca="1" si="713"/>
        <v>0</v>
      </c>
      <c r="AP1769" s="32">
        <f t="shared" ca="1" si="714"/>
        <v>42328</v>
      </c>
    </row>
    <row r="1770" spans="1:42" x14ac:dyDescent="0.2">
      <c r="A1770" s="14">
        <f>Daten!A1770</f>
        <v>70308</v>
      </c>
      <c r="B1770" s="7" t="str">
        <f>Daten!B1770</f>
        <v>Flaurling</v>
      </c>
      <c r="C1770" s="14">
        <f t="shared" si="690"/>
        <v>7</v>
      </c>
      <c r="D1770" s="9">
        <f>Daten!D1770</f>
        <v>0</v>
      </c>
      <c r="E1770" s="8">
        <f>Daten!E1770</f>
        <v>1308</v>
      </c>
      <c r="F1770" s="8">
        <f>Daten!F1770</f>
        <v>1304</v>
      </c>
      <c r="G1770" s="26">
        <f t="shared" si="691"/>
        <v>4</v>
      </c>
      <c r="H1770" s="28">
        <f t="shared" si="692"/>
        <v>3.0674846625766872E-3</v>
      </c>
      <c r="I1770" s="20">
        <f t="shared" si="693"/>
        <v>17.518976679101211</v>
      </c>
      <c r="J1770" s="20">
        <f t="shared" si="694"/>
        <v>-13.518976679101211</v>
      </c>
      <c r="K1770" s="26">
        <f t="shared" si="695"/>
        <v>6759.4883395506058</v>
      </c>
      <c r="L1770" s="15">
        <f>Daten!G1770</f>
        <v>219</v>
      </c>
      <c r="M1770" s="15">
        <f>Daten!H1770</f>
        <v>877</v>
      </c>
      <c r="N1770" s="15">
        <f>Daten!I1770</f>
        <v>212</v>
      </c>
      <c r="O1770" s="27">
        <f t="shared" si="696"/>
        <v>0.49144811858608894</v>
      </c>
      <c r="P1770" s="15">
        <f t="shared" si="697"/>
        <v>497.95732138731506</v>
      </c>
      <c r="Q1770" s="20">
        <f t="shared" si="698"/>
        <v>-66.957321387315062</v>
      </c>
      <c r="R1770" s="26">
        <f t="shared" si="699"/>
        <v>-13391.464277463012</v>
      </c>
      <c r="S1770" s="8">
        <f>Daten!K1770</f>
        <v>2718</v>
      </c>
      <c r="T1770" s="8">
        <f>Daten!L1770</f>
        <v>83125</v>
      </c>
      <c r="U1770" s="8">
        <f>Daten!M1770</f>
        <v>133494</v>
      </c>
      <c r="V1770" s="8">
        <f>Daten!N1770</f>
        <v>500</v>
      </c>
      <c r="W1770" s="8">
        <f>Daten!O1770</f>
        <v>500</v>
      </c>
      <c r="X1770" s="22">
        <f t="shared" si="700"/>
        <v>219337</v>
      </c>
      <c r="Y1770" s="8">
        <f t="shared" si="701"/>
        <v>501858.23783451796</v>
      </c>
      <c r="Z1770" s="20">
        <f t="shared" si="702"/>
        <v>-282521.23783451796</v>
      </c>
      <c r="AA1770" s="26">
        <f t="shared" si="703"/>
        <v>28252.123783451796</v>
      </c>
      <c r="AB1770" s="31">
        <f t="shared" si="704"/>
        <v>21620.147845539388</v>
      </c>
      <c r="AC1770" s="30">
        <f t="shared" si="705"/>
        <v>21620.147845539388</v>
      </c>
      <c r="AG1770" s="25">
        <f t="shared" si="706"/>
        <v>6759.4883395506058</v>
      </c>
      <c r="AH1770" s="25">
        <f t="shared" si="707"/>
        <v>28252.123783451796</v>
      </c>
      <c r="AI1770" s="25">
        <f t="shared" si="708"/>
        <v>35011.6121230024</v>
      </c>
      <c r="AJ1770" s="25">
        <f t="shared" si="709"/>
        <v>1</v>
      </c>
      <c r="AK1770" s="25">
        <f t="shared" si="710"/>
        <v>35011.6121230024</v>
      </c>
      <c r="AL1770" s="25">
        <f t="shared" ca="1" si="711"/>
        <v>72129</v>
      </c>
      <c r="AM1770" s="25">
        <f t="shared" ca="1" si="712"/>
        <v>71</v>
      </c>
      <c r="AN1770" s="25">
        <f ca="1">IF(AM1770=0,0,COUNTIF($AM$19:AM1770,C1770*10+1))</f>
        <v>11</v>
      </c>
      <c r="AO1770" s="20">
        <f t="shared" ca="1" si="713"/>
        <v>0</v>
      </c>
      <c r="AP1770" s="32">
        <f t="shared" ca="1" si="714"/>
        <v>72129</v>
      </c>
    </row>
    <row r="1771" spans="1:42" x14ac:dyDescent="0.2">
      <c r="A1771" s="14">
        <f>Daten!A1771</f>
        <v>70309</v>
      </c>
      <c r="B1771" s="7" t="str">
        <f>Daten!B1771</f>
        <v>Fritzens</v>
      </c>
      <c r="C1771" s="14">
        <f t="shared" si="690"/>
        <v>7</v>
      </c>
      <c r="D1771" s="9">
        <f>Daten!D1771</f>
        <v>0</v>
      </c>
      <c r="E1771" s="8">
        <f>Daten!E1771</f>
        <v>2182</v>
      </c>
      <c r="F1771" s="8">
        <f>Daten!F1771</f>
        <v>2163</v>
      </c>
      <c r="G1771" s="26">
        <f t="shared" si="691"/>
        <v>19</v>
      </c>
      <c r="H1771" s="28">
        <f t="shared" si="692"/>
        <v>8.7840961627369402E-3</v>
      </c>
      <c r="I1771" s="20">
        <f t="shared" si="693"/>
        <v>29.059468218478465</v>
      </c>
      <c r="J1771" s="20">
        <f t="shared" si="694"/>
        <v>-10.059468218478465</v>
      </c>
      <c r="K1771" s="26">
        <f t="shared" si="695"/>
        <v>5029.7341092392326</v>
      </c>
      <c r="L1771" s="15">
        <f>Daten!G1771</f>
        <v>356</v>
      </c>
      <c r="M1771" s="15">
        <f>Daten!H1771</f>
        <v>1463</v>
      </c>
      <c r="N1771" s="15">
        <f>Daten!I1771</f>
        <v>363</v>
      </c>
      <c r="O1771" s="27">
        <f t="shared" si="696"/>
        <v>0.49145591250854409</v>
      </c>
      <c r="P1771" s="15">
        <f t="shared" si="697"/>
        <v>830.68593066093717</v>
      </c>
      <c r="Q1771" s="20">
        <f t="shared" si="698"/>
        <v>-111.68593066093717</v>
      </c>
      <c r="R1771" s="26">
        <f t="shared" si="699"/>
        <v>-22337.186132187435</v>
      </c>
      <c r="S1771" s="8">
        <f>Daten!K1771</f>
        <v>3168</v>
      </c>
      <c r="T1771" s="8">
        <f>Daten!L1771</f>
        <v>181198</v>
      </c>
      <c r="U1771" s="8">
        <f>Daten!M1771</f>
        <v>554131</v>
      </c>
      <c r="V1771" s="8">
        <f>Daten!N1771</f>
        <v>500</v>
      </c>
      <c r="W1771" s="8">
        <f>Daten!O1771</f>
        <v>500</v>
      </c>
      <c r="X1771" s="22">
        <f t="shared" si="700"/>
        <v>738497</v>
      </c>
      <c r="Y1771" s="8">
        <f t="shared" si="701"/>
        <v>837197.76372700173</v>
      </c>
      <c r="Z1771" s="20">
        <f t="shared" si="702"/>
        <v>-98700.763727001729</v>
      </c>
      <c r="AA1771" s="26">
        <f t="shared" si="703"/>
        <v>9870.076372700174</v>
      </c>
      <c r="AB1771" s="31">
        <f t="shared" si="704"/>
        <v>-7437.3756502480264</v>
      </c>
      <c r="AC1771" s="30">
        <f t="shared" si="705"/>
        <v>0</v>
      </c>
      <c r="AG1771" s="25">
        <f t="shared" si="706"/>
        <v>0</v>
      </c>
      <c r="AH1771" s="25">
        <f t="shared" si="707"/>
        <v>0</v>
      </c>
      <c r="AI1771" s="25">
        <f t="shared" si="708"/>
        <v>0</v>
      </c>
      <c r="AJ1771" s="25">
        <f t="shared" si="709"/>
        <v>1</v>
      </c>
      <c r="AK1771" s="25">
        <f t="shared" si="710"/>
        <v>0</v>
      </c>
      <c r="AL1771" s="25">
        <f t="shared" ca="1" si="711"/>
        <v>0</v>
      </c>
      <c r="AM1771" s="25">
        <f t="shared" ca="1" si="712"/>
        <v>0</v>
      </c>
      <c r="AN1771" s="25">
        <f ca="1">IF(AM1771=0,0,COUNTIF($AM$19:AM1771,C1771*10+1))</f>
        <v>0</v>
      </c>
      <c r="AO1771" s="20">
        <f t="shared" ca="1" si="713"/>
        <v>0</v>
      </c>
      <c r="AP1771" s="32">
        <f t="shared" ca="1" si="714"/>
        <v>0</v>
      </c>
    </row>
    <row r="1772" spans="1:42" x14ac:dyDescent="0.2">
      <c r="A1772" s="14">
        <f>Daten!A1772</f>
        <v>70310</v>
      </c>
      <c r="B1772" s="7" t="str">
        <f>Daten!B1772</f>
        <v>Fulpmes</v>
      </c>
      <c r="C1772" s="14">
        <f t="shared" si="690"/>
        <v>7</v>
      </c>
      <c r="D1772" s="9">
        <f>Daten!D1772</f>
        <v>0</v>
      </c>
      <c r="E1772" s="8">
        <f>Daten!E1772</f>
        <v>4546</v>
      </c>
      <c r="F1772" s="8">
        <f>Daten!F1772</f>
        <v>4382</v>
      </c>
      <c r="G1772" s="26">
        <f t="shared" si="691"/>
        <v>164</v>
      </c>
      <c r="H1772" s="28">
        <f t="shared" si="692"/>
        <v>3.7425832952989506E-2</v>
      </c>
      <c r="I1772" s="20">
        <f t="shared" si="693"/>
        <v>58.871285128697473</v>
      </c>
      <c r="J1772" s="20">
        <f t="shared" si="694"/>
        <v>105.12871487130252</v>
      </c>
      <c r="K1772" s="26">
        <f t="shared" si="695"/>
        <v>-52564.357435651262</v>
      </c>
      <c r="L1772" s="15">
        <f>Daten!G1772</f>
        <v>723</v>
      </c>
      <c r="M1772" s="15">
        <f>Daten!H1772</f>
        <v>3020</v>
      </c>
      <c r="N1772" s="15">
        <f>Daten!I1772</f>
        <v>803</v>
      </c>
      <c r="O1772" s="27">
        <f t="shared" si="696"/>
        <v>0.5052980132450331</v>
      </c>
      <c r="P1772" s="15">
        <f t="shared" si="697"/>
        <v>1714.7447099084281</v>
      </c>
      <c r="Q1772" s="20">
        <f t="shared" si="698"/>
        <v>-188.74470990842815</v>
      </c>
      <c r="R1772" s="26">
        <f t="shared" si="699"/>
        <v>-37748.941981685632</v>
      </c>
      <c r="S1772" s="8">
        <f>Daten!K1772</f>
        <v>2180</v>
      </c>
      <c r="T1772" s="8">
        <f>Daten!L1772</f>
        <v>399819</v>
      </c>
      <c r="U1772" s="8">
        <f>Daten!M1772</f>
        <v>1789676</v>
      </c>
      <c r="V1772" s="8">
        <f>Daten!N1772</f>
        <v>500</v>
      </c>
      <c r="W1772" s="8">
        <f>Daten!O1772</f>
        <v>500</v>
      </c>
      <c r="X1772" s="22">
        <f t="shared" si="700"/>
        <v>2191675</v>
      </c>
      <c r="Y1772" s="8">
        <f t="shared" si="701"/>
        <v>1744225.9550425985</v>
      </c>
      <c r="Z1772" s="20">
        <f t="shared" si="702"/>
        <v>447449.04495740146</v>
      </c>
      <c r="AA1772" s="26">
        <f t="shared" si="703"/>
        <v>-44744.904495740149</v>
      </c>
      <c r="AB1772" s="31">
        <f t="shared" si="704"/>
        <v>-135058.20391307704</v>
      </c>
      <c r="AC1772" s="30">
        <f t="shared" si="705"/>
        <v>0</v>
      </c>
      <c r="AG1772" s="25">
        <f t="shared" si="706"/>
        <v>0</v>
      </c>
      <c r="AH1772" s="25">
        <f t="shared" si="707"/>
        <v>0</v>
      </c>
      <c r="AI1772" s="25">
        <f t="shared" si="708"/>
        <v>0</v>
      </c>
      <c r="AJ1772" s="25">
        <f t="shared" si="709"/>
        <v>1</v>
      </c>
      <c r="AK1772" s="25">
        <f t="shared" si="710"/>
        <v>0</v>
      </c>
      <c r="AL1772" s="25">
        <f t="shared" ca="1" si="711"/>
        <v>0</v>
      </c>
      <c r="AM1772" s="25">
        <f t="shared" ca="1" si="712"/>
        <v>0</v>
      </c>
      <c r="AN1772" s="25">
        <f ca="1">IF(AM1772=0,0,COUNTIF($AM$19:AM1772,C1772*10+1))</f>
        <v>0</v>
      </c>
      <c r="AO1772" s="20">
        <f t="shared" ca="1" si="713"/>
        <v>0</v>
      </c>
      <c r="AP1772" s="32">
        <f t="shared" ca="1" si="714"/>
        <v>0</v>
      </c>
    </row>
    <row r="1773" spans="1:42" x14ac:dyDescent="0.2">
      <c r="A1773" s="14">
        <f>Daten!A1773</f>
        <v>70311</v>
      </c>
      <c r="B1773" s="7" t="str">
        <f>Daten!B1773</f>
        <v>Gnadenwald</v>
      </c>
      <c r="C1773" s="14">
        <f t="shared" si="690"/>
        <v>7</v>
      </c>
      <c r="D1773" s="9">
        <f>Daten!D1773</f>
        <v>0</v>
      </c>
      <c r="E1773" s="8">
        <f>Daten!E1773</f>
        <v>853</v>
      </c>
      <c r="F1773" s="8">
        <f>Daten!F1773</f>
        <v>848</v>
      </c>
      <c r="G1773" s="26">
        <f t="shared" si="691"/>
        <v>5</v>
      </c>
      <c r="H1773" s="28">
        <f t="shared" si="692"/>
        <v>5.89622641509434E-3</v>
      </c>
      <c r="I1773" s="20">
        <f t="shared" si="693"/>
        <v>11.392708760642506</v>
      </c>
      <c r="J1773" s="20">
        <f t="shared" si="694"/>
        <v>-6.3927087606425061</v>
      </c>
      <c r="K1773" s="26">
        <f t="shared" si="695"/>
        <v>3196.3543803212533</v>
      </c>
      <c r="L1773" s="15">
        <f>Daten!G1773</f>
        <v>150</v>
      </c>
      <c r="M1773" s="15">
        <f>Daten!H1773</f>
        <v>558</v>
      </c>
      <c r="N1773" s="15">
        <f>Daten!I1773</f>
        <v>145</v>
      </c>
      <c r="O1773" s="27">
        <f t="shared" si="696"/>
        <v>0.52867383512544808</v>
      </c>
      <c r="P1773" s="15">
        <f t="shared" si="697"/>
        <v>316.83031394996783</v>
      </c>
      <c r="Q1773" s="20">
        <f t="shared" si="698"/>
        <v>-21.830313949967831</v>
      </c>
      <c r="R1773" s="26">
        <f t="shared" si="699"/>
        <v>-4366.0627899935662</v>
      </c>
      <c r="S1773" s="8">
        <f>Daten!K1773</f>
        <v>2453</v>
      </c>
      <c r="T1773" s="8">
        <f>Daten!L1773</f>
        <v>86948</v>
      </c>
      <c r="U1773" s="8">
        <f>Daten!M1773</f>
        <v>106544</v>
      </c>
      <c r="V1773" s="8">
        <f>Daten!N1773</f>
        <v>500</v>
      </c>
      <c r="W1773" s="8">
        <f>Daten!O1773</f>
        <v>500</v>
      </c>
      <c r="X1773" s="22">
        <f t="shared" si="700"/>
        <v>195945</v>
      </c>
      <c r="Y1773" s="8">
        <f t="shared" si="701"/>
        <v>327282.16886303044</v>
      </c>
      <c r="Z1773" s="20">
        <f t="shared" si="702"/>
        <v>-131337.16886303044</v>
      </c>
      <c r="AA1773" s="26">
        <f t="shared" si="703"/>
        <v>13133.716886303046</v>
      </c>
      <c r="AB1773" s="31">
        <f t="shared" si="704"/>
        <v>11964.008476630734</v>
      </c>
      <c r="AC1773" s="30">
        <f t="shared" si="705"/>
        <v>11964.008476630734</v>
      </c>
      <c r="AG1773" s="25">
        <f t="shared" si="706"/>
        <v>3196.3543803212533</v>
      </c>
      <c r="AH1773" s="25">
        <f t="shared" si="707"/>
        <v>13133.716886303046</v>
      </c>
      <c r="AI1773" s="25">
        <f t="shared" si="708"/>
        <v>16330.071266624298</v>
      </c>
      <c r="AJ1773" s="25">
        <f t="shared" si="709"/>
        <v>1</v>
      </c>
      <c r="AK1773" s="25">
        <f t="shared" si="710"/>
        <v>16330.071266624298</v>
      </c>
      <c r="AL1773" s="25">
        <f t="shared" ca="1" si="711"/>
        <v>33642</v>
      </c>
      <c r="AM1773" s="25">
        <f t="shared" ca="1" si="712"/>
        <v>71</v>
      </c>
      <c r="AN1773" s="25">
        <f ca="1">IF(AM1773=0,0,COUNTIF($AM$19:AM1773,C1773*10+1))</f>
        <v>12</v>
      </c>
      <c r="AO1773" s="20">
        <f t="shared" ca="1" si="713"/>
        <v>0</v>
      </c>
      <c r="AP1773" s="32">
        <f t="shared" ca="1" si="714"/>
        <v>33642</v>
      </c>
    </row>
    <row r="1774" spans="1:42" x14ac:dyDescent="0.2">
      <c r="A1774" s="14">
        <f>Daten!A1774</f>
        <v>70312</v>
      </c>
      <c r="B1774" s="7" t="str">
        <f>Daten!B1774</f>
        <v>Götzens</v>
      </c>
      <c r="C1774" s="14">
        <f t="shared" si="690"/>
        <v>7</v>
      </c>
      <c r="D1774" s="9">
        <f>Daten!D1774</f>
        <v>0</v>
      </c>
      <c r="E1774" s="8">
        <f>Daten!E1774</f>
        <v>4141</v>
      </c>
      <c r="F1774" s="8">
        <f>Daten!F1774</f>
        <v>4043</v>
      </c>
      <c r="G1774" s="26">
        <f t="shared" si="691"/>
        <v>98</v>
      </c>
      <c r="H1774" s="28">
        <f t="shared" si="692"/>
        <v>2.4239426168686618E-2</v>
      </c>
      <c r="I1774" s="20">
        <f t="shared" si="693"/>
        <v>54.316888584053835</v>
      </c>
      <c r="J1774" s="20">
        <f t="shared" si="694"/>
        <v>43.683111415946165</v>
      </c>
      <c r="K1774" s="26">
        <f t="shared" si="695"/>
        <v>-21841.555707973082</v>
      </c>
      <c r="L1774" s="15">
        <f>Daten!G1774</f>
        <v>592</v>
      </c>
      <c r="M1774" s="15">
        <f>Daten!H1774</f>
        <v>2778</v>
      </c>
      <c r="N1774" s="15">
        <f>Daten!I1774</f>
        <v>771</v>
      </c>
      <c r="O1774" s="27">
        <f t="shared" si="696"/>
        <v>0.49064074874010077</v>
      </c>
      <c r="P1774" s="15">
        <f t="shared" si="697"/>
        <v>1577.3380146111301</v>
      </c>
      <c r="Q1774" s="20">
        <f t="shared" si="698"/>
        <v>-214.33801461113012</v>
      </c>
      <c r="R1774" s="26">
        <f t="shared" si="699"/>
        <v>-42867.602922226026</v>
      </c>
      <c r="S1774" s="8">
        <f>Daten!K1774</f>
        <v>5981</v>
      </c>
      <c r="T1774" s="8">
        <f>Daten!L1774</f>
        <v>309225</v>
      </c>
      <c r="U1774" s="8">
        <f>Daten!M1774</f>
        <v>687382</v>
      </c>
      <c r="V1774" s="8">
        <f>Daten!N1774</f>
        <v>500</v>
      </c>
      <c r="W1774" s="8">
        <f>Daten!O1774</f>
        <v>500</v>
      </c>
      <c r="X1774" s="22">
        <f t="shared" si="700"/>
        <v>1002588</v>
      </c>
      <c r="Y1774" s="8">
        <f t="shared" si="701"/>
        <v>1588834.0694745712</v>
      </c>
      <c r="Z1774" s="20">
        <f t="shared" si="702"/>
        <v>-586246.06947457115</v>
      </c>
      <c r="AA1774" s="26">
        <f t="shared" si="703"/>
        <v>58624.60694745712</v>
      </c>
      <c r="AB1774" s="31">
        <f t="shared" si="704"/>
        <v>-6084.5516827419851</v>
      </c>
      <c r="AC1774" s="30">
        <f t="shared" si="705"/>
        <v>0</v>
      </c>
      <c r="AG1774" s="25">
        <f t="shared" si="706"/>
        <v>0</v>
      </c>
      <c r="AH1774" s="25">
        <f t="shared" si="707"/>
        <v>0</v>
      </c>
      <c r="AI1774" s="25">
        <f t="shared" si="708"/>
        <v>0</v>
      </c>
      <c r="AJ1774" s="25">
        <f t="shared" si="709"/>
        <v>1</v>
      </c>
      <c r="AK1774" s="25">
        <f t="shared" si="710"/>
        <v>0</v>
      </c>
      <c r="AL1774" s="25">
        <f t="shared" ca="1" si="711"/>
        <v>0</v>
      </c>
      <c r="AM1774" s="25">
        <f t="shared" ca="1" si="712"/>
        <v>0</v>
      </c>
      <c r="AN1774" s="25">
        <f ca="1">IF(AM1774=0,0,COUNTIF($AM$19:AM1774,C1774*10+1))</f>
        <v>0</v>
      </c>
      <c r="AO1774" s="20">
        <f t="shared" ca="1" si="713"/>
        <v>0</v>
      </c>
      <c r="AP1774" s="32">
        <f t="shared" ca="1" si="714"/>
        <v>0</v>
      </c>
    </row>
    <row r="1775" spans="1:42" x14ac:dyDescent="0.2">
      <c r="A1775" s="14">
        <f>Daten!A1775</f>
        <v>70313</v>
      </c>
      <c r="B1775" s="7" t="str">
        <f>Daten!B1775</f>
        <v>Gries am Brenner</v>
      </c>
      <c r="C1775" s="14">
        <f t="shared" si="690"/>
        <v>7</v>
      </c>
      <c r="D1775" s="9">
        <f>Daten!D1775</f>
        <v>0</v>
      </c>
      <c r="E1775" s="8">
        <f>Daten!E1775</f>
        <v>1334</v>
      </c>
      <c r="F1775" s="8">
        <f>Daten!F1775</f>
        <v>1340</v>
      </c>
      <c r="G1775" s="26">
        <f t="shared" si="691"/>
        <v>-6</v>
      </c>
      <c r="H1775" s="28">
        <f t="shared" si="692"/>
        <v>-4.4776119402985077E-3</v>
      </c>
      <c r="I1775" s="20">
        <f t="shared" si="693"/>
        <v>18.002629409505847</v>
      </c>
      <c r="J1775" s="20">
        <f t="shared" si="694"/>
        <v>-24.002629409505847</v>
      </c>
      <c r="K1775" s="26">
        <f t="shared" si="695"/>
        <v>12001.314704752924</v>
      </c>
      <c r="L1775" s="15">
        <f>Daten!G1775</f>
        <v>209</v>
      </c>
      <c r="M1775" s="15">
        <f>Daten!H1775</f>
        <v>874</v>
      </c>
      <c r="N1775" s="15">
        <f>Daten!I1775</f>
        <v>251</v>
      </c>
      <c r="O1775" s="27">
        <f t="shared" si="696"/>
        <v>0.52631578947368418</v>
      </c>
      <c r="P1775" s="15">
        <f t="shared" si="697"/>
        <v>496.2539326026378</v>
      </c>
      <c r="Q1775" s="20">
        <f t="shared" si="698"/>
        <v>-36.253932602637803</v>
      </c>
      <c r="R1775" s="26">
        <f t="shared" si="699"/>
        <v>-7250.7865205275612</v>
      </c>
      <c r="S1775" s="8">
        <f>Daten!K1775</f>
        <v>5176</v>
      </c>
      <c r="T1775" s="8">
        <f>Daten!L1775</f>
        <v>91030</v>
      </c>
      <c r="U1775" s="8">
        <f>Daten!M1775</f>
        <v>307186</v>
      </c>
      <c r="V1775" s="8">
        <f>Daten!N1775</f>
        <v>500</v>
      </c>
      <c r="W1775" s="8">
        <f>Daten!O1775</f>
        <v>500</v>
      </c>
      <c r="X1775" s="22">
        <f t="shared" si="700"/>
        <v>403392</v>
      </c>
      <c r="Y1775" s="8">
        <f t="shared" si="701"/>
        <v>511834.01320431725</v>
      </c>
      <c r="Z1775" s="20">
        <f t="shared" si="702"/>
        <v>-108442.01320431725</v>
      </c>
      <c r="AA1775" s="26">
        <f t="shared" si="703"/>
        <v>10844.201320431726</v>
      </c>
      <c r="AB1775" s="31">
        <f t="shared" si="704"/>
        <v>15594.729504657089</v>
      </c>
      <c r="AC1775" s="30">
        <f t="shared" si="705"/>
        <v>15594.729504657089</v>
      </c>
      <c r="AG1775" s="25">
        <f t="shared" si="706"/>
        <v>12001.314704752924</v>
      </c>
      <c r="AH1775" s="25">
        <f t="shared" si="707"/>
        <v>10844.201320431726</v>
      </c>
      <c r="AI1775" s="25">
        <f t="shared" si="708"/>
        <v>22845.51602518465</v>
      </c>
      <c r="AJ1775" s="25">
        <f t="shared" si="709"/>
        <v>1</v>
      </c>
      <c r="AK1775" s="25">
        <f t="shared" si="710"/>
        <v>22845.51602518465</v>
      </c>
      <c r="AL1775" s="25">
        <f t="shared" ca="1" si="711"/>
        <v>47065</v>
      </c>
      <c r="AM1775" s="25">
        <f t="shared" ca="1" si="712"/>
        <v>71</v>
      </c>
      <c r="AN1775" s="25">
        <f ca="1">IF(AM1775=0,0,COUNTIF($AM$19:AM1775,C1775*10+1))</f>
        <v>13</v>
      </c>
      <c r="AO1775" s="20">
        <f t="shared" ca="1" si="713"/>
        <v>0</v>
      </c>
      <c r="AP1775" s="32">
        <f t="shared" ca="1" si="714"/>
        <v>47065</v>
      </c>
    </row>
    <row r="1776" spans="1:42" x14ac:dyDescent="0.2">
      <c r="A1776" s="14">
        <f>Daten!A1776</f>
        <v>70314</v>
      </c>
      <c r="B1776" s="7" t="str">
        <f>Daten!B1776</f>
        <v>Gries im Sellrain</v>
      </c>
      <c r="C1776" s="14">
        <f t="shared" si="690"/>
        <v>7</v>
      </c>
      <c r="D1776" s="9">
        <f>Daten!D1776</f>
        <v>0</v>
      </c>
      <c r="E1776" s="8">
        <f>Daten!E1776</f>
        <v>631</v>
      </c>
      <c r="F1776" s="8">
        <f>Daten!F1776</f>
        <v>619</v>
      </c>
      <c r="G1776" s="26">
        <f t="shared" si="691"/>
        <v>12</v>
      </c>
      <c r="H1776" s="28">
        <f t="shared" si="692"/>
        <v>1.9386106623586429E-2</v>
      </c>
      <c r="I1776" s="20">
        <f t="shared" si="693"/>
        <v>8.3161400033463568</v>
      </c>
      <c r="J1776" s="20">
        <f t="shared" si="694"/>
        <v>3.6838599966536432</v>
      </c>
      <c r="K1776" s="26">
        <f t="shared" si="695"/>
        <v>-1841.9299983268215</v>
      </c>
      <c r="L1776" s="15">
        <f>Daten!G1776</f>
        <v>103</v>
      </c>
      <c r="M1776" s="15">
        <f>Daten!H1776</f>
        <v>409</v>
      </c>
      <c r="N1776" s="15">
        <f>Daten!I1776</f>
        <v>119</v>
      </c>
      <c r="O1776" s="27">
        <f t="shared" si="696"/>
        <v>0.54278728606356963</v>
      </c>
      <c r="P1776" s="15">
        <f t="shared" si="697"/>
        <v>232.22867097766459</v>
      </c>
      <c r="Q1776" s="20">
        <f t="shared" si="698"/>
        <v>-10.228670977664592</v>
      </c>
      <c r="R1776" s="26">
        <f t="shared" si="699"/>
        <v>-2045.7341955329184</v>
      </c>
      <c r="S1776" s="8">
        <f>Daten!K1776</f>
        <v>1769</v>
      </c>
      <c r="T1776" s="8">
        <f>Daten!L1776</f>
        <v>40541</v>
      </c>
      <c r="U1776" s="8">
        <f>Daten!M1776</f>
        <v>56472</v>
      </c>
      <c r="V1776" s="8">
        <f>Daten!N1776</f>
        <v>500</v>
      </c>
      <c r="W1776" s="8">
        <f>Daten!O1776</f>
        <v>500</v>
      </c>
      <c r="X1776" s="22">
        <f t="shared" si="700"/>
        <v>98782</v>
      </c>
      <c r="Y1776" s="8">
        <f t="shared" si="701"/>
        <v>242104.39455166733</v>
      </c>
      <c r="Z1776" s="20">
        <f t="shared" si="702"/>
        <v>-143322.39455166733</v>
      </c>
      <c r="AA1776" s="26">
        <f t="shared" si="703"/>
        <v>14332.239455166733</v>
      </c>
      <c r="AB1776" s="31">
        <f t="shared" si="704"/>
        <v>10444.575261306993</v>
      </c>
      <c r="AC1776" s="30">
        <f t="shared" si="705"/>
        <v>10444.575261306993</v>
      </c>
      <c r="AG1776" s="25">
        <f t="shared" si="706"/>
        <v>-1841.9299983268215</v>
      </c>
      <c r="AH1776" s="25">
        <f t="shared" si="707"/>
        <v>14332.239455166733</v>
      </c>
      <c r="AI1776" s="25">
        <f t="shared" si="708"/>
        <v>12490.309456839912</v>
      </c>
      <c r="AJ1776" s="25">
        <f t="shared" si="709"/>
        <v>1</v>
      </c>
      <c r="AK1776" s="25">
        <f t="shared" si="710"/>
        <v>12490.309456839912</v>
      </c>
      <c r="AL1776" s="25">
        <f t="shared" ca="1" si="711"/>
        <v>25732</v>
      </c>
      <c r="AM1776" s="25">
        <f t="shared" ca="1" si="712"/>
        <v>71</v>
      </c>
      <c r="AN1776" s="25">
        <f ca="1">IF(AM1776=0,0,COUNTIF($AM$19:AM1776,C1776*10+1))</f>
        <v>14</v>
      </c>
      <c r="AO1776" s="20">
        <f t="shared" ca="1" si="713"/>
        <v>0</v>
      </c>
      <c r="AP1776" s="32">
        <f t="shared" ca="1" si="714"/>
        <v>25732</v>
      </c>
    </row>
    <row r="1777" spans="1:42" x14ac:dyDescent="0.2">
      <c r="A1777" s="14">
        <f>Daten!A1777</f>
        <v>70315</v>
      </c>
      <c r="B1777" s="7" t="str">
        <f>Daten!B1777</f>
        <v>Grinzens</v>
      </c>
      <c r="C1777" s="14">
        <f t="shared" si="690"/>
        <v>7</v>
      </c>
      <c r="D1777" s="9">
        <f>Daten!D1777</f>
        <v>0</v>
      </c>
      <c r="E1777" s="8">
        <f>Daten!E1777</f>
        <v>1474</v>
      </c>
      <c r="F1777" s="8">
        <f>Daten!F1777</f>
        <v>1387</v>
      </c>
      <c r="G1777" s="26">
        <f t="shared" si="691"/>
        <v>87</v>
      </c>
      <c r="H1777" s="28">
        <f t="shared" si="692"/>
        <v>6.2725306416726745E-2</v>
      </c>
      <c r="I1777" s="20">
        <f t="shared" si="693"/>
        <v>18.63406491864523</v>
      </c>
      <c r="J1777" s="20">
        <f t="shared" si="694"/>
        <v>68.365935081354763</v>
      </c>
      <c r="K1777" s="26">
        <f t="shared" si="695"/>
        <v>-34182.967540677382</v>
      </c>
      <c r="L1777" s="15">
        <f>Daten!G1777</f>
        <v>237</v>
      </c>
      <c r="M1777" s="15">
        <f>Daten!H1777</f>
        <v>995</v>
      </c>
      <c r="N1777" s="15">
        <f>Daten!I1777</f>
        <v>242</v>
      </c>
      <c r="O1777" s="27">
        <f t="shared" si="696"/>
        <v>0.48140703517587941</v>
      </c>
      <c r="P1777" s="15">
        <f t="shared" si="697"/>
        <v>564.95728025128676</v>
      </c>
      <c r="Q1777" s="20">
        <f t="shared" si="698"/>
        <v>-85.957280251286761</v>
      </c>
      <c r="R1777" s="26">
        <f t="shared" si="699"/>
        <v>-17191.456050257351</v>
      </c>
      <c r="S1777" s="8">
        <f>Daten!K1777</f>
        <v>3192</v>
      </c>
      <c r="T1777" s="8">
        <f>Daten!L1777</f>
        <v>78967</v>
      </c>
      <c r="U1777" s="8">
        <f>Daten!M1777</f>
        <v>74177</v>
      </c>
      <c r="V1777" s="8">
        <f>Daten!N1777</f>
        <v>500</v>
      </c>
      <c r="W1777" s="8">
        <f>Daten!O1777</f>
        <v>500</v>
      </c>
      <c r="X1777" s="22">
        <f t="shared" si="700"/>
        <v>156336</v>
      </c>
      <c r="Y1777" s="8">
        <f t="shared" si="701"/>
        <v>565549.72673400573</v>
      </c>
      <c r="Z1777" s="20">
        <f t="shared" si="702"/>
        <v>-409213.72673400573</v>
      </c>
      <c r="AA1777" s="26">
        <f t="shared" si="703"/>
        <v>40921.372673400576</v>
      </c>
      <c r="AB1777" s="31">
        <f t="shared" si="704"/>
        <v>-10453.050917534158</v>
      </c>
      <c r="AC1777" s="30">
        <f t="shared" si="705"/>
        <v>0</v>
      </c>
      <c r="AG1777" s="25">
        <f t="shared" si="706"/>
        <v>0</v>
      </c>
      <c r="AH1777" s="25">
        <f t="shared" si="707"/>
        <v>0</v>
      </c>
      <c r="AI1777" s="25">
        <f t="shared" si="708"/>
        <v>0</v>
      </c>
      <c r="AJ1777" s="25">
        <f t="shared" si="709"/>
        <v>1</v>
      </c>
      <c r="AK1777" s="25">
        <f t="shared" si="710"/>
        <v>0</v>
      </c>
      <c r="AL1777" s="25">
        <f t="shared" ca="1" si="711"/>
        <v>0</v>
      </c>
      <c r="AM1777" s="25">
        <f t="shared" ca="1" si="712"/>
        <v>0</v>
      </c>
      <c r="AN1777" s="25">
        <f ca="1">IF(AM1777=0,0,COUNTIF($AM$19:AM1777,C1777*10+1))</f>
        <v>0</v>
      </c>
      <c r="AO1777" s="20">
        <f t="shared" ca="1" si="713"/>
        <v>0</v>
      </c>
      <c r="AP1777" s="32">
        <f t="shared" ca="1" si="714"/>
        <v>0</v>
      </c>
    </row>
    <row r="1778" spans="1:42" x14ac:dyDescent="0.2">
      <c r="A1778" s="14">
        <f>Daten!A1778</f>
        <v>70317</v>
      </c>
      <c r="B1778" s="7" t="str">
        <f>Daten!B1778</f>
        <v>Gschnitz</v>
      </c>
      <c r="C1778" s="14">
        <f t="shared" si="690"/>
        <v>7</v>
      </c>
      <c r="D1778" s="9">
        <f>Daten!D1778</f>
        <v>0</v>
      </c>
      <c r="E1778" s="8">
        <f>Daten!E1778</f>
        <v>451</v>
      </c>
      <c r="F1778" s="8">
        <f>Daten!F1778</f>
        <v>446</v>
      </c>
      <c r="G1778" s="26">
        <f t="shared" si="691"/>
        <v>5</v>
      </c>
      <c r="H1778" s="28">
        <f t="shared" si="692"/>
        <v>1.1210762331838564E-2</v>
      </c>
      <c r="I1778" s="20">
        <f t="shared" si="693"/>
        <v>5.9919199377907519</v>
      </c>
      <c r="J1778" s="20">
        <f t="shared" si="694"/>
        <v>-0.99191993779075194</v>
      </c>
      <c r="K1778" s="26">
        <f t="shared" si="695"/>
        <v>495.95996889537599</v>
      </c>
      <c r="L1778" s="15">
        <f>Daten!G1778</f>
        <v>70</v>
      </c>
      <c r="M1778" s="15">
        <f>Daten!H1778</f>
        <v>292</v>
      </c>
      <c r="N1778" s="15">
        <f>Daten!I1778</f>
        <v>89</v>
      </c>
      <c r="O1778" s="27">
        <f t="shared" si="696"/>
        <v>0.54452054794520544</v>
      </c>
      <c r="P1778" s="15">
        <f t="shared" si="697"/>
        <v>165.79650837525199</v>
      </c>
      <c r="Q1778" s="20">
        <f t="shared" si="698"/>
        <v>-6.7965083752519888</v>
      </c>
      <c r="R1778" s="26">
        <f t="shared" si="699"/>
        <v>-1359.3016750503978</v>
      </c>
      <c r="S1778" s="8">
        <f>Daten!K1778</f>
        <v>2381</v>
      </c>
      <c r="T1778" s="8">
        <f>Daten!L1778</f>
        <v>33041</v>
      </c>
      <c r="U1778" s="8">
        <f>Daten!M1778</f>
        <v>49440</v>
      </c>
      <c r="V1778" s="8">
        <f>Daten!N1778</f>
        <v>500</v>
      </c>
      <c r="W1778" s="8">
        <f>Daten!O1778</f>
        <v>500</v>
      </c>
      <c r="X1778" s="22">
        <f t="shared" si="700"/>
        <v>84862</v>
      </c>
      <c r="Y1778" s="8">
        <f t="shared" si="701"/>
        <v>173041.33429921072</v>
      </c>
      <c r="Z1778" s="20">
        <f t="shared" si="702"/>
        <v>-88179.334299210721</v>
      </c>
      <c r="AA1778" s="26">
        <f t="shared" si="703"/>
        <v>8817.9334299210732</v>
      </c>
      <c r="AB1778" s="31">
        <f t="shared" si="704"/>
        <v>7954.5917237660515</v>
      </c>
      <c r="AC1778" s="30">
        <f t="shared" si="705"/>
        <v>7954.5917237660515</v>
      </c>
      <c r="AG1778" s="25">
        <f t="shared" si="706"/>
        <v>495.95996889537599</v>
      </c>
      <c r="AH1778" s="25">
        <f t="shared" si="707"/>
        <v>8817.9334299210732</v>
      </c>
      <c r="AI1778" s="25">
        <f t="shared" si="708"/>
        <v>9313.8933988164499</v>
      </c>
      <c r="AJ1778" s="25">
        <f t="shared" si="709"/>
        <v>1</v>
      </c>
      <c r="AK1778" s="25">
        <f t="shared" si="710"/>
        <v>9313.8933988164499</v>
      </c>
      <c r="AL1778" s="25">
        <f t="shared" ca="1" si="711"/>
        <v>19188</v>
      </c>
      <c r="AM1778" s="25">
        <f t="shared" ca="1" si="712"/>
        <v>71</v>
      </c>
      <c r="AN1778" s="25">
        <f ca="1">IF(AM1778=0,0,COUNTIF($AM$19:AM1778,C1778*10+1))</f>
        <v>15</v>
      </c>
      <c r="AO1778" s="20">
        <f t="shared" ca="1" si="713"/>
        <v>0</v>
      </c>
      <c r="AP1778" s="32">
        <f t="shared" ca="1" si="714"/>
        <v>19188</v>
      </c>
    </row>
    <row r="1779" spans="1:42" x14ac:dyDescent="0.2">
      <c r="A1779" s="14">
        <f>Daten!A1779</f>
        <v>70318</v>
      </c>
      <c r="B1779" s="7" t="str">
        <f>Daten!B1779</f>
        <v>Hatting</v>
      </c>
      <c r="C1779" s="14">
        <f t="shared" si="690"/>
        <v>7</v>
      </c>
      <c r="D1779" s="9">
        <f>Daten!D1779</f>
        <v>0</v>
      </c>
      <c r="E1779" s="8">
        <f>Daten!E1779</f>
        <v>1510</v>
      </c>
      <c r="F1779" s="8">
        <f>Daten!F1779</f>
        <v>1461</v>
      </c>
      <c r="G1779" s="26">
        <f t="shared" si="691"/>
        <v>49</v>
      </c>
      <c r="H1779" s="28">
        <f t="shared" si="692"/>
        <v>3.3538672142368241E-2</v>
      </c>
      <c r="I1779" s="20">
        <f t="shared" si="693"/>
        <v>19.628239975588091</v>
      </c>
      <c r="J1779" s="20">
        <f t="shared" si="694"/>
        <v>29.371760024411909</v>
      </c>
      <c r="K1779" s="26">
        <f t="shared" si="695"/>
        <v>-14685.880012205955</v>
      </c>
      <c r="L1779" s="15">
        <f>Daten!G1779</f>
        <v>252</v>
      </c>
      <c r="M1779" s="15">
        <f>Daten!H1779</f>
        <v>1039</v>
      </c>
      <c r="N1779" s="15">
        <f>Daten!I1779</f>
        <v>219</v>
      </c>
      <c r="O1779" s="27">
        <f t="shared" si="696"/>
        <v>0.45332050048123196</v>
      </c>
      <c r="P1779" s="15">
        <f t="shared" si="697"/>
        <v>589.94031575988629</v>
      </c>
      <c r="Q1779" s="20">
        <f t="shared" si="698"/>
        <v>-118.94031575988629</v>
      </c>
      <c r="R1779" s="26">
        <f t="shared" si="699"/>
        <v>-23788.063151977258</v>
      </c>
      <c r="S1779" s="8">
        <f>Daten!K1779</f>
        <v>997</v>
      </c>
      <c r="T1779" s="8">
        <f>Daten!L1779</f>
        <v>79664</v>
      </c>
      <c r="U1779" s="8">
        <f>Daten!M1779</f>
        <v>32429</v>
      </c>
      <c r="V1779" s="8">
        <f>Daten!N1779</f>
        <v>500</v>
      </c>
      <c r="W1779" s="8">
        <f>Daten!O1779</f>
        <v>500</v>
      </c>
      <c r="X1779" s="22">
        <f t="shared" si="700"/>
        <v>113090</v>
      </c>
      <c r="Y1779" s="8">
        <f t="shared" si="701"/>
        <v>579362.33878449711</v>
      </c>
      <c r="Z1779" s="20">
        <f t="shared" si="702"/>
        <v>-466272.33878449711</v>
      </c>
      <c r="AA1779" s="26">
        <f t="shared" si="703"/>
        <v>46627.233878449711</v>
      </c>
      <c r="AB1779" s="31">
        <f t="shared" si="704"/>
        <v>8153.290714266499</v>
      </c>
      <c r="AC1779" s="30">
        <f t="shared" si="705"/>
        <v>8153.290714266499</v>
      </c>
      <c r="AG1779" s="25">
        <f t="shared" si="706"/>
        <v>-14685.880012205955</v>
      </c>
      <c r="AH1779" s="25">
        <f t="shared" si="707"/>
        <v>46627.233878449711</v>
      </c>
      <c r="AI1779" s="25">
        <f t="shared" si="708"/>
        <v>31941.353866243757</v>
      </c>
      <c r="AJ1779" s="25">
        <f t="shared" si="709"/>
        <v>1</v>
      </c>
      <c r="AK1779" s="25">
        <f t="shared" si="710"/>
        <v>31941.353866243757</v>
      </c>
      <c r="AL1779" s="25">
        <f t="shared" ca="1" si="711"/>
        <v>65803</v>
      </c>
      <c r="AM1779" s="25">
        <f t="shared" ca="1" si="712"/>
        <v>71</v>
      </c>
      <c r="AN1779" s="25">
        <f ca="1">IF(AM1779=0,0,COUNTIF($AM$19:AM1779,C1779*10+1))</f>
        <v>16</v>
      </c>
      <c r="AO1779" s="20">
        <f t="shared" ca="1" si="713"/>
        <v>0</v>
      </c>
      <c r="AP1779" s="32">
        <f t="shared" ca="1" si="714"/>
        <v>65803</v>
      </c>
    </row>
    <row r="1780" spans="1:42" x14ac:dyDescent="0.2">
      <c r="A1780" s="14">
        <f>Daten!A1780</f>
        <v>70319</v>
      </c>
      <c r="B1780" s="7" t="str">
        <f>Daten!B1780</f>
        <v>Inzing</v>
      </c>
      <c r="C1780" s="14">
        <f t="shared" si="690"/>
        <v>7</v>
      </c>
      <c r="D1780" s="9">
        <f>Daten!D1780</f>
        <v>0</v>
      </c>
      <c r="E1780" s="8">
        <f>Daten!E1780</f>
        <v>4008</v>
      </c>
      <c r="F1780" s="8">
        <f>Daten!F1780</f>
        <v>3885</v>
      </c>
      <c r="G1780" s="26">
        <f t="shared" si="691"/>
        <v>123</v>
      </c>
      <c r="H1780" s="28">
        <f t="shared" si="692"/>
        <v>3.1660231660231658E-2</v>
      </c>
      <c r="I1780" s="20">
        <f t="shared" si="693"/>
        <v>52.194190489500158</v>
      </c>
      <c r="J1780" s="20">
        <f t="shared" si="694"/>
        <v>70.805809510499842</v>
      </c>
      <c r="K1780" s="26">
        <f t="shared" si="695"/>
        <v>-35402.904755249918</v>
      </c>
      <c r="L1780" s="15">
        <f>Daten!G1780</f>
        <v>699</v>
      </c>
      <c r="M1780" s="15">
        <f>Daten!H1780</f>
        <v>2621</v>
      </c>
      <c r="N1780" s="15">
        <f>Daten!I1780</f>
        <v>688</v>
      </c>
      <c r="O1780" s="27">
        <f t="shared" si="696"/>
        <v>0.52918733307897747</v>
      </c>
      <c r="P1780" s="15">
        <f t="shared" si="697"/>
        <v>1488.1940015463542</v>
      </c>
      <c r="Q1780" s="20">
        <f t="shared" si="698"/>
        <v>-101.19400154635423</v>
      </c>
      <c r="R1780" s="26">
        <f t="shared" si="699"/>
        <v>-20238.800309270846</v>
      </c>
      <c r="S1780" s="8">
        <f>Daten!K1780</f>
        <v>2515</v>
      </c>
      <c r="T1780" s="8">
        <f>Daten!L1780</f>
        <v>261214</v>
      </c>
      <c r="U1780" s="8">
        <f>Daten!M1780</f>
        <v>1440585</v>
      </c>
      <c r="V1780" s="8">
        <f>Daten!N1780</f>
        <v>500</v>
      </c>
      <c r="W1780" s="8">
        <f>Daten!O1780</f>
        <v>500</v>
      </c>
      <c r="X1780" s="22">
        <f t="shared" si="700"/>
        <v>1704314</v>
      </c>
      <c r="Y1780" s="8">
        <f t="shared" si="701"/>
        <v>1537804.1416213671</v>
      </c>
      <c r="Z1780" s="20">
        <f t="shared" si="702"/>
        <v>166509.85837863293</v>
      </c>
      <c r="AA1780" s="26">
        <f t="shared" si="703"/>
        <v>-16650.985837863293</v>
      </c>
      <c r="AB1780" s="31">
        <f t="shared" si="704"/>
        <v>-72292.690902384056</v>
      </c>
      <c r="AC1780" s="30">
        <f t="shared" si="705"/>
        <v>0</v>
      </c>
      <c r="AG1780" s="25">
        <f t="shared" si="706"/>
        <v>0</v>
      </c>
      <c r="AH1780" s="25">
        <f t="shared" si="707"/>
        <v>0</v>
      </c>
      <c r="AI1780" s="25">
        <f t="shared" si="708"/>
        <v>0</v>
      </c>
      <c r="AJ1780" s="25">
        <f t="shared" si="709"/>
        <v>1</v>
      </c>
      <c r="AK1780" s="25">
        <f t="shared" si="710"/>
        <v>0</v>
      </c>
      <c r="AL1780" s="25">
        <f t="shared" ca="1" si="711"/>
        <v>0</v>
      </c>
      <c r="AM1780" s="25">
        <f t="shared" ca="1" si="712"/>
        <v>0</v>
      </c>
      <c r="AN1780" s="25">
        <f ca="1">IF(AM1780=0,0,COUNTIF($AM$19:AM1780,C1780*10+1))</f>
        <v>0</v>
      </c>
      <c r="AO1780" s="20">
        <f t="shared" ca="1" si="713"/>
        <v>0</v>
      </c>
      <c r="AP1780" s="32">
        <f t="shared" ca="1" si="714"/>
        <v>0</v>
      </c>
    </row>
    <row r="1781" spans="1:42" x14ac:dyDescent="0.2">
      <c r="A1781" s="14">
        <f>Daten!A1781</f>
        <v>70320</v>
      </c>
      <c r="B1781" s="7" t="str">
        <f>Daten!B1781</f>
        <v>Kematen in Tirol</v>
      </c>
      <c r="C1781" s="14">
        <f t="shared" si="690"/>
        <v>7</v>
      </c>
      <c r="D1781" s="9">
        <f>Daten!D1781</f>
        <v>0</v>
      </c>
      <c r="E1781" s="8">
        <f>Daten!E1781</f>
        <v>3223</v>
      </c>
      <c r="F1781" s="8">
        <f>Daten!F1781</f>
        <v>2964</v>
      </c>
      <c r="G1781" s="26">
        <f t="shared" si="691"/>
        <v>259</v>
      </c>
      <c r="H1781" s="28">
        <f t="shared" si="692"/>
        <v>8.7381916329284756E-2</v>
      </c>
      <c r="I1781" s="20">
        <f t="shared" si="693"/>
        <v>39.820741469981584</v>
      </c>
      <c r="J1781" s="20">
        <f t="shared" si="694"/>
        <v>219.17925853001842</v>
      </c>
      <c r="K1781" s="26">
        <f t="shared" si="695"/>
        <v>-109589.62926500921</v>
      </c>
      <c r="L1781" s="15">
        <f>Daten!G1781</f>
        <v>577</v>
      </c>
      <c r="M1781" s="15">
        <f>Daten!H1781</f>
        <v>2149</v>
      </c>
      <c r="N1781" s="15">
        <f>Daten!I1781</f>
        <v>497</v>
      </c>
      <c r="O1781" s="27">
        <f t="shared" si="696"/>
        <v>0.49976733364355513</v>
      </c>
      <c r="P1781" s="15">
        <f t="shared" si="697"/>
        <v>1220.1941660904674</v>
      </c>
      <c r="Q1781" s="20">
        <f t="shared" si="698"/>
        <v>-146.19416609046743</v>
      </c>
      <c r="R1781" s="26">
        <f t="shared" si="699"/>
        <v>-29238.833218093489</v>
      </c>
      <c r="S1781" s="8">
        <f>Daten!K1781</f>
        <v>4664</v>
      </c>
      <c r="T1781" s="8">
        <f>Daten!L1781</f>
        <v>277144</v>
      </c>
      <c r="U1781" s="8">
        <f>Daten!M1781</f>
        <v>2583879</v>
      </c>
      <c r="V1781" s="8">
        <f>Daten!N1781</f>
        <v>500</v>
      </c>
      <c r="W1781" s="8">
        <f>Daten!O1781</f>
        <v>500</v>
      </c>
      <c r="X1781" s="22">
        <f t="shared" si="700"/>
        <v>2865687</v>
      </c>
      <c r="Y1781" s="8">
        <f t="shared" si="701"/>
        <v>1236612.4621870425</v>
      </c>
      <c r="Z1781" s="20">
        <f t="shared" si="702"/>
        <v>1629074.5378129575</v>
      </c>
      <c r="AA1781" s="26">
        <f t="shared" si="703"/>
        <v>-162907.45378129577</v>
      </c>
      <c r="AB1781" s="31">
        <f t="shared" si="704"/>
        <v>-301735.91626439849</v>
      </c>
      <c r="AC1781" s="30">
        <f t="shared" si="705"/>
        <v>0</v>
      </c>
      <c r="AG1781" s="25">
        <f t="shared" si="706"/>
        <v>0</v>
      </c>
      <c r="AH1781" s="25">
        <f t="shared" si="707"/>
        <v>0</v>
      </c>
      <c r="AI1781" s="25">
        <f t="shared" si="708"/>
        <v>0</v>
      </c>
      <c r="AJ1781" s="25">
        <f t="shared" si="709"/>
        <v>1</v>
      </c>
      <c r="AK1781" s="25">
        <f t="shared" si="710"/>
        <v>0</v>
      </c>
      <c r="AL1781" s="25">
        <f t="shared" ca="1" si="711"/>
        <v>0</v>
      </c>
      <c r="AM1781" s="25">
        <f t="shared" ca="1" si="712"/>
        <v>0</v>
      </c>
      <c r="AN1781" s="25">
        <f ca="1">IF(AM1781=0,0,COUNTIF($AM$19:AM1781,C1781*10+1))</f>
        <v>0</v>
      </c>
      <c r="AO1781" s="20">
        <f t="shared" ca="1" si="713"/>
        <v>0</v>
      </c>
      <c r="AP1781" s="32">
        <f t="shared" ca="1" si="714"/>
        <v>0</v>
      </c>
    </row>
    <row r="1782" spans="1:42" x14ac:dyDescent="0.2">
      <c r="A1782" s="14">
        <f>Daten!A1782</f>
        <v>70322</v>
      </c>
      <c r="B1782" s="7" t="str">
        <f>Daten!B1782</f>
        <v>Kolsass</v>
      </c>
      <c r="C1782" s="14">
        <f t="shared" si="690"/>
        <v>7</v>
      </c>
      <c r="D1782" s="9">
        <f>Daten!D1782</f>
        <v>0</v>
      </c>
      <c r="E1782" s="8">
        <f>Daten!E1782</f>
        <v>1661</v>
      </c>
      <c r="F1782" s="8">
        <f>Daten!F1782</f>
        <v>1623</v>
      </c>
      <c r="G1782" s="26">
        <f t="shared" si="691"/>
        <v>38</v>
      </c>
      <c r="H1782" s="28">
        <f t="shared" si="692"/>
        <v>2.3413431916204559E-2</v>
      </c>
      <c r="I1782" s="20">
        <f t="shared" si="693"/>
        <v>21.804677262408948</v>
      </c>
      <c r="J1782" s="20">
        <f t="shared" si="694"/>
        <v>16.195322737591052</v>
      </c>
      <c r="K1782" s="26">
        <f t="shared" si="695"/>
        <v>-8097.661368795526</v>
      </c>
      <c r="L1782" s="15">
        <f>Daten!G1782</f>
        <v>265</v>
      </c>
      <c r="M1782" s="15">
        <f>Daten!H1782</f>
        <v>1101</v>
      </c>
      <c r="N1782" s="15">
        <f>Daten!I1782</f>
        <v>295</v>
      </c>
      <c r="O1782" s="27">
        <f t="shared" si="696"/>
        <v>0.50862851952770205</v>
      </c>
      <c r="P1782" s="15">
        <f t="shared" si="697"/>
        <v>625.14368397654948</v>
      </c>
      <c r="Q1782" s="20">
        <f t="shared" si="698"/>
        <v>-65.143683976549482</v>
      </c>
      <c r="R1782" s="26">
        <f t="shared" si="699"/>
        <v>-13028.736795309896</v>
      </c>
      <c r="S1782" s="8">
        <f>Daten!K1782</f>
        <v>2554</v>
      </c>
      <c r="T1782" s="8">
        <f>Daten!L1782</f>
        <v>133664</v>
      </c>
      <c r="U1782" s="8">
        <f>Daten!M1782</f>
        <v>334724</v>
      </c>
      <c r="V1782" s="8">
        <f>Daten!N1782</f>
        <v>500</v>
      </c>
      <c r="W1782" s="8">
        <f>Daten!O1782</f>
        <v>500</v>
      </c>
      <c r="X1782" s="22">
        <f t="shared" si="700"/>
        <v>470942</v>
      </c>
      <c r="Y1782" s="8">
        <f t="shared" si="701"/>
        <v>637298.57266294677</v>
      </c>
      <c r="Z1782" s="20">
        <f t="shared" si="702"/>
        <v>-166356.57266294677</v>
      </c>
      <c r="AA1782" s="26">
        <f t="shared" si="703"/>
        <v>16635.657266294678</v>
      </c>
      <c r="AB1782" s="31">
        <f t="shared" si="704"/>
        <v>-4490.7408978107451</v>
      </c>
      <c r="AC1782" s="30">
        <f t="shared" si="705"/>
        <v>0</v>
      </c>
      <c r="AG1782" s="25">
        <f t="shared" si="706"/>
        <v>0</v>
      </c>
      <c r="AH1782" s="25">
        <f t="shared" si="707"/>
        <v>0</v>
      </c>
      <c r="AI1782" s="25">
        <f t="shared" si="708"/>
        <v>0</v>
      </c>
      <c r="AJ1782" s="25">
        <f t="shared" si="709"/>
        <v>1</v>
      </c>
      <c r="AK1782" s="25">
        <f t="shared" si="710"/>
        <v>0</v>
      </c>
      <c r="AL1782" s="25">
        <f t="shared" ca="1" si="711"/>
        <v>0</v>
      </c>
      <c r="AM1782" s="25">
        <f t="shared" ca="1" si="712"/>
        <v>0</v>
      </c>
      <c r="AN1782" s="25">
        <f ca="1">IF(AM1782=0,0,COUNTIF($AM$19:AM1782,C1782*10+1))</f>
        <v>0</v>
      </c>
      <c r="AO1782" s="20">
        <f t="shared" ca="1" si="713"/>
        <v>0</v>
      </c>
      <c r="AP1782" s="32">
        <f t="shared" ca="1" si="714"/>
        <v>0</v>
      </c>
    </row>
    <row r="1783" spans="1:42" x14ac:dyDescent="0.2">
      <c r="A1783" s="14">
        <f>Daten!A1783</f>
        <v>70323</v>
      </c>
      <c r="B1783" s="7" t="str">
        <f>Daten!B1783</f>
        <v>Kolsassberg</v>
      </c>
      <c r="C1783" s="14">
        <f t="shared" si="690"/>
        <v>7</v>
      </c>
      <c r="D1783" s="9">
        <f>Daten!D1783</f>
        <v>0</v>
      </c>
      <c r="E1783" s="8">
        <f>Daten!E1783</f>
        <v>845</v>
      </c>
      <c r="F1783" s="8">
        <f>Daten!F1783</f>
        <v>824</v>
      </c>
      <c r="G1783" s="26">
        <f t="shared" si="691"/>
        <v>21</v>
      </c>
      <c r="H1783" s="28">
        <f t="shared" si="692"/>
        <v>2.5485436893203883E-2</v>
      </c>
      <c r="I1783" s="20">
        <f t="shared" si="693"/>
        <v>11.070273607039416</v>
      </c>
      <c r="J1783" s="20">
        <f t="shared" si="694"/>
        <v>9.9297263929605837</v>
      </c>
      <c r="K1783" s="26">
        <f t="shared" si="695"/>
        <v>-4964.8631964802917</v>
      </c>
      <c r="L1783" s="15">
        <f>Daten!G1783</f>
        <v>138</v>
      </c>
      <c r="M1783" s="15">
        <f>Daten!H1783</f>
        <v>572</v>
      </c>
      <c r="N1783" s="15">
        <f>Daten!I1783</f>
        <v>135</v>
      </c>
      <c r="O1783" s="27">
        <f t="shared" si="696"/>
        <v>0.47727272727272729</v>
      </c>
      <c r="P1783" s="15">
        <f t="shared" si="697"/>
        <v>324.779461611795</v>
      </c>
      <c r="Q1783" s="20">
        <f t="shared" si="698"/>
        <v>-51.779461611795</v>
      </c>
      <c r="R1783" s="26">
        <f t="shared" si="699"/>
        <v>-10355.892322358999</v>
      </c>
      <c r="S1783" s="8">
        <f>Daten!K1783</f>
        <v>4041</v>
      </c>
      <c r="T1783" s="8">
        <f>Daten!L1783</f>
        <v>46644</v>
      </c>
      <c r="U1783" s="8">
        <f>Daten!M1783</f>
        <v>42837</v>
      </c>
      <c r="V1783" s="8">
        <f>Daten!N1783</f>
        <v>500</v>
      </c>
      <c r="W1783" s="8">
        <f>Daten!O1783</f>
        <v>500</v>
      </c>
      <c r="X1783" s="22">
        <f t="shared" si="700"/>
        <v>93522</v>
      </c>
      <c r="Y1783" s="8">
        <f t="shared" si="701"/>
        <v>324212.69951847685</v>
      </c>
      <c r="Z1783" s="20">
        <f t="shared" si="702"/>
        <v>-230690.69951847685</v>
      </c>
      <c r="AA1783" s="26">
        <f t="shared" si="703"/>
        <v>23069.069951847687</v>
      </c>
      <c r="AB1783" s="31">
        <f t="shared" si="704"/>
        <v>7748.314433008396</v>
      </c>
      <c r="AC1783" s="30">
        <f t="shared" si="705"/>
        <v>7748.314433008396</v>
      </c>
      <c r="AG1783" s="25">
        <f t="shared" si="706"/>
        <v>-4964.8631964802917</v>
      </c>
      <c r="AH1783" s="25">
        <f t="shared" si="707"/>
        <v>23069.069951847687</v>
      </c>
      <c r="AI1783" s="25">
        <f t="shared" si="708"/>
        <v>18104.206755367395</v>
      </c>
      <c r="AJ1783" s="25">
        <f t="shared" si="709"/>
        <v>1</v>
      </c>
      <c r="AK1783" s="25">
        <f t="shared" si="710"/>
        <v>18104.206755367395</v>
      </c>
      <c r="AL1783" s="25">
        <f t="shared" ca="1" si="711"/>
        <v>37297</v>
      </c>
      <c r="AM1783" s="25">
        <f t="shared" ca="1" si="712"/>
        <v>71</v>
      </c>
      <c r="AN1783" s="25">
        <f ca="1">IF(AM1783=0,0,COUNTIF($AM$19:AM1783,C1783*10+1))</f>
        <v>17</v>
      </c>
      <c r="AO1783" s="20">
        <f t="shared" ca="1" si="713"/>
        <v>0</v>
      </c>
      <c r="AP1783" s="32">
        <f t="shared" ca="1" si="714"/>
        <v>37297</v>
      </c>
    </row>
    <row r="1784" spans="1:42" x14ac:dyDescent="0.2">
      <c r="A1784" s="14">
        <f>Daten!A1784</f>
        <v>70325</v>
      </c>
      <c r="B1784" s="7" t="str">
        <f>Daten!B1784</f>
        <v>Lans</v>
      </c>
      <c r="C1784" s="14">
        <f t="shared" si="690"/>
        <v>7</v>
      </c>
      <c r="D1784" s="9">
        <f>Daten!D1784</f>
        <v>0</v>
      </c>
      <c r="E1784" s="8">
        <f>Daten!E1784</f>
        <v>1150</v>
      </c>
      <c r="F1784" s="8">
        <f>Daten!F1784</f>
        <v>1077</v>
      </c>
      <c r="G1784" s="26">
        <f t="shared" si="691"/>
        <v>73</v>
      </c>
      <c r="H1784" s="28">
        <f t="shared" si="692"/>
        <v>6.778087279480037E-2</v>
      </c>
      <c r="I1784" s="20">
        <f t="shared" si="693"/>
        <v>14.469277517938654</v>
      </c>
      <c r="J1784" s="20">
        <f t="shared" si="694"/>
        <v>58.53072248206135</v>
      </c>
      <c r="K1784" s="26">
        <f t="shared" si="695"/>
        <v>-29265.361241030674</v>
      </c>
      <c r="L1784" s="15">
        <f>Daten!G1784</f>
        <v>186</v>
      </c>
      <c r="M1784" s="15">
        <f>Daten!H1784</f>
        <v>765</v>
      </c>
      <c r="N1784" s="15">
        <f>Daten!I1784</f>
        <v>199</v>
      </c>
      <c r="O1784" s="27">
        <f t="shared" si="696"/>
        <v>0.50326797385620914</v>
      </c>
      <c r="P1784" s="15">
        <f t="shared" si="697"/>
        <v>434.36414009269782</v>
      </c>
      <c r="Q1784" s="20">
        <f t="shared" si="698"/>
        <v>-49.364140092697824</v>
      </c>
      <c r="R1784" s="26">
        <f t="shared" si="699"/>
        <v>-9872.8280185395652</v>
      </c>
      <c r="S1784" s="8">
        <f>Daten!K1784</f>
        <v>3117</v>
      </c>
      <c r="T1784" s="8">
        <f>Daten!L1784</f>
        <v>136719</v>
      </c>
      <c r="U1784" s="8">
        <f>Daten!M1784</f>
        <v>446516</v>
      </c>
      <c r="V1784" s="8">
        <f>Daten!N1784</f>
        <v>500</v>
      </c>
      <c r="W1784" s="8">
        <f>Daten!O1784</f>
        <v>500</v>
      </c>
      <c r="X1784" s="22">
        <f t="shared" si="700"/>
        <v>586352</v>
      </c>
      <c r="Y1784" s="8">
        <f t="shared" si="701"/>
        <v>441236.21827958385</v>
      </c>
      <c r="Z1784" s="20">
        <f t="shared" si="702"/>
        <v>145115.78172041615</v>
      </c>
      <c r="AA1784" s="26">
        <f t="shared" si="703"/>
        <v>-14511.578172041616</v>
      </c>
      <c r="AB1784" s="31">
        <f t="shared" si="704"/>
        <v>-53649.76743161185</v>
      </c>
      <c r="AC1784" s="30">
        <f t="shared" si="705"/>
        <v>0</v>
      </c>
      <c r="AG1784" s="25">
        <f t="shared" si="706"/>
        <v>0</v>
      </c>
      <c r="AH1784" s="25">
        <f t="shared" si="707"/>
        <v>0</v>
      </c>
      <c r="AI1784" s="25">
        <f t="shared" si="708"/>
        <v>0</v>
      </c>
      <c r="AJ1784" s="25">
        <f t="shared" si="709"/>
        <v>1</v>
      </c>
      <c r="AK1784" s="25">
        <f t="shared" si="710"/>
        <v>0</v>
      </c>
      <c r="AL1784" s="25">
        <f t="shared" ca="1" si="711"/>
        <v>0</v>
      </c>
      <c r="AM1784" s="25">
        <f t="shared" ca="1" si="712"/>
        <v>0</v>
      </c>
      <c r="AN1784" s="25">
        <f ca="1">IF(AM1784=0,0,COUNTIF($AM$19:AM1784,C1784*10+1))</f>
        <v>0</v>
      </c>
      <c r="AO1784" s="20">
        <f t="shared" ca="1" si="713"/>
        <v>0</v>
      </c>
      <c r="AP1784" s="32">
        <f t="shared" ca="1" si="714"/>
        <v>0</v>
      </c>
    </row>
    <row r="1785" spans="1:42" x14ac:dyDescent="0.2">
      <c r="A1785" s="14">
        <f>Daten!A1785</f>
        <v>70326</v>
      </c>
      <c r="B1785" s="7" t="str">
        <f>Daten!B1785</f>
        <v>Leutasch</v>
      </c>
      <c r="C1785" s="14">
        <f t="shared" si="690"/>
        <v>7</v>
      </c>
      <c r="D1785" s="9">
        <f>Daten!D1785</f>
        <v>0</v>
      </c>
      <c r="E1785" s="8">
        <f>Daten!E1785</f>
        <v>2521</v>
      </c>
      <c r="F1785" s="8">
        <f>Daten!F1785</f>
        <v>2431</v>
      </c>
      <c r="G1785" s="26">
        <f t="shared" si="691"/>
        <v>90</v>
      </c>
      <c r="H1785" s="28">
        <f t="shared" si="692"/>
        <v>3.702180172768408E-2</v>
      </c>
      <c r="I1785" s="20">
        <f t="shared" si="693"/>
        <v>32.659994100379635</v>
      </c>
      <c r="J1785" s="20">
        <f t="shared" si="694"/>
        <v>57.340005899620365</v>
      </c>
      <c r="K1785" s="26">
        <f t="shared" si="695"/>
        <v>-28670.002949810183</v>
      </c>
      <c r="L1785" s="15">
        <f>Daten!G1785</f>
        <v>318</v>
      </c>
      <c r="M1785" s="15">
        <f>Daten!H1785</f>
        <v>1670</v>
      </c>
      <c r="N1785" s="15">
        <f>Daten!I1785</f>
        <v>533</v>
      </c>
      <c r="O1785" s="27">
        <f t="shared" si="696"/>
        <v>0.50958083832335332</v>
      </c>
      <c r="P1785" s="15">
        <f t="shared" si="697"/>
        <v>948.21975680366722</v>
      </c>
      <c r="Q1785" s="20">
        <f t="shared" si="698"/>
        <v>-97.219756803667224</v>
      </c>
      <c r="R1785" s="26">
        <f t="shared" si="699"/>
        <v>-19443.951360733445</v>
      </c>
      <c r="S1785" s="8">
        <f>Daten!K1785</f>
        <v>8039</v>
      </c>
      <c r="T1785" s="8">
        <f>Daten!L1785</f>
        <v>395083</v>
      </c>
      <c r="U1785" s="8">
        <f>Daten!M1785</f>
        <v>521831</v>
      </c>
      <c r="V1785" s="8">
        <f>Daten!N1785</f>
        <v>500</v>
      </c>
      <c r="W1785" s="8">
        <f>Daten!O1785</f>
        <v>500</v>
      </c>
      <c r="X1785" s="22">
        <f t="shared" si="700"/>
        <v>924953</v>
      </c>
      <c r="Y1785" s="8">
        <f t="shared" si="701"/>
        <v>967266.52720246161</v>
      </c>
      <c r="Z1785" s="20">
        <f t="shared" si="702"/>
        <v>-42313.527202461613</v>
      </c>
      <c r="AA1785" s="26">
        <f t="shared" si="703"/>
        <v>4231.3527202461619</v>
      </c>
      <c r="AB1785" s="31">
        <f t="shared" si="704"/>
        <v>-43882.601590297469</v>
      </c>
      <c r="AC1785" s="30">
        <f t="shared" si="705"/>
        <v>0</v>
      </c>
      <c r="AG1785" s="25">
        <f t="shared" si="706"/>
        <v>0</v>
      </c>
      <c r="AH1785" s="25">
        <f t="shared" si="707"/>
        <v>0</v>
      </c>
      <c r="AI1785" s="25">
        <f t="shared" si="708"/>
        <v>0</v>
      </c>
      <c r="AJ1785" s="25">
        <f t="shared" si="709"/>
        <v>1</v>
      </c>
      <c r="AK1785" s="25">
        <f t="shared" si="710"/>
        <v>0</v>
      </c>
      <c r="AL1785" s="25">
        <f t="shared" ca="1" si="711"/>
        <v>0</v>
      </c>
      <c r="AM1785" s="25">
        <f t="shared" ca="1" si="712"/>
        <v>0</v>
      </c>
      <c r="AN1785" s="25">
        <f ca="1">IF(AM1785=0,0,COUNTIF($AM$19:AM1785,C1785*10+1))</f>
        <v>0</v>
      </c>
      <c r="AO1785" s="20">
        <f t="shared" ca="1" si="713"/>
        <v>0</v>
      </c>
      <c r="AP1785" s="32">
        <f t="shared" ca="1" si="714"/>
        <v>0</v>
      </c>
    </row>
    <row r="1786" spans="1:42" x14ac:dyDescent="0.2">
      <c r="A1786" s="14">
        <f>Daten!A1786</f>
        <v>70328</v>
      </c>
      <c r="B1786" s="7" t="str">
        <f>Daten!B1786</f>
        <v>Mieders</v>
      </c>
      <c r="C1786" s="14">
        <f t="shared" si="690"/>
        <v>7</v>
      </c>
      <c r="D1786" s="9">
        <f>Daten!D1786</f>
        <v>0</v>
      </c>
      <c r="E1786" s="8">
        <f>Daten!E1786</f>
        <v>1995</v>
      </c>
      <c r="F1786" s="8">
        <f>Daten!F1786</f>
        <v>1885</v>
      </c>
      <c r="G1786" s="26">
        <f t="shared" si="691"/>
        <v>110</v>
      </c>
      <c r="H1786" s="28">
        <f t="shared" si="692"/>
        <v>5.8355437665782495E-2</v>
      </c>
      <c r="I1786" s="20">
        <f t="shared" si="693"/>
        <v>25.324594355909344</v>
      </c>
      <c r="J1786" s="20">
        <f t="shared" si="694"/>
        <v>84.67540564409066</v>
      </c>
      <c r="K1786" s="26">
        <f t="shared" si="695"/>
        <v>-42337.702822045329</v>
      </c>
      <c r="L1786" s="15">
        <f>Daten!G1786</f>
        <v>347</v>
      </c>
      <c r="M1786" s="15">
        <f>Daten!H1786</f>
        <v>1313</v>
      </c>
      <c r="N1786" s="15">
        <f>Daten!I1786</f>
        <v>335</v>
      </c>
      <c r="O1786" s="27">
        <f t="shared" si="696"/>
        <v>0.51942117288651946</v>
      </c>
      <c r="P1786" s="15">
        <f t="shared" si="697"/>
        <v>745.51649142707481</v>
      </c>
      <c r="Q1786" s="20">
        <f t="shared" si="698"/>
        <v>-63.516491427074811</v>
      </c>
      <c r="R1786" s="26">
        <f t="shared" si="699"/>
        <v>-12703.298285414963</v>
      </c>
      <c r="S1786" s="8">
        <f>Daten!K1786</f>
        <v>4796</v>
      </c>
      <c r="T1786" s="8">
        <f>Daten!L1786</f>
        <v>171395</v>
      </c>
      <c r="U1786" s="8">
        <f>Daten!M1786</f>
        <v>655586</v>
      </c>
      <c r="V1786" s="8">
        <f>Daten!N1786</f>
        <v>500</v>
      </c>
      <c r="W1786" s="8">
        <f>Daten!O1786</f>
        <v>500</v>
      </c>
      <c r="X1786" s="22">
        <f t="shared" si="700"/>
        <v>831777</v>
      </c>
      <c r="Y1786" s="8">
        <f t="shared" si="701"/>
        <v>765448.91779806069</v>
      </c>
      <c r="Z1786" s="20">
        <f t="shared" si="702"/>
        <v>66328.082201939309</v>
      </c>
      <c r="AA1786" s="26">
        <f t="shared" si="703"/>
        <v>-6632.8082201939314</v>
      </c>
      <c r="AB1786" s="31">
        <f t="shared" si="704"/>
        <v>-61673.809327654228</v>
      </c>
      <c r="AC1786" s="30">
        <f t="shared" si="705"/>
        <v>0</v>
      </c>
      <c r="AG1786" s="25">
        <f t="shared" si="706"/>
        <v>0</v>
      </c>
      <c r="AH1786" s="25">
        <f t="shared" si="707"/>
        <v>0</v>
      </c>
      <c r="AI1786" s="25">
        <f t="shared" si="708"/>
        <v>0</v>
      </c>
      <c r="AJ1786" s="25">
        <f t="shared" si="709"/>
        <v>1</v>
      </c>
      <c r="AK1786" s="25">
        <f t="shared" si="710"/>
        <v>0</v>
      </c>
      <c r="AL1786" s="25">
        <f t="shared" ca="1" si="711"/>
        <v>0</v>
      </c>
      <c r="AM1786" s="25">
        <f t="shared" ca="1" si="712"/>
        <v>0</v>
      </c>
      <c r="AN1786" s="25">
        <f ca="1">IF(AM1786=0,0,COUNTIF($AM$19:AM1786,C1786*10+1))</f>
        <v>0</v>
      </c>
      <c r="AO1786" s="20">
        <f t="shared" ca="1" si="713"/>
        <v>0</v>
      </c>
      <c r="AP1786" s="32">
        <f t="shared" ca="1" si="714"/>
        <v>0</v>
      </c>
    </row>
    <row r="1787" spans="1:42" x14ac:dyDescent="0.2">
      <c r="A1787" s="14">
        <f>Daten!A1787</f>
        <v>70329</v>
      </c>
      <c r="B1787" s="7" t="str">
        <f>Daten!B1787</f>
        <v>Mils</v>
      </c>
      <c r="C1787" s="14">
        <f t="shared" si="690"/>
        <v>7</v>
      </c>
      <c r="D1787" s="9">
        <f>Daten!D1787</f>
        <v>0</v>
      </c>
      <c r="E1787" s="8">
        <f>Daten!E1787</f>
        <v>4641</v>
      </c>
      <c r="F1787" s="8">
        <f>Daten!F1787</f>
        <v>4451</v>
      </c>
      <c r="G1787" s="26">
        <f t="shared" si="691"/>
        <v>190</v>
      </c>
      <c r="H1787" s="28">
        <f t="shared" si="692"/>
        <v>4.2687036620984047E-2</v>
      </c>
      <c r="I1787" s="20">
        <f t="shared" si="693"/>
        <v>59.79828619530636</v>
      </c>
      <c r="J1787" s="20">
        <f t="shared" si="694"/>
        <v>130.20171380469364</v>
      </c>
      <c r="K1787" s="26">
        <f t="shared" si="695"/>
        <v>-65100.856902346823</v>
      </c>
      <c r="L1787" s="15">
        <f>Daten!G1787</f>
        <v>748</v>
      </c>
      <c r="M1787" s="15">
        <f>Daten!H1787</f>
        <v>2929</v>
      </c>
      <c r="N1787" s="15">
        <f>Daten!I1787</f>
        <v>964</v>
      </c>
      <c r="O1787" s="27">
        <f t="shared" si="696"/>
        <v>0.58449982929327415</v>
      </c>
      <c r="P1787" s="15">
        <f t="shared" si="697"/>
        <v>1663.0752501065515</v>
      </c>
      <c r="Q1787" s="20">
        <f t="shared" si="698"/>
        <v>48.924749893448507</v>
      </c>
      <c r="R1787" s="26">
        <f t="shared" si="699"/>
        <v>9784.9499786897013</v>
      </c>
      <c r="S1787" s="8">
        <f>Daten!K1787</f>
        <v>3978</v>
      </c>
      <c r="T1787" s="8">
        <f>Daten!L1787</f>
        <v>437989</v>
      </c>
      <c r="U1787" s="8">
        <f>Daten!M1787</f>
        <v>1819837</v>
      </c>
      <c r="V1787" s="8">
        <f>Daten!N1787</f>
        <v>500</v>
      </c>
      <c r="W1787" s="8">
        <f>Daten!O1787</f>
        <v>500</v>
      </c>
      <c r="X1787" s="22">
        <f t="shared" si="700"/>
        <v>2261804</v>
      </c>
      <c r="Y1787" s="8">
        <f t="shared" si="701"/>
        <v>1780675.9035091728</v>
      </c>
      <c r="Z1787" s="20">
        <f t="shared" si="702"/>
        <v>481128.09649082716</v>
      </c>
      <c r="AA1787" s="26">
        <f t="shared" si="703"/>
        <v>-48112.809649082716</v>
      </c>
      <c r="AB1787" s="31">
        <f t="shared" si="704"/>
        <v>-103428.71657273984</v>
      </c>
      <c r="AC1787" s="30">
        <f t="shared" si="705"/>
        <v>0</v>
      </c>
      <c r="AG1787" s="25">
        <f t="shared" si="706"/>
        <v>0</v>
      </c>
      <c r="AH1787" s="25">
        <f t="shared" si="707"/>
        <v>0</v>
      </c>
      <c r="AI1787" s="25">
        <f t="shared" si="708"/>
        <v>0</v>
      </c>
      <c r="AJ1787" s="25">
        <f t="shared" si="709"/>
        <v>1</v>
      </c>
      <c r="AK1787" s="25">
        <f t="shared" si="710"/>
        <v>0</v>
      </c>
      <c r="AL1787" s="25">
        <f t="shared" ca="1" si="711"/>
        <v>0</v>
      </c>
      <c r="AM1787" s="25">
        <f t="shared" ca="1" si="712"/>
        <v>0</v>
      </c>
      <c r="AN1787" s="25">
        <f ca="1">IF(AM1787=0,0,COUNTIF($AM$19:AM1787,C1787*10+1))</f>
        <v>0</v>
      </c>
      <c r="AO1787" s="20">
        <f t="shared" ca="1" si="713"/>
        <v>0</v>
      </c>
      <c r="AP1787" s="32">
        <f t="shared" ca="1" si="714"/>
        <v>0</v>
      </c>
    </row>
    <row r="1788" spans="1:42" x14ac:dyDescent="0.2">
      <c r="A1788" s="14">
        <f>Daten!A1788</f>
        <v>70331</v>
      </c>
      <c r="B1788" s="7" t="str">
        <f>Daten!B1788</f>
        <v>Mutters</v>
      </c>
      <c r="C1788" s="14">
        <f t="shared" si="690"/>
        <v>7</v>
      </c>
      <c r="D1788" s="9">
        <f>Daten!D1788</f>
        <v>0</v>
      </c>
      <c r="E1788" s="8">
        <f>Daten!E1788</f>
        <v>2287</v>
      </c>
      <c r="F1788" s="8">
        <f>Daten!F1788</f>
        <v>2214</v>
      </c>
      <c r="G1788" s="26">
        <f t="shared" si="691"/>
        <v>73</v>
      </c>
      <c r="H1788" s="28">
        <f t="shared" si="692"/>
        <v>3.297199638663053E-2</v>
      </c>
      <c r="I1788" s="20">
        <f t="shared" si="693"/>
        <v>29.744642919885031</v>
      </c>
      <c r="J1788" s="20">
        <f t="shared" si="694"/>
        <v>43.255357080114969</v>
      </c>
      <c r="K1788" s="26">
        <f t="shared" si="695"/>
        <v>-21627.678540057484</v>
      </c>
      <c r="L1788" s="15">
        <f>Daten!G1788</f>
        <v>371</v>
      </c>
      <c r="M1788" s="15">
        <f>Daten!H1788</f>
        <v>1485</v>
      </c>
      <c r="N1788" s="15">
        <f>Daten!I1788</f>
        <v>431</v>
      </c>
      <c r="O1788" s="27">
        <f t="shared" si="696"/>
        <v>0.54006734006734003</v>
      </c>
      <c r="P1788" s="15">
        <f t="shared" si="697"/>
        <v>843.177448415237</v>
      </c>
      <c r="Q1788" s="20">
        <f t="shared" si="698"/>
        <v>-41.177448415236995</v>
      </c>
      <c r="R1788" s="26">
        <f t="shared" si="699"/>
        <v>-8235.489683047399</v>
      </c>
      <c r="S1788" s="8">
        <f>Daten!K1788</f>
        <v>6418</v>
      </c>
      <c r="T1788" s="8">
        <f>Daten!L1788</f>
        <v>227497</v>
      </c>
      <c r="U1788" s="8">
        <f>Daten!M1788</f>
        <v>553120</v>
      </c>
      <c r="V1788" s="8">
        <f>Daten!N1788</f>
        <v>500</v>
      </c>
      <c r="W1788" s="8">
        <f>Daten!O1788</f>
        <v>500</v>
      </c>
      <c r="X1788" s="22">
        <f t="shared" si="700"/>
        <v>787035</v>
      </c>
      <c r="Y1788" s="8">
        <f t="shared" si="701"/>
        <v>877484.54887426808</v>
      </c>
      <c r="Z1788" s="20">
        <f t="shared" si="702"/>
        <v>-90449.548874268075</v>
      </c>
      <c r="AA1788" s="26">
        <f t="shared" si="703"/>
        <v>9044.9548874268075</v>
      </c>
      <c r="AB1788" s="31">
        <f t="shared" si="704"/>
        <v>-20818.213335678076</v>
      </c>
      <c r="AC1788" s="30">
        <f t="shared" si="705"/>
        <v>0</v>
      </c>
      <c r="AG1788" s="25">
        <f t="shared" si="706"/>
        <v>0</v>
      </c>
      <c r="AH1788" s="25">
        <f t="shared" si="707"/>
        <v>0</v>
      </c>
      <c r="AI1788" s="25">
        <f t="shared" si="708"/>
        <v>0</v>
      </c>
      <c r="AJ1788" s="25">
        <f t="shared" si="709"/>
        <v>1</v>
      </c>
      <c r="AK1788" s="25">
        <f t="shared" si="710"/>
        <v>0</v>
      </c>
      <c r="AL1788" s="25">
        <f t="shared" ca="1" si="711"/>
        <v>0</v>
      </c>
      <c r="AM1788" s="25">
        <f t="shared" ca="1" si="712"/>
        <v>0</v>
      </c>
      <c r="AN1788" s="25">
        <f ca="1">IF(AM1788=0,0,COUNTIF($AM$19:AM1788,C1788*10+1))</f>
        <v>0</v>
      </c>
      <c r="AO1788" s="20">
        <f t="shared" ca="1" si="713"/>
        <v>0</v>
      </c>
      <c r="AP1788" s="32">
        <f t="shared" ca="1" si="714"/>
        <v>0</v>
      </c>
    </row>
    <row r="1789" spans="1:42" x14ac:dyDescent="0.2">
      <c r="A1789" s="14">
        <f>Daten!A1789</f>
        <v>70332</v>
      </c>
      <c r="B1789" s="7" t="str">
        <f>Daten!B1789</f>
        <v>Natters</v>
      </c>
      <c r="C1789" s="14">
        <f t="shared" si="690"/>
        <v>7</v>
      </c>
      <c r="D1789" s="9">
        <f>Daten!D1789</f>
        <v>0</v>
      </c>
      <c r="E1789" s="8">
        <f>Daten!E1789</f>
        <v>2100</v>
      </c>
      <c r="F1789" s="8">
        <f>Daten!F1789</f>
        <v>2048</v>
      </c>
      <c r="G1789" s="26">
        <f t="shared" si="691"/>
        <v>52</v>
      </c>
      <c r="H1789" s="28">
        <f t="shared" si="692"/>
        <v>2.5390625E-2</v>
      </c>
      <c r="I1789" s="20">
        <f t="shared" si="693"/>
        <v>27.514466440796994</v>
      </c>
      <c r="J1789" s="20">
        <f t="shared" si="694"/>
        <v>24.485533559203006</v>
      </c>
      <c r="K1789" s="26">
        <f t="shared" si="695"/>
        <v>-12242.766779601503</v>
      </c>
      <c r="L1789" s="15">
        <f>Daten!G1789</f>
        <v>306</v>
      </c>
      <c r="M1789" s="15">
        <f>Daten!H1789</f>
        <v>1290</v>
      </c>
      <c r="N1789" s="15">
        <f>Daten!I1789</f>
        <v>504</v>
      </c>
      <c r="O1789" s="27">
        <f t="shared" si="696"/>
        <v>0.62790697674418605</v>
      </c>
      <c r="P1789" s="15">
        <f t="shared" si="697"/>
        <v>732.45717741121598</v>
      </c>
      <c r="Q1789" s="20">
        <f t="shared" si="698"/>
        <v>77.54282258878402</v>
      </c>
      <c r="R1789" s="26">
        <f t="shared" si="699"/>
        <v>15508.564517756804</v>
      </c>
      <c r="S1789" s="8">
        <f>Daten!K1789</f>
        <v>3359</v>
      </c>
      <c r="T1789" s="8">
        <f>Daten!L1789</f>
        <v>182196</v>
      </c>
      <c r="U1789" s="8">
        <f>Daten!M1789</f>
        <v>393846</v>
      </c>
      <c r="V1789" s="8">
        <f>Daten!N1789</f>
        <v>500</v>
      </c>
      <c r="W1789" s="8">
        <f>Daten!O1789</f>
        <v>500</v>
      </c>
      <c r="X1789" s="22">
        <f t="shared" si="700"/>
        <v>579401</v>
      </c>
      <c r="Y1789" s="8">
        <f t="shared" si="701"/>
        <v>805735.70294532704</v>
      </c>
      <c r="Z1789" s="20">
        <f t="shared" si="702"/>
        <v>-226334.70294532704</v>
      </c>
      <c r="AA1789" s="26">
        <f t="shared" si="703"/>
        <v>22633.470294532704</v>
      </c>
      <c r="AB1789" s="31">
        <f t="shared" si="704"/>
        <v>25899.268032688007</v>
      </c>
      <c r="AC1789" s="30">
        <f t="shared" si="705"/>
        <v>25899.268032688007</v>
      </c>
      <c r="AG1789" s="25">
        <f t="shared" si="706"/>
        <v>-12242.766779601503</v>
      </c>
      <c r="AH1789" s="25">
        <f t="shared" si="707"/>
        <v>22633.470294532704</v>
      </c>
      <c r="AI1789" s="25">
        <f t="shared" si="708"/>
        <v>10390.703514931201</v>
      </c>
      <c r="AJ1789" s="25">
        <f t="shared" si="709"/>
        <v>1</v>
      </c>
      <c r="AK1789" s="25">
        <f t="shared" si="710"/>
        <v>10390.703514931201</v>
      </c>
      <c r="AL1789" s="25">
        <f t="shared" ca="1" si="711"/>
        <v>21406</v>
      </c>
      <c r="AM1789" s="25">
        <f t="shared" ca="1" si="712"/>
        <v>71</v>
      </c>
      <c r="AN1789" s="25">
        <f ca="1">IF(AM1789=0,0,COUNTIF($AM$19:AM1789,C1789*10+1))</f>
        <v>18</v>
      </c>
      <c r="AO1789" s="20">
        <f t="shared" ca="1" si="713"/>
        <v>0</v>
      </c>
      <c r="AP1789" s="32">
        <f t="shared" ca="1" si="714"/>
        <v>21406</v>
      </c>
    </row>
    <row r="1790" spans="1:42" x14ac:dyDescent="0.2">
      <c r="A1790" s="14">
        <f>Daten!A1790</f>
        <v>70333</v>
      </c>
      <c r="B1790" s="7" t="str">
        <f>Daten!B1790</f>
        <v>Navis</v>
      </c>
      <c r="C1790" s="14">
        <f t="shared" si="690"/>
        <v>7</v>
      </c>
      <c r="D1790" s="9">
        <f>Daten!D1790</f>
        <v>0</v>
      </c>
      <c r="E1790" s="8">
        <f>Daten!E1790</f>
        <v>2055</v>
      </c>
      <c r="F1790" s="8">
        <f>Daten!F1790</f>
        <v>2002</v>
      </c>
      <c r="G1790" s="26">
        <f t="shared" si="691"/>
        <v>53</v>
      </c>
      <c r="H1790" s="28">
        <f t="shared" si="692"/>
        <v>2.6473526473526472E-2</v>
      </c>
      <c r="I1790" s="20">
        <f t="shared" si="693"/>
        <v>26.896465729724405</v>
      </c>
      <c r="J1790" s="20">
        <f t="shared" si="694"/>
        <v>26.103534270275595</v>
      </c>
      <c r="K1790" s="26">
        <f t="shared" si="695"/>
        <v>-13051.767135137798</v>
      </c>
      <c r="L1790" s="15">
        <f>Daten!G1790</f>
        <v>329</v>
      </c>
      <c r="M1790" s="15">
        <f>Daten!H1790</f>
        <v>1371</v>
      </c>
      <c r="N1790" s="15">
        <f>Daten!I1790</f>
        <v>355</v>
      </c>
      <c r="O1790" s="27">
        <f t="shared" si="696"/>
        <v>0.4989059080962801</v>
      </c>
      <c r="P1790" s="15">
        <f t="shared" si="697"/>
        <v>778.44867459750162</v>
      </c>
      <c r="Q1790" s="20">
        <f t="shared" si="698"/>
        <v>-94.448674597501622</v>
      </c>
      <c r="R1790" s="26">
        <f t="shared" si="699"/>
        <v>-18889.734919500326</v>
      </c>
      <c r="S1790" s="8">
        <f>Daten!K1790</f>
        <v>6784</v>
      </c>
      <c r="T1790" s="8">
        <f>Daten!L1790</f>
        <v>133738</v>
      </c>
      <c r="U1790" s="8">
        <f>Daten!M1790</f>
        <v>597379</v>
      </c>
      <c r="V1790" s="8">
        <f>Daten!N1790</f>
        <v>500</v>
      </c>
      <c r="W1790" s="8">
        <f>Daten!O1790</f>
        <v>500</v>
      </c>
      <c r="X1790" s="22">
        <f t="shared" si="700"/>
        <v>737901</v>
      </c>
      <c r="Y1790" s="8">
        <f t="shared" si="701"/>
        <v>788469.93788221292</v>
      </c>
      <c r="Z1790" s="20">
        <f t="shared" si="702"/>
        <v>-50568.937882212922</v>
      </c>
      <c r="AA1790" s="26">
        <f t="shared" si="703"/>
        <v>5056.8937882212922</v>
      </c>
      <c r="AB1790" s="31">
        <f t="shared" si="704"/>
        <v>-26884.608266416832</v>
      </c>
      <c r="AC1790" s="30">
        <f t="shared" si="705"/>
        <v>0</v>
      </c>
      <c r="AG1790" s="25">
        <f t="shared" si="706"/>
        <v>0</v>
      </c>
      <c r="AH1790" s="25">
        <f t="shared" si="707"/>
        <v>0</v>
      </c>
      <c r="AI1790" s="25">
        <f t="shared" si="708"/>
        <v>0</v>
      </c>
      <c r="AJ1790" s="25">
        <f t="shared" si="709"/>
        <v>1</v>
      </c>
      <c r="AK1790" s="25">
        <f t="shared" si="710"/>
        <v>0</v>
      </c>
      <c r="AL1790" s="25">
        <f t="shared" ca="1" si="711"/>
        <v>0</v>
      </c>
      <c r="AM1790" s="25">
        <f t="shared" ca="1" si="712"/>
        <v>0</v>
      </c>
      <c r="AN1790" s="25">
        <f ca="1">IF(AM1790=0,0,COUNTIF($AM$19:AM1790,C1790*10+1))</f>
        <v>0</v>
      </c>
      <c r="AO1790" s="20">
        <f t="shared" ca="1" si="713"/>
        <v>0</v>
      </c>
      <c r="AP1790" s="32">
        <f t="shared" ca="1" si="714"/>
        <v>0</v>
      </c>
    </row>
    <row r="1791" spans="1:42" x14ac:dyDescent="0.2">
      <c r="A1791" s="14">
        <f>Daten!A1791</f>
        <v>70334</v>
      </c>
      <c r="B1791" s="7" t="str">
        <f>Daten!B1791</f>
        <v>Neustift im Stubaital</v>
      </c>
      <c r="C1791" s="14">
        <f t="shared" si="690"/>
        <v>7</v>
      </c>
      <c r="D1791" s="9">
        <f>Daten!D1791</f>
        <v>0</v>
      </c>
      <c r="E1791" s="8">
        <f>Daten!E1791</f>
        <v>5000</v>
      </c>
      <c r="F1791" s="8">
        <f>Daten!F1791</f>
        <v>4777</v>
      </c>
      <c r="G1791" s="26">
        <f t="shared" si="691"/>
        <v>223</v>
      </c>
      <c r="H1791" s="28">
        <f t="shared" si="692"/>
        <v>4.668201800293071E-2</v>
      </c>
      <c r="I1791" s="20">
        <f t="shared" si="693"/>
        <v>64.178030365081653</v>
      </c>
      <c r="J1791" s="20">
        <f t="shared" si="694"/>
        <v>158.82196963491833</v>
      </c>
      <c r="K1791" s="26">
        <f t="shared" si="695"/>
        <v>-79410.984817459161</v>
      </c>
      <c r="L1791" s="15">
        <f>Daten!G1791</f>
        <v>777</v>
      </c>
      <c r="M1791" s="15">
        <f>Daten!H1791</f>
        <v>3424</v>
      </c>
      <c r="N1791" s="15">
        <f>Daten!I1791</f>
        <v>799</v>
      </c>
      <c r="O1791" s="27">
        <f t="shared" si="696"/>
        <v>0.46028037383177572</v>
      </c>
      <c r="P1791" s="15">
        <f t="shared" si="697"/>
        <v>1944.1343995782972</v>
      </c>
      <c r="Q1791" s="20">
        <f t="shared" si="698"/>
        <v>-368.13439957829723</v>
      </c>
      <c r="R1791" s="26">
        <f t="shared" si="699"/>
        <v>-73626.879915659447</v>
      </c>
      <c r="S1791" s="8">
        <f>Daten!K1791</f>
        <v>14270</v>
      </c>
      <c r="T1791" s="8">
        <f>Daten!L1791</f>
        <v>617774</v>
      </c>
      <c r="U1791" s="8">
        <f>Daten!M1791</f>
        <v>1335177</v>
      </c>
      <c r="V1791" s="8">
        <f>Daten!N1791</f>
        <v>500</v>
      </c>
      <c r="W1791" s="8">
        <f>Daten!O1791</f>
        <v>500</v>
      </c>
      <c r="X1791" s="22">
        <f t="shared" si="700"/>
        <v>1967221</v>
      </c>
      <c r="Y1791" s="8">
        <f t="shared" si="701"/>
        <v>1918418.3403460167</v>
      </c>
      <c r="Z1791" s="20">
        <f t="shared" si="702"/>
        <v>48802.659653983312</v>
      </c>
      <c r="AA1791" s="26">
        <f t="shared" si="703"/>
        <v>-4880.265965398331</v>
      </c>
      <c r="AB1791" s="31">
        <f t="shared" si="704"/>
        <v>-157918.13069851696</v>
      </c>
      <c r="AC1791" s="30">
        <f t="shared" si="705"/>
        <v>0</v>
      </c>
      <c r="AG1791" s="25">
        <f t="shared" si="706"/>
        <v>0</v>
      </c>
      <c r="AH1791" s="25">
        <f t="shared" si="707"/>
        <v>0</v>
      </c>
      <c r="AI1791" s="25">
        <f t="shared" si="708"/>
        <v>0</v>
      </c>
      <c r="AJ1791" s="25">
        <f t="shared" si="709"/>
        <v>1</v>
      </c>
      <c r="AK1791" s="25">
        <f t="shared" si="710"/>
        <v>0</v>
      </c>
      <c r="AL1791" s="25">
        <f t="shared" ca="1" si="711"/>
        <v>0</v>
      </c>
      <c r="AM1791" s="25">
        <f t="shared" ca="1" si="712"/>
        <v>0</v>
      </c>
      <c r="AN1791" s="25">
        <f ca="1">IF(AM1791=0,0,COUNTIF($AM$19:AM1791,C1791*10+1))</f>
        <v>0</v>
      </c>
      <c r="AO1791" s="20">
        <f t="shared" ca="1" si="713"/>
        <v>0</v>
      </c>
      <c r="AP1791" s="32">
        <f t="shared" ca="1" si="714"/>
        <v>0</v>
      </c>
    </row>
    <row r="1792" spans="1:42" x14ac:dyDescent="0.2">
      <c r="A1792" s="14">
        <f>Daten!A1792</f>
        <v>70335</v>
      </c>
      <c r="B1792" s="7" t="str">
        <f>Daten!B1792</f>
        <v>Oberhofen im Inntal</v>
      </c>
      <c r="C1792" s="14">
        <f t="shared" si="690"/>
        <v>7</v>
      </c>
      <c r="D1792" s="9">
        <f>Daten!D1792</f>
        <v>0</v>
      </c>
      <c r="E1792" s="8">
        <f>Daten!E1792</f>
        <v>1901</v>
      </c>
      <c r="F1792" s="8">
        <f>Daten!F1792</f>
        <v>1875</v>
      </c>
      <c r="G1792" s="26">
        <f t="shared" si="691"/>
        <v>26</v>
      </c>
      <c r="H1792" s="28">
        <f t="shared" si="692"/>
        <v>1.3866666666666666E-2</v>
      </c>
      <c r="I1792" s="20">
        <f t="shared" si="693"/>
        <v>25.19024637524139</v>
      </c>
      <c r="J1792" s="20">
        <f t="shared" si="694"/>
        <v>0.8097536247586099</v>
      </c>
      <c r="K1792" s="26">
        <f t="shared" si="695"/>
        <v>-404.87681237930497</v>
      </c>
      <c r="L1792" s="15">
        <f>Daten!G1792</f>
        <v>352</v>
      </c>
      <c r="M1792" s="15">
        <f>Daten!H1792</f>
        <v>1234</v>
      </c>
      <c r="N1792" s="15">
        <f>Daten!I1792</f>
        <v>315</v>
      </c>
      <c r="O1792" s="27">
        <f t="shared" si="696"/>
        <v>0.54051863857374394</v>
      </c>
      <c r="P1792" s="15">
        <f t="shared" si="697"/>
        <v>700.6605867639073</v>
      </c>
      <c r="Q1792" s="20">
        <f t="shared" si="698"/>
        <v>-33.660586763907304</v>
      </c>
      <c r="R1792" s="26">
        <f t="shared" si="699"/>
        <v>-6732.1173527814608</v>
      </c>
      <c r="S1792" s="8">
        <f>Daten!K1792</f>
        <v>6188</v>
      </c>
      <c r="T1792" s="8">
        <f>Daten!L1792</f>
        <v>119635</v>
      </c>
      <c r="U1792" s="8">
        <f>Daten!M1792</f>
        <v>423923</v>
      </c>
      <c r="V1792" s="8">
        <f>Daten!N1792</f>
        <v>500</v>
      </c>
      <c r="W1792" s="8">
        <f>Daten!O1792</f>
        <v>500</v>
      </c>
      <c r="X1792" s="22">
        <f t="shared" si="700"/>
        <v>549746</v>
      </c>
      <c r="Y1792" s="8">
        <f t="shared" si="701"/>
        <v>729382.65299955558</v>
      </c>
      <c r="Z1792" s="20">
        <f t="shared" si="702"/>
        <v>-179636.65299955558</v>
      </c>
      <c r="AA1792" s="26">
        <f t="shared" si="703"/>
        <v>17963.665299955559</v>
      </c>
      <c r="AB1792" s="31">
        <f t="shared" si="704"/>
        <v>10826.671134794793</v>
      </c>
      <c r="AC1792" s="30">
        <f t="shared" si="705"/>
        <v>10826.671134794793</v>
      </c>
      <c r="AG1792" s="25">
        <f t="shared" si="706"/>
        <v>-404.87681237930497</v>
      </c>
      <c r="AH1792" s="25">
        <f t="shared" si="707"/>
        <v>17963.665299955559</v>
      </c>
      <c r="AI1792" s="25">
        <f t="shared" si="708"/>
        <v>17558.788487576254</v>
      </c>
      <c r="AJ1792" s="25">
        <f t="shared" si="709"/>
        <v>1</v>
      </c>
      <c r="AK1792" s="25">
        <f t="shared" si="710"/>
        <v>17558.788487576254</v>
      </c>
      <c r="AL1792" s="25">
        <f t="shared" ca="1" si="711"/>
        <v>36173</v>
      </c>
      <c r="AM1792" s="25">
        <f t="shared" ca="1" si="712"/>
        <v>71</v>
      </c>
      <c r="AN1792" s="25">
        <f ca="1">IF(AM1792=0,0,COUNTIF($AM$19:AM1792,C1792*10+1))</f>
        <v>19</v>
      </c>
      <c r="AO1792" s="20">
        <f t="shared" ca="1" si="713"/>
        <v>0</v>
      </c>
      <c r="AP1792" s="32">
        <f t="shared" ca="1" si="714"/>
        <v>36173</v>
      </c>
    </row>
    <row r="1793" spans="1:42" x14ac:dyDescent="0.2">
      <c r="A1793" s="14">
        <f>Daten!A1793</f>
        <v>70336</v>
      </c>
      <c r="B1793" s="7" t="str">
        <f>Daten!B1793</f>
        <v>Obernberg am Brenner</v>
      </c>
      <c r="C1793" s="14">
        <f t="shared" si="690"/>
        <v>7</v>
      </c>
      <c r="D1793" s="9">
        <f>Daten!D1793</f>
        <v>0</v>
      </c>
      <c r="E1793" s="8">
        <f>Daten!E1793</f>
        <v>406</v>
      </c>
      <c r="F1793" s="8">
        <f>Daten!F1793</f>
        <v>372</v>
      </c>
      <c r="G1793" s="26">
        <f t="shared" si="691"/>
        <v>34</v>
      </c>
      <c r="H1793" s="28">
        <f t="shared" si="692"/>
        <v>9.1397849462365593E-2</v>
      </c>
      <c r="I1793" s="20">
        <f t="shared" si="693"/>
        <v>4.9977448808478915</v>
      </c>
      <c r="J1793" s="20">
        <f t="shared" si="694"/>
        <v>29.00225511915211</v>
      </c>
      <c r="K1793" s="26">
        <f t="shared" si="695"/>
        <v>-14501.127559576054</v>
      </c>
      <c r="L1793" s="15">
        <f>Daten!G1793</f>
        <v>74</v>
      </c>
      <c r="M1793" s="15">
        <f>Daten!H1793</f>
        <v>253</v>
      </c>
      <c r="N1793" s="15">
        <f>Daten!I1793</f>
        <v>79</v>
      </c>
      <c r="O1793" s="27">
        <f t="shared" si="696"/>
        <v>0.60474308300395252</v>
      </c>
      <c r="P1793" s="15">
        <f t="shared" si="697"/>
        <v>143.65245417444777</v>
      </c>
      <c r="Q1793" s="20">
        <f t="shared" si="698"/>
        <v>9.3475458255522312</v>
      </c>
      <c r="R1793" s="26">
        <f t="shared" si="699"/>
        <v>1869.5091651104462</v>
      </c>
      <c r="S1793" s="8">
        <f>Daten!K1793</f>
        <v>2604</v>
      </c>
      <c r="T1793" s="8">
        <f>Daten!L1793</f>
        <v>25659</v>
      </c>
      <c r="U1793" s="8">
        <f>Daten!M1793</f>
        <v>16290</v>
      </c>
      <c r="V1793" s="8">
        <f>Daten!N1793</f>
        <v>500</v>
      </c>
      <c r="W1793" s="8">
        <f>Daten!O1793</f>
        <v>500</v>
      </c>
      <c r="X1793" s="22">
        <f t="shared" si="700"/>
        <v>44553</v>
      </c>
      <c r="Y1793" s="8">
        <f t="shared" si="701"/>
        <v>155775.56923609655</v>
      </c>
      <c r="Z1793" s="20">
        <f t="shared" si="702"/>
        <v>-111222.56923609655</v>
      </c>
      <c r="AA1793" s="26">
        <f t="shared" si="703"/>
        <v>11122.256923609655</v>
      </c>
      <c r="AB1793" s="31">
        <f t="shared" si="704"/>
        <v>-1509.3614708559526</v>
      </c>
      <c r="AC1793" s="30">
        <f t="shared" si="705"/>
        <v>0</v>
      </c>
      <c r="AG1793" s="25">
        <f t="shared" si="706"/>
        <v>0</v>
      </c>
      <c r="AH1793" s="25">
        <f t="shared" si="707"/>
        <v>0</v>
      </c>
      <c r="AI1793" s="25">
        <f t="shared" si="708"/>
        <v>0</v>
      </c>
      <c r="AJ1793" s="25">
        <f t="shared" si="709"/>
        <v>1</v>
      </c>
      <c r="AK1793" s="25">
        <f t="shared" si="710"/>
        <v>0</v>
      </c>
      <c r="AL1793" s="25">
        <f t="shared" ca="1" si="711"/>
        <v>0</v>
      </c>
      <c r="AM1793" s="25">
        <f t="shared" ca="1" si="712"/>
        <v>0</v>
      </c>
      <c r="AN1793" s="25">
        <f ca="1">IF(AM1793=0,0,COUNTIF($AM$19:AM1793,C1793*10+1))</f>
        <v>0</v>
      </c>
      <c r="AO1793" s="20">
        <f t="shared" ca="1" si="713"/>
        <v>0</v>
      </c>
      <c r="AP1793" s="32">
        <f t="shared" ca="1" si="714"/>
        <v>0</v>
      </c>
    </row>
    <row r="1794" spans="1:42" x14ac:dyDescent="0.2">
      <c r="A1794" s="14">
        <f>Daten!A1794</f>
        <v>70337</v>
      </c>
      <c r="B1794" s="7" t="str">
        <f>Daten!B1794</f>
        <v>Oberperfuss</v>
      </c>
      <c r="C1794" s="14">
        <f t="shared" si="690"/>
        <v>7</v>
      </c>
      <c r="D1794" s="9">
        <f>Daten!D1794</f>
        <v>0</v>
      </c>
      <c r="E1794" s="8">
        <f>Daten!E1794</f>
        <v>3084</v>
      </c>
      <c r="F1794" s="8">
        <f>Daten!F1794</f>
        <v>3083</v>
      </c>
      <c r="G1794" s="26">
        <f t="shared" si="691"/>
        <v>1</v>
      </c>
      <c r="H1794" s="28">
        <f t="shared" si="692"/>
        <v>3.243593902043464E-4</v>
      </c>
      <c r="I1794" s="20">
        <f t="shared" si="693"/>
        <v>41.419482439930242</v>
      </c>
      <c r="J1794" s="20">
        <f t="shared" si="694"/>
        <v>-40.419482439930242</v>
      </c>
      <c r="K1794" s="26">
        <f t="shared" si="695"/>
        <v>20209.741219965123</v>
      </c>
      <c r="L1794" s="15">
        <f>Daten!G1794</f>
        <v>563</v>
      </c>
      <c r="M1794" s="15">
        <f>Daten!H1794</f>
        <v>1984</v>
      </c>
      <c r="N1794" s="15">
        <f>Daten!I1794</f>
        <v>537</v>
      </c>
      <c r="O1794" s="27">
        <f t="shared" si="696"/>
        <v>0.55443548387096775</v>
      </c>
      <c r="P1794" s="15">
        <f t="shared" si="697"/>
        <v>1126.507782933219</v>
      </c>
      <c r="Q1794" s="20">
        <f t="shared" si="698"/>
        <v>-26.507782933219005</v>
      </c>
      <c r="R1794" s="26">
        <f t="shared" si="699"/>
        <v>-5301.556586643801</v>
      </c>
      <c r="S1794" s="8">
        <f>Daten!K1794</f>
        <v>3107</v>
      </c>
      <c r="T1794" s="8">
        <f>Daten!L1794</f>
        <v>204961</v>
      </c>
      <c r="U1794" s="8">
        <f>Daten!M1794</f>
        <v>216237</v>
      </c>
      <c r="V1794" s="8">
        <f>Daten!N1794</f>
        <v>500</v>
      </c>
      <c r="W1794" s="8">
        <f>Daten!O1794</f>
        <v>500</v>
      </c>
      <c r="X1794" s="22">
        <f t="shared" si="700"/>
        <v>424305</v>
      </c>
      <c r="Y1794" s="8">
        <f t="shared" si="701"/>
        <v>1183280.4323254232</v>
      </c>
      <c r="Z1794" s="20">
        <f t="shared" si="702"/>
        <v>-758975.43232542323</v>
      </c>
      <c r="AA1794" s="26">
        <f t="shared" si="703"/>
        <v>75897.543232542332</v>
      </c>
      <c r="AB1794" s="31">
        <f t="shared" si="704"/>
        <v>90805.72786586365</v>
      </c>
      <c r="AC1794" s="30">
        <f t="shared" si="705"/>
        <v>90805.72786586365</v>
      </c>
      <c r="AG1794" s="25">
        <f t="shared" si="706"/>
        <v>20209.741219965123</v>
      </c>
      <c r="AH1794" s="25">
        <f t="shared" si="707"/>
        <v>75897.543232542332</v>
      </c>
      <c r="AI1794" s="25">
        <f t="shared" si="708"/>
        <v>96107.284452507447</v>
      </c>
      <c r="AJ1794" s="25">
        <f t="shared" si="709"/>
        <v>1</v>
      </c>
      <c r="AK1794" s="25">
        <f t="shared" si="710"/>
        <v>96107.284452507447</v>
      </c>
      <c r="AL1794" s="25">
        <f t="shared" ca="1" si="711"/>
        <v>197994</v>
      </c>
      <c r="AM1794" s="25">
        <f t="shared" ca="1" si="712"/>
        <v>71</v>
      </c>
      <c r="AN1794" s="25">
        <f ca="1">IF(AM1794=0,0,COUNTIF($AM$19:AM1794,C1794*10+1))</f>
        <v>20</v>
      </c>
      <c r="AO1794" s="20">
        <f t="shared" ca="1" si="713"/>
        <v>0</v>
      </c>
      <c r="AP1794" s="32">
        <f t="shared" ca="1" si="714"/>
        <v>197994</v>
      </c>
    </row>
    <row r="1795" spans="1:42" x14ac:dyDescent="0.2">
      <c r="A1795" s="14">
        <f>Daten!A1795</f>
        <v>70338</v>
      </c>
      <c r="B1795" s="7" t="str">
        <f>Daten!B1795</f>
        <v>Patsch</v>
      </c>
      <c r="C1795" s="14">
        <f t="shared" si="690"/>
        <v>7</v>
      </c>
      <c r="D1795" s="9">
        <f>Daten!D1795</f>
        <v>0</v>
      </c>
      <c r="E1795" s="8">
        <f>Daten!E1795</f>
        <v>1133</v>
      </c>
      <c r="F1795" s="8">
        <f>Daten!F1795</f>
        <v>1029</v>
      </c>
      <c r="G1795" s="26">
        <f t="shared" si="691"/>
        <v>104</v>
      </c>
      <c r="H1795" s="28">
        <f t="shared" si="692"/>
        <v>0.1010689990281827</v>
      </c>
      <c r="I1795" s="20">
        <f t="shared" si="693"/>
        <v>13.824407210732474</v>
      </c>
      <c r="J1795" s="20">
        <f t="shared" si="694"/>
        <v>90.175592789267526</v>
      </c>
      <c r="K1795" s="26">
        <f t="shared" si="695"/>
        <v>-45087.796394633762</v>
      </c>
      <c r="L1795" s="15">
        <f>Daten!G1795</f>
        <v>180</v>
      </c>
      <c r="M1795" s="15">
        <f>Daten!H1795</f>
        <v>751</v>
      </c>
      <c r="N1795" s="15">
        <f>Daten!I1795</f>
        <v>202</v>
      </c>
      <c r="O1795" s="27">
        <f t="shared" si="696"/>
        <v>0.50865512649800271</v>
      </c>
      <c r="P1795" s="15">
        <f t="shared" si="697"/>
        <v>426.41499243087071</v>
      </c>
      <c r="Q1795" s="20">
        <f t="shared" si="698"/>
        <v>-44.414992430870711</v>
      </c>
      <c r="R1795" s="26">
        <f t="shared" si="699"/>
        <v>-8882.9984861741432</v>
      </c>
      <c r="S1795" s="8">
        <f>Daten!K1795</f>
        <v>3891</v>
      </c>
      <c r="T1795" s="8">
        <f>Daten!L1795</f>
        <v>75692</v>
      </c>
      <c r="U1795" s="8">
        <f>Daten!M1795</f>
        <v>103352</v>
      </c>
      <c r="V1795" s="8">
        <f>Daten!N1795</f>
        <v>500</v>
      </c>
      <c r="W1795" s="8">
        <f>Daten!O1795</f>
        <v>500</v>
      </c>
      <c r="X1795" s="22">
        <f t="shared" si="700"/>
        <v>182935</v>
      </c>
      <c r="Y1795" s="8">
        <f t="shared" si="701"/>
        <v>434713.5959224074</v>
      </c>
      <c r="Z1795" s="20">
        <f t="shared" si="702"/>
        <v>-251778.5959224074</v>
      </c>
      <c r="AA1795" s="26">
        <f t="shared" si="703"/>
        <v>25177.85959224074</v>
      </c>
      <c r="AB1795" s="31">
        <f t="shared" si="704"/>
        <v>-28792.935288567169</v>
      </c>
      <c r="AC1795" s="30">
        <f t="shared" si="705"/>
        <v>0</v>
      </c>
      <c r="AG1795" s="25">
        <f t="shared" si="706"/>
        <v>0</v>
      </c>
      <c r="AH1795" s="25">
        <f t="shared" si="707"/>
        <v>0</v>
      </c>
      <c r="AI1795" s="25">
        <f t="shared" si="708"/>
        <v>0</v>
      </c>
      <c r="AJ1795" s="25">
        <f t="shared" si="709"/>
        <v>1</v>
      </c>
      <c r="AK1795" s="25">
        <f t="shared" si="710"/>
        <v>0</v>
      </c>
      <c r="AL1795" s="25">
        <f t="shared" ca="1" si="711"/>
        <v>0</v>
      </c>
      <c r="AM1795" s="25">
        <f t="shared" ca="1" si="712"/>
        <v>0</v>
      </c>
      <c r="AN1795" s="25">
        <f ca="1">IF(AM1795=0,0,COUNTIF($AM$19:AM1795,C1795*10+1))</f>
        <v>0</v>
      </c>
      <c r="AO1795" s="20">
        <f t="shared" ca="1" si="713"/>
        <v>0</v>
      </c>
      <c r="AP1795" s="32">
        <f t="shared" ca="1" si="714"/>
        <v>0</v>
      </c>
    </row>
    <row r="1796" spans="1:42" x14ac:dyDescent="0.2">
      <c r="A1796" s="14">
        <f>Daten!A1796</f>
        <v>70339</v>
      </c>
      <c r="B1796" s="7" t="str">
        <f>Daten!B1796</f>
        <v>Pettnau</v>
      </c>
      <c r="C1796" s="14">
        <f t="shared" si="690"/>
        <v>7</v>
      </c>
      <c r="D1796" s="9">
        <f>Daten!D1796</f>
        <v>0</v>
      </c>
      <c r="E1796" s="8">
        <f>Daten!E1796</f>
        <v>1090</v>
      </c>
      <c r="F1796" s="8">
        <f>Daten!F1796</f>
        <v>1060</v>
      </c>
      <c r="G1796" s="26">
        <f t="shared" si="691"/>
        <v>30</v>
      </c>
      <c r="H1796" s="28">
        <f t="shared" si="692"/>
        <v>2.8301886792452831E-2</v>
      </c>
      <c r="I1796" s="20">
        <f t="shared" si="693"/>
        <v>14.240885950803131</v>
      </c>
      <c r="J1796" s="20">
        <f t="shared" si="694"/>
        <v>15.759114049196869</v>
      </c>
      <c r="K1796" s="26">
        <f t="shared" si="695"/>
        <v>-7879.5570245984345</v>
      </c>
      <c r="L1796" s="15">
        <f>Daten!G1796</f>
        <v>172</v>
      </c>
      <c r="M1796" s="15">
        <f>Daten!H1796</f>
        <v>739</v>
      </c>
      <c r="N1796" s="15">
        <f>Daten!I1796</f>
        <v>179</v>
      </c>
      <c r="O1796" s="27">
        <f t="shared" si="696"/>
        <v>0.47496617050067658</v>
      </c>
      <c r="P1796" s="15">
        <f t="shared" si="697"/>
        <v>419.60143729216168</v>
      </c>
      <c r="Q1796" s="20">
        <f t="shared" si="698"/>
        <v>-68.601437292161677</v>
      </c>
      <c r="R1796" s="26">
        <f t="shared" si="699"/>
        <v>-13720.287458432336</v>
      </c>
      <c r="S1796" s="8">
        <f>Daten!K1796</f>
        <v>2278</v>
      </c>
      <c r="T1796" s="8">
        <f>Daten!L1796</f>
        <v>76008</v>
      </c>
      <c r="U1796" s="8">
        <f>Daten!M1796</f>
        <v>106691</v>
      </c>
      <c r="V1796" s="8">
        <f>Daten!N1796</f>
        <v>500</v>
      </c>
      <c r="W1796" s="8">
        <f>Daten!O1796</f>
        <v>500</v>
      </c>
      <c r="X1796" s="22">
        <f t="shared" si="700"/>
        <v>184977</v>
      </c>
      <c r="Y1796" s="8">
        <f t="shared" si="701"/>
        <v>418215.19819543167</v>
      </c>
      <c r="Z1796" s="20">
        <f t="shared" si="702"/>
        <v>-233238.19819543167</v>
      </c>
      <c r="AA1796" s="26">
        <f t="shared" si="703"/>
        <v>23323.819819543169</v>
      </c>
      <c r="AB1796" s="31">
        <f t="shared" si="704"/>
        <v>1723.9753365123979</v>
      </c>
      <c r="AC1796" s="30">
        <f t="shared" si="705"/>
        <v>1723.9753365123979</v>
      </c>
      <c r="AG1796" s="25">
        <f t="shared" si="706"/>
        <v>-7879.5570245984345</v>
      </c>
      <c r="AH1796" s="25">
        <f t="shared" si="707"/>
        <v>23323.819819543169</v>
      </c>
      <c r="AI1796" s="25">
        <f t="shared" si="708"/>
        <v>15444.262794944734</v>
      </c>
      <c r="AJ1796" s="25">
        <f t="shared" si="709"/>
        <v>1</v>
      </c>
      <c r="AK1796" s="25">
        <f t="shared" si="710"/>
        <v>15444.262794944734</v>
      </c>
      <c r="AL1796" s="25">
        <f t="shared" ca="1" si="711"/>
        <v>31817</v>
      </c>
      <c r="AM1796" s="25">
        <f t="shared" ca="1" si="712"/>
        <v>71</v>
      </c>
      <c r="AN1796" s="25">
        <f ca="1">IF(AM1796=0,0,COUNTIF($AM$19:AM1796,C1796*10+1))</f>
        <v>21</v>
      </c>
      <c r="AO1796" s="20">
        <f t="shared" ca="1" si="713"/>
        <v>0</v>
      </c>
      <c r="AP1796" s="32">
        <f t="shared" ca="1" si="714"/>
        <v>31817</v>
      </c>
    </row>
    <row r="1797" spans="1:42" x14ac:dyDescent="0.2">
      <c r="A1797" s="14">
        <f>Daten!A1797</f>
        <v>70340</v>
      </c>
      <c r="B1797" s="7" t="str">
        <f>Daten!B1797</f>
        <v>Pfaffenhofen</v>
      </c>
      <c r="C1797" s="14">
        <f t="shared" si="690"/>
        <v>7</v>
      </c>
      <c r="D1797" s="9">
        <f>Daten!D1797</f>
        <v>0</v>
      </c>
      <c r="E1797" s="8">
        <f>Daten!E1797</f>
        <v>1284</v>
      </c>
      <c r="F1797" s="8">
        <f>Daten!F1797</f>
        <v>1149</v>
      </c>
      <c r="G1797" s="26">
        <f t="shared" si="691"/>
        <v>135</v>
      </c>
      <c r="H1797" s="28">
        <f t="shared" si="692"/>
        <v>0.1174934725848564</v>
      </c>
      <c r="I1797" s="20">
        <f t="shared" si="693"/>
        <v>15.436582978747923</v>
      </c>
      <c r="J1797" s="20">
        <f t="shared" si="694"/>
        <v>119.56341702125208</v>
      </c>
      <c r="K1797" s="26">
        <f t="shared" si="695"/>
        <v>-59781.708510626042</v>
      </c>
      <c r="L1797" s="15">
        <f>Daten!G1797</f>
        <v>241</v>
      </c>
      <c r="M1797" s="15">
        <f>Daten!H1797</f>
        <v>844</v>
      </c>
      <c r="N1797" s="15">
        <f>Daten!I1797</f>
        <v>199</v>
      </c>
      <c r="O1797" s="27">
        <f t="shared" si="696"/>
        <v>0.52132701421800953</v>
      </c>
      <c r="P1797" s="15">
        <f t="shared" si="697"/>
        <v>479.22004475586533</v>
      </c>
      <c r="Q1797" s="20">
        <f t="shared" si="698"/>
        <v>-39.220044755865331</v>
      </c>
      <c r="R1797" s="26">
        <f t="shared" si="699"/>
        <v>-7844.0089511730657</v>
      </c>
      <c r="S1797" s="8">
        <f>Daten!K1797</f>
        <v>1767</v>
      </c>
      <c r="T1797" s="8">
        <f>Daten!L1797</f>
        <v>144840</v>
      </c>
      <c r="U1797" s="8">
        <f>Daten!M1797</f>
        <v>708395</v>
      </c>
      <c r="V1797" s="8">
        <f>Daten!N1797</f>
        <v>500</v>
      </c>
      <c r="W1797" s="8">
        <f>Daten!O1797</f>
        <v>500</v>
      </c>
      <c r="X1797" s="22">
        <f t="shared" si="700"/>
        <v>855002</v>
      </c>
      <c r="Y1797" s="8">
        <f t="shared" si="701"/>
        <v>492649.82980085711</v>
      </c>
      <c r="Z1797" s="20">
        <f t="shared" si="702"/>
        <v>362352.17019914289</v>
      </c>
      <c r="AA1797" s="26">
        <f t="shared" si="703"/>
        <v>-36235.217019914293</v>
      </c>
      <c r="AB1797" s="31">
        <f t="shared" si="704"/>
        <v>-103860.9344817134</v>
      </c>
      <c r="AC1797" s="30">
        <f t="shared" si="705"/>
        <v>0</v>
      </c>
      <c r="AG1797" s="25">
        <f t="shared" si="706"/>
        <v>0</v>
      </c>
      <c r="AH1797" s="25">
        <f t="shared" si="707"/>
        <v>0</v>
      </c>
      <c r="AI1797" s="25">
        <f t="shared" si="708"/>
        <v>0</v>
      </c>
      <c r="AJ1797" s="25">
        <f t="shared" si="709"/>
        <v>1</v>
      </c>
      <c r="AK1797" s="25">
        <f t="shared" si="710"/>
        <v>0</v>
      </c>
      <c r="AL1797" s="25">
        <f t="shared" ca="1" si="711"/>
        <v>0</v>
      </c>
      <c r="AM1797" s="25">
        <f t="shared" ca="1" si="712"/>
        <v>0</v>
      </c>
      <c r="AN1797" s="25">
        <f ca="1">IF(AM1797=0,0,COUNTIF($AM$19:AM1797,C1797*10+1))</f>
        <v>0</v>
      </c>
      <c r="AO1797" s="20">
        <f t="shared" ca="1" si="713"/>
        <v>0</v>
      </c>
      <c r="AP1797" s="32">
        <f t="shared" ca="1" si="714"/>
        <v>0</v>
      </c>
    </row>
    <row r="1798" spans="1:42" x14ac:dyDescent="0.2">
      <c r="A1798" s="14">
        <f>Daten!A1798</f>
        <v>70342</v>
      </c>
      <c r="B1798" s="7" t="str">
        <f>Daten!B1798</f>
        <v>Polling in Tirol</v>
      </c>
      <c r="C1798" s="14">
        <f t="shared" si="690"/>
        <v>7</v>
      </c>
      <c r="D1798" s="9">
        <f>Daten!D1798</f>
        <v>0</v>
      </c>
      <c r="E1798" s="8">
        <f>Daten!E1798</f>
        <v>1361</v>
      </c>
      <c r="F1798" s="8">
        <f>Daten!F1798</f>
        <v>1216</v>
      </c>
      <c r="G1798" s="26">
        <f t="shared" si="691"/>
        <v>145</v>
      </c>
      <c r="H1798" s="28">
        <f t="shared" si="692"/>
        <v>0.11924342105263158</v>
      </c>
      <c r="I1798" s="20">
        <f t="shared" si="693"/>
        <v>16.336714449223216</v>
      </c>
      <c r="J1798" s="20">
        <f t="shared" si="694"/>
        <v>128.66328555077678</v>
      </c>
      <c r="K1798" s="26">
        <f t="shared" si="695"/>
        <v>-64331.642775388391</v>
      </c>
      <c r="L1798" s="15">
        <f>Daten!G1798</f>
        <v>292</v>
      </c>
      <c r="M1798" s="15">
        <f>Daten!H1798</f>
        <v>893</v>
      </c>
      <c r="N1798" s="15">
        <f>Daten!I1798</f>
        <v>176</v>
      </c>
      <c r="O1798" s="27">
        <f t="shared" si="696"/>
        <v>0.52407614781634937</v>
      </c>
      <c r="P1798" s="15">
        <f t="shared" si="697"/>
        <v>507.04206157226037</v>
      </c>
      <c r="Q1798" s="20">
        <f t="shared" si="698"/>
        <v>-39.042061572260366</v>
      </c>
      <c r="R1798" s="26">
        <f t="shared" si="699"/>
        <v>-7808.4123144520727</v>
      </c>
      <c r="S1798" s="8">
        <f>Daten!K1798</f>
        <v>1724</v>
      </c>
      <c r="T1798" s="8">
        <f>Daten!L1798</f>
        <v>53919</v>
      </c>
      <c r="U1798" s="8">
        <f>Daten!M1798</f>
        <v>577979</v>
      </c>
      <c r="V1798" s="8">
        <f>Daten!N1798</f>
        <v>500</v>
      </c>
      <c r="W1798" s="8">
        <f>Daten!O1798</f>
        <v>500</v>
      </c>
      <c r="X1798" s="22">
        <f t="shared" si="700"/>
        <v>633622</v>
      </c>
      <c r="Y1798" s="8">
        <f t="shared" si="701"/>
        <v>522193.47224218579</v>
      </c>
      <c r="Z1798" s="20">
        <f t="shared" si="702"/>
        <v>111428.52775781421</v>
      </c>
      <c r="AA1798" s="26">
        <f t="shared" si="703"/>
        <v>-11142.852775781423</v>
      </c>
      <c r="AB1798" s="31">
        <f t="shared" si="704"/>
        <v>-83282.907865621877</v>
      </c>
      <c r="AC1798" s="30">
        <f t="shared" si="705"/>
        <v>0</v>
      </c>
      <c r="AG1798" s="25">
        <f t="shared" si="706"/>
        <v>0</v>
      </c>
      <c r="AH1798" s="25">
        <f t="shared" si="707"/>
        <v>0</v>
      </c>
      <c r="AI1798" s="25">
        <f t="shared" si="708"/>
        <v>0</v>
      </c>
      <c r="AJ1798" s="25">
        <f t="shared" si="709"/>
        <v>1</v>
      </c>
      <c r="AK1798" s="25">
        <f t="shared" si="710"/>
        <v>0</v>
      </c>
      <c r="AL1798" s="25">
        <f t="shared" ca="1" si="711"/>
        <v>0</v>
      </c>
      <c r="AM1798" s="25">
        <f t="shared" ca="1" si="712"/>
        <v>0</v>
      </c>
      <c r="AN1798" s="25">
        <f ca="1">IF(AM1798=0,0,COUNTIF($AM$19:AM1798,C1798*10+1))</f>
        <v>0</v>
      </c>
      <c r="AO1798" s="20">
        <f t="shared" ca="1" si="713"/>
        <v>0</v>
      </c>
      <c r="AP1798" s="32">
        <f t="shared" ca="1" si="714"/>
        <v>0</v>
      </c>
    </row>
    <row r="1799" spans="1:42" x14ac:dyDescent="0.2">
      <c r="A1799" s="14">
        <f>Daten!A1799</f>
        <v>70343</v>
      </c>
      <c r="B1799" s="7" t="str">
        <f>Daten!B1799</f>
        <v>Ranggen</v>
      </c>
      <c r="C1799" s="14">
        <f t="shared" si="690"/>
        <v>7</v>
      </c>
      <c r="D1799" s="9">
        <f>Daten!D1799</f>
        <v>0</v>
      </c>
      <c r="E1799" s="8">
        <f>Daten!E1799</f>
        <v>1126</v>
      </c>
      <c r="F1799" s="8">
        <f>Daten!F1799</f>
        <v>1093</v>
      </c>
      <c r="G1799" s="26">
        <f t="shared" si="691"/>
        <v>33</v>
      </c>
      <c r="H1799" s="28">
        <f t="shared" si="692"/>
        <v>3.0192131747483988E-2</v>
      </c>
      <c r="I1799" s="20">
        <f t="shared" si="693"/>
        <v>14.68423428700738</v>
      </c>
      <c r="J1799" s="20">
        <f t="shared" si="694"/>
        <v>18.315765712992622</v>
      </c>
      <c r="K1799" s="26">
        <f t="shared" si="695"/>
        <v>-9157.8828564963114</v>
      </c>
      <c r="L1799" s="15">
        <f>Daten!G1799</f>
        <v>217</v>
      </c>
      <c r="M1799" s="15">
        <f>Daten!H1799</f>
        <v>738</v>
      </c>
      <c r="N1799" s="15">
        <f>Daten!I1799</f>
        <v>171</v>
      </c>
      <c r="O1799" s="27">
        <f t="shared" si="696"/>
        <v>0.5257452574525745</v>
      </c>
      <c r="P1799" s="15">
        <f t="shared" si="697"/>
        <v>419.03364103060261</v>
      </c>
      <c r="Q1799" s="20">
        <f t="shared" si="698"/>
        <v>-31.03364103060261</v>
      </c>
      <c r="R1799" s="26">
        <f t="shared" si="699"/>
        <v>-6206.7282061205224</v>
      </c>
      <c r="S1799" s="8">
        <f>Daten!K1799</f>
        <v>2090</v>
      </c>
      <c r="T1799" s="8">
        <f>Daten!L1799</f>
        <v>67039</v>
      </c>
      <c r="U1799" s="8">
        <f>Daten!M1799</f>
        <v>91769</v>
      </c>
      <c r="V1799" s="8">
        <f>Daten!N1799</f>
        <v>500</v>
      </c>
      <c r="W1799" s="8">
        <f>Daten!O1799</f>
        <v>500</v>
      </c>
      <c r="X1799" s="22">
        <f t="shared" si="700"/>
        <v>160898</v>
      </c>
      <c r="Y1799" s="8">
        <f t="shared" si="701"/>
        <v>432027.810245923</v>
      </c>
      <c r="Z1799" s="20">
        <f t="shared" si="702"/>
        <v>-271129.810245923</v>
      </c>
      <c r="AA1799" s="26">
        <f t="shared" si="703"/>
        <v>27112.9810245923</v>
      </c>
      <c r="AB1799" s="31">
        <f t="shared" si="704"/>
        <v>11748.369961975466</v>
      </c>
      <c r="AC1799" s="30">
        <f t="shared" si="705"/>
        <v>11748.369961975466</v>
      </c>
      <c r="AG1799" s="25">
        <f t="shared" si="706"/>
        <v>-9157.8828564963114</v>
      </c>
      <c r="AH1799" s="25">
        <f t="shared" si="707"/>
        <v>27112.9810245923</v>
      </c>
      <c r="AI1799" s="25">
        <f t="shared" si="708"/>
        <v>17955.098168095989</v>
      </c>
      <c r="AJ1799" s="25">
        <f t="shared" si="709"/>
        <v>1</v>
      </c>
      <c r="AK1799" s="25">
        <f t="shared" si="710"/>
        <v>17955.098168095989</v>
      </c>
      <c r="AL1799" s="25">
        <f t="shared" ca="1" si="711"/>
        <v>36990</v>
      </c>
      <c r="AM1799" s="25">
        <f t="shared" ca="1" si="712"/>
        <v>71</v>
      </c>
      <c r="AN1799" s="25">
        <f ca="1">IF(AM1799=0,0,COUNTIF($AM$19:AM1799,C1799*10+1))</f>
        <v>22</v>
      </c>
      <c r="AO1799" s="20">
        <f t="shared" ca="1" si="713"/>
        <v>0</v>
      </c>
      <c r="AP1799" s="32">
        <f t="shared" ca="1" si="714"/>
        <v>36990</v>
      </c>
    </row>
    <row r="1800" spans="1:42" x14ac:dyDescent="0.2">
      <c r="A1800" s="14">
        <f>Daten!A1800</f>
        <v>70344</v>
      </c>
      <c r="B1800" s="7" t="str">
        <f>Daten!B1800</f>
        <v>Reith bei Seefeld</v>
      </c>
      <c r="C1800" s="14">
        <f t="shared" si="690"/>
        <v>7</v>
      </c>
      <c r="D1800" s="9">
        <f>Daten!D1800</f>
        <v>0</v>
      </c>
      <c r="E1800" s="8">
        <f>Daten!E1800</f>
        <v>1564</v>
      </c>
      <c r="F1800" s="8">
        <f>Daten!F1800</f>
        <v>1371</v>
      </c>
      <c r="G1800" s="26">
        <f t="shared" si="691"/>
        <v>193</v>
      </c>
      <c r="H1800" s="28">
        <f t="shared" si="692"/>
        <v>0.14077315827862874</v>
      </c>
      <c r="I1800" s="20">
        <f t="shared" si="693"/>
        <v>18.419108149576502</v>
      </c>
      <c r="J1800" s="20">
        <f t="shared" si="694"/>
        <v>174.58089185042348</v>
      </c>
      <c r="K1800" s="26">
        <f t="shared" si="695"/>
        <v>-87290.445925211738</v>
      </c>
      <c r="L1800" s="15">
        <f>Daten!G1800</f>
        <v>225</v>
      </c>
      <c r="M1800" s="15">
        <f>Daten!H1800</f>
        <v>1096</v>
      </c>
      <c r="N1800" s="15">
        <f>Daten!I1800</f>
        <v>243</v>
      </c>
      <c r="O1800" s="27">
        <f t="shared" si="696"/>
        <v>0.42700729927007297</v>
      </c>
      <c r="P1800" s="15">
        <f t="shared" si="697"/>
        <v>622.30470266875398</v>
      </c>
      <c r="Q1800" s="20">
        <f t="shared" si="698"/>
        <v>-154.30470266875398</v>
      </c>
      <c r="R1800" s="26">
        <f t="shared" si="699"/>
        <v>-30860.940533750796</v>
      </c>
      <c r="S1800" s="8">
        <f>Daten!K1800</f>
        <v>1722</v>
      </c>
      <c r="T1800" s="8">
        <f>Daten!L1800</f>
        <v>230101</v>
      </c>
      <c r="U1800" s="8">
        <f>Daten!M1800</f>
        <v>362771</v>
      </c>
      <c r="V1800" s="8">
        <f>Daten!N1800</f>
        <v>500</v>
      </c>
      <c r="W1800" s="8">
        <f>Daten!O1800</f>
        <v>500</v>
      </c>
      <c r="X1800" s="22">
        <f t="shared" si="700"/>
        <v>594594</v>
      </c>
      <c r="Y1800" s="8">
        <f t="shared" si="701"/>
        <v>600081.25686023408</v>
      </c>
      <c r="Z1800" s="20">
        <f t="shared" si="702"/>
        <v>-5487.2568602340762</v>
      </c>
      <c r="AA1800" s="26">
        <f t="shared" si="703"/>
        <v>548.72568602340766</v>
      </c>
      <c r="AB1800" s="31">
        <f t="shared" si="704"/>
        <v>-117602.66077293913</v>
      </c>
      <c r="AC1800" s="30">
        <f t="shared" si="705"/>
        <v>0</v>
      </c>
      <c r="AG1800" s="25">
        <f t="shared" si="706"/>
        <v>0</v>
      </c>
      <c r="AH1800" s="25">
        <f t="shared" si="707"/>
        <v>0</v>
      </c>
      <c r="AI1800" s="25">
        <f t="shared" si="708"/>
        <v>0</v>
      </c>
      <c r="AJ1800" s="25">
        <f t="shared" si="709"/>
        <v>1</v>
      </c>
      <c r="AK1800" s="25">
        <f t="shared" si="710"/>
        <v>0</v>
      </c>
      <c r="AL1800" s="25">
        <f t="shared" ca="1" si="711"/>
        <v>0</v>
      </c>
      <c r="AM1800" s="25">
        <f t="shared" ca="1" si="712"/>
        <v>0</v>
      </c>
      <c r="AN1800" s="25">
        <f ca="1">IF(AM1800=0,0,COUNTIF($AM$19:AM1800,C1800*10+1))</f>
        <v>0</v>
      </c>
      <c r="AO1800" s="20">
        <f t="shared" ca="1" si="713"/>
        <v>0</v>
      </c>
      <c r="AP1800" s="32">
        <f t="shared" ca="1" si="714"/>
        <v>0</v>
      </c>
    </row>
    <row r="1801" spans="1:42" x14ac:dyDescent="0.2">
      <c r="A1801" s="14">
        <f>Daten!A1801</f>
        <v>70345</v>
      </c>
      <c r="B1801" s="7" t="str">
        <f>Daten!B1801</f>
        <v>Rinn</v>
      </c>
      <c r="C1801" s="14">
        <f t="shared" si="690"/>
        <v>7</v>
      </c>
      <c r="D1801" s="9">
        <f>Daten!D1801</f>
        <v>0</v>
      </c>
      <c r="E1801" s="8">
        <f>Daten!E1801</f>
        <v>1944</v>
      </c>
      <c r="F1801" s="8">
        <f>Daten!F1801</f>
        <v>1907</v>
      </c>
      <c r="G1801" s="26">
        <f t="shared" si="691"/>
        <v>37</v>
      </c>
      <c r="H1801" s="28">
        <f t="shared" si="692"/>
        <v>1.9402202412165705E-2</v>
      </c>
      <c r="I1801" s="20">
        <f t="shared" si="693"/>
        <v>25.620159913378842</v>
      </c>
      <c r="J1801" s="20">
        <f t="shared" si="694"/>
        <v>11.379840086621158</v>
      </c>
      <c r="K1801" s="26">
        <f t="shared" si="695"/>
        <v>-5689.9200433105789</v>
      </c>
      <c r="L1801" s="15">
        <f>Daten!G1801</f>
        <v>361</v>
      </c>
      <c r="M1801" s="15">
        <f>Daten!H1801</f>
        <v>1273</v>
      </c>
      <c r="N1801" s="15">
        <f>Daten!I1801</f>
        <v>310</v>
      </c>
      <c r="O1801" s="27">
        <f t="shared" si="696"/>
        <v>0.52710133542812254</v>
      </c>
      <c r="P1801" s="15">
        <f t="shared" si="697"/>
        <v>722.80464096471155</v>
      </c>
      <c r="Q1801" s="20">
        <f t="shared" si="698"/>
        <v>-51.804640964711552</v>
      </c>
      <c r="R1801" s="26">
        <f t="shared" si="699"/>
        <v>-10360.92819294231</v>
      </c>
      <c r="S1801" s="8">
        <f>Daten!K1801</f>
        <v>4891</v>
      </c>
      <c r="T1801" s="8">
        <f>Daten!L1801</f>
        <v>139034</v>
      </c>
      <c r="U1801" s="8">
        <f>Daten!M1801</f>
        <v>155721</v>
      </c>
      <c r="V1801" s="8">
        <f>Daten!N1801</f>
        <v>500</v>
      </c>
      <c r="W1801" s="8">
        <f>Daten!O1801</f>
        <v>500</v>
      </c>
      <c r="X1801" s="22">
        <f t="shared" si="700"/>
        <v>299646</v>
      </c>
      <c r="Y1801" s="8">
        <f t="shared" si="701"/>
        <v>745881.05072653131</v>
      </c>
      <c r="Z1801" s="20">
        <f t="shared" si="702"/>
        <v>-446235.05072653131</v>
      </c>
      <c r="AA1801" s="26">
        <f t="shared" si="703"/>
        <v>44623.505072653134</v>
      </c>
      <c r="AB1801" s="31">
        <f t="shared" si="704"/>
        <v>28572.656836400245</v>
      </c>
      <c r="AC1801" s="30">
        <f t="shared" si="705"/>
        <v>28572.656836400245</v>
      </c>
      <c r="AG1801" s="25">
        <f t="shared" si="706"/>
        <v>-5689.9200433105789</v>
      </c>
      <c r="AH1801" s="25">
        <f t="shared" si="707"/>
        <v>44623.505072653134</v>
      </c>
      <c r="AI1801" s="25">
        <f t="shared" si="708"/>
        <v>38933.585029342554</v>
      </c>
      <c r="AJ1801" s="25">
        <f t="shared" si="709"/>
        <v>1</v>
      </c>
      <c r="AK1801" s="25">
        <f t="shared" si="710"/>
        <v>38933.585029342554</v>
      </c>
      <c r="AL1801" s="25">
        <f t="shared" ca="1" si="711"/>
        <v>80208</v>
      </c>
      <c r="AM1801" s="25">
        <f t="shared" ca="1" si="712"/>
        <v>71</v>
      </c>
      <c r="AN1801" s="25">
        <f ca="1">IF(AM1801=0,0,COUNTIF($AM$19:AM1801,C1801*10+1))</f>
        <v>23</v>
      </c>
      <c r="AO1801" s="20">
        <f t="shared" ca="1" si="713"/>
        <v>0</v>
      </c>
      <c r="AP1801" s="32">
        <f t="shared" ca="1" si="714"/>
        <v>80208</v>
      </c>
    </row>
    <row r="1802" spans="1:42" x14ac:dyDescent="0.2">
      <c r="A1802" s="14">
        <f>Daten!A1802</f>
        <v>70346</v>
      </c>
      <c r="B1802" s="7" t="str">
        <f>Daten!B1802</f>
        <v>Rum</v>
      </c>
      <c r="C1802" s="14">
        <f t="shared" si="690"/>
        <v>7</v>
      </c>
      <c r="D1802" s="9">
        <f>Daten!D1802</f>
        <v>0</v>
      </c>
      <c r="E1802" s="8">
        <f>Daten!E1802</f>
        <v>9332</v>
      </c>
      <c r="F1802" s="8">
        <f>Daten!F1802</f>
        <v>9220</v>
      </c>
      <c r="G1802" s="26">
        <f t="shared" si="691"/>
        <v>112</v>
      </c>
      <c r="H1802" s="28">
        <f t="shared" si="692"/>
        <v>1.2147505422993492E-2</v>
      </c>
      <c r="I1802" s="20">
        <f t="shared" si="693"/>
        <v>123.86883817585365</v>
      </c>
      <c r="J1802" s="20">
        <f t="shared" si="694"/>
        <v>-11.868838175853654</v>
      </c>
      <c r="K1802" s="26">
        <f t="shared" si="695"/>
        <v>5934.4190879268272</v>
      </c>
      <c r="L1802" s="15">
        <f>Daten!G1802</f>
        <v>1417</v>
      </c>
      <c r="M1802" s="15">
        <f>Daten!H1802</f>
        <v>5904</v>
      </c>
      <c r="N1802" s="15">
        <f>Daten!I1802</f>
        <v>2011</v>
      </c>
      <c r="O1802" s="27">
        <f t="shared" si="696"/>
        <v>0.58062330623306235</v>
      </c>
      <c r="P1802" s="15">
        <f t="shared" si="697"/>
        <v>3352.2691282448209</v>
      </c>
      <c r="Q1802" s="20">
        <f t="shared" si="698"/>
        <v>75.730871755179123</v>
      </c>
      <c r="R1802" s="26">
        <f t="shared" si="699"/>
        <v>15146.174351035825</v>
      </c>
      <c r="S1802" s="8">
        <f>Daten!K1802</f>
        <v>1762</v>
      </c>
      <c r="T1802" s="8">
        <f>Daten!L1802</f>
        <v>921391</v>
      </c>
      <c r="U1802" s="8">
        <f>Daten!M1802</f>
        <v>4582483</v>
      </c>
      <c r="V1802" s="8">
        <f>Daten!N1802</f>
        <v>500</v>
      </c>
      <c r="W1802" s="8">
        <f>Daten!O1802</f>
        <v>500</v>
      </c>
      <c r="X1802" s="22">
        <f t="shared" si="700"/>
        <v>5505636</v>
      </c>
      <c r="Y1802" s="8">
        <f t="shared" si="701"/>
        <v>3580535.9904218055</v>
      </c>
      <c r="Z1802" s="20">
        <f t="shared" si="702"/>
        <v>1925100.0095781945</v>
      </c>
      <c r="AA1802" s="26">
        <f t="shared" si="703"/>
        <v>-192510.00095781946</v>
      </c>
      <c r="AB1802" s="31">
        <f t="shared" si="704"/>
        <v>-171429.40751885681</v>
      </c>
      <c r="AC1802" s="30">
        <f t="shared" si="705"/>
        <v>0</v>
      </c>
      <c r="AG1802" s="25">
        <f t="shared" si="706"/>
        <v>0</v>
      </c>
      <c r="AH1802" s="25">
        <f t="shared" si="707"/>
        <v>0</v>
      </c>
      <c r="AI1802" s="25">
        <f t="shared" si="708"/>
        <v>0</v>
      </c>
      <c r="AJ1802" s="25">
        <f t="shared" si="709"/>
        <v>1</v>
      </c>
      <c r="AK1802" s="25">
        <f t="shared" si="710"/>
        <v>0</v>
      </c>
      <c r="AL1802" s="25">
        <f t="shared" ca="1" si="711"/>
        <v>0</v>
      </c>
      <c r="AM1802" s="25">
        <f t="shared" ca="1" si="712"/>
        <v>0</v>
      </c>
      <c r="AN1802" s="25">
        <f ca="1">IF(AM1802=0,0,COUNTIF($AM$19:AM1802,C1802*10+1))</f>
        <v>0</v>
      </c>
      <c r="AO1802" s="20">
        <f t="shared" ca="1" si="713"/>
        <v>0</v>
      </c>
      <c r="AP1802" s="32">
        <f t="shared" ca="1" si="714"/>
        <v>0</v>
      </c>
    </row>
    <row r="1803" spans="1:42" x14ac:dyDescent="0.2">
      <c r="A1803" s="14">
        <f>Daten!A1803</f>
        <v>70347</v>
      </c>
      <c r="B1803" s="7" t="str">
        <f>Daten!B1803</f>
        <v>St. Sigmund im Sellrain</v>
      </c>
      <c r="C1803" s="14">
        <f t="shared" si="690"/>
        <v>7</v>
      </c>
      <c r="D1803" s="9">
        <f>Daten!D1803</f>
        <v>0</v>
      </c>
      <c r="E1803" s="8">
        <f>Daten!E1803</f>
        <v>188</v>
      </c>
      <c r="F1803" s="8">
        <f>Daten!F1803</f>
        <v>174</v>
      </c>
      <c r="G1803" s="26">
        <f t="shared" si="691"/>
        <v>14</v>
      </c>
      <c r="H1803" s="28">
        <f t="shared" si="692"/>
        <v>8.0459770114942528E-2</v>
      </c>
      <c r="I1803" s="20">
        <f t="shared" si="693"/>
        <v>2.3376548636224008</v>
      </c>
      <c r="J1803" s="20">
        <f t="shared" si="694"/>
        <v>11.662345136377599</v>
      </c>
      <c r="K1803" s="26">
        <f t="shared" si="695"/>
        <v>-5831.1725681887992</v>
      </c>
      <c r="L1803" s="15">
        <f>Daten!G1803</f>
        <v>30</v>
      </c>
      <c r="M1803" s="15">
        <f>Daten!H1803</f>
        <v>121</v>
      </c>
      <c r="N1803" s="15">
        <f>Daten!I1803</f>
        <v>37</v>
      </c>
      <c r="O1803" s="27">
        <f t="shared" si="696"/>
        <v>0.55371900826446285</v>
      </c>
      <c r="P1803" s="15">
        <f t="shared" si="697"/>
        <v>68.703347648648943</v>
      </c>
      <c r="Q1803" s="20">
        <f t="shared" si="698"/>
        <v>-1.7033476486489434</v>
      </c>
      <c r="R1803" s="26">
        <f t="shared" si="699"/>
        <v>-340.66952972978868</v>
      </c>
      <c r="S1803" s="8">
        <f>Daten!K1803</f>
        <v>1042</v>
      </c>
      <c r="T1803" s="8">
        <f>Daten!L1803</f>
        <v>15533</v>
      </c>
      <c r="U1803" s="8">
        <f>Daten!M1803</f>
        <v>20193</v>
      </c>
      <c r="V1803" s="8">
        <f>Daten!N1803</f>
        <v>500</v>
      </c>
      <c r="W1803" s="8">
        <f>Daten!O1803</f>
        <v>500</v>
      </c>
      <c r="X1803" s="22">
        <f t="shared" si="700"/>
        <v>36768</v>
      </c>
      <c r="Y1803" s="8">
        <f t="shared" si="701"/>
        <v>72132.529597010231</v>
      </c>
      <c r="Z1803" s="20">
        <f t="shared" si="702"/>
        <v>-35364.529597010231</v>
      </c>
      <c r="AA1803" s="26">
        <f t="shared" si="703"/>
        <v>3536.4529597010232</v>
      </c>
      <c r="AB1803" s="31">
        <f t="shared" si="704"/>
        <v>-2635.3891382175643</v>
      </c>
      <c r="AC1803" s="30">
        <f t="shared" si="705"/>
        <v>0</v>
      </c>
      <c r="AG1803" s="25">
        <f t="shared" si="706"/>
        <v>0</v>
      </c>
      <c r="AH1803" s="25">
        <f t="shared" si="707"/>
        <v>0</v>
      </c>
      <c r="AI1803" s="25">
        <f t="shared" si="708"/>
        <v>0</v>
      </c>
      <c r="AJ1803" s="25">
        <f t="shared" si="709"/>
        <v>1</v>
      </c>
      <c r="AK1803" s="25">
        <f t="shared" si="710"/>
        <v>0</v>
      </c>
      <c r="AL1803" s="25">
        <f t="shared" ca="1" si="711"/>
        <v>0</v>
      </c>
      <c r="AM1803" s="25">
        <f t="shared" ca="1" si="712"/>
        <v>0</v>
      </c>
      <c r="AN1803" s="25">
        <f ca="1">IF(AM1803=0,0,COUNTIF($AM$19:AM1803,C1803*10+1))</f>
        <v>0</v>
      </c>
      <c r="AO1803" s="20">
        <f t="shared" ca="1" si="713"/>
        <v>0</v>
      </c>
      <c r="AP1803" s="32">
        <f t="shared" ca="1" si="714"/>
        <v>0</v>
      </c>
    </row>
    <row r="1804" spans="1:42" x14ac:dyDescent="0.2">
      <c r="A1804" s="14">
        <f>Daten!A1804</f>
        <v>70348</v>
      </c>
      <c r="B1804" s="7" t="str">
        <f>Daten!B1804</f>
        <v>Scharnitz</v>
      </c>
      <c r="C1804" s="14">
        <f t="shared" si="690"/>
        <v>7</v>
      </c>
      <c r="D1804" s="9">
        <f>Daten!D1804</f>
        <v>0</v>
      </c>
      <c r="E1804" s="8">
        <f>Daten!E1804</f>
        <v>1444</v>
      </c>
      <c r="F1804" s="8">
        <f>Daten!F1804</f>
        <v>1389</v>
      </c>
      <c r="G1804" s="26">
        <f t="shared" si="691"/>
        <v>55</v>
      </c>
      <c r="H1804" s="28">
        <f t="shared" si="692"/>
        <v>3.9596832253419728E-2</v>
      </c>
      <c r="I1804" s="20">
        <f t="shared" si="693"/>
        <v>18.66093451477882</v>
      </c>
      <c r="J1804" s="20">
        <f t="shared" si="694"/>
        <v>36.339065485221184</v>
      </c>
      <c r="K1804" s="26">
        <f t="shared" si="695"/>
        <v>-18169.532742610591</v>
      </c>
      <c r="L1804" s="15">
        <f>Daten!G1804</f>
        <v>202</v>
      </c>
      <c r="M1804" s="15">
        <f>Daten!H1804</f>
        <v>942</v>
      </c>
      <c r="N1804" s="15">
        <f>Daten!I1804</f>
        <v>300</v>
      </c>
      <c r="O1804" s="27">
        <f t="shared" si="696"/>
        <v>0.53290870488322717</v>
      </c>
      <c r="P1804" s="15">
        <f t="shared" si="697"/>
        <v>534.86407838865534</v>
      </c>
      <c r="Q1804" s="20">
        <f t="shared" si="698"/>
        <v>-32.864078388655344</v>
      </c>
      <c r="R1804" s="26">
        <f t="shared" si="699"/>
        <v>-6572.8156777310687</v>
      </c>
      <c r="S1804" s="8">
        <f>Daten!K1804</f>
        <v>-12677</v>
      </c>
      <c r="T1804" s="8">
        <f>Daten!L1804</f>
        <v>122354</v>
      </c>
      <c r="U1804" s="8">
        <f>Daten!M1804</f>
        <v>88260</v>
      </c>
      <c r="V1804" s="8">
        <f>Daten!N1804</f>
        <v>500</v>
      </c>
      <c r="W1804" s="8">
        <f>Daten!O1804</f>
        <v>500</v>
      </c>
      <c r="X1804" s="22">
        <f t="shared" si="700"/>
        <v>197937</v>
      </c>
      <c r="Y1804" s="8">
        <f t="shared" si="701"/>
        <v>554039.21669192961</v>
      </c>
      <c r="Z1804" s="20">
        <f t="shared" si="702"/>
        <v>-356102.21669192961</v>
      </c>
      <c r="AA1804" s="26">
        <f t="shared" si="703"/>
        <v>35610.221669192964</v>
      </c>
      <c r="AB1804" s="31">
        <f t="shared" si="704"/>
        <v>10867.873248851305</v>
      </c>
      <c r="AC1804" s="30">
        <f t="shared" si="705"/>
        <v>10867.873248851305</v>
      </c>
      <c r="AG1804" s="25">
        <f t="shared" si="706"/>
        <v>-18169.532742610591</v>
      </c>
      <c r="AH1804" s="25">
        <f t="shared" si="707"/>
        <v>35610.221669192964</v>
      </c>
      <c r="AI1804" s="25">
        <f t="shared" si="708"/>
        <v>17440.688926582374</v>
      </c>
      <c r="AJ1804" s="25">
        <f t="shared" si="709"/>
        <v>1</v>
      </c>
      <c r="AK1804" s="25">
        <f t="shared" si="710"/>
        <v>17440.688926582374</v>
      </c>
      <c r="AL1804" s="25">
        <f t="shared" ca="1" si="711"/>
        <v>35930</v>
      </c>
      <c r="AM1804" s="25">
        <f t="shared" ca="1" si="712"/>
        <v>71</v>
      </c>
      <c r="AN1804" s="25">
        <f ca="1">IF(AM1804=0,0,COUNTIF($AM$19:AM1804,C1804*10+1))</f>
        <v>24</v>
      </c>
      <c r="AO1804" s="20">
        <f t="shared" ca="1" si="713"/>
        <v>0</v>
      </c>
      <c r="AP1804" s="32">
        <f t="shared" ca="1" si="714"/>
        <v>35930</v>
      </c>
    </row>
    <row r="1805" spans="1:42" x14ac:dyDescent="0.2">
      <c r="A1805" s="14">
        <f>Daten!A1805</f>
        <v>70349</v>
      </c>
      <c r="B1805" s="7" t="str">
        <f>Daten!B1805</f>
        <v>Schmirn</v>
      </c>
      <c r="C1805" s="14">
        <f t="shared" si="690"/>
        <v>7</v>
      </c>
      <c r="D1805" s="9">
        <f>Daten!D1805</f>
        <v>0</v>
      </c>
      <c r="E1805" s="8">
        <f>Daten!E1805</f>
        <v>872</v>
      </c>
      <c r="F1805" s="8">
        <f>Daten!F1805</f>
        <v>869</v>
      </c>
      <c r="G1805" s="26">
        <f t="shared" si="691"/>
        <v>3</v>
      </c>
      <c r="H1805" s="28">
        <f t="shared" si="692"/>
        <v>3.4522439585730723E-3</v>
      </c>
      <c r="I1805" s="20">
        <f t="shared" si="693"/>
        <v>11.674839520045209</v>
      </c>
      <c r="J1805" s="20">
        <f t="shared" si="694"/>
        <v>-8.6748395200452091</v>
      </c>
      <c r="K1805" s="26">
        <f t="shared" si="695"/>
        <v>4337.4197600226044</v>
      </c>
      <c r="L1805" s="15">
        <f>Daten!G1805</f>
        <v>143</v>
      </c>
      <c r="M1805" s="15">
        <f>Daten!H1805</f>
        <v>557</v>
      </c>
      <c r="N1805" s="15">
        <f>Daten!I1805</f>
        <v>172</v>
      </c>
      <c r="O1805" s="27">
        <f t="shared" si="696"/>
        <v>0.56552962298025133</v>
      </c>
      <c r="P1805" s="15">
        <f t="shared" si="697"/>
        <v>316.26251768840876</v>
      </c>
      <c r="Q1805" s="20">
        <f t="shared" si="698"/>
        <v>-1.2625176884087637</v>
      </c>
      <c r="R1805" s="26">
        <f t="shared" si="699"/>
        <v>-252.50353768175273</v>
      </c>
      <c r="S1805" s="8">
        <f>Daten!K1805</f>
        <v>3205</v>
      </c>
      <c r="T1805" s="8">
        <f>Daten!L1805</f>
        <v>36631</v>
      </c>
      <c r="U1805" s="8">
        <f>Daten!M1805</f>
        <v>19675</v>
      </c>
      <c r="V1805" s="8">
        <f>Daten!N1805</f>
        <v>500</v>
      </c>
      <c r="W1805" s="8">
        <f>Daten!O1805</f>
        <v>500</v>
      </c>
      <c r="X1805" s="22">
        <f t="shared" si="700"/>
        <v>59511</v>
      </c>
      <c r="Y1805" s="8">
        <f t="shared" si="701"/>
        <v>334572.15855634533</v>
      </c>
      <c r="Z1805" s="20">
        <f t="shared" si="702"/>
        <v>-275061.15855634533</v>
      </c>
      <c r="AA1805" s="26">
        <f t="shared" si="703"/>
        <v>27506.115855634533</v>
      </c>
      <c r="AB1805" s="31">
        <f t="shared" si="704"/>
        <v>31591.032077975386</v>
      </c>
      <c r="AC1805" s="30">
        <f t="shared" si="705"/>
        <v>31591.032077975386</v>
      </c>
      <c r="AG1805" s="25">
        <f t="shared" si="706"/>
        <v>4337.4197600226044</v>
      </c>
      <c r="AH1805" s="25">
        <f t="shared" si="707"/>
        <v>27506.115855634533</v>
      </c>
      <c r="AI1805" s="25">
        <f t="shared" si="708"/>
        <v>31843.535615657136</v>
      </c>
      <c r="AJ1805" s="25">
        <f t="shared" si="709"/>
        <v>1</v>
      </c>
      <c r="AK1805" s="25">
        <f t="shared" si="710"/>
        <v>31843.535615657136</v>
      </c>
      <c r="AL1805" s="25">
        <f t="shared" ca="1" si="711"/>
        <v>65602</v>
      </c>
      <c r="AM1805" s="25">
        <f t="shared" ca="1" si="712"/>
        <v>71</v>
      </c>
      <c r="AN1805" s="25">
        <f ca="1">IF(AM1805=0,0,COUNTIF($AM$19:AM1805,C1805*10+1))</f>
        <v>25</v>
      </c>
      <c r="AO1805" s="20">
        <f t="shared" ca="1" si="713"/>
        <v>0</v>
      </c>
      <c r="AP1805" s="32">
        <f t="shared" ca="1" si="714"/>
        <v>65602</v>
      </c>
    </row>
    <row r="1806" spans="1:42" x14ac:dyDescent="0.2">
      <c r="A1806" s="14">
        <f>Daten!A1806</f>
        <v>70350</v>
      </c>
      <c r="B1806" s="7" t="str">
        <f>Daten!B1806</f>
        <v>Schönberg im Stubaital</v>
      </c>
      <c r="C1806" s="14">
        <f t="shared" si="690"/>
        <v>7</v>
      </c>
      <c r="D1806" s="9">
        <f>Daten!D1806</f>
        <v>0</v>
      </c>
      <c r="E1806" s="8">
        <f>Daten!E1806</f>
        <v>1085</v>
      </c>
      <c r="F1806" s="8">
        <f>Daten!F1806</f>
        <v>1114</v>
      </c>
      <c r="G1806" s="26">
        <f t="shared" si="691"/>
        <v>-29</v>
      </c>
      <c r="H1806" s="28">
        <f t="shared" si="692"/>
        <v>-2.6032315978456014E-2</v>
      </c>
      <c r="I1806" s="20">
        <f t="shared" si="693"/>
        <v>14.966365046410084</v>
      </c>
      <c r="J1806" s="20">
        <f t="shared" si="694"/>
        <v>-43.966365046410083</v>
      </c>
      <c r="K1806" s="26">
        <f t="shared" si="695"/>
        <v>21983.18252320504</v>
      </c>
      <c r="L1806" s="15">
        <f>Daten!G1806</f>
        <v>175</v>
      </c>
      <c r="M1806" s="15">
        <f>Daten!H1806</f>
        <v>716</v>
      </c>
      <c r="N1806" s="15">
        <f>Daten!I1806</f>
        <v>194</v>
      </c>
      <c r="O1806" s="27">
        <f t="shared" si="696"/>
        <v>0.51536312849162014</v>
      </c>
      <c r="P1806" s="15">
        <f t="shared" si="697"/>
        <v>406.54212327630279</v>
      </c>
      <c r="Q1806" s="20">
        <f t="shared" si="698"/>
        <v>-37.542123276302789</v>
      </c>
      <c r="R1806" s="26">
        <f t="shared" si="699"/>
        <v>-7508.4246552605582</v>
      </c>
      <c r="S1806" s="8">
        <f>Daten!K1806</f>
        <v>1883</v>
      </c>
      <c r="T1806" s="8">
        <f>Daten!L1806</f>
        <v>97984</v>
      </c>
      <c r="U1806" s="8">
        <f>Daten!M1806</f>
        <v>291097</v>
      </c>
      <c r="V1806" s="8">
        <f>Daten!N1806</f>
        <v>500</v>
      </c>
      <c r="W1806" s="8">
        <f>Daten!O1806</f>
        <v>500</v>
      </c>
      <c r="X1806" s="22">
        <f t="shared" si="700"/>
        <v>390964</v>
      </c>
      <c r="Y1806" s="8">
        <f t="shared" si="701"/>
        <v>416296.77985508565</v>
      </c>
      <c r="Z1806" s="20">
        <f t="shared" si="702"/>
        <v>-25332.779855085653</v>
      </c>
      <c r="AA1806" s="26">
        <f t="shared" si="703"/>
        <v>2533.2779855085655</v>
      </c>
      <c r="AB1806" s="31">
        <f t="shared" si="704"/>
        <v>17008.035853453046</v>
      </c>
      <c r="AC1806" s="30">
        <f t="shared" si="705"/>
        <v>17008.035853453046</v>
      </c>
      <c r="AG1806" s="25">
        <f t="shared" si="706"/>
        <v>21983.18252320504</v>
      </c>
      <c r="AH1806" s="25">
        <f t="shared" si="707"/>
        <v>2533.2779855085655</v>
      </c>
      <c r="AI1806" s="25">
        <f t="shared" si="708"/>
        <v>24516.460508713604</v>
      </c>
      <c r="AJ1806" s="25">
        <f t="shared" si="709"/>
        <v>1</v>
      </c>
      <c r="AK1806" s="25">
        <f t="shared" si="710"/>
        <v>24516.460508713604</v>
      </c>
      <c r="AL1806" s="25">
        <f t="shared" ca="1" si="711"/>
        <v>50507</v>
      </c>
      <c r="AM1806" s="25">
        <f t="shared" ca="1" si="712"/>
        <v>71</v>
      </c>
      <c r="AN1806" s="25">
        <f ca="1">IF(AM1806=0,0,COUNTIF($AM$19:AM1806,C1806*10+1))</f>
        <v>26</v>
      </c>
      <c r="AO1806" s="20">
        <f t="shared" ca="1" si="713"/>
        <v>0</v>
      </c>
      <c r="AP1806" s="32">
        <f t="shared" ca="1" si="714"/>
        <v>50507</v>
      </c>
    </row>
    <row r="1807" spans="1:42" x14ac:dyDescent="0.2">
      <c r="A1807" s="14">
        <f>Daten!A1807</f>
        <v>70351</v>
      </c>
      <c r="B1807" s="7" t="str">
        <f>Daten!B1807</f>
        <v>Seefeld in Tirol</v>
      </c>
      <c r="C1807" s="14">
        <f t="shared" si="690"/>
        <v>7</v>
      </c>
      <c r="D1807" s="9">
        <f>Daten!D1807</f>
        <v>0</v>
      </c>
      <c r="E1807" s="8">
        <f>Daten!E1807</f>
        <v>3613</v>
      </c>
      <c r="F1807" s="8">
        <f>Daten!F1807</f>
        <v>3436</v>
      </c>
      <c r="G1807" s="26">
        <f t="shared" si="691"/>
        <v>177</v>
      </c>
      <c r="H1807" s="28">
        <f t="shared" si="692"/>
        <v>5.1513387660069847E-2</v>
      </c>
      <c r="I1807" s="20">
        <f t="shared" si="693"/>
        <v>46.161966157509021</v>
      </c>
      <c r="J1807" s="20">
        <f t="shared" si="694"/>
        <v>130.83803384249097</v>
      </c>
      <c r="K1807" s="26">
        <f t="shared" si="695"/>
        <v>-65419.016921245486</v>
      </c>
      <c r="L1807" s="15">
        <f>Daten!G1807</f>
        <v>482</v>
      </c>
      <c r="M1807" s="15">
        <f>Daten!H1807</f>
        <v>2318</v>
      </c>
      <c r="N1807" s="15">
        <f>Daten!I1807</f>
        <v>813</v>
      </c>
      <c r="O1807" s="27">
        <f t="shared" si="696"/>
        <v>0.55867126833477132</v>
      </c>
      <c r="P1807" s="15">
        <f t="shared" si="697"/>
        <v>1316.1517342939524</v>
      </c>
      <c r="Q1807" s="20">
        <f t="shared" si="698"/>
        <v>-21.151734293952359</v>
      </c>
      <c r="R1807" s="26">
        <f t="shared" si="699"/>
        <v>-4230.3468587904717</v>
      </c>
      <c r="S1807" s="8">
        <f>Daten!K1807</f>
        <v>1244</v>
      </c>
      <c r="T1807" s="8">
        <f>Daten!L1807</f>
        <v>879430</v>
      </c>
      <c r="U1807" s="8">
        <f>Daten!M1807</f>
        <v>1830796</v>
      </c>
      <c r="V1807" s="8">
        <f>Daten!N1807</f>
        <v>500</v>
      </c>
      <c r="W1807" s="8">
        <f>Daten!O1807</f>
        <v>500</v>
      </c>
      <c r="X1807" s="22">
        <f t="shared" si="700"/>
        <v>2711470</v>
      </c>
      <c r="Y1807" s="8">
        <f t="shared" si="701"/>
        <v>1386249.0927340316</v>
      </c>
      <c r="Z1807" s="20">
        <f t="shared" si="702"/>
        <v>1325220.9072659684</v>
      </c>
      <c r="AA1807" s="26">
        <f t="shared" si="703"/>
        <v>-132522.09072659686</v>
      </c>
      <c r="AB1807" s="31">
        <f t="shared" si="704"/>
        <v>-202171.45450663281</v>
      </c>
      <c r="AC1807" s="30">
        <f t="shared" si="705"/>
        <v>0</v>
      </c>
      <c r="AG1807" s="25">
        <f t="shared" si="706"/>
        <v>0</v>
      </c>
      <c r="AH1807" s="25">
        <f t="shared" si="707"/>
        <v>0</v>
      </c>
      <c r="AI1807" s="25">
        <f t="shared" si="708"/>
        <v>0</v>
      </c>
      <c r="AJ1807" s="25">
        <f t="shared" si="709"/>
        <v>1</v>
      </c>
      <c r="AK1807" s="25">
        <f t="shared" si="710"/>
        <v>0</v>
      </c>
      <c r="AL1807" s="25">
        <f t="shared" ca="1" si="711"/>
        <v>0</v>
      </c>
      <c r="AM1807" s="25">
        <f t="shared" ca="1" si="712"/>
        <v>0</v>
      </c>
      <c r="AN1807" s="25">
        <f ca="1">IF(AM1807=0,0,COUNTIF($AM$19:AM1807,C1807*10+1))</f>
        <v>0</v>
      </c>
      <c r="AO1807" s="20">
        <f t="shared" ca="1" si="713"/>
        <v>0</v>
      </c>
      <c r="AP1807" s="32">
        <f t="shared" ca="1" si="714"/>
        <v>0</v>
      </c>
    </row>
    <row r="1808" spans="1:42" x14ac:dyDescent="0.2">
      <c r="A1808" s="14">
        <f>Daten!A1808</f>
        <v>70352</v>
      </c>
      <c r="B1808" s="7" t="str">
        <f>Daten!B1808</f>
        <v>Sellrain</v>
      </c>
      <c r="C1808" s="14">
        <f t="shared" si="690"/>
        <v>7</v>
      </c>
      <c r="D1808" s="9">
        <f>Daten!D1808</f>
        <v>0</v>
      </c>
      <c r="E1808" s="8">
        <f>Daten!E1808</f>
        <v>1338</v>
      </c>
      <c r="F1808" s="8">
        <f>Daten!F1808</f>
        <v>1337</v>
      </c>
      <c r="G1808" s="26">
        <f t="shared" si="691"/>
        <v>1</v>
      </c>
      <c r="H1808" s="28">
        <f t="shared" si="692"/>
        <v>7.4794315632011965E-4</v>
      </c>
      <c r="I1808" s="20">
        <f t="shared" si="693"/>
        <v>17.96232501530546</v>
      </c>
      <c r="J1808" s="20">
        <f t="shared" si="694"/>
        <v>-16.96232501530546</v>
      </c>
      <c r="K1808" s="26">
        <f t="shared" si="695"/>
        <v>8481.1625076527307</v>
      </c>
      <c r="L1808" s="15">
        <f>Daten!G1808</f>
        <v>197</v>
      </c>
      <c r="M1808" s="15">
        <f>Daten!H1808</f>
        <v>825</v>
      </c>
      <c r="N1808" s="15">
        <f>Daten!I1808</f>
        <v>316</v>
      </c>
      <c r="O1808" s="27">
        <f t="shared" si="696"/>
        <v>0.62181818181818183</v>
      </c>
      <c r="P1808" s="15">
        <f t="shared" si="697"/>
        <v>468.43191578624277</v>
      </c>
      <c r="Q1808" s="20">
        <f t="shared" si="698"/>
        <v>44.568084213757231</v>
      </c>
      <c r="R1808" s="26">
        <f t="shared" si="699"/>
        <v>8913.6168427514458</v>
      </c>
      <c r="S1808" s="8">
        <f>Daten!K1808</f>
        <v>4202</v>
      </c>
      <c r="T1808" s="8">
        <f>Daten!L1808</f>
        <v>54583</v>
      </c>
      <c r="U1808" s="8">
        <f>Daten!M1808</f>
        <v>83216</v>
      </c>
      <c r="V1808" s="8">
        <f>Daten!N1808</f>
        <v>500</v>
      </c>
      <c r="W1808" s="8">
        <f>Daten!O1808</f>
        <v>500</v>
      </c>
      <c r="X1808" s="22">
        <f t="shared" si="700"/>
        <v>142001</v>
      </c>
      <c r="Y1808" s="8">
        <f t="shared" si="701"/>
        <v>513368.74787659408</v>
      </c>
      <c r="Z1808" s="20">
        <f t="shared" si="702"/>
        <v>-371367.74787659408</v>
      </c>
      <c r="AA1808" s="26">
        <f t="shared" si="703"/>
        <v>37136.774787659408</v>
      </c>
      <c r="AB1808" s="31">
        <f t="shared" si="704"/>
        <v>54531.554138063584</v>
      </c>
      <c r="AC1808" s="30">
        <f t="shared" si="705"/>
        <v>54531.554138063584</v>
      </c>
      <c r="AG1808" s="25">
        <f t="shared" si="706"/>
        <v>8481.1625076527307</v>
      </c>
      <c r="AH1808" s="25">
        <f t="shared" si="707"/>
        <v>37136.774787659408</v>
      </c>
      <c r="AI1808" s="25">
        <f t="shared" si="708"/>
        <v>45617.937295312135</v>
      </c>
      <c r="AJ1808" s="25">
        <f t="shared" si="709"/>
        <v>1</v>
      </c>
      <c r="AK1808" s="25">
        <f t="shared" si="710"/>
        <v>45617.937295312135</v>
      </c>
      <c r="AL1808" s="25">
        <f t="shared" ca="1" si="711"/>
        <v>93979</v>
      </c>
      <c r="AM1808" s="25">
        <f t="shared" ca="1" si="712"/>
        <v>71</v>
      </c>
      <c r="AN1808" s="25">
        <f ca="1">IF(AM1808=0,0,COUNTIF($AM$19:AM1808,C1808*10+1))</f>
        <v>27</v>
      </c>
      <c r="AO1808" s="20">
        <f t="shared" ca="1" si="713"/>
        <v>0</v>
      </c>
      <c r="AP1808" s="32">
        <f t="shared" ca="1" si="714"/>
        <v>93979</v>
      </c>
    </row>
    <row r="1809" spans="1:42" x14ac:dyDescent="0.2">
      <c r="A1809" s="14">
        <f>Daten!A1809</f>
        <v>70353</v>
      </c>
      <c r="B1809" s="7" t="str">
        <f>Daten!B1809</f>
        <v>Sistrans</v>
      </c>
      <c r="C1809" s="14">
        <f t="shared" si="690"/>
        <v>7</v>
      </c>
      <c r="D1809" s="9">
        <f>Daten!D1809</f>
        <v>0</v>
      </c>
      <c r="E1809" s="8">
        <f>Daten!E1809</f>
        <v>2286</v>
      </c>
      <c r="F1809" s="8">
        <f>Daten!F1809</f>
        <v>2240</v>
      </c>
      <c r="G1809" s="26">
        <f t="shared" si="691"/>
        <v>46</v>
      </c>
      <c r="H1809" s="28">
        <f t="shared" si="692"/>
        <v>2.0535714285714286E-2</v>
      </c>
      <c r="I1809" s="20">
        <f t="shared" si="693"/>
        <v>30.093947669621713</v>
      </c>
      <c r="J1809" s="20">
        <f t="shared" si="694"/>
        <v>15.906052330378287</v>
      </c>
      <c r="K1809" s="26">
        <f t="shared" si="695"/>
        <v>-7953.0261651891433</v>
      </c>
      <c r="L1809" s="15">
        <f>Daten!G1809</f>
        <v>380</v>
      </c>
      <c r="M1809" s="15">
        <f>Daten!H1809</f>
        <v>1440</v>
      </c>
      <c r="N1809" s="15">
        <f>Daten!I1809</f>
        <v>466</v>
      </c>
      <c r="O1809" s="27">
        <f t="shared" si="696"/>
        <v>0.58750000000000002</v>
      </c>
      <c r="P1809" s="15">
        <f t="shared" si="697"/>
        <v>817.62661664507823</v>
      </c>
      <c r="Q1809" s="20">
        <f t="shared" si="698"/>
        <v>28.373383354921771</v>
      </c>
      <c r="R1809" s="26">
        <f t="shared" si="699"/>
        <v>5674.6766709843541</v>
      </c>
      <c r="S1809" s="8">
        <f>Daten!K1809</f>
        <v>2376</v>
      </c>
      <c r="T1809" s="8">
        <f>Daten!L1809</f>
        <v>189760</v>
      </c>
      <c r="U1809" s="8">
        <f>Daten!M1809</f>
        <v>299080</v>
      </c>
      <c r="V1809" s="8">
        <f>Daten!N1809</f>
        <v>500</v>
      </c>
      <c r="W1809" s="8">
        <f>Daten!O1809</f>
        <v>500</v>
      </c>
      <c r="X1809" s="22">
        <f t="shared" si="700"/>
        <v>491216</v>
      </c>
      <c r="Y1809" s="8">
        <f t="shared" si="701"/>
        <v>877100.86520619888</v>
      </c>
      <c r="Z1809" s="20">
        <f t="shared" si="702"/>
        <v>-385884.86520619888</v>
      </c>
      <c r="AA1809" s="26">
        <f t="shared" si="703"/>
        <v>38588.486520619888</v>
      </c>
      <c r="AB1809" s="31">
        <f t="shared" si="704"/>
        <v>36310.137026415097</v>
      </c>
      <c r="AC1809" s="30">
        <f t="shared" si="705"/>
        <v>36310.137026415097</v>
      </c>
      <c r="AG1809" s="25">
        <f t="shared" si="706"/>
        <v>-7953.0261651891433</v>
      </c>
      <c r="AH1809" s="25">
        <f t="shared" si="707"/>
        <v>38588.486520619888</v>
      </c>
      <c r="AI1809" s="25">
        <f t="shared" si="708"/>
        <v>30635.460355430747</v>
      </c>
      <c r="AJ1809" s="25">
        <f t="shared" si="709"/>
        <v>1</v>
      </c>
      <c r="AK1809" s="25">
        <f t="shared" si="710"/>
        <v>30635.460355430747</v>
      </c>
      <c r="AL1809" s="25">
        <f t="shared" ca="1" si="711"/>
        <v>63113</v>
      </c>
      <c r="AM1809" s="25">
        <f t="shared" ca="1" si="712"/>
        <v>71</v>
      </c>
      <c r="AN1809" s="25">
        <f ca="1">IF(AM1809=0,0,COUNTIF($AM$19:AM1809,C1809*10+1))</f>
        <v>28</v>
      </c>
      <c r="AO1809" s="20">
        <f t="shared" ca="1" si="713"/>
        <v>0</v>
      </c>
      <c r="AP1809" s="32">
        <f t="shared" ca="1" si="714"/>
        <v>63113</v>
      </c>
    </row>
    <row r="1810" spans="1:42" x14ac:dyDescent="0.2">
      <c r="A1810" s="14">
        <f>Daten!A1810</f>
        <v>70354</v>
      </c>
      <c r="B1810" s="7" t="str">
        <f>Daten!B1810</f>
        <v>Hall in Tirol</v>
      </c>
      <c r="C1810" s="14">
        <f t="shared" si="690"/>
        <v>7</v>
      </c>
      <c r="D1810" s="9">
        <f>Daten!D1810</f>
        <v>0</v>
      </c>
      <c r="E1810" s="8">
        <f>Daten!E1810</f>
        <v>14417</v>
      </c>
      <c r="F1810" s="8">
        <f>Daten!F1810</f>
        <v>13913</v>
      </c>
      <c r="G1810" s="26">
        <f t="shared" si="691"/>
        <v>504</v>
      </c>
      <c r="H1810" s="28">
        <f t="shared" si="692"/>
        <v>3.6225113203478758E-2</v>
      </c>
      <c r="I1810" s="20">
        <f t="shared" si="693"/>
        <v>186.9183455033245</v>
      </c>
      <c r="J1810" s="20">
        <f t="shared" si="694"/>
        <v>317.08165449667547</v>
      </c>
      <c r="K1810" s="26">
        <f t="shared" si="695"/>
        <v>-158540.82724833774</v>
      </c>
      <c r="L1810" s="15">
        <f>Daten!G1810</f>
        <v>2115</v>
      </c>
      <c r="M1810" s="15">
        <f>Daten!H1810</f>
        <v>9462</v>
      </c>
      <c r="N1810" s="15">
        <f>Daten!I1810</f>
        <v>2840</v>
      </c>
      <c r="O1810" s="27">
        <f t="shared" si="696"/>
        <v>0.52367364193616572</v>
      </c>
      <c r="P1810" s="15">
        <f t="shared" si="697"/>
        <v>5372.4882268720348</v>
      </c>
      <c r="Q1810" s="20">
        <f t="shared" si="698"/>
        <v>-417.48822687203483</v>
      </c>
      <c r="R1810" s="26">
        <f t="shared" si="699"/>
        <v>-83497.645374406973</v>
      </c>
      <c r="S1810" s="8">
        <f>Daten!K1810</f>
        <v>1568</v>
      </c>
      <c r="T1810" s="8">
        <f>Daten!L1810</f>
        <v>1139321</v>
      </c>
      <c r="U1810" s="8">
        <f>Daten!M1810</f>
        <v>8944753</v>
      </c>
      <c r="V1810" s="8">
        <f>Daten!N1810</f>
        <v>500</v>
      </c>
      <c r="W1810" s="8">
        <f>Daten!O1810</f>
        <v>500</v>
      </c>
      <c r="X1810" s="22">
        <f t="shared" si="700"/>
        <v>10085642</v>
      </c>
      <c r="Y1810" s="8">
        <f t="shared" si="701"/>
        <v>5531567.4425537046</v>
      </c>
      <c r="Z1810" s="20">
        <f t="shared" si="702"/>
        <v>4554074.5574462954</v>
      </c>
      <c r="AA1810" s="26">
        <f t="shared" si="703"/>
        <v>-455407.45574462955</v>
      </c>
      <c r="AB1810" s="31">
        <f t="shared" si="704"/>
        <v>-697445.92836737423</v>
      </c>
      <c r="AC1810" s="30">
        <f t="shared" si="705"/>
        <v>0</v>
      </c>
      <c r="AG1810" s="25">
        <f t="shared" si="706"/>
        <v>0</v>
      </c>
      <c r="AH1810" s="25">
        <f t="shared" si="707"/>
        <v>0</v>
      </c>
      <c r="AI1810" s="25">
        <f t="shared" si="708"/>
        <v>0</v>
      </c>
      <c r="AJ1810" s="25">
        <f t="shared" si="709"/>
        <v>1</v>
      </c>
      <c r="AK1810" s="25">
        <f t="shared" si="710"/>
        <v>0</v>
      </c>
      <c r="AL1810" s="25">
        <f t="shared" ca="1" si="711"/>
        <v>0</v>
      </c>
      <c r="AM1810" s="25">
        <f t="shared" ca="1" si="712"/>
        <v>0</v>
      </c>
      <c r="AN1810" s="25">
        <f ca="1">IF(AM1810=0,0,COUNTIF($AM$19:AM1810,C1810*10+1))</f>
        <v>0</v>
      </c>
      <c r="AO1810" s="20">
        <f t="shared" ca="1" si="713"/>
        <v>0</v>
      </c>
      <c r="AP1810" s="32">
        <f t="shared" ca="1" si="714"/>
        <v>0</v>
      </c>
    </row>
    <row r="1811" spans="1:42" x14ac:dyDescent="0.2">
      <c r="A1811" s="14">
        <f>Daten!A1811</f>
        <v>70355</v>
      </c>
      <c r="B1811" s="7" t="str">
        <f>Daten!B1811</f>
        <v>Steinach am Brenner</v>
      </c>
      <c r="C1811" s="14">
        <f t="shared" ref="C1811:C1874" si="715">INT(A1811/10000)</f>
        <v>7</v>
      </c>
      <c r="D1811" s="9">
        <f>Daten!D1811</f>
        <v>0</v>
      </c>
      <c r="E1811" s="8">
        <f>Daten!E1811</f>
        <v>3666</v>
      </c>
      <c r="F1811" s="8">
        <f>Daten!F1811</f>
        <v>3681</v>
      </c>
      <c r="G1811" s="26">
        <f t="shared" ref="G1811:G1874" si="716">E1811-F1811</f>
        <v>-15</v>
      </c>
      <c r="H1811" s="28">
        <f t="shared" ref="H1811:H1874" si="717">G1811/F1811</f>
        <v>-4.0749796251018742E-3</v>
      </c>
      <c r="I1811" s="20">
        <f t="shared" ref="I1811:I1874" si="718">F1811*$I$6</f>
        <v>49.453491683873892</v>
      </c>
      <c r="J1811" s="20">
        <f t="shared" ref="J1811:J1874" si="719">G1811-I1811</f>
        <v>-64.453491683873892</v>
      </c>
      <c r="K1811" s="26">
        <f t="shared" ref="K1811:K1874" si="720">-J1811*$K$5</f>
        <v>32226.745841936947</v>
      </c>
      <c r="L1811" s="15">
        <f>Daten!G1811</f>
        <v>568</v>
      </c>
      <c r="M1811" s="15">
        <f>Daten!H1811</f>
        <v>2367</v>
      </c>
      <c r="N1811" s="15">
        <f>Daten!I1811</f>
        <v>731</v>
      </c>
      <c r="O1811" s="27">
        <f t="shared" ref="O1811:O1874" si="721">(L1811+N1811)/M1811</f>
        <v>0.54879594423320655</v>
      </c>
      <c r="P1811" s="15">
        <f t="shared" ref="P1811:P1874" si="722">M1811*$P$6</f>
        <v>1343.9737511103474</v>
      </c>
      <c r="Q1811" s="20">
        <f t="shared" ref="Q1811:Q1874" si="723">L1811+N1811-P1811</f>
        <v>-44.973751110347393</v>
      </c>
      <c r="R1811" s="26">
        <f t="shared" ref="R1811:R1874" si="724">Q1811*$R$5</f>
        <v>-8994.7502220694787</v>
      </c>
      <c r="S1811" s="8">
        <f>Daten!K1811</f>
        <v>8376</v>
      </c>
      <c r="T1811" s="8">
        <f>Daten!L1811</f>
        <v>296205</v>
      </c>
      <c r="U1811" s="8">
        <f>Daten!M1811</f>
        <v>990798</v>
      </c>
      <c r="V1811" s="8">
        <f>Daten!N1811</f>
        <v>500</v>
      </c>
      <c r="W1811" s="8">
        <f>Daten!O1811</f>
        <v>500</v>
      </c>
      <c r="X1811" s="22">
        <f t="shared" ref="X1811:X1874" si="725">S1811/V1811*500+T1811/W1811*500+U1811</f>
        <v>1295379</v>
      </c>
      <c r="Y1811" s="8">
        <f t="shared" ref="Y1811:Y1874" si="726">E1811*$Y$6</f>
        <v>1406584.3271416994</v>
      </c>
      <c r="Z1811" s="20">
        <f t="shared" ref="Z1811:Z1874" si="727">X1811-Y1811</f>
        <v>-111205.32714169938</v>
      </c>
      <c r="AA1811" s="26">
        <f t="shared" ref="AA1811:AA1874" si="728">-Z1811*$AA$5</f>
        <v>11120.532714169938</v>
      </c>
      <c r="AB1811" s="31">
        <f t="shared" ref="AB1811:AB1874" si="729">K1811+R1811+AA1811</f>
        <v>34352.528334037408</v>
      </c>
      <c r="AC1811" s="30">
        <f t="shared" ref="AC1811:AC1874" si="730">MAX(0,AB1811)</f>
        <v>34352.528334037408</v>
      </c>
      <c r="AG1811" s="25">
        <f t="shared" ref="AG1811:AG1874" si="731">IF(AB1811&gt;0,K1811,0)</f>
        <v>32226.745841936947</v>
      </c>
      <c r="AH1811" s="25">
        <f t="shared" ref="AH1811:AH1874" si="732">IF(AB1811&gt;0,AA1811,0)</f>
        <v>11120.532714169938</v>
      </c>
      <c r="AI1811" s="25">
        <f t="shared" ref="AI1811:AI1874" si="733">AG1811+AH1811</f>
        <v>43347.278556106889</v>
      </c>
      <c r="AJ1811" s="25">
        <f t="shared" ref="AJ1811:AJ1874" si="734">IF(AND(V1811=500,W1811=500),1,0)</f>
        <v>1</v>
      </c>
      <c r="AK1811" s="25">
        <f t="shared" ref="AK1811:AK1874" si="735">IF(AND(AJ1811=1,AI1811&gt;=E1811*$AK$5),AI1811,0)</f>
        <v>43347.278556106889</v>
      </c>
      <c r="AL1811" s="25">
        <f t="shared" ref="AL1811:AL1874" ca="1" si="736">IF(OFFSET($AK$6,C1811,0)=0,0,ROUND(AK1811*OFFSET($AF$6,C1811,0)/OFFSET($AK$6,C1811,0),0))</f>
        <v>89301</v>
      </c>
      <c r="AM1811" s="25">
        <f t="shared" ref="AM1811:AM1874" ca="1" si="737">IF(AL1811&gt;0,C1811*10+1,0)</f>
        <v>71</v>
      </c>
      <c r="AN1811" s="25">
        <f ca="1">IF(AM1811=0,0,COUNTIF($AM$19:AM1811,C1811*10+1))</f>
        <v>29</v>
      </c>
      <c r="AO1811" s="20">
        <f t="shared" ref="AO1811:AO1874" ca="1" si="738">IF(AN1811=1,OFFSET($AF$6,C1811,0)-OFFSET($AL$6,C1811,0),0)</f>
        <v>0</v>
      </c>
      <c r="AP1811" s="32">
        <f t="shared" ref="AP1811:AP1874" ca="1" si="739">AL1811+AO1811</f>
        <v>89301</v>
      </c>
    </row>
    <row r="1812" spans="1:42" x14ac:dyDescent="0.2">
      <c r="A1812" s="14">
        <f>Daten!A1812</f>
        <v>70356</v>
      </c>
      <c r="B1812" s="7" t="str">
        <f>Daten!B1812</f>
        <v>Telfes im Stubai</v>
      </c>
      <c r="C1812" s="14">
        <f t="shared" si="715"/>
        <v>7</v>
      </c>
      <c r="D1812" s="9">
        <f>Daten!D1812</f>
        <v>0</v>
      </c>
      <c r="E1812" s="8">
        <f>Daten!E1812</f>
        <v>1614</v>
      </c>
      <c r="F1812" s="8">
        <f>Daten!F1812</f>
        <v>1599</v>
      </c>
      <c r="G1812" s="26">
        <f t="shared" si="716"/>
        <v>15</v>
      </c>
      <c r="H1812" s="28">
        <f t="shared" si="717"/>
        <v>9.3808630393996256E-3</v>
      </c>
      <c r="I1812" s="20">
        <f t="shared" si="718"/>
        <v>21.482242108805856</v>
      </c>
      <c r="J1812" s="20">
        <f t="shared" si="719"/>
        <v>-6.4822421088058562</v>
      </c>
      <c r="K1812" s="26">
        <f t="shared" si="720"/>
        <v>3241.1210544029282</v>
      </c>
      <c r="L1812" s="15">
        <f>Daten!G1812</f>
        <v>246</v>
      </c>
      <c r="M1812" s="15">
        <f>Daten!H1812</f>
        <v>1065</v>
      </c>
      <c r="N1812" s="15">
        <f>Daten!I1812</f>
        <v>303</v>
      </c>
      <c r="O1812" s="27">
        <f t="shared" si="721"/>
        <v>0.51549295774647885</v>
      </c>
      <c r="P1812" s="15">
        <f t="shared" si="722"/>
        <v>604.70301856042249</v>
      </c>
      <c r="Q1812" s="20">
        <f t="shared" si="723"/>
        <v>-55.703018560422493</v>
      </c>
      <c r="R1812" s="26">
        <f t="shared" si="724"/>
        <v>-11140.603712084499</v>
      </c>
      <c r="S1812" s="8">
        <f>Daten!K1812</f>
        <v>2975</v>
      </c>
      <c r="T1812" s="8">
        <f>Daten!L1812</f>
        <v>119913</v>
      </c>
      <c r="U1812" s="8">
        <f>Daten!M1812</f>
        <v>172561</v>
      </c>
      <c r="V1812" s="8">
        <f>Daten!N1812</f>
        <v>500</v>
      </c>
      <c r="W1812" s="8">
        <f>Daten!O1812</f>
        <v>500</v>
      </c>
      <c r="X1812" s="22">
        <f t="shared" si="725"/>
        <v>295449</v>
      </c>
      <c r="Y1812" s="8">
        <f t="shared" si="726"/>
        <v>619265.44026369415</v>
      </c>
      <c r="Z1812" s="20">
        <f t="shared" si="727"/>
        <v>-323816.44026369415</v>
      </c>
      <c r="AA1812" s="26">
        <f t="shared" si="728"/>
        <v>32381.644026369417</v>
      </c>
      <c r="AB1812" s="31">
        <f t="shared" si="729"/>
        <v>24482.161368687845</v>
      </c>
      <c r="AC1812" s="30">
        <f t="shared" si="730"/>
        <v>24482.161368687845</v>
      </c>
      <c r="AG1812" s="25">
        <f t="shared" si="731"/>
        <v>3241.1210544029282</v>
      </c>
      <c r="AH1812" s="25">
        <f t="shared" si="732"/>
        <v>32381.644026369417</v>
      </c>
      <c r="AI1812" s="25">
        <f t="shared" si="733"/>
        <v>35622.765080772348</v>
      </c>
      <c r="AJ1812" s="25">
        <f t="shared" si="734"/>
        <v>1</v>
      </c>
      <c r="AK1812" s="25">
        <f t="shared" si="735"/>
        <v>35622.765080772348</v>
      </c>
      <c r="AL1812" s="25">
        <f t="shared" ca="1" si="736"/>
        <v>73388</v>
      </c>
      <c r="AM1812" s="25">
        <f t="shared" ca="1" si="737"/>
        <v>71</v>
      </c>
      <c r="AN1812" s="25">
        <f ca="1">IF(AM1812=0,0,COUNTIF($AM$19:AM1812,C1812*10+1))</f>
        <v>30</v>
      </c>
      <c r="AO1812" s="20">
        <f t="shared" ca="1" si="738"/>
        <v>0</v>
      </c>
      <c r="AP1812" s="32">
        <f t="shared" ca="1" si="739"/>
        <v>73388</v>
      </c>
    </row>
    <row r="1813" spans="1:42" x14ac:dyDescent="0.2">
      <c r="A1813" s="14">
        <f>Daten!A1813</f>
        <v>70357</v>
      </c>
      <c r="B1813" s="7" t="str">
        <f>Daten!B1813</f>
        <v>Telfs</v>
      </c>
      <c r="C1813" s="14">
        <f t="shared" si="715"/>
        <v>7</v>
      </c>
      <c r="D1813" s="9">
        <f>Daten!D1813</f>
        <v>0</v>
      </c>
      <c r="E1813" s="8">
        <f>Daten!E1813</f>
        <v>16253</v>
      </c>
      <c r="F1813" s="8">
        <f>Daten!F1813</f>
        <v>15902</v>
      </c>
      <c r="G1813" s="26">
        <f t="shared" si="716"/>
        <v>351</v>
      </c>
      <c r="H1813" s="28">
        <f t="shared" si="717"/>
        <v>2.2072695258458057E-2</v>
      </c>
      <c r="I1813" s="20">
        <f t="shared" si="718"/>
        <v>213.64015885818057</v>
      </c>
      <c r="J1813" s="20">
        <f t="shared" si="719"/>
        <v>137.35984114181943</v>
      </c>
      <c r="K1813" s="26">
        <f t="shared" si="720"/>
        <v>-68679.920570909715</v>
      </c>
      <c r="L1813" s="15">
        <f>Daten!G1813</f>
        <v>2516</v>
      </c>
      <c r="M1813" s="15">
        <f>Daten!H1813</f>
        <v>10976</v>
      </c>
      <c r="N1813" s="15">
        <f>Daten!I1813</f>
        <v>2761</v>
      </c>
      <c r="O1813" s="27">
        <f t="shared" si="721"/>
        <v>0.48077623906705541</v>
      </c>
      <c r="P1813" s="15">
        <f t="shared" si="722"/>
        <v>6232.131766872486</v>
      </c>
      <c r="Q1813" s="20">
        <f t="shared" si="723"/>
        <v>-955.13176687248597</v>
      </c>
      <c r="R1813" s="26">
        <f t="shared" si="724"/>
        <v>-191026.35337449721</v>
      </c>
      <c r="S1813" s="8">
        <f>Daten!K1813</f>
        <v>7776</v>
      </c>
      <c r="T1813" s="8">
        <f>Daten!L1813</f>
        <v>1356713</v>
      </c>
      <c r="U1813" s="8">
        <f>Daten!M1813</f>
        <v>5823996</v>
      </c>
      <c r="V1813" s="8">
        <f>Daten!N1813</f>
        <v>500</v>
      </c>
      <c r="W1813" s="8">
        <f>Daten!O1813</f>
        <v>500</v>
      </c>
      <c r="X1813" s="22">
        <f t="shared" si="725"/>
        <v>7188485</v>
      </c>
      <c r="Y1813" s="8">
        <f t="shared" si="726"/>
        <v>6236010.6571287625</v>
      </c>
      <c r="Z1813" s="20">
        <f t="shared" si="727"/>
        <v>952474.34287123755</v>
      </c>
      <c r="AA1813" s="26">
        <f t="shared" si="728"/>
        <v>-95247.43428712376</v>
      </c>
      <c r="AB1813" s="31">
        <f t="shared" si="729"/>
        <v>-354953.70823253068</v>
      </c>
      <c r="AC1813" s="30">
        <f t="shared" si="730"/>
        <v>0</v>
      </c>
      <c r="AG1813" s="25">
        <f t="shared" si="731"/>
        <v>0</v>
      </c>
      <c r="AH1813" s="25">
        <f t="shared" si="732"/>
        <v>0</v>
      </c>
      <c r="AI1813" s="25">
        <f t="shared" si="733"/>
        <v>0</v>
      </c>
      <c r="AJ1813" s="25">
        <f t="shared" si="734"/>
        <v>1</v>
      </c>
      <c r="AK1813" s="25">
        <f t="shared" si="735"/>
        <v>0</v>
      </c>
      <c r="AL1813" s="25">
        <f t="shared" ca="1" si="736"/>
        <v>0</v>
      </c>
      <c r="AM1813" s="25">
        <f t="shared" ca="1" si="737"/>
        <v>0</v>
      </c>
      <c r="AN1813" s="25">
        <f ca="1">IF(AM1813=0,0,COUNTIF($AM$19:AM1813,C1813*10+1))</f>
        <v>0</v>
      </c>
      <c r="AO1813" s="20">
        <f t="shared" ca="1" si="738"/>
        <v>0</v>
      </c>
      <c r="AP1813" s="32">
        <f t="shared" ca="1" si="739"/>
        <v>0</v>
      </c>
    </row>
    <row r="1814" spans="1:42" x14ac:dyDescent="0.2">
      <c r="A1814" s="14">
        <f>Daten!A1814</f>
        <v>70358</v>
      </c>
      <c r="B1814" s="7" t="str">
        <f>Daten!B1814</f>
        <v>Thaur</v>
      </c>
      <c r="C1814" s="14">
        <f t="shared" si="715"/>
        <v>7</v>
      </c>
      <c r="D1814" s="9">
        <f>Daten!D1814</f>
        <v>0</v>
      </c>
      <c r="E1814" s="8">
        <f>Daten!E1814</f>
        <v>4326</v>
      </c>
      <c r="F1814" s="8">
        <f>Daten!F1814</f>
        <v>4038</v>
      </c>
      <c r="G1814" s="26">
        <f t="shared" si="716"/>
        <v>288</v>
      </c>
      <c r="H1814" s="28">
        <f t="shared" si="717"/>
        <v>7.1322436849925702E-2</v>
      </c>
      <c r="I1814" s="20">
        <f t="shared" si="718"/>
        <v>54.249714593719851</v>
      </c>
      <c r="J1814" s="20">
        <f t="shared" si="719"/>
        <v>233.75028540628014</v>
      </c>
      <c r="K1814" s="26">
        <f t="shared" si="720"/>
        <v>-116875.14270314007</v>
      </c>
      <c r="L1814" s="15">
        <f>Daten!G1814</f>
        <v>697</v>
      </c>
      <c r="M1814" s="15">
        <f>Daten!H1814</f>
        <v>2927</v>
      </c>
      <c r="N1814" s="15">
        <f>Daten!I1814</f>
        <v>702</v>
      </c>
      <c r="O1814" s="27">
        <f t="shared" si="721"/>
        <v>0.477963785445849</v>
      </c>
      <c r="P1814" s="15">
        <f t="shared" si="722"/>
        <v>1661.9396575834335</v>
      </c>
      <c r="Q1814" s="20">
        <f t="shared" si="723"/>
        <v>-262.93965758343347</v>
      </c>
      <c r="R1814" s="26">
        <f t="shared" si="724"/>
        <v>-52587.931516686695</v>
      </c>
      <c r="S1814" s="8">
        <f>Daten!K1814</f>
        <v>10067</v>
      </c>
      <c r="T1814" s="8">
        <f>Daten!L1814</f>
        <v>413676</v>
      </c>
      <c r="U1814" s="8">
        <f>Daten!M1814</f>
        <v>2029880</v>
      </c>
      <c r="V1814" s="8">
        <f>Daten!N1814</f>
        <v>500</v>
      </c>
      <c r="W1814" s="8">
        <f>Daten!O1814</f>
        <v>500</v>
      </c>
      <c r="X1814" s="22">
        <f t="shared" si="725"/>
        <v>2453623</v>
      </c>
      <c r="Y1814" s="8">
        <f t="shared" si="726"/>
        <v>1659815.5480673737</v>
      </c>
      <c r="Z1814" s="20">
        <f t="shared" si="727"/>
        <v>793807.45193262631</v>
      </c>
      <c r="AA1814" s="26">
        <f t="shared" si="728"/>
        <v>-79380.745193262643</v>
      </c>
      <c r="AB1814" s="31">
        <f t="shared" si="729"/>
        <v>-248843.8194130894</v>
      </c>
      <c r="AC1814" s="30">
        <f t="shared" si="730"/>
        <v>0</v>
      </c>
      <c r="AG1814" s="25">
        <f t="shared" si="731"/>
        <v>0</v>
      </c>
      <c r="AH1814" s="25">
        <f t="shared" si="732"/>
        <v>0</v>
      </c>
      <c r="AI1814" s="25">
        <f t="shared" si="733"/>
        <v>0</v>
      </c>
      <c r="AJ1814" s="25">
        <f t="shared" si="734"/>
        <v>1</v>
      </c>
      <c r="AK1814" s="25">
        <f t="shared" si="735"/>
        <v>0</v>
      </c>
      <c r="AL1814" s="25">
        <f t="shared" ca="1" si="736"/>
        <v>0</v>
      </c>
      <c r="AM1814" s="25">
        <f t="shared" ca="1" si="737"/>
        <v>0</v>
      </c>
      <c r="AN1814" s="25">
        <f ca="1">IF(AM1814=0,0,COUNTIF($AM$19:AM1814,C1814*10+1))</f>
        <v>0</v>
      </c>
      <c r="AO1814" s="20">
        <f t="shared" ca="1" si="738"/>
        <v>0</v>
      </c>
      <c r="AP1814" s="32">
        <f t="shared" ca="1" si="739"/>
        <v>0</v>
      </c>
    </row>
    <row r="1815" spans="1:42" x14ac:dyDescent="0.2">
      <c r="A1815" s="14">
        <f>Daten!A1815</f>
        <v>70359</v>
      </c>
      <c r="B1815" s="7" t="str">
        <f>Daten!B1815</f>
        <v>Trins</v>
      </c>
      <c r="C1815" s="14">
        <f t="shared" si="715"/>
        <v>7</v>
      </c>
      <c r="D1815" s="9">
        <f>Daten!D1815</f>
        <v>0</v>
      </c>
      <c r="E1815" s="8">
        <f>Daten!E1815</f>
        <v>1375</v>
      </c>
      <c r="F1815" s="8">
        <f>Daten!F1815</f>
        <v>1299</v>
      </c>
      <c r="G1815" s="26">
        <f t="shared" si="716"/>
        <v>76</v>
      </c>
      <c r="H1815" s="28">
        <f t="shared" si="717"/>
        <v>5.8506543494996149E-2</v>
      </c>
      <c r="I1815" s="20">
        <f t="shared" si="718"/>
        <v>17.451802688767234</v>
      </c>
      <c r="J1815" s="20">
        <f t="shared" si="719"/>
        <v>58.548197311232769</v>
      </c>
      <c r="K1815" s="26">
        <f t="shared" si="720"/>
        <v>-29274.098655616384</v>
      </c>
      <c r="L1815" s="15">
        <f>Daten!G1815</f>
        <v>214</v>
      </c>
      <c r="M1815" s="15">
        <f>Daten!H1815</f>
        <v>902</v>
      </c>
      <c r="N1815" s="15">
        <f>Daten!I1815</f>
        <v>259</v>
      </c>
      <c r="O1815" s="27">
        <f t="shared" si="721"/>
        <v>0.52439024390243905</v>
      </c>
      <c r="P1815" s="15">
        <f t="shared" si="722"/>
        <v>512.15222792629208</v>
      </c>
      <c r="Q1815" s="20">
        <f t="shared" si="723"/>
        <v>-39.152227926292085</v>
      </c>
      <c r="R1815" s="26">
        <f t="shared" si="724"/>
        <v>-7830.4455852584169</v>
      </c>
      <c r="S1815" s="8">
        <f>Daten!K1815</f>
        <v>4365</v>
      </c>
      <c r="T1815" s="8">
        <f>Daten!L1815</f>
        <v>82858</v>
      </c>
      <c r="U1815" s="8">
        <f>Daten!M1815</f>
        <v>47858</v>
      </c>
      <c r="V1815" s="8">
        <f>Daten!N1815</f>
        <v>500</v>
      </c>
      <c r="W1815" s="8">
        <f>Daten!O1815</f>
        <v>500</v>
      </c>
      <c r="X1815" s="22">
        <f t="shared" si="725"/>
        <v>135081</v>
      </c>
      <c r="Y1815" s="8">
        <f t="shared" si="726"/>
        <v>527565.04359515465</v>
      </c>
      <c r="Z1815" s="20">
        <f t="shared" si="727"/>
        <v>-392484.04359515465</v>
      </c>
      <c r="AA1815" s="26">
        <f t="shared" si="728"/>
        <v>39248.404359515465</v>
      </c>
      <c r="AB1815" s="31">
        <f t="shared" si="729"/>
        <v>2143.8601186406668</v>
      </c>
      <c r="AC1815" s="30">
        <f t="shared" si="730"/>
        <v>2143.8601186406668</v>
      </c>
      <c r="AG1815" s="25">
        <f t="shared" si="731"/>
        <v>-29274.098655616384</v>
      </c>
      <c r="AH1815" s="25">
        <f t="shared" si="732"/>
        <v>39248.404359515465</v>
      </c>
      <c r="AI1815" s="25">
        <f t="shared" si="733"/>
        <v>9974.305703899081</v>
      </c>
      <c r="AJ1815" s="25">
        <f t="shared" si="734"/>
        <v>1</v>
      </c>
      <c r="AK1815" s="25">
        <f t="shared" si="735"/>
        <v>9974.305703899081</v>
      </c>
      <c r="AL1815" s="25">
        <f t="shared" ca="1" si="736"/>
        <v>20548</v>
      </c>
      <c r="AM1815" s="25">
        <f t="shared" ca="1" si="737"/>
        <v>71</v>
      </c>
      <c r="AN1815" s="25">
        <f ca="1">IF(AM1815=0,0,COUNTIF($AM$19:AM1815,C1815*10+1))</f>
        <v>31</v>
      </c>
      <c r="AO1815" s="20">
        <f t="shared" ca="1" si="738"/>
        <v>0</v>
      </c>
      <c r="AP1815" s="32">
        <f t="shared" ca="1" si="739"/>
        <v>20548</v>
      </c>
    </row>
    <row r="1816" spans="1:42" x14ac:dyDescent="0.2">
      <c r="A1816" s="14">
        <f>Daten!A1816</f>
        <v>70360</v>
      </c>
      <c r="B1816" s="7" t="str">
        <f>Daten!B1816</f>
        <v>Tulfes</v>
      </c>
      <c r="C1816" s="14">
        <f t="shared" si="715"/>
        <v>7</v>
      </c>
      <c r="D1816" s="9">
        <f>Daten!D1816</f>
        <v>0</v>
      </c>
      <c r="E1816" s="8">
        <f>Daten!E1816</f>
        <v>1693</v>
      </c>
      <c r="F1816" s="8">
        <f>Daten!F1816</f>
        <v>1576</v>
      </c>
      <c r="G1816" s="26">
        <f t="shared" si="716"/>
        <v>117</v>
      </c>
      <c r="H1816" s="28">
        <f t="shared" si="717"/>
        <v>7.4238578680203046E-2</v>
      </c>
      <c r="I1816" s="20">
        <f t="shared" si="718"/>
        <v>21.173241753269561</v>
      </c>
      <c r="J1816" s="20">
        <f t="shared" si="719"/>
        <v>95.826758246730435</v>
      </c>
      <c r="K1816" s="26">
        <f t="shared" si="720"/>
        <v>-47913.379123365215</v>
      </c>
      <c r="L1816" s="15">
        <f>Daten!G1816</f>
        <v>270</v>
      </c>
      <c r="M1816" s="15">
        <f>Daten!H1816</f>
        <v>1128</v>
      </c>
      <c r="N1816" s="15">
        <f>Daten!I1816</f>
        <v>295</v>
      </c>
      <c r="O1816" s="27">
        <f t="shared" si="721"/>
        <v>0.50088652482269502</v>
      </c>
      <c r="P1816" s="15">
        <f t="shared" si="722"/>
        <v>640.4741830386447</v>
      </c>
      <c r="Q1816" s="20">
        <f t="shared" si="723"/>
        <v>-75.474183038644696</v>
      </c>
      <c r="R1816" s="26">
        <f t="shared" si="724"/>
        <v>-15094.836607728939</v>
      </c>
      <c r="S1816" s="8">
        <f>Daten!K1816</f>
        <v>2981</v>
      </c>
      <c r="T1816" s="8">
        <f>Daten!L1816</f>
        <v>125901</v>
      </c>
      <c r="U1816" s="8">
        <f>Daten!M1816</f>
        <v>202382</v>
      </c>
      <c r="V1816" s="8">
        <f>Daten!N1816</f>
        <v>500</v>
      </c>
      <c r="W1816" s="8">
        <f>Daten!O1816</f>
        <v>500</v>
      </c>
      <c r="X1816" s="22">
        <f t="shared" si="725"/>
        <v>331264</v>
      </c>
      <c r="Y1816" s="8">
        <f t="shared" si="726"/>
        <v>649576.45004116127</v>
      </c>
      <c r="Z1816" s="20">
        <f t="shared" si="727"/>
        <v>-318312.45004116127</v>
      </c>
      <c r="AA1816" s="26">
        <f t="shared" si="728"/>
        <v>31831.245004116128</v>
      </c>
      <c r="AB1816" s="31">
        <f t="shared" si="729"/>
        <v>-31176.970726978027</v>
      </c>
      <c r="AC1816" s="30">
        <f t="shared" si="730"/>
        <v>0</v>
      </c>
      <c r="AG1816" s="25">
        <f t="shared" si="731"/>
        <v>0</v>
      </c>
      <c r="AH1816" s="25">
        <f t="shared" si="732"/>
        <v>0</v>
      </c>
      <c r="AI1816" s="25">
        <f t="shared" si="733"/>
        <v>0</v>
      </c>
      <c r="AJ1816" s="25">
        <f t="shared" si="734"/>
        <v>1</v>
      </c>
      <c r="AK1816" s="25">
        <f t="shared" si="735"/>
        <v>0</v>
      </c>
      <c r="AL1816" s="25">
        <f t="shared" ca="1" si="736"/>
        <v>0</v>
      </c>
      <c r="AM1816" s="25">
        <f t="shared" ca="1" si="737"/>
        <v>0</v>
      </c>
      <c r="AN1816" s="25">
        <f ca="1">IF(AM1816=0,0,COUNTIF($AM$19:AM1816,C1816*10+1))</f>
        <v>0</v>
      </c>
      <c r="AO1816" s="20">
        <f t="shared" ca="1" si="738"/>
        <v>0</v>
      </c>
      <c r="AP1816" s="32">
        <f t="shared" ca="1" si="739"/>
        <v>0</v>
      </c>
    </row>
    <row r="1817" spans="1:42" x14ac:dyDescent="0.2">
      <c r="A1817" s="14">
        <f>Daten!A1817</f>
        <v>70361</v>
      </c>
      <c r="B1817" s="7" t="str">
        <f>Daten!B1817</f>
        <v>Unterperfuss</v>
      </c>
      <c r="C1817" s="14">
        <f t="shared" si="715"/>
        <v>7</v>
      </c>
      <c r="D1817" s="9">
        <f>Daten!D1817</f>
        <v>0</v>
      </c>
      <c r="E1817" s="8">
        <f>Daten!E1817</f>
        <v>242</v>
      </c>
      <c r="F1817" s="8">
        <f>Daten!F1817</f>
        <v>226</v>
      </c>
      <c r="G1817" s="26">
        <f t="shared" si="716"/>
        <v>16</v>
      </c>
      <c r="H1817" s="28">
        <f t="shared" si="717"/>
        <v>7.0796460176991149E-2</v>
      </c>
      <c r="I1817" s="20">
        <f t="shared" si="718"/>
        <v>3.036264363095762</v>
      </c>
      <c r="J1817" s="20">
        <f t="shared" si="719"/>
        <v>12.963735636904238</v>
      </c>
      <c r="K1817" s="26">
        <f t="shared" si="720"/>
        <v>-6481.8678184521186</v>
      </c>
      <c r="L1817" s="15">
        <f>Daten!G1817</f>
        <v>31</v>
      </c>
      <c r="M1817" s="15">
        <f>Daten!H1817</f>
        <v>120</v>
      </c>
      <c r="N1817" s="15">
        <f>Daten!I1817</f>
        <v>91</v>
      </c>
      <c r="O1817" s="27">
        <f t="shared" si="721"/>
        <v>1.0166666666666666</v>
      </c>
      <c r="P1817" s="15">
        <f t="shared" si="722"/>
        <v>68.135551387089862</v>
      </c>
      <c r="Q1817" s="20">
        <f t="shared" si="723"/>
        <v>53.864448612910138</v>
      </c>
      <c r="R1817" s="26">
        <f t="shared" si="724"/>
        <v>10772.889722582027</v>
      </c>
      <c r="S1817" s="8">
        <f>Daten!K1817</f>
        <v>1106</v>
      </c>
      <c r="T1817" s="8">
        <f>Daten!L1817</f>
        <v>18932</v>
      </c>
      <c r="U1817" s="8">
        <f>Daten!M1817</f>
        <v>113389</v>
      </c>
      <c r="V1817" s="8">
        <f>Daten!N1817</f>
        <v>500</v>
      </c>
      <c r="W1817" s="8">
        <f>Daten!O1817</f>
        <v>500</v>
      </c>
      <c r="X1817" s="22">
        <f t="shared" si="725"/>
        <v>133427</v>
      </c>
      <c r="Y1817" s="8">
        <f t="shared" si="726"/>
        <v>92851.447672747207</v>
      </c>
      <c r="Z1817" s="20">
        <f t="shared" si="727"/>
        <v>40575.552327252793</v>
      </c>
      <c r="AA1817" s="26">
        <f t="shared" si="728"/>
        <v>-4057.5552327252794</v>
      </c>
      <c r="AB1817" s="31">
        <f t="shared" si="729"/>
        <v>233.46667140462932</v>
      </c>
      <c r="AC1817" s="30">
        <f t="shared" si="730"/>
        <v>233.46667140462932</v>
      </c>
      <c r="AG1817" s="25">
        <f t="shared" si="731"/>
        <v>-6481.8678184521186</v>
      </c>
      <c r="AH1817" s="25">
        <f t="shared" si="732"/>
        <v>-4057.5552327252794</v>
      </c>
      <c r="AI1817" s="25">
        <f t="shared" si="733"/>
        <v>-10539.423051177399</v>
      </c>
      <c r="AJ1817" s="25">
        <f t="shared" si="734"/>
        <v>1</v>
      </c>
      <c r="AK1817" s="25">
        <f t="shared" si="735"/>
        <v>0</v>
      </c>
      <c r="AL1817" s="25">
        <f t="shared" ca="1" si="736"/>
        <v>0</v>
      </c>
      <c r="AM1817" s="25">
        <f t="shared" ca="1" si="737"/>
        <v>0</v>
      </c>
      <c r="AN1817" s="25">
        <f ca="1">IF(AM1817=0,0,COUNTIF($AM$19:AM1817,C1817*10+1))</f>
        <v>0</v>
      </c>
      <c r="AO1817" s="20">
        <f t="shared" ca="1" si="738"/>
        <v>0</v>
      </c>
      <c r="AP1817" s="32">
        <f t="shared" ca="1" si="739"/>
        <v>0</v>
      </c>
    </row>
    <row r="1818" spans="1:42" x14ac:dyDescent="0.2">
      <c r="A1818" s="14">
        <f>Daten!A1818</f>
        <v>70362</v>
      </c>
      <c r="B1818" s="7" t="str">
        <f>Daten!B1818</f>
        <v>Vals</v>
      </c>
      <c r="C1818" s="14">
        <f t="shared" si="715"/>
        <v>7</v>
      </c>
      <c r="D1818" s="9">
        <f>Daten!D1818</f>
        <v>0</v>
      </c>
      <c r="E1818" s="8">
        <f>Daten!E1818</f>
        <v>526</v>
      </c>
      <c r="F1818" s="8">
        <f>Daten!F1818</f>
        <v>541</v>
      </c>
      <c r="G1818" s="26">
        <f t="shared" si="716"/>
        <v>-15</v>
      </c>
      <c r="H1818" s="28">
        <f t="shared" si="717"/>
        <v>-2.7726432532347505E-2</v>
      </c>
      <c r="I1818" s="20">
        <f t="shared" si="718"/>
        <v>7.2682257541363153</v>
      </c>
      <c r="J1818" s="20">
        <f t="shared" si="719"/>
        <v>-22.268225754136317</v>
      </c>
      <c r="K1818" s="26">
        <f t="shared" si="720"/>
        <v>11134.112877068159</v>
      </c>
      <c r="L1818" s="15">
        <f>Daten!G1818</f>
        <v>71</v>
      </c>
      <c r="M1818" s="15">
        <f>Daten!H1818</f>
        <v>363</v>
      </c>
      <c r="N1818" s="15">
        <f>Daten!I1818</f>
        <v>92</v>
      </c>
      <c r="O1818" s="27">
        <f t="shared" si="721"/>
        <v>0.44903581267217629</v>
      </c>
      <c r="P1818" s="15">
        <f t="shared" si="722"/>
        <v>206.11004294594682</v>
      </c>
      <c r="Q1818" s="20">
        <f t="shared" si="723"/>
        <v>-43.110042945946816</v>
      </c>
      <c r="R1818" s="26">
        <f t="shared" si="724"/>
        <v>-8622.0085891893632</v>
      </c>
      <c r="S1818" s="8">
        <f>Daten!K1818</f>
        <v>2210</v>
      </c>
      <c r="T1818" s="8">
        <f>Daten!L1818</f>
        <v>21542</v>
      </c>
      <c r="U1818" s="8">
        <f>Daten!M1818</f>
        <v>29215</v>
      </c>
      <c r="V1818" s="8">
        <f>Daten!N1818</f>
        <v>500</v>
      </c>
      <c r="W1818" s="8">
        <f>Daten!O1818</f>
        <v>500</v>
      </c>
      <c r="X1818" s="22">
        <f t="shared" si="725"/>
        <v>52967</v>
      </c>
      <c r="Y1818" s="8">
        <f t="shared" si="726"/>
        <v>201817.60940440095</v>
      </c>
      <c r="Z1818" s="20">
        <f t="shared" si="727"/>
        <v>-148850.60940440095</v>
      </c>
      <c r="AA1818" s="26">
        <f t="shared" si="728"/>
        <v>14885.060940440097</v>
      </c>
      <c r="AB1818" s="31">
        <f t="shared" si="729"/>
        <v>17397.165228318892</v>
      </c>
      <c r="AC1818" s="30">
        <f t="shared" si="730"/>
        <v>17397.165228318892</v>
      </c>
      <c r="AG1818" s="25">
        <f t="shared" si="731"/>
        <v>11134.112877068159</v>
      </c>
      <c r="AH1818" s="25">
        <f t="shared" si="732"/>
        <v>14885.060940440097</v>
      </c>
      <c r="AI1818" s="25">
        <f t="shared" si="733"/>
        <v>26019.173817508257</v>
      </c>
      <c r="AJ1818" s="25">
        <f t="shared" si="734"/>
        <v>1</v>
      </c>
      <c r="AK1818" s="25">
        <f t="shared" si="735"/>
        <v>26019.173817508257</v>
      </c>
      <c r="AL1818" s="25">
        <f t="shared" ca="1" si="736"/>
        <v>53603</v>
      </c>
      <c r="AM1818" s="25">
        <f t="shared" ca="1" si="737"/>
        <v>71</v>
      </c>
      <c r="AN1818" s="25">
        <f ca="1">IF(AM1818=0,0,COUNTIF($AM$19:AM1818,C1818*10+1))</f>
        <v>32</v>
      </c>
      <c r="AO1818" s="20">
        <f t="shared" ca="1" si="738"/>
        <v>0</v>
      </c>
      <c r="AP1818" s="32">
        <f t="shared" ca="1" si="739"/>
        <v>53603</v>
      </c>
    </row>
    <row r="1819" spans="1:42" x14ac:dyDescent="0.2">
      <c r="A1819" s="14">
        <f>Daten!A1819</f>
        <v>70364</v>
      </c>
      <c r="B1819" s="7" t="str">
        <f>Daten!B1819</f>
        <v>Völs</v>
      </c>
      <c r="C1819" s="14">
        <f t="shared" si="715"/>
        <v>7</v>
      </c>
      <c r="D1819" s="9">
        <f>Daten!D1819</f>
        <v>0</v>
      </c>
      <c r="E1819" s="8">
        <f>Daten!E1819</f>
        <v>7130</v>
      </c>
      <c r="F1819" s="8">
        <f>Daten!F1819</f>
        <v>6830</v>
      </c>
      <c r="G1819" s="26">
        <f t="shared" si="716"/>
        <v>300</v>
      </c>
      <c r="H1819" s="28">
        <f t="shared" si="717"/>
        <v>4.3923865300146414E-2</v>
      </c>
      <c r="I1819" s="20">
        <f t="shared" si="718"/>
        <v>91.759670796212632</v>
      </c>
      <c r="J1819" s="20">
        <f t="shared" si="719"/>
        <v>208.24032920378738</v>
      </c>
      <c r="K1819" s="26">
        <f t="shared" si="720"/>
        <v>-104120.16460189369</v>
      </c>
      <c r="L1819" s="15">
        <f>Daten!G1819</f>
        <v>1094</v>
      </c>
      <c r="M1819" s="15">
        <f>Daten!H1819</f>
        <v>4302</v>
      </c>
      <c r="N1819" s="15">
        <f>Daten!I1819</f>
        <v>1734</v>
      </c>
      <c r="O1819" s="27">
        <f t="shared" si="721"/>
        <v>0.65736866573686659</v>
      </c>
      <c r="P1819" s="15">
        <f t="shared" si="722"/>
        <v>2442.6595172271714</v>
      </c>
      <c r="Q1819" s="20">
        <f t="shared" si="723"/>
        <v>385.34048277282864</v>
      </c>
      <c r="R1819" s="26">
        <f t="shared" si="724"/>
        <v>77068.096554565724</v>
      </c>
      <c r="S1819" s="8">
        <f>Daten!K1819</f>
        <v>2052</v>
      </c>
      <c r="T1819" s="8">
        <f>Daten!L1819</f>
        <v>570164</v>
      </c>
      <c r="U1819" s="8">
        <f>Daten!M1819</f>
        <v>2689233</v>
      </c>
      <c r="V1819" s="8">
        <f>Daten!N1819</f>
        <v>500</v>
      </c>
      <c r="W1819" s="8">
        <f>Daten!O1819</f>
        <v>500</v>
      </c>
      <c r="X1819" s="22">
        <f t="shared" si="725"/>
        <v>3261449</v>
      </c>
      <c r="Y1819" s="8">
        <f t="shared" si="726"/>
        <v>2735664.5533334198</v>
      </c>
      <c r="Z1819" s="20">
        <f t="shared" si="727"/>
        <v>525784.44666658016</v>
      </c>
      <c r="AA1819" s="26">
        <f t="shared" si="728"/>
        <v>-52578.444666658019</v>
      </c>
      <c r="AB1819" s="31">
        <f t="shared" si="729"/>
        <v>-79630.512713985983</v>
      </c>
      <c r="AC1819" s="30">
        <f t="shared" si="730"/>
        <v>0</v>
      </c>
      <c r="AG1819" s="25">
        <f t="shared" si="731"/>
        <v>0</v>
      </c>
      <c r="AH1819" s="25">
        <f t="shared" si="732"/>
        <v>0</v>
      </c>
      <c r="AI1819" s="25">
        <f t="shared" si="733"/>
        <v>0</v>
      </c>
      <c r="AJ1819" s="25">
        <f t="shared" si="734"/>
        <v>1</v>
      </c>
      <c r="AK1819" s="25">
        <f t="shared" si="735"/>
        <v>0</v>
      </c>
      <c r="AL1819" s="25">
        <f t="shared" ca="1" si="736"/>
        <v>0</v>
      </c>
      <c r="AM1819" s="25">
        <f t="shared" ca="1" si="737"/>
        <v>0</v>
      </c>
      <c r="AN1819" s="25">
        <f ca="1">IF(AM1819=0,0,COUNTIF($AM$19:AM1819,C1819*10+1))</f>
        <v>0</v>
      </c>
      <c r="AO1819" s="20">
        <f t="shared" ca="1" si="738"/>
        <v>0</v>
      </c>
      <c r="AP1819" s="32">
        <f t="shared" ca="1" si="739"/>
        <v>0</v>
      </c>
    </row>
    <row r="1820" spans="1:42" x14ac:dyDescent="0.2">
      <c r="A1820" s="14">
        <f>Daten!A1820</f>
        <v>70365</v>
      </c>
      <c r="B1820" s="7" t="str">
        <f>Daten!B1820</f>
        <v>Volders</v>
      </c>
      <c r="C1820" s="14">
        <f t="shared" si="715"/>
        <v>7</v>
      </c>
      <c r="D1820" s="9">
        <f>Daten!D1820</f>
        <v>0</v>
      </c>
      <c r="E1820" s="8">
        <f>Daten!E1820</f>
        <v>4555</v>
      </c>
      <c r="F1820" s="8">
        <f>Daten!F1820</f>
        <v>4464</v>
      </c>
      <c r="G1820" s="26">
        <f t="shared" si="716"/>
        <v>91</v>
      </c>
      <c r="H1820" s="28">
        <f t="shared" si="717"/>
        <v>2.0385304659498209E-2</v>
      </c>
      <c r="I1820" s="20">
        <f t="shared" si="718"/>
        <v>59.972938570174698</v>
      </c>
      <c r="J1820" s="20">
        <f t="shared" si="719"/>
        <v>31.027061429825302</v>
      </c>
      <c r="K1820" s="26">
        <f t="shared" si="720"/>
        <v>-15513.530714912651</v>
      </c>
      <c r="L1820" s="15">
        <f>Daten!G1820</f>
        <v>676</v>
      </c>
      <c r="M1820" s="15">
        <f>Daten!H1820</f>
        <v>3098</v>
      </c>
      <c r="N1820" s="15">
        <f>Daten!I1820</f>
        <v>781</v>
      </c>
      <c r="O1820" s="27">
        <f t="shared" si="721"/>
        <v>0.47030342156229826</v>
      </c>
      <c r="P1820" s="15">
        <f t="shared" si="722"/>
        <v>1759.0328183100364</v>
      </c>
      <c r="Q1820" s="20">
        <f t="shared" si="723"/>
        <v>-302.03281831003642</v>
      </c>
      <c r="R1820" s="26">
        <f t="shared" si="724"/>
        <v>-60406.563662007284</v>
      </c>
      <c r="S1820" s="8">
        <f>Daten!K1820</f>
        <v>7742</v>
      </c>
      <c r="T1820" s="8">
        <f>Daten!L1820</f>
        <v>327611</v>
      </c>
      <c r="U1820" s="8">
        <f>Daten!M1820</f>
        <v>714757</v>
      </c>
      <c r="V1820" s="8">
        <f>Daten!N1820</f>
        <v>500</v>
      </c>
      <c r="W1820" s="8">
        <f>Daten!O1820</f>
        <v>500</v>
      </c>
      <c r="X1820" s="22">
        <f t="shared" si="725"/>
        <v>1050110</v>
      </c>
      <c r="Y1820" s="8">
        <f t="shared" si="726"/>
        <v>1747679.1080552211</v>
      </c>
      <c r="Z1820" s="20">
        <f t="shared" si="727"/>
        <v>-697569.10805522115</v>
      </c>
      <c r="AA1820" s="26">
        <f t="shared" si="728"/>
        <v>69756.910805522115</v>
      </c>
      <c r="AB1820" s="31">
        <f t="shared" si="729"/>
        <v>-6163.1835713978217</v>
      </c>
      <c r="AC1820" s="30">
        <f t="shared" si="730"/>
        <v>0</v>
      </c>
      <c r="AG1820" s="25">
        <f t="shared" si="731"/>
        <v>0</v>
      </c>
      <c r="AH1820" s="25">
        <f t="shared" si="732"/>
        <v>0</v>
      </c>
      <c r="AI1820" s="25">
        <f t="shared" si="733"/>
        <v>0</v>
      </c>
      <c r="AJ1820" s="25">
        <f t="shared" si="734"/>
        <v>1</v>
      </c>
      <c r="AK1820" s="25">
        <f t="shared" si="735"/>
        <v>0</v>
      </c>
      <c r="AL1820" s="25">
        <f t="shared" ca="1" si="736"/>
        <v>0</v>
      </c>
      <c r="AM1820" s="25">
        <f t="shared" ca="1" si="737"/>
        <v>0</v>
      </c>
      <c r="AN1820" s="25">
        <f ca="1">IF(AM1820=0,0,COUNTIF($AM$19:AM1820,C1820*10+1))</f>
        <v>0</v>
      </c>
      <c r="AO1820" s="20">
        <f t="shared" ca="1" si="738"/>
        <v>0</v>
      </c>
      <c r="AP1820" s="32">
        <f t="shared" ca="1" si="739"/>
        <v>0</v>
      </c>
    </row>
    <row r="1821" spans="1:42" x14ac:dyDescent="0.2">
      <c r="A1821" s="14">
        <f>Daten!A1821</f>
        <v>70366</v>
      </c>
      <c r="B1821" s="7" t="str">
        <f>Daten!B1821</f>
        <v>Wattenberg</v>
      </c>
      <c r="C1821" s="14">
        <f t="shared" si="715"/>
        <v>7</v>
      </c>
      <c r="D1821" s="9">
        <f>Daten!D1821</f>
        <v>0</v>
      </c>
      <c r="E1821" s="8">
        <f>Daten!E1821</f>
        <v>784</v>
      </c>
      <c r="F1821" s="8">
        <f>Daten!F1821</f>
        <v>739</v>
      </c>
      <c r="G1821" s="26">
        <f t="shared" si="716"/>
        <v>45</v>
      </c>
      <c r="H1821" s="28">
        <f t="shared" si="717"/>
        <v>6.0893098782138028E-2</v>
      </c>
      <c r="I1821" s="20">
        <f t="shared" si="718"/>
        <v>9.928315771361806</v>
      </c>
      <c r="J1821" s="20">
        <f t="shared" si="719"/>
        <v>35.07168422863819</v>
      </c>
      <c r="K1821" s="26">
        <f t="shared" si="720"/>
        <v>-17535.842114319094</v>
      </c>
      <c r="L1821" s="15">
        <f>Daten!G1821</f>
        <v>131</v>
      </c>
      <c r="M1821" s="15">
        <f>Daten!H1821</f>
        <v>556</v>
      </c>
      <c r="N1821" s="15">
        <f>Daten!I1821</f>
        <v>97</v>
      </c>
      <c r="O1821" s="27">
        <f t="shared" si="721"/>
        <v>0.41007194244604317</v>
      </c>
      <c r="P1821" s="15">
        <f t="shared" si="722"/>
        <v>315.6947214268497</v>
      </c>
      <c r="Q1821" s="20">
        <f t="shared" si="723"/>
        <v>-87.694721426849696</v>
      </c>
      <c r="R1821" s="26">
        <f t="shared" si="724"/>
        <v>-17538.94428536994</v>
      </c>
      <c r="S1821" s="8">
        <f>Daten!K1821</f>
        <v>-5735</v>
      </c>
      <c r="T1821" s="8">
        <f>Daten!L1821</f>
        <v>42908</v>
      </c>
      <c r="U1821" s="8">
        <f>Daten!M1821</f>
        <v>60560</v>
      </c>
      <c r="V1821" s="8">
        <f>Daten!N1821</f>
        <v>500</v>
      </c>
      <c r="W1821" s="8">
        <f>Daten!O1821</f>
        <v>500</v>
      </c>
      <c r="X1821" s="22">
        <f t="shared" si="725"/>
        <v>97733</v>
      </c>
      <c r="Y1821" s="8">
        <f t="shared" si="726"/>
        <v>300807.99576625542</v>
      </c>
      <c r="Z1821" s="20">
        <f t="shared" si="727"/>
        <v>-203074.99576625542</v>
      </c>
      <c r="AA1821" s="26">
        <f t="shared" si="728"/>
        <v>20307.499576625545</v>
      </c>
      <c r="AB1821" s="31">
        <f t="shared" si="729"/>
        <v>-14767.286823063492</v>
      </c>
      <c r="AC1821" s="30">
        <f t="shared" si="730"/>
        <v>0</v>
      </c>
      <c r="AG1821" s="25">
        <f t="shared" si="731"/>
        <v>0</v>
      </c>
      <c r="AH1821" s="25">
        <f t="shared" si="732"/>
        <v>0</v>
      </c>
      <c r="AI1821" s="25">
        <f t="shared" si="733"/>
        <v>0</v>
      </c>
      <c r="AJ1821" s="25">
        <f t="shared" si="734"/>
        <v>1</v>
      </c>
      <c r="AK1821" s="25">
        <f t="shared" si="735"/>
        <v>0</v>
      </c>
      <c r="AL1821" s="25">
        <f t="shared" ca="1" si="736"/>
        <v>0</v>
      </c>
      <c r="AM1821" s="25">
        <f t="shared" ca="1" si="737"/>
        <v>0</v>
      </c>
      <c r="AN1821" s="25">
        <f ca="1">IF(AM1821=0,0,COUNTIF($AM$19:AM1821,C1821*10+1))</f>
        <v>0</v>
      </c>
      <c r="AO1821" s="20">
        <f t="shared" ca="1" si="738"/>
        <v>0</v>
      </c>
      <c r="AP1821" s="32">
        <f t="shared" ca="1" si="739"/>
        <v>0</v>
      </c>
    </row>
    <row r="1822" spans="1:42" x14ac:dyDescent="0.2">
      <c r="A1822" s="14">
        <f>Daten!A1822</f>
        <v>70367</v>
      </c>
      <c r="B1822" s="7" t="str">
        <f>Daten!B1822</f>
        <v>Wattens</v>
      </c>
      <c r="C1822" s="14">
        <f t="shared" si="715"/>
        <v>7</v>
      </c>
      <c r="D1822" s="9">
        <f>Daten!D1822</f>
        <v>0</v>
      </c>
      <c r="E1822" s="8">
        <f>Daten!E1822</f>
        <v>8160</v>
      </c>
      <c r="F1822" s="8">
        <f>Daten!F1822</f>
        <v>7961</v>
      </c>
      <c r="G1822" s="26">
        <f t="shared" si="716"/>
        <v>199</v>
      </c>
      <c r="H1822" s="28">
        <f t="shared" si="717"/>
        <v>2.4996859690993595E-2</v>
      </c>
      <c r="I1822" s="20">
        <f t="shared" si="718"/>
        <v>106.95442740975824</v>
      </c>
      <c r="J1822" s="20">
        <f t="shared" si="719"/>
        <v>92.045572590241761</v>
      </c>
      <c r="K1822" s="26">
        <f t="shared" si="720"/>
        <v>-46022.786295120881</v>
      </c>
      <c r="L1822" s="15">
        <f>Daten!G1822</f>
        <v>1199</v>
      </c>
      <c r="M1822" s="15">
        <f>Daten!H1822</f>
        <v>5319</v>
      </c>
      <c r="N1822" s="15">
        <f>Daten!I1822</f>
        <v>1642</v>
      </c>
      <c r="O1822" s="27">
        <f t="shared" si="721"/>
        <v>0.53412295544275235</v>
      </c>
      <c r="P1822" s="15">
        <f t="shared" si="722"/>
        <v>3020.1083152327578</v>
      </c>
      <c r="Q1822" s="20">
        <f t="shared" si="723"/>
        <v>-179.10831523275783</v>
      </c>
      <c r="R1822" s="26">
        <f t="shared" si="724"/>
        <v>-35821.663046551563</v>
      </c>
      <c r="S1822" s="8">
        <f>Daten!K1822</f>
        <v>2448</v>
      </c>
      <c r="T1822" s="8">
        <f>Daten!L1822</f>
        <v>747157</v>
      </c>
      <c r="U1822" s="8">
        <f>Daten!M1822</f>
        <v>8027971</v>
      </c>
      <c r="V1822" s="8">
        <f>Daten!N1822</f>
        <v>500</v>
      </c>
      <c r="W1822" s="8">
        <f>Daten!O1822</f>
        <v>500</v>
      </c>
      <c r="X1822" s="22">
        <f t="shared" si="725"/>
        <v>8777576</v>
      </c>
      <c r="Y1822" s="8">
        <f t="shared" si="726"/>
        <v>3130858.7314446992</v>
      </c>
      <c r="Z1822" s="20">
        <f t="shared" si="727"/>
        <v>5646717.2685553003</v>
      </c>
      <c r="AA1822" s="26">
        <f t="shared" si="728"/>
        <v>-564671.72685553005</v>
      </c>
      <c r="AB1822" s="31">
        <f t="shared" si="729"/>
        <v>-646516.17619720253</v>
      </c>
      <c r="AC1822" s="30">
        <f t="shared" si="730"/>
        <v>0</v>
      </c>
      <c r="AG1822" s="25">
        <f t="shared" si="731"/>
        <v>0</v>
      </c>
      <c r="AH1822" s="25">
        <f t="shared" si="732"/>
        <v>0</v>
      </c>
      <c r="AI1822" s="25">
        <f t="shared" si="733"/>
        <v>0</v>
      </c>
      <c r="AJ1822" s="25">
        <f t="shared" si="734"/>
        <v>1</v>
      </c>
      <c r="AK1822" s="25">
        <f t="shared" si="735"/>
        <v>0</v>
      </c>
      <c r="AL1822" s="25">
        <f t="shared" ca="1" si="736"/>
        <v>0</v>
      </c>
      <c r="AM1822" s="25">
        <f t="shared" ca="1" si="737"/>
        <v>0</v>
      </c>
      <c r="AN1822" s="25">
        <f ca="1">IF(AM1822=0,0,COUNTIF($AM$19:AM1822,C1822*10+1))</f>
        <v>0</v>
      </c>
      <c r="AO1822" s="20">
        <f t="shared" ca="1" si="738"/>
        <v>0</v>
      </c>
      <c r="AP1822" s="32">
        <f t="shared" ca="1" si="739"/>
        <v>0</v>
      </c>
    </row>
    <row r="1823" spans="1:42" x14ac:dyDescent="0.2">
      <c r="A1823" s="14">
        <f>Daten!A1823</f>
        <v>70368</v>
      </c>
      <c r="B1823" s="7" t="str">
        <f>Daten!B1823</f>
        <v>Wildermieming</v>
      </c>
      <c r="C1823" s="14">
        <f t="shared" si="715"/>
        <v>7</v>
      </c>
      <c r="D1823" s="9">
        <f>Daten!D1823</f>
        <v>0</v>
      </c>
      <c r="E1823" s="8">
        <f>Daten!E1823</f>
        <v>997</v>
      </c>
      <c r="F1823" s="8">
        <f>Daten!F1823</f>
        <v>944</v>
      </c>
      <c r="G1823" s="26">
        <f t="shared" si="716"/>
        <v>53</v>
      </c>
      <c r="H1823" s="28">
        <f t="shared" si="717"/>
        <v>5.6144067796610173E-2</v>
      </c>
      <c r="I1823" s="20">
        <f t="shared" si="718"/>
        <v>12.682449375054864</v>
      </c>
      <c r="J1823" s="20">
        <f t="shared" si="719"/>
        <v>40.317550624945135</v>
      </c>
      <c r="K1823" s="26">
        <f t="shared" si="720"/>
        <v>-20158.775312472568</v>
      </c>
      <c r="L1823" s="15">
        <f>Daten!G1823</f>
        <v>159</v>
      </c>
      <c r="M1823" s="15">
        <f>Daten!H1823</f>
        <v>664</v>
      </c>
      <c r="N1823" s="15">
        <f>Daten!I1823</f>
        <v>174</v>
      </c>
      <c r="O1823" s="27">
        <f t="shared" si="721"/>
        <v>0.50150602409638556</v>
      </c>
      <c r="P1823" s="15">
        <f t="shared" si="722"/>
        <v>377.01671767523055</v>
      </c>
      <c r="Q1823" s="20">
        <f t="shared" si="723"/>
        <v>-44.016717675230552</v>
      </c>
      <c r="R1823" s="26">
        <f t="shared" si="724"/>
        <v>-8803.3435350461114</v>
      </c>
      <c r="S1823" s="8">
        <f>Daten!K1823</f>
        <v>2941</v>
      </c>
      <c r="T1823" s="8">
        <f>Daten!L1823</f>
        <v>86160</v>
      </c>
      <c r="U1823" s="8">
        <f>Daten!M1823</f>
        <v>253764</v>
      </c>
      <c r="V1823" s="8">
        <f>Daten!N1823</f>
        <v>500</v>
      </c>
      <c r="W1823" s="8">
        <f>Daten!O1823</f>
        <v>500</v>
      </c>
      <c r="X1823" s="22">
        <f t="shared" si="725"/>
        <v>342865</v>
      </c>
      <c r="Y1823" s="8">
        <f t="shared" si="726"/>
        <v>382532.61706499575</v>
      </c>
      <c r="Z1823" s="20">
        <f t="shared" si="727"/>
        <v>-39667.617064995749</v>
      </c>
      <c r="AA1823" s="26">
        <f t="shared" si="728"/>
        <v>3966.7617064995752</v>
      </c>
      <c r="AB1823" s="31">
        <f t="shared" si="729"/>
        <v>-24995.357141019103</v>
      </c>
      <c r="AC1823" s="30">
        <f t="shared" si="730"/>
        <v>0</v>
      </c>
      <c r="AG1823" s="25">
        <f t="shared" si="731"/>
        <v>0</v>
      </c>
      <c r="AH1823" s="25">
        <f t="shared" si="732"/>
        <v>0</v>
      </c>
      <c r="AI1823" s="25">
        <f t="shared" si="733"/>
        <v>0</v>
      </c>
      <c r="AJ1823" s="25">
        <f t="shared" si="734"/>
        <v>1</v>
      </c>
      <c r="AK1823" s="25">
        <f t="shared" si="735"/>
        <v>0</v>
      </c>
      <c r="AL1823" s="25">
        <f t="shared" ca="1" si="736"/>
        <v>0</v>
      </c>
      <c r="AM1823" s="25">
        <f t="shared" ca="1" si="737"/>
        <v>0</v>
      </c>
      <c r="AN1823" s="25">
        <f ca="1">IF(AM1823=0,0,COUNTIF($AM$19:AM1823,C1823*10+1))</f>
        <v>0</v>
      </c>
      <c r="AO1823" s="20">
        <f t="shared" ca="1" si="738"/>
        <v>0</v>
      </c>
      <c r="AP1823" s="32">
        <f t="shared" ca="1" si="739"/>
        <v>0</v>
      </c>
    </row>
    <row r="1824" spans="1:42" x14ac:dyDescent="0.2">
      <c r="A1824" s="14">
        <f>Daten!A1824</f>
        <v>70369</v>
      </c>
      <c r="B1824" s="7" t="str">
        <f>Daten!B1824</f>
        <v>Zirl</v>
      </c>
      <c r="C1824" s="14">
        <f t="shared" si="715"/>
        <v>7</v>
      </c>
      <c r="D1824" s="9">
        <f>Daten!D1824</f>
        <v>0</v>
      </c>
      <c r="E1824" s="8">
        <f>Daten!E1824</f>
        <v>8216</v>
      </c>
      <c r="F1824" s="8">
        <f>Daten!F1824</f>
        <v>8152</v>
      </c>
      <c r="G1824" s="26">
        <f t="shared" si="716"/>
        <v>64</v>
      </c>
      <c r="H1824" s="28">
        <f t="shared" si="717"/>
        <v>7.8508341511285568E-3</v>
      </c>
      <c r="I1824" s="20">
        <f t="shared" si="718"/>
        <v>109.52047384051616</v>
      </c>
      <c r="J1824" s="20">
        <f t="shared" si="719"/>
        <v>-45.520473840516161</v>
      </c>
      <c r="K1824" s="26">
        <f t="shared" si="720"/>
        <v>22760.236920258081</v>
      </c>
      <c r="L1824" s="15">
        <f>Daten!G1824</f>
        <v>1220</v>
      </c>
      <c r="M1824" s="15">
        <f>Daten!H1824</f>
        <v>5646</v>
      </c>
      <c r="N1824" s="15">
        <f>Daten!I1824</f>
        <v>1350</v>
      </c>
      <c r="O1824" s="27">
        <f t="shared" si="721"/>
        <v>0.45518951470067304</v>
      </c>
      <c r="P1824" s="15">
        <f t="shared" si="722"/>
        <v>3205.7776927625778</v>
      </c>
      <c r="Q1824" s="20">
        <f t="shared" si="723"/>
        <v>-635.77769276257777</v>
      </c>
      <c r="R1824" s="26">
        <f t="shared" si="724"/>
        <v>-127155.53855251556</v>
      </c>
      <c r="S1824" s="8">
        <f>Daten!K1824</f>
        <v>1616</v>
      </c>
      <c r="T1824" s="8">
        <f>Daten!L1824</f>
        <v>697074</v>
      </c>
      <c r="U1824" s="8">
        <f>Daten!M1824</f>
        <v>2711691</v>
      </c>
      <c r="V1824" s="8">
        <f>Daten!N1824</f>
        <v>500</v>
      </c>
      <c r="W1824" s="8">
        <f>Daten!O1824</f>
        <v>500</v>
      </c>
      <c r="X1824" s="22">
        <f t="shared" si="725"/>
        <v>3410381</v>
      </c>
      <c r="Y1824" s="8">
        <f t="shared" si="726"/>
        <v>3152345.0168565749</v>
      </c>
      <c r="Z1824" s="20">
        <f t="shared" si="727"/>
        <v>258035.98314342508</v>
      </c>
      <c r="AA1824" s="26">
        <f t="shared" si="728"/>
        <v>-25803.598314342511</v>
      </c>
      <c r="AB1824" s="31">
        <f t="shared" si="729"/>
        <v>-130198.89994659998</v>
      </c>
      <c r="AC1824" s="30">
        <f t="shared" si="730"/>
        <v>0</v>
      </c>
      <c r="AG1824" s="25">
        <f t="shared" si="731"/>
        <v>0</v>
      </c>
      <c r="AH1824" s="25">
        <f t="shared" si="732"/>
        <v>0</v>
      </c>
      <c r="AI1824" s="25">
        <f t="shared" si="733"/>
        <v>0</v>
      </c>
      <c r="AJ1824" s="25">
        <f t="shared" si="734"/>
        <v>1</v>
      </c>
      <c r="AK1824" s="25">
        <f t="shared" si="735"/>
        <v>0</v>
      </c>
      <c r="AL1824" s="25">
        <f t="shared" ca="1" si="736"/>
        <v>0</v>
      </c>
      <c r="AM1824" s="25">
        <f t="shared" ca="1" si="737"/>
        <v>0</v>
      </c>
      <c r="AN1824" s="25">
        <f ca="1">IF(AM1824=0,0,COUNTIF($AM$19:AM1824,C1824*10+1))</f>
        <v>0</v>
      </c>
      <c r="AO1824" s="20">
        <f t="shared" ca="1" si="738"/>
        <v>0</v>
      </c>
      <c r="AP1824" s="32">
        <f t="shared" ca="1" si="739"/>
        <v>0</v>
      </c>
    </row>
    <row r="1825" spans="1:42" x14ac:dyDescent="0.2">
      <c r="A1825" s="14">
        <f>Daten!A1825</f>
        <v>70370</v>
      </c>
      <c r="B1825" s="7" t="str">
        <f>Daten!B1825</f>
        <v>Matrei am Brenner</v>
      </c>
      <c r="C1825" s="14">
        <f t="shared" si="715"/>
        <v>7</v>
      </c>
      <c r="D1825" s="9">
        <f>Daten!D1825</f>
        <v>0</v>
      </c>
      <c r="E1825" s="8">
        <f>Daten!E1825</f>
        <v>3544</v>
      </c>
      <c r="F1825" s="8">
        <f>Daten!F1825</f>
        <v>3555</v>
      </c>
      <c r="G1825" s="26">
        <f t="shared" si="716"/>
        <v>-11</v>
      </c>
      <c r="H1825" s="28">
        <f t="shared" si="717"/>
        <v>-3.0942334739803095E-3</v>
      </c>
      <c r="I1825" s="20">
        <f t="shared" si="718"/>
        <v>47.760707127457671</v>
      </c>
      <c r="J1825" s="20">
        <f t="shared" si="719"/>
        <v>-58.760707127457671</v>
      </c>
      <c r="K1825" s="26">
        <f t="shared" si="720"/>
        <v>29380.353563728837</v>
      </c>
      <c r="L1825" s="15">
        <f>Daten!G1825</f>
        <v>510</v>
      </c>
      <c r="M1825" s="15">
        <f>Daten!H1825</f>
        <v>2267</v>
      </c>
      <c r="N1825" s="15">
        <f>Daten!I1825</f>
        <v>767</v>
      </c>
      <c r="O1825" s="27">
        <f t="shared" si="721"/>
        <v>0.56329951477723861</v>
      </c>
      <c r="P1825" s="15">
        <f t="shared" si="722"/>
        <v>1287.1941249544393</v>
      </c>
      <c r="Q1825" s="20">
        <f t="shared" si="723"/>
        <v>-10.194124954439303</v>
      </c>
      <c r="R1825" s="26">
        <f t="shared" si="724"/>
        <v>-2038.8249908878606</v>
      </c>
      <c r="S1825" s="8">
        <f>Daten!K1825</f>
        <v>7907</v>
      </c>
      <c r="T1825" s="8">
        <f>Daten!L1825</f>
        <v>230326</v>
      </c>
      <c r="U1825" s="8">
        <f>Daten!M1825</f>
        <v>662076</v>
      </c>
      <c r="V1825" s="8">
        <f>Daten!N1825</f>
        <v>500</v>
      </c>
      <c r="W1825" s="8">
        <f>Daten!O1825</f>
        <v>500</v>
      </c>
      <c r="X1825" s="22">
        <f t="shared" si="725"/>
        <v>900309</v>
      </c>
      <c r="Y1825" s="8">
        <f t="shared" si="726"/>
        <v>1359774.9196372568</v>
      </c>
      <c r="Z1825" s="20">
        <f t="shared" si="727"/>
        <v>-459465.91963725677</v>
      </c>
      <c r="AA1825" s="26">
        <f t="shared" si="728"/>
        <v>45946.591963725681</v>
      </c>
      <c r="AB1825" s="31">
        <f t="shared" si="729"/>
        <v>73288.120536566654</v>
      </c>
      <c r="AC1825" s="30">
        <f t="shared" si="730"/>
        <v>73288.120536566654</v>
      </c>
      <c r="AG1825" s="25">
        <f t="shared" si="731"/>
        <v>29380.353563728837</v>
      </c>
      <c r="AH1825" s="25">
        <f t="shared" si="732"/>
        <v>45946.591963725681</v>
      </c>
      <c r="AI1825" s="25">
        <f t="shared" si="733"/>
        <v>75326.945527454518</v>
      </c>
      <c r="AJ1825" s="25">
        <f t="shared" si="734"/>
        <v>1</v>
      </c>
      <c r="AK1825" s="25">
        <f t="shared" si="735"/>
        <v>75326.945527454518</v>
      </c>
      <c r="AL1825" s="25">
        <f t="shared" ca="1" si="736"/>
        <v>155184</v>
      </c>
      <c r="AM1825" s="25">
        <f t="shared" ca="1" si="737"/>
        <v>71</v>
      </c>
      <c r="AN1825" s="25">
        <f ca="1">IF(AM1825=0,0,COUNTIF($AM$19:AM1825,C1825*10+1))</f>
        <v>33</v>
      </c>
      <c r="AO1825" s="20">
        <f t="shared" ca="1" si="738"/>
        <v>0</v>
      </c>
      <c r="AP1825" s="32">
        <f t="shared" ca="1" si="739"/>
        <v>155184</v>
      </c>
    </row>
    <row r="1826" spans="1:42" x14ac:dyDescent="0.2">
      <c r="A1826" s="14">
        <f>Daten!A1826</f>
        <v>70401</v>
      </c>
      <c r="B1826" s="7" t="str">
        <f>Daten!B1826</f>
        <v>Aurach bei Kitzbühel</v>
      </c>
      <c r="C1826" s="14">
        <f t="shared" si="715"/>
        <v>7</v>
      </c>
      <c r="D1826" s="9">
        <f>Daten!D1826</f>
        <v>0</v>
      </c>
      <c r="E1826" s="8">
        <f>Daten!E1826</f>
        <v>1139</v>
      </c>
      <c r="F1826" s="8">
        <f>Daten!F1826</f>
        <v>1137</v>
      </c>
      <c r="G1826" s="26">
        <f t="shared" si="716"/>
        <v>2</v>
      </c>
      <c r="H1826" s="28">
        <f t="shared" si="717"/>
        <v>1.7590149516270889E-3</v>
      </c>
      <c r="I1826" s="20">
        <f t="shared" si="718"/>
        <v>15.275365401946377</v>
      </c>
      <c r="J1826" s="20">
        <f t="shared" si="719"/>
        <v>-13.275365401946377</v>
      </c>
      <c r="K1826" s="26">
        <f t="shared" si="720"/>
        <v>6637.6827009731887</v>
      </c>
      <c r="L1826" s="15">
        <f>Daten!G1826</f>
        <v>112</v>
      </c>
      <c r="M1826" s="15">
        <f>Daten!H1826</f>
        <v>724</v>
      </c>
      <c r="N1826" s="15">
        <f>Daten!I1826</f>
        <v>303</v>
      </c>
      <c r="O1826" s="27">
        <f t="shared" si="721"/>
        <v>0.57320441988950277</v>
      </c>
      <c r="P1826" s="15">
        <f t="shared" si="722"/>
        <v>411.08449336877544</v>
      </c>
      <c r="Q1826" s="20">
        <f t="shared" si="723"/>
        <v>3.9155066312245594</v>
      </c>
      <c r="R1826" s="26">
        <f t="shared" si="724"/>
        <v>783.10132624491189</v>
      </c>
      <c r="S1826" s="8">
        <f>Daten!K1826</f>
        <v>5752</v>
      </c>
      <c r="T1826" s="8">
        <f>Daten!L1826</f>
        <v>326291</v>
      </c>
      <c r="U1826" s="8">
        <f>Daten!M1826</f>
        <v>424973</v>
      </c>
      <c r="V1826" s="8">
        <f>Daten!N1826</f>
        <v>500</v>
      </c>
      <c r="W1826" s="8">
        <f>Daten!O1826</f>
        <v>500</v>
      </c>
      <c r="X1826" s="22">
        <f t="shared" si="725"/>
        <v>757016</v>
      </c>
      <c r="Y1826" s="8">
        <f t="shared" si="726"/>
        <v>437015.69793082261</v>
      </c>
      <c r="Z1826" s="20">
        <f t="shared" si="727"/>
        <v>320000.30206917739</v>
      </c>
      <c r="AA1826" s="26">
        <f t="shared" si="728"/>
        <v>-32000.030206917741</v>
      </c>
      <c r="AB1826" s="31">
        <f t="shared" si="729"/>
        <v>-24579.246179699643</v>
      </c>
      <c r="AC1826" s="30">
        <f t="shared" si="730"/>
        <v>0</v>
      </c>
      <c r="AG1826" s="25">
        <f t="shared" si="731"/>
        <v>0</v>
      </c>
      <c r="AH1826" s="25">
        <f t="shared" si="732"/>
        <v>0</v>
      </c>
      <c r="AI1826" s="25">
        <f t="shared" si="733"/>
        <v>0</v>
      </c>
      <c r="AJ1826" s="25">
        <f t="shared" si="734"/>
        <v>1</v>
      </c>
      <c r="AK1826" s="25">
        <f t="shared" si="735"/>
        <v>0</v>
      </c>
      <c r="AL1826" s="25">
        <f t="shared" ca="1" si="736"/>
        <v>0</v>
      </c>
      <c r="AM1826" s="25">
        <f t="shared" ca="1" si="737"/>
        <v>0</v>
      </c>
      <c r="AN1826" s="25">
        <f ca="1">IF(AM1826=0,0,COUNTIF($AM$19:AM1826,C1826*10+1))</f>
        <v>0</v>
      </c>
      <c r="AO1826" s="20">
        <f t="shared" ca="1" si="738"/>
        <v>0</v>
      </c>
      <c r="AP1826" s="32">
        <f t="shared" ca="1" si="739"/>
        <v>0</v>
      </c>
    </row>
    <row r="1827" spans="1:42" x14ac:dyDescent="0.2">
      <c r="A1827" s="14">
        <f>Daten!A1827</f>
        <v>70402</v>
      </c>
      <c r="B1827" s="7" t="str">
        <f>Daten!B1827</f>
        <v>Brixen im Thale</v>
      </c>
      <c r="C1827" s="14">
        <f t="shared" si="715"/>
        <v>7</v>
      </c>
      <c r="D1827" s="9">
        <f>Daten!D1827</f>
        <v>0</v>
      </c>
      <c r="E1827" s="8">
        <f>Daten!E1827</f>
        <v>2687</v>
      </c>
      <c r="F1827" s="8">
        <f>Daten!F1827</f>
        <v>2635</v>
      </c>
      <c r="G1827" s="26">
        <f t="shared" si="716"/>
        <v>52</v>
      </c>
      <c r="H1827" s="28">
        <f t="shared" si="717"/>
        <v>1.9734345351043642E-2</v>
      </c>
      <c r="I1827" s="20">
        <f t="shared" si="718"/>
        <v>35.400692906005901</v>
      </c>
      <c r="J1827" s="20">
        <f t="shared" si="719"/>
        <v>16.599307093994099</v>
      </c>
      <c r="K1827" s="26">
        <f t="shared" si="720"/>
        <v>-8299.6535469970495</v>
      </c>
      <c r="L1827" s="15">
        <f>Daten!G1827</f>
        <v>354</v>
      </c>
      <c r="M1827" s="15">
        <f>Daten!H1827</f>
        <v>1733</v>
      </c>
      <c r="N1827" s="15">
        <f>Daten!I1827</f>
        <v>600</v>
      </c>
      <c r="O1827" s="27">
        <f t="shared" si="721"/>
        <v>0.55049047893825731</v>
      </c>
      <c r="P1827" s="15">
        <f t="shared" si="722"/>
        <v>983.99092128188931</v>
      </c>
      <c r="Q1827" s="20">
        <f t="shared" si="723"/>
        <v>-29.990921281889314</v>
      </c>
      <c r="R1827" s="26">
        <f t="shared" si="724"/>
        <v>-5998.1842563778628</v>
      </c>
      <c r="S1827" s="8">
        <f>Daten!K1827</f>
        <v>7615</v>
      </c>
      <c r="T1827" s="8">
        <f>Daten!L1827</f>
        <v>327970</v>
      </c>
      <c r="U1827" s="8">
        <f>Daten!M1827</f>
        <v>648727</v>
      </c>
      <c r="V1827" s="8">
        <f>Daten!N1827</f>
        <v>500</v>
      </c>
      <c r="W1827" s="8">
        <f>Daten!O1827</f>
        <v>500</v>
      </c>
      <c r="X1827" s="22">
        <f t="shared" si="725"/>
        <v>984312</v>
      </c>
      <c r="Y1827" s="8">
        <f t="shared" si="726"/>
        <v>1030958.0161019494</v>
      </c>
      <c r="Z1827" s="20">
        <f t="shared" si="727"/>
        <v>-46646.016101949383</v>
      </c>
      <c r="AA1827" s="26">
        <f t="shared" si="728"/>
        <v>4664.6016101949381</v>
      </c>
      <c r="AB1827" s="31">
        <f t="shared" si="729"/>
        <v>-9633.2361931799751</v>
      </c>
      <c r="AC1827" s="30">
        <f t="shared" si="730"/>
        <v>0</v>
      </c>
      <c r="AG1827" s="25">
        <f t="shared" si="731"/>
        <v>0</v>
      </c>
      <c r="AH1827" s="25">
        <f t="shared" si="732"/>
        <v>0</v>
      </c>
      <c r="AI1827" s="25">
        <f t="shared" si="733"/>
        <v>0</v>
      </c>
      <c r="AJ1827" s="25">
        <f t="shared" si="734"/>
        <v>1</v>
      </c>
      <c r="AK1827" s="25">
        <f t="shared" si="735"/>
        <v>0</v>
      </c>
      <c r="AL1827" s="25">
        <f t="shared" ca="1" si="736"/>
        <v>0</v>
      </c>
      <c r="AM1827" s="25">
        <f t="shared" ca="1" si="737"/>
        <v>0</v>
      </c>
      <c r="AN1827" s="25">
        <f ca="1">IF(AM1827=0,0,COUNTIF($AM$19:AM1827,C1827*10+1))</f>
        <v>0</v>
      </c>
      <c r="AO1827" s="20">
        <f t="shared" ca="1" si="738"/>
        <v>0</v>
      </c>
      <c r="AP1827" s="32">
        <f t="shared" ca="1" si="739"/>
        <v>0</v>
      </c>
    </row>
    <row r="1828" spans="1:42" x14ac:dyDescent="0.2">
      <c r="A1828" s="14">
        <f>Daten!A1828</f>
        <v>70403</v>
      </c>
      <c r="B1828" s="7" t="str">
        <f>Daten!B1828</f>
        <v>Fieberbrunn</v>
      </c>
      <c r="C1828" s="14">
        <f t="shared" si="715"/>
        <v>7</v>
      </c>
      <c r="D1828" s="9">
        <f>Daten!D1828</f>
        <v>0</v>
      </c>
      <c r="E1828" s="8">
        <f>Daten!E1828</f>
        <v>4573</v>
      </c>
      <c r="F1828" s="8">
        <f>Daten!F1828</f>
        <v>4301</v>
      </c>
      <c r="G1828" s="26">
        <f t="shared" si="716"/>
        <v>272</v>
      </c>
      <c r="H1828" s="28">
        <f t="shared" si="717"/>
        <v>6.3241106719367585E-2</v>
      </c>
      <c r="I1828" s="20">
        <f t="shared" si="718"/>
        <v>57.783066485287044</v>
      </c>
      <c r="J1828" s="20">
        <f t="shared" si="719"/>
        <v>214.21693351471296</v>
      </c>
      <c r="K1828" s="26">
        <f t="shared" si="720"/>
        <v>-107108.46675735648</v>
      </c>
      <c r="L1828" s="15">
        <f>Daten!G1828</f>
        <v>635</v>
      </c>
      <c r="M1828" s="15">
        <f>Daten!H1828</f>
        <v>2959</v>
      </c>
      <c r="N1828" s="15">
        <f>Daten!I1828</f>
        <v>979</v>
      </c>
      <c r="O1828" s="27">
        <f t="shared" si="721"/>
        <v>0.54545454545454541</v>
      </c>
      <c r="P1828" s="15">
        <f t="shared" si="722"/>
        <v>1680.1091379533241</v>
      </c>
      <c r="Q1828" s="20">
        <f t="shared" si="723"/>
        <v>-66.10913795332408</v>
      </c>
      <c r="R1828" s="26">
        <f t="shared" si="724"/>
        <v>-13221.827590664816</v>
      </c>
      <c r="S1828" s="8">
        <f>Daten!K1828</f>
        <v>10242</v>
      </c>
      <c r="T1828" s="8">
        <f>Daten!L1828</f>
        <v>678709</v>
      </c>
      <c r="U1828" s="8">
        <f>Daten!M1828</f>
        <v>1702749</v>
      </c>
      <c r="V1828" s="8">
        <f>Daten!N1828</f>
        <v>500</v>
      </c>
      <c r="W1828" s="8">
        <f>Daten!O1828</f>
        <v>500</v>
      </c>
      <c r="X1828" s="22">
        <f t="shared" si="725"/>
        <v>2391700</v>
      </c>
      <c r="Y1828" s="8">
        <f t="shared" si="726"/>
        <v>1754585.4140804668</v>
      </c>
      <c r="Z1828" s="20">
        <f t="shared" si="727"/>
        <v>637114.58591953316</v>
      </c>
      <c r="AA1828" s="26">
        <f t="shared" si="728"/>
        <v>-63711.45859195332</v>
      </c>
      <c r="AB1828" s="31">
        <f t="shared" si="729"/>
        <v>-184041.75293997463</v>
      </c>
      <c r="AC1828" s="30">
        <f t="shared" si="730"/>
        <v>0</v>
      </c>
      <c r="AG1828" s="25">
        <f t="shared" si="731"/>
        <v>0</v>
      </c>
      <c r="AH1828" s="25">
        <f t="shared" si="732"/>
        <v>0</v>
      </c>
      <c r="AI1828" s="25">
        <f t="shared" si="733"/>
        <v>0</v>
      </c>
      <c r="AJ1828" s="25">
        <f t="shared" si="734"/>
        <v>1</v>
      </c>
      <c r="AK1828" s="25">
        <f t="shared" si="735"/>
        <v>0</v>
      </c>
      <c r="AL1828" s="25">
        <f t="shared" ca="1" si="736"/>
        <v>0</v>
      </c>
      <c r="AM1828" s="25">
        <f t="shared" ca="1" si="737"/>
        <v>0</v>
      </c>
      <c r="AN1828" s="25">
        <f ca="1">IF(AM1828=0,0,COUNTIF($AM$19:AM1828,C1828*10+1))</f>
        <v>0</v>
      </c>
      <c r="AO1828" s="20">
        <f t="shared" ca="1" si="738"/>
        <v>0</v>
      </c>
      <c r="AP1828" s="32">
        <f t="shared" ca="1" si="739"/>
        <v>0</v>
      </c>
    </row>
    <row r="1829" spans="1:42" x14ac:dyDescent="0.2">
      <c r="A1829" s="14">
        <f>Daten!A1829</f>
        <v>70404</v>
      </c>
      <c r="B1829" s="7" t="str">
        <f>Daten!B1829</f>
        <v>Going am Wilden Kaiser</v>
      </c>
      <c r="C1829" s="14">
        <f t="shared" si="715"/>
        <v>7</v>
      </c>
      <c r="D1829" s="9">
        <f>Daten!D1829</f>
        <v>0</v>
      </c>
      <c r="E1829" s="8">
        <f>Daten!E1829</f>
        <v>1951</v>
      </c>
      <c r="F1829" s="8">
        <f>Daten!F1829</f>
        <v>1845</v>
      </c>
      <c r="G1829" s="26">
        <f t="shared" si="716"/>
        <v>106</v>
      </c>
      <c r="H1829" s="28">
        <f t="shared" si="717"/>
        <v>5.7452574525745259E-2</v>
      </c>
      <c r="I1829" s="20">
        <f t="shared" si="718"/>
        <v>24.787202433237525</v>
      </c>
      <c r="J1829" s="20">
        <f t="shared" si="719"/>
        <v>81.212797566762475</v>
      </c>
      <c r="K1829" s="26">
        <f t="shared" si="720"/>
        <v>-40606.398783381235</v>
      </c>
      <c r="L1829" s="15">
        <f>Daten!G1829</f>
        <v>228</v>
      </c>
      <c r="M1829" s="15">
        <f>Daten!H1829</f>
        <v>1346</v>
      </c>
      <c r="N1829" s="15">
        <f>Daten!I1829</f>
        <v>377</v>
      </c>
      <c r="O1829" s="27">
        <f t="shared" si="721"/>
        <v>0.44947994056463597</v>
      </c>
      <c r="P1829" s="15">
        <f t="shared" si="722"/>
        <v>764.25376805852454</v>
      </c>
      <c r="Q1829" s="20">
        <f t="shared" si="723"/>
        <v>-159.25376805852454</v>
      </c>
      <c r="R1829" s="26">
        <f t="shared" si="724"/>
        <v>-31850.753611704909</v>
      </c>
      <c r="S1829" s="8">
        <f>Daten!K1829</f>
        <v>4241</v>
      </c>
      <c r="T1829" s="8">
        <f>Daten!L1829</f>
        <v>324794</v>
      </c>
      <c r="U1829" s="8">
        <f>Daten!M1829</f>
        <v>750006</v>
      </c>
      <c r="V1829" s="8">
        <f>Daten!N1829</f>
        <v>500</v>
      </c>
      <c r="W1829" s="8">
        <f>Daten!O1829</f>
        <v>470</v>
      </c>
      <c r="X1829" s="22">
        <f t="shared" si="725"/>
        <v>1099772.5319148935</v>
      </c>
      <c r="Y1829" s="8">
        <f t="shared" si="726"/>
        <v>748566.83640301577</v>
      </c>
      <c r="Z1829" s="20">
        <f t="shared" si="727"/>
        <v>351205.69551187777</v>
      </c>
      <c r="AA1829" s="26">
        <f t="shared" si="728"/>
        <v>-35120.569551187778</v>
      </c>
      <c r="AB1829" s="31">
        <f t="shared" si="729"/>
        <v>-107577.72194627393</v>
      </c>
      <c r="AC1829" s="30">
        <f t="shared" si="730"/>
        <v>0</v>
      </c>
      <c r="AG1829" s="25">
        <f t="shared" si="731"/>
        <v>0</v>
      </c>
      <c r="AH1829" s="25">
        <f t="shared" si="732"/>
        <v>0</v>
      </c>
      <c r="AI1829" s="25">
        <f t="shared" si="733"/>
        <v>0</v>
      </c>
      <c r="AJ1829" s="25">
        <f t="shared" si="734"/>
        <v>0</v>
      </c>
      <c r="AK1829" s="25">
        <f t="shared" si="735"/>
        <v>0</v>
      </c>
      <c r="AL1829" s="25">
        <f t="shared" ca="1" si="736"/>
        <v>0</v>
      </c>
      <c r="AM1829" s="25">
        <f t="shared" ca="1" si="737"/>
        <v>0</v>
      </c>
      <c r="AN1829" s="25">
        <f ca="1">IF(AM1829=0,0,COUNTIF($AM$19:AM1829,C1829*10+1))</f>
        <v>0</v>
      </c>
      <c r="AO1829" s="20">
        <f t="shared" ca="1" si="738"/>
        <v>0</v>
      </c>
      <c r="AP1829" s="32">
        <f t="shared" ca="1" si="739"/>
        <v>0</v>
      </c>
    </row>
    <row r="1830" spans="1:42" x14ac:dyDescent="0.2">
      <c r="A1830" s="14">
        <f>Daten!A1830</f>
        <v>70405</v>
      </c>
      <c r="B1830" s="7" t="str">
        <f>Daten!B1830</f>
        <v>Hochfilzen</v>
      </c>
      <c r="C1830" s="14">
        <f t="shared" si="715"/>
        <v>7</v>
      </c>
      <c r="D1830" s="9">
        <f>Daten!D1830</f>
        <v>0</v>
      </c>
      <c r="E1830" s="8">
        <f>Daten!E1830</f>
        <v>1302</v>
      </c>
      <c r="F1830" s="8">
        <f>Daten!F1830</f>
        <v>1183</v>
      </c>
      <c r="G1830" s="26">
        <f t="shared" si="716"/>
        <v>119</v>
      </c>
      <c r="H1830" s="28">
        <f t="shared" si="717"/>
        <v>0.10059171597633136</v>
      </c>
      <c r="I1830" s="20">
        <f t="shared" si="718"/>
        <v>15.893366113018967</v>
      </c>
      <c r="J1830" s="20">
        <f t="shared" si="719"/>
        <v>103.10663388698103</v>
      </c>
      <c r="K1830" s="26">
        <f t="shared" si="720"/>
        <v>-51553.316943490514</v>
      </c>
      <c r="L1830" s="15">
        <f>Daten!G1830</f>
        <v>202</v>
      </c>
      <c r="M1830" s="15">
        <f>Daten!H1830</f>
        <v>839</v>
      </c>
      <c r="N1830" s="15">
        <f>Daten!I1830</f>
        <v>261</v>
      </c>
      <c r="O1830" s="27">
        <f t="shared" si="721"/>
        <v>0.55184743742550657</v>
      </c>
      <c r="P1830" s="15">
        <f t="shared" si="722"/>
        <v>476.38106344806994</v>
      </c>
      <c r="Q1830" s="20">
        <f t="shared" si="723"/>
        <v>-13.381063448069938</v>
      </c>
      <c r="R1830" s="26">
        <f t="shared" si="724"/>
        <v>-2676.2126896139875</v>
      </c>
      <c r="S1830" s="8">
        <f>Daten!K1830</f>
        <v>3854</v>
      </c>
      <c r="T1830" s="8">
        <f>Daten!L1830</f>
        <v>98764</v>
      </c>
      <c r="U1830" s="8">
        <f>Daten!M1830</f>
        <v>421380</v>
      </c>
      <c r="V1830" s="8">
        <f>Daten!N1830</f>
        <v>500</v>
      </c>
      <c r="W1830" s="8">
        <f>Daten!O1830</f>
        <v>500</v>
      </c>
      <c r="X1830" s="22">
        <f t="shared" si="725"/>
        <v>523998</v>
      </c>
      <c r="Y1830" s="8">
        <f t="shared" si="726"/>
        <v>499556.13582610275</v>
      </c>
      <c r="Z1830" s="20">
        <f t="shared" si="727"/>
        <v>24441.864173897251</v>
      </c>
      <c r="AA1830" s="26">
        <f t="shared" si="728"/>
        <v>-2444.1864173897252</v>
      </c>
      <c r="AB1830" s="31">
        <f t="shared" si="729"/>
        <v>-56673.716050494229</v>
      </c>
      <c r="AC1830" s="30">
        <f t="shared" si="730"/>
        <v>0</v>
      </c>
      <c r="AG1830" s="25">
        <f t="shared" si="731"/>
        <v>0</v>
      </c>
      <c r="AH1830" s="25">
        <f t="shared" si="732"/>
        <v>0</v>
      </c>
      <c r="AI1830" s="25">
        <f t="shared" si="733"/>
        <v>0</v>
      </c>
      <c r="AJ1830" s="25">
        <f t="shared" si="734"/>
        <v>1</v>
      </c>
      <c r="AK1830" s="25">
        <f t="shared" si="735"/>
        <v>0</v>
      </c>
      <c r="AL1830" s="25">
        <f t="shared" ca="1" si="736"/>
        <v>0</v>
      </c>
      <c r="AM1830" s="25">
        <f t="shared" ca="1" si="737"/>
        <v>0</v>
      </c>
      <c r="AN1830" s="25">
        <f ca="1">IF(AM1830=0,0,COUNTIF($AM$19:AM1830,C1830*10+1))</f>
        <v>0</v>
      </c>
      <c r="AO1830" s="20">
        <f t="shared" ca="1" si="738"/>
        <v>0</v>
      </c>
      <c r="AP1830" s="32">
        <f t="shared" ca="1" si="739"/>
        <v>0</v>
      </c>
    </row>
    <row r="1831" spans="1:42" x14ac:dyDescent="0.2">
      <c r="A1831" s="14">
        <f>Daten!A1831</f>
        <v>70406</v>
      </c>
      <c r="B1831" s="7" t="str">
        <f>Daten!B1831</f>
        <v>Hopfgarten im Brixental</v>
      </c>
      <c r="C1831" s="14">
        <f t="shared" si="715"/>
        <v>7</v>
      </c>
      <c r="D1831" s="9">
        <f>Daten!D1831</f>
        <v>0</v>
      </c>
      <c r="E1831" s="8">
        <f>Daten!E1831</f>
        <v>5734</v>
      </c>
      <c r="F1831" s="8">
        <f>Daten!F1831</f>
        <v>5640</v>
      </c>
      <c r="G1831" s="26">
        <f t="shared" si="716"/>
        <v>94</v>
      </c>
      <c r="H1831" s="28">
        <f t="shared" si="717"/>
        <v>1.6666666666666666E-2</v>
      </c>
      <c r="I1831" s="20">
        <f t="shared" si="718"/>
        <v>75.772261096726098</v>
      </c>
      <c r="J1831" s="20">
        <f t="shared" si="719"/>
        <v>18.227738903273902</v>
      </c>
      <c r="K1831" s="26">
        <f t="shared" si="720"/>
        <v>-9113.8694516369505</v>
      </c>
      <c r="L1831" s="15">
        <f>Daten!G1831</f>
        <v>877</v>
      </c>
      <c r="M1831" s="15">
        <f>Daten!H1831</f>
        <v>3722</v>
      </c>
      <c r="N1831" s="15">
        <f>Daten!I1831</f>
        <v>1135</v>
      </c>
      <c r="O1831" s="27">
        <f t="shared" si="721"/>
        <v>0.5405695862439549</v>
      </c>
      <c r="P1831" s="15">
        <f t="shared" si="722"/>
        <v>2113.3376855229039</v>
      </c>
      <c r="Q1831" s="20">
        <f t="shared" si="723"/>
        <v>-101.33768552290394</v>
      </c>
      <c r="R1831" s="26">
        <f t="shared" si="724"/>
        <v>-20267.537104580788</v>
      </c>
      <c r="S1831" s="8">
        <f>Daten!K1831</f>
        <v>22449</v>
      </c>
      <c r="T1831" s="8">
        <f>Daten!L1831</f>
        <v>586511</v>
      </c>
      <c r="U1831" s="8">
        <f>Daten!M1831</f>
        <v>1607520</v>
      </c>
      <c r="V1831" s="8">
        <f>Daten!N1831</f>
        <v>500</v>
      </c>
      <c r="W1831" s="8">
        <f>Daten!O1831</f>
        <v>500</v>
      </c>
      <c r="X1831" s="22">
        <f t="shared" si="725"/>
        <v>2216480</v>
      </c>
      <c r="Y1831" s="8">
        <f t="shared" si="726"/>
        <v>2200042.1527088122</v>
      </c>
      <c r="Z1831" s="20">
        <f t="shared" si="727"/>
        <v>16437.847291187849</v>
      </c>
      <c r="AA1831" s="26">
        <f t="shared" si="728"/>
        <v>-1643.784729118785</v>
      </c>
      <c r="AB1831" s="31">
        <f t="shared" si="729"/>
        <v>-31025.191285336525</v>
      </c>
      <c r="AC1831" s="30">
        <f t="shared" si="730"/>
        <v>0</v>
      </c>
      <c r="AG1831" s="25">
        <f t="shared" si="731"/>
        <v>0</v>
      </c>
      <c r="AH1831" s="25">
        <f t="shared" si="732"/>
        <v>0</v>
      </c>
      <c r="AI1831" s="25">
        <f t="shared" si="733"/>
        <v>0</v>
      </c>
      <c r="AJ1831" s="25">
        <f t="shared" si="734"/>
        <v>1</v>
      </c>
      <c r="AK1831" s="25">
        <f t="shared" si="735"/>
        <v>0</v>
      </c>
      <c r="AL1831" s="25">
        <f t="shared" ca="1" si="736"/>
        <v>0</v>
      </c>
      <c r="AM1831" s="25">
        <f t="shared" ca="1" si="737"/>
        <v>0</v>
      </c>
      <c r="AN1831" s="25">
        <f ca="1">IF(AM1831=0,0,COUNTIF($AM$19:AM1831,C1831*10+1))</f>
        <v>0</v>
      </c>
      <c r="AO1831" s="20">
        <f t="shared" ca="1" si="738"/>
        <v>0</v>
      </c>
      <c r="AP1831" s="32">
        <f t="shared" ca="1" si="739"/>
        <v>0</v>
      </c>
    </row>
    <row r="1832" spans="1:42" x14ac:dyDescent="0.2">
      <c r="A1832" s="14">
        <f>Daten!A1832</f>
        <v>70407</v>
      </c>
      <c r="B1832" s="7" t="str">
        <f>Daten!B1832</f>
        <v>Itter</v>
      </c>
      <c r="C1832" s="14">
        <f t="shared" si="715"/>
        <v>7</v>
      </c>
      <c r="D1832" s="9">
        <f>Daten!D1832</f>
        <v>0</v>
      </c>
      <c r="E1832" s="8">
        <f>Daten!E1832</f>
        <v>1189</v>
      </c>
      <c r="F1832" s="8">
        <f>Daten!F1832</f>
        <v>1160</v>
      </c>
      <c r="G1832" s="26">
        <f t="shared" si="716"/>
        <v>29</v>
      </c>
      <c r="H1832" s="28">
        <f t="shared" si="717"/>
        <v>2.5000000000000001E-2</v>
      </c>
      <c r="I1832" s="20">
        <f t="shared" si="718"/>
        <v>15.584365757482672</v>
      </c>
      <c r="J1832" s="20">
        <f t="shared" si="719"/>
        <v>13.415634242517328</v>
      </c>
      <c r="K1832" s="26">
        <f t="shared" si="720"/>
        <v>-6707.817121258664</v>
      </c>
      <c r="L1832" s="15">
        <f>Daten!G1832</f>
        <v>163</v>
      </c>
      <c r="M1832" s="15">
        <f>Daten!H1832</f>
        <v>799</v>
      </c>
      <c r="N1832" s="15">
        <f>Daten!I1832</f>
        <v>227</v>
      </c>
      <c r="O1832" s="27">
        <f t="shared" si="721"/>
        <v>0.48811013767209011</v>
      </c>
      <c r="P1832" s="15">
        <f t="shared" si="722"/>
        <v>453.66921298570662</v>
      </c>
      <c r="Q1832" s="20">
        <f t="shared" si="723"/>
        <v>-63.669212985706622</v>
      </c>
      <c r="R1832" s="26">
        <f t="shared" si="724"/>
        <v>-12733.842597141323</v>
      </c>
      <c r="S1832" s="8">
        <f>Daten!K1832</f>
        <v>2320</v>
      </c>
      <c r="T1832" s="8">
        <f>Daten!L1832</f>
        <v>124911</v>
      </c>
      <c r="U1832" s="8">
        <f>Daten!M1832</f>
        <v>355607</v>
      </c>
      <c r="V1832" s="8">
        <f>Daten!N1832</f>
        <v>500</v>
      </c>
      <c r="W1832" s="8">
        <f>Daten!O1832</f>
        <v>500</v>
      </c>
      <c r="X1832" s="22">
        <f t="shared" si="725"/>
        <v>482838</v>
      </c>
      <c r="Y1832" s="8">
        <f t="shared" si="726"/>
        <v>456199.88133428281</v>
      </c>
      <c r="Z1832" s="20">
        <f t="shared" si="727"/>
        <v>26638.118665717193</v>
      </c>
      <c r="AA1832" s="26">
        <f t="shared" si="728"/>
        <v>-2663.8118665717193</v>
      </c>
      <c r="AB1832" s="31">
        <f t="shared" si="729"/>
        <v>-22105.471584971707</v>
      </c>
      <c r="AC1832" s="30">
        <f t="shared" si="730"/>
        <v>0</v>
      </c>
      <c r="AG1832" s="25">
        <f t="shared" si="731"/>
        <v>0</v>
      </c>
      <c r="AH1832" s="25">
        <f t="shared" si="732"/>
        <v>0</v>
      </c>
      <c r="AI1832" s="25">
        <f t="shared" si="733"/>
        <v>0</v>
      </c>
      <c r="AJ1832" s="25">
        <f t="shared" si="734"/>
        <v>1</v>
      </c>
      <c r="AK1832" s="25">
        <f t="shared" si="735"/>
        <v>0</v>
      </c>
      <c r="AL1832" s="25">
        <f t="shared" ca="1" si="736"/>
        <v>0</v>
      </c>
      <c r="AM1832" s="25">
        <f t="shared" ca="1" si="737"/>
        <v>0</v>
      </c>
      <c r="AN1832" s="25">
        <f ca="1">IF(AM1832=0,0,COUNTIF($AM$19:AM1832,C1832*10+1))</f>
        <v>0</v>
      </c>
      <c r="AO1832" s="20">
        <f t="shared" ca="1" si="738"/>
        <v>0</v>
      </c>
      <c r="AP1832" s="32">
        <f t="shared" ca="1" si="739"/>
        <v>0</v>
      </c>
    </row>
    <row r="1833" spans="1:42" x14ac:dyDescent="0.2">
      <c r="A1833" s="14">
        <f>Daten!A1833</f>
        <v>70408</v>
      </c>
      <c r="B1833" s="7" t="str">
        <f>Daten!B1833</f>
        <v>Jochberg</v>
      </c>
      <c r="C1833" s="14">
        <f t="shared" si="715"/>
        <v>7</v>
      </c>
      <c r="D1833" s="9">
        <f>Daten!D1833</f>
        <v>0</v>
      </c>
      <c r="E1833" s="8">
        <f>Daten!E1833</f>
        <v>1511</v>
      </c>
      <c r="F1833" s="8">
        <f>Daten!F1833</f>
        <v>1571</v>
      </c>
      <c r="G1833" s="26">
        <f t="shared" si="716"/>
        <v>-60</v>
      </c>
      <c r="H1833" s="28">
        <f t="shared" si="717"/>
        <v>-3.8192234245703373E-2</v>
      </c>
      <c r="I1833" s="20">
        <f t="shared" si="718"/>
        <v>21.106067762935584</v>
      </c>
      <c r="J1833" s="20">
        <f t="shared" si="719"/>
        <v>-81.106067762935581</v>
      </c>
      <c r="K1833" s="26">
        <f t="shared" si="720"/>
        <v>40553.033881467789</v>
      </c>
      <c r="L1833" s="15">
        <f>Daten!G1833</f>
        <v>177</v>
      </c>
      <c r="M1833" s="15">
        <f>Daten!H1833</f>
        <v>948</v>
      </c>
      <c r="N1833" s="15">
        <f>Daten!I1833</f>
        <v>386</v>
      </c>
      <c r="O1833" s="27">
        <f t="shared" si="721"/>
        <v>0.59388185654008441</v>
      </c>
      <c r="P1833" s="15">
        <f t="shared" si="722"/>
        <v>538.27085595800986</v>
      </c>
      <c r="Q1833" s="20">
        <f t="shared" si="723"/>
        <v>24.729144041990139</v>
      </c>
      <c r="R1833" s="26">
        <f t="shared" si="724"/>
        <v>4945.8288083980278</v>
      </c>
      <c r="S1833" s="8">
        <f>Daten!K1833</f>
        <v>9623</v>
      </c>
      <c r="T1833" s="8">
        <f>Daten!L1833</f>
        <v>263355</v>
      </c>
      <c r="U1833" s="8">
        <f>Daten!M1833</f>
        <v>465426</v>
      </c>
      <c r="V1833" s="8">
        <f>Daten!N1833</f>
        <v>500</v>
      </c>
      <c r="W1833" s="8">
        <f>Daten!O1833</f>
        <v>500</v>
      </c>
      <c r="X1833" s="22">
        <f t="shared" si="725"/>
        <v>738404</v>
      </c>
      <c r="Y1833" s="8">
        <f t="shared" si="726"/>
        <v>579746.02245256631</v>
      </c>
      <c r="Z1833" s="20">
        <f t="shared" si="727"/>
        <v>158657.97754743369</v>
      </c>
      <c r="AA1833" s="26">
        <f t="shared" si="728"/>
        <v>-15865.797754743369</v>
      </c>
      <c r="AB1833" s="31">
        <f t="shared" si="729"/>
        <v>29633.064935122449</v>
      </c>
      <c r="AC1833" s="30">
        <f t="shared" si="730"/>
        <v>29633.064935122449</v>
      </c>
      <c r="AG1833" s="25">
        <f t="shared" si="731"/>
        <v>40553.033881467789</v>
      </c>
      <c r="AH1833" s="25">
        <f t="shared" si="732"/>
        <v>-15865.797754743369</v>
      </c>
      <c r="AI1833" s="25">
        <f t="shared" si="733"/>
        <v>24687.23612672442</v>
      </c>
      <c r="AJ1833" s="25">
        <f t="shared" si="734"/>
        <v>1</v>
      </c>
      <c r="AK1833" s="25">
        <f t="shared" si="735"/>
        <v>24687.23612672442</v>
      </c>
      <c r="AL1833" s="25">
        <f t="shared" ca="1" si="736"/>
        <v>50859</v>
      </c>
      <c r="AM1833" s="25">
        <f t="shared" ca="1" si="737"/>
        <v>71</v>
      </c>
      <c r="AN1833" s="25">
        <f ca="1">IF(AM1833=0,0,COUNTIF($AM$19:AM1833,C1833*10+1))</f>
        <v>34</v>
      </c>
      <c r="AO1833" s="20">
        <f t="shared" ca="1" si="738"/>
        <v>0</v>
      </c>
      <c r="AP1833" s="32">
        <f t="shared" ca="1" si="739"/>
        <v>50859</v>
      </c>
    </row>
    <row r="1834" spans="1:42" x14ac:dyDescent="0.2">
      <c r="A1834" s="14">
        <f>Daten!A1834</f>
        <v>70409</v>
      </c>
      <c r="B1834" s="7" t="str">
        <f>Daten!B1834</f>
        <v>Kirchberg in Tirol</v>
      </c>
      <c r="C1834" s="14">
        <f t="shared" si="715"/>
        <v>7</v>
      </c>
      <c r="D1834" s="9">
        <f>Daten!D1834</f>
        <v>0</v>
      </c>
      <c r="E1834" s="8">
        <f>Daten!E1834</f>
        <v>5320</v>
      </c>
      <c r="F1834" s="8">
        <f>Daten!F1834</f>
        <v>5231</v>
      </c>
      <c r="G1834" s="26">
        <f t="shared" si="716"/>
        <v>89</v>
      </c>
      <c r="H1834" s="28">
        <f t="shared" si="717"/>
        <v>1.7013955266679412E-2</v>
      </c>
      <c r="I1834" s="20">
        <f t="shared" si="718"/>
        <v>70.277428687406768</v>
      </c>
      <c r="J1834" s="20">
        <f t="shared" si="719"/>
        <v>18.722571312593232</v>
      </c>
      <c r="K1834" s="26">
        <f t="shared" si="720"/>
        <v>-9361.2856562966153</v>
      </c>
      <c r="L1834" s="15">
        <f>Daten!G1834</f>
        <v>611</v>
      </c>
      <c r="M1834" s="15">
        <f>Daten!H1834</f>
        <v>3497</v>
      </c>
      <c r="N1834" s="15">
        <f>Daten!I1834</f>
        <v>1212</v>
      </c>
      <c r="O1834" s="27">
        <f t="shared" si="721"/>
        <v>0.52130397483557334</v>
      </c>
      <c r="P1834" s="15">
        <f t="shared" si="722"/>
        <v>1985.5835266721103</v>
      </c>
      <c r="Q1834" s="20">
        <f t="shared" si="723"/>
        <v>-162.58352667211034</v>
      </c>
      <c r="R1834" s="26">
        <f t="shared" si="724"/>
        <v>-32516.705334422069</v>
      </c>
      <c r="S1834" s="8">
        <f>Daten!K1834</f>
        <v>14453</v>
      </c>
      <c r="T1834" s="8">
        <f>Daten!L1834</f>
        <v>1051179</v>
      </c>
      <c r="U1834" s="8">
        <f>Daten!M1834</f>
        <v>1443578</v>
      </c>
      <c r="V1834" s="8">
        <f>Daten!N1834</f>
        <v>500</v>
      </c>
      <c r="W1834" s="8">
        <f>Daten!O1834</f>
        <v>500</v>
      </c>
      <c r="X1834" s="22">
        <f t="shared" si="725"/>
        <v>2509210</v>
      </c>
      <c r="Y1834" s="8">
        <f t="shared" si="726"/>
        <v>2041197.1141281619</v>
      </c>
      <c r="Z1834" s="20">
        <f t="shared" si="727"/>
        <v>468012.88587183808</v>
      </c>
      <c r="AA1834" s="26">
        <f t="shared" si="728"/>
        <v>-46801.288587183808</v>
      </c>
      <c r="AB1834" s="31">
        <f t="shared" si="729"/>
        <v>-88679.279577902489</v>
      </c>
      <c r="AC1834" s="30">
        <f t="shared" si="730"/>
        <v>0</v>
      </c>
      <c r="AG1834" s="25">
        <f t="shared" si="731"/>
        <v>0</v>
      </c>
      <c r="AH1834" s="25">
        <f t="shared" si="732"/>
        <v>0</v>
      </c>
      <c r="AI1834" s="25">
        <f t="shared" si="733"/>
        <v>0</v>
      </c>
      <c r="AJ1834" s="25">
        <f t="shared" si="734"/>
        <v>1</v>
      </c>
      <c r="AK1834" s="25">
        <f t="shared" si="735"/>
        <v>0</v>
      </c>
      <c r="AL1834" s="25">
        <f t="shared" ca="1" si="736"/>
        <v>0</v>
      </c>
      <c r="AM1834" s="25">
        <f t="shared" ca="1" si="737"/>
        <v>0</v>
      </c>
      <c r="AN1834" s="25">
        <f ca="1">IF(AM1834=0,0,COUNTIF($AM$19:AM1834,C1834*10+1))</f>
        <v>0</v>
      </c>
      <c r="AO1834" s="20">
        <f t="shared" ca="1" si="738"/>
        <v>0</v>
      </c>
      <c r="AP1834" s="32">
        <f t="shared" ca="1" si="739"/>
        <v>0</v>
      </c>
    </row>
    <row r="1835" spans="1:42" x14ac:dyDescent="0.2">
      <c r="A1835" s="14">
        <f>Daten!A1835</f>
        <v>70410</v>
      </c>
      <c r="B1835" s="7" t="str">
        <f>Daten!B1835</f>
        <v>Kirchdorf in Tirol</v>
      </c>
      <c r="C1835" s="14">
        <f t="shared" si="715"/>
        <v>7</v>
      </c>
      <c r="D1835" s="9">
        <f>Daten!D1835</f>
        <v>0</v>
      </c>
      <c r="E1835" s="8">
        <f>Daten!E1835</f>
        <v>4097</v>
      </c>
      <c r="F1835" s="8">
        <f>Daten!F1835</f>
        <v>3996</v>
      </c>
      <c r="G1835" s="26">
        <f t="shared" si="716"/>
        <v>101</v>
      </c>
      <c r="H1835" s="28">
        <f t="shared" si="717"/>
        <v>2.5275275275275275E-2</v>
      </c>
      <c r="I1835" s="20">
        <f t="shared" si="718"/>
        <v>53.685453074914449</v>
      </c>
      <c r="J1835" s="20">
        <f t="shared" si="719"/>
        <v>47.314546925085551</v>
      </c>
      <c r="K1835" s="26">
        <f t="shared" si="720"/>
        <v>-23657.273462542777</v>
      </c>
      <c r="L1835" s="15">
        <f>Daten!G1835</f>
        <v>626</v>
      </c>
      <c r="M1835" s="15">
        <f>Daten!H1835</f>
        <v>2688</v>
      </c>
      <c r="N1835" s="15">
        <f>Daten!I1835</f>
        <v>783</v>
      </c>
      <c r="O1835" s="27">
        <f t="shared" si="721"/>
        <v>0.52418154761904767</v>
      </c>
      <c r="P1835" s="15">
        <f t="shared" si="722"/>
        <v>1526.2363510708128</v>
      </c>
      <c r="Q1835" s="20">
        <f t="shared" si="723"/>
        <v>-117.23635107081282</v>
      </c>
      <c r="R1835" s="26">
        <f t="shared" si="724"/>
        <v>-23447.270214162563</v>
      </c>
      <c r="S1835" s="8">
        <f>Daten!K1835</f>
        <v>14168</v>
      </c>
      <c r="T1835" s="8">
        <f>Daten!L1835</f>
        <v>545615</v>
      </c>
      <c r="U1835" s="8">
        <f>Daten!M1835</f>
        <v>1499168</v>
      </c>
      <c r="V1835" s="8">
        <f>Daten!N1835</f>
        <v>500</v>
      </c>
      <c r="W1835" s="8">
        <f>Daten!O1835</f>
        <v>500</v>
      </c>
      <c r="X1835" s="22">
        <f t="shared" si="725"/>
        <v>2058951</v>
      </c>
      <c r="Y1835" s="8">
        <f t="shared" si="726"/>
        <v>1571951.9880795262</v>
      </c>
      <c r="Z1835" s="20">
        <f t="shared" si="727"/>
        <v>486999.01192047377</v>
      </c>
      <c r="AA1835" s="26">
        <f t="shared" si="728"/>
        <v>-48699.901192047379</v>
      </c>
      <c r="AB1835" s="31">
        <f t="shared" si="729"/>
        <v>-95804.444868752718</v>
      </c>
      <c r="AC1835" s="30">
        <f t="shared" si="730"/>
        <v>0</v>
      </c>
      <c r="AG1835" s="25">
        <f t="shared" si="731"/>
        <v>0</v>
      </c>
      <c r="AH1835" s="25">
        <f t="shared" si="732"/>
        <v>0</v>
      </c>
      <c r="AI1835" s="25">
        <f t="shared" si="733"/>
        <v>0</v>
      </c>
      <c r="AJ1835" s="25">
        <f t="shared" si="734"/>
        <v>1</v>
      </c>
      <c r="AK1835" s="25">
        <f t="shared" si="735"/>
        <v>0</v>
      </c>
      <c r="AL1835" s="25">
        <f t="shared" ca="1" si="736"/>
        <v>0</v>
      </c>
      <c r="AM1835" s="25">
        <f t="shared" ca="1" si="737"/>
        <v>0</v>
      </c>
      <c r="AN1835" s="25">
        <f ca="1">IF(AM1835=0,0,COUNTIF($AM$19:AM1835,C1835*10+1))</f>
        <v>0</v>
      </c>
      <c r="AO1835" s="20">
        <f t="shared" ca="1" si="738"/>
        <v>0</v>
      </c>
      <c r="AP1835" s="32">
        <f t="shared" ca="1" si="739"/>
        <v>0</v>
      </c>
    </row>
    <row r="1836" spans="1:42" x14ac:dyDescent="0.2">
      <c r="A1836" s="14">
        <f>Daten!A1836</f>
        <v>70411</v>
      </c>
      <c r="B1836" s="7" t="str">
        <f>Daten!B1836</f>
        <v>Kitzbühel</v>
      </c>
      <c r="C1836" s="14">
        <f t="shared" si="715"/>
        <v>7</v>
      </c>
      <c r="D1836" s="9">
        <f>Daten!D1836</f>
        <v>0</v>
      </c>
      <c r="E1836" s="8">
        <f>Daten!E1836</f>
        <v>8270</v>
      </c>
      <c r="F1836" s="8">
        <f>Daten!F1836</f>
        <v>8220</v>
      </c>
      <c r="G1836" s="26">
        <f t="shared" si="716"/>
        <v>50</v>
      </c>
      <c r="H1836" s="28">
        <f t="shared" si="717"/>
        <v>6.082725060827251E-3</v>
      </c>
      <c r="I1836" s="20">
        <f t="shared" si="718"/>
        <v>110.43404010905824</v>
      </c>
      <c r="J1836" s="20">
        <f t="shared" si="719"/>
        <v>-60.434040109058245</v>
      </c>
      <c r="K1836" s="26">
        <f t="shared" si="720"/>
        <v>30217.020054529123</v>
      </c>
      <c r="L1836" s="15">
        <f>Daten!G1836</f>
        <v>833</v>
      </c>
      <c r="M1836" s="15">
        <f>Daten!H1836</f>
        <v>5190</v>
      </c>
      <c r="N1836" s="15">
        <f>Daten!I1836</f>
        <v>2247</v>
      </c>
      <c r="O1836" s="27">
        <f t="shared" si="721"/>
        <v>0.59344894026974948</v>
      </c>
      <c r="P1836" s="15">
        <f t="shared" si="722"/>
        <v>2946.8625974916363</v>
      </c>
      <c r="Q1836" s="20">
        <f t="shared" si="723"/>
        <v>133.13740250836372</v>
      </c>
      <c r="R1836" s="26">
        <f t="shared" si="724"/>
        <v>26627.480501672744</v>
      </c>
      <c r="S1836" s="8">
        <f>Daten!K1836</f>
        <v>7931</v>
      </c>
      <c r="T1836" s="8">
        <f>Daten!L1836</f>
        <v>2340951</v>
      </c>
      <c r="U1836" s="8">
        <f>Daten!M1836</f>
        <v>6748018</v>
      </c>
      <c r="V1836" s="8">
        <f>Daten!N1836</f>
        <v>500</v>
      </c>
      <c r="W1836" s="8">
        <f>Daten!O1836</f>
        <v>500</v>
      </c>
      <c r="X1836" s="22">
        <f t="shared" si="725"/>
        <v>9096900</v>
      </c>
      <c r="Y1836" s="8">
        <f t="shared" si="726"/>
        <v>3173063.9349323115</v>
      </c>
      <c r="Z1836" s="20">
        <f t="shared" si="727"/>
        <v>5923836.065067688</v>
      </c>
      <c r="AA1836" s="26">
        <f t="shared" si="728"/>
        <v>-592383.60650676885</v>
      </c>
      <c r="AB1836" s="31">
        <f t="shared" si="729"/>
        <v>-535539.10595056694</v>
      </c>
      <c r="AC1836" s="30">
        <f t="shared" si="730"/>
        <v>0</v>
      </c>
      <c r="AG1836" s="25">
        <f t="shared" si="731"/>
        <v>0</v>
      </c>
      <c r="AH1836" s="25">
        <f t="shared" si="732"/>
        <v>0</v>
      </c>
      <c r="AI1836" s="25">
        <f t="shared" si="733"/>
        <v>0</v>
      </c>
      <c r="AJ1836" s="25">
        <f t="shared" si="734"/>
        <v>1</v>
      </c>
      <c r="AK1836" s="25">
        <f t="shared" si="735"/>
        <v>0</v>
      </c>
      <c r="AL1836" s="25">
        <f t="shared" ca="1" si="736"/>
        <v>0</v>
      </c>
      <c r="AM1836" s="25">
        <f t="shared" ca="1" si="737"/>
        <v>0</v>
      </c>
      <c r="AN1836" s="25">
        <f ca="1">IF(AM1836=0,0,COUNTIF($AM$19:AM1836,C1836*10+1))</f>
        <v>0</v>
      </c>
      <c r="AO1836" s="20">
        <f t="shared" ca="1" si="738"/>
        <v>0</v>
      </c>
      <c r="AP1836" s="32">
        <f t="shared" ca="1" si="739"/>
        <v>0</v>
      </c>
    </row>
    <row r="1837" spans="1:42" x14ac:dyDescent="0.2">
      <c r="A1837" s="14">
        <f>Daten!A1837</f>
        <v>70412</v>
      </c>
      <c r="B1837" s="7" t="str">
        <f>Daten!B1837</f>
        <v>Kössen</v>
      </c>
      <c r="C1837" s="14">
        <f t="shared" si="715"/>
        <v>7</v>
      </c>
      <c r="D1837" s="9">
        <f>Daten!D1837</f>
        <v>0</v>
      </c>
      <c r="E1837" s="8">
        <f>Daten!E1837</f>
        <v>4507</v>
      </c>
      <c r="F1837" s="8">
        <f>Daten!F1837</f>
        <v>4347</v>
      </c>
      <c r="G1837" s="26">
        <f t="shared" si="716"/>
        <v>160</v>
      </c>
      <c r="H1837" s="28">
        <f t="shared" si="717"/>
        <v>3.6806993328732461E-2</v>
      </c>
      <c r="I1837" s="20">
        <f t="shared" si="718"/>
        <v>58.401067196359634</v>
      </c>
      <c r="J1837" s="20">
        <f t="shared" si="719"/>
        <v>101.59893280364037</v>
      </c>
      <c r="K1837" s="26">
        <f t="shared" si="720"/>
        <v>-50799.46640182018</v>
      </c>
      <c r="L1837" s="15">
        <f>Daten!G1837</f>
        <v>681</v>
      </c>
      <c r="M1837" s="15">
        <f>Daten!H1837</f>
        <v>2845</v>
      </c>
      <c r="N1837" s="15">
        <f>Daten!I1837</f>
        <v>981</v>
      </c>
      <c r="O1837" s="27">
        <f t="shared" si="721"/>
        <v>0.58418277680140596</v>
      </c>
      <c r="P1837" s="15">
        <f t="shared" si="722"/>
        <v>1615.3803641355887</v>
      </c>
      <c r="Q1837" s="20">
        <f t="shared" si="723"/>
        <v>46.619635864411293</v>
      </c>
      <c r="R1837" s="26">
        <f t="shared" si="724"/>
        <v>9323.9271728822587</v>
      </c>
      <c r="S1837" s="8">
        <f>Daten!K1837</f>
        <v>8622</v>
      </c>
      <c r="T1837" s="8">
        <f>Daten!L1837</f>
        <v>616745</v>
      </c>
      <c r="U1837" s="8">
        <f>Daten!M1837</f>
        <v>1004772</v>
      </c>
      <c r="V1837" s="8">
        <f>Daten!N1837</f>
        <v>500</v>
      </c>
      <c r="W1837" s="8">
        <f>Daten!O1837</f>
        <v>500</v>
      </c>
      <c r="X1837" s="22">
        <f t="shared" si="725"/>
        <v>1630139</v>
      </c>
      <c r="Y1837" s="8">
        <f t="shared" si="726"/>
        <v>1729262.2919878995</v>
      </c>
      <c r="Z1837" s="20">
        <f t="shared" si="727"/>
        <v>-99123.291987899458</v>
      </c>
      <c r="AA1837" s="26">
        <f t="shared" si="728"/>
        <v>9912.3291987899465</v>
      </c>
      <c r="AB1837" s="31">
        <f t="shared" si="729"/>
        <v>-31563.210030147977</v>
      </c>
      <c r="AC1837" s="30">
        <f t="shared" si="730"/>
        <v>0</v>
      </c>
      <c r="AG1837" s="25">
        <f t="shared" si="731"/>
        <v>0</v>
      </c>
      <c r="AH1837" s="25">
        <f t="shared" si="732"/>
        <v>0</v>
      </c>
      <c r="AI1837" s="25">
        <f t="shared" si="733"/>
        <v>0</v>
      </c>
      <c r="AJ1837" s="25">
        <f t="shared" si="734"/>
        <v>1</v>
      </c>
      <c r="AK1837" s="25">
        <f t="shared" si="735"/>
        <v>0</v>
      </c>
      <c r="AL1837" s="25">
        <f t="shared" ca="1" si="736"/>
        <v>0</v>
      </c>
      <c r="AM1837" s="25">
        <f t="shared" ca="1" si="737"/>
        <v>0</v>
      </c>
      <c r="AN1837" s="25">
        <f ca="1">IF(AM1837=0,0,COUNTIF($AM$19:AM1837,C1837*10+1))</f>
        <v>0</v>
      </c>
      <c r="AO1837" s="20">
        <f t="shared" ca="1" si="738"/>
        <v>0</v>
      </c>
      <c r="AP1837" s="32">
        <f t="shared" ca="1" si="739"/>
        <v>0</v>
      </c>
    </row>
    <row r="1838" spans="1:42" x14ac:dyDescent="0.2">
      <c r="A1838" s="14">
        <f>Daten!A1838</f>
        <v>70413</v>
      </c>
      <c r="B1838" s="7" t="str">
        <f>Daten!B1838</f>
        <v>Oberndorf in Tirol</v>
      </c>
      <c r="C1838" s="14">
        <f t="shared" si="715"/>
        <v>7</v>
      </c>
      <c r="D1838" s="9">
        <f>Daten!D1838</f>
        <v>0</v>
      </c>
      <c r="E1838" s="8">
        <f>Daten!E1838</f>
        <v>2408</v>
      </c>
      <c r="F1838" s="8">
        <f>Daten!F1838</f>
        <v>2217</v>
      </c>
      <c r="G1838" s="26">
        <f t="shared" si="716"/>
        <v>191</v>
      </c>
      <c r="H1838" s="28">
        <f t="shared" si="717"/>
        <v>8.6152458276950838E-2</v>
      </c>
      <c r="I1838" s="20">
        <f t="shared" si="718"/>
        <v>29.784947314085418</v>
      </c>
      <c r="J1838" s="20">
        <f t="shared" si="719"/>
        <v>161.21505268591457</v>
      </c>
      <c r="K1838" s="26">
        <f t="shared" si="720"/>
        <v>-80607.526342957281</v>
      </c>
      <c r="L1838" s="15">
        <f>Daten!G1838</f>
        <v>354</v>
      </c>
      <c r="M1838" s="15">
        <f>Daten!H1838</f>
        <v>1489</v>
      </c>
      <c r="N1838" s="15">
        <f>Daten!I1838</f>
        <v>565</v>
      </c>
      <c r="O1838" s="27">
        <f t="shared" si="721"/>
        <v>0.61719274680993952</v>
      </c>
      <c r="P1838" s="15">
        <f t="shared" si="722"/>
        <v>845.44863346147326</v>
      </c>
      <c r="Q1838" s="20">
        <f t="shared" si="723"/>
        <v>73.551366538526736</v>
      </c>
      <c r="R1838" s="26">
        <f t="shared" si="724"/>
        <v>14710.273307705347</v>
      </c>
      <c r="S1838" s="8">
        <f>Daten!K1838</f>
        <v>6087</v>
      </c>
      <c r="T1838" s="8">
        <f>Daten!L1838</f>
        <v>339568</v>
      </c>
      <c r="U1838" s="8">
        <f>Daten!M1838</f>
        <v>1521211</v>
      </c>
      <c r="V1838" s="8">
        <f>Daten!N1838</f>
        <v>500</v>
      </c>
      <c r="W1838" s="8">
        <f>Daten!O1838</f>
        <v>500</v>
      </c>
      <c r="X1838" s="22">
        <f t="shared" si="725"/>
        <v>1866866</v>
      </c>
      <c r="Y1838" s="8">
        <f t="shared" si="726"/>
        <v>923910.27271064161</v>
      </c>
      <c r="Z1838" s="20">
        <f t="shared" si="727"/>
        <v>942955.72728935839</v>
      </c>
      <c r="AA1838" s="26">
        <f t="shared" si="728"/>
        <v>-94295.572728935847</v>
      </c>
      <c r="AB1838" s="31">
        <f t="shared" si="729"/>
        <v>-160192.82576418779</v>
      </c>
      <c r="AC1838" s="30">
        <f t="shared" si="730"/>
        <v>0</v>
      </c>
      <c r="AG1838" s="25">
        <f t="shared" si="731"/>
        <v>0</v>
      </c>
      <c r="AH1838" s="25">
        <f t="shared" si="732"/>
        <v>0</v>
      </c>
      <c r="AI1838" s="25">
        <f t="shared" si="733"/>
        <v>0</v>
      </c>
      <c r="AJ1838" s="25">
        <f t="shared" si="734"/>
        <v>1</v>
      </c>
      <c r="AK1838" s="25">
        <f t="shared" si="735"/>
        <v>0</v>
      </c>
      <c r="AL1838" s="25">
        <f t="shared" ca="1" si="736"/>
        <v>0</v>
      </c>
      <c r="AM1838" s="25">
        <f t="shared" ca="1" si="737"/>
        <v>0</v>
      </c>
      <c r="AN1838" s="25">
        <f ca="1">IF(AM1838=0,0,COUNTIF($AM$19:AM1838,C1838*10+1))</f>
        <v>0</v>
      </c>
      <c r="AO1838" s="20">
        <f t="shared" ca="1" si="738"/>
        <v>0</v>
      </c>
      <c r="AP1838" s="32">
        <f t="shared" ca="1" si="739"/>
        <v>0</v>
      </c>
    </row>
    <row r="1839" spans="1:42" x14ac:dyDescent="0.2">
      <c r="A1839" s="14">
        <f>Daten!A1839</f>
        <v>70414</v>
      </c>
      <c r="B1839" s="7" t="str">
        <f>Daten!B1839</f>
        <v>Reith bei Kitzbühel</v>
      </c>
      <c r="C1839" s="14">
        <f t="shared" si="715"/>
        <v>7</v>
      </c>
      <c r="D1839" s="9">
        <f>Daten!D1839</f>
        <v>0</v>
      </c>
      <c r="E1839" s="8">
        <f>Daten!E1839</f>
        <v>1736</v>
      </c>
      <c r="F1839" s="8">
        <f>Daten!F1839</f>
        <v>1649</v>
      </c>
      <c r="G1839" s="26">
        <f t="shared" si="716"/>
        <v>87</v>
      </c>
      <c r="H1839" s="28">
        <f t="shared" si="717"/>
        <v>5.2759248029108551E-2</v>
      </c>
      <c r="I1839" s="20">
        <f t="shared" si="718"/>
        <v>22.153982012145626</v>
      </c>
      <c r="J1839" s="20">
        <f t="shared" si="719"/>
        <v>64.846017987854367</v>
      </c>
      <c r="K1839" s="26">
        <f t="shared" si="720"/>
        <v>-32423.008993927182</v>
      </c>
      <c r="L1839" s="15">
        <f>Daten!G1839</f>
        <v>214</v>
      </c>
      <c r="M1839" s="15">
        <f>Daten!H1839</f>
        <v>1064</v>
      </c>
      <c r="N1839" s="15">
        <f>Daten!I1839</f>
        <v>458</v>
      </c>
      <c r="O1839" s="27">
        <f t="shared" si="721"/>
        <v>0.63157894736842102</v>
      </c>
      <c r="P1839" s="15">
        <f t="shared" si="722"/>
        <v>604.13522229886337</v>
      </c>
      <c r="Q1839" s="20">
        <f t="shared" si="723"/>
        <v>67.864777701136632</v>
      </c>
      <c r="R1839" s="26">
        <f t="shared" si="724"/>
        <v>13572.955540227325</v>
      </c>
      <c r="S1839" s="8">
        <f>Daten!K1839</f>
        <v>4818</v>
      </c>
      <c r="T1839" s="8">
        <f>Daten!L1839</f>
        <v>427023</v>
      </c>
      <c r="U1839" s="8">
        <f>Daten!M1839</f>
        <v>552659</v>
      </c>
      <c r="V1839" s="8">
        <f>Daten!N1839</f>
        <v>500</v>
      </c>
      <c r="W1839" s="8">
        <f>Daten!O1839</f>
        <v>500</v>
      </c>
      <c r="X1839" s="22">
        <f t="shared" si="725"/>
        <v>984500</v>
      </c>
      <c r="Y1839" s="8">
        <f t="shared" si="726"/>
        <v>666074.847768137</v>
      </c>
      <c r="Z1839" s="20">
        <f t="shared" si="727"/>
        <v>318425.152231863</v>
      </c>
      <c r="AA1839" s="26">
        <f t="shared" si="728"/>
        <v>-31842.515223186303</v>
      </c>
      <c r="AB1839" s="31">
        <f t="shared" si="729"/>
        <v>-50692.568676886163</v>
      </c>
      <c r="AC1839" s="30">
        <f t="shared" si="730"/>
        <v>0</v>
      </c>
      <c r="AG1839" s="25">
        <f t="shared" si="731"/>
        <v>0</v>
      </c>
      <c r="AH1839" s="25">
        <f t="shared" si="732"/>
        <v>0</v>
      </c>
      <c r="AI1839" s="25">
        <f t="shared" si="733"/>
        <v>0</v>
      </c>
      <c r="AJ1839" s="25">
        <f t="shared" si="734"/>
        <v>1</v>
      </c>
      <c r="AK1839" s="25">
        <f t="shared" si="735"/>
        <v>0</v>
      </c>
      <c r="AL1839" s="25">
        <f t="shared" ca="1" si="736"/>
        <v>0</v>
      </c>
      <c r="AM1839" s="25">
        <f t="shared" ca="1" si="737"/>
        <v>0</v>
      </c>
      <c r="AN1839" s="25">
        <f ca="1">IF(AM1839=0,0,COUNTIF($AM$19:AM1839,C1839*10+1))</f>
        <v>0</v>
      </c>
      <c r="AO1839" s="20">
        <f t="shared" ca="1" si="738"/>
        <v>0</v>
      </c>
      <c r="AP1839" s="32">
        <f t="shared" ca="1" si="739"/>
        <v>0</v>
      </c>
    </row>
    <row r="1840" spans="1:42" x14ac:dyDescent="0.2">
      <c r="A1840" s="14">
        <f>Daten!A1840</f>
        <v>70415</v>
      </c>
      <c r="B1840" s="7" t="str">
        <f>Daten!B1840</f>
        <v>St. Jakob in Haus</v>
      </c>
      <c r="C1840" s="14">
        <f t="shared" si="715"/>
        <v>7</v>
      </c>
      <c r="D1840" s="9">
        <f>Daten!D1840</f>
        <v>0</v>
      </c>
      <c r="E1840" s="8">
        <f>Daten!E1840</f>
        <v>827</v>
      </c>
      <c r="F1840" s="8">
        <f>Daten!F1840</f>
        <v>790</v>
      </c>
      <c r="G1840" s="26">
        <f t="shared" si="716"/>
        <v>37</v>
      </c>
      <c r="H1840" s="28">
        <f t="shared" si="717"/>
        <v>4.6835443037974683E-2</v>
      </c>
      <c r="I1840" s="20">
        <f t="shared" si="718"/>
        <v>10.613490472768373</v>
      </c>
      <c r="J1840" s="20">
        <f t="shared" si="719"/>
        <v>26.386509527231627</v>
      </c>
      <c r="K1840" s="26">
        <f t="shared" si="720"/>
        <v>-13193.254763615814</v>
      </c>
      <c r="L1840" s="15">
        <f>Daten!G1840</f>
        <v>135</v>
      </c>
      <c r="M1840" s="15">
        <f>Daten!H1840</f>
        <v>545</v>
      </c>
      <c r="N1840" s="15">
        <f>Daten!I1840</f>
        <v>147</v>
      </c>
      <c r="O1840" s="27">
        <f t="shared" si="721"/>
        <v>0.51743119266055049</v>
      </c>
      <c r="P1840" s="15">
        <f t="shared" si="722"/>
        <v>309.44896254969979</v>
      </c>
      <c r="Q1840" s="20">
        <f t="shared" si="723"/>
        <v>-27.448962549699786</v>
      </c>
      <c r="R1840" s="26">
        <f t="shared" si="724"/>
        <v>-5489.7925099399572</v>
      </c>
      <c r="S1840" s="8">
        <f>Daten!K1840</f>
        <v>1513</v>
      </c>
      <c r="T1840" s="8">
        <f>Daten!L1840</f>
        <v>83799</v>
      </c>
      <c r="U1840" s="8">
        <f>Daten!M1840</f>
        <v>96752</v>
      </c>
      <c r="V1840" s="8">
        <f>Daten!N1840</f>
        <v>500</v>
      </c>
      <c r="W1840" s="8">
        <f>Daten!O1840</f>
        <v>500</v>
      </c>
      <c r="X1840" s="22">
        <f t="shared" si="725"/>
        <v>182064</v>
      </c>
      <c r="Y1840" s="8">
        <f t="shared" si="726"/>
        <v>317306.39349323115</v>
      </c>
      <c r="Z1840" s="20">
        <f t="shared" si="727"/>
        <v>-135242.39349323115</v>
      </c>
      <c r="AA1840" s="26">
        <f t="shared" si="728"/>
        <v>13524.239349323116</v>
      </c>
      <c r="AB1840" s="31">
        <f t="shared" si="729"/>
        <v>-5158.8079242326548</v>
      </c>
      <c r="AC1840" s="30">
        <f t="shared" si="730"/>
        <v>0</v>
      </c>
      <c r="AG1840" s="25">
        <f t="shared" si="731"/>
        <v>0</v>
      </c>
      <c r="AH1840" s="25">
        <f t="shared" si="732"/>
        <v>0</v>
      </c>
      <c r="AI1840" s="25">
        <f t="shared" si="733"/>
        <v>0</v>
      </c>
      <c r="AJ1840" s="25">
        <f t="shared" si="734"/>
        <v>1</v>
      </c>
      <c r="AK1840" s="25">
        <f t="shared" si="735"/>
        <v>0</v>
      </c>
      <c r="AL1840" s="25">
        <f t="shared" ca="1" si="736"/>
        <v>0</v>
      </c>
      <c r="AM1840" s="25">
        <f t="shared" ca="1" si="737"/>
        <v>0</v>
      </c>
      <c r="AN1840" s="25">
        <f ca="1">IF(AM1840=0,0,COUNTIF($AM$19:AM1840,C1840*10+1))</f>
        <v>0</v>
      </c>
      <c r="AO1840" s="20">
        <f t="shared" ca="1" si="738"/>
        <v>0</v>
      </c>
      <c r="AP1840" s="32">
        <f t="shared" ca="1" si="739"/>
        <v>0</v>
      </c>
    </row>
    <row r="1841" spans="1:42" x14ac:dyDescent="0.2">
      <c r="A1841" s="14">
        <f>Daten!A1841</f>
        <v>70416</v>
      </c>
      <c r="B1841" s="7" t="str">
        <f>Daten!B1841</f>
        <v>St. Johann in Tirol</v>
      </c>
      <c r="C1841" s="14">
        <f t="shared" si="715"/>
        <v>7</v>
      </c>
      <c r="D1841" s="9">
        <f>Daten!D1841</f>
        <v>0</v>
      </c>
      <c r="E1841" s="8">
        <f>Daten!E1841</f>
        <v>9831</v>
      </c>
      <c r="F1841" s="8">
        <f>Daten!F1841</f>
        <v>9463</v>
      </c>
      <c r="G1841" s="26">
        <f t="shared" si="716"/>
        <v>368</v>
      </c>
      <c r="H1841" s="28">
        <f t="shared" si="717"/>
        <v>3.8888301807037937E-2</v>
      </c>
      <c r="I1841" s="20">
        <f t="shared" si="718"/>
        <v>127.13349410608494</v>
      </c>
      <c r="J1841" s="20">
        <f t="shared" si="719"/>
        <v>240.86650589391508</v>
      </c>
      <c r="K1841" s="26">
        <f t="shared" si="720"/>
        <v>-120433.25294695754</v>
      </c>
      <c r="L1841" s="15">
        <f>Daten!G1841</f>
        <v>1321</v>
      </c>
      <c r="M1841" s="15">
        <f>Daten!H1841</f>
        <v>6503</v>
      </c>
      <c r="N1841" s="15">
        <f>Daten!I1841</f>
        <v>2007</v>
      </c>
      <c r="O1841" s="27">
        <f t="shared" si="721"/>
        <v>0.51176380132246657</v>
      </c>
      <c r="P1841" s="15">
        <f t="shared" si="722"/>
        <v>3692.3790889187112</v>
      </c>
      <c r="Q1841" s="20">
        <f t="shared" si="723"/>
        <v>-364.3790889187112</v>
      </c>
      <c r="R1841" s="26">
        <f t="shared" si="724"/>
        <v>-72875.817783742241</v>
      </c>
      <c r="S1841" s="8">
        <f>Daten!K1841</f>
        <v>15254</v>
      </c>
      <c r="T1841" s="8">
        <f>Daten!L1841</f>
        <v>1086258</v>
      </c>
      <c r="U1841" s="8">
        <f>Daten!M1841</f>
        <v>4993178</v>
      </c>
      <c r="V1841" s="8">
        <f>Daten!N1841</f>
        <v>500</v>
      </c>
      <c r="W1841" s="8">
        <f>Daten!O1841</f>
        <v>500</v>
      </c>
      <c r="X1841" s="22">
        <f t="shared" si="725"/>
        <v>6094690</v>
      </c>
      <c r="Y1841" s="8">
        <f t="shared" si="726"/>
        <v>3771994.1407883381</v>
      </c>
      <c r="Z1841" s="20">
        <f t="shared" si="727"/>
        <v>2322695.8592116619</v>
      </c>
      <c r="AA1841" s="26">
        <f t="shared" si="728"/>
        <v>-232269.5859211662</v>
      </c>
      <c r="AB1841" s="31">
        <f t="shared" si="729"/>
        <v>-425578.65665186598</v>
      </c>
      <c r="AC1841" s="30">
        <f t="shared" si="730"/>
        <v>0</v>
      </c>
      <c r="AG1841" s="25">
        <f t="shared" si="731"/>
        <v>0</v>
      </c>
      <c r="AH1841" s="25">
        <f t="shared" si="732"/>
        <v>0</v>
      </c>
      <c r="AI1841" s="25">
        <f t="shared" si="733"/>
        <v>0</v>
      </c>
      <c r="AJ1841" s="25">
        <f t="shared" si="734"/>
        <v>1</v>
      </c>
      <c r="AK1841" s="25">
        <f t="shared" si="735"/>
        <v>0</v>
      </c>
      <c r="AL1841" s="25">
        <f t="shared" ca="1" si="736"/>
        <v>0</v>
      </c>
      <c r="AM1841" s="25">
        <f t="shared" ca="1" si="737"/>
        <v>0</v>
      </c>
      <c r="AN1841" s="25">
        <f ca="1">IF(AM1841=0,0,COUNTIF($AM$19:AM1841,C1841*10+1))</f>
        <v>0</v>
      </c>
      <c r="AO1841" s="20">
        <f t="shared" ca="1" si="738"/>
        <v>0</v>
      </c>
      <c r="AP1841" s="32">
        <f t="shared" ca="1" si="739"/>
        <v>0</v>
      </c>
    </row>
    <row r="1842" spans="1:42" x14ac:dyDescent="0.2">
      <c r="A1842" s="14">
        <f>Daten!A1842</f>
        <v>70417</v>
      </c>
      <c r="B1842" s="7" t="str">
        <f>Daten!B1842</f>
        <v>St. Ulrich am Pillersee</v>
      </c>
      <c r="C1842" s="14">
        <f t="shared" si="715"/>
        <v>7</v>
      </c>
      <c r="D1842" s="9">
        <f>Daten!D1842</f>
        <v>0</v>
      </c>
      <c r="E1842" s="8">
        <f>Daten!E1842</f>
        <v>1950</v>
      </c>
      <c r="F1842" s="8">
        <f>Daten!F1842</f>
        <v>1822</v>
      </c>
      <c r="G1842" s="26">
        <f t="shared" si="716"/>
        <v>128</v>
      </c>
      <c r="H1842" s="28">
        <f t="shared" si="717"/>
        <v>7.025246981339188E-2</v>
      </c>
      <c r="I1842" s="20">
        <f t="shared" si="718"/>
        <v>24.478202077701233</v>
      </c>
      <c r="J1842" s="20">
        <f t="shared" si="719"/>
        <v>103.52179792229876</v>
      </c>
      <c r="K1842" s="26">
        <f t="shared" si="720"/>
        <v>-51760.898961149382</v>
      </c>
      <c r="L1842" s="15">
        <f>Daten!G1842</f>
        <v>332</v>
      </c>
      <c r="M1842" s="15">
        <f>Daten!H1842</f>
        <v>1259</v>
      </c>
      <c r="N1842" s="15">
        <f>Daten!I1842</f>
        <v>359</v>
      </c>
      <c r="O1842" s="27">
        <f t="shared" si="721"/>
        <v>0.54884829229547261</v>
      </c>
      <c r="P1842" s="15">
        <f t="shared" si="722"/>
        <v>714.85549330288438</v>
      </c>
      <c r="Q1842" s="20">
        <f t="shared" si="723"/>
        <v>-23.855493302884383</v>
      </c>
      <c r="R1842" s="26">
        <f t="shared" si="724"/>
        <v>-4771.0986605768767</v>
      </c>
      <c r="S1842" s="8">
        <f>Daten!K1842</f>
        <v>5565</v>
      </c>
      <c r="T1842" s="8">
        <f>Daten!L1842</f>
        <v>214498</v>
      </c>
      <c r="U1842" s="8">
        <f>Daten!M1842</f>
        <v>493517</v>
      </c>
      <c r="V1842" s="8">
        <f>Daten!N1842</f>
        <v>500</v>
      </c>
      <c r="W1842" s="8">
        <f>Daten!O1842</f>
        <v>500</v>
      </c>
      <c r="X1842" s="22">
        <f t="shared" si="725"/>
        <v>713580</v>
      </c>
      <c r="Y1842" s="8">
        <f t="shared" si="726"/>
        <v>748183.15273494658</v>
      </c>
      <c r="Z1842" s="20">
        <f t="shared" si="727"/>
        <v>-34603.152734946576</v>
      </c>
      <c r="AA1842" s="26">
        <f t="shared" si="728"/>
        <v>3460.315273494658</v>
      </c>
      <c r="AB1842" s="31">
        <f t="shared" si="729"/>
        <v>-53071.682348231603</v>
      </c>
      <c r="AC1842" s="30">
        <f t="shared" si="730"/>
        <v>0</v>
      </c>
      <c r="AG1842" s="25">
        <f t="shared" si="731"/>
        <v>0</v>
      </c>
      <c r="AH1842" s="25">
        <f t="shared" si="732"/>
        <v>0</v>
      </c>
      <c r="AI1842" s="25">
        <f t="shared" si="733"/>
        <v>0</v>
      </c>
      <c r="AJ1842" s="25">
        <f t="shared" si="734"/>
        <v>1</v>
      </c>
      <c r="AK1842" s="25">
        <f t="shared" si="735"/>
        <v>0</v>
      </c>
      <c r="AL1842" s="25">
        <f t="shared" ca="1" si="736"/>
        <v>0</v>
      </c>
      <c r="AM1842" s="25">
        <f t="shared" ca="1" si="737"/>
        <v>0</v>
      </c>
      <c r="AN1842" s="25">
        <f ca="1">IF(AM1842=0,0,COUNTIF($AM$19:AM1842,C1842*10+1))</f>
        <v>0</v>
      </c>
      <c r="AO1842" s="20">
        <f t="shared" ca="1" si="738"/>
        <v>0</v>
      </c>
      <c r="AP1842" s="32">
        <f t="shared" ca="1" si="739"/>
        <v>0</v>
      </c>
    </row>
    <row r="1843" spans="1:42" x14ac:dyDescent="0.2">
      <c r="A1843" s="14">
        <f>Daten!A1843</f>
        <v>70418</v>
      </c>
      <c r="B1843" s="7" t="str">
        <f>Daten!B1843</f>
        <v>Schwendt</v>
      </c>
      <c r="C1843" s="14">
        <f t="shared" si="715"/>
        <v>7</v>
      </c>
      <c r="D1843" s="9">
        <f>Daten!D1843</f>
        <v>0</v>
      </c>
      <c r="E1843" s="8">
        <f>Daten!E1843</f>
        <v>914</v>
      </c>
      <c r="F1843" s="8">
        <f>Daten!F1843</f>
        <v>841</v>
      </c>
      <c r="G1843" s="26">
        <f t="shared" si="716"/>
        <v>73</v>
      </c>
      <c r="H1843" s="28">
        <f t="shared" si="717"/>
        <v>8.680142687277051E-2</v>
      </c>
      <c r="I1843" s="20">
        <f t="shared" si="718"/>
        <v>11.298665174174937</v>
      </c>
      <c r="J1843" s="20">
        <f t="shared" si="719"/>
        <v>61.701334825825064</v>
      </c>
      <c r="K1843" s="26">
        <f t="shared" si="720"/>
        <v>-30850.667412912531</v>
      </c>
      <c r="L1843" s="15">
        <f>Daten!G1843</f>
        <v>142</v>
      </c>
      <c r="M1843" s="15">
        <f>Daten!H1843</f>
        <v>623</v>
      </c>
      <c r="N1843" s="15">
        <f>Daten!I1843</f>
        <v>149</v>
      </c>
      <c r="O1843" s="27">
        <f t="shared" si="721"/>
        <v>0.46709470304975925</v>
      </c>
      <c r="P1843" s="15">
        <f t="shared" si="722"/>
        <v>353.73707095130817</v>
      </c>
      <c r="Q1843" s="20">
        <f t="shared" si="723"/>
        <v>-62.737070951308169</v>
      </c>
      <c r="R1843" s="26">
        <f t="shared" si="724"/>
        <v>-12547.414190261634</v>
      </c>
      <c r="S1843" s="8">
        <f>Daten!K1843</f>
        <v>5497</v>
      </c>
      <c r="T1843" s="8">
        <f>Daten!L1843</f>
        <v>80622</v>
      </c>
      <c r="U1843" s="8">
        <f>Daten!M1843</f>
        <v>86659</v>
      </c>
      <c r="V1843" s="8">
        <f>Daten!N1843</f>
        <v>500</v>
      </c>
      <c r="W1843" s="8">
        <f>Daten!O1843</f>
        <v>500</v>
      </c>
      <c r="X1843" s="22">
        <f t="shared" si="725"/>
        <v>172778</v>
      </c>
      <c r="Y1843" s="8">
        <f t="shared" si="726"/>
        <v>350686.87261525186</v>
      </c>
      <c r="Z1843" s="20">
        <f t="shared" si="727"/>
        <v>-177908.87261525186</v>
      </c>
      <c r="AA1843" s="26">
        <f t="shared" si="728"/>
        <v>17790.887261525186</v>
      </c>
      <c r="AB1843" s="31">
        <f t="shared" si="729"/>
        <v>-25607.194341648978</v>
      </c>
      <c r="AC1843" s="30">
        <f t="shared" si="730"/>
        <v>0</v>
      </c>
      <c r="AG1843" s="25">
        <f t="shared" si="731"/>
        <v>0</v>
      </c>
      <c r="AH1843" s="25">
        <f t="shared" si="732"/>
        <v>0</v>
      </c>
      <c r="AI1843" s="25">
        <f t="shared" si="733"/>
        <v>0</v>
      </c>
      <c r="AJ1843" s="25">
        <f t="shared" si="734"/>
        <v>1</v>
      </c>
      <c r="AK1843" s="25">
        <f t="shared" si="735"/>
        <v>0</v>
      </c>
      <c r="AL1843" s="25">
        <f t="shared" ca="1" si="736"/>
        <v>0</v>
      </c>
      <c r="AM1843" s="25">
        <f t="shared" ca="1" si="737"/>
        <v>0</v>
      </c>
      <c r="AN1843" s="25">
        <f ca="1">IF(AM1843=0,0,COUNTIF($AM$19:AM1843,C1843*10+1))</f>
        <v>0</v>
      </c>
      <c r="AO1843" s="20">
        <f t="shared" ca="1" si="738"/>
        <v>0</v>
      </c>
      <c r="AP1843" s="32">
        <f t="shared" ca="1" si="739"/>
        <v>0</v>
      </c>
    </row>
    <row r="1844" spans="1:42" x14ac:dyDescent="0.2">
      <c r="A1844" s="14">
        <f>Daten!A1844</f>
        <v>70419</v>
      </c>
      <c r="B1844" s="7" t="str">
        <f>Daten!B1844</f>
        <v>Waidring</v>
      </c>
      <c r="C1844" s="14">
        <f t="shared" si="715"/>
        <v>7</v>
      </c>
      <c r="D1844" s="9">
        <f>Daten!D1844</f>
        <v>0</v>
      </c>
      <c r="E1844" s="8">
        <f>Daten!E1844</f>
        <v>2073</v>
      </c>
      <c r="F1844" s="8">
        <f>Daten!F1844</f>
        <v>2038</v>
      </c>
      <c r="G1844" s="26">
        <f t="shared" si="716"/>
        <v>35</v>
      </c>
      <c r="H1844" s="28">
        <f t="shared" si="717"/>
        <v>1.7173699705593719E-2</v>
      </c>
      <c r="I1844" s="20">
        <f t="shared" si="718"/>
        <v>27.38011846012904</v>
      </c>
      <c r="J1844" s="20">
        <f t="shared" si="719"/>
        <v>7.6198815398709598</v>
      </c>
      <c r="K1844" s="26">
        <f t="shared" si="720"/>
        <v>-3809.9407699354797</v>
      </c>
      <c r="L1844" s="15">
        <f>Daten!G1844</f>
        <v>289</v>
      </c>
      <c r="M1844" s="15">
        <f>Daten!H1844</f>
        <v>1362</v>
      </c>
      <c r="N1844" s="15">
        <f>Daten!I1844</f>
        <v>422</v>
      </c>
      <c r="O1844" s="27">
        <f t="shared" si="721"/>
        <v>0.52202643171806162</v>
      </c>
      <c r="P1844" s="15">
        <f t="shared" si="722"/>
        <v>773.33850824346985</v>
      </c>
      <c r="Q1844" s="20">
        <f t="shared" si="723"/>
        <v>-62.338508243469846</v>
      </c>
      <c r="R1844" s="26">
        <f t="shared" si="724"/>
        <v>-12467.701648693968</v>
      </c>
      <c r="S1844" s="8">
        <f>Daten!K1844</f>
        <v>12179</v>
      </c>
      <c r="T1844" s="8">
        <f>Daten!L1844</f>
        <v>278897</v>
      </c>
      <c r="U1844" s="8">
        <f>Daten!M1844</f>
        <v>485736</v>
      </c>
      <c r="V1844" s="8">
        <f>Daten!N1844</f>
        <v>500</v>
      </c>
      <c r="W1844" s="8">
        <f>Daten!O1844</f>
        <v>500</v>
      </c>
      <c r="X1844" s="22">
        <f t="shared" si="725"/>
        <v>776812</v>
      </c>
      <c r="Y1844" s="8">
        <f t="shared" si="726"/>
        <v>795376.2439074585</v>
      </c>
      <c r="Z1844" s="20">
        <f t="shared" si="727"/>
        <v>-18564.243907458498</v>
      </c>
      <c r="AA1844" s="26">
        <f t="shared" si="728"/>
        <v>1856.4243907458499</v>
      </c>
      <c r="AB1844" s="31">
        <f t="shared" si="729"/>
        <v>-14421.218027883599</v>
      </c>
      <c r="AC1844" s="30">
        <f t="shared" si="730"/>
        <v>0</v>
      </c>
      <c r="AG1844" s="25">
        <f t="shared" si="731"/>
        <v>0</v>
      </c>
      <c r="AH1844" s="25">
        <f t="shared" si="732"/>
        <v>0</v>
      </c>
      <c r="AI1844" s="25">
        <f t="shared" si="733"/>
        <v>0</v>
      </c>
      <c r="AJ1844" s="25">
        <f t="shared" si="734"/>
        <v>1</v>
      </c>
      <c r="AK1844" s="25">
        <f t="shared" si="735"/>
        <v>0</v>
      </c>
      <c r="AL1844" s="25">
        <f t="shared" ca="1" si="736"/>
        <v>0</v>
      </c>
      <c r="AM1844" s="25">
        <f t="shared" ca="1" si="737"/>
        <v>0</v>
      </c>
      <c r="AN1844" s="25">
        <f ca="1">IF(AM1844=0,0,COUNTIF($AM$19:AM1844,C1844*10+1))</f>
        <v>0</v>
      </c>
      <c r="AO1844" s="20">
        <f t="shared" ca="1" si="738"/>
        <v>0</v>
      </c>
      <c r="AP1844" s="32">
        <f t="shared" ca="1" si="739"/>
        <v>0</v>
      </c>
    </row>
    <row r="1845" spans="1:42" x14ac:dyDescent="0.2">
      <c r="A1845" s="14">
        <f>Daten!A1845</f>
        <v>70420</v>
      </c>
      <c r="B1845" s="7" t="str">
        <f>Daten!B1845</f>
        <v>Westendorf</v>
      </c>
      <c r="C1845" s="14">
        <f t="shared" si="715"/>
        <v>7</v>
      </c>
      <c r="D1845" s="9">
        <f>Daten!D1845</f>
        <v>0</v>
      </c>
      <c r="E1845" s="8">
        <f>Daten!E1845</f>
        <v>3675</v>
      </c>
      <c r="F1845" s="8">
        <f>Daten!F1845</f>
        <v>3683</v>
      </c>
      <c r="G1845" s="26">
        <f t="shared" si="716"/>
        <v>-8</v>
      </c>
      <c r="H1845" s="28">
        <f t="shared" si="717"/>
        <v>-2.1721422753190334E-3</v>
      </c>
      <c r="I1845" s="20">
        <f t="shared" si="718"/>
        <v>49.480361280007486</v>
      </c>
      <c r="J1845" s="20">
        <f t="shared" si="719"/>
        <v>-57.480361280007486</v>
      </c>
      <c r="K1845" s="26">
        <f t="shared" si="720"/>
        <v>28740.180640003742</v>
      </c>
      <c r="L1845" s="15">
        <f>Daten!G1845</f>
        <v>489</v>
      </c>
      <c r="M1845" s="15">
        <f>Daten!H1845</f>
        <v>2368</v>
      </c>
      <c r="N1845" s="15">
        <f>Daten!I1845</f>
        <v>818</v>
      </c>
      <c r="O1845" s="27">
        <f t="shared" si="721"/>
        <v>0.55194256756756754</v>
      </c>
      <c r="P1845" s="15">
        <f t="shared" si="722"/>
        <v>1344.5415473719065</v>
      </c>
      <c r="Q1845" s="20">
        <f t="shared" si="723"/>
        <v>-37.541547371906518</v>
      </c>
      <c r="R1845" s="26">
        <f t="shared" si="724"/>
        <v>-7508.3094743813035</v>
      </c>
      <c r="S1845" s="8">
        <f>Daten!K1845</f>
        <v>11140</v>
      </c>
      <c r="T1845" s="8">
        <f>Daten!L1845</f>
        <v>543394</v>
      </c>
      <c r="U1845" s="8">
        <f>Daten!M1845</f>
        <v>791152</v>
      </c>
      <c r="V1845" s="8">
        <f>Daten!N1845</f>
        <v>500</v>
      </c>
      <c r="W1845" s="8">
        <f>Daten!O1845</f>
        <v>500</v>
      </c>
      <c r="X1845" s="22">
        <f t="shared" si="725"/>
        <v>1345686</v>
      </c>
      <c r="Y1845" s="8">
        <f t="shared" si="726"/>
        <v>1410037.4801543222</v>
      </c>
      <c r="Z1845" s="20">
        <f t="shared" si="727"/>
        <v>-64351.480154322227</v>
      </c>
      <c r="AA1845" s="26">
        <f t="shared" si="728"/>
        <v>6435.1480154322235</v>
      </c>
      <c r="AB1845" s="31">
        <f t="shared" si="729"/>
        <v>27667.019181054664</v>
      </c>
      <c r="AC1845" s="30">
        <f t="shared" si="730"/>
        <v>27667.019181054664</v>
      </c>
      <c r="AG1845" s="25">
        <f t="shared" si="731"/>
        <v>28740.180640003742</v>
      </c>
      <c r="AH1845" s="25">
        <f t="shared" si="732"/>
        <v>6435.1480154322235</v>
      </c>
      <c r="AI1845" s="25">
        <f t="shared" si="733"/>
        <v>35175.328655435966</v>
      </c>
      <c r="AJ1845" s="25">
        <f t="shared" si="734"/>
        <v>1</v>
      </c>
      <c r="AK1845" s="25">
        <f t="shared" si="735"/>
        <v>35175.328655435966</v>
      </c>
      <c r="AL1845" s="25">
        <f t="shared" ca="1" si="736"/>
        <v>72466</v>
      </c>
      <c r="AM1845" s="25">
        <f t="shared" ca="1" si="737"/>
        <v>71</v>
      </c>
      <c r="AN1845" s="25">
        <f ca="1">IF(AM1845=0,0,COUNTIF($AM$19:AM1845,C1845*10+1))</f>
        <v>35</v>
      </c>
      <c r="AO1845" s="20">
        <f t="shared" ca="1" si="738"/>
        <v>0</v>
      </c>
      <c r="AP1845" s="32">
        <f t="shared" ca="1" si="739"/>
        <v>72466</v>
      </c>
    </row>
    <row r="1846" spans="1:42" x14ac:dyDescent="0.2">
      <c r="A1846" s="14">
        <f>Daten!A1846</f>
        <v>70501</v>
      </c>
      <c r="B1846" s="7" t="str">
        <f>Daten!B1846</f>
        <v>Alpbach</v>
      </c>
      <c r="C1846" s="14">
        <f t="shared" si="715"/>
        <v>7</v>
      </c>
      <c r="D1846" s="9">
        <f>Daten!D1846</f>
        <v>0</v>
      </c>
      <c r="E1846" s="8">
        <f>Daten!E1846</f>
        <v>2580</v>
      </c>
      <c r="F1846" s="8">
        <f>Daten!F1846</f>
        <v>2550</v>
      </c>
      <c r="G1846" s="26">
        <f t="shared" si="716"/>
        <v>30</v>
      </c>
      <c r="H1846" s="28">
        <f t="shared" si="717"/>
        <v>1.1764705882352941E-2</v>
      </c>
      <c r="I1846" s="20">
        <f t="shared" si="718"/>
        <v>34.258735070328285</v>
      </c>
      <c r="J1846" s="20">
        <f t="shared" si="719"/>
        <v>-4.2587350703282851</v>
      </c>
      <c r="K1846" s="26">
        <f t="shared" si="720"/>
        <v>2129.3675351641427</v>
      </c>
      <c r="L1846" s="15">
        <f>Daten!G1846</f>
        <v>370</v>
      </c>
      <c r="M1846" s="15">
        <f>Daten!H1846</f>
        <v>1672</v>
      </c>
      <c r="N1846" s="15">
        <f>Daten!I1846</f>
        <v>538</v>
      </c>
      <c r="O1846" s="27">
        <f t="shared" si="721"/>
        <v>0.5430622009569378</v>
      </c>
      <c r="P1846" s="15">
        <f t="shared" si="722"/>
        <v>949.35534932678536</v>
      </c>
      <c r="Q1846" s="20">
        <f t="shared" si="723"/>
        <v>-41.355349326785358</v>
      </c>
      <c r="R1846" s="26">
        <f t="shared" si="724"/>
        <v>-8271.0698653570726</v>
      </c>
      <c r="S1846" s="8">
        <f>Daten!K1846</f>
        <v>6804</v>
      </c>
      <c r="T1846" s="8">
        <f>Daten!L1846</f>
        <v>353890</v>
      </c>
      <c r="U1846" s="8">
        <f>Daten!M1846</f>
        <v>533930</v>
      </c>
      <c r="V1846" s="8">
        <f>Daten!N1846</f>
        <v>500</v>
      </c>
      <c r="W1846" s="8">
        <f>Daten!O1846</f>
        <v>500</v>
      </c>
      <c r="X1846" s="22">
        <f t="shared" si="725"/>
        <v>894624</v>
      </c>
      <c r="Y1846" s="8">
        <f t="shared" si="726"/>
        <v>989903.86361854465</v>
      </c>
      <c r="Z1846" s="20">
        <f t="shared" si="727"/>
        <v>-95279.863618544652</v>
      </c>
      <c r="AA1846" s="26">
        <f t="shared" si="728"/>
        <v>9527.9863618544659</v>
      </c>
      <c r="AB1846" s="31">
        <f t="shared" si="729"/>
        <v>3386.2840316615366</v>
      </c>
      <c r="AC1846" s="30">
        <f t="shared" si="730"/>
        <v>3386.2840316615366</v>
      </c>
      <c r="AG1846" s="25">
        <f t="shared" si="731"/>
        <v>2129.3675351641427</v>
      </c>
      <c r="AH1846" s="25">
        <f t="shared" si="732"/>
        <v>9527.9863618544659</v>
      </c>
      <c r="AI1846" s="25">
        <f t="shared" si="733"/>
        <v>11657.353897018609</v>
      </c>
      <c r="AJ1846" s="25">
        <f t="shared" si="734"/>
        <v>1</v>
      </c>
      <c r="AK1846" s="25">
        <f t="shared" si="735"/>
        <v>11657.353897018609</v>
      </c>
      <c r="AL1846" s="25">
        <f t="shared" ca="1" si="736"/>
        <v>24016</v>
      </c>
      <c r="AM1846" s="25">
        <f t="shared" ca="1" si="737"/>
        <v>71</v>
      </c>
      <c r="AN1846" s="25">
        <f ca="1">IF(AM1846=0,0,COUNTIF($AM$19:AM1846,C1846*10+1))</f>
        <v>36</v>
      </c>
      <c r="AO1846" s="20">
        <f t="shared" ca="1" si="738"/>
        <v>0</v>
      </c>
      <c r="AP1846" s="32">
        <f t="shared" ca="1" si="739"/>
        <v>24016</v>
      </c>
    </row>
    <row r="1847" spans="1:42" x14ac:dyDescent="0.2">
      <c r="A1847" s="14">
        <f>Daten!A1847</f>
        <v>70502</v>
      </c>
      <c r="B1847" s="7" t="str">
        <f>Daten!B1847</f>
        <v>Angath</v>
      </c>
      <c r="C1847" s="14">
        <f t="shared" si="715"/>
        <v>7</v>
      </c>
      <c r="D1847" s="9">
        <f>Daten!D1847</f>
        <v>0</v>
      </c>
      <c r="E1847" s="8">
        <f>Daten!E1847</f>
        <v>1023</v>
      </c>
      <c r="F1847" s="8">
        <f>Daten!F1847</f>
        <v>986</v>
      </c>
      <c r="G1847" s="26">
        <f t="shared" si="716"/>
        <v>37</v>
      </c>
      <c r="H1847" s="28">
        <f t="shared" si="717"/>
        <v>3.7525354969574036E-2</v>
      </c>
      <c r="I1847" s="20">
        <f t="shared" si="718"/>
        <v>13.246710893860271</v>
      </c>
      <c r="J1847" s="20">
        <f t="shared" si="719"/>
        <v>23.753289106139729</v>
      </c>
      <c r="K1847" s="26">
        <f t="shared" si="720"/>
        <v>-11876.644553069864</v>
      </c>
      <c r="L1847" s="15">
        <f>Daten!G1847</f>
        <v>181</v>
      </c>
      <c r="M1847" s="15">
        <f>Daten!H1847</f>
        <v>689</v>
      </c>
      <c r="N1847" s="15">
        <f>Daten!I1847</f>
        <v>153</v>
      </c>
      <c r="O1847" s="27">
        <f t="shared" si="721"/>
        <v>0.48476052249637153</v>
      </c>
      <c r="P1847" s="15">
        <f t="shared" si="722"/>
        <v>391.21162421420757</v>
      </c>
      <c r="Q1847" s="20">
        <f t="shared" si="723"/>
        <v>-57.211624214207575</v>
      </c>
      <c r="R1847" s="26">
        <f t="shared" si="724"/>
        <v>-11442.324842841515</v>
      </c>
      <c r="S1847" s="8">
        <f>Daten!K1847</f>
        <v>2465</v>
      </c>
      <c r="T1847" s="8">
        <f>Daten!L1847</f>
        <v>73857</v>
      </c>
      <c r="U1847" s="8">
        <f>Daten!M1847</f>
        <v>101735</v>
      </c>
      <c r="V1847" s="8">
        <f>Daten!N1847</f>
        <v>500</v>
      </c>
      <c r="W1847" s="8">
        <f>Daten!O1847</f>
        <v>500</v>
      </c>
      <c r="X1847" s="22">
        <f t="shared" si="725"/>
        <v>178057</v>
      </c>
      <c r="Y1847" s="8">
        <f t="shared" si="726"/>
        <v>392508.39243479504</v>
      </c>
      <c r="Z1847" s="20">
        <f t="shared" si="727"/>
        <v>-214451.39243479504</v>
      </c>
      <c r="AA1847" s="26">
        <f t="shared" si="728"/>
        <v>21445.139243479505</v>
      </c>
      <c r="AB1847" s="31">
        <f t="shared" si="729"/>
        <v>-1873.830152431874</v>
      </c>
      <c r="AC1847" s="30">
        <f t="shared" si="730"/>
        <v>0</v>
      </c>
      <c r="AG1847" s="25">
        <f t="shared" si="731"/>
        <v>0</v>
      </c>
      <c r="AH1847" s="25">
        <f t="shared" si="732"/>
        <v>0</v>
      </c>
      <c r="AI1847" s="25">
        <f t="shared" si="733"/>
        <v>0</v>
      </c>
      <c r="AJ1847" s="25">
        <f t="shared" si="734"/>
        <v>1</v>
      </c>
      <c r="AK1847" s="25">
        <f t="shared" si="735"/>
        <v>0</v>
      </c>
      <c r="AL1847" s="25">
        <f t="shared" ca="1" si="736"/>
        <v>0</v>
      </c>
      <c r="AM1847" s="25">
        <f t="shared" ca="1" si="737"/>
        <v>0</v>
      </c>
      <c r="AN1847" s="25">
        <f ca="1">IF(AM1847=0,0,COUNTIF($AM$19:AM1847,C1847*10+1))</f>
        <v>0</v>
      </c>
      <c r="AO1847" s="20">
        <f t="shared" ca="1" si="738"/>
        <v>0</v>
      </c>
      <c r="AP1847" s="32">
        <f t="shared" ca="1" si="739"/>
        <v>0</v>
      </c>
    </row>
    <row r="1848" spans="1:42" x14ac:dyDescent="0.2">
      <c r="A1848" s="14">
        <f>Daten!A1848</f>
        <v>70503</v>
      </c>
      <c r="B1848" s="7" t="str">
        <f>Daten!B1848</f>
        <v>Bad Häring</v>
      </c>
      <c r="C1848" s="14">
        <f t="shared" si="715"/>
        <v>7</v>
      </c>
      <c r="D1848" s="9">
        <f>Daten!D1848</f>
        <v>0</v>
      </c>
      <c r="E1848" s="8">
        <f>Daten!E1848</f>
        <v>2948</v>
      </c>
      <c r="F1848" s="8">
        <f>Daten!F1848</f>
        <v>2786</v>
      </c>
      <c r="G1848" s="26">
        <f t="shared" si="716"/>
        <v>162</v>
      </c>
      <c r="H1848" s="28">
        <f t="shared" si="717"/>
        <v>5.8147882268485281E-2</v>
      </c>
      <c r="I1848" s="20">
        <f t="shared" si="718"/>
        <v>37.429347414092007</v>
      </c>
      <c r="J1848" s="20">
        <f t="shared" si="719"/>
        <v>124.57065258590799</v>
      </c>
      <c r="K1848" s="26">
        <f t="shared" si="720"/>
        <v>-62285.326292954</v>
      </c>
      <c r="L1848" s="15">
        <f>Daten!G1848</f>
        <v>477</v>
      </c>
      <c r="M1848" s="15">
        <f>Daten!H1848</f>
        <v>1928</v>
      </c>
      <c r="N1848" s="15">
        <f>Daten!I1848</f>
        <v>543</v>
      </c>
      <c r="O1848" s="27">
        <f t="shared" si="721"/>
        <v>0.52904564315352698</v>
      </c>
      <c r="P1848" s="15">
        <f t="shared" si="722"/>
        <v>1094.7111922859103</v>
      </c>
      <c r="Q1848" s="20">
        <f t="shared" si="723"/>
        <v>-74.711192285910329</v>
      </c>
      <c r="R1848" s="26">
        <f t="shared" si="724"/>
        <v>-14942.238457182066</v>
      </c>
      <c r="S1848" s="8">
        <f>Daten!K1848</f>
        <v>3483</v>
      </c>
      <c r="T1848" s="8">
        <f>Daten!L1848</f>
        <v>233044</v>
      </c>
      <c r="U1848" s="8">
        <f>Daten!M1848</f>
        <v>462559</v>
      </c>
      <c r="V1848" s="8">
        <f>Daten!N1848</f>
        <v>500</v>
      </c>
      <c r="W1848" s="8">
        <f>Daten!O1848</f>
        <v>500</v>
      </c>
      <c r="X1848" s="22">
        <f t="shared" si="725"/>
        <v>699086</v>
      </c>
      <c r="Y1848" s="8">
        <f t="shared" si="726"/>
        <v>1131099.4534680115</v>
      </c>
      <c r="Z1848" s="20">
        <f t="shared" si="727"/>
        <v>-432013.45346801146</v>
      </c>
      <c r="AA1848" s="26">
        <f t="shared" si="728"/>
        <v>43201.34534680115</v>
      </c>
      <c r="AB1848" s="31">
        <f t="shared" si="729"/>
        <v>-34026.219403334915</v>
      </c>
      <c r="AC1848" s="30">
        <f t="shared" si="730"/>
        <v>0</v>
      </c>
      <c r="AG1848" s="25">
        <f t="shared" si="731"/>
        <v>0</v>
      </c>
      <c r="AH1848" s="25">
        <f t="shared" si="732"/>
        <v>0</v>
      </c>
      <c r="AI1848" s="25">
        <f t="shared" si="733"/>
        <v>0</v>
      </c>
      <c r="AJ1848" s="25">
        <f t="shared" si="734"/>
        <v>1</v>
      </c>
      <c r="AK1848" s="25">
        <f t="shared" si="735"/>
        <v>0</v>
      </c>
      <c r="AL1848" s="25">
        <f t="shared" ca="1" si="736"/>
        <v>0</v>
      </c>
      <c r="AM1848" s="25">
        <f t="shared" ca="1" si="737"/>
        <v>0</v>
      </c>
      <c r="AN1848" s="25">
        <f ca="1">IF(AM1848=0,0,COUNTIF($AM$19:AM1848,C1848*10+1))</f>
        <v>0</v>
      </c>
      <c r="AO1848" s="20">
        <f t="shared" ca="1" si="738"/>
        <v>0</v>
      </c>
      <c r="AP1848" s="32">
        <f t="shared" ca="1" si="739"/>
        <v>0</v>
      </c>
    </row>
    <row r="1849" spans="1:42" x14ac:dyDescent="0.2">
      <c r="A1849" s="14">
        <f>Daten!A1849</f>
        <v>70504</v>
      </c>
      <c r="B1849" s="7" t="str">
        <f>Daten!B1849</f>
        <v>Brandenberg</v>
      </c>
      <c r="C1849" s="14">
        <f t="shared" si="715"/>
        <v>7</v>
      </c>
      <c r="D1849" s="9">
        <f>Daten!D1849</f>
        <v>0</v>
      </c>
      <c r="E1849" s="8">
        <f>Daten!E1849</f>
        <v>1563</v>
      </c>
      <c r="F1849" s="8">
        <f>Daten!F1849</f>
        <v>1524</v>
      </c>
      <c r="G1849" s="26">
        <f t="shared" si="716"/>
        <v>39</v>
      </c>
      <c r="H1849" s="28">
        <f t="shared" si="717"/>
        <v>2.5590551181102362E-2</v>
      </c>
      <c r="I1849" s="20">
        <f t="shared" si="718"/>
        <v>20.474632253796202</v>
      </c>
      <c r="J1849" s="20">
        <f t="shared" si="719"/>
        <v>18.525367746203798</v>
      </c>
      <c r="K1849" s="26">
        <f t="shared" si="720"/>
        <v>-9262.6838731018997</v>
      </c>
      <c r="L1849" s="15">
        <f>Daten!G1849</f>
        <v>243</v>
      </c>
      <c r="M1849" s="15">
        <f>Daten!H1849</f>
        <v>988</v>
      </c>
      <c r="N1849" s="15">
        <f>Daten!I1849</f>
        <v>332</v>
      </c>
      <c r="O1849" s="27">
        <f t="shared" si="721"/>
        <v>0.58198380566801622</v>
      </c>
      <c r="P1849" s="15">
        <f t="shared" si="722"/>
        <v>560.98270642037312</v>
      </c>
      <c r="Q1849" s="20">
        <f t="shared" si="723"/>
        <v>14.01729357962688</v>
      </c>
      <c r="R1849" s="26">
        <f t="shared" si="724"/>
        <v>2803.4587159253761</v>
      </c>
      <c r="S1849" s="8">
        <f>Daten!K1849</f>
        <v>12552</v>
      </c>
      <c r="T1849" s="8">
        <f>Daten!L1849</f>
        <v>93817</v>
      </c>
      <c r="U1849" s="8">
        <f>Daten!M1849</f>
        <v>67585</v>
      </c>
      <c r="V1849" s="8">
        <f>Daten!N1849</f>
        <v>500</v>
      </c>
      <c r="W1849" s="8">
        <f>Daten!O1849</f>
        <v>500</v>
      </c>
      <c r="X1849" s="22">
        <f t="shared" si="725"/>
        <v>173954</v>
      </c>
      <c r="Y1849" s="8">
        <f t="shared" si="726"/>
        <v>599697.57319216488</v>
      </c>
      <c r="Z1849" s="20">
        <f t="shared" si="727"/>
        <v>-425743.57319216488</v>
      </c>
      <c r="AA1849" s="26">
        <f t="shared" si="728"/>
        <v>42574.357319216491</v>
      </c>
      <c r="AB1849" s="31">
        <f t="shared" si="729"/>
        <v>36115.132162039969</v>
      </c>
      <c r="AC1849" s="30">
        <f t="shared" si="730"/>
        <v>36115.132162039969</v>
      </c>
      <c r="AG1849" s="25">
        <f t="shared" si="731"/>
        <v>-9262.6838731018997</v>
      </c>
      <c r="AH1849" s="25">
        <f t="shared" si="732"/>
        <v>42574.357319216491</v>
      </c>
      <c r="AI1849" s="25">
        <f t="shared" si="733"/>
        <v>33311.67344611459</v>
      </c>
      <c r="AJ1849" s="25">
        <f t="shared" si="734"/>
        <v>1</v>
      </c>
      <c r="AK1849" s="25">
        <f t="shared" si="735"/>
        <v>33311.67344611459</v>
      </c>
      <c r="AL1849" s="25">
        <f t="shared" ca="1" si="736"/>
        <v>68626</v>
      </c>
      <c r="AM1849" s="25">
        <f t="shared" ca="1" si="737"/>
        <v>71</v>
      </c>
      <c r="AN1849" s="25">
        <f ca="1">IF(AM1849=0,0,COUNTIF($AM$19:AM1849,C1849*10+1))</f>
        <v>37</v>
      </c>
      <c r="AO1849" s="20">
        <f t="shared" ca="1" si="738"/>
        <v>0</v>
      </c>
      <c r="AP1849" s="32">
        <f t="shared" ca="1" si="739"/>
        <v>68626</v>
      </c>
    </row>
    <row r="1850" spans="1:42" x14ac:dyDescent="0.2">
      <c r="A1850" s="14">
        <f>Daten!A1850</f>
        <v>70505</v>
      </c>
      <c r="B1850" s="7" t="str">
        <f>Daten!B1850</f>
        <v>Breitenbach am Inn</v>
      </c>
      <c r="C1850" s="14">
        <f t="shared" si="715"/>
        <v>7</v>
      </c>
      <c r="D1850" s="9">
        <f>Daten!D1850</f>
        <v>0</v>
      </c>
      <c r="E1850" s="8">
        <f>Daten!E1850</f>
        <v>3514</v>
      </c>
      <c r="F1850" s="8">
        <f>Daten!F1850</f>
        <v>3491</v>
      </c>
      <c r="G1850" s="26">
        <f t="shared" si="716"/>
        <v>23</v>
      </c>
      <c r="H1850" s="28">
        <f t="shared" si="717"/>
        <v>6.5883700945287881E-3</v>
      </c>
      <c r="I1850" s="20">
        <f t="shared" si="718"/>
        <v>46.900880051182767</v>
      </c>
      <c r="J1850" s="20">
        <f t="shared" si="719"/>
        <v>-23.900880051182767</v>
      </c>
      <c r="K1850" s="26">
        <f t="shared" si="720"/>
        <v>11950.440025591384</v>
      </c>
      <c r="L1850" s="15">
        <f>Daten!G1850</f>
        <v>571</v>
      </c>
      <c r="M1850" s="15">
        <f>Daten!H1850</f>
        <v>2338</v>
      </c>
      <c r="N1850" s="15">
        <f>Daten!I1850</f>
        <v>605</v>
      </c>
      <c r="O1850" s="27">
        <f t="shared" si="721"/>
        <v>0.50299401197604787</v>
      </c>
      <c r="P1850" s="15">
        <f t="shared" si="722"/>
        <v>1327.5076595251339</v>
      </c>
      <c r="Q1850" s="20">
        <f t="shared" si="723"/>
        <v>-151.50765952513393</v>
      </c>
      <c r="R1850" s="26">
        <f t="shared" si="724"/>
        <v>-30301.531905026786</v>
      </c>
      <c r="S1850" s="8">
        <f>Daten!K1850</f>
        <v>10321</v>
      </c>
      <c r="T1850" s="8">
        <f>Daten!L1850</f>
        <v>228319</v>
      </c>
      <c r="U1850" s="8">
        <f>Daten!M1850</f>
        <v>283895</v>
      </c>
      <c r="V1850" s="8">
        <f>Daten!N1850</f>
        <v>500</v>
      </c>
      <c r="W1850" s="8">
        <f>Daten!O1850</f>
        <v>500</v>
      </c>
      <c r="X1850" s="22">
        <f t="shared" si="725"/>
        <v>522535</v>
      </c>
      <c r="Y1850" s="8">
        <f t="shared" si="726"/>
        <v>1348264.4095951805</v>
      </c>
      <c r="Z1850" s="20">
        <f t="shared" si="727"/>
        <v>-825729.40959518054</v>
      </c>
      <c r="AA1850" s="26">
        <f t="shared" si="728"/>
        <v>82572.940959518062</v>
      </c>
      <c r="AB1850" s="31">
        <f t="shared" si="729"/>
        <v>64221.849080082662</v>
      </c>
      <c r="AC1850" s="30">
        <f t="shared" si="730"/>
        <v>64221.849080082662</v>
      </c>
      <c r="AG1850" s="25">
        <f t="shared" si="731"/>
        <v>11950.440025591384</v>
      </c>
      <c r="AH1850" s="25">
        <f t="shared" si="732"/>
        <v>82572.940959518062</v>
      </c>
      <c r="AI1850" s="25">
        <f t="shared" si="733"/>
        <v>94523.380985109441</v>
      </c>
      <c r="AJ1850" s="25">
        <f t="shared" si="734"/>
        <v>1</v>
      </c>
      <c r="AK1850" s="25">
        <f t="shared" si="735"/>
        <v>94523.380985109441</v>
      </c>
      <c r="AL1850" s="25">
        <f t="shared" ca="1" si="736"/>
        <v>194731</v>
      </c>
      <c r="AM1850" s="25">
        <f t="shared" ca="1" si="737"/>
        <v>71</v>
      </c>
      <c r="AN1850" s="25">
        <f ca="1">IF(AM1850=0,0,COUNTIF($AM$19:AM1850,C1850*10+1))</f>
        <v>38</v>
      </c>
      <c r="AO1850" s="20">
        <f t="shared" ca="1" si="738"/>
        <v>0</v>
      </c>
      <c r="AP1850" s="32">
        <f t="shared" ca="1" si="739"/>
        <v>194731</v>
      </c>
    </row>
    <row r="1851" spans="1:42" x14ac:dyDescent="0.2">
      <c r="A1851" s="14">
        <f>Daten!A1851</f>
        <v>70506</v>
      </c>
      <c r="B1851" s="7" t="str">
        <f>Daten!B1851</f>
        <v>Brixlegg</v>
      </c>
      <c r="C1851" s="14">
        <f t="shared" si="715"/>
        <v>7</v>
      </c>
      <c r="D1851" s="9">
        <f>Daten!D1851</f>
        <v>0</v>
      </c>
      <c r="E1851" s="8">
        <f>Daten!E1851</f>
        <v>3060</v>
      </c>
      <c r="F1851" s="8">
        <f>Daten!F1851</f>
        <v>3001</v>
      </c>
      <c r="G1851" s="26">
        <f t="shared" si="716"/>
        <v>59</v>
      </c>
      <c r="H1851" s="28">
        <f t="shared" si="717"/>
        <v>1.9660113295568143E-2</v>
      </c>
      <c r="I1851" s="20">
        <f t="shared" si="718"/>
        <v>40.317828998453017</v>
      </c>
      <c r="J1851" s="20">
        <f t="shared" si="719"/>
        <v>18.682171001546983</v>
      </c>
      <c r="K1851" s="26">
        <f t="shared" si="720"/>
        <v>-9341.0855007734917</v>
      </c>
      <c r="L1851" s="15">
        <f>Daten!G1851</f>
        <v>404</v>
      </c>
      <c r="M1851" s="15">
        <f>Daten!H1851</f>
        <v>2069</v>
      </c>
      <c r="N1851" s="15">
        <f>Daten!I1851</f>
        <v>587</v>
      </c>
      <c r="O1851" s="27">
        <f t="shared" si="721"/>
        <v>0.47897535041082651</v>
      </c>
      <c r="P1851" s="15">
        <f t="shared" si="722"/>
        <v>1174.7704651657409</v>
      </c>
      <c r="Q1851" s="20">
        <f t="shared" si="723"/>
        <v>-183.77046516574092</v>
      </c>
      <c r="R1851" s="26">
        <f t="shared" si="724"/>
        <v>-36754.09303314818</v>
      </c>
      <c r="S1851" s="8">
        <f>Daten!K1851</f>
        <v>2310</v>
      </c>
      <c r="T1851" s="8">
        <f>Daten!L1851</f>
        <v>344854</v>
      </c>
      <c r="U1851" s="8">
        <f>Daten!M1851</f>
        <v>1903108</v>
      </c>
      <c r="V1851" s="8">
        <f>Daten!N1851</f>
        <v>500</v>
      </c>
      <c r="W1851" s="8">
        <f>Daten!O1851</f>
        <v>500</v>
      </c>
      <c r="X1851" s="22">
        <f t="shared" si="725"/>
        <v>2250272</v>
      </c>
      <c r="Y1851" s="8">
        <f t="shared" si="726"/>
        <v>1174072.0242917622</v>
      </c>
      <c r="Z1851" s="20">
        <f t="shared" si="727"/>
        <v>1076199.9757082378</v>
      </c>
      <c r="AA1851" s="26">
        <f t="shared" si="728"/>
        <v>-107619.99757082379</v>
      </c>
      <c r="AB1851" s="31">
        <f t="shared" si="729"/>
        <v>-153715.17610474548</v>
      </c>
      <c r="AC1851" s="30">
        <f t="shared" si="730"/>
        <v>0</v>
      </c>
      <c r="AG1851" s="25">
        <f t="shared" si="731"/>
        <v>0</v>
      </c>
      <c r="AH1851" s="25">
        <f t="shared" si="732"/>
        <v>0</v>
      </c>
      <c r="AI1851" s="25">
        <f t="shared" si="733"/>
        <v>0</v>
      </c>
      <c r="AJ1851" s="25">
        <f t="shared" si="734"/>
        <v>1</v>
      </c>
      <c r="AK1851" s="25">
        <f t="shared" si="735"/>
        <v>0</v>
      </c>
      <c r="AL1851" s="25">
        <f t="shared" ca="1" si="736"/>
        <v>0</v>
      </c>
      <c r="AM1851" s="25">
        <f t="shared" ca="1" si="737"/>
        <v>0</v>
      </c>
      <c r="AN1851" s="25">
        <f ca="1">IF(AM1851=0,0,COUNTIF($AM$19:AM1851,C1851*10+1))</f>
        <v>0</v>
      </c>
      <c r="AO1851" s="20">
        <f t="shared" ca="1" si="738"/>
        <v>0</v>
      </c>
      <c r="AP1851" s="32">
        <f t="shared" ca="1" si="739"/>
        <v>0</v>
      </c>
    </row>
    <row r="1852" spans="1:42" x14ac:dyDescent="0.2">
      <c r="A1852" s="14">
        <f>Daten!A1852</f>
        <v>70508</v>
      </c>
      <c r="B1852" s="7" t="str">
        <f>Daten!B1852</f>
        <v>Ebbs</v>
      </c>
      <c r="C1852" s="14">
        <f t="shared" si="715"/>
        <v>7</v>
      </c>
      <c r="D1852" s="9">
        <f>Daten!D1852</f>
        <v>0</v>
      </c>
      <c r="E1852" s="8">
        <f>Daten!E1852</f>
        <v>5877</v>
      </c>
      <c r="F1852" s="8">
        <f>Daten!F1852</f>
        <v>5617</v>
      </c>
      <c r="G1852" s="26">
        <f t="shared" si="716"/>
        <v>260</v>
      </c>
      <c r="H1852" s="28">
        <f t="shared" si="717"/>
        <v>4.6288054121417128E-2</v>
      </c>
      <c r="I1852" s="20">
        <f t="shared" si="718"/>
        <v>75.463260741189799</v>
      </c>
      <c r="J1852" s="20">
        <f t="shared" si="719"/>
        <v>184.5367392588102</v>
      </c>
      <c r="K1852" s="26">
        <f t="shared" si="720"/>
        <v>-92268.369629405104</v>
      </c>
      <c r="L1852" s="15">
        <f>Daten!G1852</f>
        <v>865</v>
      </c>
      <c r="M1852" s="15">
        <f>Daten!H1852</f>
        <v>3881</v>
      </c>
      <c r="N1852" s="15">
        <f>Daten!I1852</f>
        <v>1131</v>
      </c>
      <c r="O1852" s="27">
        <f t="shared" si="721"/>
        <v>0.51430043803143521</v>
      </c>
      <c r="P1852" s="15">
        <f t="shared" si="722"/>
        <v>2203.6172911107979</v>
      </c>
      <c r="Q1852" s="20">
        <f t="shared" si="723"/>
        <v>-207.61729111079785</v>
      </c>
      <c r="R1852" s="26">
        <f t="shared" si="724"/>
        <v>-41523.45822215957</v>
      </c>
      <c r="S1852" s="8">
        <f>Daten!K1852</f>
        <v>10591</v>
      </c>
      <c r="T1852" s="8">
        <f>Daten!L1852</f>
        <v>486050</v>
      </c>
      <c r="U1852" s="8">
        <f>Daten!M1852</f>
        <v>2477643</v>
      </c>
      <c r="V1852" s="8">
        <f>Daten!N1852</f>
        <v>500</v>
      </c>
      <c r="W1852" s="8">
        <f>Daten!O1852</f>
        <v>500</v>
      </c>
      <c r="X1852" s="22">
        <f t="shared" si="725"/>
        <v>2974284</v>
      </c>
      <c r="Y1852" s="8">
        <f t="shared" si="726"/>
        <v>2254908.9172427082</v>
      </c>
      <c r="Z1852" s="20">
        <f t="shared" si="727"/>
        <v>719375.08275729185</v>
      </c>
      <c r="AA1852" s="26">
        <f t="shared" si="728"/>
        <v>-71937.508275729182</v>
      </c>
      <c r="AB1852" s="31">
        <f t="shared" si="729"/>
        <v>-205729.33612729388</v>
      </c>
      <c r="AC1852" s="30">
        <f t="shared" si="730"/>
        <v>0</v>
      </c>
      <c r="AG1852" s="25">
        <f t="shared" si="731"/>
        <v>0</v>
      </c>
      <c r="AH1852" s="25">
        <f t="shared" si="732"/>
        <v>0</v>
      </c>
      <c r="AI1852" s="25">
        <f t="shared" si="733"/>
        <v>0</v>
      </c>
      <c r="AJ1852" s="25">
        <f t="shared" si="734"/>
        <v>1</v>
      </c>
      <c r="AK1852" s="25">
        <f t="shared" si="735"/>
        <v>0</v>
      </c>
      <c r="AL1852" s="25">
        <f t="shared" ca="1" si="736"/>
        <v>0</v>
      </c>
      <c r="AM1852" s="25">
        <f t="shared" ca="1" si="737"/>
        <v>0</v>
      </c>
      <c r="AN1852" s="25">
        <f ca="1">IF(AM1852=0,0,COUNTIF($AM$19:AM1852,C1852*10+1))</f>
        <v>0</v>
      </c>
      <c r="AO1852" s="20">
        <f t="shared" ca="1" si="738"/>
        <v>0</v>
      </c>
      <c r="AP1852" s="32">
        <f t="shared" ca="1" si="739"/>
        <v>0</v>
      </c>
    </row>
    <row r="1853" spans="1:42" x14ac:dyDescent="0.2">
      <c r="A1853" s="14">
        <f>Daten!A1853</f>
        <v>70509</v>
      </c>
      <c r="B1853" s="7" t="str">
        <f>Daten!B1853</f>
        <v>Ellmau</v>
      </c>
      <c r="C1853" s="14">
        <f t="shared" si="715"/>
        <v>7</v>
      </c>
      <c r="D1853" s="9">
        <f>Daten!D1853</f>
        <v>0</v>
      </c>
      <c r="E1853" s="8">
        <f>Daten!E1853</f>
        <v>2899</v>
      </c>
      <c r="F1853" s="8">
        <f>Daten!F1853</f>
        <v>2810</v>
      </c>
      <c r="G1853" s="26">
        <f t="shared" si="716"/>
        <v>89</v>
      </c>
      <c r="H1853" s="28">
        <f t="shared" si="717"/>
        <v>3.1672597864768684E-2</v>
      </c>
      <c r="I1853" s="20">
        <f t="shared" si="718"/>
        <v>37.751782567695095</v>
      </c>
      <c r="J1853" s="20">
        <f t="shared" si="719"/>
        <v>51.248217432304905</v>
      </c>
      <c r="K1853" s="26">
        <f t="shared" si="720"/>
        <v>-25624.108716152452</v>
      </c>
      <c r="L1853" s="15">
        <f>Daten!G1853</f>
        <v>423</v>
      </c>
      <c r="M1853" s="15">
        <f>Daten!H1853</f>
        <v>1876</v>
      </c>
      <c r="N1853" s="15">
        <f>Daten!I1853</f>
        <v>600</v>
      </c>
      <c r="O1853" s="27">
        <f t="shared" si="721"/>
        <v>0.54530916844349675</v>
      </c>
      <c r="P1853" s="15">
        <f t="shared" si="722"/>
        <v>1065.1857866848381</v>
      </c>
      <c r="Q1853" s="20">
        <f t="shared" si="723"/>
        <v>-42.185786684838149</v>
      </c>
      <c r="R1853" s="26">
        <f t="shared" si="724"/>
        <v>-8437.1573369676298</v>
      </c>
      <c r="S1853" s="8">
        <f>Daten!K1853</f>
        <v>6916</v>
      </c>
      <c r="T1853" s="8">
        <f>Daten!L1853</f>
        <v>661827</v>
      </c>
      <c r="U1853" s="8">
        <f>Daten!M1853</f>
        <v>1368424</v>
      </c>
      <c r="V1853" s="8">
        <f>Daten!N1853</f>
        <v>500</v>
      </c>
      <c r="W1853" s="8">
        <f>Daten!O1853</f>
        <v>500</v>
      </c>
      <c r="X1853" s="22">
        <f t="shared" si="725"/>
        <v>2037167</v>
      </c>
      <c r="Y1853" s="8">
        <f t="shared" si="726"/>
        <v>1112298.9537326205</v>
      </c>
      <c r="Z1853" s="20">
        <f t="shared" si="727"/>
        <v>924868.04626737954</v>
      </c>
      <c r="AA1853" s="26">
        <f t="shared" si="728"/>
        <v>-92486.804626737954</v>
      </c>
      <c r="AB1853" s="31">
        <f t="shared" si="729"/>
        <v>-126548.07067985804</v>
      </c>
      <c r="AC1853" s="30">
        <f t="shared" si="730"/>
        <v>0</v>
      </c>
      <c r="AG1853" s="25">
        <f t="shared" si="731"/>
        <v>0</v>
      </c>
      <c r="AH1853" s="25">
        <f t="shared" si="732"/>
        <v>0</v>
      </c>
      <c r="AI1853" s="25">
        <f t="shared" si="733"/>
        <v>0</v>
      </c>
      <c r="AJ1853" s="25">
        <f t="shared" si="734"/>
        <v>1</v>
      </c>
      <c r="AK1853" s="25">
        <f t="shared" si="735"/>
        <v>0</v>
      </c>
      <c r="AL1853" s="25">
        <f t="shared" ca="1" si="736"/>
        <v>0</v>
      </c>
      <c r="AM1853" s="25">
        <f t="shared" ca="1" si="737"/>
        <v>0</v>
      </c>
      <c r="AN1853" s="25">
        <f ca="1">IF(AM1853=0,0,COUNTIF($AM$19:AM1853,C1853*10+1))</f>
        <v>0</v>
      </c>
      <c r="AO1853" s="20">
        <f t="shared" ca="1" si="738"/>
        <v>0</v>
      </c>
      <c r="AP1853" s="32">
        <f t="shared" ca="1" si="739"/>
        <v>0</v>
      </c>
    </row>
    <row r="1854" spans="1:42" x14ac:dyDescent="0.2">
      <c r="A1854" s="14">
        <f>Daten!A1854</f>
        <v>70510</v>
      </c>
      <c r="B1854" s="7" t="str">
        <f>Daten!B1854</f>
        <v>Erl</v>
      </c>
      <c r="C1854" s="14">
        <f t="shared" si="715"/>
        <v>7</v>
      </c>
      <c r="D1854" s="9">
        <f>Daten!D1854</f>
        <v>0</v>
      </c>
      <c r="E1854" s="8">
        <f>Daten!E1854</f>
        <v>1607</v>
      </c>
      <c r="F1854" s="8">
        <f>Daten!F1854</f>
        <v>1566</v>
      </c>
      <c r="G1854" s="26">
        <f t="shared" si="716"/>
        <v>41</v>
      </c>
      <c r="H1854" s="28">
        <f t="shared" si="717"/>
        <v>2.6181353767560665E-2</v>
      </c>
      <c r="I1854" s="20">
        <f t="shared" si="718"/>
        <v>21.038893772601607</v>
      </c>
      <c r="J1854" s="20">
        <f t="shared" si="719"/>
        <v>19.961106227398393</v>
      </c>
      <c r="K1854" s="26">
        <f t="shared" si="720"/>
        <v>-9980.5531136991958</v>
      </c>
      <c r="L1854" s="15">
        <f>Daten!G1854</f>
        <v>267</v>
      </c>
      <c r="M1854" s="15">
        <f>Daten!H1854</f>
        <v>1054</v>
      </c>
      <c r="N1854" s="15">
        <f>Daten!I1854</f>
        <v>286</v>
      </c>
      <c r="O1854" s="27">
        <f t="shared" si="721"/>
        <v>0.52466793168880455</v>
      </c>
      <c r="P1854" s="15">
        <f t="shared" si="722"/>
        <v>598.45725968327258</v>
      </c>
      <c r="Q1854" s="20">
        <f t="shared" si="723"/>
        <v>-45.457259683272582</v>
      </c>
      <c r="R1854" s="26">
        <f t="shared" si="724"/>
        <v>-9091.4519366545173</v>
      </c>
      <c r="S1854" s="8">
        <f>Daten!K1854</f>
        <v>6579</v>
      </c>
      <c r="T1854" s="8">
        <f>Daten!L1854</f>
        <v>123199</v>
      </c>
      <c r="U1854" s="8">
        <f>Daten!M1854</f>
        <v>539192</v>
      </c>
      <c r="V1854" s="8">
        <f>Daten!N1854</f>
        <v>500</v>
      </c>
      <c r="W1854" s="8">
        <f>Daten!O1854</f>
        <v>500</v>
      </c>
      <c r="X1854" s="22">
        <f t="shared" si="725"/>
        <v>668970</v>
      </c>
      <c r="Y1854" s="8">
        <f t="shared" si="726"/>
        <v>616579.65458720981</v>
      </c>
      <c r="Z1854" s="20">
        <f t="shared" si="727"/>
        <v>52390.345412790193</v>
      </c>
      <c r="AA1854" s="26">
        <f t="shared" si="728"/>
        <v>-5239.0345412790193</v>
      </c>
      <c r="AB1854" s="31">
        <f t="shared" si="729"/>
        <v>-24311.039591632732</v>
      </c>
      <c r="AC1854" s="30">
        <f t="shared" si="730"/>
        <v>0</v>
      </c>
      <c r="AG1854" s="25">
        <f t="shared" si="731"/>
        <v>0</v>
      </c>
      <c r="AH1854" s="25">
        <f t="shared" si="732"/>
        <v>0</v>
      </c>
      <c r="AI1854" s="25">
        <f t="shared" si="733"/>
        <v>0</v>
      </c>
      <c r="AJ1854" s="25">
        <f t="shared" si="734"/>
        <v>1</v>
      </c>
      <c r="AK1854" s="25">
        <f t="shared" si="735"/>
        <v>0</v>
      </c>
      <c r="AL1854" s="25">
        <f t="shared" ca="1" si="736"/>
        <v>0</v>
      </c>
      <c r="AM1854" s="25">
        <f t="shared" ca="1" si="737"/>
        <v>0</v>
      </c>
      <c r="AN1854" s="25">
        <f ca="1">IF(AM1854=0,0,COUNTIF($AM$19:AM1854,C1854*10+1))</f>
        <v>0</v>
      </c>
      <c r="AO1854" s="20">
        <f t="shared" ca="1" si="738"/>
        <v>0</v>
      </c>
      <c r="AP1854" s="32">
        <f t="shared" ca="1" si="739"/>
        <v>0</v>
      </c>
    </row>
    <row r="1855" spans="1:42" x14ac:dyDescent="0.2">
      <c r="A1855" s="14">
        <f>Daten!A1855</f>
        <v>70511</v>
      </c>
      <c r="B1855" s="7" t="str">
        <f>Daten!B1855</f>
        <v>Kirchbichl</v>
      </c>
      <c r="C1855" s="14">
        <f t="shared" si="715"/>
        <v>7</v>
      </c>
      <c r="D1855" s="9">
        <f>Daten!D1855</f>
        <v>0</v>
      </c>
      <c r="E1855" s="8">
        <f>Daten!E1855</f>
        <v>5969</v>
      </c>
      <c r="F1855" s="8">
        <f>Daten!F1855</f>
        <v>5864</v>
      </c>
      <c r="G1855" s="26">
        <f t="shared" si="716"/>
        <v>105</v>
      </c>
      <c r="H1855" s="28">
        <f t="shared" si="717"/>
        <v>1.7905866302864937E-2</v>
      </c>
      <c r="I1855" s="20">
        <f t="shared" si="718"/>
        <v>78.781655863688272</v>
      </c>
      <c r="J1855" s="20">
        <f t="shared" si="719"/>
        <v>26.218344136311728</v>
      </c>
      <c r="K1855" s="26">
        <f t="shared" si="720"/>
        <v>-13109.172068155864</v>
      </c>
      <c r="L1855" s="15">
        <f>Daten!G1855</f>
        <v>940</v>
      </c>
      <c r="M1855" s="15">
        <f>Daten!H1855</f>
        <v>3851</v>
      </c>
      <c r="N1855" s="15">
        <f>Daten!I1855</f>
        <v>1178</v>
      </c>
      <c r="O1855" s="27">
        <f t="shared" si="721"/>
        <v>0.54998701635938718</v>
      </c>
      <c r="P1855" s="15">
        <f t="shared" si="722"/>
        <v>2186.5834032640255</v>
      </c>
      <c r="Q1855" s="20">
        <f t="shared" si="723"/>
        <v>-68.583403264025492</v>
      </c>
      <c r="R1855" s="26">
        <f t="shared" si="724"/>
        <v>-13716.680652805098</v>
      </c>
      <c r="S1855" s="8">
        <f>Daten!K1855</f>
        <v>5410</v>
      </c>
      <c r="T1855" s="8">
        <f>Daten!L1855</f>
        <v>503368</v>
      </c>
      <c r="U1855" s="8">
        <f>Daten!M1855</f>
        <v>2889676</v>
      </c>
      <c r="V1855" s="8">
        <f>Daten!N1855</f>
        <v>500</v>
      </c>
      <c r="W1855" s="8">
        <f>Daten!O1855</f>
        <v>500</v>
      </c>
      <c r="X1855" s="22">
        <f t="shared" si="725"/>
        <v>3398454</v>
      </c>
      <c r="Y1855" s="8">
        <f t="shared" si="726"/>
        <v>2290207.8147050748</v>
      </c>
      <c r="Z1855" s="20">
        <f t="shared" si="727"/>
        <v>1108246.1852949252</v>
      </c>
      <c r="AA1855" s="26">
        <f t="shared" si="728"/>
        <v>-110824.61852949252</v>
      </c>
      <c r="AB1855" s="31">
        <f t="shared" si="729"/>
        <v>-137650.4712504535</v>
      </c>
      <c r="AC1855" s="30">
        <f t="shared" si="730"/>
        <v>0</v>
      </c>
      <c r="AG1855" s="25">
        <f t="shared" si="731"/>
        <v>0</v>
      </c>
      <c r="AH1855" s="25">
        <f t="shared" si="732"/>
        <v>0</v>
      </c>
      <c r="AI1855" s="25">
        <f t="shared" si="733"/>
        <v>0</v>
      </c>
      <c r="AJ1855" s="25">
        <f t="shared" si="734"/>
        <v>1</v>
      </c>
      <c r="AK1855" s="25">
        <f t="shared" si="735"/>
        <v>0</v>
      </c>
      <c r="AL1855" s="25">
        <f t="shared" ca="1" si="736"/>
        <v>0</v>
      </c>
      <c r="AM1855" s="25">
        <f t="shared" ca="1" si="737"/>
        <v>0</v>
      </c>
      <c r="AN1855" s="25">
        <f ca="1">IF(AM1855=0,0,COUNTIF($AM$19:AM1855,C1855*10+1))</f>
        <v>0</v>
      </c>
      <c r="AO1855" s="20">
        <f t="shared" ca="1" si="738"/>
        <v>0</v>
      </c>
      <c r="AP1855" s="32">
        <f t="shared" ca="1" si="739"/>
        <v>0</v>
      </c>
    </row>
    <row r="1856" spans="1:42" x14ac:dyDescent="0.2">
      <c r="A1856" s="14">
        <f>Daten!A1856</f>
        <v>70512</v>
      </c>
      <c r="B1856" s="7" t="str">
        <f>Daten!B1856</f>
        <v>Kramsach</v>
      </c>
      <c r="C1856" s="14">
        <f t="shared" si="715"/>
        <v>7</v>
      </c>
      <c r="D1856" s="9">
        <f>Daten!D1856</f>
        <v>0</v>
      </c>
      <c r="E1856" s="8">
        <f>Daten!E1856</f>
        <v>5030</v>
      </c>
      <c r="F1856" s="8">
        <f>Daten!F1856</f>
        <v>4928</v>
      </c>
      <c r="G1856" s="26">
        <f t="shared" si="716"/>
        <v>102</v>
      </c>
      <c r="H1856" s="28">
        <f t="shared" si="717"/>
        <v>2.0698051948051948E-2</v>
      </c>
      <c r="I1856" s="20">
        <f t="shared" si="718"/>
        <v>66.206684873167774</v>
      </c>
      <c r="J1856" s="20">
        <f t="shared" si="719"/>
        <v>35.793315126832226</v>
      </c>
      <c r="K1856" s="26">
        <f t="shared" si="720"/>
        <v>-17896.657563416113</v>
      </c>
      <c r="L1856" s="15">
        <f>Daten!G1856</f>
        <v>744</v>
      </c>
      <c r="M1856" s="15">
        <f>Daten!H1856</f>
        <v>3324</v>
      </c>
      <c r="N1856" s="15">
        <f>Daten!I1856</f>
        <v>962</v>
      </c>
      <c r="O1856" s="27">
        <f t="shared" si="721"/>
        <v>0.51323706377858003</v>
      </c>
      <c r="P1856" s="15">
        <f t="shared" si="722"/>
        <v>1887.3547734223889</v>
      </c>
      <c r="Q1856" s="20">
        <f t="shared" si="723"/>
        <v>-181.35477342238892</v>
      </c>
      <c r="R1856" s="26">
        <f t="shared" si="724"/>
        <v>-36270.95468447778</v>
      </c>
      <c r="S1856" s="8">
        <f>Daten!K1856</f>
        <v>6051</v>
      </c>
      <c r="T1856" s="8">
        <f>Daten!L1856</f>
        <v>452110</v>
      </c>
      <c r="U1856" s="8">
        <f>Daten!M1856</f>
        <v>1652522</v>
      </c>
      <c r="V1856" s="8">
        <f>Daten!N1856</f>
        <v>500</v>
      </c>
      <c r="W1856" s="8">
        <f>Daten!O1856</f>
        <v>500</v>
      </c>
      <c r="X1856" s="22">
        <f t="shared" si="725"/>
        <v>2110683</v>
      </c>
      <c r="Y1856" s="8">
        <f t="shared" si="726"/>
        <v>1929928.8503880929</v>
      </c>
      <c r="Z1856" s="20">
        <f t="shared" si="727"/>
        <v>180754.14961190708</v>
      </c>
      <c r="AA1856" s="26">
        <f t="shared" si="728"/>
        <v>-18075.414961190709</v>
      </c>
      <c r="AB1856" s="31">
        <f t="shared" si="729"/>
        <v>-72243.027209084597</v>
      </c>
      <c r="AC1856" s="30">
        <f t="shared" si="730"/>
        <v>0</v>
      </c>
      <c r="AG1856" s="25">
        <f t="shared" si="731"/>
        <v>0</v>
      </c>
      <c r="AH1856" s="25">
        <f t="shared" si="732"/>
        <v>0</v>
      </c>
      <c r="AI1856" s="25">
        <f t="shared" si="733"/>
        <v>0</v>
      </c>
      <c r="AJ1856" s="25">
        <f t="shared" si="734"/>
        <v>1</v>
      </c>
      <c r="AK1856" s="25">
        <f t="shared" si="735"/>
        <v>0</v>
      </c>
      <c r="AL1856" s="25">
        <f t="shared" ca="1" si="736"/>
        <v>0</v>
      </c>
      <c r="AM1856" s="25">
        <f t="shared" ca="1" si="737"/>
        <v>0</v>
      </c>
      <c r="AN1856" s="25">
        <f ca="1">IF(AM1856=0,0,COUNTIF($AM$19:AM1856,C1856*10+1))</f>
        <v>0</v>
      </c>
      <c r="AO1856" s="20">
        <f t="shared" ca="1" si="738"/>
        <v>0</v>
      </c>
      <c r="AP1856" s="32">
        <f t="shared" ca="1" si="739"/>
        <v>0</v>
      </c>
    </row>
    <row r="1857" spans="1:42" x14ac:dyDescent="0.2">
      <c r="A1857" s="14">
        <f>Daten!A1857</f>
        <v>70513</v>
      </c>
      <c r="B1857" s="7" t="str">
        <f>Daten!B1857</f>
        <v>Kufstein</v>
      </c>
      <c r="C1857" s="14">
        <f t="shared" si="715"/>
        <v>7</v>
      </c>
      <c r="D1857" s="9">
        <f>Daten!D1857</f>
        <v>0</v>
      </c>
      <c r="E1857" s="8">
        <f>Daten!E1857</f>
        <v>19898</v>
      </c>
      <c r="F1857" s="8">
        <f>Daten!F1857</f>
        <v>19385</v>
      </c>
      <c r="G1857" s="26">
        <f t="shared" si="716"/>
        <v>513</v>
      </c>
      <c r="H1857" s="28">
        <f t="shared" si="717"/>
        <v>2.6463760639669848E-2</v>
      </c>
      <c r="I1857" s="20">
        <f t="shared" si="718"/>
        <v>260.43356052482898</v>
      </c>
      <c r="J1857" s="20">
        <f t="shared" si="719"/>
        <v>252.56643947517102</v>
      </c>
      <c r="K1857" s="26">
        <f t="shared" si="720"/>
        <v>-126283.21973758552</v>
      </c>
      <c r="L1857" s="15">
        <f>Daten!G1857</f>
        <v>2897</v>
      </c>
      <c r="M1857" s="15">
        <f>Daten!H1857</f>
        <v>13439</v>
      </c>
      <c r="N1857" s="15">
        <f>Daten!I1857</f>
        <v>3562</v>
      </c>
      <c r="O1857" s="27">
        <f t="shared" si="721"/>
        <v>0.48061611727063025</v>
      </c>
      <c r="P1857" s="15">
        <f t="shared" si="722"/>
        <v>7630.613959092505</v>
      </c>
      <c r="Q1857" s="20">
        <f t="shared" si="723"/>
        <v>-1171.613959092505</v>
      </c>
      <c r="R1857" s="26">
        <f t="shared" si="724"/>
        <v>-234322.79181850099</v>
      </c>
      <c r="S1857" s="8">
        <f>Daten!K1857</f>
        <v>3167</v>
      </c>
      <c r="T1857" s="8">
        <f>Daten!L1857</f>
        <v>1612967</v>
      </c>
      <c r="U1857" s="8">
        <f>Daten!M1857</f>
        <v>10135645</v>
      </c>
      <c r="V1857" s="8">
        <f>Daten!N1857</f>
        <v>500</v>
      </c>
      <c r="W1857" s="8">
        <f>Daten!O1857</f>
        <v>500</v>
      </c>
      <c r="X1857" s="22">
        <f t="shared" si="725"/>
        <v>11751779</v>
      </c>
      <c r="Y1857" s="8">
        <f t="shared" si="726"/>
        <v>7634537.627241008</v>
      </c>
      <c r="Z1857" s="20">
        <f t="shared" si="727"/>
        <v>4117241.372758992</v>
      </c>
      <c r="AA1857" s="26">
        <f t="shared" si="728"/>
        <v>-411724.13727589924</v>
      </c>
      <c r="AB1857" s="31">
        <f t="shared" si="729"/>
        <v>-772330.14883198566</v>
      </c>
      <c r="AC1857" s="30">
        <f t="shared" si="730"/>
        <v>0</v>
      </c>
      <c r="AG1857" s="25">
        <f t="shared" si="731"/>
        <v>0</v>
      </c>
      <c r="AH1857" s="25">
        <f t="shared" si="732"/>
        <v>0</v>
      </c>
      <c r="AI1857" s="25">
        <f t="shared" si="733"/>
        <v>0</v>
      </c>
      <c r="AJ1857" s="25">
        <f t="shared" si="734"/>
        <v>1</v>
      </c>
      <c r="AK1857" s="25">
        <f t="shared" si="735"/>
        <v>0</v>
      </c>
      <c r="AL1857" s="25">
        <f t="shared" ca="1" si="736"/>
        <v>0</v>
      </c>
      <c r="AM1857" s="25">
        <f t="shared" ca="1" si="737"/>
        <v>0</v>
      </c>
      <c r="AN1857" s="25">
        <f ca="1">IF(AM1857=0,0,COUNTIF($AM$19:AM1857,C1857*10+1))</f>
        <v>0</v>
      </c>
      <c r="AO1857" s="20">
        <f t="shared" ca="1" si="738"/>
        <v>0</v>
      </c>
      <c r="AP1857" s="32">
        <f t="shared" ca="1" si="739"/>
        <v>0</v>
      </c>
    </row>
    <row r="1858" spans="1:42" x14ac:dyDescent="0.2">
      <c r="A1858" s="14">
        <f>Daten!A1858</f>
        <v>70514</v>
      </c>
      <c r="B1858" s="7" t="str">
        <f>Daten!B1858</f>
        <v>Kundl</v>
      </c>
      <c r="C1858" s="14">
        <f t="shared" si="715"/>
        <v>7</v>
      </c>
      <c r="D1858" s="9">
        <f>Daten!D1858</f>
        <v>0</v>
      </c>
      <c r="E1858" s="8">
        <f>Daten!E1858</f>
        <v>4886</v>
      </c>
      <c r="F1858" s="8">
        <f>Daten!F1858</f>
        <v>4599</v>
      </c>
      <c r="G1858" s="26">
        <f t="shared" si="716"/>
        <v>287</v>
      </c>
      <c r="H1858" s="28">
        <f t="shared" si="717"/>
        <v>6.2404870624048703E-2</v>
      </c>
      <c r="I1858" s="20">
        <f t="shared" si="718"/>
        <v>61.786636309192076</v>
      </c>
      <c r="J1858" s="20">
        <f t="shared" si="719"/>
        <v>225.21336369080791</v>
      </c>
      <c r="K1858" s="26">
        <f t="shared" si="720"/>
        <v>-112606.68184540396</v>
      </c>
      <c r="L1858" s="15">
        <f>Daten!G1858</f>
        <v>831</v>
      </c>
      <c r="M1858" s="15">
        <f>Daten!H1858</f>
        <v>3271</v>
      </c>
      <c r="N1858" s="15">
        <f>Daten!I1858</f>
        <v>784</v>
      </c>
      <c r="O1858" s="27">
        <f t="shared" si="721"/>
        <v>0.49373280342402937</v>
      </c>
      <c r="P1858" s="15">
        <f t="shared" si="722"/>
        <v>1857.2615715597576</v>
      </c>
      <c r="Q1858" s="20">
        <f t="shared" si="723"/>
        <v>-242.26157155975761</v>
      </c>
      <c r="R1858" s="26">
        <f t="shared" si="724"/>
        <v>-48452.314311951523</v>
      </c>
      <c r="S1858" s="8">
        <f>Daten!K1858</f>
        <v>5941</v>
      </c>
      <c r="T1858" s="8">
        <f>Daten!L1858</f>
        <v>509390</v>
      </c>
      <c r="U1858" s="8">
        <f>Daten!M1858</f>
        <v>9392087</v>
      </c>
      <c r="V1858" s="8">
        <f>Daten!N1858</f>
        <v>500</v>
      </c>
      <c r="W1858" s="8">
        <f>Daten!O1858</f>
        <v>400</v>
      </c>
      <c r="X1858" s="22">
        <f t="shared" si="725"/>
        <v>10034765.5</v>
      </c>
      <c r="Y1858" s="8">
        <f t="shared" si="726"/>
        <v>1874678.4021861276</v>
      </c>
      <c r="Z1858" s="20">
        <f t="shared" si="727"/>
        <v>8160087.0978138726</v>
      </c>
      <c r="AA1858" s="26">
        <f t="shared" si="728"/>
        <v>-816008.70978138736</v>
      </c>
      <c r="AB1858" s="31">
        <f t="shared" si="729"/>
        <v>-977067.70593874285</v>
      </c>
      <c r="AC1858" s="30">
        <f t="shared" si="730"/>
        <v>0</v>
      </c>
      <c r="AG1858" s="25">
        <f t="shared" si="731"/>
        <v>0</v>
      </c>
      <c r="AH1858" s="25">
        <f t="shared" si="732"/>
        <v>0</v>
      </c>
      <c r="AI1858" s="25">
        <f t="shared" si="733"/>
        <v>0</v>
      </c>
      <c r="AJ1858" s="25">
        <f t="shared" si="734"/>
        <v>0</v>
      </c>
      <c r="AK1858" s="25">
        <f t="shared" si="735"/>
        <v>0</v>
      </c>
      <c r="AL1858" s="25">
        <f t="shared" ca="1" si="736"/>
        <v>0</v>
      </c>
      <c r="AM1858" s="25">
        <f t="shared" ca="1" si="737"/>
        <v>0</v>
      </c>
      <c r="AN1858" s="25">
        <f ca="1">IF(AM1858=0,0,COUNTIF($AM$19:AM1858,C1858*10+1))</f>
        <v>0</v>
      </c>
      <c r="AO1858" s="20">
        <f t="shared" ca="1" si="738"/>
        <v>0</v>
      </c>
      <c r="AP1858" s="32">
        <f t="shared" ca="1" si="739"/>
        <v>0</v>
      </c>
    </row>
    <row r="1859" spans="1:42" x14ac:dyDescent="0.2">
      <c r="A1859" s="14">
        <f>Daten!A1859</f>
        <v>70515</v>
      </c>
      <c r="B1859" s="7" t="str">
        <f>Daten!B1859</f>
        <v>Langkampfen</v>
      </c>
      <c r="C1859" s="14">
        <f t="shared" si="715"/>
        <v>7</v>
      </c>
      <c r="D1859" s="9">
        <f>Daten!D1859</f>
        <v>0</v>
      </c>
      <c r="E1859" s="8">
        <f>Daten!E1859</f>
        <v>4245</v>
      </c>
      <c r="F1859" s="8">
        <f>Daten!F1859</f>
        <v>4163</v>
      </c>
      <c r="G1859" s="26">
        <f t="shared" si="716"/>
        <v>82</v>
      </c>
      <c r="H1859" s="28">
        <f t="shared" si="717"/>
        <v>1.969733365361518E-2</v>
      </c>
      <c r="I1859" s="20">
        <f t="shared" si="718"/>
        <v>55.929064352069283</v>
      </c>
      <c r="J1859" s="20">
        <f t="shared" si="719"/>
        <v>26.070935647930717</v>
      </c>
      <c r="K1859" s="26">
        <f t="shared" si="720"/>
        <v>-13035.467823965359</v>
      </c>
      <c r="L1859" s="15">
        <f>Daten!G1859</f>
        <v>730</v>
      </c>
      <c r="M1859" s="15">
        <f>Daten!H1859</f>
        <v>2749</v>
      </c>
      <c r="N1859" s="15">
        <f>Daten!I1859</f>
        <v>766</v>
      </c>
      <c r="O1859" s="27">
        <f t="shared" si="721"/>
        <v>0.54419789014186981</v>
      </c>
      <c r="P1859" s="15">
        <f t="shared" si="722"/>
        <v>1560.8719230259169</v>
      </c>
      <c r="Q1859" s="20">
        <f t="shared" si="723"/>
        <v>-64.871923025916885</v>
      </c>
      <c r="R1859" s="26">
        <f t="shared" si="724"/>
        <v>-12974.384605183377</v>
      </c>
      <c r="S1859" s="8">
        <f>Daten!K1859</f>
        <v>9022</v>
      </c>
      <c r="T1859" s="8">
        <f>Daten!L1859</f>
        <v>801819</v>
      </c>
      <c r="U1859" s="8">
        <f>Daten!M1859</f>
        <v>7096557</v>
      </c>
      <c r="V1859" s="8">
        <f>Daten!N1859</f>
        <v>500</v>
      </c>
      <c r="W1859" s="8">
        <f>Daten!O1859</f>
        <v>500</v>
      </c>
      <c r="X1859" s="22">
        <f t="shared" si="725"/>
        <v>7907398</v>
      </c>
      <c r="Y1859" s="8">
        <f t="shared" si="726"/>
        <v>1628737.1709537683</v>
      </c>
      <c r="Z1859" s="20">
        <f t="shared" si="727"/>
        <v>6278660.8290462317</v>
      </c>
      <c r="AA1859" s="26">
        <f t="shared" si="728"/>
        <v>-627866.08290462324</v>
      </c>
      <c r="AB1859" s="31">
        <f t="shared" si="729"/>
        <v>-653875.93533377198</v>
      </c>
      <c r="AC1859" s="30">
        <f t="shared" si="730"/>
        <v>0</v>
      </c>
      <c r="AG1859" s="25">
        <f t="shared" si="731"/>
        <v>0</v>
      </c>
      <c r="AH1859" s="25">
        <f t="shared" si="732"/>
        <v>0</v>
      </c>
      <c r="AI1859" s="25">
        <f t="shared" si="733"/>
        <v>0</v>
      </c>
      <c r="AJ1859" s="25">
        <f t="shared" si="734"/>
        <v>1</v>
      </c>
      <c r="AK1859" s="25">
        <f t="shared" si="735"/>
        <v>0</v>
      </c>
      <c r="AL1859" s="25">
        <f t="shared" ca="1" si="736"/>
        <v>0</v>
      </c>
      <c r="AM1859" s="25">
        <f t="shared" ca="1" si="737"/>
        <v>0</v>
      </c>
      <c r="AN1859" s="25">
        <f ca="1">IF(AM1859=0,0,COUNTIF($AM$19:AM1859,C1859*10+1))</f>
        <v>0</v>
      </c>
      <c r="AO1859" s="20">
        <f t="shared" ca="1" si="738"/>
        <v>0</v>
      </c>
      <c r="AP1859" s="32">
        <f t="shared" ca="1" si="739"/>
        <v>0</v>
      </c>
    </row>
    <row r="1860" spans="1:42" x14ac:dyDescent="0.2">
      <c r="A1860" s="14">
        <f>Daten!A1860</f>
        <v>70516</v>
      </c>
      <c r="B1860" s="7" t="str">
        <f>Daten!B1860</f>
        <v>Mariastein</v>
      </c>
      <c r="C1860" s="14">
        <f t="shared" si="715"/>
        <v>7</v>
      </c>
      <c r="D1860" s="9">
        <f>Daten!D1860</f>
        <v>0</v>
      </c>
      <c r="E1860" s="8">
        <f>Daten!E1860</f>
        <v>454</v>
      </c>
      <c r="F1860" s="8">
        <f>Daten!F1860</f>
        <v>392</v>
      </c>
      <c r="G1860" s="26">
        <f t="shared" si="716"/>
        <v>62</v>
      </c>
      <c r="H1860" s="28">
        <f t="shared" si="717"/>
        <v>0.15816326530612246</v>
      </c>
      <c r="I1860" s="20">
        <f t="shared" si="718"/>
        <v>5.2664408421837994</v>
      </c>
      <c r="J1860" s="20">
        <f t="shared" si="719"/>
        <v>56.733559157816202</v>
      </c>
      <c r="K1860" s="26">
        <f t="shared" si="720"/>
        <v>-28366.779578908103</v>
      </c>
      <c r="L1860" s="15">
        <f>Daten!G1860</f>
        <v>79</v>
      </c>
      <c r="M1860" s="15">
        <f>Daten!H1860</f>
        <v>329</v>
      </c>
      <c r="N1860" s="15">
        <f>Daten!I1860</f>
        <v>46</v>
      </c>
      <c r="O1860" s="27">
        <f t="shared" si="721"/>
        <v>0.37993920972644379</v>
      </c>
      <c r="P1860" s="15">
        <f t="shared" si="722"/>
        <v>186.80497005293802</v>
      </c>
      <c r="Q1860" s="20">
        <f t="shared" si="723"/>
        <v>-61.804970052938017</v>
      </c>
      <c r="R1860" s="26">
        <f t="shared" si="724"/>
        <v>-12360.994010587603</v>
      </c>
      <c r="S1860" s="8">
        <f>Daten!K1860</f>
        <v>1273</v>
      </c>
      <c r="T1860" s="8">
        <f>Daten!L1860</f>
        <v>33672</v>
      </c>
      <c r="U1860" s="8">
        <f>Daten!M1860</f>
        <v>64826</v>
      </c>
      <c r="V1860" s="8">
        <f>Daten!N1860</f>
        <v>500</v>
      </c>
      <c r="W1860" s="8">
        <f>Daten!O1860</f>
        <v>500</v>
      </c>
      <c r="X1860" s="22">
        <f t="shared" si="725"/>
        <v>99771</v>
      </c>
      <c r="Y1860" s="8">
        <f t="shared" si="726"/>
        <v>174192.38530341833</v>
      </c>
      <c r="Z1860" s="20">
        <f t="shared" si="727"/>
        <v>-74421.385303418327</v>
      </c>
      <c r="AA1860" s="26">
        <f t="shared" si="728"/>
        <v>7442.1385303418328</v>
      </c>
      <c r="AB1860" s="31">
        <f t="shared" si="729"/>
        <v>-33285.635059153872</v>
      </c>
      <c r="AC1860" s="30">
        <f t="shared" si="730"/>
        <v>0</v>
      </c>
      <c r="AG1860" s="25">
        <f t="shared" si="731"/>
        <v>0</v>
      </c>
      <c r="AH1860" s="25">
        <f t="shared" si="732"/>
        <v>0</v>
      </c>
      <c r="AI1860" s="25">
        <f t="shared" si="733"/>
        <v>0</v>
      </c>
      <c r="AJ1860" s="25">
        <f t="shared" si="734"/>
        <v>1</v>
      </c>
      <c r="AK1860" s="25">
        <f t="shared" si="735"/>
        <v>0</v>
      </c>
      <c r="AL1860" s="25">
        <f t="shared" ca="1" si="736"/>
        <v>0</v>
      </c>
      <c r="AM1860" s="25">
        <f t="shared" ca="1" si="737"/>
        <v>0</v>
      </c>
      <c r="AN1860" s="25">
        <f ca="1">IF(AM1860=0,0,COUNTIF($AM$19:AM1860,C1860*10+1))</f>
        <v>0</v>
      </c>
      <c r="AO1860" s="20">
        <f t="shared" ca="1" si="738"/>
        <v>0</v>
      </c>
      <c r="AP1860" s="32">
        <f t="shared" ca="1" si="739"/>
        <v>0</v>
      </c>
    </row>
    <row r="1861" spans="1:42" x14ac:dyDescent="0.2">
      <c r="A1861" s="14">
        <f>Daten!A1861</f>
        <v>70517</v>
      </c>
      <c r="B1861" s="7" t="str">
        <f>Daten!B1861</f>
        <v>Münster</v>
      </c>
      <c r="C1861" s="14">
        <f t="shared" si="715"/>
        <v>7</v>
      </c>
      <c r="D1861" s="9">
        <f>Daten!D1861</f>
        <v>0</v>
      </c>
      <c r="E1861" s="8">
        <f>Daten!E1861</f>
        <v>3552</v>
      </c>
      <c r="F1861" s="8">
        <f>Daten!F1861</f>
        <v>3343</v>
      </c>
      <c r="G1861" s="26">
        <f t="shared" si="716"/>
        <v>209</v>
      </c>
      <c r="H1861" s="28">
        <f t="shared" si="717"/>
        <v>6.2518695782231529E-2</v>
      </c>
      <c r="I1861" s="20">
        <f t="shared" si="718"/>
        <v>44.912529937297045</v>
      </c>
      <c r="J1861" s="20">
        <f t="shared" si="719"/>
        <v>164.08747006270295</v>
      </c>
      <c r="K1861" s="26">
        <f t="shared" si="720"/>
        <v>-82043.735031351476</v>
      </c>
      <c r="L1861" s="15">
        <f>Daten!G1861</f>
        <v>540</v>
      </c>
      <c r="M1861" s="15">
        <f>Daten!H1861</f>
        <v>2417</v>
      </c>
      <c r="N1861" s="15">
        <f>Daten!I1861</f>
        <v>595</v>
      </c>
      <c r="O1861" s="27">
        <f t="shared" si="721"/>
        <v>0.4695904013239553</v>
      </c>
      <c r="P1861" s="15">
        <f t="shared" si="722"/>
        <v>1372.3635641883016</v>
      </c>
      <c r="Q1861" s="20">
        <f t="shared" si="723"/>
        <v>-237.36356418830155</v>
      </c>
      <c r="R1861" s="26">
        <f t="shared" si="724"/>
        <v>-47472.712837660307</v>
      </c>
      <c r="S1861" s="8">
        <f>Daten!K1861</f>
        <v>6732</v>
      </c>
      <c r="T1861" s="8">
        <f>Daten!L1861</f>
        <v>226036</v>
      </c>
      <c r="U1861" s="8">
        <f>Daten!M1861</f>
        <v>670789</v>
      </c>
      <c r="V1861" s="8">
        <f>Daten!N1861</f>
        <v>500</v>
      </c>
      <c r="W1861" s="8">
        <f>Daten!O1861</f>
        <v>500</v>
      </c>
      <c r="X1861" s="22">
        <f t="shared" si="725"/>
        <v>903557</v>
      </c>
      <c r="Y1861" s="8">
        <f t="shared" si="726"/>
        <v>1362844.3889818103</v>
      </c>
      <c r="Z1861" s="20">
        <f t="shared" si="727"/>
        <v>-459287.38898181031</v>
      </c>
      <c r="AA1861" s="26">
        <f t="shared" si="728"/>
        <v>45928.738898181036</v>
      </c>
      <c r="AB1861" s="31">
        <f t="shared" si="729"/>
        <v>-83587.708970830747</v>
      </c>
      <c r="AC1861" s="30">
        <f t="shared" si="730"/>
        <v>0</v>
      </c>
      <c r="AG1861" s="25">
        <f t="shared" si="731"/>
        <v>0</v>
      </c>
      <c r="AH1861" s="25">
        <f t="shared" si="732"/>
        <v>0</v>
      </c>
      <c r="AI1861" s="25">
        <f t="shared" si="733"/>
        <v>0</v>
      </c>
      <c r="AJ1861" s="25">
        <f t="shared" si="734"/>
        <v>1</v>
      </c>
      <c r="AK1861" s="25">
        <f t="shared" si="735"/>
        <v>0</v>
      </c>
      <c r="AL1861" s="25">
        <f t="shared" ca="1" si="736"/>
        <v>0</v>
      </c>
      <c r="AM1861" s="25">
        <f t="shared" ca="1" si="737"/>
        <v>0</v>
      </c>
      <c r="AN1861" s="25">
        <f ca="1">IF(AM1861=0,0,COUNTIF($AM$19:AM1861,C1861*10+1))</f>
        <v>0</v>
      </c>
      <c r="AO1861" s="20">
        <f t="shared" ca="1" si="738"/>
        <v>0</v>
      </c>
      <c r="AP1861" s="32">
        <f t="shared" ca="1" si="739"/>
        <v>0</v>
      </c>
    </row>
    <row r="1862" spans="1:42" x14ac:dyDescent="0.2">
      <c r="A1862" s="14">
        <f>Daten!A1862</f>
        <v>70518</v>
      </c>
      <c r="B1862" s="7" t="str">
        <f>Daten!B1862</f>
        <v>Niederndorf</v>
      </c>
      <c r="C1862" s="14">
        <f t="shared" si="715"/>
        <v>7</v>
      </c>
      <c r="D1862" s="9">
        <f>Daten!D1862</f>
        <v>0</v>
      </c>
      <c r="E1862" s="8">
        <f>Daten!E1862</f>
        <v>2879</v>
      </c>
      <c r="F1862" s="8">
        <f>Daten!F1862</f>
        <v>2767</v>
      </c>
      <c r="G1862" s="26">
        <f t="shared" si="716"/>
        <v>112</v>
      </c>
      <c r="H1862" s="28">
        <f t="shared" si="717"/>
        <v>4.0477050957715935E-2</v>
      </c>
      <c r="I1862" s="20">
        <f t="shared" si="718"/>
        <v>37.174086250822889</v>
      </c>
      <c r="J1862" s="20">
        <f t="shared" si="719"/>
        <v>74.825913749177118</v>
      </c>
      <c r="K1862" s="26">
        <f t="shared" si="720"/>
        <v>-37412.956874588563</v>
      </c>
      <c r="L1862" s="15">
        <f>Daten!G1862</f>
        <v>470</v>
      </c>
      <c r="M1862" s="15">
        <f>Daten!H1862</f>
        <v>1893</v>
      </c>
      <c r="N1862" s="15">
        <f>Daten!I1862</f>
        <v>516</v>
      </c>
      <c r="O1862" s="27">
        <f t="shared" si="721"/>
        <v>0.52086634970945589</v>
      </c>
      <c r="P1862" s="15">
        <f t="shared" si="722"/>
        <v>1074.8383231313426</v>
      </c>
      <c r="Q1862" s="20">
        <f t="shared" si="723"/>
        <v>-88.838323131342577</v>
      </c>
      <c r="R1862" s="26">
        <f t="shared" si="724"/>
        <v>-17767.664626268517</v>
      </c>
      <c r="S1862" s="8">
        <f>Daten!K1862</f>
        <v>2963</v>
      </c>
      <c r="T1862" s="8">
        <f>Daten!L1862</f>
        <v>254639</v>
      </c>
      <c r="U1862" s="8">
        <f>Daten!M1862</f>
        <v>1109092</v>
      </c>
      <c r="V1862" s="8">
        <f>Daten!N1862</f>
        <v>500</v>
      </c>
      <c r="W1862" s="8">
        <f>Daten!O1862</f>
        <v>500</v>
      </c>
      <c r="X1862" s="22">
        <f t="shared" si="725"/>
        <v>1366694</v>
      </c>
      <c r="Y1862" s="8">
        <f t="shared" si="726"/>
        <v>1104625.2803712364</v>
      </c>
      <c r="Z1862" s="20">
        <f t="shared" si="727"/>
        <v>262068.71962876362</v>
      </c>
      <c r="AA1862" s="26">
        <f t="shared" si="728"/>
        <v>-26206.871962876365</v>
      </c>
      <c r="AB1862" s="31">
        <f t="shared" si="729"/>
        <v>-81387.493463733437</v>
      </c>
      <c r="AC1862" s="30">
        <f t="shared" si="730"/>
        <v>0</v>
      </c>
      <c r="AG1862" s="25">
        <f t="shared" si="731"/>
        <v>0</v>
      </c>
      <c r="AH1862" s="25">
        <f t="shared" si="732"/>
        <v>0</v>
      </c>
      <c r="AI1862" s="25">
        <f t="shared" si="733"/>
        <v>0</v>
      </c>
      <c r="AJ1862" s="25">
        <f t="shared" si="734"/>
        <v>1</v>
      </c>
      <c r="AK1862" s="25">
        <f t="shared" si="735"/>
        <v>0</v>
      </c>
      <c r="AL1862" s="25">
        <f t="shared" ca="1" si="736"/>
        <v>0</v>
      </c>
      <c r="AM1862" s="25">
        <f t="shared" ca="1" si="737"/>
        <v>0</v>
      </c>
      <c r="AN1862" s="25">
        <f ca="1">IF(AM1862=0,0,COUNTIF($AM$19:AM1862,C1862*10+1))</f>
        <v>0</v>
      </c>
      <c r="AO1862" s="20">
        <f t="shared" ca="1" si="738"/>
        <v>0</v>
      </c>
      <c r="AP1862" s="32">
        <f t="shared" ca="1" si="739"/>
        <v>0</v>
      </c>
    </row>
    <row r="1863" spans="1:42" x14ac:dyDescent="0.2">
      <c r="A1863" s="14">
        <f>Daten!A1863</f>
        <v>70519</v>
      </c>
      <c r="B1863" s="7" t="str">
        <f>Daten!B1863</f>
        <v>Niederndorferberg</v>
      </c>
      <c r="C1863" s="14">
        <f t="shared" si="715"/>
        <v>7</v>
      </c>
      <c r="D1863" s="9">
        <f>Daten!D1863</f>
        <v>0</v>
      </c>
      <c r="E1863" s="8">
        <f>Daten!E1863</f>
        <v>735</v>
      </c>
      <c r="F1863" s="8">
        <f>Daten!F1863</f>
        <v>724</v>
      </c>
      <c r="G1863" s="26">
        <f t="shared" si="716"/>
        <v>11</v>
      </c>
      <c r="H1863" s="28">
        <f t="shared" si="717"/>
        <v>1.5193370165745856E-2</v>
      </c>
      <c r="I1863" s="20">
        <f t="shared" si="718"/>
        <v>9.7267938003598751</v>
      </c>
      <c r="J1863" s="20">
        <f t="shared" si="719"/>
        <v>1.2732061996401249</v>
      </c>
      <c r="K1863" s="26">
        <f t="shared" si="720"/>
        <v>-636.60309982006243</v>
      </c>
      <c r="L1863" s="15">
        <f>Daten!G1863</f>
        <v>140</v>
      </c>
      <c r="M1863" s="15">
        <f>Daten!H1863</f>
        <v>487</v>
      </c>
      <c r="N1863" s="15">
        <f>Daten!I1863</f>
        <v>108</v>
      </c>
      <c r="O1863" s="27">
        <f t="shared" si="721"/>
        <v>0.50924024640657084</v>
      </c>
      <c r="P1863" s="15">
        <f t="shared" si="722"/>
        <v>276.51677937927298</v>
      </c>
      <c r="Q1863" s="20">
        <f t="shared" si="723"/>
        <v>-28.516779379272975</v>
      </c>
      <c r="R1863" s="26">
        <f t="shared" si="724"/>
        <v>-5703.3558758545951</v>
      </c>
      <c r="S1863" s="8">
        <f>Daten!K1863</f>
        <v>4831</v>
      </c>
      <c r="T1863" s="8">
        <f>Daten!L1863</f>
        <v>45335</v>
      </c>
      <c r="U1863" s="8">
        <f>Daten!M1863</f>
        <v>35841</v>
      </c>
      <c r="V1863" s="8">
        <f>Daten!N1863</f>
        <v>500</v>
      </c>
      <c r="W1863" s="8">
        <f>Daten!O1863</f>
        <v>500</v>
      </c>
      <c r="X1863" s="22">
        <f t="shared" si="725"/>
        <v>86007</v>
      </c>
      <c r="Y1863" s="8">
        <f t="shared" si="726"/>
        <v>282007.49603086448</v>
      </c>
      <c r="Z1863" s="20">
        <f t="shared" si="727"/>
        <v>-196000.49603086448</v>
      </c>
      <c r="AA1863" s="26">
        <f t="shared" si="728"/>
        <v>19600.049603086449</v>
      </c>
      <c r="AB1863" s="31">
        <f t="shared" si="729"/>
        <v>13260.090627411792</v>
      </c>
      <c r="AC1863" s="30">
        <f t="shared" si="730"/>
        <v>13260.090627411792</v>
      </c>
      <c r="AG1863" s="25">
        <f t="shared" si="731"/>
        <v>-636.60309982006243</v>
      </c>
      <c r="AH1863" s="25">
        <f t="shared" si="732"/>
        <v>19600.049603086449</v>
      </c>
      <c r="AI1863" s="25">
        <f t="shared" si="733"/>
        <v>18963.446503266387</v>
      </c>
      <c r="AJ1863" s="25">
        <f t="shared" si="734"/>
        <v>1</v>
      </c>
      <c r="AK1863" s="25">
        <f t="shared" si="735"/>
        <v>18963.446503266387</v>
      </c>
      <c r="AL1863" s="25">
        <f t="shared" ca="1" si="736"/>
        <v>39067</v>
      </c>
      <c r="AM1863" s="25">
        <f t="shared" ca="1" si="737"/>
        <v>71</v>
      </c>
      <c r="AN1863" s="25">
        <f ca="1">IF(AM1863=0,0,COUNTIF($AM$19:AM1863,C1863*10+1))</f>
        <v>39</v>
      </c>
      <c r="AO1863" s="20">
        <f t="shared" ca="1" si="738"/>
        <v>0</v>
      </c>
      <c r="AP1863" s="32">
        <f t="shared" ca="1" si="739"/>
        <v>39067</v>
      </c>
    </row>
    <row r="1864" spans="1:42" x14ac:dyDescent="0.2">
      <c r="A1864" s="14">
        <f>Daten!A1864</f>
        <v>70520</v>
      </c>
      <c r="B1864" s="7" t="str">
        <f>Daten!B1864</f>
        <v>Radfeld</v>
      </c>
      <c r="C1864" s="14">
        <f t="shared" si="715"/>
        <v>7</v>
      </c>
      <c r="D1864" s="9">
        <f>Daten!D1864</f>
        <v>0</v>
      </c>
      <c r="E1864" s="8">
        <f>Daten!E1864</f>
        <v>2557</v>
      </c>
      <c r="F1864" s="8">
        <f>Daten!F1864</f>
        <v>2520</v>
      </c>
      <c r="G1864" s="26">
        <f t="shared" si="716"/>
        <v>37</v>
      </c>
      <c r="H1864" s="28">
        <f t="shared" si="717"/>
        <v>1.4682539682539682E-2</v>
      </c>
      <c r="I1864" s="20">
        <f t="shared" si="718"/>
        <v>33.855691128324423</v>
      </c>
      <c r="J1864" s="20">
        <f t="shared" si="719"/>
        <v>3.1443088716755767</v>
      </c>
      <c r="K1864" s="26">
        <f t="shared" si="720"/>
        <v>-1572.1544358377882</v>
      </c>
      <c r="L1864" s="15">
        <f>Daten!G1864</f>
        <v>394</v>
      </c>
      <c r="M1864" s="15">
        <f>Daten!H1864</f>
        <v>1769</v>
      </c>
      <c r="N1864" s="15">
        <f>Daten!I1864</f>
        <v>394</v>
      </c>
      <c r="O1864" s="27">
        <f t="shared" si="721"/>
        <v>0.44544940644431885</v>
      </c>
      <c r="P1864" s="15">
        <f t="shared" si="722"/>
        <v>1004.4315866980163</v>
      </c>
      <c r="Q1864" s="20">
        <f t="shared" si="723"/>
        <v>-216.4315866980163</v>
      </c>
      <c r="R1864" s="26">
        <f t="shared" si="724"/>
        <v>-43286.317339603258</v>
      </c>
      <c r="S1864" s="8">
        <f>Daten!K1864</f>
        <v>6417</v>
      </c>
      <c r="T1864" s="8">
        <f>Daten!L1864</f>
        <v>247653</v>
      </c>
      <c r="U1864" s="8">
        <f>Daten!M1864</f>
        <v>1755507</v>
      </c>
      <c r="V1864" s="8">
        <f>Daten!N1864</f>
        <v>500</v>
      </c>
      <c r="W1864" s="8">
        <f>Daten!O1864</f>
        <v>500</v>
      </c>
      <c r="X1864" s="22">
        <f t="shared" si="725"/>
        <v>2009577</v>
      </c>
      <c r="Y1864" s="8">
        <f t="shared" si="726"/>
        <v>981079.139252953</v>
      </c>
      <c r="Z1864" s="20">
        <f t="shared" si="727"/>
        <v>1028497.860747047</v>
      </c>
      <c r="AA1864" s="26">
        <f t="shared" si="728"/>
        <v>-102849.78607470471</v>
      </c>
      <c r="AB1864" s="31">
        <f t="shared" si="729"/>
        <v>-147708.25785014575</v>
      </c>
      <c r="AC1864" s="30">
        <f t="shared" si="730"/>
        <v>0</v>
      </c>
      <c r="AG1864" s="25">
        <f t="shared" si="731"/>
        <v>0</v>
      </c>
      <c r="AH1864" s="25">
        <f t="shared" si="732"/>
        <v>0</v>
      </c>
      <c r="AI1864" s="25">
        <f t="shared" si="733"/>
        <v>0</v>
      </c>
      <c r="AJ1864" s="25">
        <f t="shared" si="734"/>
        <v>1</v>
      </c>
      <c r="AK1864" s="25">
        <f t="shared" si="735"/>
        <v>0</v>
      </c>
      <c r="AL1864" s="25">
        <f t="shared" ca="1" si="736"/>
        <v>0</v>
      </c>
      <c r="AM1864" s="25">
        <f t="shared" ca="1" si="737"/>
        <v>0</v>
      </c>
      <c r="AN1864" s="25">
        <f ca="1">IF(AM1864=0,0,COUNTIF($AM$19:AM1864,C1864*10+1))</f>
        <v>0</v>
      </c>
      <c r="AO1864" s="20">
        <f t="shared" ca="1" si="738"/>
        <v>0</v>
      </c>
      <c r="AP1864" s="32">
        <f t="shared" ca="1" si="739"/>
        <v>0</v>
      </c>
    </row>
    <row r="1865" spans="1:42" x14ac:dyDescent="0.2">
      <c r="A1865" s="14">
        <f>Daten!A1865</f>
        <v>70521</v>
      </c>
      <c r="B1865" s="7" t="str">
        <f>Daten!B1865</f>
        <v>Rattenberg</v>
      </c>
      <c r="C1865" s="14">
        <f t="shared" si="715"/>
        <v>7</v>
      </c>
      <c r="D1865" s="9">
        <f>Daten!D1865</f>
        <v>0</v>
      </c>
      <c r="E1865" s="8">
        <f>Daten!E1865</f>
        <v>455</v>
      </c>
      <c r="F1865" s="8">
        <f>Daten!F1865</f>
        <v>413</v>
      </c>
      <c r="G1865" s="26">
        <f t="shared" si="716"/>
        <v>42</v>
      </c>
      <c r="H1865" s="28">
        <f t="shared" si="717"/>
        <v>0.10169491525423729</v>
      </c>
      <c r="I1865" s="20">
        <f t="shared" si="718"/>
        <v>5.5485716015865032</v>
      </c>
      <c r="J1865" s="20">
        <f t="shared" si="719"/>
        <v>36.451428398413498</v>
      </c>
      <c r="K1865" s="26">
        <f t="shared" si="720"/>
        <v>-18225.714199206748</v>
      </c>
      <c r="L1865" s="15">
        <f>Daten!G1865</f>
        <v>62</v>
      </c>
      <c r="M1865" s="15">
        <f>Daten!H1865</f>
        <v>318</v>
      </c>
      <c r="N1865" s="15">
        <f>Daten!I1865</f>
        <v>75</v>
      </c>
      <c r="O1865" s="27">
        <f t="shared" si="721"/>
        <v>0.4308176100628931</v>
      </c>
      <c r="P1865" s="15">
        <f t="shared" si="722"/>
        <v>180.55921117578811</v>
      </c>
      <c r="Q1865" s="20">
        <f t="shared" si="723"/>
        <v>-43.559211175788107</v>
      </c>
      <c r="R1865" s="26">
        <f t="shared" si="724"/>
        <v>-8711.842235157621</v>
      </c>
      <c r="S1865" s="8">
        <f>Daten!K1865</f>
        <v>0</v>
      </c>
      <c r="T1865" s="8">
        <f>Daten!L1865</f>
        <v>22333</v>
      </c>
      <c r="U1865" s="8">
        <f>Daten!M1865</f>
        <v>220356</v>
      </c>
      <c r="V1865" s="8">
        <f>Daten!N1865</f>
        <v>500</v>
      </c>
      <c r="W1865" s="8">
        <f>Daten!O1865</f>
        <v>500</v>
      </c>
      <c r="X1865" s="22">
        <f t="shared" si="725"/>
        <v>242689</v>
      </c>
      <c r="Y1865" s="8">
        <f t="shared" si="726"/>
        <v>174576.06897148752</v>
      </c>
      <c r="Z1865" s="20">
        <f t="shared" si="727"/>
        <v>68112.931028512481</v>
      </c>
      <c r="AA1865" s="26">
        <f t="shared" si="728"/>
        <v>-6811.2931028512485</v>
      </c>
      <c r="AB1865" s="31">
        <f t="shared" si="729"/>
        <v>-33748.849537215618</v>
      </c>
      <c r="AC1865" s="30">
        <f t="shared" si="730"/>
        <v>0</v>
      </c>
      <c r="AG1865" s="25">
        <f t="shared" si="731"/>
        <v>0</v>
      </c>
      <c r="AH1865" s="25">
        <f t="shared" si="732"/>
        <v>0</v>
      </c>
      <c r="AI1865" s="25">
        <f t="shared" si="733"/>
        <v>0</v>
      </c>
      <c r="AJ1865" s="25">
        <f t="shared" si="734"/>
        <v>1</v>
      </c>
      <c r="AK1865" s="25">
        <f t="shared" si="735"/>
        <v>0</v>
      </c>
      <c r="AL1865" s="25">
        <f t="shared" ca="1" si="736"/>
        <v>0</v>
      </c>
      <c r="AM1865" s="25">
        <f t="shared" ca="1" si="737"/>
        <v>0</v>
      </c>
      <c r="AN1865" s="25">
        <f ca="1">IF(AM1865=0,0,COUNTIF($AM$19:AM1865,C1865*10+1))</f>
        <v>0</v>
      </c>
      <c r="AO1865" s="20">
        <f t="shared" ca="1" si="738"/>
        <v>0</v>
      </c>
      <c r="AP1865" s="32">
        <f t="shared" ca="1" si="739"/>
        <v>0</v>
      </c>
    </row>
    <row r="1866" spans="1:42" x14ac:dyDescent="0.2">
      <c r="A1866" s="14">
        <f>Daten!A1866</f>
        <v>70522</v>
      </c>
      <c r="B1866" s="7" t="str">
        <f>Daten!B1866</f>
        <v>Reith im Alpbachtal</v>
      </c>
      <c r="C1866" s="14">
        <f t="shared" si="715"/>
        <v>7</v>
      </c>
      <c r="D1866" s="9">
        <f>Daten!D1866</f>
        <v>0</v>
      </c>
      <c r="E1866" s="8">
        <f>Daten!E1866</f>
        <v>2806</v>
      </c>
      <c r="F1866" s="8">
        <f>Daten!F1866</f>
        <v>2767</v>
      </c>
      <c r="G1866" s="26">
        <f t="shared" si="716"/>
        <v>39</v>
      </c>
      <c r="H1866" s="28">
        <f t="shared" si="717"/>
        <v>1.4094687387061799E-2</v>
      </c>
      <c r="I1866" s="20">
        <f t="shared" si="718"/>
        <v>37.174086250822889</v>
      </c>
      <c r="J1866" s="20">
        <f t="shared" si="719"/>
        <v>1.8259137491771114</v>
      </c>
      <c r="K1866" s="26">
        <f t="shared" si="720"/>
        <v>-912.95687458855571</v>
      </c>
      <c r="L1866" s="15">
        <f>Daten!G1866</f>
        <v>429</v>
      </c>
      <c r="M1866" s="15">
        <f>Daten!H1866</f>
        <v>1864</v>
      </c>
      <c r="N1866" s="15">
        <f>Daten!I1866</f>
        <v>513</v>
      </c>
      <c r="O1866" s="27">
        <f t="shared" si="721"/>
        <v>0.50536480686695284</v>
      </c>
      <c r="P1866" s="15">
        <f t="shared" si="722"/>
        <v>1058.3722315461291</v>
      </c>
      <c r="Q1866" s="20">
        <f t="shared" si="723"/>
        <v>-116.37223154612911</v>
      </c>
      <c r="R1866" s="26">
        <f t="shared" si="724"/>
        <v>-23274.446309225823</v>
      </c>
      <c r="S1866" s="8">
        <f>Daten!K1866</f>
        <v>5885</v>
      </c>
      <c r="T1866" s="8">
        <f>Daten!L1866</f>
        <v>275840</v>
      </c>
      <c r="U1866" s="8">
        <f>Daten!M1866</f>
        <v>719182</v>
      </c>
      <c r="V1866" s="8">
        <f>Daten!N1866</f>
        <v>500</v>
      </c>
      <c r="W1866" s="8">
        <f>Daten!O1866</f>
        <v>500</v>
      </c>
      <c r="X1866" s="22">
        <f t="shared" si="725"/>
        <v>1000907</v>
      </c>
      <c r="Y1866" s="8">
        <f t="shared" si="726"/>
        <v>1076616.3726021845</v>
      </c>
      <c r="Z1866" s="20">
        <f t="shared" si="727"/>
        <v>-75709.372602184536</v>
      </c>
      <c r="AA1866" s="26">
        <f t="shared" si="728"/>
        <v>7570.937260218454</v>
      </c>
      <c r="AB1866" s="31">
        <f t="shared" si="729"/>
        <v>-16616.465923595926</v>
      </c>
      <c r="AC1866" s="30">
        <f t="shared" si="730"/>
        <v>0</v>
      </c>
      <c r="AG1866" s="25">
        <f t="shared" si="731"/>
        <v>0</v>
      </c>
      <c r="AH1866" s="25">
        <f t="shared" si="732"/>
        <v>0</v>
      </c>
      <c r="AI1866" s="25">
        <f t="shared" si="733"/>
        <v>0</v>
      </c>
      <c r="AJ1866" s="25">
        <f t="shared" si="734"/>
        <v>1</v>
      </c>
      <c r="AK1866" s="25">
        <f t="shared" si="735"/>
        <v>0</v>
      </c>
      <c r="AL1866" s="25">
        <f t="shared" ca="1" si="736"/>
        <v>0</v>
      </c>
      <c r="AM1866" s="25">
        <f t="shared" ca="1" si="737"/>
        <v>0</v>
      </c>
      <c r="AN1866" s="25">
        <f ca="1">IF(AM1866=0,0,COUNTIF($AM$19:AM1866,C1866*10+1))</f>
        <v>0</v>
      </c>
      <c r="AO1866" s="20">
        <f t="shared" ca="1" si="738"/>
        <v>0</v>
      </c>
      <c r="AP1866" s="32">
        <f t="shared" ca="1" si="739"/>
        <v>0</v>
      </c>
    </row>
    <row r="1867" spans="1:42" x14ac:dyDescent="0.2">
      <c r="A1867" s="14">
        <f>Daten!A1867</f>
        <v>70523</v>
      </c>
      <c r="B1867" s="7" t="str">
        <f>Daten!B1867</f>
        <v>Rettenschöss</v>
      </c>
      <c r="C1867" s="14">
        <f t="shared" si="715"/>
        <v>7</v>
      </c>
      <c r="D1867" s="9">
        <f>Daten!D1867</f>
        <v>0</v>
      </c>
      <c r="E1867" s="8">
        <f>Daten!E1867</f>
        <v>576</v>
      </c>
      <c r="F1867" s="8">
        <f>Daten!F1867</f>
        <v>522</v>
      </c>
      <c r="G1867" s="26">
        <f t="shared" si="716"/>
        <v>54</v>
      </c>
      <c r="H1867" s="28">
        <f t="shared" si="717"/>
        <v>0.10344827586206896</v>
      </c>
      <c r="I1867" s="20">
        <f t="shared" si="718"/>
        <v>7.0129645908672025</v>
      </c>
      <c r="J1867" s="20">
        <f t="shared" si="719"/>
        <v>46.987035409132801</v>
      </c>
      <c r="K1867" s="26">
        <f t="shared" si="720"/>
        <v>-23493.517704566402</v>
      </c>
      <c r="L1867" s="15">
        <f>Daten!G1867</f>
        <v>112</v>
      </c>
      <c r="M1867" s="15">
        <f>Daten!H1867</f>
        <v>368</v>
      </c>
      <c r="N1867" s="15">
        <f>Daten!I1867</f>
        <v>96</v>
      </c>
      <c r="O1867" s="27">
        <f t="shared" si="721"/>
        <v>0.56521739130434778</v>
      </c>
      <c r="P1867" s="15">
        <f t="shared" si="722"/>
        <v>208.94902425374224</v>
      </c>
      <c r="Q1867" s="20">
        <f t="shared" si="723"/>
        <v>-0.94902425374223753</v>
      </c>
      <c r="R1867" s="26">
        <f t="shared" si="724"/>
        <v>-189.80485074844751</v>
      </c>
      <c r="S1867" s="8">
        <f>Daten!K1867</f>
        <v>5288</v>
      </c>
      <c r="T1867" s="8">
        <f>Daten!L1867</f>
        <v>38278</v>
      </c>
      <c r="U1867" s="8">
        <f>Daten!M1867</f>
        <v>42268</v>
      </c>
      <c r="V1867" s="8">
        <f>Daten!N1867</f>
        <v>500</v>
      </c>
      <c r="W1867" s="8">
        <f>Daten!O1867</f>
        <v>500</v>
      </c>
      <c r="X1867" s="22">
        <f t="shared" si="725"/>
        <v>85834</v>
      </c>
      <c r="Y1867" s="8">
        <f t="shared" si="726"/>
        <v>221001.79280786111</v>
      </c>
      <c r="Z1867" s="20">
        <f t="shared" si="727"/>
        <v>-135167.79280786111</v>
      </c>
      <c r="AA1867" s="26">
        <f t="shared" si="728"/>
        <v>13516.779280786111</v>
      </c>
      <c r="AB1867" s="31">
        <f t="shared" si="729"/>
        <v>-10166.54327452874</v>
      </c>
      <c r="AC1867" s="30">
        <f t="shared" si="730"/>
        <v>0</v>
      </c>
      <c r="AG1867" s="25">
        <f t="shared" si="731"/>
        <v>0</v>
      </c>
      <c r="AH1867" s="25">
        <f t="shared" si="732"/>
        <v>0</v>
      </c>
      <c r="AI1867" s="25">
        <f t="shared" si="733"/>
        <v>0</v>
      </c>
      <c r="AJ1867" s="25">
        <f t="shared" si="734"/>
        <v>1</v>
      </c>
      <c r="AK1867" s="25">
        <f t="shared" si="735"/>
        <v>0</v>
      </c>
      <c r="AL1867" s="25">
        <f t="shared" ca="1" si="736"/>
        <v>0</v>
      </c>
      <c r="AM1867" s="25">
        <f t="shared" ca="1" si="737"/>
        <v>0</v>
      </c>
      <c r="AN1867" s="25">
        <f ca="1">IF(AM1867=0,0,COUNTIF($AM$19:AM1867,C1867*10+1))</f>
        <v>0</v>
      </c>
      <c r="AO1867" s="20">
        <f t="shared" ca="1" si="738"/>
        <v>0</v>
      </c>
      <c r="AP1867" s="32">
        <f t="shared" ca="1" si="739"/>
        <v>0</v>
      </c>
    </row>
    <row r="1868" spans="1:42" x14ac:dyDescent="0.2">
      <c r="A1868" s="14">
        <f>Daten!A1868</f>
        <v>70524</v>
      </c>
      <c r="B1868" s="7" t="str">
        <f>Daten!B1868</f>
        <v>Scheffau am Wilden Kaiser</v>
      </c>
      <c r="C1868" s="14">
        <f t="shared" si="715"/>
        <v>7</v>
      </c>
      <c r="D1868" s="9">
        <f>Daten!D1868</f>
        <v>0</v>
      </c>
      <c r="E1868" s="8">
        <f>Daten!E1868</f>
        <v>1575</v>
      </c>
      <c r="F1868" s="8">
        <f>Daten!F1868</f>
        <v>1463</v>
      </c>
      <c r="G1868" s="26">
        <f t="shared" si="716"/>
        <v>112</v>
      </c>
      <c r="H1868" s="28">
        <f t="shared" si="717"/>
        <v>7.6555023923444973E-2</v>
      </c>
      <c r="I1868" s="20">
        <f t="shared" si="718"/>
        <v>19.655109571721681</v>
      </c>
      <c r="J1868" s="20">
        <f t="shared" si="719"/>
        <v>92.344890428278319</v>
      </c>
      <c r="K1868" s="26">
        <f t="shared" si="720"/>
        <v>-46172.445214139159</v>
      </c>
      <c r="L1868" s="15">
        <f>Daten!G1868</f>
        <v>219</v>
      </c>
      <c r="M1868" s="15">
        <f>Daten!H1868</f>
        <v>1002</v>
      </c>
      <c r="N1868" s="15">
        <f>Daten!I1868</f>
        <v>354</v>
      </c>
      <c r="O1868" s="27">
        <f t="shared" si="721"/>
        <v>0.57185628742514971</v>
      </c>
      <c r="P1868" s="15">
        <f t="shared" si="722"/>
        <v>568.93185408220029</v>
      </c>
      <c r="Q1868" s="20">
        <f t="shared" si="723"/>
        <v>4.0681459177997112</v>
      </c>
      <c r="R1868" s="26">
        <f t="shared" si="724"/>
        <v>813.62918355994225</v>
      </c>
      <c r="S1868" s="8">
        <f>Daten!K1868</f>
        <v>4378</v>
      </c>
      <c r="T1868" s="8">
        <f>Daten!L1868</f>
        <v>204932</v>
      </c>
      <c r="U1868" s="8">
        <f>Daten!M1868</f>
        <v>416896</v>
      </c>
      <c r="V1868" s="8">
        <f>Daten!N1868</f>
        <v>500</v>
      </c>
      <c r="W1868" s="8">
        <f>Daten!O1868</f>
        <v>500</v>
      </c>
      <c r="X1868" s="22">
        <f t="shared" si="725"/>
        <v>626206</v>
      </c>
      <c r="Y1868" s="8">
        <f t="shared" si="726"/>
        <v>604301.77720899531</v>
      </c>
      <c r="Z1868" s="20">
        <f t="shared" si="727"/>
        <v>21904.222791004693</v>
      </c>
      <c r="AA1868" s="26">
        <f t="shared" si="728"/>
        <v>-2190.4222791004695</v>
      </c>
      <c r="AB1868" s="31">
        <f t="shared" si="729"/>
        <v>-47549.238309679691</v>
      </c>
      <c r="AC1868" s="30">
        <f t="shared" si="730"/>
        <v>0</v>
      </c>
      <c r="AG1868" s="25">
        <f t="shared" si="731"/>
        <v>0</v>
      </c>
      <c r="AH1868" s="25">
        <f t="shared" si="732"/>
        <v>0</v>
      </c>
      <c r="AI1868" s="25">
        <f t="shared" si="733"/>
        <v>0</v>
      </c>
      <c r="AJ1868" s="25">
        <f t="shared" si="734"/>
        <v>1</v>
      </c>
      <c r="AK1868" s="25">
        <f t="shared" si="735"/>
        <v>0</v>
      </c>
      <c r="AL1868" s="25">
        <f t="shared" ca="1" si="736"/>
        <v>0</v>
      </c>
      <c r="AM1868" s="25">
        <f t="shared" ca="1" si="737"/>
        <v>0</v>
      </c>
      <c r="AN1868" s="25">
        <f ca="1">IF(AM1868=0,0,COUNTIF($AM$19:AM1868,C1868*10+1))</f>
        <v>0</v>
      </c>
      <c r="AO1868" s="20">
        <f t="shared" ca="1" si="738"/>
        <v>0</v>
      </c>
      <c r="AP1868" s="32">
        <f t="shared" ca="1" si="739"/>
        <v>0</v>
      </c>
    </row>
    <row r="1869" spans="1:42" x14ac:dyDescent="0.2">
      <c r="A1869" s="14">
        <f>Daten!A1869</f>
        <v>70525</v>
      </c>
      <c r="B1869" s="7" t="str">
        <f>Daten!B1869</f>
        <v>Schwoich</v>
      </c>
      <c r="C1869" s="14">
        <f t="shared" si="715"/>
        <v>7</v>
      </c>
      <c r="D1869" s="9">
        <f>Daten!D1869</f>
        <v>0</v>
      </c>
      <c r="E1869" s="8">
        <f>Daten!E1869</f>
        <v>2570</v>
      </c>
      <c r="F1869" s="8">
        <f>Daten!F1869</f>
        <v>2506</v>
      </c>
      <c r="G1869" s="26">
        <f t="shared" si="716"/>
        <v>64</v>
      </c>
      <c r="H1869" s="28">
        <f t="shared" si="717"/>
        <v>2.5538707102952914E-2</v>
      </c>
      <c r="I1869" s="20">
        <f t="shared" si="718"/>
        <v>33.667603955389289</v>
      </c>
      <c r="J1869" s="20">
        <f t="shared" si="719"/>
        <v>30.332396044610711</v>
      </c>
      <c r="K1869" s="26">
        <f t="shared" si="720"/>
        <v>-15166.198022305356</v>
      </c>
      <c r="L1869" s="15">
        <f>Daten!G1869</f>
        <v>420</v>
      </c>
      <c r="M1869" s="15">
        <f>Daten!H1869</f>
        <v>1661</v>
      </c>
      <c r="N1869" s="15">
        <f>Daten!I1869</f>
        <v>489</v>
      </c>
      <c r="O1869" s="27">
        <f t="shared" si="721"/>
        <v>0.54726068633353397</v>
      </c>
      <c r="P1869" s="15">
        <f t="shared" si="722"/>
        <v>943.10959044963545</v>
      </c>
      <c r="Q1869" s="20">
        <f t="shared" si="723"/>
        <v>-34.109590449635448</v>
      </c>
      <c r="R1869" s="26">
        <f t="shared" si="724"/>
        <v>-6821.9180899270896</v>
      </c>
      <c r="S1869" s="8">
        <f>Daten!K1869</f>
        <v>6331</v>
      </c>
      <c r="T1869" s="8">
        <f>Daten!L1869</f>
        <v>219961</v>
      </c>
      <c r="U1869" s="8">
        <f>Daten!M1869</f>
        <v>1145154</v>
      </c>
      <c r="V1869" s="8">
        <f>Daten!N1869</f>
        <v>500</v>
      </c>
      <c r="W1869" s="8">
        <f>Daten!O1869</f>
        <v>500</v>
      </c>
      <c r="X1869" s="22">
        <f t="shared" si="725"/>
        <v>1371446</v>
      </c>
      <c r="Y1869" s="8">
        <f t="shared" si="726"/>
        <v>986067.02693785261</v>
      </c>
      <c r="Z1869" s="20">
        <f t="shared" si="727"/>
        <v>385378.97306214739</v>
      </c>
      <c r="AA1869" s="26">
        <f t="shared" si="728"/>
        <v>-38537.897306214742</v>
      </c>
      <c r="AB1869" s="31">
        <f t="shared" si="729"/>
        <v>-60526.013418447183</v>
      </c>
      <c r="AC1869" s="30">
        <f t="shared" si="730"/>
        <v>0</v>
      </c>
      <c r="AG1869" s="25">
        <f t="shared" si="731"/>
        <v>0</v>
      </c>
      <c r="AH1869" s="25">
        <f t="shared" si="732"/>
        <v>0</v>
      </c>
      <c r="AI1869" s="25">
        <f t="shared" si="733"/>
        <v>0</v>
      </c>
      <c r="AJ1869" s="25">
        <f t="shared" si="734"/>
        <v>1</v>
      </c>
      <c r="AK1869" s="25">
        <f t="shared" si="735"/>
        <v>0</v>
      </c>
      <c r="AL1869" s="25">
        <f t="shared" ca="1" si="736"/>
        <v>0</v>
      </c>
      <c r="AM1869" s="25">
        <f t="shared" ca="1" si="737"/>
        <v>0</v>
      </c>
      <c r="AN1869" s="25">
        <f ca="1">IF(AM1869=0,0,COUNTIF($AM$19:AM1869,C1869*10+1))</f>
        <v>0</v>
      </c>
      <c r="AO1869" s="20">
        <f t="shared" ca="1" si="738"/>
        <v>0</v>
      </c>
      <c r="AP1869" s="32">
        <f t="shared" ca="1" si="739"/>
        <v>0</v>
      </c>
    </row>
    <row r="1870" spans="1:42" x14ac:dyDescent="0.2">
      <c r="A1870" s="14">
        <f>Daten!A1870</f>
        <v>70526</v>
      </c>
      <c r="B1870" s="7" t="str">
        <f>Daten!B1870</f>
        <v>Söll</v>
      </c>
      <c r="C1870" s="14">
        <f t="shared" si="715"/>
        <v>7</v>
      </c>
      <c r="D1870" s="9">
        <f>Daten!D1870</f>
        <v>0</v>
      </c>
      <c r="E1870" s="8">
        <f>Daten!E1870</f>
        <v>3733</v>
      </c>
      <c r="F1870" s="8">
        <f>Daten!F1870</f>
        <v>3666</v>
      </c>
      <c r="G1870" s="26">
        <f t="shared" si="716"/>
        <v>67</v>
      </c>
      <c r="H1870" s="28">
        <f t="shared" si="717"/>
        <v>1.8276050190943808E-2</v>
      </c>
      <c r="I1870" s="20">
        <f t="shared" si="718"/>
        <v>49.251969712871961</v>
      </c>
      <c r="J1870" s="20">
        <f t="shared" si="719"/>
        <v>17.748030287128039</v>
      </c>
      <c r="K1870" s="26">
        <f t="shared" si="720"/>
        <v>-8874.01514356402</v>
      </c>
      <c r="L1870" s="15">
        <f>Daten!G1870</f>
        <v>601</v>
      </c>
      <c r="M1870" s="15">
        <f>Daten!H1870</f>
        <v>2432</v>
      </c>
      <c r="N1870" s="15">
        <f>Daten!I1870</f>
        <v>700</v>
      </c>
      <c r="O1870" s="27">
        <f t="shared" si="721"/>
        <v>0.53495065789473684</v>
      </c>
      <c r="P1870" s="15">
        <f t="shared" si="722"/>
        <v>1380.8805081116877</v>
      </c>
      <c r="Q1870" s="20">
        <f t="shared" si="723"/>
        <v>-79.880508111687732</v>
      </c>
      <c r="R1870" s="26">
        <f t="shared" si="724"/>
        <v>-15976.101622337546</v>
      </c>
      <c r="S1870" s="8">
        <f>Daten!K1870</f>
        <v>10741</v>
      </c>
      <c r="T1870" s="8">
        <f>Daten!L1870</f>
        <v>383828</v>
      </c>
      <c r="U1870" s="8">
        <f>Daten!M1870</f>
        <v>1459068</v>
      </c>
      <c r="V1870" s="8">
        <f>Daten!N1870</f>
        <v>500</v>
      </c>
      <c r="W1870" s="8">
        <f>Daten!O1870</f>
        <v>500</v>
      </c>
      <c r="X1870" s="22">
        <f t="shared" si="725"/>
        <v>1853637</v>
      </c>
      <c r="Y1870" s="8">
        <f t="shared" si="726"/>
        <v>1432291.1329023361</v>
      </c>
      <c r="Z1870" s="20">
        <f t="shared" si="727"/>
        <v>421345.86709766393</v>
      </c>
      <c r="AA1870" s="26">
        <f t="shared" si="728"/>
        <v>-42134.586709766394</v>
      </c>
      <c r="AB1870" s="31">
        <f t="shared" si="729"/>
        <v>-66984.703475667964</v>
      </c>
      <c r="AC1870" s="30">
        <f t="shared" si="730"/>
        <v>0</v>
      </c>
      <c r="AG1870" s="25">
        <f t="shared" si="731"/>
        <v>0</v>
      </c>
      <c r="AH1870" s="25">
        <f t="shared" si="732"/>
        <v>0</v>
      </c>
      <c r="AI1870" s="25">
        <f t="shared" si="733"/>
        <v>0</v>
      </c>
      <c r="AJ1870" s="25">
        <f t="shared" si="734"/>
        <v>1</v>
      </c>
      <c r="AK1870" s="25">
        <f t="shared" si="735"/>
        <v>0</v>
      </c>
      <c r="AL1870" s="25">
        <f t="shared" ca="1" si="736"/>
        <v>0</v>
      </c>
      <c r="AM1870" s="25">
        <f t="shared" ca="1" si="737"/>
        <v>0</v>
      </c>
      <c r="AN1870" s="25">
        <f ca="1">IF(AM1870=0,0,COUNTIF($AM$19:AM1870,C1870*10+1))</f>
        <v>0</v>
      </c>
      <c r="AO1870" s="20">
        <f t="shared" ca="1" si="738"/>
        <v>0</v>
      </c>
      <c r="AP1870" s="32">
        <f t="shared" ca="1" si="739"/>
        <v>0</v>
      </c>
    </row>
    <row r="1871" spans="1:42" x14ac:dyDescent="0.2">
      <c r="A1871" s="14">
        <f>Daten!A1871</f>
        <v>70527</v>
      </c>
      <c r="B1871" s="7" t="str">
        <f>Daten!B1871</f>
        <v>Thiersee</v>
      </c>
      <c r="C1871" s="14">
        <f t="shared" si="715"/>
        <v>7</v>
      </c>
      <c r="D1871" s="9">
        <f>Daten!D1871</f>
        <v>0</v>
      </c>
      <c r="E1871" s="8">
        <f>Daten!E1871</f>
        <v>3171</v>
      </c>
      <c r="F1871" s="8">
        <f>Daten!F1871</f>
        <v>3010</v>
      </c>
      <c r="G1871" s="26">
        <f t="shared" si="716"/>
        <v>161</v>
      </c>
      <c r="H1871" s="28">
        <f t="shared" si="717"/>
        <v>5.3488372093023255E-2</v>
      </c>
      <c r="I1871" s="20">
        <f t="shared" si="718"/>
        <v>40.438742181054174</v>
      </c>
      <c r="J1871" s="20">
        <f t="shared" si="719"/>
        <v>120.56125781894582</v>
      </c>
      <c r="K1871" s="26">
        <f t="shared" si="720"/>
        <v>-60280.628909472907</v>
      </c>
      <c r="L1871" s="15">
        <f>Daten!G1871</f>
        <v>525</v>
      </c>
      <c r="M1871" s="15">
        <f>Daten!H1871</f>
        <v>2024</v>
      </c>
      <c r="N1871" s="15">
        <f>Daten!I1871</f>
        <v>622</v>
      </c>
      <c r="O1871" s="27">
        <f t="shared" si="721"/>
        <v>0.56669960474308301</v>
      </c>
      <c r="P1871" s="15">
        <f t="shared" si="722"/>
        <v>1149.2196333955822</v>
      </c>
      <c r="Q1871" s="20">
        <f t="shared" si="723"/>
        <v>-2.2196333955821501</v>
      </c>
      <c r="R1871" s="26">
        <f t="shared" si="724"/>
        <v>-443.92667911643002</v>
      </c>
      <c r="S1871" s="8">
        <f>Daten!K1871</f>
        <v>12803</v>
      </c>
      <c r="T1871" s="8">
        <f>Daten!L1871</f>
        <v>340587</v>
      </c>
      <c r="U1871" s="8">
        <f>Daten!M1871</f>
        <v>564418</v>
      </c>
      <c r="V1871" s="8">
        <f>Daten!N1871</f>
        <v>500</v>
      </c>
      <c r="W1871" s="8">
        <f>Daten!O1871</f>
        <v>500</v>
      </c>
      <c r="X1871" s="22">
        <f t="shared" si="725"/>
        <v>917808</v>
      </c>
      <c r="Y1871" s="8">
        <f t="shared" si="726"/>
        <v>1216660.9114474438</v>
      </c>
      <c r="Z1871" s="20">
        <f t="shared" si="727"/>
        <v>-298852.91144744377</v>
      </c>
      <c r="AA1871" s="26">
        <f t="shared" si="728"/>
        <v>29885.291144744377</v>
      </c>
      <c r="AB1871" s="31">
        <f t="shared" si="729"/>
        <v>-30839.264443844964</v>
      </c>
      <c r="AC1871" s="30">
        <f t="shared" si="730"/>
        <v>0</v>
      </c>
      <c r="AG1871" s="25">
        <f t="shared" si="731"/>
        <v>0</v>
      </c>
      <c r="AH1871" s="25">
        <f t="shared" si="732"/>
        <v>0</v>
      </c>
      <c r="AI1871" s="25">
        <f t="shared" si="733"/>
        <v>0</v>
      </c>
      <c r="AJ1871" s="25">
        <f t="shared" si="734"/>
        <v>1</v>
      </c>
      <c r="AK1871" s="25">
        <f t="shared" si="735"/>
        <v>0</v>
      </c>
      <c r="AL1871" s="25">
        <f t="shared" ca="1" si="736"/>
        <v>0</v>
      </c>
      <c r="AM1871" s="25">
        <f t="shared" ca="1" si="737"/>
        <v>0</v>
      </c>
      <c r="AN1871" s="25">
        <f ca="1">IF(AM1871=0,0,COUNTIF($AM$19:AM1871,C1871*10+1))</f>
        <v>0</v>
      </c>
      <c r="AO1871" s="20">
        <f t="shared" ca="1" si="738"/>
        <v>0</v>
      </c>
      <c r="AP1871" s="32">
        <f t="shared" ca="1" si="739"/>
        <v>0</v>
      </c>
    </row>
    <row r="1872" spans="1:42" x14ac:dyDescent="0.2">
      <c r="A1872" s="14">
        <f>Daten!A1872</f>
        <v>70528</v>
      </c>
      <c r="B1872" s="7" t="str">
        <f>Daten!B1872</f>
        <v>Angerberg</v>
      </c>
      <c r="C1872" s="14">
        <f t="shared" si="715"/>
        <v>7</v>
      </c>
      <c r="D1872" s="9">
        <f>Daten!D1872</f>
        <v>0</v>
      </c>
      <c r="E1872" s="8">
        <f>Daten!E1872</f>
        <v>1933</v>
      </c>
      <c r="F1872" s="8">
        <f>Daten!F1872</f>
        <v>1908</v>
      </c>
      <c r="G1872" s="26">
        <f t="shared" si="716"/>
        <v>25</v>
      </c>
      <c r="H1872" s="28">
        <f t="shared" si="717"/>
        <v>1.310272536687631E-2</v>
      </c>
      <c r="I1872" s="20">
        <f t="shared" si="718"/>
        <v>25.633594711445639</v>
      </c>
      <c r="J1872" s="20">
        <f t="shared" si="719"/>
        <v>-0.63359471144563884</v>
      </c>
      <c r="K1872" s="26">
        <f t="shared" si="720"/>
        <v>316.79735572281942</v>
      </c>
      <c r="L1872" s="15">
        <f>Daten!G1872</f>
        <v>307</v>
      </c>
      <c r="M1872" s="15">
        <f>Daten!H1872</f>
        <v>1249</v>
      </c>
      <c r="N1872" s="15">
        <f>Daten!I1872</f>
        <v>377</v>
      </c>
      <c r="O1872" s="27">
        <f t="shared" si="721"/>
        <v>0.54763811048839073</v>
      </c>
      <c r="P1872" s="15">
        <f t="shared" si="722"/>
        <v>709.1775306872936</v>
      </c>
      <c r="Q1872" s="20">
        <f t="shared" si="723"/>
        <v>-25.177530687293597</v>
      </c>
      <c r="R1872" s="26">
        <f t="shared" si="724"/>
        <v>-5035.5061374587194</v>
      </c>
      <c r="S1872" s="8">
        <f>Daten!K1872</f>
        <v>4718</v>
      </c>
      <c r="T1872" s="8">
        <f>Daten!L1872</f>
        <v>154446</v>
      </c>
      <c r="U1872" s="8">
        <f>Daten!M1872</f>
        <v>114705</v>
      </c>
      <c r="V1872" s="8">
        <f>Daten!N1872</f>
        <v>500</v>
      </c>
      <c r="W1872" s="8">
        <f>Daten!O1872</f>
        <v>500</v>
      </c>
      <c r="X1872" s="22">
        <f t="shared" si="725"/>
        <v>273869</v>
      </c>
      <c r="Y1872" s="8">
        <f t="shared" si="726"/>
        <v>741660.53037777008</v>
      </c>
      <c r="Z1872" s="20">
        <f t="shared" si="727"/>
        <v>-467791.53037777008</v>
      </c>
      <c r="AA1872" s="26">
        <f t="shared" si="728"/>
        <v>46779.15303777701</v>
      </c>
      <c r="AB1872" s="31">
        <f t="shared" si="729"/>
        <v>42060.444256041112</v>
      </c>
      <c r="AC1872" s="30">
        <f t="shared" si="730"/>
        <v>42060.444256041112</v>
      </c>
      <c r="AG1872" s="25">
        <f t="shared" si="731"/>
        <v>316.79735572281942</v>
      </c>
      <c r="AH1872" s="25">
        <f t="shared" si="732"/>
        <v>46779.15303777701</v>
      </c>
      <c r="AI1872" s="25">
        <f t="shared" si="733"/>
        <v>47095.950393499828</v>
      </c>
      <c r="AJ1872" s="25">
        <f t="shared" si="734"/>
        <v>1</v>
      </c>
      <c r="AK1872" s="25">
        <f t="shared" si="735"/>
        <v>47095.950393499828</v>
      </c>
      <c r="AL1872" s="25">
        <f t="shared" ca="1" si="736"/>
        <v>97024</v>
      </c>
      <c r="AM1872" s="25">
        <f t="shared" ca="1" si="737"/>
        <v>71</v>
      </c>
      <c r="AN1872" s="25">
        <f ca="1">IF(AM1872=0,0,COUNTIF($AM$19:AM1872,C1872*10+1))</f>
        <v>40</v>
      </c>
      <c r="AO1872" s="20">
        <f t="shared" ca="1" si="738"/>
        <v>0</v>
      </c>
      <c r="AP1872" s="32">
        <f t="shared" ca="1" si="739"/>
        <v>97024</v>
      </c>
    </row>
    <row r="1873" spans="1:42" x14ac:dyDescent="0.2">
      <c r="A1873" s="14">
        <f>Daten!A1873</f>
        <v>70529</v>
      </c>
      <c r="B1873" s="7" t="str">
        <f>Daten!B1873</f>
        <v>Walchsee</v>
      </c>
      <c r="C1873" s="14">
        <f t="shared" si="715"/>
        <v>7</v>
      </c>
      <c r="D1873" s="9">
        <f>Daten!D1873</f>
        <v>0</v>
      </c>
      <c r="E1873" s="8">
        <f>Daten!E1873</f>
        <v>2133</v>
      </c>
      <c r="F1873" s="8">
        <f>Daten!F1873</f>
        <v>1912</v>
      </c>
      <c r="G1873" s="26">
        <f t="shared" si="716"/>
        <v>221</v>
      </c>
      <c r="H1873" s="28">
        <f t="shared" si="717"/>
        <v>0.11558577405857741</v>
      </c>
      <c r="I1873" s="20">
        <f t="shared" si="718"/>
        <v>25.687333903712819</v>
      </c>
      <c r="J1873" s="20">
        <f t="shared" si="719"/>
        <v>195.31266609628719</v>
      </c>
      <c r="K1873" s="26">
        <f t="shared" si="720"/>
        <v>-97656.333048143599</v>
      </c>
      <c r="L1873" s="15">
        <f>Daten!G1873</f>
        <v>328</v>
      </c>
      <c r="M1873" s="15">
        <f>Daten!H1873</f>
        <v>1404</v>
      </c>
      <c r="N1873" s="15">
        <f>Daten!I1873</f>
        <v>401</v>
      </c>
      <c r="O1873" s="27">
        <f t="shared" si="721"/>
        <v>0.51923076923076927</v>
      </c>
      <c r="P1873" s="15">
        <f t="shared" si="722"/>
        <v>797.18595122895135</v>
      </c>
      <c r="Q1873" s="20">
        <f t="shared" si="723"/>
        <v>-68.185951228951353</v>
      </c>
      <c r="R1873" s="26">
        <f t="shared" si="724"/>
        <v>-13637.190245790271</v>
      </c>
      <c r="S1873" s="8">
        <f>Daten!K1873</f>
        <v>6266</v>
      </c>
      <c r="T1873" s="8">
        <f>Daten!L1873</f>
        <v>292744</v>
      </c>
      <c r="U1873" s="8">
        <f>Daten!M1873</f>
        <v>608056</v>
      </c>
      <c r="V1873" s="8">
        <f>Daten!N1873</f>
        <v>500</v>
      </c>
      <c r="W1873" s="8">
        <f>Daten!O1873</f>
        <v>500</v>
      </c>
      <c r="X1873" s="22">
        <f t="shared" si="725"/>
        <v>907066</v>
      </c>
      <c r="Y1873" s="8">
        <f t="shared" si="726"/>
        <v>818397.26399161073</v>
      </c>
      <c r="Z1873" s="20">
        <f t="shared" si="727"/>
        <v>88668.736008389271</v>
      </c>
      <c r="AA1873" s="26">
        <f t="shared" si="728"/>
        <v>-8866.8736008389278</v>
      </c>
      <c r="AB1873" s="31">
        <f t="shared" si="729"/>
        <v>-120160.3968947728</v>
      </c>
      <c r="AC1873" s="30">
        <f t="shared" si="730"/>
        <v>0</v>
      </c>
      <c r="AG1873" s="25">
        <f t="shared" si="731"/>
        <v>0</v>
      </c>
      <c r="AH1873" s="25">
        <f t="shared" si="732"/>
        <v>0</v>
      </c>
      <c r="AI1873" s="25">
        <f t="shared" si="733"/>
        <v>0</v>
      </c>
      <c r="AJ1873" s="25">
        <f t="shared" si="734"/>
        <v>1</v>
      </c>
      <c r="AK1873" s="25">
        <f t="shared" si="735"/>
        <v>0</v>
      </c>
      <c r="AL1873" s="25">
        <f t="shared" ca="1" si="736"/>
        <v>0</v>
      </c>
      <c r="AM1873" s="25">
        <f t="shared" ca="1" si="737"/>
        <v>0</v>
      </c>
      <c r="AN1873" s="25">
        <f ca="1">IF(AM1873=0,0,COUNTIF($AM$19:AM1873,C1873*10+1))</f>
        <v>0</v>
      </c>
      <c r="AO1873" s="20">
        <f t="shared" ca="1" si="738"/>
        <v>0</v>
      </c>
      <c r="AP1873" s="32">
        <f t="shared" ca="1" si="739"/>
        <v>0</v>
      </c>
    </row>
    <row r="1874" spans="1:42" x14ac:dyDescent="0.2">
      <c r="A1874" s="14">
        <f>Daten!A1874</f>
        <v>70530</v>
      </c>
      <c r="B1874" s="7" t="str">
        <f>Daten!B1874</f>
        <v>Wildschönau</v>
      </c>
      <c r="C1874" s="14">
        <f t="shared" si="715"/>
        <v>7</v>
      </c>
      <c r="D1874" s="9">
        <f>Daten!D1874</f>
        <v>0</v>
      </c>
      <c r="E1874" s="8">
        <f>Daten!E1874</f>
        <v>4356</v>
      </c>
      <c r="F1874" s="8">
        <f>Daten!F1874</f>
        <v>4266</v>
      </c>
      <c r="G1874" s="26">
        <f t="shared" si="716"/>
        <v>90</v>
      </c>
      <c r="H1874" s="28">
        <f t="shared" si="717"/>
        <v>2.1097046413502109E-2</v>
      </c>
      <c r="I1874" s="20">
        <f t="shared" si="718"/>
        <v>57.312848552949205</v>
      </c>
      <c r="J1874" s="20">
        <f t="shared" si="719"/>
        <v>32.687151447050795</v>
      </c>
      <c r="K1874" s="26">
        <f t="shared" si="720"/>
        <v>-16343.575723525397</v>
      </c>
      <c r="L1874" s="15">
        <f>Daten!G1874</f>
        <v>637</v>
      </c>
      <c r="M1874" s="15">
        <f>Daten!H1874</f>
        <v>2887</v>
      </c>
      <c r="N1874" s="15">
        <f>Daten!I1874</f>
        <v>832</v>
      </c>
      <c r="O1874" s="27">
        <f t="shared" si="721"/>
        <v>0.50883269830273636</v>
      </c>
      <c r="P1874" s="15">
        <f t="shared" si="722"/>
        <v>1639.2278071210701</v>
      </c>
      <c r="Q1874" s="20">
        <f t="shared" si="723"/>
        <v>-170.2278071210701</v>
      </c>
      <c r="R1874" s="26">
        <f t="shared" si="724"/>
        <v>-34045.561424214022</v>
      </c>
      <c r="S1874" s="8">
        <f>Daten!K1874</f>
        <v>11756</v>
      </c>
      <c r="T1874" s="8">
        <f>Daten!L1874</f>
        <v>530016</v>
      </c>
      <c r="U1874" s="8">
        <f>Daten!M1874</f>
        <v>738478</v>
      </c>
      <c r="V1874" s="8">
        <f>Daten!N1874</f>
        <v>500</v>
      </c>
      <c r="W1874" s="8">
        <f>Daten!O1874</f>
        <v>500</v>
      </c>
      <c r="X1874" s="22">
        <f t="shared" si="725"/>
        <v>1280250</v>
      </c>
      <c r="Y1874" s="8">
        <f t="shared" si="726"/>
        <v>1671326.0581094497</v>
      </c>
      <c r="Z1874" s="20">
        <f t="shared" si="727"/>
        <v>-391076.05810944969</v>
      </c>
      <c r="AA1874" s="26">
        <f t="shared" si="728"/>
        <v>39107.605810944973</v>
      </c>
      <c r="AB1874" s="31">
        <f t="shared" si="729"/>
        <v>-11281.531336794447</v>
      </c>
      <c r="AC1874" s="30">
        <f t="shared" si="730"/>
        <v>0</v>
      </c>
      <c r="AG1874" s="25">
        <f t="shared" si="731"/>
        <v>0</v>
      </c>
      <c r="AH1874" s="25">
        <f t="shared" si="732"/>
        <v>0</v>
      </c>
      <c r="AI1874" s="25">
        <f t="shared" si="733"/>
        <v>0</v>
      </c>
      <c r="AJ1874" s="25">
        <f t="shared" si="734"/>
        <v>1</v>
      </c>
      <c r="AK1874" s="25">
        <f t="shared" si="735"/>
        <v>0</v>
      </c>
      <c r="AL1874" s="25">
        <f t="shared" ca="1" si="736"/>
        <v>0</v>
      </c>
      <c r="AM1874" s="25">
        <f t="shared" ca="1" si="737"/>
        <v>0</v>
      </c>
      <c r="AN1874" s="25">
        <f ca="1">IF(AM1874=0,0,COUNTIF($AM$19:AM1874,C1874*10+1))</f>
        <v>0</v>
      </c>
      <c r="AO1874" s="20">
        <f t="shared" ca="1" si="738"/>
        <v>0</v>
      </c>
      <c r="AP1874" s="32">
        <f t="shared" ca="1" si="739"/>
        <v>0</v>
      </c>
    </row>
    <row r="1875" spans="1:42" x14ac:dyDescent="0.2">
      <c r="A1875" s="14">
        <f>Daten!A1875</f>
        <v>70531</v>
      </c>
      <c r="B1875" s="7" t="str">
        <f>Daten!B1875</f>
        <v>Wörgl</v>
      </c>
      <c r="C1875" s="14">
        <f t="shared" ref="C1875:C1938" si="740">INT(A1875/10000)</f>
        <v>7</v>
      </c>
      <c r="D1875" s="9">
        <f>Daten!D1875</f>
        <v>0</v>
      </c>
      <c r="E1875" s="8">
        <f>Daten!E1875</f>
        <v>14383</v>
      </c>
      <c r="F1875" s="8">
        <f>Daten!F1875</f>
        <v>13979</v>
      </c>
      <c r="G1875" s="26">
        <f t="shared" ref="G1875:G1938" si="741">E1875-F1875</f>
        <v>404</v>
      </c>
      <c r="H1875" s="28">
        <f t="shared" ref="H1875:H1938" si="742">G1875/F1875</f>
        <v>2.8900493597539167E-2</v>
      </c>
      <c r="I1875" s="20">
        <f t="shared" ref="I1875:I1938" si="743">F1875*$I$6</f>
        <v>187.80504217573301</v>
      </c>
      <c r="J1875" s="20">
        <f t="shared" ref="J1875:J1938" si="744">G1875-I1875</f>
        <v>216.19495782426699</v>
      </c>
      <c r="K1875" s="26">
        <f t="shared" ref="K1875:K1938" si="745">-J1875*$K$5</f>
        <v>-108097.47891213349</v>
      </c>
      <c r="L1875" s="15">
        <f>Daten!G1875</f>
        <v>2285</v>
      </c>
      <c r="M1875" s="15">
        <f>Daten!H1875</f>
        <v>9658</v>
      </c>
      <c r="N1875" s="15">
        <f>Daten!I1875</f>
        <v>2440</v>
      </c>
      <c r="O1875" s="27">
        <f t="shared" ref="O1875:O1938" si="746">(L1875+N1875)/M1875</f>
        <v>0.48923172499482293</v>
      </c>
      <c r="P1875" s="15">
        <f t="shared" ref="P1875:P1938" si="747">M1875*$P$6</f>
        <v>5483.776294137615</v>
      </c>
      <c r="Q1875" s="20">
        <f t="shared" ref="Q1875:Q1938" si="748">L1875+N1875-P1875</f>
        <v>-758.77629413761497</v>
      </c>
      <c r="R1875" s="26">
        <f t="shared" ref="R1875:R1938" si="749">Q1875*$R$5</f>
        <v>-151755.25882752298</v>
      </c>
      <c r="S1875" s="8">
        <f>Daten!K1875</f>
        <v>11329</v>
      </c>
      <c r="T1875" s="8">
        <f>Daten!L1875</f>
        <v>1378072</v>
      </c>
      <c r="U1875" s="8">
        <f>Daten!M1875</f>
        <v>8469625</v>
      </c>
      <c r="V1875" s="8">
        <f>Daten!N1875</f>
        <v>500</v>
      </c>
      <c r="W1875" s="8">
        <f>Daten!O1875</f>
        <v>500</v>
      </c>
      <c r="X1875" s="22">
        <f t="shared" ref="X1875:X1938" si="750">S1875/V1875*500+T1875/W1875*500+U1875</f>
        <v>9859026</v>
      </c>
      <c r="Y1875" s="8">
        <f t="shared" ref="Y1875:Y1938" si="751">E1875*$Y$6</f>
        <v>5518522.1978393514</v>
      </c>
      <c r="Z1875" s="20">
        <f t="shared" ref="Z1875:Z1938" si="752">X1875-Y1875</f>
        <v>4340503.8021606486</v>
      </c>
      <c r="AA1875" s="26">
        <f t="shared" ref="AA1875:AA1938" si="753">-Z1875*$AA$5</f>
        <v>-434050.38021606486</v>
      </c>
      <c r="AB1875" s="31">
        <f t="shared" ref="AB1875:AB1938" si="754">K1875+R1875+AA1875</f>
        <v>-693903.11795572133</v>
      </c>
      <c r="AC1875" s="30">
        <f t="shared" ref="AC1875:AC1938" si="755">MAX(0,AB1875)</f>
        <v>0</v>
      </c>
      <c r="AG1875" s="25">
        <f t="shared" ref="AG1875:AG1938" si="756">IF(AB1875&gt;0,K1875,0)</f>
        <v>0</v>
      </c>
      <c r="AH1875" s="25">
        <f t="shared" ref="AH1875:AH1938" si="757">IF(AB1875&gt;0,AA1875,0)</f>
        <v>0</v>
      </c>
      <c r="AI1875" s="25">
        <f t="shared" ref="AI1875:AI1938" si="758">AG1875+AH1875</f>
        <v>0</v>
      </c>
      <c r="AJ1875" s="25">
        <f t="shared" ref="AJ1875:AJ1938" si="759">IF(AND(V1875=500,W1875=500),1,0)</f>
        <v>1</v>
      </c>
      <c r="AK1875" s="25">
        <f t="shared" ref="AK1875:AK1938" si="760">IF(AND(AJ1875=1,AI1875&gt;=E1875*$AK$5),AI1875,0)</f>
        <v>0</v>
      </c>
      <c r="AL1875" s="25">
        <f t="shared" ref="AL1875:AL1938" ca="1" si="761">IF(OFFSET($AK$6,C1875,0)=0,0,ROUND(AK1875*OFFSET($AF$6,C1875,0)/OFFSET($AK$6,C1875,0),0))</f>
        <v>0</v>
      </c>
      <c r="AM1875" s="25">
        <f t="shared" ref="AM1875:AM1938" ca="1" si="762">IF(AL1875&gt;0,C1875*10+1,0)</f>
        <v>0</v>
      </c>
      <c r="AN1875" s="25">
        <f ca="1">IF(AM1875=0,0,COUNTIF($AM$19:AM1875,C1875*10+1))</f>
        <v>0</v>
      </c>
      <c r="AO1875" s="20">
        <f t="shared" ref="AO1875:AO1938" ca="1" si="763">IF(AN1875=1,OFFSET($AF$6,C1875,0)-OFFSET($AL$6,C1875,0),0)</f>
        <v>0</v>
      </c>
      <c r="AP1875" s="32">
        <f t="shared" ref="AP1875:AP1938" ca="1" si="764">AL1875+AO1875</f>
        <v>0</v>
      </c>
    </row>
    <row r="1876" spans="1:42" x14ac:dyDescent="0.2">
      <c r="A1876" s="14">
        <f>Daten!A1876</f>
        <v>70601</v>
      </c>
      <c r="B1876" s="7" t="str">
        <f>Daten!B1876</f>
        <v>Faggen</v>
      </c>
      <c r="C1876" s="14">
        <f t="shared" si="740"/>
        <v>7</v>
      </c>
      <c r="D1876" s="9">
        <f>Daten!D1876</f>
        <v>0</v>
      </c>
      <c r="E1876" s="8">
        <f>Daten!E1876</f>
        <v>384</v>
      </c>
      <c r="F1876" s="8">
        <f>Daten!F1876</f>
        <v>378</v>
      </c>
      <c r="G1876" s="26">
        <f t="shared" si="741"/>
        <v>6</v>
      </c>
      <c r="H1876" s="28">
        <f t="shared" si="742"/>
        <v>1.5873015873015872E-2</v>
      </c>
      <c r="I1876" s="20">
        <f t="shared" si="743"/>
        <v>5.0783536692486644</v>
      </c>
      <c r="J1876" s="20">
        <f t="shared" si="744"/>
        <v>0.92164633075133562</v>
      </c>
      <c r="K1876" s="26">
        <f t="shared" si="745"/>
        <v>-460.82316537566783</v>
      </c>
      <c r="L1876" s="15">
        <f>Daten!G1876</f>
        <v>68</v>
      </c>
      <c r="M1876" s="15">
        <f>Daten!H1876</f>
        <v>262</v>
      </c>
      <c r="N1876" s="15">
        <f>Daten!I1876</f>
        <v>54</v>
      </c>
      <c r="O1876" s="27">
        <f t="shared" si="746"/>
        <v>0.46564885496183206</v>
      </c>
      <c r="P1876" s="15">
        <f t="shared" si="747"/>
        <v>148.76262052847952</v>
      </c>
      <c r="Q1876" s="20">
        <f t="shared" si="748"/>
        <v>-26.762620528479516</v>
      </c>
      <c r="R1876" s="26">
        <f t="shared" si="749"/>
        <v>-5352.524105695903</v>
      </c>
      <c r="S1876" s="8">
        <f>Daten!K1876</f>
        <v>777</v>
      </c>
      <c r="T1876" s="8">
        <f>Daten!L1876</f>
        <v>16722</v>
      </c>
      <c r="U1876" s="8">
        <f>Daten!M1876</f>
        <v>24144</v>
      </c>
      <c r="V1876" s="8">
        <f>Daten!N1876</f>
        <v>500</v>
      </c>
      <c r="W1876" s="8">
        <f>Daten!O1876</f>
        <v>500</v>
      </c>
      <c r="X1876" s="22">
        <f t="shared" si="750"/>
        <v>41643</v>
      </c>
      <c r="Y1876" s="8">
        <f t="shared" si="751"/>
        <v>147334.52853857409</v>
      </c>
      <c r="Z1876" s="20">
        <f t="shared" si="752"/>
        <v>-105691.52853857409</v>
      </c>
      <c r="AA1876" s="26">
        <f t="shared" si="753"/>
        <v>10569.152853857409</v>
      </c>
      <c r="AB1876" s="31">
        <f t="shared" si="754"/>
        <v>4755.8055827858389</v>
      </c>
      <c r="AC1876" s="30">
        <f t="shared" si="755"/>
        <v>4755.8055827858389</v>
      </c>
      <c r="AG1876" s="25">
        <f t="shared" si="756"/>
        <v>-460.82316537566783</v>
      </c>
      <c r="AH1876" s="25">
        <f t="shared" si="757"/>
        <v>10569.152853857409</v>
      </c>
      <c r="AI1876" s="25">
        <f t="shared" si="758"/>
        <v>10108.329688481741</v>
      </c>
      <c r="AJ1876" s="25">
        <f t="shared" si="759"/>
        <v>1</v>
      </c>
      <c r="AK1876" s="25">
        <f t="shared" si="760"/>
        <v>10108.329688481741</v>
      </c>
      <c r="AL1876" s="25">
        <f t="shared" ca="1" si="761"/>
        <v>20825</v>
      </c>
      <c r="AM1876" s="25">
        <f t="shared" ca="1" si="762"/>
        <v>71</v>
      </c>
      <c r="AN1876" s="25">
        <f ca="1">IF(AM1876=0,0,COUNTIF($AM$19:AM1876,C1876*10+1))</f>
        <v>41</v>
      </c>
      <c r="AO1876" s="20">
        <f t="shared" ca="1" si="763"/>
        <v>0</v>
      </c>
      <c r="AP1876" s="32">
        <f t="shared" ca="1" si="764"/>
        <v>20825</v>
      </c>
    </row>
    <row r="1877" spans="1:42" x14ac:dyDescent="0.2">
      <c r="A1877" s="14">
        <f>Daten!A1877</f>
        <v>70602</v>
      </c>
      <c r="B1877" s="7" t="str">
        <f>Daten!B1877</f>
        <v>Fendels</v>
      </c>
      <c r="C1877" s="14">
        <f t="shared" si="740"/>
        <v>7</v>
      </c>
      <c r="D1877" s="9">
        <f>Daten!D1877</f>
        <v>0</v>
      </c>
      <c r="E1877" s="8">
        <f>Daten!E1877</f>
        <v>286</v>
      </c>
      <c r="F1877" s="8">
        <f>Daten!F1877</f>
        <v>253</v>
      </c>
      <c r="G1877" s="26">
        <f t="shared" si="741"/>
        <v>33</v>
      </c>
      <c r="H1877" s="28">
        <f t="shared" si="742"/>
        <v>0.13043478260869565</v>
      </c>
      <c r="I1877" s="20">
        <f t="shared" si="743"/>
        <v>3.3990039108992383</v>
      </c>
      <c r="J1877" s="20">
        <f t="shared" si="744"/>
        <v>29.600996089100761</v>
      </c>
      <c r="K1877" s="26">
        <f t="shared" si="745"/>
        <v>-14800.498044550381</v>
      </c>
      <c r="L1877" s="15">
        <f>Daten!G1877</f>
        <v>48</v>
      </c>
      <c r="M1877" s="15">
        <f>Daten!H1877</f>
        <v>205</v>
      </c>
      <c r="N1877" s="15">
        <f>Daten!I1877</f>
        <v>33</v>
      </c>
      <c r="O1877" s="27">
        <f t="shared" si="746"/>
        <v>0.39512195121951221</v>
      </c>
      <c r="P1877" s="15">
        <f t="shared" si="747"/>
        <v>116.39823361961184</v>
      </c>
      <c r="Q1877" s="20">
        <f t="shared" si="748"/>
        <v>-35.398233619611844</v>
      </c>
      <c r="R1877" s="26">
        <f t="shared" si="749"/>
        <v>-7079.6467239223684</v>
      </c>
      <c r="S1877" s="8">
        <f>Daten!K1877</f>
        <v>1405</v>
      </c>
      <c r="T1877" s="8">
        <f>Daten!L1877</f>
        <v>28665</v>
      </c>
      <c r="U1877" s="8">
        <f>Daten!M1877</f>
        <v>49170</v>
      </c>
      <c r="V1877" s="8">
        <f>Daten!N1877</f>
        <v>500</v>
      </c>
      <c r="W1877" s="8">
        <f>Daten!O1877</f>
        <v>500</v>
      </c>
      <c r="X1877" s="22">
        <f t="shared" si="750"/>
        <v>79240</v>
      </c>
      <c r="Y1877" s="8">
        <f t="shared" si="751"/>
        <v>109733.52906779216</v>
      </c>
      <c r="Z1877" s="20">
        <f t="shared" si="752"/>
        <v>-30493.529067792158</v>
      </c>
      <c r="AA1877" s="26">
        <f t="shared" si="753"/>
        <v>3049.352906779216</v>
      </c>
      <c r="AB1877" s="31">
        <f t="shared" si="754"/>
        <v>-18830.791861693535</v>
      </c>
      <c r="AC1877" s="30">
        <f t="shared" si="755"/>
        <v>0</v>
      </c>
      <c r="AG1877" s="25">
        <f t="shared" si="756"/>
        <v>0</v>
      </c>
      <c r="AH1877" s="25">
        <f t="shared" si="757"/>
        <v>0</v>
      </c>
      <c r="AI1877" s="25">
        <f t="shared" si="758"/>
        <v>0</v>
      </c>
      <c r="AJ1877" s="25">
        <f t="shared" si="759"/>
        <v>1</v>
      </c>
      <c r="AK1877" s="25">
        <f t="shared" si="760"/>
        <v>0</v>
      </c>
      <c r="AL1877" s="25">
        <f t="shared" ca="1" si="761"/>
        <v>0</v>
      </c>
      <c r="AM1877" s="25">
        <f t="shared" ca="1" si="762"/>
        <v>0</v>
      </c>
      <c r="AN1877" s="25">
        <f ca="1">IF(AM1877=0,0,COUNTIF($AM$19:AM1877,C1877*10+1))</f>
        <v>0</v>
      </c>
      <c r="AO1877" s="20">
        <f t="shared" ca="1" si="763"/>
        <v>0</v>
      </c>
      <c r="AP1877" s="32">
        <f t="shared" ca="1" si="764"/>
        <v>0</v>
      </c>
    </row>
    <row r="1878" spans="1:42" x14ac:dyDescent="0.2">
      <c r="A1878" s="14">
        <f>Daten!A1878</f>
        <v>70603</v>
      </c>
      <c r="B1878" s="7" t="str">
        <f>Daten!B1878</f>
        <v>Fiss</v>
      </c>
      <c r="C1878" s="14">
        <f t="shared" si="740"/>
        <v>7</v>
      </c>
      <c r="D1878" s="9">
        <f>Daten!D1878</f>
        <v>0</v>
      </c>
      <c r="E1878" s="8">
        <f>Daten!E1878</f>
        <v>1030</v>
      </c>
      <c r="F1878" s="8">
        <f>Daten!F1878</f>
        <v>968</v>
      </c>
      <c r="G1878" s="26">
        <f t="shared" si="741"/>
        <v>62</v>
      </c>
      <c r="H1878" s="28">
        <f t="shared" si="742"/>
        <v>6.4049586776859499E-2</v>
      </c>
      <c r="I1878" s="20">
        <f t="shared" si="743"/>
        <v>13.004884528657954</v>
      </c>
      <c r="J1878" s="20">
        <f t="shared" si="744"/>
        <v>48.995115471342046</v>
      </c>
      <c r="K1878" s="26">
        <f t="shared" si="745"/>
        <v>-24497.557735671024</v>
      </c>
      <c r="L1878" s="15">
        <f>Daten!G1878</f>
        <v>155</v>
      </c>
      <c r="M1878" s="15">
        <f>Daten!H1878</f>
        <v>729</v>
      </c>
      <c r="N1878" s="15">
        <f>Daten!I1878</f>
        <v>146</v>
      </c>
      <c r="O1878" s="27">
        <f t="shared" si="746"/>
        <v>0.41289437585733885</v>
      </c>
      <c r="P1878" s="15">
        <f t="shared" si="747"/>
        <v>413.92347467657089</v>
      </c>
      <c r="Q1878" s="20">
        <f t="shared" si="748"/>
        <v>-112.92347467657089</v>
      </c>
      <c r="R1878" s="26">
        <f t="shared" si="749"/>
        <v>-22584.694935314179</v>
      </c>
      <c r="S1878" s="8">
        <f>Daten!K1878</f>
        <v>1913</v>
      </c>
      <c r="T1878" s="8">
        <f>Daten!L1878</f>
        <v>261517</v>
      </c>
      <c r="U1878" s="8">
        <f>Daten!M1878</f>
        <v>1191876</v>
      </c>
      <c r="V1878" s="8">
        <f>Daten!N1878</f>
        <v>500</v>
      </c>
      <c r="W1878" s="8">
        <f>Daten!O1878</f>
        <v>500</v>
      </c>
      <c r="X1878" s="22">
        <f t="shared" si="750"/>
        <v>1455306</v>
      </c>
      <c r="Y1878" s="8">
        <f t="shared" si="751"/>
        <v>395194.17811127944</v>
      </c>
      <c r="Z1878" s="20">
        <f t="shared" si="752"/>
        <v>1060111.8218887206</v>
      </c>
      <c r="AA1878" s="26">
        <f t="shared" si="753"/>
        <v>-106011.18218887207</v>
      </c>
      <c r="AB1878" s="31">
        <f t="shared" si="754"/>
        <v>-153093.43485985728</v>
      </c>
      <c r="AC1878" s="30">
        <f t="shared" si="755"/>
        <v>0</v>
      </c>
      <c r="AG1878" s="25">
        <f t="shared" si="756"/>
        <v>0</v>
      </c>
      <c r="AH1878" s="25">
        <f t="shared" si="757"/>
        <v>0</v>
      </c>
      <c r="AI1878" s="25">
        <f t="shared" si="758"/>
        <v>0</v>
      </c>
      <c r="AJ1878" s="25">
        <f t="shared" si="759"/>
        <v>1</v>
      </c>
      <c r="AK1878" s="25">
        <f t="shared" si="760"/>
        <v>0</v>
      </c>
      <c r="AL1878" s="25">
        <f t="shared" ca="1" si="761"/>
        <v>0</v>
      </c>
      <c r="AM1878" s="25">
        <f t="shared" ca="1" si="762"/>
        <v>0</v>
      </c>
      <c r="AN1878" s="25">
        <f ca="1">IF(AM1878=0,0,COUNTIF($AM$19:AM1878,C1878*10+1))</f>
        <v>0</v>
      </c>
      <c r="AO1878" s="20">
        <f t="shared" ca="1" si="763"/>
        <v>0</v>
      </c>
      <c r="AP1878" s="32">
        <f t="shared" ca="1" si="764"/>
        <v>0</v>
      </c>
    </row>
    <row r="1879" spans="1:42" x14ac:dyDescent="0.2">
      <c r="A1879" s="14">
        <f>Daten!A1879</f>
        <v>70604</v>
      </c>
      <c r="B1879" s="7" t="str">
        <f>Daten!B1879</f>
        <v>Fließ</v>
      </c>
      <c r="C1879" s="14">
        <f t="shared" si="740"/>
        <v>7</v>
      </c>
      <c r="D1879" s="9">
        <f>Daten!D1879</f>
        <v>0</v>
      </c>
      <c r="E1879" s="8">
        <f>Daten!E1879</f>
        <v>3143</v>
      </c>
      <c r="F1879" s="8">
        <f>Daten!F1879</f>
        <v>3063</v>
      </c>
      <c r="G1879" s="26">
        <f t="shared" si="741"/>
        <v>80</v>
      </c>
      <c r="H1879" s="28">
        <f t="shared" si="742"/>
        <v>2.6118184786157361E-2</v>
      </c>
      <c r="I1879" s="20">
        <f t="shared" si="743"/>
        <v>41.150786478594334</v>
      </c>
      <c r="J1879" s="20">
        <f t="shared" si="744"/>
        <v>38.849213521405666</v>
      </c>
      <c r="K1879" s="26">
        <f t="shared" si="745"/>
        <v>-19424.606760702834</v>
      </c>
      <c r="L1879" s="15">
        <f>Daten!G1879</f>
        <v>600</v>
      </c>
      <c r="M1879" s="15">
        <f>Daten!H1879</f>
        <v>2051</v>
      </c>
      <c r="N1879" s="15">
        <f>Daten!I1879</f>
        <v>492</v>
      </c>
      <c r="O1879" s="27">
        <f t="shared" si="746"/>
        <v>0.53242320819112632</v>
      </c>
      <c r="P1879" s="15">
        <f t="shared" si="747"/>
        <v>1164.5501324576774</v>
      </c>
      <c r="Q1879" s="20">
        <f t="shared" si="748"/>
        <v>-72.550132457677364</v>
      </c>
      <c r="R1879" s="26">
        <f t="shared" si="749"/>
        <v>-14510.026491535473</v>
      </c>
      <c r="S1879" s="8">
        <f>Daten!K1879</f>
        <v>5968</v>
      </c>
      <c r="T1879" s="8">
        <f>Daten!L1879</f>
        <v>170738</v>
      </c>
      <c r="U1879" s="8">
        <f>Daten!M1879</f>
        <v>528331</v>
      </c>
      <c r="V1879" s="8">
        <f>Daten!N1879</f>
        <v>500</v>
      </c>
      <c r="W1879" s="8">
        <f>Daten!O1879</f>
        <v>500</v>
      </c>
      <c r="X1879" s="22">
        <f t="shared" si="750"/>
        <v>705037</v>
      </c>
      <c r="Y1879" s="8">
        <f t="shared" si="751"/>
        <v>1205917.7687415062</v>
      </c>
      <c r="Z1879" s="20">
        <f t="shared" si="752"/>
        <v>-500880.76874150615</v>
      </c>
      <c r="AA1879" s="26">
        <f t="shared" si="753"/>
        <v>50088.076874150618</v>
      </c>
      <c r="AB1879" s="31">
        <f t="shared" si="754"/>
        <v>16153.443621912309</v>
      </c>
      <c r="AC1879" s="30">
        <f t="shared" si="755"/>
        <v>16153.443621912309</v>
      </c>
      <c r="AG1879" s="25">
        <f t="shared" si="756"/>
        <v>-19424.606760702834</v>
      </c>
      <c r="AH1879" s="25">
        <f t="shared" si="757"/>
        <v>50088.076874150618</v>
      </c>
      <c r="AI1879" s="25">
        <f t="shared" si="758"/>
        <v>30663.470113447784</v>
      </c>
      <c r="AJ1879" s="25">
        <f t="shared" si="759"/>
        <v>1</v>
      </c>
      <c r="AK1879" s="25">
        <f t="shared" si="760"/>
        <v>30663.470113447784</v>
      </c>
      <c r="AL1879" s="25">
        <f t="shared" ca="1" si="761"/>
        <v>63171</v>
      </c>
      <c r="AM1879" s="25">
        <f t="shared" ca="1" si="762"/>
        <v>71</v>
      </c>
      <c r="AN1879" s="25">
        <f ca="1">IF(AM1879=0,0,COUNTIF($AM$19:AM1879,C1879*10+1))</f>
        <v>42</v>
      </c>
      <c r="AO1879" s="20">
        <f t="shared" ca="1" si="763"/>
        <v>0</v>
      </c>
      <c r="AP1879" s="32">
        <f t="shared" ca="1" si="764"/>
        <v>63171</v>
      </c>
    </row>
    <row r="1880" spans="1:42" x14ac:dyDescent="0.2">
      <c r="A1880" s="14">
        <f>Daten!A1880</f>
        <v>70605</v>
      </c>
      <c r="B1880" s="7" t="str">
        <f>Daten!B1880</f>
        <v>Flirsch</v>
      </c>
      <c r="C1880" s="14">
        <f t="shared" si="740"/>
        <v>7</v>
      </c>
      <c r="D1880" s="9">
        <f>Daten!D1880</f>
        <v>0</v>
      </c>
      <c r="E1880" s="8">
        <f>Daten!E1880</f>
        <v>1000</v>
      </c>
      <c r="F1880" s="8">
        <f>Daten!F1880</f>
        <v>1003</v>
      </c>
      <c r="G1880" s="26">
        <f t="shared" si="741"/>
        <v>-3</v>
      </c>
      <c r="H1880" s="28">
        <f t="shared" si="742"/>
        <v>-2.9910269192422734E-3</v>
      </c>
      <c r="I1880" s="20">
        <f t="shared" si="743"/>
        <v>13.475102460995794</v>
      </c>
      <c r="J1880" s="20">
        <f t="shared" si="744"/>
        <v>-16.475102460995792</v>
      </c>
      <c r="K1880" s="26">
        <f t="shared" si="745"/>
        <v>8237.5512304978965</v>
      </c>
      <c r="L1880" s="15">
        <f>Daten!G1880</f>
        <v>151</v>
      </c>
      <c r="M1880" s="15">
        <f>Daten!H1880</f>
        <v>642</v>
      </c>
      <c r="N1880" s="15">
        <f>Daten!I1880</f>
        <v>207</v>
      </c>
      <c r="O1880" s="27">
        <f t="shared" si="746"/>
        <v>0.55763239875389403</v>
      </c>
      <c r="P1880" s="15">
        <f t="shared" si="747"/>
        <v>364.52519992093073</v>
      </c>
      <c r="Q1880" s="20">
        <f t="shared" si="748"/>
        <v>-6.5251999209307314</v>
      </c>
      <c r="R1880" s="26">
        <f t="shared" si="749"/>
        <v>-1305.0399841861463</v>
      </c>
      <c r="S1880" s="8">
        <f>Daten!K1880</f>
        <v>1391</v>
      </c>
      <c r="T1880" s="8">
        <f>Daten!L1880</f>
        <v>71453</v>
      </c>
      <c r="U1880" s="8">
        <f>Daten!M1880</f>
        <v>60709</v>
      </c>
      <c r="V1880" s="8">
        <f>Daten!N1880</f>
        <v>500</v>
      </c>
      <c r="W1880" s="8">
        <f>Daten!O1880</f>
        <v>500</v>
      </c>
      <c r="X1880" s="22">
        <f t="shared" si="750"/>
        <v>133553</v>
      </c>
      <c r="Y1880" s="8">
        <f t="shared" si="751"/>
        <v>383683.66806920333</v>
      </c>
      <c r="Z1880" s="20">
        <f t="shared" si="752"/>
        <v>-250130.66806920333</v>
      </c>
      <c r="AA1880" s="26">
        <f t="shared" si="753"/>
        <v>25013.066806920335</v>
      </c>
      <c r="AB1880" s="31">
        <f t="shared" si="754"/>
        <v>31945.578053232086</v>
      </c>
      <c r="AC1880" s="30">
        <f t="shared" si="755"/>
        <v>31945.578053232086</v>
      </c>
      <c r="AG1880" s="25">
        <f t="shared" si="756"/>
        <v>8237.5512304978965</v>
      </c>
      <c r="AH1880" s="25">
        <f t="shared" si="757"/>
        <v>25013.066806920335</v>
      </c>
      <c r="AI1880" s="25">
        <f t="shared" si="758"/>
        <v>33250.61803741823</v>
      </c>
      <c r="AJ1880" s="25">
        <f t="shared" si="759"/>
        <v>1</v>
      </c>
      <c r="AK1880" s="25">
        <f t="shared" si="760"/>
        <v>33250.61803741823</v>
      </c>
      <c r="AL1880" s="25">
        <f t="shared" ca="1" si="761"/>
        <v>68501</v>
      </c>
      <c r="AM1880" s="25">
        <f t="shared" ca="1" si="762"/>
        <v>71</v>
      </c>
      <c r="AN1880" s="25">
        <f ca="1">IF(AM1880=0,0,COUNTIF($AM$19:AM1880,C1880*10+1))</f>
        <v>43</v>
      </c>
      <c r="AO1880" s="20">
        <f t="shared" ca="1" si="763"/>
        <v>0</v>
      </c>
      <c r="AP1880" s="32">
        <f t="shared" ca="1" si="764"/>
        <v>68501</v>
      </c>
    </row>
    <row r="1881" spans="1:42" x14ac:dyDescent="0.2">
      <c r="A1881" s="14">
        <f>Daten!A1881</f>
        <v>70606</v>
      </c>
      <c r="B1881" s="7" t="str">
        <f>Daten!B1881</f>
        <v>Galtür</v>
      </c>
      <c r="C1881" s="14">
        <f t="shared" si="740"/>
        <v>7</v>
      </c>
      <c r="D1881" s="9">
        <f>Daten!D1881</f>
        <v>0</v>
      </c>
      <c r="E1881" s="8">
        <f>Daten!E1881</f>
        <v>778</v>
      </c>
      <c r="F1881" s="8">
        <f>Daten!F1881</f>
        <v>771</v>
      </c>
      <c r="G1881" s="26">
        <f t="shared" si="741"/>
        <v>7</v>
      </c>
      <c r="H1881" s="28">
        <f t="shared" si="742"/>
        <v>9.0791180285343717E-3</v>
      </c>
      <c r="I1881" s="20">
        <f t="shared" si="743"/>
        <v>10.35822930949926</v>
      </c>
      <c r="J1881" s="20">
        <f t="shared" si="744"/>
        <v>-3.3582293094992597</v>
      </c>
      <c r="K1881" s="26">
        <f t="shared" si="745"/>
        <v>1679.1146547496298</v>
      </c>
      <c r="L1881" s="15">
        <f>Daten!G1881</f>
        <v>115</v>
      </c>
      <c r="M1881" s="15">
        <f>Daten!H1881</f>
        <v>543</v>
      </c>
      <c r="N1881" s="15">
        <f>Daten!I1881</f>
        <v>120</v>
      </c>
      <c r="O1881" s="27">
        <f t="shared" si="746"/>
        <v>0.43278084714548803</v>
      </c>
      <c r="P1881" s="15">
        <f t="shared" si="747"/>
        <v>308.31337002658159</v>
      </c>
      <c r="Q1881" s="20">
        <f t="shared" si="748"/>
        <v>-73.313370026581595</v>
      </c>
      <c r="R1881" s="26">
        <f t="shared" si="749"/>
        <v>-14662.674005316319</v>
      </c>
      <c r="S1881" s="8">
        <f>Daten!K1881</f>
        <v>1938</v>
      </c>
      <c r="T1881" s="8">
        <f>Daten!L1881</f>
        <v>220391</v>
      </c>
      <c r="U1881" s="8">
        <f>Daten!M1881</f>
        <v>392270</v>
      </c>
      <c r="V1881" s="8">
        <f>Daten!N1881</f>
        <v>500</v>
      </c>
      <c r="W1881" s="8">
        <f>Daten!O1881</f>
        <v>500</v>
      </c>
      <c r="X1881" s="22">
        <f t="shared" si="750"/>
        <v>614599</v>
      </c>
      <c r="Y1881" s="8">
        <f t="shared" si="751"/>
        <v>298505.89375784021</v>
      </c>
      <c r="Z1881" s="20">
        <f t="shared" si="752"/>
        <v>316093.10624215979</v>
      </c>
      <c r="AA1881" s="26">
        <f t="shared" si="753"/>
        <v>-31609.310624215981</v>
      </c>
      <c r="AB1881" s="31">
        <f t="shared" si="754"/>
        <v>-44592.869974782669</v>
      </c>
      <c r="AC1881" s="30">
        <f t="shared" si="755"/>
        <v>0</v>
      </c>
      <c r="AG1881" s="25">
        <f t="shared" si="756"/>
        <v>0</v>
      </c>
      <c r="AH1881" s="25">
        <f t="shared" si="757"/>
        <v>0</v>
      </c>
      <c r="AI1881" s="25">
        <f t="shared" si="758"/>
        <v>0</v>
      </c>
      <c r="AJ1881" s="25">
        <f t="shared" si="759"/>
        <v>1</v>
      </c>
      <c r="AK1881" s="25">
        <f t="shared" si="760"/>
        <v>0</v>
      </c>
      <c r="AL1881" s="25">
        <f t="shared" ca="1" si="761"/>
        <v>0</v>
      </c>
      <c r="AM1881" s="25">
        <f t="shared" ca="1" si="762"/>
        <v>0</v>
      </c>
      <c r="AN1881" s="25">
        <f ca="1">IF(AM1881=0,0,COUNTIF($AM$19:AM1881,C1881*10+1))</f>
        <v>0</v>
      </c>
      <c r="AO1881" s="20">
        <f t="shared" ca="1" si="763"/>
        <v>0</v>
      </c>
      <c r="AP1881" s="32">
        <f t="shared" ca="1" si="764"/>
        <v>0</v>
      </c>
    </row>
    <row r="1882" spans="1:42" x14ac:dyDescent="0.2">
      <c r="A1882" s="14">
        <f>Daten!A1882</f>
        <v>70607</v>
      </c>
      <c r="B1882" s="7" t="str">
        <f>Daten!B1882</f>
        <v>Grins</v>
      </c>
      <c r="C1882" s="14">
        <f t="shared" si="740"/>
        <v>7</v>
      </c>
      <c r="D1882" s="9">
        <f>Daten!D1882</f>
        <v>0</v>
      </c>
      <c r="E1882" s="8">
        <f>Daten!E1882</f>
        <v>1365</v>
      </c>
      <c r="F1882" s="8">
        <f>Daten!F1882</f>
        <v>1385</v>
      </c>
      <c r="G1882" s="26">
        <f t="shared" si="741"/>
        <v>-20</v>
      </c>
      <c r="H1882" s="28">
        <f t="shared" si="742"/>
        <v>-1.444043321299639E-2</v>
      </c>
      <c r="I1882" s="20">
        <f t="shared" si="743"/>
        <v>18.60719532251164</v>
      </c>
      <c r="J1882" s="20">
        <f t="shared" si="744"/>
        <v>-38.607195322511643</v>
      </c>
      <c r="K1882" s="26">
        <f t="shared" si="745"/>
        <v>19303.597661255822</v>
      </c>
      <c r="L1882" s="15">
        <f>Daten!G1882</f>
        <v>202</v>
      </c>
      <c r="M1882" s="15">
        <f>Daten!H1882</f>
        <v>859</v>
      </c>
      <c r="N1882" s="15">
        <f>Daten!I1882</f>
        <v>304</v>
      </c>
      <c r="O1882" s="27">
        <f t="shared" si="746"/>
        <v>0.58905704307334106</v>
      </c>
      <c r="P1882" s="15">
        <f t="shared" si="747"/>
        <v>487.73698867925157</v>
      </c>
      <c r="Q1882" s="20">
        <f t="shared" si="748"/>
        <v>18.263011320748433</v>
      </c>
      <c r="R1882" s="26">
        <f t="shared" si="749"/>
        <v>3652.6022641496866</v>
      </c>
      <c r="S1882" s="8">
        <f>Daten!K1882</f>
        <v>1193</v>
      </c>
      <c r="T1882" s="8">
        <f>Daten!L1882</f>
        <v>83526</v>
      </c>
      <c r="U1882" s="8">
        <f>Daten!M1882</f>
        <v>319404</v>
      </c>
      <c r="V1882" s="8">
        <f>Daten!N1882</f>
        <v>500</v>
      </c>
      <c r="W1882" s="8">
        <f>Daten!O1882</f>
        <v>500</v>
      </c>
      <c r="X1882" s="22">
        <f t="shared" si="750"/>
        <v>404123</v>
      </c>
      <c r="Y1882" s="8">
        <f t="shared" si="751"/>
        <v>523728.20691446256</v>
      </c>
      <c r="Z1882" s="20">
        <f t="shared" si="752"/>
        <v>-119605.20691446256</v>
      </c>
      <c r="AA1882" s="26">
        <f t="shared" si="753"/>
        <v>11960.520691446256</v>
      </c>
      <c r="AB1882" s="31">
        <f t="shared" si="754"/>
        <v>34916.720616851766</v>
      </c>
      <c r="AC1882" s="30">
        <f t="shared" si="755"/>
        <v>34916.720616851766</v>
      </c>
      <c r="AG1882" s="25">
        <f t="shared" si="756"/>
        <v>19303.597661255822</v>
      </c>
      <c r="AH1882" s="25">
        <f t="shared" si="757"/>
        <v>11960.520691446256</v>
      </c>
      <c r="AI1882" s="25">
        <f t="shared" si="758"/>
        <v>31264.118352702077</v>
      </c>
      <c r="AJ1882" s="25">
        <f t="shared" si="759"/>
        <v>1</v>
      </c>
      <c r="AK1882" s="25">
        <f t="shared" si="760"/>
        <v>31264.118352702077</v>
      </c>
      <c r="AL1882" s="25">
        <f t="shared" ca="1" si="761"/>
        <v>64408</v>
      </c>
      <c r="AM1882" s="25">
        <f t="shared" ca="1" si="762"/>
        <v>71</v>
      </c>
      <c r="AN1882" s="25">
        <f ca="1">IF(AM1882=0,0,COUNTIF($AM$19:AM1882,C1882*10+1))</f>
        <v>44</v>
      </c>
      <c r="AO1882" s="20">
        <f t="shared" ca="1" si="763"/>
        <v>0</v>
      </c>
      <c r="AP1882" s="32">
        <f t="shared" ca="1" si="764"/>
        <v>64408</v>
      </c>
    </row>
    <row r="1883" spans="1:42" x14ac:dyDescent="0.2">
      <c r="A1883" s="14">
        <f>Daten!A1883</f>
        <v>70608</v>
      </c>
      <c r="B1883" s="7" t="str">
        <f>Daten!B1883</f>
        <v>Ischgl</v>
      </c>
      <c r="C1883" s="14">
        <f t="shared" si="740"/>
        <v>7</v>
      </c>
      <c r="D1883" s="9">
        <f>Daten!D1883</f>
        <v>0</v>
      </c>
      <c r="E1883" s="8">
        <f>Daten!E1883</f>
        <v>1593</v>
      </c>
      <c r="F1883" s="8">
        <f>Daten!F1883</f>
        <v>1576</v>
      </c>
      <c r="G1883" s="26">
        <f t="shared" si="741"/>
        <v>17</v>
      </c>
      <c r="H1883" s="28">
        <f t="shared" si="742"/>
        <v>1.0786802030456852E-2</v>
      </c>
      <c r="I1883" s="20">
        <f t="shared" si="743"/>
        <v>21.173241753269561</v>
      </c>
      <c r="J1883" s="20">
        <f t="shared" si="744"/>
        <v>-4.1732417532695614</v>
      </c>
      <c r="K1883" s="26">
        <f t="shared" si="745"/>
        <v>2086.6208766347809</v>
      </c>
      <c r="L1883" s="15">
        <f>Daten!G1883</f>
        <v>246</v>
      </c>
      <c r="M1883" s="15">
        <f>Daten!H1883</f>
        <v>1123</v>
      </c>
      <c r="N1883" s="15">
        <f>Daten!I1883</f>
        <v>224</v>
      </c>
      <c r="O1883" s="27">
        <f t="shared" si="746"/>
        <v>0.41852181656277826</v>
      </c>
      <c r="P1883" s="15">
        <f t="shared" si="747"/>
        <v>637.63520173084919</v>
      </c>
      <c r="Q1883" s="20">
        <f t="shared" si="748"/>
        <v>-167.63520173084919</v>
      </c>
      <c r="R1883" s="26">
        <f t="shared" si="749"/>
        <v>-33527.040346169837</v>
      </c>
      <c r="S1883" s="8">
        <f>Daten!K1883</f>
        <v>2870</v>
      </c>
      <c r="T1883" s="8">
        <f>Daten!L1883</f>
        <v>716933</v>
      </c>
      <c r="U1883" s="8">
        <f>Daten!M1883</f>
        <v>2233372</v>
      </c>
      <c r="V1883" s="8">
        <f>Daten!N1883</f>
        <v>500</v>
      </c>
      <c r="W1883" s="8">
        <f>Daten!O1883</f>
        <v>500</v>
      </c>
      <c r="X1883" s="22">
        <f t="shared" si="750"/>
        <v>2953175</v>
      </c>
      <c r="Y1883" s="8">
        <f t="shared" si="751"/>
        <v>611208.08323424088</v>
      </c>
      <c r="Z1883" s="20">
        <f t="shared" si="752"/>
        <v>2341966.9167657592</v>
      </c>
      <c r="AA1883" s="26">
        <f t="shared" si="753"/>
        <v>-234196.69167657592</v>
      </c>
      <c r="AB1883" s="31">
        <f t="shared" si="754"/>
        <v>-265637.11114611098</v>
      </c>
      <c r="AC1883" s="30">
        <f t="shared" si="755"/>
        <v>0</v>
      </c>
      <c r="AG1883" s="25">
        <f t="shared" si="756"/>
        <v>0</v>
      </c>
      <c r="AH1883" s="25">
        <f t="shared" si="757"/>
        <v>0</v>
      </c>
      <c r="AI1883" s="25">
        <f t="shared" si="758"/>
        <v>0</v>
      </c>
      <c r="AJ1883" s="25">
        <f t="shared" si="759"/>
        <v>1</v>
      </c>
      <c r="AK1883" s="25">
        <f t="shared" si="760"/>
        <v>0</v>
      </c>
      <c r="AL1883" s="25">
        <f t="shared" ca="1" si="761"/>
        <v>0</v>
      </c>
      <c r="AM1883" s="25">
        <f t="shared" ca="1" si="762"/>
        <v>0</v>
      </c>
      <c r="AN1883" s="25">
        <f ca="1">IF(AM1883=0,0,COUNTIF($AM$19:AM1883,C1883*10+1))</f>
        <v>0</v>
      </c>
      <c r="AO1883" s="20">
        <f t="shared" ca="1" si="763"/>
        <v>0</v>
      </c>
      <c r="AP1883" s="32">
        <f t="shared" ca="1" si="764"/>
        <v>0</v>
      </c>
    </row>
    <row r="1884" spans="1:42" x14ac:dyDescent="0.2">
      <c r="A1884" s="14">
        <f>Daten!A1884</f>
        <v>70609</v>
      </c>
      <c r="B1884" s="7" t="str">
        <f>Daten!B1884</f>
        <v>Kappl</v>
      </c>
      <c r="C1884" s="14">
        <f t="shared" si="740"/>
        <v>7</v>
      </c>
      <c r="D1884" s="9">
        <f>Daten!D1884</f>
        <v>0</v>
      </c>
      <c r="E1884" s="8">
        <f>Daten!E1884</f>
        <v>2531</v>
      </c>
      <c r="F1884" s="8">
        <f>Daten!F1884</f>
        <v>2597</v>
      </c>
      <c r="G1884" s="26">
        <f t="shared" si="741"/>
        <v>-66</v>
      </c>
      <c r="H1884" s="28">
        <f t="shared" si="742"/>
        <v>-2.5413939160569887E-2</v>
      </c>
      <c r="I1884" s="20">
        <f t="shared" si="743"/>
        <v>34.890170579467672</v>
      </c>
      <c r="J1884" s="20">
        <f t="shared" si="744"/>
        <v>-100.89017057946768</v>
      </c>
      <c r="K1884" s="26">
        <f t="shared" si="745"/>
        <v>50445.085289733841</v>
      </c>
      <c r="L1884" s="15">
        <f>Daten!G1884</f>
        <v>358</v>
      </c>
      <c r="M1884" s="15">
        <f>Daten!H1884</f>
        <v>1690</v>
      </c>
      <c r="N1884" s="15">
        <f>Daten!I1884</f>
        <v>483</v>
      </c>
      <c r="O1884" s="27">
        <f t="shared" si="746"/>
        <v>0.49763313609467458</v>
      </c>
      <c r="P1884" s="15">
        <f t="shared" si="747"/>
        <v>959.5756820348488</v>
      </c>
      <c r="Q1884" s="20">
        <f t="shared" si="748"/>
        <v>-118.5756820348488</v>
      </c>
      <c r="R1884" s="26">
        <f t="shared" si="749"/>
        <v>-23715.136406969759</v>
      </c>
      <c r="S1884" s="8">
        <f>Daten!K1884</f>
        <v>3317</v>
      </c>
      <c r="T1884" s="8">
        <f>Daten!L1884</f>
        <v>236063</v>
      </c>
      <c r="U1884" s="8">
        <f>Daten!M1884</f>
        <v>547175</v>
      </c>
      <c r="V1884" s="8">
        <f>Daten!N1884</f>
        <v>500</v>
      </c>
      <c r="W1884" s="8">
        <f>Daten!O1884</f>
        <v>500</v>
      </c>
      <c r="X1884" s="22">
        <f t="shared" si="750"/>
        <v>786555</v>
      </c>
      <c r="Y1884" s="8">
        <f t="shared" si="751"/>
        <v>971103.36388315365</v>
      </c>
      <c r="Z1884" s="20">
        <f t="shared" si="752"/>
        <v>-184548.36388315365</v>
      </c>
      <c r="AA1884" s="26">
        <f t="shared" si="753"/>
        <v>18454.836388315365</v>
      </c>
      <c r="AB1884" s="31">
        <f t="shared" si="754"/>
        <v>45184.785271079447</v>
      </c>
      <c r="AC1884" s="30">
        <f t="shared" si="755"/>
        <v>45184.785271079447</v>
      </c>
      <c r="AG1884" s="25">
        <f t="shared" si="756"/>
        <v>50445.085289733841</v>
      </c>
      <c r="AH1884" s="25">
        <f t="shared" si="757"/>
        <v>18454.836388315365</v>
      </c>
      <c r="AI1884" s="25">
        <f t="shared" si="758"/>
        <v>68899.921678049199</v>
      </c>
      <c r="AJ1884" s="25">
        <f t="shared" si="759"/>
        <v>1</v>
      </c>
      <c r="AK1884" s="25">
        <f t="shared" si="760"/>
        <v>68899.921678049199</v>
      </c>
      <c r="AL1884" s="25">
        <f t="shared" ca="1" si="761"/>
        <v>141943</v>
      </c>
      <c r="AM1884" s="25">
        <f t="shared" ca="1" si="762"/>
        <v>71</v>
      </c>
      <c r="AN1884" s="25">
        <f ca="1">IF(AM1884=0,0,COUNTIF($AM$19:AM1884,C1884*10+1))</f>
        <v>45</v>
      </c>
      <c r="AO1884" s="20">
        <f t="shared" ca="1" si="763"/>
        <v>0</v>
      </c>
      <c r="AP1884" s="32">
        <f t="shared" ca="1" si="764"/>
        <v>141943</v>
      </c>
    </row>
    <row r="1885" spans="1:42" x14ac:dyDescent="0.2">
      <c r="A1885" s="14">
        <f>Daten!A1885</f>
        <v>70610</v>
      </c>
      <c r="B1885" s="7" t="str">
        <f>Daten!B1885</f>
        <v>Kaunerberg</v>
      </c>
      <c r="C1885" s="14">
        <f t="shared" si="740"/>
        <v>7</v>
      </c>
      <c r="D1885" s="9">
        <f>Daten!D1885</f>
        <v>0</v>
      </c>
      <c r="E1885" s="8">
        <f>Daten!E1885</f>
        <v>453</v>
      </c>
      <c r="F1885" s="8">
        <f>Daten!F1885</f>
        <v>436</v>
      </c>
      <c r="G1885" s="26">
        <f t="shared" si="741"/>
        <v>17</v>
      </c>
      <c r="H1885" s="28">
        <f t="shared" si="742"/>
        <v>3.8990825688073397E-2</v>
      </c>
      <c r="I1885" s="20">
        <f t="shared" si="743"/>
        <v>5.857571957122798</v>
      </c>
      <c r="J1885" s="20">
        <f t="shared" si="744"/>
        <v>11.142428042877203</v>
      </c>
      <c r="K1885" s="26">
        <f t="shared" si="745"/>
        <v>-5571.2140214386018</v>
      </c>
      <c r="L1885" s="15">
        <f>Daten!G1885</f>
        <v>97</v>
      </c>
      <c r="M1885" s="15">
        <f>Daten!H1885</f>
        <v>279</v>
      </c>
      <c r="N1885" s="15">
        <f>Daten!I1885</f>
        <v>77</v>
      </c>
      <c r="O1885" s="27">
        <f t="shared" si="746"/>
        <v>0.62365591397849462</v>
      </c>
      <c r="P1885" s="15">
        <f t="shared" si="747"/>
        <v>158.41515697498392</v>
      </c>
      <c r="Q1885" s="20">
        <f t="shared" si="748"/>
        <v>15.584843025016085</v>
      </c>
      <c r="R1885" s="26">
        <f t="shared" si="749"/>
        <v>3116.9686050032169</v>
      </c>
      <c r="S1885" s="8">
        <f>Daten!K1885</f>
        <v>1497</v>
      </c>
      <c r="T1885" s="8">
        <f>Daten!L1885</f>
        <v>17721</v>
      </c>
      <c r="U1885" s="8">
        <f>Daten!M1885</f>
        <v>13423</v>
      </c>
      <c r="V1885" s="8">
        <f>Daten!N1885</f>
        <v>500</v>
      </c>
      <c r="W1885" s="8">
        <f>Daten!O1885</f>
        <v>500</v>
      </c>
      <c r="X1885" s="22">
        <f t="shared" si="750"/>
        <v>32641</v>
      </c>
      <c r="Y1885" s="8">
        <f t="shared" si="751"/>
        <v>173808.70163534911</v>
      </c>
      <c r="Z1885" s="20">
        <f t="shared" si="752"/>
        <v>-141167.70163534911</v>
      </c>
      <c r="AA1885" s="26">
        <f t="shared" si="753"/>
        <v>14116.770163534911</v>
      </c>
      <c r="AB1885" s="31">
        <f t="shared" si="754"/>
        <v>11662.524747099527</v>
      </c>
      <c r="AC1885" s="30">
        <f t="shared" si="755"/>
        <v>11662.524747099527</v>
      </c>
      <c r="AG1885" s="25">
        <f t="shared" si="756"/>
        <v>-5571.2140214386018</v>
      </c>
      <c r="AH1885" s="25">
        <f t="shared" si="757"/>
        <v>14116.770163534911</v>
      </c>
      <c r="AI1885" s="25">
        <f t="shared" si="758"/>
        <v>8545.5561420963095</v>
      </c>
      <c r="AJ1885" s="25">
        <f t="shared" si="759"/>
        <v>1</v>
      </c>
      <c r="AK1885" s="25">
        <f t="shared" si="760"/>
        <v>8545.5561420963095</v>
      </c>
      <c r="AL1885" s="25">
        <f t="shared" ca="1" si="761"/>
        <v>17605</v>
      </c>
      <c r="AM1885" s="25">
        <f t="shared" ca="1" si="762"/>
        <v>71</v>
      </c>
      <c r="AN1885" s="25">
        <f ca="1">IF(AM1885=0,0,COUNTIF($AM$19:AM1885,C1885*10+1))</f>
        <v>46</v>
      </c>
      <c r="AO1885" s="20">
        <f t="shared" ca="1" si="763"/>
        <v>0</v>
      </c>
      <c r="AP1885" s="32">
        <f t="shared" ca="1" si="764"/>
        <v>17605</v>
      </c>
    </row>
    <row r="1886" spans="1:42" x14ac:dyDescent="0.2">
      <c r="A1886" s="14">
        <f>Daten!A1886</f>
        <v>70611</v>
      </c>
      <c r="B1886" s="7" t="str">
        <f>Daten!B1886</f>
        <v>Kaunertal</v>
      </c>
      <c r="C1886" s="14">
        <f t="shared" si="740"/>
        <v>7</v>
      </c>
      <c r="D1886" s="9">
        <f>Daten!D1886</f>
        <v>0</v>
      </c>
      <c r="E1886" s="8">
        <f>Daten!E1886</f>
        <v>630</v>
      </c>
      <c r="F1886" s="8">
        <f>Daten!F1886</f>
        <v>599</v>
      </c>
      <c r="G1886" s="26">
        <f t="shared" si="741"/>
        <v>31</v>
      </c>
      <c r="H1886" s="28">
        <f t="shared" si="742"/>
        <v>5.1752921535893157E-2</v>
      </c>
      <c r="I1886" s="20">
        <f t="shared" si="743"/>
        <v>8.0474440420104489</v>
      </c>
      <c r="J1886" s="20">
        <f t="shared" si="744"/>
        <v>22.952555957989553</v>
      </c>
      <c r="K1886" s="26">
        <f t="shared" si="745"/>
        <v>-11476.277978994776</v>
      </c>
      <c r="L1886" s="15">
        <f>Daten!G1886</f>
        <v>115</v>
      </c>
      <c r="M1886" s="15">
        <f>Daten!H1886</f>
        <v>403</v>
      </c>
      <c r="N1886" s="15">
        <f>Daten!I1886</f>
        <v>112</v>
      </c>
      <c r="O1886" s="27">
        <f t="shared" si="746"/>
        <v>0.56327543424317617</v>
      </c>
      <c r="P1886" s="15">
        <f t="shared" si="747"/>
        <v>228.8218934083101</v>
      </c>
      <c r="Q1886" s="20">
        <f t="shared" si="748"/>
        <v>-1.8218934083101033</v>
      </c>
      <c r="R1886" s="26">
        <f t="shared" si="749"/>
        <v>-364.37868166202065</v>
      </c>
      <c r="S1886" s="8">
        <f>Daten!K1886</f>
        <v>3072</v>
      </c>
      <c r="T1886" s="8">
        <f>Daten!L1886</f>
        <v>73645</v>
      </c>
      <c r="U1886" s="8">
        <f>Daten!M1886</f>
        <v>218899</v>
      </c>
      <c r="V1886" s="8">
        <f>Daten!N1886</f>
        <v>500</v>
      </c>
      <c r="W1886" s="8">
        <f>Daten!O1886</f>
        <v>500</v>
      </c>
      <c r="X1886" s="22">
        <f t="shared" si="750"/>
        <v>295616</v>
      </c>
      <c r="Y1886" s="8">
        <f t="shared" si="751"/>
        <v>241720.71088359811</v>
      </c>
      <c r="Z1886" s="20">
        <f t="shared" si="752"/>
        <v>53895.289116401895</v>
      </c>
      <c r="AA1886" s="26">
        <f t="shared" si="753"/>
        <v>-5389.52891164019</v>
      </c>
      <c r="AB1886" s="31">
        <f t="shared" si="754"/>
        <v>-17230.185572296989</v>
      </c>
      <c r="AC1886" s="30">
        <f t="shared" si="755"/>
        <v>0</v>
      </c>
      <c r="AG1886" s="25">
        <f t="shared" si="756"/>
        <v>0</v>
      </c>
      <c r="AH1886" s="25">
        <f t="shared" si="757"/>
        <v>0</v>
      </c>
      <c r="AI1886" s="25">
        <f t="shared" si="758"/>
        <v>0</v>
      </c>
      <c r="AJ1886" s="25">
        <f t="shared" si="759"/>
        <v>1</v>
      </c>
      <c r="AK1886" s="25">
        <f t="shared" si="760"/>
        <v>0</v>
      </c>
      <c r="AL1886" s="25">
        <f t="shared" ca="1" si="761"/>
        <v>0</v>
      </c>
      <c r="AM1886" s="25">
        <f t="shared" ca="1" si="762"/>
        <v>0</v>
      </c>
      <c r="AN1886" s="25">
        <f ca="1">IF(AM1886=0,0,COUNTIF($AM$19:AM1886,C1886*10+1))</f>
        <v>0</v>
      </c>
      <c r="AO1886" s="20">
        <f t="shared" ca="1" si="763"/>
        <v>0</v>
      </c>
      <c r="AP1886" s="32">
        <f t="shared" ca="1" si="764"/>
        <v>0</v>
      </c>
    </row>
    <row r="1887" spans="1:42" x14ac:dyDescent="0.2">
      <c r="A1887" s="14">
        <f>Daten!A1887</f>
        <v>70612</v>
      </c>
      <c r="B1887" s="7" t="str">
        <f>Daten!B1887</f>
        <v>Kauns</v>
      </c>
      <c r="C1887" s="14">
        <f t="shared" si="740"/>
        <v>7</v>
      </c>
      <c r="D1887" s="9">
        <f>Daten!D1887</f>
        <v>0</v>
      </c>
      <c r="E1887" s="8">
        <f>Daten!E1887</f>
        <v>529</v>
      </c>
      <c r="F1887" s="8">
        <f>Daten!F1887</f>
        <v>501</v>
      </c>
      <c r="G1887" s="26">
        <f t="shared" si="741"/>
        <v>28</v>
      </c>
      <c r="H1887" s="28">
        <f t="shared" si="742"/>
        <v>5.588822355289421E-2</v>
      </c>
      <c r="I1887" s="20">
        <f t="shared" si="743"/>
        <v>6.7308338314644987</v>
      </c>
      <c r="J1887" s="20">
        <f t="shared" si="744"/>
        <v>21.269166168535502</v>
      </c>
      <c r="K1887" s="26">
        <f t="shared" si="745"/>
        <v>-10634.583084267751</v>
      </c>
      <c r="L1887" s="15">
        <f>Daten!G1887</f>
        <v>87</v>
      </c>
      <c r="M1887" s="15">
        <f>Daten!H1887</f>
        <v>355</v>
      </c>
      <c r="N1887" s="15">
        <f>Daten!I1887</f>
        <v>87</v>
      </c>
      <c r="O1887" s="27">
        <f t="shared" si="746"/>
        <v>0.49014084507042255</v>
      </c>
      <c r="P1887" s="15">
        <f t="shared" si="747"/>
        <v>201.56767285347416</v>
      </c>
      <c r="Q1887" s="20">
        <f t="shared" si="748"/>
        <v>-27.567672853474164</v>
      </c>
      <c r="R1887" s="26">
        <f t="shared" si="749"/>
        <v>-5513.5345706948328</v>
      </c>
      <c r="S1887" s="8">
        <f>Daten!K1887</f>
        <v>920</v>
      </c>
      <c r="T1887" s="8">
        <f>Daten!L1887</f>
        <v>23962</v>
      </c>
      <c r="U1887" s="8">
        <f>Daten!M1887</f>
        <v>9849</v>
      </c>
      <c r="V1887" s="8">
        <f>Daten!N1887</f>
        <v>500</v>
      </c>
      <c r="W1887" s="8">
        <f>Daten!O1887</f>
        <v>500</v>
      </c>
      <c r="X1887" s="22">
        <f t="shared" si="750"/>
        <v>34731</v>
      </c>
      <c r="Y1887" s="8">
        <f t="shared" si="751"/>
        <v>202968.66040860859</v>
      </c>
      <c r="Z1887" s="20">
        <f t="shared" si="752"/>
        <v>-168237.66040860859</v>
      </c>
      <c r="AA1887" s="26">
        <f t="shared" si="753"/>
        <v>16823.766040860861</v>
      </c>
      <c r="AB1887" s="31">
        <f t="shared" si="754"/>
        <v>675.64838589827559</v>
      </c>
      <c r="AC1887" s="30">
        <f t="shared" si="755"/>
        <v>675.64838589827559</v>
      </c>
      <c r="AG1887" s="25">
        <f t="shared" si="756"/>
        <v>-10634.583084267751</v>
      </c>
      <c r="AH1887" s="25">
        <f t="shared" si="757"/>
        <v>16823.766040860861</v>
      </c>
      <c r="AI1887" s="25">
        <f t="shared" si="758"/>
        <v>6189.1829565931093</v>
      </c>
      <c r="AJ1887" s="25">
        <f t="shared" si="759"/>
        <v>1</v>
      </c>
      <c r="AK1887" s="25">
        <f t="shared" si="760"/>
        <v>6189.1829565931093</v>
      </c>
      <c r="AL1887" s="25">
        <f t="shared" ca="1" si="761"/>
        <v>12751</v>
      </c>
      <c r="AM1887" s="25">
        <f t="shared" ca="1" si="762"/>
        <v>71</v>
      </c>
      <c r="AN1887" s="25">
        <f ca="1">IF(AM1887=0,0,COUNTIF($AM$19:AM1887,C1887*10+1))</f>
        <v>47</v>
      </c>
      <c r="AO1887" s="20">
        <f t="shared" ca="1" si="763"/>
        <v>0</v>
      </c>
      <c r="AP1887" s="32">
        <f t="shared" ca="1" si="764"/>
        <v>12751</v>
      </c>
    </row>
    <row r="1888" spans="1:42" x14ac:dyDescent="0.2">
      <c r="A1888" s="14">
        <f>Daten!A1888</f>
        <v>70613</v>
      </c>
      <c r="B1888" s="7" t="str">
        <f>Daten!B1888</f>
        <v>Ladis</v>
      </c>
      <c r="C1888" s="14">
        <f t="shared" si="740"/>
        <v>7</v>
      </c>
      <c r="D1888" s="9">
        <f>Daten!D1888</f>
        <v>0</v>
      </c>
      <c r="E1888" s="8">
        <f>Daten!E1888</f>
        <v>543</v>
      </c>
      <c r="F1888" s="8">
        <f>Daten!F1888</f>
        <v>525</v>
      </c>
      <c r="G1888" s="26">
        <f t="shared" si="741"/>
        <v>18</v>
      </c>
      <c r="H1888" s="28">
        <f t="shared" si="742"/>
        <v>3.4285714285714287E-2</v>
      </c>
      <c r="I1888" s="20">
        <f t="shared" si="743"/>
        <v>7.0532689850675885</v>
      </c>
      <c r="J1888" s="20">
        <f t="shared" si="744"/>
        <v>10.946731014932411</v>
      </c>
      <c r="K1888" s="26">
        <f t="shared" si="745"/>
        <v>-5473.3655074662056</v>
      </c>
      <c r="L1888" s="15">
        <f>Daten!G1888</f>
        <v>91</v>
      </c>
      <c r="M1888" s="15">
        <f>Daten!H1888</f>
        <v>356</v>
      </c>
      <c r="N1888" s="15">
        <f>Daten!I1888</f>
        <v>96</v>
      </c>
      <c r="O1888" s="27">
        <f t="shared" si="746"/>
        <v>0.5252808988764045</v>
      </c>
      <c r="P1888" s="15">
        <f t="shared" si="747"/>
        <v>202.13546911503323</v>
      </c>
      <c r="Q1888" s="20">
        <f t="shared" si="748"/>
        <v>-15.135469115033231</v>
      </c>
      <c r="R1888" s="26">
        <f t="shared" si="749"/>
        <v>-3027.0938230066463</v>
      </c>
      <c r="S1888" s="8">
        <f>Daten!K1888</f>
        <v>1672</v>
      </c>
      <c r="T1888" s="8">
        <f>Daten!L1888</f>
        <v>102118</v>
      </c>
      <c r="U1888" s="8">
        <f>Daten!M1888</f>
        <v>216444</v>
      </c>
      <c r="V1888" s="8">
        <f>Daten!N1888</f>
        <v>500</v>
      </c>
      <c r="W1888" s="8">
        <f>Daten!O1888</f>
        <v>500</v>
      </c>
      <c r="X1888" s="22">
        <f t="shared" si="750"/>
        <v>320234</v>
      </c>
      <c r="Y1888" s="8">
        <f t="shared" si="751"/>
        <v>208340.23176157742</v>
      </c>
      <c r="Z1888" s="20">
        <f t="shared" si="752"/>
        <v>111893.76823842258</v>
      </c>
      <c r="AA1888" s="26">
        <f t="shared" si="753"/>
        <v>-11189.376823842258</v>
      </c>
      <c r="AB1888" s="31">
        <f t="shared" si="754"/>
        <v>-19689.836154315111</v>
      </c>
      <c r="AC1888" s="30">
        <f t="shared" si="755"/>
        <v>0</v>
      </c>
      <c r="AG1888" s="25">
        <f t="shared" si="756"/>
        <v>0</v>
      </c>
      <c r="AH1888" s="25">
        <f t="shared" si="757"/>
        <v>0</v>
      </c>
      <c r="AI1888" s="25">
        <f t="shared" si="758"/>
        <v>0</v>
      </c>
      <c r="AJ1888" s="25">
        <f t="shared" si="759"/>
        <v>1</v>
      </c>
      <c r="AK1888" s="25">
        <f t="shared" si="760"/>
        <v>0</v>
      </c>
      <c r="AL1888" s="25">
        <f t="shared" ca="1" si="761"/>
        <v>0</v>
      </c>
      <c r="AM1888" s="25">
        <f t="shared" ca="1" si="762"/>
        <v>0</v>
      </c>
      <c r="AN1888" s="25">
        <f ca="1">IF(AM1888=0,0,COUNTIF($AM$19:AM1888,C1888*10+1))</f>
        <v>0</v>
      </c>
      <c r="AO1888" s="20">
        <f t="shared" ca="1" si="763"/>
        <v>0</v>
      </c>
      <c r="AP1888" s="32">
        <f t="shared" ca="1" si="764"/>
        <v>0</v>
      </c>
    </row>
    <row r="1889" spans="1:42" x14ac:dyDescent="0.2">
      <c r="A1889" s="14">
        <f>Daten!A1889</f>
        <v>70614</v>
      </c>
      <c r="B1889" s="7" t="str">
        <f>Daten!B1889</f>
        <v>Landeck</v>
      </c>
      <c r="C1889" s="14">
        <f t="shared" si="740"/>
        <v>7</v>
      </c>
      <c r="D1889" s="9">
        <f>Daten!D1889</f>
        <v>0</v>
      </c>
      <c r="E1889" s="8">
        <f>Daten!E1889</f>
        <v>7558</v>
      </c>
      <c r="F1889" s="8">
        <f>Daten!F1889</f>
        <v>7630</v>
      </c>
      <c r="G1889" s="26">
        <f t="shared" si="741"/>
        <v>-72</v>
      </c>
      <c r="H1889" s="28">
        <f t="shared" si="742"/>
        <v>-9.4364351245085198E-3</v>
      </c>
      <c r="I1889" s="20">
        <f t="shared" si="743"/>
        <v>102.50750924964896</v>
      </c>
      <c r="J1889" s="20">
        <f t="shared" si="744"/>
        <v>-174.50750924964896</v>
      </c>
      <c r="K1889" s="26">
        <f t="shared" si="745"/>
        <v>87253.754624824476</v>
      </c>
      <c r="L1889" s="15">
        <f>Daten!G1889</f>
        <v>1054</v>
      </c>
      <c r="M1889" s="15">
        <f>Daten!H1889</f>
        <v>5012</v>
      </c>
      <c r="N1889" s="15">
        <f>Daten!I1889</f>
        <v>1492</v>
      </c>
      <c r="O1889" s="27">
        <f t="shared" si="746"/>
        <v>0.50798084596967275</v>
      </c>
      <c r="P1889" s="15">
        <f t="shared" si="747"/>
        <v>2845.7948629341195</v>
      </c>
      <c r="Q1889" s="20">
        <f t="shared" si="748"/>
        <v>-299.79486293411946</v>
      </c>
      <c r="R1889" s="26">
        <f t="shared" si="749"/>
        <v>-59958.972586823889</v>
      </c>
      <c r="S1889" s="8">
        <f>Daten!K1889</f>
        <v>2209</v>
      </c>
      <c r="T1889" s="8">
        <f>Daten!L1889</f>
        <v>707132</v>
      </c>
      <c r="U1889" s="8">
        <f>Daten!M1889</f>
        <v>2909754</v>
      </c>
      <c r="V1889" s="8">
        <f>Daten!N1889</f>
        <v>500</v>
      </c>
      <c r="W1889" s="8">
        <f>Daten!O1889</f>
        <v>500</v>
      </c>
      <c r="X1889" s="22">
        <f t="shared" si="750"/>
        <v>3619095</v>
      </c>
      <c r="Y1889" s="8">
        <f t="shared" si="751"/>
        <v>2899881.1632670388</v>
      </c>
      <c r="Z1889" s="20">
        <f t="shared" si="752"/>
        <v>719213.83673296124</v>
      </c>
      <c r="AA1889" s="26">
        <f t="shared" si="753"/>
        <v>-71921.383673296121</v>
      </c>
      <c r="AB1889" s="31">
        <f t="shared" si="754"/>
        <v>-44626.601635295534</v>
      </c>
      <c r="AC1889" s="30">
        <f t="shared" si="755"/>
        <v>0</v>
      </c>
      <c r="AG1889" s="25">
        <f t="shared" si="756"/>
        <v>0</v>
      </c>
      <c r="AH1889" s="25">
        <f t="shared" si="757"/>
        <v>0</v>
      </c>
      <c r="AI1889" s="25">
        <f t="shared" si="758"/>
        <v>0</v>
      </c>
      <c r="AJ1889" s="25">
        <f t="shared" si="759"/>
        <v>1</v>
      </c>
      <c r="AK1889" s="25">
        <f t="shared" si="760"/>
        <v>0</v>
      </c>
      <c r="AL1889" s="25">
        <f t="shared" ca="1" si="761"/>
        <v>0</v>
      </c>
      <c r="AM1889" s="25">
        <f t="shared" ca="1" si="762"/>
        <v>0</v>
      </c>
      <c r="AN1889" s="25">
        <f ca="1">IF(AM1889=0,0,COUNTIF($AM$19:AM1889,C1889*10+1))</f>
        <v>0</v>
      </c>
      <c r="AO1889" s="20">
        <f t="shared" ca="1" si="763"/>
        <v>0</v>
      </c>
      <c r="AP1889" s="32">
        <f t="shared" ca="1" si="764"/>
        <v>0</v>
      </c>
    </row>
    <row r="1890" spans="1:42" x14ac:dyDescent="0.2">
      <c r="A1890" s="14">
        <f>Daten!A1890</f>
        <v>70615</v>
      </c>
      <c r="B1890" s="7" t="str">
        <f>Daten!B1890</f>
        <v>Nauders</v>
      </c>
      <c r="C1890" s="14">
        <f t="shared" si="740"/>
        <v>7</v>
      </c>
      <c r="D1890" s="9">
        <f>Daten!D1890</f>
        <v>0</v>
      </c>
      <c r="E1890" s="8">
        <f>Daten!E1890</f>
        <v>1561</v>
      </c>
      <c r="F1890" s="8">
        <f>Daten!F1890</f>
        <v>1536</v>
      </c>
      <c r="G1890" s="26">
        <f t="shared" si="741"/>
        <v>25</v>
      </c>
      <c r="H1890" s="28">
        <f t="shared" si="742"/>
        <v>1.6276041666666668E-2</v>
      </c>
      <c r="I1890" s="20">
        <f t="shared" si="743"/>
        <v>20.635849830597746</v>
      </c>
      <c r="J1890" s="20">
        <f t="shared" si="744"/>
        <v>4.3641501694022544</v>
      </c>
      <c r="K1890" s="26">
        <f t="shared" si="745"/>
        <v>-2182.0750847011273</v>
      </c>
      <c r="L1890" s="15">
        <f>Daten!G1890</f>
        <v>265</v>
      </c>
      <c r="M1890" s="15">
        <f>Daten!H1890</f>
        <v>1021</v>
      </c>
      <c r="N1890" s="15">
        <f>Daten!I1890</f>
        <v>275</v>
      </c>
      <c r="O1890" s="27">
        <f t="shared" si="746"/>
        <v>0.52889324191968656</v>
      </c>
      <c r="P1890" s="15">
        <f t="shared" si="747"/>
        <v>579.71998305182285</v>
      </c>
      <c r="Q1890" s="20">
        <f t="shared" si="748"/>
        <v>-39.719983051822851</v>
      </c>
      <c r="R1890" s="26">
        <f t="shared" si="749"/>
        <v>-7943.9966103645702</v>
      </c>
      <c r="S1890" s="8">
        <f>Daten!K1890</f>
        <v>4025</v>
      </c>
      <c r="T1890" s="8">
        <f>Daten!L1890</f>
        <v>271577</v>
      </c>
      <c r="U1890" s="8">
        <f>Daten!M1890</f>
        <v>626119</v>
      </c>
      <c r="V1890" s="8">
        <f>Daten!N1890</f>
        <v>500</v>
      </c>
      <c r="W1890" s="8">
        <f>Daten!O1890</f>
        <v>500</v>
      </c>
      <c r="X1890" s="22">
        <f t="shared" si="750"/>
        <v>901721</v>
      </c>
      <c r="Y1890" s="8">
        <f t="shared" si="751"/>
        <v>598930.20585602638</v>
      </c>
      <c r="Z1890" s="20">
        <f t="shared" si="752"/>
        <v>302790.79414397362</v>
      </c>
      <c r="AA1890" s="26">
        <f t="shared" si="753"/>
        <v>-30279.079414397362</v>
      </c>
      <c r="AB1890" s="31">
        <f t="shared" si="754"/>
        <v>-40405.151109463055</v>
      </c>
      <c r="AC1890" s="30">
        <f t="shared" si="755"/>
        <v>0</v>
      </c>
      <c r="AG1890" s="25">
        <f t="shared" si="756"/>
        <v>0</v>
      </c>
      <c r="AH1890" s="25">
        <f t="shared" si="757"/>
        <v>0</v>
      </c>
      <c r="AI1890" s="25">
        <f t="shared" si="758"/>
        <v>0</v>
      </c>
      <c r="AJ1890" s="25">
        <f t="shared" si="759"/>
        <v>1</v>
      </c>
      <c r="AK1890" s="25">
        <f t="shared" si="760"/>
        <v>0</v>
      </c>
      <c r="AL1890" s="25">
        <f t="shared" ca="1" si="761"/>
        <v>0</v>
      </c>
      <c r="AM1890" s="25">
        <f t="shared" ca="1" si="762"/>
        <v>0</v>
      </c>
      <c r="AN1890" s="25">
        <f ca="1">IF(AM1890=0,0,COUNTIF($AM$19:AM1890,C1890*10+1))</f>
        <v>0</v>
      </c>
      <c r="AO1890" s="20">
        <f t="shared" ca="1" si="763"/>
        <v>0</v>
      </c>
      <c r="AP1890" s="32">
        <f t="shared" ca="1" si="764"/>
        <v>0</v>
      </c>
    </row>
    <row r="1891" spans="1:42" x14ac:dyDescent="0.2">
      <c r="A1891" s="14">
        <f>Daten!A1891</f>
        <v>70616</v>
      </c>
      <c r="B1891" s="7" t="str">
        <f>Daten!B1891</f>
        <v>Pettneu am Arlberg</v>
      </c>
      <c r="C1891" s="14">
        <f t="shared" si="740"/>
        <v>7</v>
      </c>
      <c r="D1891" s="9">
        <f>Daten!D1891</f>
        <v>0</v>
      </c>
      <c r="E1891" s="8">
        <f>Daten!E1891</f>
        <v>1461</v>
      </c>
      <c r="F1891" s="8">
        <f>Daten!F1891</f>
        <v>1487</v>
      </c>
      <c r="G1891" s="26">
        <f t="shared" si="741"/>
        <v>-26</v>
      </c>
      <c r="H1891" s="28">
        <f t="shared" si="742"/>
        <v>-1.7484868863483525E-2</v>
      </c>
      <c r="I1891" s="20">
        <f t="shared" si="743"/>
        <v>19.977544725324769</v>
      </c>
      <c r="J1891" s="20">
        <f t="shared" si="744"/>
        <v>-45.977544725324769</v>
      </c>
      <c r="K1891" s="26">
        <f t="shared" si="745"/>
        <v>22988.772362662385</v>
      </c>
      <c r="L1891" s="15">
        <f>Daten!G1891</f>
        <v>199</v>
      </c>
      <c r="M1891" s="15">
        <f>Daten!H1891</f>
        <v>998</v>
      </c>
      <c r="N1891" s="15">
        <f>Daten!I1891</f>
        <v>264</v>
      </c>
      <c r="O1891" s="27">
        <f t="shared" si="746"/>
        <v>0.46392785571142287</v>
      </c>
      <c r="P1891" s="15">
        <f t="shared" si="747"/>
        <v>566.66066903596402</v>
      </c>
      <c r="Q1891" s="20">
        <f t="shared" si="748"/>
        <v>-103.66066903596402</v>
      </c>
      <c r="R1891" s="26">
        <f t="shared" si="749"/>
        <v>-20732.133807192804</v>
      </c>
      <c r="S1891" s="8">
        <f>Daten!K1891</f>
        <v>2661</v>
      </c>
      <c r="T1891" s="8">
        <f>Daten!L1891</f>
        <v>153988</v>
      </c>
      <c r="U1891" s="8">
        <f>Daten!M1891</f>
        <v>230548</v>
      </c>
      <c r="V1891" s="8">
        <f>Daten!N1891</f>
        <v>500</v>
      </c>
      <c r="W1891" s="8">
        <f>Daten!O1891</f>
        <v>500</v>
      </c>
      <c r="X1891" s="22">
        <f t="shared" si="750"/>
        <v>387197</v>
      </c>
      <c r="Y1891" s="8">
        <f t="shared" si="751"/>
        <v>560561.83904910611</v>
      </c>
      <c r="Z1891" s="20">
        <f t="shared" si="752"/>
        <v>-173364.83904910611</v>
      </c>
      <c r="AA1891" s="26">
        <f t="shared" si="753"/>
        <v>17336.483904910612</v>
      </c>
      <c r="AB1891" s="31">
        <f t="shared" si="754"/>
        <v>19593.122460380193</v>
      </c>
      <c r="AC1891" s="30">
        <f t="shared" si="755"/>
        <v>19593.122460380193</v>
      </c>
      <c r="AG1891" s="25">
        <f t="shared" si="756"/>
        <v>22988.772362662385</v>
      </c>
      <c r="AH1891" s="25">
        <f t="shared" si="757"/>
        <v>17336.483904910612</v>
      </c>
      <c r="AI1891" s="25">
        <f t="shared" si="758"/>
        <v>40325.256267573001</v>
      </c>
      <c r="AJ1891" s="25">
        <f t="shared" si="759"/>
        <v>1</v>
      </c>
      <c r="AK1891" s="25">
        <f t="shared" si="760"/>
        <v>40325.256267573001</v>
      </c>
      <c r="AL1891" s="25">
        <f t="shared" ca="1" si="761"/>
        <v>83075</v>
      </c>
      <c r="AM1891" s="25">
        <f t="shared" ca="1" si="762"/>
        <v>71</v>
      </c>
      <c r="AN1891" s="25">
        <f ca="1">IF(AM1891=0,0,COUNTIF($AM$19:AM1891,C1891*10+1))</f>
        <v>48</v>
      </c>
      <c r="AO1891" s="20">
        <f t="shared" ca="1" si="763"/>
        <v>0</v>
      </c>
      <c r="AP1891" s="32">
        <f t="shared" ca="1" si="764"/>
        <v>83075</v>
      </c>
    </row>
    <row r="1892" spans="1:42" x14ac:dyDescent="0.2">
      <c r="A1892" s="14">
        <f>Daten!A1892</f>
        <v>70617</v>
      </c>
      <c r="B1892" s="7" t="str">
        <f>Daten!B1892</f>
        <v>Pfunds</v>
      </c>
      <c r="C1892" s="14">
        <f t="shared" si="740"/>
        <v>7</v>
      </c>
      <c r="D1892" s="9">
        <f>Daten!D1892</f>
        <v>0</v>
      </c>
      <c r="E1892" s="8">
        <f>Daten!E1892</f>
        <v>2601</v>
      </c>
      <c r="F1892" s="8">
        <f>Daten!F1892</f>
        <v>2610</v>
      </c>
      <c r="G1892" s="26">
        <f t="shared" si="741"/>
        <v>-9</v>
      </c>
      <c r="H1892" s="28">
        <f t="shared" si="742"/>
        <v>-3.4482758620689655E-3</v>
      </c>
      <c r="I1892" s="20">
        <f t="shared" si="743"/>
        <v>35.064822954336016</v>
      </c>
      <c r="J1892" s="20">
        <f t="shared" si="744"/>
        <v>-44.064822954336016</v>
      </c>
      <c r="K1892" s="26">
        <f t="shared" si="745"/>
        <v>22032.411477168007</v>
      </c>
      <c r="L1892" s="15">
        <f>Daten!G1892</f>
        <v>432</v>
      </c>
      <c r="M1892" s="15">
        <f>Daten!H1892</f>
        <v>1676</v>
      </c>
      <c r="N1892" s="15">
        <f>Daten!I1892</f>
        <v>493</v>
      </c>
      <c r="O1892" s="27">
        <f t="shared" si="746"/>
        <v>0.55190930787589498</v>
      </c>
      <c r="P1892" s="15">
        <f t="shared" si="747"/>
        <v>951.62653437302163</v>
      </c>
      <c r="Q1892" s="20">
        <f t="shared" si="748"/>
        <v>-26.626534373021627</v>
      </c>
      <c r="R1892" s="26">
        <f t="shared" si="749"/>
        <v>-5325.3068746043255</v>
      </c>
      <c r="S1892" s="8">
        <f>Daten!K1892</f>
        <v>9852</v>
      </c>
      <c r="T1892" s="8">
        <f>Daten!L1892</f>
        <v>227843</v>
      </c>
      <c r="U1892" s="8">
        <f>Daten!M1892</f>
        <v>416454</v>
      </c>
      <c r="V1892" s="8">
        <f>Daten!N1892</f>
        <v>500</v>
      </c>
      <c r="W1892" s="8">
        <f>Daten!O1892</f>
        <v>500</v>
      </c>
      <c r="X1892" s="22">
        <f t="shared" si="750"/>
        <v>654149</v>
      </c>
      <c r="Y1892" s="8">
        <f t="shared" si="751"/>
        <v>997961.22064799792</v>
      </c>
      <c r="Z1892" s="20">
        <f t="shared" si="752"/>
        <v>-343812.22064799792</v>
      </c>
      <c r="AA1892" s="26">
        <f t="shared" si="753"/>
        <v>34381.222064799796</v>
      </c>
      <c r="AB1892" s="31">
        <f t="shared" si="754"/>
        <v>51088.326667363479</v>
      </c>
      <c r="AC1892" s="30">
        <f t="shared" si="755"/>
        <v>51088.326667363479</v>
      </c>
      <c r="AG1892" s="25">
        <f t="shared" si="756"/>
        <v>22032.411477168007</v>
      </c>
      <c r="AH1892" s="25">
        <f t="shared" si="757"/>
        <v>34381.222064799796</v>
      </c>
      <c r="AI1892" s="25">
        <f t="shared" si="758"/>
        <v>56413.633541967807</v>
      </c>
      <c r="AJ1892" s="25">
        <f t="shared" si="759"/>
        <v>1</v>
      </c>
      <c r="AK1892" s="25">
        <f t="shared" si="760"/>
        <v>56413.633541967807</v>
      </c>
      <c r="AL1892" s="25">
        <f t="shared" ca="1" si="761"/>
        <v>116220</v>
      </c>
      <c r="AM1892" s="25">
        <f t="shared" ca="1" si="762"/>
        <v>71</v>
      </c>
      <c r="AN1892" s="25">
        <f ca="1">IF(AM1892=0,0,COUNTIF($AM$19:AM1892,C1892*10+1))</f>
        <v>49</v>
      </c>
      <c r="AO1892" s="20">
        <f t="shared" ca="1" si="763"/>
        <v>0</v>
      </c>
      <c r="AP1892" s="32">
        <f t="shared" ca="1" si="764"/>
        <v>116220</v>
      </c>
    </row>
    <row r="1893" spans="1:42" x14ac:dyDescent="0.2">
      <c r="A1893" s="14">
        <f>Daten!A1893</f>
        <v>70618</v>
      </c>
      <c r="B1893" s="7" t="str">
        <f>Daten!B1893</f>
        <v>Pians</v>
      </c>
      <c r="C1893" s="14">
        <f t="shared" si="740"/>
        <v>7</v>
      </c>
      <c r="D1893" s="9">
        <f>Daten!D1893</f>
        <v>0</v>
      </c>
      <c r="E1893" s="8">
        <f>Daten!E1893</f>
        <v>784</v>
      </c>
      <c r="F1893" s="8">
        <f>Daten!F1893</f>
        <v>796</v>
      </c>
      <c r="G1893" s="26">
        <f t="shared" si="741"/>
        <v>-12</v>
      </c>
      <c r="H1893" s="28">
        <f t="shared" si="742"/>
        <v>-1.507537688442211E-2</v>
      </c>
      <c r="I1893" s="20">
        <f t="shared" si="743"/>
        <v>10.694099261169145</v>
      </c>
      <c r="J1893" s="20">
        <f t="shared" si="744"/>
        <v>-22.694099261169143</v>
      </c>
      <c r="K1893" s="26">
        <f t="shared" si="745"/>
        <v>11347.049630584572</v>
      </c>
      <c r="L1893" s="15">
        <f>Daten!G1893</f>
        <v>124</v>
      </c>
      <c r="M1893" s="15">
        <f>Daten!H1893</f>
        <v>495</v>
      </c>
      <c r="N1893" s="15">
        <f>Daten!I1893</f>
        <v>165</v>
      </c>
      <c r="O1893" s="27">
        <f t="shared" si="746"/>
        <v>0.58383838383838382</v>
      </c>
      <c r="P1893" s="15">
        <f t="shared" si="747"/>
        <v>281.05914947174568</v>
      </c>
      <c r="Q1893" s="20">
        <f t="shared" si="748"/>
        <v>7.940850528254316</v>
      </c>
      <c r="R1893" s="26">
        <f t="shared" si="749"/>
        <v>1588.1701056508632</v>
      </c>
      <c r="S1893" s="8">
        <f>Daten!K1893</f>
        <v>386</v>
      </c>
      <c r="T1893" s="8">
        <f>Daten!L1893</f>
        <v>71227</v>
      </c>
      <c r="U1893" s="8">
        <f>Daten!M1893</f>
        <v>450348</v>
      </c>
      <c r="V1893" s="8">
        <f>Daten!N1893</f>
        <v>500</v>
      </c>
      <c r="W1893" s="8">
        <f>Daten!O1893</f>
        <v>500</v>
      </c>
      <c r="X1893" s="22">
        <f t="shared" si="750"/>
        <v>521961</v>
      </c>
      <c r="Y1893" s="8">
        <f t="shared" si="751"/>
        <v>300807.99576625542</v>
      </c>
      <c r="Z1893" s="20">
        <f t="shared" si="752"/>
        <v>221153.00423374458</v>
      </c>
      <c r="AA1893" s="26">
        <f t="shared" si="753"/>
        <v>-22115.300423374458</v>
      </c>
      <c r="AB1893" s="31">
        <f t="shared" si="754"/>
        <v>-9180.0806871390232</v>
      </c>
      <c r="AC1893" s="30">
        <f t="shared" si="755"/>
        <v>0</v>
      </c>
      <c r="AG1893" s="25">
        <f t="shared" si="756"/>
        <v>0</v>
      </c>
      <c r="AH1893" s="25">
        <f t="shared" si="757"/>
        <v>0</v>
      </c>
      <c r="AI1893" s="25">
        <f t="shared" si="758"/>
        <v>0</v>
      </c>
      <c r="AJ1893" s="25">
        <f t="shared" si="759"/>
        <v>1</v>
      </c>
      <c r="AK1893" s="25">
        <f t="shared" si="760"/>
        <v>0</v>
      </c>
      <c r="AL1893" s="25">
        <f t="shared" ca="1" si="761"/>
        <v>0</v>
      </c>
      <c r="AM1893" s="25">
        <f t="shared" ca="1" si="762"/>
        <v>0</v>
      </c>
      <c r="AN1893" s="25">
        <f ca="1">IF(AM1893=0,0,COUNTIF($AM$19:AM1893,C1893*10+1))</f>
        <v>0</v>
      </c>
      <c r="AO1893" s="20">
        <f t="shared" ca="1" si="763"/>
        <v>0</v>
      </c>
      <c r="AP1893" s="32">
        <f t="shared" ca="1" si="764"/>
        <v>0</v>
      </c>
    </row>
    <row r="1894" spans="1:42" x14ac:dyDescent="0.2">
      <c r="A1894" s="14">
        <f>Daten!A1894</f>
        <v>70619</v>
      </c>
      <c r="B1894" s="7" t="str">
        <f>Daten!B1894</f>
        <v>Prutz</v>
      </c>
      <c r="C1894" s="14">
        <f t="shared" si="740"/>
        <v>7</v>
      </c>
      <c r="D1894" s="9">
        <f>Daten!D1894</f>
        <v>0</v>
      </c>
      <c r="E1894" s="8">
        <f>Daten!E1894</f>
        <v>1865</v>
      </c>
      <c r="F1894" s="8">
        <f>Daten!F1894</f>
        <v>1833</v>
      </c>
      <c r="G1894" s="26">
        <f t="shared" si="741"/>
        <v>32</v>
      </c>
      <c r="H1894" s="28">
        <f t="shared" si="742"/>
        <v>1.7457719585379158E-2</v>
      </c>
      <c r="I1894" s="20">
        <f t="shared" si="743"/>
        <v>24.625984856435981</v>
      </c>
      <c r="J1894" s="20">
        <f t="shared" si="744"/>
        <v>7.3740151435640193</v>
      </c>
      <c r="K1894" s="26">
        <f t="shared" si="745"/>
        <v>-3687.0075717820096</v>
      </c>
      <c r="L1894" s="15">
        <f>Daten!G1894</f>
        <v>282</v>
      </c>
      <c r="M1894" s="15">
        <f>Daten!H1894</f>
        <v>1238</v>
      </c>
      <c r="N1894" s="15">
        <f>Daten!I1894</f>
        <v>345</v>
      </c>
      <c r="O1894" s="27">
        <f t="shared" si="746"/>
        <v>0.50646203554119551</v>
      </c>
      <c r="P1894" s="15">
        <f t="shared" si="747"/>
        <v>702.93177181014369</v>
      </c>
      <c r="Q1894" s="20">
        <f t="shared" si="748"/>
        <v>-75.931771810143687</v>
      </c>
      <c r="R1894" s="26">
        <f t="shared" si="749"/>
        <v>-15186.354362028738</v>
      </c>
      <c r="S1894" s="8">
        <f>Daten!K1894</f>
        <v>1489</v>
      </c>
      <c r="T1894" s="8">
        <f>Daten!L1894</f>
        <v>139509</v>
      </c>
      <c r="U1894" s="8">
        <f>Daten!M1894</f>
        <v>568746</v>
      </c>
      <c r="V1894" s="8">
        <f>Daten!N1894</f>
        <v>500</v>
      </c>
      <c r="W1894" s="8">
        <f>Daten!O1894</f>
        <v>500</v>
      </c>
      <c r="X1894" s="22">
        <f t="shared" si="750"/>
        <v>709744</v>
      </c>
      <c r="Y1894" s="8">
        <f t="shared" si="751"/>
        <v>715570.04094906419</v>
      </c>
      <c r="Z1894" s="20">
        <f t="shared" si="752"/>
        <v>-5826.0409490641905</v>
      </c>
      <c r="AA1894" s="26">
        <f t="shared" si="753"/>
        <v>582.60409490641905</v>
      </c>
      <c r="AB1894" s="31">
        <f t="shared" si="754"/>
        <v>-18290.75783890433</v>
      </c>
      <c r="AC1894" s="30">
        <f t="shared" si="755"/>
        <v>0</v>
      </c>
      <c r="AG1894" s="25">
        <f t="shared" si="756"/>
        <v>0</v>
      </c>
      <c r="AH1894" s="25">
        <f t="shared" si="757"/>
        <v>0</v>
      </c>
      <c r="AI1894" s="25">
        <f t="shared" si="758"/>
        <v>0</v>
      </c>
      <c r="AJ1894" s="25">
        <f t="shared" si="759"/>
        <v>1</v>
      </c>
      <c r="AK1894" s="25">
        <f t="shared" si="760"/>
        <v>0</v>
      </c>
      <c r="AL1894" s="25">
        <f t="shared" ca="1" si="761"/>
        <v>0</v>
      </c>
      <c r="AM1894" s="25">
        <f t="shared" ca="1" si="762"/>
        <v>0</v>
      </c>
      <c r="AN1894" s="25">
        <f ca="1">IF(AM1894=0,0,COUNTIF($AM$19:AM1894,C1894*10+1))</f>
        <v>0</v>
      </c>
      <c r="AO1894" s="20">
        <f t="shared" ca="1" si="763"/>
        <v>0</v>
      </c>
      <c r="AP1894" s="32">
        <f t="shared" ca="1" si="764"/>
        <v>0</v>
      </c>
    </row>
    <row r="1895" spans="1:42" x14ac:dyDescent="0.2">
      <c r="A1895" s="14">
        <f>Daten!A1895</f>
        <v>70620</v>
      </c>
      <c r="B1895" s="7" t="str">
        <f>Daten!B1895</f>
        <v>Ried im Oberinntal</v>
      </c>
      <c r="C1895" s="14">
        <f t="shared" si="740"/>
        <v>7</v>
      </c>
      <c r="D1895" s="9">
        <f>Daten!D1895</f>
        <v>0</v>
      </c>
      <c r="E1895" s="8">
        <f>Daten!E1895</f>
        <v>1302</v>
      </c>
      <c r="F1895" s="8">
        <f>Daten!F1895</f>
        <v>1268</v>
      </c>
      <c r="G1895" s="26">
        <f t="shared" si="741"/>
        <v>34</v>
      </c>
      <c r="H1895" s="28">
        <f t="shared" si="742"/>
        <v>2.6813880126182965E-2</v>
      </c>
      <c r="I1895" s="20">
        <f t="shared" si="743"/>
        <v>17.035323948696576</v>
      </c>
      <c r="J1895" s="20">
        <f t="shared" si="744"/>
        <v>16.964676051303424</v>
      </c>
      <c r="K1895" s="26">
        <f t="shared" si="745"/>
        <v>-8482.3380256517121</v>
      </c>
      <c r="L1895" s="15">
        <f>Daten!G1895</f>
        <v>199</v>
      </c>
      <c r="M1895" s="15">
        <f>Daten!H1895</f>
        <v>890</v>
      </c>
      <c r="N1895" s="15">
        <f>Daten!I1895</f>
        <v>213</v>
      </c>
      <c r="O1895" s="27">
        <f t="shared" si="746"/>
        <v>0.46292134831460674</v>
      </c>
      <c r="P1895" s="15">
        <f t="shared" si="747"/>
        <v>505.33867278758311</v>
      </c>
      <c r="Q1895" s="20">
        <f t="shared" si="748"/>
        <v>-93.338672787583107</v>
      </c>
      <c r="R1895" s="26">
        <f t="shared" si="749"/>
        <v>-18667.734557516622</v>
      </c>
      <c r="S1895" s="8">
        <f>Daten!K1895</f>
        <v>2793</v>
      </c>
      <c r="T1895" s="8">
        <f>Daten!L1895</f>
        <v>149750</v>
      </c>
      <c r="U1895" s="8">
        <f>Daten!M1895</f>
        <v>628513</v>
      </c>
      <c r="V1895" s="8">
        <f>Daten!N1895</f>
        <v>500</v>
      </c>
      <c r="W1895" s="8">
        <f>Daten!O1895</f>
        <v>500</v>
      </c>
      <c r="X1895" s="22">
        <f t="shared" si="750"/>
        <v>781056</v>
      </c>
      <c r="Y1895" s="8">
        <f t="shared" si="751"/>
        <v>499556.13582610275</v>
      </c>
      <c r="Z1895" s="20">
        <f t="shared" si="752"/>
        <v>281499.86417389725</v>
      </c>
      <c r="AA1895" s="26">
        <f t="shared" si="753"/>
        <v>-28149.986417389726</v>
      </c>
      <c r="AB1895" s="31">
        <f t="shared" si="754"/>
        <v>-55300.05900055806</v>
      </c>
      <c r="AC1895" s="30">
        <f t="shared" si="755"/>
        <v>0</v>
      </c>
      <c r="AG1895" s="25">
        <f t="shared" si="756"/>
        <v>0</v>
      </c>
      <c r="AH1895" s="25">
        <f t="shared" si="757"/>
        <v>0</v>
      </c>
      <c r="AI1895" s="25">
        <f t="shared" si="758"/>
        <v>0</v>
      </c>
      <c r="AJ1895" s="25">
        <f t="shared" si="759"/>
        <v>1</v>
      </c>
      <c r="AK1895" s="25">
        <f t="shared" si="760"/>
        <v>0</v>
      </c>
      <c r="AL1895" s="25">
        <f t="shared" ca="1" si="761"/>
        <v>0</v>
      </c>
      <c r="AM1895" s="25">
        <f t="shared" ca="1" si="762"/>
        <v>0</v>
      </c>
      <c r="AN1895" s="25">
        <f ca="1">IF(AM1895=0,0,COUNTIF($AM$19:AM1895,C1895*10+1))</f>
        <v>0</v>
      </c>
      <c r="AO1895" s="20">
        <f t="shared" ca="1" si="763"/>
        <v>0</v>
      </c>
      <c r="AP1895" s="32">
        <f t="shared" ca="1" si="764"/>
        <v>0</v>
      </c>
    </row>
    <row r="1896" spans="1:42" x14ac:dyDescent="0.2">
      <c r="A1896" s="14">
        <f>Daten!A1896</f>
        <v>70621</v>
      </c>
      <c r="B1896" s="7" t="str">
        <f>Daten!B1896</f>
        <v>St. Anton am Arlberg</v>
      </c>
      <c r="C1896" s="14">
        <f t="shared" si="740"/>
        <v>7</v>
      </c>
      <c r="D1896" s="9">
        <f>Daten!D1896</f>
        <v>0</v>
      </c>
      <c r="E1896" s="8">
        <f>Daten!E1896</f>
        <v>2338</v>
      </c>
      <c r="F1896" s="8">
        <f>Daten!F1896</f>
        <v>2350</v>
      </c>
      <c r="G1896" s="26">
        <f t="shared" si="741"/>
        <v>-12</v>
      </c>
      <c r="H1896" s="28">
        <f t="shared" si="742"/>
        <v>-5.106382978723404E-3</v>
      </c>
      <c r="I1896" s="20">
        <f t="shared" si="743"/>
        <v>31.571775456969206</v>
      </c>
      <c r="J1896" s="20">
        <f t="shared" si="744"/>
        <v>-43.571775456969206</v>
      </c>
      <c r="K1896" s="26">
        <f t="shared" si="745"/>
        <v>21785.887728484602</v>
      </c>
      <c r="L1896" s="15">
        <f>Daten!G1896</f>
        <v>274</v>
      </c>
      <c r="M1896" s="15">
        <f>Daten!H1896</f>
        <v>1591</v>
      </c>
      <c r="N1896" s="15">
        <f>Daten!I1896</f>
        <v>473</v>
      </c>
      <c r="O1896" s="27">
        <f t="shared" si="746"/>
        <v>0.46951602765556255</v>
      </c>
      <c r="P1896" s="15">
        <f t="shared" si="747"/>
        <v>903.36385214049972</v>
      </c>
      <c r="Q1896" s="20">
        <f t="shared" si="748"/>
        <v>-156.36385214049972</v>
      </c>
      <c r="R1896" s="26">
        <f t="shared" si="749"/>
        <v>-31272.770428099942</v>
      </c>
      <c r="S1896" s="8">
        <f>Daten!K1896</f>
        <v>6451</v>
      </c>
      <c r="T1896" s="8">
        <f>Daten!L1896</f>
        <v>896357</v>
      </c>
      <c r="U1896" s="8">
        <f>Daten!M1896</f>
        <v>2125015</v>
      </c>
      <c r="V1896" s="8">
        <f>Daten!N1896</f>
        <v>500</v>
      </c>
      <c r="W1896" s="8">
        <f>Daten!O1896</f>
        <v>500</v>
      </c>
      <c r="X1896" s="22">
        <f t="shared" si="750"/>
        <v>3027823</v>
      </c>
      <c r="Y1896" s="8">
        <f t="shared" si="751"/>
        <v>897052.41594579746</v>
      </c>
      <c r="Z1896" s="20">
        <f t="shared" si="752"/>
        <v>2130770.5840542028</v>
      </c>
      <c r="AA1896" s="26">
        <f t="shared" si="753"/>
        <v>-213077.05840542028</v>
      </c>
      <c r="AB1896" s="31">
        <f t="shared" si="754"/>
        <v>-222563.94110503563</v>
      </c>
      <c r="AC1896" s="30">
        <f t="shared" si="755"/>
        <v>0</v>
      </c>
      <c r="AG1896" s="25">
        <f t="shared" si="756"/>
        <v>0</v>
      </c>
      <c r="AH1896" s="25">
        <f t="shared" si="757"/>
        <v>0</v>
      </c>
      <c r="AI1896" s="25">
        <f t="shared" si="758"/>
        <v>0</v>
      </c>
      <c r="AJ1896" s="25">
        <f t="shared" si="759"/>
        <v>1</v>
      </c>
      <c r="AK1896" s="25">
        <f t="shared" si="760"/>
        <v>0</v>
      </c>
      <c r="AL1896" s="25">
        <f t="shared" ca="1" si="761"/>
        <v>0</v>
      </c>
      <c r="AM1896" s="25">
        <f t="shared" ca="1" si="762"/>
        <v>0</v>
      </c>
      <c r="AN1896" s="25">
        <f ca="1">IF(AM1896=0,0,COUNTIF($AM$19:AM1896,C1896*10+1))</f>
        <v>0</v>
      </c>
      <c r="AO1896" s="20">
        <f t="shared" ca="1" si="763"/>
        <v>0</v>
      </c>
      <c r="AP1896" s="32">
        <f t="shared" ca="1" si="764"/>
        <v>0</v>
      </c>
    </row>
    <row r="1897" spans="1:42" x14ac:dyDescent="0.2">
      <c r="A1897" s="14">
        <f>Daten!A1897</f>
        <v>70622</v>
      </c>
      <c r="B1897" s="7" t="str">
        <f>Daten!B1897</f>
        <v>Schönwies</v>
      </c>
      <c r="C1897" s="14">
        <f t="shared" si="740"/>
        <v>7</v>
      </c>
      <c r="D1897" s="9">
        <f>Daten!D1897</f>
        <v>0</v>
      </c>
      <c r="E1897" s="8">
        <f>Daten!E1897</f>
        <v>1759</v>
      </c>
      <c r="F1897" s="8">
        <f>Daten!F1897</f>
        <v>1675</v>
      </c>
      <c r="G1897" s="26">
        <f t="shared" si="741"/>
        <v>84</v>
      </c>
      <c r="H1897" s="28">
        <f t="shared" si="742"/>
        <v>5.0149253731343282E-2</v>
      </c>
      <c r="I1897" s="20">
        <f t="shared" si="743"/>
        <v>22.503286761882308</v>
      </c>
      <c r="J1897" s="20">
        <f t="shared" si="744"/>
        <v>61.496713238117692</v>
      </c>
      <c r="K1897" s="26">
        <f t="shared" si="745"/>
        <v>-30748.356619058846</v>
      </c>
      <c r="L1897" s="15">
        <f>Daten!G1897</f>
        <v>283</v>
      </c>
      <c r="M1897" s="15">
        <f>Daten!H1897</f>
        <v>1152</v>
      </c>
      <c r="N1897" s="15">
        <f>Daten!I1897</f>
        <v>324</v>
      </c>
      <c r="O1897" s="27">
        <f t="shared" si="746"/>
        <v>0.52690972222222221</v>
      </c>
      <c r="P1897" s="15">
        <f t="shared" si="747"/>
        <v>654.10129331606265</v>
      </c>
      <c r="Q1897" s="20">
        <f t="shared" si="748"/>
        <v>-47.101293316062652</v>
      </c>
      <c r="R1897" s="26">
        <f t="shared" si="749"/>
        <v>-9420.2586632125312</v>
      </c>
      <c r="S1897" s="8">
        <f>Daten!K1897</f>
        <v>3070</v>
      </c>
      <c r="T1897" s="8">
        <f>Daten!L1897</f>
        <v>90574</v>
      </c>
      <c r="U1897" s="8">
        <f>Daten!M1897</f>
        <v>553986</v>
      </c>
      <c r="V1897" s="8">
        <f>Daten!N1897</f>
        <v>500</v>
      </c>
      <c r="W1897" s="8">
        <f>Daten!O1897</f>
        <v>500</v>
      </c>
      <c r="X1897" s="22">
        <f t="shared" si="750"/>
        <v>647630</v>
      </c>
      <c r="Y1897" s="8">
        <f t="shared" si="751"/>
        <v>674899.57213372865</v>
      </c>
      <c r="Z1897" s="20">
        <f t="shared" si="752"/>
        <v>-27269.572133728652</v>
      </c>
      <c r="AA1897" s="26">
        <f t="shared" si="753"/>
        <v>2726.9572133728652</v>
      </c>
      <c r="AB1897" s="31">
        <f t="shared" si="754"/>
        <v>-37441.658068898512</v>
      </c>
      <c r="AC1897" s="30">
        <f t="shared" si="755"/>
        <v>0</v>
      </c>
      <c r="AG1897" s="25">
        <f t="shared" si="756"/>
        <v>0</v>
      </c>
      <c r="AH1897" s="25">
        <f t="shared" si="757"/>
        <v>0</v>
      </c>
      <c r="AI1897" s="25">
        <f t="shared" si="758"/>
        <v>0</v>
      </c>
      <c r="AJ1897" s="25">
        <f t="shared" si="759"/>
        <v>1</v>
      </c>
      <c r="AK1897" s="25">
        <f t="shared" si="760"/>
        <v>0</v>
      </c>
      <c r="AL1897" s="25">
        <f t="shared" ca="1" si="761"/>
        <v>0</v>
      </c>
      <c r="AM1897" s="25">
        <f t="shared" ca="1" si="762"/>
        <v>0</v>
      </c>
      <c r="AN1897" s="25">
        <f ca="1">IF(AM1897=0,0,COUNTIF($AM$19:AM1897,C1897*10+1))</f>
        <v>0</v>
      </c>
      <c r="AO1897" s="20">
        <f t="shared" ca="1" si="763"/>
        <v>0</v>
      </c>
      <c r="AP1897" s="32">
        <f t="shared" ca="1" si="764"/>
        <v>0</v>
      </c>
    </row>
    <row r="1898" spans="1:42" x14ac:dyDescent="0.2">
      <c r="A1898" s="14">
        <f>Daten!A1898</f>
        <v>70623</v>
      </c>
      <c r="B1898" s="7" t="str">
        <f>Daten!B1898</f>
        <v>See</v>
      </c>
      <c r="C1898" s="14">
        <f t="shared" si="740"/>
        <v>7</v>
      </c>
      <c r="D1898" s="9">
        <f>Daten!D1898</f>
        <v>0</v>
      </c>
      <c r="E1898" s="8">
        <f>Daten!E1898</f>
        <v>1237</v>
      </c>
      <c r="F1898" s="8">
        <f>Daten!F1898</f>
        <v>1263</v>
      </c>
      <c r="G1898" s="26">
        <f t="shared" si="741"/>
        <v>-26</v>
      </c>
      <c r="H1898" s="28">
        <f t="shared" si="742"/>
        <v>-2.0585906571654791E-2</v>
      </c>
      <c r="I1898" s="20">
        <f t="shared" si="743"/>
        <v>16.968149958362599</v>
      </c>
      <c r="J1898" s="20">
        <f t="shared" si="744"/>
        <v>-42.968149958362602</v>
      </c>
      <c r="K1898" s="26">
        <f t="shared" si="745"/>
        <v>21484.0749791813</v>
      </c>
      <c r="L1898" s="15">
        <f>Daten!G1898</f>
        <v>231</v>
      </c>
      <c r="M1898" s="15">
        <f>Daten!H1898</f>
        <v>839</v>
      </c>
      <c r="N1898" s="15">
        <f>Daten!I1898</f>
        <v>167</v>
      </c>
      <c r="O1898" s="27">
        <f t="shared" si="746"/>
        <v>0.47437425506555425</v>
      </c>
      <c r="P1898" s="15">
        <f t="shared" si="747"/>
        <v>476.38106344806994</v>
      </c>
      <c r="Q1898" s="20">
        <f t="shared" si="748"/>
        <v>-78.381063448069938</v>
      </c>
      <c r="R1898" s="26">
        <f t="shared" si="749"/>
        <v>-15676.212689613987</v>
      </c>
      <c r="S1898" s="8">
        <f>Daten!K1898</f>
        <v>1320</v>
      </c>
      <c r="T1898" s="8">
        <f>Daten!L1898</f>
        <v>91368</v>
      </c>
      <c r="U1898" s="8">
        <f>Daten!M1898</f>
        <v>335722</v>
      </c>
      <c r="V1898" s="8">
        <f>Daten!N1898</f>
        <v>500</v>
      </c>
      <c r="W1898" s="8">
        <f>Daten!O1898</f>
        <v>500</v>
      </c>
      <c r="X1898" s="22">
        <f t="shared" si="750"/>
        <v>428410</v>
      </c>
      <c r="Y1898" s="8">
        <f t="shared" si="751"/>
        <v>474616.69740160456</v>
      </c>
      <c r="Z1898" s="20">
        <f t="shared" si="752"/>
        <v>-46206.697401604557</v>
      </c>
      <c r="AA1898" s="26">
        <f t="shared" si="753"/>
        <v>4620.6697401604561</v>
      </c>
      <c r="AB1898" s="31">
        <f t="shared" si="754"/>
        <v>10428.532029727769</v>
      </c>
      <c r="AC1898" s="30">
        <f t="shared" si="755"/>
        <v>10428.532029727769</v>
      </c>
      <c r="AG1898" s="25">
        <f t="shared" si="756"/>
        <v>21484.0749791813</v>
      </c>
      <c r="AH1898" s="25">
        <f t="shared" si="757"/>
        <v>4620.6697401604561</v>
      </c>
      <c r="AI1898" s="25">
        <f t="shared" si="758"/>
        <v>26104.744719341754</v>
      </c>
      <c r="AJ1898" s="25">
        <f t="shared" si="759"/>
        <v>1</v>
      </c>
      <c r="AK1898" s="25">
        <f t="shared" si="760"/>
        <v>26104.744719341754</v>
      </c>
      <c r="AL1898" s="25">
        <f t="shared" ca="1" si="761"/>
        <v>53779</v>
      </c>
      <c r="AM1898" s="25">
        <f t="shared" ca="1" si="762"/>
        <v>71</v>
      </c>
      <c r="AN1898" s="25">
        <f ca="1">IF(AM1898=0,0,COUNTIF($AM$19:AM1898,C1898*10+1))</f>
        <v>50</v>
      </c>
      <c r="AO1898" s="20">
        <f t="shared" ca="1" si="763"/>
        <v>0</v>
      </c>
      <c r="AP1898" s="32">
        <f t="shared" ca="1" si="764"/>
        <v>53779</v>
      </c>
    </row>
    <row r="1899" spans="1:42" x14ac:dyDescent="0.2">
      <c r="A1899" s="14">
        <f>Daten!A1899</f>
        <v>70624</v>
      </c>
      <c r="B1899" s="7" t="str">
        <f>Daten!B1899</f>
        <v>Serfaus</v>
      </c>
      <c r="C1899" s="14">
        <f t="shared" si="740"/>
        <v>7</v>
      </c>
      <c r="D1899" s="9">
        <f>Daten!D1899</f>
        <v>0</v>
      </c>
      <c r="E1899" s="8">
        <f>Daten!E1899</f>
        <v>1176</v>
      </c>
      <c r="F1899" s="8">
        <f>Daten!F1899</f>
        <v>1121</v>
      </c>
      <c r="G1899" s="26">
        <f t="shared" si="741"/>
        <v>55</v>
      </c>
      <c r="H1899" s="28">
        <f t="shared" si="742"/>
        <v>4.906333630686887E-2</v>
      </c>
      <c r="I1899" s="20">
        <f t="shared" si="743"/>
        <v>15.060408632877651</v>
      </c>
      <c r="J1899" s="20">
        <f t="shared" si="744"/>
        <v>39.939591367122347</v>
      </c>
      <c r="K1899" s="26">
        <f t="shared" si="745"/>
        <v>-19969.795683561173</v>
      </c>
      <c r="L1899" s="15">
        <f>Daten!G1899</f>
        <v>169</v>
      </c>
      <c r="M1899" s="15">
        <f>Daten!H1899</f>
        <v>821</v>
      </c>
      <c r="N1899" s="15">
        <f>Daten!I1899</f>
        <v>186</v>
      </c>
      <c r="O1899" s="27">
        <f t="shared" si="746"/>
        <v>0.43239951278928135</v>
      </c>
      <c r="P1899" s="15">
        <f t="shared" si="747"/>
        <v>466.16073074000644</v>
      </c>
      <c r="Q1899" s="20">
        <f t="shared" si="748"/>
        <v>-111.16073074000644</v>
      </c>
      <c r="R1899" s="26">
        <f t="shared" si="749"/>
        <v>-22232.146148001288</v>
      </c>
      <c r="S1899" s="8">
        <f>Daten!K1899</f>
        <v>3006</v>
      </c>
      <c r="T1899" s="8">
        <f>Daten!L1899</f>
        <v>619688</v>
      </c>
      <c r="U1899" s="8">
        <f>Daten!M1899</f>
        <v>1497964</v>
      </c>
      <c r="V1899" s="8">
        <f>Daten!N1899</f>
        <v>500</v>
      </c>
      <c r="W1899" s="8">
        <f>Daten!O1899</f>
        <v>500</v>
      </c>
      <c r="X1899" s="22">
        <f t="shared" si="750"/>
        <v>2120658</v>
      </c>
      <c r="Y1899" s="8">
        <f t="shared" si="751"/>
        <v>451211.99364938313</v>
      </c>
      <c r="Z1899" s="20">
        <f t="shared" si="752"/>
        <v>1669446.0063506169</v>
      </c>
      <c r="AA1899" s="26">
        <f t="shared" si="753"/>
        <v>-166944.60063506171</v>
      </c>
      <c r="AB1899" s="31">
        <f t="shared" si="754"/>
        <v>-209146.54246662417</v>
      </c>
      <c r="AC1899" s="30">
        <f t="shared" si="755"/>
        <v>0</v>
      </c>
      <c r="AG1899" s="25">
        <f t="shared" si="756"/>
        <v>0</v>
      </c>
      <c r="AH1899" s="25">
        <f t="shared" si="757"/>
        <v>0</v>
      </c>
      <c r="AI1899" s="25">
        <f t="shared" si="758"/>
        <v>0</v>
      </c>
      <c r="AJ1899" s="25">
        <f t="shared" si="759"/>
        <v>1</v>
      </c>
      <c r="AK1899" s="25">
        <f t="shared" si="760"/>
        <v>0</v>
      </c>
      <c r="AL1899" s="25">
        <f t="shared" ca="1" si="761"/>
        <v>0</v>
      </c>
      <c r="AM1899" s="25">
        <f t="shared" ca="1" si="762"/>
        <v>0</v>
      </c>
      <c r="AN1899" s="25">
        <f ca="1">IF(AM1899=0,0,COUNTIF($AM$19:AM1899,C1899*10+1))</f>
        <v>0</v>
      </c>
      <c r="AO1899" s="20">
        <f t="shared" ca="1" si="763"/>
        <v>0</v>
      </c>
      <c r="AP1899" s="32">
        <f t="shared" ca="1" si="764"/>
        <v>0</v>
      </c>
    </row>
    <row r="1900" spans="1:42" x14ac:dyDescent="0.2">
      <c r="A1900" s="14">
        <f>Daten!A1900</f>
        <v>70625</v>
      </c>
      <c r="B1900" s="7" t="str">
        <f>Daten!B1900</f>
        <v>Spiss</v>
      </c>
      <c r="C1900" s="14">
        <f t="shared" si="740"/>
        <v>7</v>
      </c>
      <c r="D1900" s="9">
        <f>Daten!D1900</f>
        <v>0</v>
      </c>
      <c r="E1900" s="8">
        <f>Daten!E1900</f>
        <v>104</v>
      </c>
      <c r="F1900" s="8">
        <f>Daten!F1900</f>
        <v>111</v>
      </c>
      <c r="G1900" s="26">
        <f t="shared" si="741"/>
        <v>-7</v>
      </c>
      <c r="H1900" s="28">
        <f t="shared" si="742"/>
        <v>-6.3063063063063057E-2</v>
      </c>
      <c r="I1900" s="20">
        <f t="shared" si="743"/>
        <v>1.4912625854142902</v>
      </c>
      <c r="J1900" s="20">
        <f t="shared" si="744"/>
        <v>-8.4912625854142902</v>
      </c>
      <c r="K1900" s="26">
        <f t="shared" si="745"/>
        <v>4245.6312927071449</v>
      </c>
      <c r="L1900" s="15">
        <f>Daten!G1900</f>
        <v>9</v>
      </c>
      <c r="M1900" s="15">
        <f>Daten!H1900</f>
        <v>82</v>
      </c>
      <c r="N1900" s="15">
        <f>Daten!I1900</f>
        <v>13</v>
      </c>
      <c r="O1900" s="27">
        <f t="shared" si="746"/>
        <v>0.26829268292682928</v>
      </c>
      <c r="P1900" s="15">
        <f t="shared" si="747"/>
        <v>46.559293447844738</v>
      </c>
      <c r="Q1900" s="20">
        <f t="shared" si="748"/>
        <v>-24.559293447844738</v>
      </c>
      <c r="R1900" s="26">
        <f t="shared" si="749"/>
        <v>-4911.8586895689477</v>
      </c>
      <c r="S1900" s="8">
        <f>Daten!K1900</f>
        <v>437</v>
      </c>
      <c r="T1900" s="8">
        <f>Daten!L1900</f>
        <v>9130</v>
      </c>
      <c r="U1900" s="8">
        <f>Daten!M1900</f>
        <v>6996</v>
      </c>
      <c r="V1900" s="8">
        <f>Daten!N1900</f>
        <v>500</v>
      </c>
      <c r="W1900" s="8">
        <f>Daten!O1900</f>
        <v>500</v>
      </c>
      <c r="X1900" s="22">
        <f t="shared" si="750"/>
        <v>16563</v>
      </c>
      <c r="Y1900" s="8">
        <f t="shared" si="751"/>
        <v>39903.101479197147</v>
      </c>
      <c r="Z1900" s="20">
        <f t="shared" si="752"/>
        <v>-23340.101479197147</v>
      </c>
      <c r="AA1900" s="26">
        <f t="shared" si="753"/>
        <v>2334.0101479197147</v>
      </c>
      <c r="AB1900" s="31">
        <f t="shared" si="754"/>
        <v>1667.7827510579118</v>
      </c>
      <c r="AC1900" s="30">
        <f t="shared" si="755"/>
        <v>1667.7827510579118</v>
      </c>
      <c r="AG1900" s="25">
        <f t="shared" si="756"/>
        <v>4245.6312927071449</v>
      </c>
      <c r="AH1900" s="25">
        <f t="shared" si="757"/>
        <v>2334.0101479197147</v>
      </c>
      <c r="AI1900" s="25">
        <f t="shared" si="758"/>
        <v>6579.6414406268595</v>
      </c>
      <c r="AJ1900" s="25">
        <f t="shared" si="759"/>
        <v>1</v>
      </c>
      <c r="AK1900" s="25">
        <f t="shared" si="760"/>
        <v>6579.6414406268595</v>
      </c>
      <c r="AL1900" s="25">
        <f t="shared" ca="1" si="761"/>
        <v>13555</v>
      </c>
      <c r="AM1900" s="25">
        <f t="shared" ca="1" si="762"/>
        <v>71</v>
      </c>
      <c r="AN1900" s="25">
        <f ca="1">IF(AM1900=0,0,COUNTIF($AM$19:AM1900,C1900*10+1))</f>
        <v>51</v>
      </c>
      <c r="AO1900" s="20">
        <f t="shared" ca="1" si="763"/>
        <v>0</v>
      </c>
      <c r="AP1900" s="32">
        <f t="shared" ca="1" si="764"/>
        <v>13555</v>
      </c>
    </row>
    <row r="1901" spans="1:42" x14ac:dyDescent="0.2">
      <c r="A1901" s="14">
        <f>Daten!A1901</f>
        <v>70626</v>
      </c>
      <c r="B1901" s="7" t="str">
        <f>Daten!B1901</f>
        <v>Stanz bei Landeck</v>
      </c>
      <c r="C1901" s="14">
        <f t="shared" si="740"/>
        <v>7</v>
      </c>
      <c r="D1901" s="9">
        <f>Daten!D1901</f>
        <v>0</v>
      </c>
      <c r="E1901" s="8">
        <f>Daten!E1901</f>
        <v>578</v>
      </c>
      <c r="F1901" s="8">
        <f>Daten!F1901</f>
        <v>580</v>
      </c>
      <c r="G1901" s="26">
        <f t="shared" si="741"/>
        <v>-2</v>
      </c>
      <c r="H1901" s="28">
        <f t="shared" si="742"/>
        <v>-3.4482758620689655E-3</v>
      </c>
      <c r="I1901" s="20">
        <f t="shared" si="743"/>
        <v>7.7921828787413361</v>
      </c>
      <c r="J1901" s="20">
        <f t="shared" si="744"/>
        <v>-9.7921828787413361</v>
      </c>
      <c r="K1901" s="26">
        <f t="shared" si="745"/>
        <v>4896.091439370668</v>
      </c>
      <c r="L1901" s="15">
        <f>Daten!G1901</f>
        <v>89</v>
      </c>
      <c r="M1901" s="15">
        <f>Daten!H1901</f>
        <v>395</v>
      </c>
      <c r="N1901" s="15">
        <f>Daten!I1901</f>
        <v>94</v>
      </c>
      <c r="O1901" s="27">
        <f t="shared" si="746"/>
        <v>0.46329113924050636</v>
      </c>
      <c r="P1901" s="15">
        <f t="shared" si="747"/>
        <v>224.27952331583745</v>
      </c>
      <c r="Q1901" s="20">
        <f t="shared" si="748"/>
        <v>-41.279523315837451</v>
      </c>
      <c r="R1901" s="26">
        <f t="shared" si="749"/>
        <v>-8255.9046631674901</v>
      </c>
      <c r="S1901" s="8">
        <f>Daten!K1901</f>
        <v>303</v>
      </c>
      <c r="T1901" s="8">
        <f>Daten!L1901</f>
        <v>37473</v>
      </c>
      <c r="U1901" s="8">
        <f>Daten!M1901</f>
        <v>119377</v>
      </c>
      <c r="V1901" s="8">
        <f>Daten!N1901</f>
        <v>500</v>
      </c>
      <c r="W1901" s="8">
        <f>Daten!O1901</f>
        <v>500</v>
      </c>
      <c r="X1901" s="22">
        <f t="shared" si="750"/>
        <v>157153</v>
      </c>
      <c r="Y1901" s="8">
        <f t="shared" si="751"/>
        <v>221769.16014399953</v>
      </c>
      <c r="Z1901" s="20">
        <f t="shared" si="752"/>
        <v>-64616.160143999528</v>
      </c>
      <c r="AA1901" s="26">
        <f t="shared" si="753"/>
        <v>6461.6160143999532</v>
      </c>
      <c r="AB1901" s="31">
        <f t="shared" si="754"/>
        <v>3101.8027906031311</v>
      </c>
      <c r="AC1901" s="30">
        <f t="shared" si="755"/>
        <v>3101.8027906031311</v>
      </c>
      <c r="AG1901" s="25">
        <f t="shared" si="756"/>
        <v>4896.091439370668</v>
      </c>
      <c r="AH1901" s="25">
        <f t="shared" si="757"/>
        <v>6461.6160143999532</v>
      </c>
      <c r="AI1901" s="25">
        <f t="shared" si="758"/>
        <v>11357.707453770621</v>
      </c>
      <c r="AJ1901" s="25">
        <f t="shared" si="759"/>
        <v>1</v>
      </c>
      <c r="AK1901" s="25">
        <f t="shared" si="760"/>
        <v>11357.707453770621</v>
      </c>
      <c r="AL1901" s="25">
        <f t="shared" ca="1" si="761"/>
        <v>23398</v>
      </c>
      <c r="AM1901" s="25">
        <f t="shared" ca="1" si="762"/>
        <v>71</v>
      </c>
      <c r="AN1901" s="25">
        <f ca="1">IF(AM1901=0,0,COUNTIF($AM$19:AM1901,C1901*10+1))</f>
        <v>52</v>
      </c>
      <c r="AO1901" s="20">
        <f t="shared" ca="1" si="763"/>
        <v>0</v>
      </c>
      <c r="AP1901" s="32">
        <f t="shared" ca="1" si="764"/>
        <v>23398</v>
      </c>
    </row>
    <row r="1902" spans="1:42" x14ac:dyDescent="0.2">
      <c r="A1902" s="14">
        <f>Daten!A1902</f>
        <v>70627</v>
      </c>
      <c r="B1902" s="7" t="str">
        <f>Daten!B1902</f>
        <v>Strengen</v>
      </c>
      <c r="C1902" s="14">
        <f t="shared" si="740"/>
        <v>7</v>
      </c>
      <c r="D1902" s="9">
        <f>Daten!D1902</f>
        <v>0</v>
      </c>
      <c r="E1902" s="8">
        <f>Daten!E1902</f>
        <v>1230</v>
      </c>
      <c r="F1902" s="8">
        <f>Daten!F1902</f>
        <v>1206</v>
      </c>
      <c r="G1902" s="26">
        <f t="shared" si="741"/>
        <v>24</v>
      </c>
      <c r="H1902" s="28">
        <f t="shared" si="742"/>
        <v>1.9900497512437811E-2</v>
      </c>
      <c r="I1902" s="20">
        <f t="shared" si="743"/>
        <v>16.202366468555262</v>
      </c>
      <c r="J1902" s="20">
        <f t="shared" si="744"/>
        <v>7.7976335314447383</v>
      </c>
      <c r="K1902" s="26">
        <f t="shared" si="745"/>
        <v>-3898.8167657223689</v>
      </c>
      <c r="L1902" s="15">
        <f>Daten!G1902</f>
        <v>205</v>
      </c>
      <c r="M1902" s="15">
        <f>Daten!H1902</f>
        <v>792</v>
      </c>
      <c r="N1902" s="15">
        <f>Daten!I1902</f>
        <v>233</v>
      </c>
      <c r="O1902" s="27">
        <f t="shared" si="746"/>
        <v>0.55303030303030298</v>
      </c>
      <c r="P1902" s="15">
        <f t="shared" si="747"/>
        <v>449.69463915479304</v>
      </c>
      <c r="Q1902" s="20">
        <f t="shared" si="748"/>
        <v>-11.694639154793038</v>
      </c>
      <c r="R1902" s="26">
        <f t="shared" si="749"/>
        <v>-2338.9278309586075</v>
      </c>
      <c r="S1902" s="8">
        <f>Daten!K1902</f>
        <v>1663</v>
      </c>
      <c r="T1902" s="8">
        <f>Daten!L1902</f>
        <v>41555</v>
      </c>
      <c r="U1902" s="8">
        <f>Daten!M1902</f>
        <v>99367</v>
      </c>
      <c r="V1902" s="8">
        <f>Daten!N1902</f>
        <v>500</v>
      </c>
      <c r="W1902" s="8">
        <f>Daten!O1902</f>
        <v>500</v>
      </c>
      <c r="X1902" s="22">
        <f t="shared" si="750"/>
        <v>142585</v>
      </c>
      <c r="Y1902" s="8">
        <f t="shared" si="751"/>
        <v>471930.9117251201</v>
      </c>
      <c r="Z1902" s="20">
        <f t="shared" si="752"/>
        <v>-329345.9117251201</v>
      </c>
      <c r="AA1902" s="26">
        <f t="shared" si="753"/>
        <v>32934.59117251201</v>
      </c>
      <c r="AB1902" s="31">
        <f t="shared" si="754"/>
        <v>26696.846575831034</v>
      </c>
      <c r="AC1902" s="30">
        <f t="shared" si="755"/>
        <v>26696.846575831034</v>
      </c>
      <c r="AG1902" s="25">
        <f t="shared" si="756"/>
        <v>-3898.8167657223689</v>
      </c>
      <c r="AH1902" s="25">
        <f t="shared" si="757"/>
        <v>32934.59117251201</v>
      </c>
      <c r="AI1902" s="25">
        <f t="shared" si="758"/>
        <v>29035.774406789642</v>
      </c>
      <c r="AJ1902" s="25">
        <f t="shared" si="759"/>
        <v>1</v>
      </c>
      <c r="AK1902" s="25">
        <f t="shared" si="760"/>
        <v>29035.774406789642</v>
      </c>
      <c r="AL1902" s="25">
        <f t="shared" ca="1" si="761"/>
        <v>59818</v>
      </c>
      <c r="AM1902" s="25">
        <f t="shared" ca="1" si="762"/>
        <v>71</v>
      </c>
      <c r="AN1902" s="25">
        <f ca="1">IF(AM1902=0,0,COUNTIF($AM$19:AM1902,C1902*10+1))</f>
        <v>53</v>
      </c>
      <c r="AO1902" s="20">
        <f t="shared" ca="1" si="763"/>
        <v>0</v>
      </c>
      <c r="AP1902" s="32">
        <f t="shared" ca="1" si="764"/>
        <v>59818</v>
      </c>
    </row>
    <row r="1903" spans="1:42" x14ac:dyDescent="0.2">
      <c r="A1903" s="14">
        <f>Daten!A1903</f>
        <v>70628</v>
      </c>
      <c r="B1903" s="7" t="str">
        <f>Daten!B1903</f>
        <v>Tobadill</v>
      </c>
      <c r="C1903" s="14">
        <f t="shared" si="740"/>
        <v>7</v>
      </c>
      <c r="D1903" s="9">
        <f>Daten!D1903</f>
        <v>0</v>
      </c>
      <c r="E1903" s="8">
        <f>Daten!E1903</f>
        <v>505</v>
      </c>
      <c r="F1903" s="8">
        <f>Daten!F1903</f>
        <v>509</v>
      </c>
      <c r="G1903" s="26">
        <f t="shared" si="741"/>
        <v>-4</v>
      </c>
      <c r="H1903" s="28">
        <f t="shared" si="742"/>
        <v>-7.8585461689587421E-3</v>
      </c>
      <c r="I1903" s="20">
        <f t="shared" si="743"/>
        <v>6.8383122159988625</v>
      </c>
      <c r="J1903" s="20">
        <f t="shared" si="744"/>
        <v>-10.838312215998862</v>
      </c>
      <c r="K1903" s="26">
        <f t="shared" si="745"/>
        <v>5419.1561079994308</v>
      </c>
      <c r="L1903" s="15">
        <f>Daten!G1903</f>
        <v>78</v>
      </c>
      <c r="M1903" s="15">
        <f>Daten!H1903</f>
        <v>320</v>
      </c>
      <c r="N1903" s="15">
        <f>Daten!I1903</f>
        <v>107</v>
      </c>
      <c r="O1903" s="27">
        <f t="shared" si="746"/>
        <v>0.578125</v>
      </c>
      <c r="P1903" s="15">
        <f t="shared" si="747"/>
        <v>181.6948036989063</v>
      </c>
      <c r="Q1903" s="20">
        <f t="shared" si="748"/>
        <v>3.3051963010937015</v>
      </c>
      <c r="R1903" s="26">
        <f t="shared" si="749"/>
        <v>661.03926021874031</v>
      </c>
      <c r="S1903" s="8">
        <f>Daten!K1903</f>
        <v>1559</v>
      </c>
      <c r="T1903" s="8">
        <f>Daten!L1903</f>
        <v>25631</v>
      </c>
      <c r="U1903" s="8">
        <f>Daten!M1903</f>
        <v>15981</v>
      </c>
      <c r="V1903" s="8">
        <f>Daten!N1903</f>
        <v>500</v>
      </c>
      <c r="W1903" s="8">
        <f>Daten!O1903</f>
        <v>500</v>
      </c>
      <c r="X1903" s="22">
        <f t="shared" si="750"/>
        <v>43171</v>
      </c>
      <c r="Y1903" s="8">
        <f t="shared" si="751"/>
        <v>193760.25237494768</v>
      </c>
      <c r="Z1903" s="20">
        <f t="shared" si="752"/>
        <v>-150589.25237494768</v>
      </c>
      <c r="AA1903" s="26">
        <f t="shared" si="753"/>
        <v>15058.925237494768</v>
      </c>
      <c r="AB1903" s="31">
        <f t="shared" si="754"/>
        <v>21139.120605712938</v>
      </c>
      <c r="AC1903" s="30">
        <f t="shared" si="755"/>
        <v>21139.120605712938</v>
      </c>
      <c r="AG1903" s="25">
        <f t="shared" si="756"/>
        <v>5419.1561079994308</v>
      </c>
      <c r="AH1903" s="25">
        <f t="shared" si="757"/>
        <v>15058.925237494768</v>
      </c>
      <c r="AI1903" s="25">
        <f t="shared" si="758"/>
        <v>20478.0813454942</v>
      </c>
      <c r="AJ1903" s="25">
        <f t="shared" si="759"/>
        <v>1</v>
      </c>
      <c r="AK1903" s="25">
        <f t="shared" si="760"/>
        <v>20478.0813454942</v>
      </c>
      <c r="AL1903" s="25">
        <f t="shared" ca="1" si="761"/>
        <v>42188</v>
      </c>
      <c r="AM1903" s="25">
        <f t="shared" ca="1" si="762"/>
        <v>71</v>
      </c>
      <c r="AN1903" s="25">
        <f ca="1">IF(AM1903=0,0,COUNTIF($AM$19:AM1903,C1903*10+1))</f>
        <v>54</v>
      </c>
      <c r="AO1903" s="20">
        <f t="shared" ca="1" si="763"/>
        <v>0</v>
      </c>
      <c r="AP1903" s="32">
        <f t="shared" ca="1" si="764"/>
        <v>42188</v>
      </c>
    </row>
    <row r="1904" spans="1:42" x14ac:dyDescent="0.2">
      <c r="A1904" s="14">
        <f>Daten!A1904</f>
        <v>70629</v>
      </c>
      <c r="B1904" s="7" t="str">
        <f>Daten!B1904</f>
        <v>Tösens</v>
      </c>
      <c r="C1904" s="14">
        <f t="shared" si="740"/>
        <v>7</v>
      </c>
      <c r="D1904" s="9">
        <f>Daten!D1904</f>
        <v>0</v>
      </c>
      <c r="E1904" s="8">
        <f>Daten!E1904</f>
        <v>756</v>
      </c>
      <c r="F1904" s="8">
        <f>Daten!F1904</f>
        <v>745</v>
      </c>
      <c r="G1904" s="26">
        <f t="shared" si="741"/>
        <v>11</v>
      </c>
      <c r="H1904" s="28">
        <f t="shared" si="742"/>
        <v>1.4765100671140939E-2</v>
      </c>
      <c r="I1904" s="20">
        <f t="shared" si="743"/>
        <v>10.008924559762578</v>
      </c>
      <c r="J1904" s="20">
        <f t="shared" si="744"/>
        <v>0.991075440237422</v>
      </c>
      <c r="K1904" s="26">
        <f t="shared" si="745"/>
        <v>-495.53772011871098</v>
      </c>
      <c r="L1904" s="15">
        <f>Daten!G1904</f>
        <v>131</v>
      </c>
      <c r="M1904" s="15">
        <f>Daten!H1904</f>
        <v>500</v>
      </c>
      <c r="N1904" s="15">
        <f>Daten!I1904</f>
        <v>125</v>
      </c>
      <c r="O1904" s="27">
        <f t="shared" si="746"/>
        <v>0.51200000000000001</v>
      </c>
      <c r="P1904" s="15">
        <f t="shared" si="747"/>
        <v>283.89813077954108</v>
      </c>
      <c r="Q1904" s="20">
        <f t="shared" si="748"/>
        <v>-27.898130779541077</v>
      </c>
      <c r="R1904" s="26">
        <f t="shared" si="749"/>
        <v>-5579.6261559082159</v>
      </c>
      <c r="S1904" s="8">
        <f>Daten!K1904</f>
        <v>2569</v>
      </c>
      <c r="T1904" s="8">
        <f>Daten!L1904</f>
        <v>32865</v>
      </c>
      <c r="U1904" s="8">
        <f>Daten!M1904</f>
        <v>34606</v>
      </c>
      <c r="V1904" s="8">
        <f>Daten!N1904</f>
        <v>500</v>
      </c>
      <c r="W1904" s="8">
        <f>Daten!O1904</f>
        <v>500</v>
      </c>
      <c r="X1904" s="22">
        <f t="shared" si="750"/>
        <v>70040</v>
      </c>
      <c r="Y1904" s="8">
        <f t="shared" si="751"/>
        <v>290064.85306031775</v>
      </c>
      <c r="Z1904" s="20">
        <f t="shared" si="752"/>
        <v>-220024.85306031775</v>
      </c>
      <c r="AA1904" s="26">
        <f t="shared" si="753"/>
        <v>22002.485306031776</v>
      </c>
      <c r="AB1904" s="31">
        <f t="shared" si="754"/>
        <v>15927.321430004849</v>
      </c>
      <c r="AC1904" s="30">
        <f t="shared" si="755"/>
        <v>15927.321430004849</v>
      </c>
      <c r="AG1904" s="25">
        <f t="shared" si="756"/>
        <v>-495.53772011871098</v>
      </c>
      <c r="AH1904" s="25">
        <f t="shared" si="757"/>
        <v>22002.485306031776</v>
      </c>
      <c r="AI1904" s="25">
        <f t="shared" si="758"/>
        <v>21506.947585913065</v>
      </c>
      <c r="AJ1904" s="25">
        <f t="shared" si="759"/>
        <v>1</v>
      </c>
      <c r="AK1904" s="25">
        <f t="shared" si="760"/>
        <v>21506.947585913065</v>
      </c>
      <c r="AL1904" s="25">
        <f t="shared" ca="1" si="761"/>
        <v>44307</v>
      </c>
      <c r="AM1904" s="25">
        <f t="shared" ca="1" si="762"/>
        <v>71</v>
      </c>
      <c r="AN1904" s="25">
        <f ca="1">IF(AM1904=0,0,COUNTIF($AM$19:AM1904,C1904*10+1))</f>
        <v>55</v>
      </c>
      <c r="AO1904" s="20">
        <f t="shared" ca="1" si="763"/>
        <v>0</v>
      </c>
      <c r="AP1904" s="32">
        <f t="shared" ca="1" si="764"/>
        <v>44307</v>
      </c>
    </row>
    <row r="1905" spans="1:42" x14ac:dyDescent="0.2">
      <c r="A1905" s="14">
        <f>Daten!A1905</f>
        <v>70630</v>
      </c>
      <c r="B1905" s="7" t="str">
        <f>Daten!B1905</f>
        <v>Zams</v>
      </c>
      <c r="C1905" s="14">
        <f t="shared" si="740"/>
        <v>7</v>
      </c>
      <c r="D1905" s="9">
        <f>Daten!D1905</f>
        <v>0</v>
      </c>
      <c r="E1905" s="8">
        <f>Daten!E1905</f>
        <v>3616</v>
      </c>
      <c r="F1905" s="8">
        <f>Daten!F1905</f>
        <v>3402</v>
      </c>
      <c r="G1905" s="26">
        <f t="shared" si="741"/>
        <v>214</v>
      </c>
      <c r="H1905" s="28">
        <f t="shared" si="742"/>
        <v>6.2904174015285128E-2</v>
      </c>
      <c r="I1905" s="20">
        <f t="shared" si="743"/>
        <v>45.705183023237979</v>
      </c>
      <c r="J1905" s="20">
        <f t="shared" si="744"/>
        <v>168.29481697676204</v>
      </c>
      <c r="K1905" s="26">
        <f t="shared" si="745"/>
        <v>-84147.408488381014</v>
      </c>
      <c r="L1905" s="15">
        <f>Daten!G1905</f>
        <v>524</v>
      </c>
      <c r="M1905" s="15">
        <f>Daten!H1905</f>
        <v>2369</v>
      </c>
      <c r="N1905" s="15">
        <f>Daten!I1905</f>
        <v>723</v>
      </c>
      <c r="O1905" s="27">
        <f t="shared" si="746"/>
        <v>0.52638243984803712</v>
      </c>
      <c r="P1905" s="15">
        <f t="shared" si="747"/>
        <v>1345.1093436334656</v>
      </c>
      <c r="Q1905" s="20">
        <f t="shared" si="748"/>
        <v>-98.109343633465642</v>
      </c>
      <c r="R1905" s="26">
        <f t="shared" si="749"/>
        <v>-19621.86872669313</v>
      </c>
      <c r="S1905" s="8">
        <f>Daten!K1905</f>
        <v>4060</v>
      </c>
      <c r="T1905" s="8">
        <f>Daten!L1905</f>
        <v>465871</v>
      </c>
      <c r="U1905" s="8">
        <f>Daten!M1905</f>
        <v>2032791</v>
      </c>
      <c r="V1905" s="8">
        <f>Daten!N1905</f>
        <v>500</v>
      </c>
      <c r="W1905" s="8">
        <f>Daten!O1905</f>
        <v>500</v>
      </c>
      <c r="X1905" s="22">
        <f t="shared" si="750"/>
        <v>2502722</v>
      </c>
      <c r="Y1905" s="8">
        <f t="shared" si="751"/>
        <v>1387400.1437382393</v>
      </c>
      <c r="Z1905" s="20">
        <f t="shared" si="752"/>
        <v>1115321.8562617607</v>
      </c>
      <c r="AA1905" s="26">
        <f t="shared" si="753"/>
        <v>-111532.18562617607</v>
      </c>
      <c r="AB1905" s="31">
        <f t="shared" si="754"/>
        <v>-215301.46284125021</v>
      </c>
      <c r="AC1905" s="30">
        <f t="shared" si="755"/>
        <v>0</v>
      </c>
      <c r="AG1905" s="25">
        <f t="shared" si="756"/>
        <v>0</v>
      </c>
      <c r="AH1905" s="25">
        <f t="shared" si="757"/>
        <v>0</v>
      </c>
      <c r="AI1905" s="25">
        <f t="shared" si="758"/>
        <v>0</v>
      </c>
      <c r="AJ1905" s="25">
        <f t="shared" si="759"/>
        <v>1</v>
      </c>
      <c r="AK1905" s="25">
        <f t="shared" si="760"/>
        <v>0</v>
      </c>
      <c r="AL1905" s="25">
        <f t="shared" ca="1" si="761"/>
        <v>0</v>
      </c>
      <c r="AM1905" s="25">
        <f t="shared" ca="1" si="762"/>
        <v>0</v>
      </c>
      <c r="AN1905" s="25">
        <f ca="1">IF(AM1905=0,0,COUNTIF($AM$19:AM1905,C1905*10+1))</f>
        <v>0</v>
      </c>
      <c r="AO1905" s="20">
        <f t="shared" ca="1" si="763"/>
        <v>0</v>
      </c>
      <c r="AP1905" s="32">
        <f t="shared" ca="1" si="764"/>
        <v>0</v>
      </c>
    </row>
    <row r="1906" spans="1:42" x14ac:dyDescent="0.2">
      <c r="A1906" s="14">
        <f>Daten!A1906</f>
        <v>70701</v>
      </c>
      <c r="B1906" s="7" t="str">
        <f>Daten!B1906</f>
        <v>Abfaltersbach</v>
      </c>
      <c r="C1906" s="14">
        <f t="shared" si="740"/>
        <v>7</v>
      </c>
      <c r="D1906" s="9">
        <f>Daten!D1906</f>
        <v>0</v>
      </c>
      <c r="E1906" s="8">
        <f>Daten!E1906</f>
        <v>646</v>
      </c>
      <c r="F1906" s="8">
        <f>Daten!F1906</f>
        <v>642</v>
      </c>
      <c r="G1906" s="26">
        <f t="shared" si="741"/>
        <v>4</v>
      </c>
      <c r="H1906" s="28">
        <f t="shared" si="742"/>
        <v>6.2305295950155761E-3</v>
      </c>
      <c r="I1906" s="20">
        <f t="shared" si="743"/>
        <v>8.6251403588826516</v>
      </c>
      <c r="J1906" s="20">
        <f t="shared" si="744"/>
        <v>-4.6251403588826516</v>
      </c>
      <c r="K1906" s="26">
        <f t="shared" si="745"/>
        <v>2312.5701794413258</v>
      </c>
      <c r="L1906" s="15">
        <f>Daten!G1906</f>
        <v>107</v>
      </c>
      <c r="M1906" s="15">
        <f>Daten!H1906</f>
        <v>426</v>
      </c>
      <c r="N1906" s="15">
        <f>Daten!I1906</f>
        <v>113</v>
      </c>
      <c r="O1906" s="27">
        <f t="shared" si="746"/>
        <v>0.51643192488262912</v>
      </c>
      <c r="P1906" s="15">
        <f t="shared" si="747"/>
        <v>241.88120742416899</v>
      </c>
      <c r="Q1906" s="20">
        <f t="shared" si="748"/>
        <v>-21.881207424168991</v>
      </c>
      <c r="R1906" s="26">
        <f t="shared" si="749"/>
        <v>-4376.2414848337985</v>
      </c>
      <c r="S1906" s="8">
        <f>Daten!K1906</f>
        <v>1513</v>
      </c>
      <c r="T1906" s="8">
        <f>Daten!L1906</f>
        <v>44765</v>
      </c>
      <c r="U1906" s="8">
        <f>Daten!M1906</f>
        <v>709569</v>
      </c>
      <c r="V1906" s="8">
        <f>Daten!N1906</f>
        <v>500</v>
      </c>
      <c r="W1906" s="8">
        <f>Daten!O1906</f>
        <v>500</v>
      </c>
      <c r="X1906" s="22">
        <f t="shared" si="750"/>
        <v>755847</v>
      </c>
      <c r="Y1906" s="8">
        <f t="shared" si="751"/>
        <v>247859.64957270536</v>
      </c>
      <c r="Z1906" s="20">
        <f t="shared" si="752"/>
        <v>507987.35042729462</v>
      </c>
      <c r="AA1906" s="26">
        <f t="shared" si="753"/>
        <v>-50798.735042729466</v>
      </c>
      <c r="AB1906" s="31">
        <f t="shared" si="754"/>
        <v>-52862.406348121942</v>
      </c>
      <c r="AC1906" s="30">
        <f t="shared" si="755"/>
        <v>0</v>
      </c>
      <c r="AG1906" s="25">
        <f t="shared" si="756"/>
        <v>0</v>
      </c>
      <c r="AH1906" s="25">
        <f t="shared" si="757"/>
        <v>0</v>
      </c>
      <c r="AI1906" s="25">
        <f t="shared" si="758"/>
        <v>0</v>
      </c>
      <c r="AJ1906" s="25">
        <f t="shared" si="759"/>
        <v>1</v>
      </c>
      <c r="AK1906" s="25">
        <f t="shared" si="760"/>
        <v>0</v>
      </c>
      <c r="AL1906" s="25">
        <f t="shared" ca="1" si="761"/>
        <v>0</v>
      </c>
      <c r="AM1906" s="25">
        <f t="shared" ca="1" si="762"/>
        <v>0</v>
      </c>
      <c r="AN1906" s="25">
        <f ca="1">IF(AM1906=0,0,COUNTIF($AM$19:AM1906,C1906*10+1))</f>
        <v>0</v>
      </c>
      <c r="AO1906" s="20">
        <f t="shared" ca="1" si="763"/>
        <v>0</v>
      </c>
      <c r="AP1906" s="32">
        <f t="shared" ca="1" si="764"/>
        <v>0</v>
      </c>
    </row>
    <row r="1907" spans="1:42" x14ac:dyDescent="0.2">
      <c r="A1907" s="14">
        <f>Daten!A1907</f>
        <v>70702</v>
      </c>
      <c r="B1907" s="7" t="str">
        <f>Daten!B1907</f>
        <v>Ainet</v>
      </c>
      <c r="C1907" s="14">
        <f t="shared" si="740"/>
        <v>7</v>
      </c>
      <c r="D1907" s="9">
        <f>Daten!D1907</f>
        <v>0</v>
      </c>
      <c r="E1907" s="8">
        <f>Daten!E1907</f>
        <v>923</v>
      </c>
      <c r="F1907" s="8">
        <f>Daten!F1907</f>
        <v>940</v>
      </c>
      <c r="G1907" s="26">
        <f t="shared" si="741"/>
        <v>-17</v>
      </c>
      <c r="H1907" s="28">
        <f t="shared" si="742"/>
        <v>-1.8085106382978722E-2</v>
      </c>
      <c r="I1907" s="20">
        <f t="shared" si="743"/>
        <v>12.628710182787684</v>
      </c>
      <c r="J1907" s="20">
        <f t="shared" si="744"/>
        <v>-29.628710182787685</v>
      </c>
      <c r="K1907" s="26">
        <f t="shared" si="745"/>
        <v>14814.355091393843</v>
      </c>
      <c r="L1907" s="15">
        <f>Daten!G1907</f>
        <v>143</v>
      </c>
      <c r="M1907" s="15">
        <f>Daten!H1907</f>
        <v>594</v>
      </c>
      <c r="N1907" s="15">
        <f>Daten!I1907</f>
        <v>186</v>
      </c>
      <c r="O1907" s="27">
        <f t="shared" si="746"/>
        <v>0.55387205387205385</v>
      </c>
      <c r="P1907" s="15">
        <f t="shared" si="747"/>
        <v>337.27097936609476</v>
      </c>
      <c r="Q1907" s="20">
        <f t="shared" si="748"/>
        <v>-8.2709793660947639</v>
      </c>
      <c r="R1907" s="26">
        <f t="shared" si="749"/>
        <v>-1654.1958732189528</v>
      </c>
      <c r="S1907" s="8">
        <f>Daten!K1907</f>
        <v>2693</v>
      </c>
      <c r="T1907" s="8">
        <f>Daten!L1907</f>
        <v>52643</v>
      </c>
      <c r="U1907" s="8">
        <f>Daten!M1907</f>
        <v>232064</v>
      </c>
      <c r="V1907" s="8">
        <f>Daten!N1907</f>
        <v>500</v>
      </c>
      <c r="W1907" s="8">
        <f>Daten!O1907</f>
        <v>500</v>
      </c>
      <c r="X1907" s="22">
        <f t="shared" si="750"/>
        <v>287400</v>
      </c>
      <c r="Y1907" s="8">
        <f t="shared" si="751"/>
        <v>354140.02562787471</v>
      </c>
      <c r="Z1907" s="20">
        <f t="shared" si="752"/>
        <v>-66740.025627874711</v>
      </c>
      <c r="AA1907" s="26">
        <f t="shared" si="753"/>
        <v>6674.0025627874711</v>
      </c>
      <c r="AB1907" s="31">
        <f t="shared" si="754"/>
        <v>19834.161780962364</v>
      </c>
      <c r="AC1907" s="30">
        <f t="shared" si="755"/>
        <v>19834.161780962364</v>
      </c>
      <c r="AG1907" s="25">
        <f t="shared" si="756"/>
        <v>14814.355091393843</v>
      </c>
      <c r="AH1907" s="25">
        <f t="shared" si="757"/>
        <v>6674.0025627874711</v>
      </c>
      <c r="AI1907" s="25">
        <f t="shared" si="758"/>
        <v>21488.357654181316</v>
      </c>
      <c r="AJ1907" s="25">
        <f t="shared" si="759"/>
        <v>1</v>
      </c>
      <c r="AK1907" s="25">
        <f t="shared" si="760"/>
        <v>21488.357654181316</v>
      </c>
      <c r="AL1907" s="25">
        <f t="shared" ca="1" si="761"/>
        <v>44269</v>
      </c>
      <c r="AM1907" s="25">
        <f t="shared" ca="1" si="762"/>
        <v>71</v>
      </c>
      <c r="AN1907" s="25">
        <f ca="1">IF(AM1907=0,0,COUNTIF($AM$19:AM1907,C1907*10+1))</f>
        <v>56</v>
      </c>
      <c r="AO1907" s="20">
        <f t="shared" ca="1" si="763"/>
        <v>0</v>
      </c>
      <c r="AP1907" s="32">
        <f t="shared" ca="1" si="764"/>
        <v>44269</v>
      </c>
    </row>
    <row r="1908" spans="1:42" x14ac:dyDescent="0.2">
      <c r="A1908" s="14">
        <f>Daten!A1908</f>
        <v>70703</v>
      </c>
      <c r="B1908" s="7" t="str">
        <f>Daten!B1908</f>
        <v>Amlach</v>
      </c>
      <c r="C1908" s="14">
        <f t="shared" si="740"/>
        <v>7</v>
      </c>
      <c r="D1908" s="9">
        <f>Daten!D1908</f>
        <v>0</v>
      </c>
      <c r="E1908" s="8">
        <f>Daten!E1908</f>
        <v>523</v>
      </c>
      <c r="F1908" s="8">
        <f>Daten!F1908</f>
        <v>494</v>
      </c>
      <c r="G1908" s="26">
        <f t="shared" si="741"/>
        <v>29</v>
      </c>
      <c r="H1908" s="28">
        <f t="shared" si="742"/>
        <v>5.8704453441295545E-2</v>
      </c>
      <c r="I1908" s="20">
        <f t="shared" si="743"/>
        <v>6.6367902449969316</v>
      </c>
      <c r="J1908" s="20">
        <f t="shared" si="744"/>
        <v>22.363209755003069</v>
      </c>
      <c r="K1908" s="26">
        <f t="shared" si="745"/>
        <v>-11181.604877501535</v>
      </c>
      <c r="L1908" s="15">
        <f>Daten!G1908</f>
        <v>95</v>
      </c>
      <c r="M1908" s="15">
        <f>Daten!H1908</f>
        <v>350</v>
      </c>
      <c r="N1908" s="15">
        <f>Daten!I1908</f>
        <v>78</v>
      </c>
      <c r="O1908" s="27">
        <f t="shared" si="746"/>
        <v>0.49428571428571427</v>
      </c>
      <c r="P1908" s="15">
        <f t="shared" si="747"/>
        <v>198.72869154567874</v>
      </c>
      <c r="Q1908" s="20">
        <f t="shared" si="748"/>
        <v>-25.728691545678743</v>
      </c>
      <c r="R1908" s="26">
        <f t="shared" si="749"/>
        <v>-5145.7383091357488</v>
      </c>
      <c r="S1908" s="8">
        <f>Daten!K1908</f>
        <v>2738</v>
      </c>
      <c r="T1908" s="8">
        <f>Daten!L1908</f>
        <v>33910</v>
      </c>
      <c r="U1908" s="8">
        <f>Daten!M1908</f>
        <v>98706</v>
      </c>
      <c r="V1908" s="8">
        <f>Daten!N1908</f>
        <v>500</v>
      </c>
      <c r="W1908" s="8">
        <f>Daten!O1908</f>
        <v>500</v>
      </c>
      <c r="X1908" s="22">
        <f t="shared" si="750"/>
        <v>135354</v>
      </c>
      <c r="Y1908" s="8">
        <f t="shared" si="751"/>
        <v>200666.55840019335</v>
      </c>
      <c r="Z1908" s="20">
        <f t="shared" si="752"/>
        <v>-65312.558400193346</v>
      </c>
      <c r="AA1908" s="26">
        <f t="shared" si="753"/>
        <v>6531.2558400193348</v>
      </c>
      <c r="AB1908" s="31">
        <f t="shared" si="754"/>
        <v>-9796.087346617951</v>
      </c>
      <c r="AC1908" s="30">
        <f t="shared" si="755"/>
        <v>0</v>
      </c>
      <c r="AG1908" s="25">
        <f t="shared" si="756"/>
        <v>0</v>
      </c>
      <c r="AH1908" s="25">
        <f t="shared" si="757"/>
        <v>0</v>
      </c>
      <c r="AI1908" s="25">
        <f t="shared" si="758"/>
        <v>0</v>
      </c>
      <c r="AJ1908" s="25">
        <f t="shared" si="759"/>
        <v>1</v>
      </c>
      <c r="AK1908" s="25">
        <f t="shared" si="760"/>
        <v>0</v>
      </c>
      <c r="AL1908" s="25">
        <f t="shared" ca="1" si="761"/>
        <v>0</v>
      </c>
      <c r="AM1908" s="25">
        <f t="shared" ca="1" si="762"/>
        <v>0</v>
      </c>
      <c r="AN1908" s="25">
        <f ca="1">IF(AM1908=0,0,COUNTIF($AM$19:AM1908,C1908*10+1))</f>
        <v>0</v>
      </c>
      <c r="AO1908" s="20">
        <f t="shared" ca="1" si="763"/>
        <v>0</v>
      </c>
      <c r="AP1908" s="32">
        <f t="shared" ca="1" si="764"/>
        <v>0</v>
      </c>
    </row>
    <row r="1909" spans="1:42" x14ac:dyDescent="0.2">
      <c r="A1909" s="14">
        <f>Daten!A1909</f>
        <v>70704</v>
      </c>
      <c r="B1909" s="7" t="str">
        <f>Daten!B1909</f>
        <v>Anras</v>
      </c>
      <c r="C1909" s="14">
        <f t="shared" si="740"/>
        <v>7</v>
      </c>
      <c r="D1909" s="9">
        <f>Daten!D1909</f>
        <v>0</v>
      </c>
      <c r="E1909" s="8">
        <f>Daten!E1909</f>
        <v>1228</v>
      </c>
      <c r="F1909" s="8">
        <f>Daten!F1909</f>
        <v>1226</v>
      </c>
      <c r="G1909" s="26">
        <f t="shared" si="741"/>
        <v>2</v>
      </c>
      <c r="H1909" s="28">
        <f t="shared" si="742"/>
        <v>1.6313213703099511E-3</v>
      </c>
      <c r="I1909" s="20">
        <f t="shared" si="743"/>
        <v>16.47106242989117</v>
      </c>
      <c r="J1909" s="20">
        <f t="shared" si="744"/>
        <v>-14.47106242989117</v>
      </c>
      <c r="K1909" s="26">
        <f t="shared" si="745"/>
        <v>7235.5312149455849</v>
      </c>
      <c r="L1909" s="15">
        <f>Daten!G1909</f>
        <v>215</v>
      </c>
      <c r="M1909" s="15">
        <f>Daten!H1909</f>
        <v>792</v>
      </c>
      <c r="N1909" s="15">
        <f>Daten!I1909</f>
        <v>221</v>
      </c>
      <c r="O1909" s="27">
        <f t="shared" si="746"/>
        <v>0.5505050505050505</v>
      </c>
      <c r="P1909" s="15">
        <f t="shared" si="747"/>
        <v>449.69463915479304</v>
      </c>
      <c r="Q1909" s="20">
        <f t="shared" si="748"/>
        <v>-13.694639154793038</v>
      </c>
      <c r="R1909" s="26">
        <f t="shared" si="749"/>
        <v>-2738.9278309586075</v>
      </c>
      <c r="S1909" s="8">
        <f>Daten!K1909</f>
        <v>3471</v>
      </c>
      <c r="T1909" s="8">
        <f>Daten!L1909</f>
        <v>49568</v>
      </c>
      <c r="U1909" s="8">
        <f>Daten!M1909</f>
        <v>163888</v>
      </c>
      <c r="V1909" s="8">
        <f>Daten!N1909</f>
        <v>500</v>
      </c>
      <c r="W1909" s="8">
        <f>Daten!O1909</f>
        <v>500</v>
      </c>
      <c r="X1909" s="22">
        <f t="shared" si="750"/>
        <v>216927</v>
      </c>
      <c r="Y1909" s="8">
        <f t="shared" si="751"/>
        <v>471163.54438898171</v>
      </c>
      <c r="Z1909" s="20">
        <f t="shared" si="752"/>
        <v>-254236.54438898171</v>
      </c>
      <c r="AA1909" s="26">
        <f t="shared" si="753"/>
        <v>25423.654438898171</v>
      </c>
      <c r="AB1909" s="31">
        <f t="shared" si="754"/>
        <v>29920.257822885149</v>
      </c>
      <c r="AC1909" s="30">
        <f t="shared" si="755"/>
        <v>29920.257822885149</v>
      </c>
      <c r="AG1909" s="25">
        <f t="shared" si="756"/>
        <v>7235.5312149455849</v>
      </c>
      <c r="AH1909" s="25">
        <f t="shared" si="757"/>
        <v>25423.654438898171</v>
      </c>
      <c r="AI1909" s="25">
        <f t="shared" si="758"/>
        <v>32659.185653843757</v>
      </c>
      <c r="AJ1909" s="25">
        <f t="shared" si="759"/>
        <v>1</v>
      </c>
      <c r="AK1909" s="25">
        <f t="shared" si="760"/>
        <v>32659.185653843757</v>
      </c>
      <c r="AL1909" s="25">
        <f t="shared" ca="1" si="761"/>
        <v>67282</v>
      </c>
      <c r="AM1909" s="25">
        <f t="shared" ca="1" si="762"/>
        <v>71</v>
      </c>
      <c r="AN1909" s="25">
        <f ca="1">IF(AM1909=0,0,COUNTIF($AM$19:AM1909,C1909*10+1))</f>
        <v>57</v>
      </c>
      <c r="AO1909" s="20">
        <f t="shared" ca="1" si="763"/>
        <v>0</v>
      </c>
      <c r="AP1909" s="32">
        <f t="shared" ca="1" si="764"/>
        <v>67282</v>
      </c>
    </row>
    <row r="1910" spans="1:42" x14ac:dyDescent="0.2">
      <c r="A1910" s="14">
        <f>Daten!A1910</f>
        <v>70705</v>
      </c>
      <c r="B1910" s="7" t="str">
        <f>Daten!B1910</f>
        <v>Assling</v>
      </c>
      <c r="C1910" s="14">
        <f t="shared" si="740"/>
        <v>7</v>
      </c>
      <c r="D1910" s="9">
        <f>Daten!D1910</f>
        <v>0</v>
      </c>
      <c r="E1910" s="8">
        <f>Daten!E1910</f>
        <v>1764</v>
      </c>
      <c r="F1910" s="8">
        <f>Daten!F1910</f>
        <v>1785</v>
      </c>
      <c r="G1910" s="26">
        <f t="shared" si="741"/>
        <v>-21</v>
      </c>
      <c r="H1910" s="28">
        <f t="shared" si="742"/>
        <v>-1.1764705882352941E-2</v>
      </c>
      <c r="I1910" s="20">
        <f t="shared" si="743"/>
        <v>23.981114549229801</v>
      </c>
      <c r="J1910" s="20">
        <f t="shared" si="744"/>
        <v>-44.981114549229801</v>
      </c>
      <c r="K1910" s="26">
        <f t="shared" si="745"/>
        <v>22490.557274614901</v>
      </c>
      <c r="L1910" s="15">
        <f>Daten!G1910</f>
        <v>270</v>
      </c>
      <c r="M1910" s="15">
        <f>Daten!H1910</f>
        <v>1103</v>
      </c>
      <c r="N1910" s="15">
        <f>Daten!I1910</f>
        <v>391</v>
      </c>
      <c r="O1910" s="27">
        <f t="shared" si="746"/>
        <v>0.59927470534904803</v>
      </c>
      <c r="P1910" s="15">
        <f t="shared" si="747"/>
        <v>626.27927649966762</v>
      </c>
      <c r="Q1910" s="20">
        <f t="shared" si="748"/>
        <v>34.720723500332383</v>
      </c>
      <c r="R1910" s="26">
        <f t="shared" si="749"/>
        <v>6944.1447000664766</v>
      </c>
      <c r="S1910" s="8">
        <f>Daten!K1910</f>
        <v>7687</v>
      </c>
      <c r="T1910" s="8">
        <f>Daten!L1910</f>
        <v>93098</v>
      </c>
      <c r="U1910" s="8">
        <f>Daten!M1910</f>
        <v>690810</v>
      </c>
      <c r="V1910" s="8">
        <f>Daten!N1910</f>
        <v>500</v>
      </c>
      <c r="W1910" s="8">
        <f>Daten!O1910</f>
        <v>500</v>
      </c>
      <c r="X1910" s="22">
        <f t="shared" si="750"/>
        <v>791595</v>
      </c>
      <c r="Y1910" s="8">
        <f t="shared" si="751"/>
        <v>676817.99047407473</v>
      </c>
      <c r="Z1910" s="20">
        <f t="shared" si="752"/>
        <v>114777.00952592527</v>
      </c>
      <c r="AA1910" s="26">
        <f t="shared" si="753"/>
        <v>-11477.700952592528</v>
      </c>
      <c r="AB1910" s="31">
        <f t="shared" si="754"/>
        <v>17957.001022088851</v>
      </c>
      <c r="AC1910" s="30">
        <f t="shared" si="755"/>
        <v>17957.001022088851</v>
      </c>
      <c r="AG1910" s="25">
        <f t="shared" si="756"/>
        <v>22490.557274614901</v>
      </c>
      <c r="AH1910" s="25">
        <f t="shared" si="757"/>
        <v>-11477.700952592528</v>
      </c>
      <c r="AI1910" s="25">
        <f t="shared" si="758"/>
        <v>11012.856322022373</v>
      </c>
      <c r="AJ1910" s="25">
        <f t="shared" si="759"/>
        <v>1</v>
      </c>
      <c r="AK1910" s="25">
        <f t="shared" si="760"/>
        <v>11012.856322022373</v>
      </c>
      <c r="AL1910" s="25">
        <f t="shared" ca="1" si="761"/>
        <v>22688</v>
      </c>
      <c r="AM1910" s="25">
        <f t="shared" ca="1" si="762"/>
        <v>71</v>
      </c>
      <c r="AN1910" s="25">
        <f ca="1">IF(AM1910=0,0,COUNTIF($AM$19:AM1910,C1910*10+1))</f>
        <v>58</v>
      </c>
      <c r="AO1910" s="20">
        <f t="shared" ca="1" si="763"/>
        <v>0</v>
      </c>
      <c r="AP1910" s="32">
        <f t="shared" ca="1" si="764"/>
        <v>22688</v>
      </c>
    </row>
    <row r="1911" spans="1:42" x14ac:dyDescent="0.2">
      <c r="A1911" s="14">
        <f>Daten!A1911</f>
        <v>70706</v>
      </c>
      <c r="B1911" s="7" t="str">
        <f>Daten!B1911</f>
        <v>Außervillgraten</v>
      </c>
      <c r="C1911" s="14">
        <f t="shared" si="740"/>
        <v>7</v>
      </c>
      <c r="D1911" s="9">
        <f>Daten!D1911</f>
        <v>0</v>
      </c>
      <c r="E1911" s="8">
        <f>Daten!E1911</f>
        <v>729</v>
      </c>
      <c r="F1911" s="8">
        <f>Daten!F1911</f>
        <v>756</v>
      </c>
      <c r="G1911" s="26">
        <f t="shared" si="741"/>
        <v>-27</v>
      </c>
      <c r="H1911" s="28">
        <f t="shared" si="742"/>
        <v>-3.5714285714285712E-2</v>
      </c>
      <c r="I1911" s="20">
        <f t="shared" si="743"/>
        <v>10.156707338497329</v>
      </c>
      <c r="J1911" s="20">
        <f t="shared" si="744"/>
        <v>-37.156707338497327</v>
      </c>
      <c r="K1911" s="26">
        <f t="shared" si="745"/>
        <v>18578.353669248663</v>
      </c>
      <c r="L1911" s="15">
        <f>Daten!G1911</f>
        <v>107</v>
      </c>
      <c r="M1911" s="15">
        <f>Daten!H1911</f>
        <v>440</v>
      </c>
      <c r="N1911" s="15">
        <f>Daten!I1911</f>
        <v>182</v>
      </c>
      <c r="O1911" s="27">
        <f t="shared" si="746"/>
        <v>0.65681818181818186</v>
      </c>
      <c r="P1911" s="15">
        <f t="shared" si="747"/>
        <v>249.83035508599613</v>
      </c>
      <c r="Q1911" s="20">
        <f t="shared" si="748"/>
        <v>39.169644914003868</v>
      </c>
      <c r="R1911" s="26">
        <f t="shared" si="749"/>
        <v>7833.9289828007732</v>
      </c>
      <c r="S1911" s="8">
        <f>Daten!K1911</f>
        <v>2516</v>
      </c>
      <c r="T1911" s="8">
        <f>Daten!L1911</f>
        <v>24412</v>
      </c>
      <c r="U1911" s="8">
        <f>Daten!M1911</f>
        <v>73891</v>
      </c>
      <c r="V1911" s="8">
        <f>Daten!N1911</f>
        <v>500</v>
      </c>
      <c r="W1911" s="8">
        <f>Daten!O1911</f>
        <v>500</v>
      </c>
      <c r="X1911" s="22">
        <f t="shared" si="750"/>
        <v>100819</v>
      </c>
      <c r="Y1911" s="8">
        <f t="shared" si="751"/>
        <v>279705.39402244927</v>
      </c>
      <c r="Z1911" s="20">
        <f t="shared" si="752"/>
        <v>-178886.39402244927</v>
      </c>
      <c r="AA1911" s="26">
        <f t="shared" si="753"/>
        <v>17888.639402244928</v>
      </c>
      <c r="AB1911" s="31">
        <f t="shared" si="754"/>
        <v>44300.922054294366</v>
      </c>
      <c r="AC1911" s="30">
        <f t="shared" si="755"/>
        <v>44300.922054294366</v>
      </c>
      <c r="AG1911" s="25">
        <f t="shared" si="756"/>
        <v>18578.353669248663</v>
      </c>
      <c r="AH1911" s="25">
        <f t="shared" si="757"/>
        <v>17888.639402244928</v>
      </c>
      <c r="AI1911" s="25">
        <f t="shared" si="758"/>
        <v>36466.993071493591</v>
      </c>
      <c r="AJ1911" s="25">
        <f t="shared" si="759"/>
        <v>1</v>
      </c>
      <c r="AK1911" s="25">
        <f t="shared" si="760"/>
        <v>36466.993071493591</v>
      </c>
      <c r="AL1911" s="25">
        <f t="shared" ca="1" si="761"/>
        <v>75127</v>
      </c>
      <c r="AM1911" s="25">
        <f t="shared" ca="1" si="762"/>
        <v>71</v>
      </c>
      <c r="AN1911" s="25">
        <f ca="1">IF(AM1911=0,0,COUNTIF($AM$19:AM1911,C1911*10+1))</f>
        <v>59</v>
      </c>
      <c r="AO1911" s="20">
        <f t="shared" ca="1" si="763"/>
        <v>0</v>
      </c>
      <c r="AP1911" s="32">
        <f t="shared" ca="1" si="764"/>
        <v>75127</v>
      </c>
    </row>
    <row r="1912" spans="1:42" x14ac:dyDescent="0.2">
      <c r="A1912" s="14">
        <f>Daten!A1912</f>
        <v>70707</v>
      </c>
      <c r="B1912" s="7" t="str">
        <f>Daten!B1912</f>
        <v>Dölsach</v>
      </c>
      <c r="C1912" s="14">
        <f t="shared" si="740"/>
        <v>7</v>
      </c>
      <c r="D1912" s="9">
        <f>Daten!D1912</f>
        <v>0</v>
      </c>
      <c r="E1912" s="8">
        <f>Daten!E1912</f>
        <v>2306</v>
      </c>
      <c r="F1912" s="8">
        <f>Daten!F1912</f>
        <v>2340</v>
      </c>
      <c r="G1912" s="26">
        <f t="shared" si="741"/>
        <v>-34</v>
      </c>
      <c r="H1912" s="28">
        <f t="shared" si="742"/>
        <v>-1.452991452991453E-2</v>
      </c>
      <c r="I1912" s="20">
        <f t="shared" si="743"/>
        <v>31.437427476301252</v>
      </c>
      <c r="J1912" s="20">
        <f t="shared" si="744"/>
        <v>-65.437427476301252</v>
      </c>
      <c r="K1912" s="26">
        <f t="shared" si="745"/>
        <v>32718.713738150625</v>
      </c>
      <c r="L1912" s="15">
        <f>Daten!G1912</f>
        <v>339</v>
      </c>
      <c r="M1912" s="15">
        <f>Daten!H1912</f>
        <v>1502</v>
      </c>
      <c r="N1912" s="15">
        <f>Daten!I1912</f>
        <v>465</v>
      </c>
      <c r="O1912" s="27">
        <f t="shared" si="746"/>
        <v>0.53528628495339547</v>
      </c>
      <c r="P1912" s="15">
        <f t="shared" si="747"/>
        <v>852.82998486174142</v>
      </c>
      <c r="Q1912" s="20">
        <f t="shared" si="748"/>
        <v>-48.829984861741423</v>
      </c>
      <c r="R1912" s="26">
        <f t="shared" si="749"/>
        <v>-9765.9969723482845</v>
      </c>
      <c r="S1912" s="8">
        <f>Daten!K1912</f>
        <v>7455</v>
      </c>
      <c r="T1912" s="8">
        <f>Daten!L1912</f>
        <v>131170</v>
      </c>
      <c r="U1912" s="8">
        <f>Daten!M1912</f>
        <v>429638</v>
      </c>
      <c r="V1912" s="8">
        <f>Daten!N1912</f>
        <v>500</v>
      </c>
      <c r="W1912" s="8">
        <f>Daten!O1912</f>
        <v>500</v>
      </c>
      <c r="X1912" s="22">
        <f t="shared" si="750"/>
        <v>568263</v>
      </c>
      <c r="Y1912" s="8">
        <f t="shared" si="751"/>
        <v>884774.53856758296</v>
      </c>
      <c r="Z1912" s="20">
        <f t="shared" si="752"/>
        <v>-316511.53856758296</v>
      </c>
      <c r="AA1912" s="26">
        <f t="shared" si="753"/>
        <v>31651.153856758297</v>
      </c>
      <c r="AB1912" s="31">
        <f t="shared" si="754"/>
        <v>54603.870622560637</v>
      </c>
      <c r="AC1912" s="30">
        <f t="shared" si="755"/>
        <v>54603.870622560637</v>
      </c>
      <c r="AG1912" s="25">
        <f t="shared" si="756"/>
        <v>32718.713738150625</v>
      </c>
      <c r="AH1912" s="25">
        <f t="shared" si="757"/>
        <v>31651.153856758297</v>
      </c>
      <c r="AI1912" s="25">
        <f t="shared" si="758"/>
        <v>64369.867594908923</v>
      </c>
      <c r="AJ1912" s="25">
        <f t="shared" si="759"/>
        <v>1</v>
      </c>
      <c r="AK1912" s="25">
        <f t="shared" si="760"/>
        <v>64369.867594908923</v>
      </c>
      <c r="AL1912" s="25">
        <f t="shared" ca="1" si="761"/>
        <v>132611</v>
      </c>
      <c r="AM1912" s="25">
        <f t="shared" ca="1" si="762"/>
        <v>71</v>
      </c>
      <c r="AN1912" s="25">
        <f ca="1">IF(AM1912=0,0,COUNTIF($AM$19:AM1912,C1912*10+1))</f>
        <v>60</v>
      </c>
      <c r="AO1912" s="20">
        <f t="shared" ca="1" si="763"/>
        <v>0</v>
      </c>
      <c r="AP1912" s="32">
        <f t="shared" ca="1" si="764"/>
        <v>132611</v>
      </c>
    </row>
    <row r="1913" spans="1:42" x14ac:dyDescent="0.2">
      <c r="A1913" s="14">
        <f>Daten!A1913</f>
        <v>70708</v>
      </c>
      <c r="B1913" s="7" t="str">
        <f>Daten!B1913</f>
        <v>Gaimberg</v>
      </c>
      <c r="C1913" s="14">
        <f t="shared" si="740"/>
        <v>7</v>
      </c>
      <c r="D1913" s="9">
        <f>Daten!D1913</f>
        <v>0</v>
      </c>
      <c r="E1913" s="8">
        <f>Daten!E1913</f>
        <v>876</v>
      </c>
      <c r="F1913" s="8">
        <f>Daten!F1913</f>
        <v>837</v>
      </c>
      <c r="G1913" s="26">
        <f t="shared" si="741"/>
        <v>39</v>
      </c>
      <c r="H1913" s="28">
        <f t="shared" si="742"/>
        <v>4.6594982078853049E-2</v>
      </c>
      <c r="I1913" s="20">
        <f t="shared" si="743"/>
        <v>11.244925981907755</v>
      </c>
      <c r="J1913" s="20">
        <f t="shared" si="744"/>
        <v>27.755074018092245</v>
      </c>
      <c r="K1913" s="26">
        <f t="shared" si="745"/>
        <v>-13877.537009046122</v>
      </c>
      <c r="L1913" s="15">
        <f>Daten!G1913</f>
        <v>132</v>
      </c>
      <c r="M1913" s="15">
        <f>Daten!H1913</f>
        <v>560</v>
      </c>
      <c r="N1913" s="15">
        <f>Daten!I1913</f>
        <v>184</v>
      </c>
      <c r="O1913" s="27">
        <f t="shared" si="746"/>
        <v>0.56428571428571428</v>
      </c>
      <c r="P1913" s="15">
        <f t="shared" si="747"/>
        <v>317.96590647308602</v>
      </c>
      <c r="Q1913" s="20">
        <f t="shared" si="748"/>
        <v>-1.9659064730860223</v>
      </c>
      <c r="R1913" s="26">
        <f t="shared" si="749"/>
        <v>-393.18129461720446</v>
      </c>
      <c r="S1913" s="8">
        <f>Daten!K1913</f>
        <v>1237</v>
      </c>
      <c r="T1913" s="8">
        <f>Daten!L1913</f>
        <v>64199</v>
      </c>
      <c r="U1913" s="8">
        <f>Daten!M1913</f>
        <v>107306</v>
      </c>
      <c r="V1913" s="8">
        <f>Daten!N1913</f>
        <v>500</v>
      </c>
      <c r="W1913" s="8">
        <f>Daten!O1913</f>
        <v>500</v>
      </c>
      <c r="X1913" s="22">
        <f t="shared" si="750"/>
        <v>172742</v>
      </c>
      <c r="Y1913" s="8">
        <f t="shared" si="751"/>
        <v>336106.89322862215</v>
      </c>
      <c r="Z1913" s="20">
        <f t="shared" si="752"/>
        <v>-163364.89322862215</v>
      </c>
      <c r="AA1913" s="26">
        <f t="shared" si="753"/>
        <v>16336.489322862217</v>
      </c>
      <c r="AB1913" s="31">
        <f t="shared" si="754"/>
        <v>2065.7710191988899</v>
      </c>
      <c r="AC1913" s="30">
        <f t="shared" si="755"/>
        <v>2065.7710191988899</v>
      </c>
      <c r="AG1913" s="25">
        <f t="shared" si="756"/>
        <v>-13877.537009046122</v>
      </c>
      <c r="AH1913" s="25">
        <f t="shared" si="757"/>
        <v>16336.489322862217</v>
      </c>
      <c r="AI1913" s="25">
        <f t="shared" si="758"/>
        <v>2458.9523138160948</v>
      </c>
      <c r="AJ1913" s="25">
        <f t="shared" si="759"/>
        <v>1</v>
      </c>
      <c r="AK1913" s="25">
        <f t="shared" si="760"/>
        <v>0</v>
      </c>
      <c r="AL1913" s="25">
        <f t="shared" ca="1" si="761"/>
        <v>0</v>
      </c>
      <c r="AM1913" s="25">
        <f t="shared" ca="1" si="762"/>
        <v>0</v>
      </c>
      <c r="AN1913" s="25">
        <f ca="1">IF(AM1913=0,0,COUNTIF($AM$19:AM1913,C1913*10+1))</f>
        <v>0</v>
      </c>
      <c r="AO1913" s="20">
        <f t="shared" ca="1" si="763"/>
        <v>0</v>
      </c>
      <c r="AP1913" s="32">
        <f t="shared" ca="1" si="764"/>
        <v>0</v>
      </c>
    </row>
    <row r="1914" spans="1:42" x14ac:dyDescent="0.2">
      <c r="A1914" s="14">
        <f>Daten!A1914</f>
        <v>70709</v>
      </c>
      <c r="B1914" s="7" t="str">
        <f>Daten!B1914</f>
        <v>Hopfgarten in Defereggen</v>
      </c>
      <c r="C1914" s="14">
        <f t="shared" si="740"/>
        <v>7</v>
      </c>
      <c r="D1914" s="9">
        <f>Daten!D1914</f>
        <v>0</v>
      </c>
      <c r="E1914" s="8">
        <f>Daten!E1914</f>
        <v>668</v>
      </c>
      <c r="F1914" s="8">
        <f>Daten!F1914</f>
        <v>696</v>
      </c>
      <c r="G1914" s="26">
        <f t="shared" si="741"/>
        <v>-28</v>
      </c>
      <c r="H1914" s="28">
        <f t="shared" si="742"/>
        <v>-4.0229885057471264E-2</v>
      </c>
      <c r="I1914" s="20">
        <f t="shared" si="743"/>
        <v>9.3506194544896033</v>
      </c>
      <c r="J1914" s="20">
        <f t="shared" si="744"/>
        <v>-37.350619454489603</v>
      </c>
      <c r="K1914" s="26">
        <f t="shared" si="745"/>
        <v>18675.309727244803</v>
      </c>
      <c r="L1914" s="15">
        <f>Daten!G1914</f>
        <v>88</v>
      </c>
      <c r="M1914" s="15">
        <f>Daten!H1914</f>
        <v>416</v>
      </c>
      <c r="N1914" s="15">
        <f>Daten!I1914</f>
        <v>164</v>
      </c>
      <c r="O1914" s="27">
        <f t="shared" si="746"/>
        <v>0.60576923076923073</v>
      </c>
      <c r="P1914" s="15">
        <f t="shared" si="747"/>
        <v>236.20324480857818</v>
      </c>
      <c r="Q1914" s="20">
        <f t="shared" si="748"/>
        <v>15.796755191421823</v>
      </c>
      <c r="R1914" s="26">
        <f t="shared" si="749"/>
        <v>3159.3510382843647</v>
      </c>
      <c r="S1914" s="8">
        <f>Daten!K1914</f>
        <v>2234</v>
      </c>
      <c r="T1914" s="8">
        <f>Daten!L1914</f>
        <v>26445</v>
      </c>
      <c r="U1914" s="8">
        <f>Daten!M1914</f>
        <v>106901</v>
      </c>
      <c r="V1914" s="8">
        <f>Daten!N1914</f>
        <v>500</v>
      </c>
      <c r="W1914" s="8">
        <f>Daten!O1914</f>
        <v>500</v>
      </c>
      <c r="X1914" s="22">
        <f t="shared" si="750"/>
        <v>135580</v>
      </c>
      <c r="Y1914" s="8">
        <f t="shared" si="751"/>
        <v>256300.69027022785</v>
      </c>
      <c r="Z1914" s="20">
        <f t="shared" si="752"/>
        <v>-120720.69027022785</v>
      </c>
      <c r="AA1914" s="26">
        <f t="shared" si="753"/>
        <v>12072.069027022786</v>
      </c>
      <c r="AB1914" s="31">
        <f t="shared" si="754"/>
        <v>33906.729792551952</v>
      </c>
      <c r="AC1914" s="30">
        <f t="shared" si="755"/>
        <v>33906.729792551952</v>
      </c>
      <c r="AG1914" s="25">
        <f t="shared" si="756"/>
        <v>18675.309727244803</v>
      </c>
      <c r="AH1914" s="25">
        <f t="shared" si="757"/>
        <v>12072.069027022786</v>
      </c>
      <c r="AI1914" s="25">
        <f t="shared" si="758"/>
        <v>30747.378754267589</v>
      </c>
      <c r="AJ1914" s="25">
        <f t="shared" si="759"/>
        <v>1</v>
      </c>
      <c r="AK1914" s="25">
        <f t="shared" si="760"/>
        <v>30747.378754267589</v>
      </c>
      <c r="AL1914" s="25">
        <f t="shared" ca="1" si="761"/>
        <v>63344</v>
      </c>
      <c r="AM1914" s="25">
        <f t="shared" ca="1" si="762"/>
        <v>71</v>
      </c>
      <c r="AN1914" s="25">
        <f ca="1">IF(AM1914=0,0,COUNTIF($AM$19:AM1914,C1914*10+1))</f>
        <v>61</v>
      </c>
      <c r="AO1914" s="20">
        <f t="shared" ca="1" si="763"/>
        <v>0</v>
      </c>
      <c r="AP1914" s="32">
        <f t="shared" ca="1" si="764"/>
        <v>63344</v>
      </c>
    </row>
    <row r="1915" spans="1:42" x14ac:dyDescent="0.2">
      <c r="A1915" s="14">
        <f>Daten!A1915</f>
        <v>70710</v>
      </c>
      <c r="B1915" s="7" t="str">
        <f>Daten!B1915</f>
        <v>Innervillgraten</v>
      </c>
      <c r="C1915" s="14">
        <f t="shared" si="740"/>
        <v>7</v>
      </c>
      <c r="D1915" s="9">
        <f>Daten!D1915</f>
        <v>0</v>
      </c>
      <c r="E1915" s="8">
        <f>Daten!E1915</f>
        <v>900</v>
      </c>
      <c r="F1915" s="8">
        <f>Daten!F1915</f>
        <v>927</v>
      </c>
      <c r="G1915" s="26">
        <f t="shared" si="741"/>
        <v>-27</v>
      </c>
      <c r="H1915" s="28">
        <f t="shared" si="742"/>
        <v>-2.9126213592233011E-2</v>
      </c>
      <c r="I1915" s="20">
        <f t="shared" si="743"/>
        <v>12.454057807919343</v>
      </c>
      <c r="J1915" s="20">
        <f t="shared" si="744"/>
        <v>-39.454057807919341</v>
      </c>
      <c r="K1915" s="26">
        <f t="shared" si="745"/>
        <v>19727.028903959672</v>
      </c>
      <c r="L1915" s="15">
        <f>Daten!G1915</f>
        <v>131</v>
      </c>
      <c r="M1915" s="15">
        <f>Daten!H1915</f>
        <v>610</v>
      </c>
      <c r="N1915" s="15">
        <f>Daten!I1915</f>
        <v>159</v>
      </c>
      <c r="O1915" s="27">
        <f t="shared" si="746"/>
        <v>0.47540983606557374</v>
      </c>
      <c r="P1915" s="15">
        <f t="shared" si="747"/>
        <v>346.35571955104012</v>
      </c>
      <c r="Q1915" s="20">
        <f t="shared" si="748"/>
        <v>-56.355719551040124</v>
      </c>
      <c r="R1915" s="26">
        <f t="shared" si="749"/>
        <v>-11271.143910208026</v>
      </c>
      <c r="S1915" s="8">
        <f>Daten!K1915</f>
        <v>2318</v>
      </c>
      <c r="T1915" s="8">
        <f>Daten!L1915</f>
        <v>27529</v>
      </c>
      <c r="U1915" s="8">
        <f>Daten!M1915</f>
        <v>87245</v>
      </c>
      <c r="V1915" s="8">
        <f>Daten!N1915</f>
        <v>500</v>
      </c>
      <c r="W1915" s="8">
        <f>Daten!O1915</f>
        <v>500</v>
      </c>
      <c r="X1915" s="22">
        <f t="shared" si="750"/>
        <v>117092</v>
      </c>
      <c r="Y1915" s="8">
        <f t="shared" si="751"/>
        <v>345315.301262283</v>
      </c>
      <c r="Z1915" s="20">
        <f t="shared" si="752"/>
        <v>-228223.301262283</v>
      </c>
      <c r="AA1915" s="26">
        <f t="shared" si="753"/>
        <v>22822.330126228302</v>
      </c>
      <c r="AB1915" s="31">
        <f t="shared" si="754"/>
        <v>31278.215119979948</v>
      </c>
      <c r="AC1915" s="30">
        <f t="shared" si="755"/>
        <v>31278.215119979948</v>
      </c>
      <c r="AG1915" s="25">
        <f t="shared" si="756"/>
        <v>19727.028903959672</v>
      </c>
      <c r="AH1915" s="25">
        <f t="shared" si="757"/>
        <v>22822.330126228302</v>
      </c>
      <c r="AI1915" s="25">
        <f t="shared" si="758"/>
        <v>42549.359030187974</v>
      </c>
      <c r="AJ1915" s="25">
        <f t="shared" si="759"/>
        <v>1</v>
      </c>
      <c r="AK1915" s="25">
        <f t="shared" si="760"/>
        <v>42549.359030187974</v>
      </c>
      <c r="AL1915" s="25">
        <f t="shared" ca="1" si="761"/>
        <v>87657</v>
      </c>
      <c r="AM1915" s="25">
        <f t="shared" ca="1" si="762"/>
        <v>71</v>
      </c>
      <c r="AN1915" s="25">
        <f ca="1">IF(AM1915=0,0,COUNTIF($AM$19:AM1915,C1915*10+1))</f>
        <v>62</v>
      </c>
      <c r="AO1915" s="20">
        <f t="shared" ca="1" si="763"/>
        <v>0</v>
      </c>
      <c r="AP1915" s="32">
        <f t="shared" ca="1" si="764"/>
        <v>87657</v>
      </c>
    </row>
    <row r="1916" spans="1:42" x14ac:dyDescent="0.2">
      <c r="A1916" s="14">
        <f>Daten!A1916</f>
        <v>70711</v>
      </c>
      <c r="B1916" s="7" t="str">
        <f>Daten!B1916</f>
        <v>Iselsberg-Stronach</v>
      </c>
      <c r="C1916" s="14">
        <f t="shared" si="740"/>
        <v>7</v>
      </c>
      <c r="D1916" s="9">
        <f>Daten!D1916</f>
        <v>0</v>
      </c>
      <c r="E1916" s="8">
        <f>Daten!E1916</f>
        <v>607</v>
      </c>
      <c r="F1916" s="8">
        <f>Daten!F1916</f>
        <v>607</v>
      </c>
      <c r="G1916" s="26">
        <f t="shared" si="741"/>
        <v>0</v>
      </c>
      <c r="H1916" s="28">
        <f t="shared" si="742"/>
        <v>0</v>
      </c>
      <c r="I1916" s="20">
        <f t="shared" si="743"/>
        <v>8.1549224265448128</v>
      </c>
      <c r="J1916" s="20">
        <f t="shared" si="744"/>
        <v>-8.1549224265448128</v>
      </c>
      <c r="K1916" s="26">
        <f t="shared" si="745"/>
        <v>4077.4612132724064</v>
      </c>
      <c r="L1916" s="15">
        <f>Daten!G1916</f>
        <v>87</v>
      </c>
      <c r="M1916" s="15">
        <f>Daten!H1916</f>
        <v>398</v>
      </c>
      <c r="N1916" s="15">
        <f>Daten!I1916</f>
        <v>122</v>
      </c>
      <c r="O1916" s="27">
        <f t="shared" si="746"/>
        <v>0.52512562814070352</v>
      </c>
      <c r="P1916" s="15">
        <f t="shared" si="747"/>
        <v>225.98291210051468</v>
      </c>
      <c r="Q1916" s="20">
        <f t="shared" si="748"/>
        <v>-16.982912100514682</v>
      </c>
      <c r="R1916" s="26">
        <f t="shared" si="749"/>
        <v>-3396.5824201029363</v>
      </c>
      <c r="S1916" s="8">
        <f>Daten!K1916</f>
        <v>3010</v>
      </c>
      <c r="T1916" s="8">
        <f>Daten!L1916</f>
        <v>47961</v>
      </c>
      <c r="U1916" s="8">
        <f>Daten!M1916</f>
        <v>14026</v>
      </c>
      <c r="V1916" s="8">
        <f>Daten!N1916</f>
        <v>500</v>
      </c>
      <c r="W1916" s="8">
        <f>Daten!O1916</f>
        <v>500</v>
      </c>
      <c r="X1916" s="22">
        <f t="shared" si="750"/>
        <v>64997</v>
      </c>
      <c r="Y1916" s="8">
        <f t="shared" si="751"/>
        <v>232895.98651800642</v>
      </c>
      <c r="Z1916" s="20">
        <f t="shared" si="752"/>
        <v>-167898.98651800642</v>
      </c>
      <c r="AA1916" s="26">
        <f t="shared" si="753"/>
        <v>16789.898651800642</v>
      </c>
      <c r="AB1916" s="31">
        <f t="shared" si="754"/>
        <v>17470.777444970114</v>
      </c>
      <c r="AC1916" s="30">
        <f t="shared" si="755"/>
        <v>17470.777444970114</v>
      </c>
      <c r="AG1916" s="25">
        <f t="shared" si="756"/>
        <v>4077.4612132724064</v>
      </c>
      <c r="AH1916" s="25">
        <f t="shared" si="757"/>
        <v>16789.898651800642</v>
      </c>
      <c r="AI1916" s="25">
        <f t="shared" si="758"/>
        <v>20867.359865073049</v>
      </c>
      <c r="AJ1916" s="25">
        <f t="shared" si="759"/>
        <v>1</v>
      </c>
      <c r="AK1916" s="25">
        <f t="shared" si="760"/>
        <v>20867.359865073049</v>
      </c>
      <c r="AL1916" s="25">
        <f t="shared" ca="1" si="761"/>
        <v>42990</v>
      </c>
      <c r="AM1916" s="25">
        <f t="shared" ca="1" si="762"/>
        <v>71</v>
      </c>
      <c r="AN1916" s="25">
        <f ca="1">IF(AM1916=0,0,COUNTIF($AM$19:AM1916,C1916*10+1))</f>
        <v>63</v>
      </c>
      <c r="AO1916" s="20">
        <f t="shared" ca="1" si="763"/>
        <v>0</v>
      </c>
      <c r="AP1916" s="32">
        <f t="shared" ca="1" si="764"/>
        <v>42990</v>
      </c>
    </row>
    <row r="1917" spans="1:42" x14ac:dyDescent="0.2">
      <c r="A1917" s="14">
        <f>Daten!A1917</f>
        <v>70712</v>
      </c>
      <c r="B1917" s="7" t="str">
        <f>Daten!B1917</f>
        <v>Kals am Großglockner</v>
      </c>
      <c r="C1917" s="14">
        <f t="shared" si="740"/>
        <v>7</v>
      </c>
      <c r="D1917" s="9">
        <f>Daten!D1917</f>
        <v>0</v>
      </c>
      <c r="E1917" s="8">
        <f>Daten!E1917</f>
        <v>1112</v>
      </c>
      <c r="F1917" s="8">
        <f>Daten!F1917</f>
        <v>1132</v>
      </c>
      <c r="G1917" s="26">
        <f t="shared" si="741"/>
        <v>-20</v>
      </c>
      <c r="H1917" s="28">
        <f t="shared" si="742"/>
        <v>-1.7667844522968199E-2</v>
      </c>
      <c r="I1917" s="20">
        <f t="shared" si="743"/>
        <v>15.2081914116124</v>
      </c>
      <c r="J1917" s="20">
        <f t="shared" si="744"/>
        <v>-35.208191411612404</v>
      </c>
      <c r="K1917" s="26">
        <f t="shared" si="745"/>
        <v>17604.095705806201</v>
      </c>
      <c r="L1917" s="15">
        <f>Daten!G1917</f>
        <v>133</v>
      </c>
      <c r="M1917" s="15">
        <f>Daten!H1917</f>
        <v>769</v>
      </c>
      <c r="N1917" s="15">
        <f>Daten!I1917</f>
        <v>210</v>
      </c>
      <c r="O1917" s="27">
        <f t="shared" si="746"/>
        <v>0.44603381014304289</v>
      </c>
      <c r="P1917" s="15">
        <f t="shared" si="747"/>
        <v>436.63532513893415</v>
      </c>
      <c r="Q1917" s="20">
        <f t="shared" si="748"/>
        <v>-93.635325138934149</v>
      </c>
      <c r="R1917" s="26">
        <f t="shared" si="749"/>
        <v>-18727.06502778683</v>
      </c>
      <c r="S1917" s="8">
        <f>Daten!K1917</f>
        <v>5213</v>
      </c>
      <c r="T1917" s="8">
        <f>Daten!L1917</f>
        <v>70719</v>
      </c>
      <c r="U1917" s="8">
        <f>Daten!M1917</f>
        <v>251640</v>
      </c>
      <c r="V1917" s="8">
        <f>Daten!N1917</f>
        <v>500</v>
      </c>
      <c r="W1917" s="8">
        <f>Daten!O1917</f>
        <v>500</v>
      </c>
      <c r="X1917" s="22">
        <f t="shared" si="750"/>
        <v>327572</v>
      </c>
      <c r="Y1917" s="8">
        <f t="shared" si="751"/>
        <v>426656.23889295413</v>
      </c>
      <c r="Z1917" s="20">
        <f t="shared" si="752"/>
        <v>-99084.238892954134</v>
      </c>
      <c r="AA1917" s="26">
        <f t="shared" si="753"/>
        <v>9908.4238892954145</v>
      </c>
      <c r="AB1917" s="31">
        <f t="shared" si="754"/>
        <v>8785.4545673147859</v>
      </c>
      <c r="AC1917" s="30">
        <f t="shared" si="755"/>
        <v>8785.4545673147859</v>
      </c>
      <c r="AG1917" s="25">
        <f t="shared" si="756"/>
        <v>17604.095705806201</v>
      </c>
      <c r="AH1917" s="25">
        <f t="shared" si="757"/>
        <v>9908.4238892954145</v>
      </c>
      <c r="AI1917" s="25">
        <f t="shared" si="758"/>
        <v>27512.519595101614</v>
      </c>
      <c r="AJ1917" s="25">
        <f t="shared" si="759"/>
        <v>1</v>
      </c>
      <c r="AK1917" s="25">
        <f t="shared" si="760"/>
        <v>27512.519595101614</v>
      </c>
      <c r="AL1917" s="25">
        <f t="shared" ca="1" si="761"/>
        <v>56679</v>
      </c>
      <c r="AM1917" s="25">
        <f t="shared" ca="1" si="762"/>
        <v>71</v>
      </c>
      <c r="AN1917" s="25">
        <f ca="1">IF(AM1917=0,0,COUNTIF($AM$19:AM1917,C1917*10+1))</f>
        <v>64</v>
      </c>
      <c r="AO1917" s="20">
        <f t="shared" ca="1" si="763"/>
        <v>0</v>
      </c>
      <c r="AP1917" s="32">
        <f t="shared" ca="1" si="764"/>
        <v>56679</v>
      </c>
    </row>
    <row r="1918" spans="1:42" x14ac:dyDescent="0.2">
      <c r="A1918" s="14">
        <f>Daten!A1918</f>
        <v>70713</v>
      </c>
      <c r="B1918" s="7" t="str">
        <f>Daten!B1918</f>
        <v>Kartitsch</v>
      </c>
      <c r="C1918" s="14">
        <f t="shared" si="740"/>
        <v>7</v>
      </c>
      <c r="D1918" s="9">
        <f>Daten!D1918</f>
        <v>0</v>
      </c>
      <c r="E1918" s="8">
        <f>Daten!E1918</f>
        <v>745</v>
      </c>
      <c r="F1918" s="8">
        <f>Daten!F1918</f>
        <v>775</v>
      </c>
      <c r="G1918" s="26">
        <f t="shared" si="741"/>
        <v>-30</v>
      </c>
      <c r="H1918" s="28">
        <f t="shared" si="742"/>
        <v>-3.870967741935484E-2</v>
      </c>
      <c r="I1918" s="20">
        <f t="shared" si="743"/>
        <v>10.41196850176644</v>
      </c>
      <c r="J1918" s="20">
        <f t="shared" si="744"/>
        <v>-40.411968501766438</v>
      </c>
      <c r="K1918" s="26">
        <f t="shared" si="745"/>
        <v>20205.984250883219</v>
      </c>
      <c r="L1918" s="15">
        <f>Daten!G1918</f>
        <v>95</v>
      </c>
      <c r="M1918" s="15">
        <f>Daten!H1918</f>
        <v>454</v>
      </c>
      <c r="N1918" s="15">
        <f>Daten!I1918</f>
        <v>196</v>
      </c>
      <c r="O1918" s="27">
        <f t="shared" si="746"/>
        <v>0.6409691629955947</v>
      </c>
      <c r="P1918" s="15">
        <f t="shared" si="747"/>
        <v>257.7795027478233</v>
      </c>
      <c r="Q1918" s="20">
        <f t="shared" si="748"/>
        <v>33.220497252176699</v>
      </c>
      <c r="R1918" s="26">
        <f t="shared" si="749"/>
        <v>6644.0994504353403</v>
      </c>
      <c r="S1918" s="8">
        <f>Daten!K1918</f>
        <v>2967</v>
      </c>
      <c r="T1918" s="8">
        <f>Daten!L1918</f>
        <v>42553</v>
      </c>
      <c r="U1918" s="8">
        <f>Daten!M1918</f>
        <v>77523</v>
      </c>
      <c r="V1918" s="8">
        <f>Daten!N1918</f>
        <v>500</v>
      </c>
      <c r="W1918" s="8">
        <f>Daten!O1918</f>
        <v>500</v>
      </c>
      <c r="X1918" s="22">
        <f t="shared" si="750"/>
        <v>123043</v>
      </c>
      <c r="Y1918" s="8">
        <f t="shared" si="751"/>
        <v>285844.33271155652</v>
      </c>
      <c r="Z1918" s="20">
        <f t="shared" si="752"/>
        <v>-162801.33271155652</v>
      </c>
      <c r="AA1918" s="26">
        <f t="shared" si="753"/>
        <v>16280.133271155653</v>
      </c>
      <c r="AB1918" s="31">
        <f t="shared" si="754"/>
        <v>43130.216972474213</v>
      </c>
      <c r="AC1918" s="30">
        <f t="shared" si="755"/>
        <v>43130.216972474213</v>
      </c>
      <c r="AG1918" s="25">
        <f t="shared" si="756"/>
        <v>20205.984250883219</v>
      </c>
      <c r="AH1918" s="25">
        <f t="shared" si="757"/>
        <v>16280.133271155653</v>
      </c>
      <c r="AI1918" s="25">
        <f t="shared" si="758"/>
        <v>36486.117522038869</v>
      </c>
      <c r="AJ1918" s="25">
        <f t="shared" si="759"/>
        <v>1</v>
      </c>
      <c r="AK1918" s="25">
        <f t="shared" si="760"/>
        <v>36486.117522038869</v>
      </c>
      <c r="AL1918" s="25">
        <f t="shared" ca="1" si="761"/>
        <v>75166</v>
      </c>
      <c r="AM1918" s="25">
        <f t="shared" ca="1" si="762"/>
        <v>71</v>
      </c>
      <c r="AN1918" s="25">
        <f ca="1">IF(AM1918=0,0,COUNTIF($AM$19:AM1918,C1918*10+1))</f>
        <v>65</v>
      </c>
      <c r="AO1918" s="20">
        <f t="shared" ca="1" si="763"/>
        <v>0</v>
      </c>
      <c r="AP1918" s="32">
        <f t="shared" ca="1" si="764"/>
        <v>75166</v>
      </c>
    </row>
    <row r="1919" spans="1:42" x14ac:dyDescent="0.2">
      <c r="A1919" s="14">
        <f>Daten!A1919</f>
        <v>70714</v>
      </c>
      <c r="B1919" s="7" t="str">
        <f>Daten!B1919</f>
        <v>Lavant</v>
      </c>
      <c r="C1919" s="14">
        <f t="shared" si="740"/>
        <v>7</v>
      </c>
      <c r="D1919" s="9">
        <f>Daten!D1919</f>
        <v>0</v>
      </c>
      <c r="E1919" s="8">
        <f>Daten!E1919</f>
        <v>342</v>
      </c>
      <c r="F1919" s="8">
        <f>Daten!F1919</f>
        <v>325</v>
      </c>
      <c r="G1919" s="26">
        <f t="shared" si="741"/>
        <v>17</v>
      </c>
      <c r="H1919" s="28">
        <f t="shared" si="742"/>
        <v>5.2307692307692305E-2</v>
      </c>
      <c r="I1919" s="20">
        <f t="shared" si="743"/>
        <v>4.3663093717085077</v>
      </c>
      <c r="J1919" s="20">
        <f t="shared" si="744"/>
        <v>12.633690628291493</v>
      </c>
      <c r="K1919" s="26">
        <f t="shared" si="745"/>
        <v>-6316.8453141457467</v>
      </c>
      <c r="L1919" s="15">
        <f>Daten!G1919</f>
        <v>70</v>
      </c>
      <c r="M1919" s="15">
        <f>Daten!H1919</f>
        <v>233</v>
      </c>
      <c r="N1919" s="15">
        <f>Daten!I1919</f>
        <v>39</v>
      </c>
      <c r="O1919" s="27">
        <f t="shared" si="746"/>
        <v>0.46781115879828328</v>
      </c>
      <c r="P1919" s="15">
        <f t="shared" si="747"/>
        <v>132.29652894326614</v>
      </c>
      <c r="Q1919" s="20">
        <f t="shared" si="748"/>
        <v>-23.296528943266139</v>
      </c>
      <c r="R1919" s="26">
        <f t="shared" si="749"/>
        <v>-4659.3057886532279</v>
      </c>
      <c r="S1919" s="8">
        <f>Daten!K1919</f>
        <v>2194</v>
      </c>
      <c r="T1919" s="8">
        <f>Daten!L1919</f>
        <v>49028</v>
      </c>
      <c r="U1919" s="8">
        <f>Daten!M1919</f>
        <v>235221</v>
      </c>
      <c r="V1919" s="8">
        <f>Daten!N1919</f>
        <v>500</v>
      </c>
      <c r="W1919" s="8">
        <f>Daten!O1919</f>
        <v>500</v>
      </c>
      <c r="X1919" s="22">
        <f t="shared" si="750"/>
        <v>286443</v>
      </c>
      <c r="Y1919" s="8">
        <f t="shared" si="751"/>
        <v>131219.81447966755</v>
      </c>
      <c r="Z1919" s="20">
        <f t="shared" si="752"/>
        <v>155223.18552033245</v>
      </c>
      <c r="AA1919" s="26">
        <f t="shared" si="753"/>
        <v>-15522.318552033246</v>
      </c>
      <c r="AB1919" s="31">
        <f t="shared" si="754"/>
        <v>-26498.469654832221</v>
      </c>
      <c r="AC1919" s="30">
        <f t="shared" si="755"/>
        <v>0</v>
      </c>
      <c r="AG1919" s="25">
        <f t="shared" si="756"/>
        <v>0</v>
      </c>
      <c r="AH1919" s="25">
        <f t="shared" si="757"/>
        <v>0</v>
      </c>
      <c r="AI1919" s="25">
        <f t="shared" si="758"/>
        <v>0</v>
      </c>
      <c r="AJ1919" s="25">
        <f t="shared" si="759"/>
        <v>1</v>
      </c>
      <c r="AK1919" s="25">
        <f t="shared" si="760"/>
        <v>0</v>
      </c>
      <c r="AL1919" s="25">
        <f t="shared" ca="1" si="761"/>
        <v>0</v>
      </c>
      <c r="AM1919" s="25">
        <f t="shared" ca="1" si="762"/>
        <v>0</v>
      </c>
      <c r="AN1919" s="25">
        <f ca="1">IF(AM1919=0,0,COUNTIF($AM$19:AM1919,C1919*10+1))</f>
        <v>0</v>
      </c>
      <c r="AO1919" s="20">
        <f t="shared" ca="1" si="763"/>
        <v>0</v>
      </c>
      <c r="AP1919" s="32">
        <f t="shared" ca="1" si="764"/>
        <v>0</v>
      </c>
    </row>
    <row r="1920" spans="1:42" x14ac:dyDescent="0.2">
      <c r="A1920" s="14">
        <f>Daten!A1920</f>
        <v>70715</v>
      </c>
      <c r="B1920" s="7" t="str">
        <f>Daten!B1920</f>
        <v>Leisach</v>
      </c>
      <c r="C1920" s="14">
        <f t="shared" si="740"/>
        <v>7</v>
      </c>
      <c r="D1920" s="9">
        <f>Daten!D1920</f>
        <v>0</v>
      </c>
      <c r="E1920" s="8">
        <f>Daten!E1920</f>
        <v>706</v>
      </c>
      <c r="F1920" s="8">
        <f>Daten!F1920</f>
        <v>723</v>
      </c>
      <c r="G1920" s="26">
        <f t="shared" si="741"/>
        <v>-17</v>
      </c>
      <c r="H1920" s="28">
        <f t="shared" si="742"/>
        <v>-2.351313969571231E-2</v>
      </c>
      <c r="I1920" s="20">
        <f t="shared" si="743"/>
        <v>9.71335900229308</v>
      </c>
      <c r="J1920" s="20">
        <f t="shared" si="744"/>
        <v>-26.713359002293082</v>
      </c>
      <c r="K1920" s="26">
        <f t="shared" si="745"/>
        <v>13356.67950114654</v>
      </c>
      <c r="L1920" s="15">
        <f>Daten!G1920</f>
        <v>95</v>
      </c>
      <c r="M1920" s="15">
        <f>Daten!H1920</f>
        <v>437</v>
      </c>
      <c r="N1920" s="15">
        <f>Daten!I1920</f>
        <v>174</v>
      </c>
      <c r="O1920" s="27">
        <f t="shared" si="746"/>
        <v>0.61556064073226546</v>
      </c>
      <c r="P1920" s="15">
        <f t="shared" si="747"/>
        <v>248.1269663013189</v>
      </c>
      <c r="Q1920" s="20">
        <f t="shared" si="748"/>
        <v>20.873033698681098</v>
      </c>
      <c r="R1920" s="26">
        <f t="shared" si="749"/>
        <v>4174.6067397362194</v>
      </c>
      <c r="S1920" s="8">
        <f>Daten!K1920</f>
        <v>2565</v>
      </c>
      <c r="T1920" s="8">
        <f>Daten!L1920</f>
        <v>53134</v>
      </c>
      <c r="U1920" s="8">
        <f>Daten!M1920</f>
        <v>209181</v>
      </c>
      <c r="V1920" s="8">
        <f>Daten!N1920</f>
        <v>500</v>
      </c>
      <c r="W1920" s="8">
        <f>Daten!O1920</f>
        <v>500</v>
      </c>
      <c r="X1920" s="22">
        <f t="shared" si="750"/>
        <v>264880</v>
      </c>
      <c r="Y1920" s="8">
        <f t="shared" si="751"/>
        <v>270880.66965685756</v>
      </c>
      <c r="Z1920" s="20">
        <f t="shared" si="752"/>
        <v>-6000.6696568575571</v>
      </c>
      <c r="AA1920" s="26">
        <f t="shared" si="753"/>
        <v>600.06696568575569</v>
      </c>
      <c r="AB1920" s="31">
        <f t="shared" si="754"/>
        <v>18131.353206568518</v>
      </c>
      <c r="AC1920" s="30">
        <f t="shared" si="755"/>
        <v>18131.353206568518</v>
      </c>
      <c r="AG1920" s="25">
        <f t="shared" si="756"/>
        <v>13356.67950114654</v>
      </c>
      <c r="AH1920" s="25">
        <f t="shared" si="757"/>
        <v>600.06696568575569</v>
      </c>
      <c r="AI1920" s="25">
        <f t="shared" si="758"/>
        <v>13956.746466832295</v>
      </c>
      <c r="AJ1920" s="25">
        <f t="shared" si="759"/>
        <v>1</v>
      </c>
      <c r="AK1920" s="25">
        <f t="shared" si="760"/>
        <v>13956.746466832295</v>
      </c>
      <c r="AL1920" s="25">
        <f t="shared" ca="1" si="761"/>
        <v>28753</v>
      </c>
      <c r="AM1920" s="25">
        <f t="shared" ca="1" si="762"/>
        <v>71</v>
      </c>
      <c r="AN1920" s="25">
        <f ca="1">IF(AM1920=0,0,COUNTIF($AM$19:AM1920,C1920*10+1))</f>
        <v>66</v>
      </c>
      <c r="AO1920" s="20">
        <f t="shared" ca="1" si="763"/>
        <v>0</v>
      </c>
      <c r="AP1920" s="32">
        <f t="shared" ca="1" si="764"/>
        <v>28753</v>
      </c>
    </row>
    <row r="1921" spans="1:42" x14ac:dyDescent="0.2">
      <c r="A1921" s="14">
        <f>Daten!A1921</f>
        <v>70716</v>
      </c>
      <c r="B1921" s="7" t="str">
        <f>Daten!B1921</f>
        <v>Lienz</v>
      </c>
      <c r="C1921" s="14">
        <f t="shared" si="740"/>
        <v>7</v>
      </c>
      <c r="D1921" s="9">
        <f>Daten!D1921</f>
        <v>0</v>
      </c>
      <c r="E1921" s="8">
        <f>Daten!E1921</f>
        <v>11980</v>
      </c>
      <c r="F1921" s="8">
        <f>Daten!F1921</f>
        <v>11856</v>
      </c>
      <c r="G1921" s="26">
        <f t="shared" si="741"/>
        <v>124</v>
      </c>
      <c r="H1921" s="28">
        <f t="shared" si="742"/>
        <v>1.0458839406207827E-2</v>
      </c>
      <c r="I1921" s="20">
        <f t="shared" si="743"/>
        <v>159.28296587992634</v>
      </c>
      <c r="J1921" s="20">
        <f t="shared" si="744"/>
        <v>-35.282965879926337</v>
      </c>
      <c r="K1921" s="26">
        <f t="shared" si="745"/>
        <v>17641.482939963167</v>
      </c>
      <c r="L1921" s="15">
        <f>Daten!G1921</f>
        <v>1503</v>
      </c>
      <c r="M1921" s="15">
        <f>Daten!H1921</f>
        <v>7470</v>
      </c>
      <c r="N1921" s="15">
        <f>Daten!I1921</f>
        <v>3007</v>
      </c>
      <c r="O1921" s="27">
        <f t="shared" si="746"/>
        <v>0.60374832663989286</v>
      </c>
      <c r="P1921" s="15">
        <f t="shared" si="747"/>
        <v>4241.4380738463433</v>
      </c>
      <c r="Q1921" s="20">
        <f t="shared" si="748"/>
        <v>268.56192615365671</v>
      </c>
      <c r="R1921" s="26">
        <f t="shared" si="749"/>
        <v>53712.385230731343</v>
      </c>
      <c r="S1921" s="8">
        <f>Daten!K1921</f>
        <v>4788</v>
      </c>
      <c r="T1921" s="8">
        <f>Daten!L1921</f>
        <v>1142285</v>
      </c>
      <c r="U1921" s="8">
        <f>Daten!M1921</f>
        <v>7265972</v>
      </c>
      <c r="V1921" s="8">
        <f>Daten!N1921</f>
        <v>500</v>
      </c>
      <c r="W1921" s="8">
        <f>Daten!O1921</f>
        <v>500</v>
      </c>
      <c r="X1921" s="22">
        <f t="shared" si="750"/>
        <v>8413045</v>
      </c>
      <c r="Y1921" s="8">
        <f t="shared" si="751"/>
        <v>4596530.3434690563</v>
      </c>
      <c r="Z1921" s="20">
        <f t="shared" si="752"/>
        <v>3816514.6565309437</v>
      </c>
      <c r="AA1921" s="26">
        <f t="shared" si="753"/>
        <v>-381651.4656530944</v>
      </c>
      <c r="AB1921" s="31">
        <f t="shared" si="754"/>
        <v>-310297.5974823999</v>
      </c>
      <c r="AC1921" s="30">
        <f t="shared" si="755"/>
        <v>0</v>
      </c>
      <c r="AG1921" s="25">
        <f t="shared" si="756"/>
        <v>0</v>
      </c>
      <c r="AH1921" s="25">
        <f t="shared" si="757"/>
        <v>0</v>
      </c>
      <c r="AI1921" s="25">
        <f t="shared" si="758"/>
        <v>0</v>
      </c>
      <c r="AJ1921" s="25">
        <f t="shared" si="759"/>
        <v>1</v>
      </c>
      <c r="AK1921" s="25">
        <f t="shared" si="760"/>
        <v>0</v>
      </c>
      <c r="AL1921" s="25">
        <f t="shared" ca="1" si="761"/>
        <v>0</v>
      </c>
      <c r="AM1921" s="25">
        <f t="shared" ca="1" si="762"/>
        <v>0</v>
      </c>
      <c r="AN1921" s="25">
        <f ca="1">IF(AM1921=0,0,COUNTIF($AM$19:AM1921,C1921*10+1))</f>
        <v>0</v>
      </c>
      <c r="AO1921" s="20">
        <f t="shared" ca="1" si="763"/>
        <v>0</v>
      </c>
      <c r="AP1921" s="32">
        <f t="shared" ca="1" si="764"/>
        <v>0</v>
      </c>
    </row>
    <row r="1922" spans="1:42" x14ac:dyDescent="0.2">
      <c r="A1922" s="14">
        <f>Daten!A1922</f>
        <v>70717</v>
      </c>
      <c r="B1922" s="7" t="str">
        <f>Daten!B1922</f>
        <v>Matrei in Osttirol</v>
      </c>
      <c r="C1922" s="14">
        <f t="shared" si="740"/>
        <v>7</v>
      </c>
      <c r="D1922" s="9">
        <f>Daten!D1922</f>
        <v>0</v>
      </c>
      <c r="E1922" s="8">
        <f>Daten!E1922</f>
        <v>4613</v>
      </c>
      <c r="F1922" s="8">
        <f>Daten!F1922</f>
        <v>4659</v>
      </c>
      <c r="G1922" s="26">
        <f t="shared" si="741"/>
        <v>-46</v>
      </c>
      <c r="H1922" s="28">
        <f t="shared" si="742"/>
        <v>-9.8733633827001507E-3</v>
      </c>
      <c r="I1922" s="20">
        <f t="shared" si="743"/>
        <v>62.5927241931998</v>
      </c>
      <c r="J1922" s="20">
        <f t="shared" si="744"/>
        <v>-108.5927241931998</v>
      </c>
      <c r="K1922" s="26">
        <f t="shared" si="745"/>
        <v>54296.3620965999</v>
      </c>
      <c r="L1922" s="15">
        <f>Daten!G1922</f>
        <v>696</v>
      </c>
      <c r="M1922" s="15">
        <f>Daten!H1922</f>
        <v>2984</v>
      </c>
      <c r="N1922" s="15">
        <f>Daten!I1922</f>
        <v>933</v>
      </c>
      <c r="O1922" s="27">
        <f t="shared" si="746"/>
        <v>0.545911528150134</v>
      </c>
      <c r="P1922" s="15">
        <f t="shared" si="747"/>
        <v>1694.304044492301</v>
      </c>
      <c r="Q1922" s="20">
        <f t="shared" si="748"/>
        <v>-65.304044492301045</v>
      </c>
      <c r="R1922" s="26">
        <f t="shared" si="749"/>
        <v>-13060.808898460209</v>
      </c>
      <c r="S1922" s="8">
        <f>Daten!K1922</f>
        <v>9555</v>
      </c>
      <c r="T1922" s="8">
        <f>Daten!L1922</f>
        <v>337786</v>
      </c>
      <c r="U1922" s="8">
        <f>Daten!M1922</f>
        <v>1785485</v>
      </c>
      <c r="V1922" s="8">
        <f>Daten!N1922</f>
        <v>500</v>
      </c>
      <c r="W1922" s="8">
        <f>Daten!O1922</f>
        <v>500</v>
      </c>
      <c r="X1922" s="22">
        <f t="shared" si="750"/>
        <v>2132826</v>
      </c>
      <c r="Y1922" s="8">
        <f t="shared" si="751"/>
        <v>1769932.760803235</v>
      </c>
      <c r="Z1922" s="20">
        <f t="shared" si="752"/>
        <v>362893.239196765</v>
      </c>
      <c r="AA1922" s="26">
        <f t="shared" si="753"/>
        <v>-36289.323919676499</v>
      </c>
      <c r="AB1922" s="31">
        <f t="shared" si="754"/>
        <v>4946.2292784631936</v>
      </c>
      <c r="AC1922" s="30">
        <f t="shared" si="755"/>
        <v>4946.2292784631936</v>
      </c>
      <c r="AG1922" s="25">
        <f t="shared" si="756"/>
        <v>54296.3620965999</v>
      </c>
      <c r="AH1922" s="25">
        <f t="shared" si="757"/>
        <v>-36289.323919676499</v>
      </c>
      <c r="AI1922" s="25">
        <f t="shared" si="758"/>
        <v>18007.038176923401</v>
      </c>
      <c r="AJ1922" s="25">
        <f t="shared" si="759"/>
        <v>1</v>
      </c>
      <c r="AK1922" s="25">
        <f t="shared" si="760"/>
        <v>18007.038176923401</v>
      </c>
      <c r="AL1922" s="25">
        <f t="shared" ca="1" si="761"/>
        <v>37097</v>
      </c>
      <c r="AM1922" s="25">
        <f t="shared" ca="1" si="762"/>
        <v>71</v>
      </c>
      <c r="AN1922" s="25">
        <f ca="1">IF(AM1922=0,0,COUNTIF($AM$19:AM1922,C1922*10+1))</f>
        <v>67</v>
      </c>
      <c r="AO1922" s="20">
        <f t="shared" ca="1" si="763"/>
        <v>0</v>
      </c>
      <c r="AP1922" s="32">
        <f t="shared" ca="1" si="764"/>
        <v>37097</v>
      </c>
    </row>
    <row r="1923" spans="1:42" x14ac:dyDescent="0.2">
      <c r="A1923" s="14">
        <f>Daten!A1923</f>
        <v>70718</v>
      </c>
      <c r="B1923" s="7" t="str">
        <f>Daten!B1923</f>
        <v>Nikolsdorf</v>
      </c>
      <c r="C1923" s="14">
        <f t="shared" si="740"/>
        <v>7</v>
      </c>
      <c r="D1923" s="9">
        <f>Daten!D1923</f>
        <v>0</v>
      </c>
      <c r="E1923" s="8">
        <f>Daten!E1923</f>
        <v>881</v>
      </c>
      <c r="F1923" s="8">
        <f>Daten!F1923</f>
        <v>892</v>
      </c>
      <c r="G1923" s="26">
        <f t="shared" si="741"/>
        <v>-11</v>
      </c>
      <c r="H1923" s="28">
        <f t="shared" si="742"/>
        <v>-1.2331838565022421E-2</v>
      </c>
      <c r="I1923" s="20">
        <f t="shared" si="743"/>
        <v>11.983839875581504</v>
      </c>
      <c r="J1923" s="20">
        <f t="shared" si="744"/>
        <v>-22.983839875581502</v>
      </c>
      <c r="K1923" s="26">
        <f t="shared" si="745"/>
        <v>11491.919937790752</v>
      </c>
      <c r="L1923" s="15">
        <f>Daten!G1923</f>
        <v>147</v>
      </c>
      <c r="M1923" s="15">
        <f>Daten!H1923</f>
        <v>556</v>
      </c>
      <c r="N1923" s="15">
        <f>Daten!I1923</f>
        <v>178</v>
      </c>
      <c r="O1923" s="27">
        <f t="shared" si="746"/>
        <v>0.58453237410071945</v>
      </c>
      <c r="P1923" s="15">
        <f t="shared" si="747"/>
        <v>315.6947214268497</v>
      </c>
      <c r="Q1923" s="20">
        <f t="shared" si="748"/>
        <v>9.3052785731503036</v>
      </c>
      <c r="R1923" s="26">
        <f t="shared" si="749"/>
        <v>1861.0557146300607</v>
      </c>
      <c r="S1923" s="8">
        <f>Daten!K1923</f>
        <v>7370</v>
      </c>
      <c r="T1923" s="8">
        <f>Daten!L1923</f>
        <v>42431</v>
      </c>
      <c r="U1923" s="8">
        <f>Daten!M1923</f>
        <v>98070</v>
      </c>
      <c r="V1923" s="8">
        <f>Daten!N1923</f>
        <v>500</v>
      </c>
      <c r="W1923" s="8">
        <f>Daten!O1923</f>
        <v>500</v>
      </c>
      <c r="X1923" s="22">
        <f t="shared" si="750"/>
        <v>147871</v>
      </c>
      <c r="Y1923" s="8">
        <f t="shared" si="751"/>
        <v>338025.31156896817</v>
      </c>
      <c r="Z1923" s="20">
        <f t="shared" si="752"/>
        <v>-190154.31156896817</v>
      </c>
      <c r="AA1923" s="26">
        <f t="shared" si="753"/>
        <v>19015.431156896819</v>
      </c>
      <c r="AB1923" s="31">
        <f t="shared" si="754"/>
        <v>32368.406809317632</v>
      </c>
      <c r="AC1923" s="30">
        <f t="shared" si="755"/>
        <v>32368.406809317632</v>
      </c>
      <c r="AG1923" s="25">
        <f t="shared" si="756"/>
        <v>11491.919937790752</v>
      </c>
      <c r="AH1923" s="25">
        <f t="shared" si="757"/>
        <v>19015.431156896819</v>
      </c>
      <c r="AI1923" s="25">
        <f t="shared" si="758"/>
        <v>30507.351094687569</v>
      </c>
      <c r="AJ1923" s="25">
        <f t="shared" si="759"/>
        <v>1</v>
      </c>
      <c r="AK1923" s="25">
        <f t="shared" si="760"/>
        <v>30507.351094687569</v>
      </c>
      <c r="AL1923" s="25">
        <f t="shared" ca="1" si="761"/>
        <v>62849</v>
      </c>
      <c r="AM1923" s="25">
        <f t="shared" ca="1" si="762"/>
        <v>71</v>
      </c>
      <c r="AN1923" s="25">
        <f ca="1">IF(AM1923=0,0,COUNTIF($AM$19:AM1923,C1923*10+1))</f>
        <v>68</v>
      </c>
      <c r="AO1923" s="20">
        <f t="shared" ca="1" si="763"/>
        <v>0</v>
      </c>
      <c r="AP1923" s="32">
        <f t="shared" ca="1" si="764"/>
        <v>62849</v>
      </c>
    </row>
    <row r="1924" spans="1:42" x14ac:dyDescent="0.2">
      <c r="A1924" s="14">
        <f>Daten!A1924</f>
        <v>70719</v>
      </c>
      <c r="B1924" s="7" t="str">
        <f>Daten!B1924</f>
        <v>Nußdorf-Debant</v>
      </c>
      <c r="C1924" s="14">
        <f t="shared" si="740"/>
        <v>7</v>
      </c>
      <c r="D1924" s="9">
        <f>Daten!D1924</f>
        <v>0</v>
      </c>
      <c r="E1924" s="8">
        <f>Daten!E1924</f>
        <v>3418</v>
      </c>
      <c r="F1924" s="8">
        <f>Daten!F1924</f>
        <v>3354</v>
      </c>
      <c r="G1924" s="26">
        <f t="shared" si="741"/>
        <v>64</v>
      </c>
      <c r="H1924" s="28">
        <f t="shared" si="742"/>
        <v>1.908169350029815E-2</v>
      </c>
      <c r="I1924" s="20">
        <f t="shared" si="743"/>
        <v>45.060312716031795</v>
      </c>
      <c r="J1924" s="20">
        <f t="shared" si="744"/>
        <v>18.939687283968205</v>
      </c>
      <c r="K1924" s="26">
        <f t="shared" si="745"/>
        <v>-9469.8436419841019</v>
      </c>
      <c r="L1924" s="15">
        <f>Daten!G1924</f>
        <v>495</v>
      </c>
      <c r="M1924" s="15">
        <f>Daten!H1924</f>
        <v>2213</v>
      </c>
      <c r="N1924" s="15">
        <f>Daten!I1924</f>
        <v>710</v>
      </c>
      <c r="O1924" s="27">
        <f t="shared" si="746"/>
        <v>0.54450971531857206</v>
      </c>
      <c r="P1924" s="15">
        <f t="shared" si="747"/>
        <v>1256.5331268302489</v>
      </c>
      <c r="Q1924" s="20">
        <f t="shared" si="748"/>
        <v>-51.533126830248875</v>
      </c>
      <c r="R1924" s="26">
        <f t="shared" si="749"/>
        <v>-10306.625366049775</v>
      </c>
      <c r="S1924" s="8">
        <f>Daten!K1924</f>
        <v>3836</v>
      </c>
      <c r="T1924" s="8">
        <f>Daten!L1924</f>
        <v>269732</v>
      </c>
      <c r="U1924" s="8">
        <f>Daten!M1924</f>
        <v>1123919</v>
      </c>
      <c r="V1924" s="8">
        <f>Daten!N1924</f>
        <v>500</v>
      </c>
      <c r="W1924" s="8">
        <f>Daten!O1924</f>
        <v>500</v>
      </c>
      <c r="X1924" s="22">
        <f t="shared" si="750"/>
        <v>1397487</v>
      </c>
      <c r="Y1924" s="8">
        <f t="shared" si="751"/>
        <v>1311430.7774605372</v>
      </c>
      <c r="Z1924" s="20">
        <f t="shared" si="752"/>
        <v>86056.222539462848</v>
      </c>
      <c r="AA1924" s="26">
        <f t="shared" si="753"/>
        <v>-8605.6222539462851</v>
      </c>
      <c r="AB1924" s="31">
        <f t="shared" si="754"/>
        <v>-28382.09126198016</v>
      </c>
      <c r="AC1924" s="30">
        <f t="shared" si="755"/>
        <v>0</v>
      </c>
      <c r="AG1924" s="25">
        <f t="shared" si="756"/>
        <v>0</v>
      </c>
      <c r="AH1924" s="25">
        <f t="shared" si="757"/>
        <v>0</v>
      </c>
      <c r="AI1924" s="25">
        <f t="shared" si="758"/>
        <v>0</v>
      </c>
      <c r="AJ1924" s="25">
        <f t="shared" si="759"/>
        <v>1</v>
      </c>
      <c r="AK1924" s="25">
        <f t="shared" si="760"/>
        <v>0</v>
      </c>
      <c r="AL1924" s="25">
        <f t="shared" ca="1" si="761"/>
        <v>0</v>
      </c>
      <c r="AM1924" s="25">
        <f t="shared" ca="1" si="762"/>
        <v>0</v>
      </c>
      <c r="AN1924" s="25">
        <f ca="1">IF(AM1924=0,0,COUNTIF($AM$19:AM1924,C1924*10+1))</f>
        <v>0</v>
      </c>
      <c r="AO1924" s="20">
        <f t="shared" ca="1" si="763"/>
        <v>0</v>
      </c>
      <c r="AP1924" s="32">
        <f t="shared" ca="1" si="764"/>
        <v>0</v>
      </c>
    </row>
    <row r="1925" spans="1:42" x14ac:dyDescent="0.2">
      <c r="A1925" s="14">
        <f>Daten!A1925</f>
        <v>70720</v>
      </c>
      <c r="B1925" s="7" t="str">
        <f>Daten!B1925</f>
        <v>Oberlienz</v>
      </c>
      <c r="C1925" s="14">
        <f t="shared" si="740"/>
        <v>7</v>
      </c>
      <c r="D1925" s="9">
        <f>Daten!D1925</f>
        <v>0</v>
      </c>
      <c r="E1925" s="8">
        <f>Daten!E1925</f>
        <v>1472</v>
      </c>
      <c r="F1925" s="8">
        <f>Daten!F1925</f>
        <v>1486</v>
      </c>
      <c r="G1925" s="26">
        <f t="shared" si="741"/>
        <v>-14</v>
      </c>
      <c r="H1925" s="28">
        <f t="shared" si="742"/>
        <v>-9.4212651413189772E-3</v>
      </c>
      <c r="I1925" s="20">
        <f t="shared" si="743"/>
        <v>19.964109927257976</v>
      </c>
      <c r="J1925" s="20">
        <f t="shared" si="744"/>
        <v>-33.964109927257979</v>
      </c>
      <c r="K1925" s="26">
        <f t="shared" si="745"/>
        <v>16982.054963628991</v>
      </c>
      <c r="L1925" s="15">
        <f>Daten!G1925</f>
        <v>206</v>
      </c>
      <c r="M1925" s="15">
        <f>Daten!H1925</f>
        <v>992</v>
      </c>
      <c r="N1925" s="15">
        <f>Daten!I1925</f>
        <v>274</v>
      </c>
      <c r="O1925" s="27">
        <f t="shared" si="746"/>
        <v>0.4838709677419355</v>
      </c>
      <c r="P1925" s="15">
        <f t="shared" si="747"/>
        <v>563.2538914666095</v>
      </c>
      <c r="Q1925" s="20">
        <f t="shared" si="748"/>
        <v>-83.253891466609502</v>
      </c>
      <c r="R1925" s="26">
        <f t="shared" si="749"/>
        <v>-16650.778293321899</v>
      </c>
      <c r="S1925" s="8">
        <f>Daten!K1925</f>
        <v>6176</v>
      </c>
      <c r="T1925" s="8">
        <f>Daten!L1925</f>
        <v>70755</v>
      </c>
      <c r="U1925" s="8">
        <f>Daten!M1925</f>
        <v>173689</v>
      </c>
      <c r="V1925" s="8">
        <f>Daten!N1925</f>
        <v>500</v>
      </c>
      <c r="W1925" s="8">
        <f>Daten!O1925</f>
        <v>500</v>
      </c>
      <c r="X1925" s="22">
        <f t="shared" si="750"/>
        <v>250620</v>
      </c>
      <c r="Y1925" s="8">
        <f t="shared" si="751"/>
        <v>564782.35939786735</v>
      </c>
      <c r="Z1925" s="20">
        <f t="shared" si="752"/>
        <v>-314162.35939786735</v>
      </c>
      <c r="AA1925" s="26">
        <f t="shared" si="753"/>
        <v>31416.235939786737</v>
      </c>
      <c r="AB1925" s="31">
        <f t="shared" si="754"/>
        <v>31747.512610093829</v>
      </c>
      <c r="AC1925" s="30">
        <f t="shared" si="755"/>
        <v>31747.512610093829</v>
      </c>
      <c r="AG1925" s="25">
        <f t="shared" si="756"/>
        <v>16982.054963628991</v>
      </c>
      <c r="AH1925" s="25">
        <f t="shared" si="757"/>
        <v>31416.235939786737</v>
      </c>
      <c r="AI1925" s="25">
        <f t="shared" si="758"/>
        <v>48398.290903415727</v>
      </c>
      <c r="AJ1925" s="25">
        <f t="shared" si="759"/>
        <v>1</v>
      </c>
      <c r="AK1925" s="25">
        <f t="shared" si="760"/>
        <v>48398.290903415727</v>
      </c>
      <c r="AL1925" s="25">
        <f t="shared" ca="1" si="761"/>
        <v>99707</v>
      </c>
      <c r="AM1925" s="25">
        <f t="shared" ca="1" si="762"/>
        <v>71</v>
      </c>
      <c r="AN1925" s="25">
        <f ca="1">IF(AM1925=0,0,COUNTIF($AM$19:AM1925,C1925*10+1))</f>
        <v>69</v>
      </c>
      <c r="AO1925" s="20">
        <f t="shared" ca="1" si="763"/>
        <v>0</v>
      </c>
      <c r="AP1925" s="32">
        <f t="shared" ca="1" si="764"/>
        <v>99707</v>
      </c>
    </row>
    <row r="1926" spans="1:42" x14ac:dyDescent="0.2">
      <c r="A1926" s="14">
        <f>Daten!A1926</f>
        <v>70721</v>
      </c>
      <c r="B1926" s="7" t="str">
        <f>Daten!B1926</f>
        <v>Obertilliach</v>
      </c>
      <c r="C1926" s="14">
        <f t="shared" si="740"/>
        <v>7</v>
      </c>
      <c r="D1926" s="9">
        <f>Daten!D1926</f>
        <v>0</v>
      </c>
      <c r="E1926" s="8">
        <f>Daten!E1926</f>
        <v>673</v>
      </c>
      <c r="F1926" s="8">
        <f>Daten!F1926</f>
        <v>666</v>
      </c>
      <c r="G1926" s="26">
        <f t="shared" si="741"/>
        <v>7</v>
      </c>
      <c r="H1926" s="28">
        <f t="shared" si="742"/>
        <v>1.0510510510510511E-2</v>
      </c>
      <c r="I1926" s="20">
        <f t="shared" si="743"/>
        <v>8.9475755124857415</v>
      </c>
      <c r="J1926" s="20">
        <f t="shared" si="744"/>
        <v>-1.9475755124857415</v>
      </c>
      <c r="K1926" s="26">
        <f t="shared" si="745"/>
        <v>973.78775624287073</v>
      </c>
      <c r="L1926" s="15">
        <f>Daten!G1926</f>
        <v>80</v>
      </c>
      <c r="M1926" s="15">
        <f>Daten!H1926</f>
        <v>435</v>
      </c>
      <c r="N1926" s="15">
        <f>Daten!I1926</f>
        <v>158</v>
      </c>
      <c r="O1926" s="27">
        <f t="shared" si="746"/>
        <v>0.54712643678160922</v>
      </c>
      <c r="P1926" s="15">
        <f t="shared" si="747"/>
        <v>246.99137377820074</v>
      </c>
      <c r="Q1926" s="20">
        <f t="shared" si="748"/>
        <v>-8.9913737782007388</v>
      </c>
      <c r="R1926" s="26">
        <f t="shared" si="749"/>
        <v>-1798.2747556401478</v>
      </c>
      <c r="S1926" s="8">
        <f>Daten!K1926</f>
        <v>3936</v>
      </c>
      <c r="T1926" s="8">
        <f>Daten!L1926</f>
        <v>76934</v>
      </c>
      <c r="U1926" s="8">
        <f>Daten!M1926</f>
        <v>139936</v>
      </c>
      <c r="V1926" s="8">
        <f>Daten!N1926</f>
        <v>500</v>
      </c>
      <c r="W1926" s="8">
        <f>Daten!O1926</f>
        <v>500</v>
      </c>
      <c r="X1926" s="22">
        <f t="shared" si="750"/>
        <v>220806</v>
      </c>
      <c r="Y1926" s="8">
        <f t="shared" si="751"/>
        <v>258219.10861057387</v>
      </c>
      <c r="Z1926" s="20">
        <f t="shared" si="752"/>
        <v>-37413.108610573865</v>
      </c>
      <c r="AA1926" s="26">
        <f t="shared" si="753"/>
        <v>3741.3108610573868</v>
      </c>
      <c r="AB1926" s="31">
        <f t="shared" si="754"/>
        <v>2916.8238616601097</v>
      </c>
      <c r="AC1926" s="30">
        <f t="shared" si="755"/>
        <v>2916.8238616601097</v>
      </c>
      <c r="AG1926" s="25">
        <f t="shared" si="756"/>
        <v>973.78775624287073</v>
      </c>
      <c r="AH1926" s="25">
        <f t="shared" si="757"/>
        <v>3741.3108610573868</v>
      </c>
      <c r="AI1926" s="25">
        <f t="shared" si="758"/>
        <v>4715.0986173002575</v>
      </c>
      <c r="AJ1926" s="25">
        <f t="shared" si="759"/>
        <v>1</v>
      </c>
      <c r="AK1926" s="25">
        <f t="shared" si="760"/>
        <v>4715.0986173002575</v>
      </c>
      <c r="AL1926" s="25">
        <f t="shared" ca="1" si="761"/>
        <v>9714</v>
      </c>
      <c r="AM1926" s="25">
        <f t="shared" ca="1" si="762"/>
        <v>71</v>
      </c>
      <c r="AN1926" s="25">
        <f ca="1">IF(AM1926=0,0,COUNTIF($AM$19:AM1926,C1926*10+1))</f>
        <v>70</v>
      </c>
      <c r="AO1926" s="20">
        <f t="shared" ca="1" si="763"/>
        <v>0</v>
      </c>
      <c r="AP1926" s="32">
        <f t="shared" ca="1" si="764"/>
        <v>9714</v>
      </c>
    </row>
    <row r="1927" spans="1:42" x14ac:dyDescent="0.2">
      <c r="A1927" s="14">
        <f>Daten!A1927</f>
        <v>70723</v>
      </c>
      <c r="B1927" s="7" t="str">
        <f>Daten!B1927</f>
        <v>Prägraten am Großvenediger</v>
      </c>
      <c r="C1927" s="14">
        <f t="shared" si="740"/>
        <v>7</v>
      </c>
      <c r="D1927" s="9">
        <f>Daten!D1927</f>
        <v>0</v>
      </c>
      <c r="E1927" s="8">
        <f>Daten!E1927</f>
        <v>1140</v>
      </c>
      <c r="F1927" s="8">
        <f>Daten!F1927</f>
        <v>1126</v>
      </c>
      <c r="G1927" s="26">
        <f t="shared" si="741"/>
        <v>14</v>
      </c>
      <c r="H1927" s="28">
        <f t="shared" si="742"/>
        <v>1.2433392539964476E-2</v>
      </c>
      <c r="I1927" s="20">
        <f t="shared" si="743"/>
        <v>15.127582623211628</v>
      </c>
      <c r="J1927" s="20">
        <f t="shared" si="744"/>
        <v>-1.1275826232116284</v>
      </c>
      <c r="K1927" s="26">
        <f t="shared" si="745"/>
        <v>563.79131160581414</v>
      </c>
      <c r="L1927" s="15">
        <f>Daten!G1927</f>
        <v>160</v>
      </c>
      <c r="M1927" s="15">
        <f>Daten!H1927</f>
        <v>775</v>
      </c>
      <c r="N1927" s="15">
        <f>Daten!I1927</f>
        <v>205</v>
      </c>
      <c r="O1927" s="27">
        <f t="shared" si="746"/>
        <v>0.47096774193548385</v>
      </c>
      <c r="P1927" s="15">
        <f t="shared" si="747"/>
        <v>440.04210270828867</v>
      </c>
      <c r="Q1927" s="20">
        <f t="shared" si="748"/>
        <v>-75.042102708288667</v>
      </c>
      <c r="R1927" s="26">
        <f t="shared" si="749"/>
        <v>-15008.420541657733</v>
      </c>
      <c r="S1927" s="8">
        <f>Daten!K1927</f>
        <v>3278</v>
      </c>
      <c r="T1927" s="8">
        <f>Daten!L1927</f>
        <v>59679</v>
      </c>
      <c r="U1927" s="8">
        <f>Daten!M1927</f>
        <v>56609</v>
      </c>
      <c r="V1927" s="8">
        <f>Daten!N1927</f>
        <v>500</v>
      </c>
      <c r="W1927" s="8">
        <f>Daten!O1927</f>
        <v>500</v>
      </c>
      <c r="X1927" s="22">
        <f t="shared" si="750"/>
        <v>119566</v>
      </c>
      <c r="Y1927" s="8">
        <f t="shared" si="751"/>
        <v>437399.38159889181</v>
      </c>
      <c r="Z1927" s="20">
        <f t="shared" si="752"/>
        <v>-317833.38159889181</v>
      </c>
      <c r="AA1927" s="26">
        <f t="shared" si="753"/>
        <v>31783.338159889183</v>
      </c>
      <c r="AB1927" s="31">
        <f t="shared" si="754"/>
        <v>17338.708929837263</v>
      </c>
      <c r="AC1927" s="30">
        <f t="shared" si="755"/>
        <v>17338.708929837263</v>
      </c>
      <c r="AG1927" s="25">
        <f t="shared" si="756"/>
        <v>563.79131160581414</v>
      </c>
      <c r="AH1927" s="25">
        <f t="shared" si="757"/>
        <v>31783.338159889183</v>
      </c>
      <c r="AI1927" s="25">
        <f t="shared" si="758"/>
        <v>32347.129471494998</v>
      </c>
      <c r="AJ1927" s="25">
        <f t="shared" si="759"/>
        <v>1</v>
      </c>
      <c r="AK1927" s="25">
        <f t="shared" si="760"/>
        <v>32347.129471494998</v>
      </c>
      <c r="AL1927" s="25">
        <f t="shared" ca="1" si="761"/>
        <v>66639</v>
      </c>
      <c r="AM1927" s="25">
        <f t="shared" ca="1" si="762"/>
        <v>71</v>
      </c>
      <c r="AN1927" s="25">
        <f ca="1">IF(AM1927=0,0,COUNTIF($AM$19:AM1927,C1927*10+1))</f>
        <v>71</v>
      </c>
      <c r="AO1927" s="20">
        <f t="shared" ca="1" si="763"/>
        <v>0</v>
      </c>
      <c r="AP1927" s="32">
        <f t="shared" ca="1" si="764"/>
        <v>66639</v>
      </c>
    </row>
    <row r="1928" spans="1:42" x14ac:dyDescent="0.2">
      <c r="A1928" s="14">
        <f>Daten!A1928</f>
        <v>70724</v>
      </c>
      <c r="B1928" s="7" t="str">
        <f>Daten!B1928</f>
        <v>St. Jakob in Defereggen</v>
      </c>
      <c r="C1928" s="14">
        <f t="shared" si="740"/>
        <v>7</v>
      </c>
      <c r="D1928" s="9">
        <f>Daten!D1928</f>
        <v>0</v>
      </c>
      <c r="E1928" s="8">
        <f>Daten!E1928</f>
        <v>815</v>
      </c>
      <c r="F1928" s="8">
        <f>Daten!F1928</f>
        <v>838</v>
      </c>
      <c r="G1928" s="26">
        <f t="shared" si="741"/>
        <v>-23</v>
      </c>
      <c r="H1928" s="28">
        <f t="shared" si="742"/>
        <v>-2.7446300715990454E-2</v>
      </c>
      <c r="I1928" s="20">
        <f t="shared" si="743"/>
        <v>11.25836077997455</v>
      </c>
      <c r="J1928" s="20">
        <f t="shared" si="744"/>
        <v>-34.258360779974552</v>
      </c>
      <c r="K1928" s="26">
        <f t="shared" si="745"/>
        <v>17129.180389987276</v>
      </c>
      <c r="L1928" s="15">
        <f>Daten!G1928</f>
        <v>119</v>
      </c>
      <c r="M1928" s="15">
        <f>Daten!H1928</f>
        <v>498</v>
      </c>
      <c r="N1928" s="15">
        <f>Daten!I1928</f>
        <v>198</v>
      </c>
      <c r="O1928" s="27">
        <f t="shared" si="746"/>
        <v>0.63654618473895586</v>
      </c>
      <c r="P1928" s="15">
        <f t="shared" si="747"/>
        <v>282.76253825642289</v>
      </c>
      <c r="Q1928" s="20">
        <f t="shared" si="748"/>
        <v>34.237461743577114</v>
      </c>
      <c r="R1928" s="26">
        <f t="shared" si="749"/>
        <v>6847.4923487154228</v>
      </c>
      <c r="S1928" s="8">
        <f>Daten!K1928</f>
        <v>366</v>
      </c>
      <c r="T1928" s="8">
        <f>Daten!L1928</f>
        <v>124707</v>
      </c>
      <c r="U1928" s="8">
        <f>Daten!M1928</f>
        <v>218787</v>
      </c>
      <c r="V1928" s="8">
        <f>Daten!N1928</f>
        <v>500</v>
      </c>
      <c r="W1928" s="8">
        <f>Daten!O1928</f>
        <v>500</v>
      </c>
      <c r="X1928" s="22">
        <f t="shared" si="750"/>
        <v>343860</v>
      </c>
      <c r="Y1928" s="8">
        <f t="shared" si="751"/>
        <v>312702.18947640073</v>
      </c>
      <c r="Z1928" s="20">
        <f t="shared" si="752"/>
        <v>31157.81052359927</v>
      </c>
      <c r="AA1928" s="26">
        <f t="shared" si="753"/>
        <v>-3115.7810523599273</v>
      </c>
      <c r="AB1928" s="31">
        <f t="shared" si="754"/>
        <v>20860.891686342773</v>
      </c>
      <c r="AC1928" s="30">
        <f t="shared" si="755"/>
        <v>20860.891686342773</v>
      </c>
      <c r="AG1928" s="25">
        <f t="shared" si="756"/>
        <v>17129.180389987276</v>
      </c>
      <c r="AH1928" s="25">
        <f t="shared" si="757"/>
        <v>-3115.7810523599273</v>
      </c>
      <c r="AI1928" s="25">
        <f t="shared" si="758"/>
        <v>14013.399337627348</v>
      </c>
      <c r="AJ1928" s="25">
        <f t="shared" si="759"/>
        <v>1</v>
      </c>
      <c r="AK1928" s="25">
        <f t="shared" si="760"/>
        <v>14013.399337627348</v>
      </c>
      <c r="AL1928" s="25">
        <f t="shared" ca="1" si="761"/>
        <v>28869</v>
      </c>
      <c r="AM1928" s="25">
        <f t="shared" ca="1" si="762"/>
        <v>71</v>
      </c>
      <c r="AN1928" s="25">
        <f ca="1">IF(AM1928=0,0,COUNTIF($AM$19:AM1928,C1928*10+1))</f>
        <v>72</v>
      </c>
      <c r="AO1928" s="20">
        <f t="shared" ca="1" si="763"/>
        <v>0</v>
      </c>
      <c r="AP1928" s="32">
        <f t="shared" ca="1" si="764"/>
        <v>28869</v>
      </c>
    </row>
    <row r="1929" spans="1:42" x14ac:dyDescent="0.2">
      <c r="A1929" s="14">
        <f>Daten!A1929</f>
        <v>70725</v>
      </c>
      <c r="B1929" s="7" t="str">
        <f>Daten!B1929</f>
        <v>St. Johann im Walde</v>
      </c>
      <c r="C1929" s="14">
        <f t="shared" si="740"/>
        <v>7</v>
      </c>
      <c r="D1929" s="9">
        <f>Daten!D1929</f>
        <v>0</v>
      </c>
      <c r="E1929" s="8">
        <f>Daten!E1929</f>
        <v>307</v>
      </c>
      <c r="F1929" s="8">
        <f>Daten!F1929</f>
        <v>288</v>
      </c>
      <c r="G1929" s="26">
        <f t="shared" si="741"/>
        <v>19</v>
      </c>
      <c r="H1929" s="28">
        <f t="shared" si="742"/>
        <v>6.5972222222222224E-2</v>
      </c>
      <c r="I1929" s="20">
        <f t="shared" si="743"/>
        <v>3.8692218432370771</v>
      </c>
      <c r="J1929" s="20">
        <f t="shared" si="744"/>
        <v>15.130778156762922</v>
      </c>
      <c r="K1929" s="26">
        <f t="shared" si="745"/>
        <v>-7565.3890783814613</v>
      </c>
      <c r="L1929" s="15">
        <f>Daten!G1929</f>
        <v>58</v>
      </c>
      <c r="M1929" s="15">
        <f>Daten!H1929</f>
        <v>188</v>
      </c>
      <c r="N1929" s="15">
        <f>Daten!I1929</f>
        <v>61</v>
      </c>
      <c r="O1929" s="27">
        <f t="shared" si="746"/>
        <v>0.63297872340425532</v>
      </c>
      <c r="P1929" s="15">
        <f t="shared" si="747"/>
        <v>106.74569717310744</v>
      </c>
      <c r="Q1929" s="20">
        <f t="shared" si="748"/>
        <v>12.254302826892555</v>
      </c>
      <c r="R1929" s="26">
        <f t="shared" si="749"/>
        <v>2450.8605653785112</v>
      </c>
      <c r="S1929" s="8">
        <f>Daten!K1929</f>
        <v>4218</v>
      </c>
      <c r="T1929" s="8">
        <f>Daten!L1929</f>
        <v>14502</v>
      </c>
      <c r="U1929" s="8">
        <f>Daten!M1929</f>
        <v>55779</v>
      </c>
      <c r="V1929" s="8">
        <f>Daten!N1929</f>
        <v>500</v>
      </c>
      <c r="W1929" s="8">
        <f>Daten!O1929</f>
        <v>500</v>
      </c>
      <c r="X1929" s="22">
        <f t="shared" si="750"/>
        <v>74499</v>
      </c>
      <c r="Y1929" s="8">
        <f t="shared" si="751"/>
        <v>117790.88609724543</v>
      </c>
      <c r="Z1929" s="20">
        <f t="shared" si="752"/>
        <v>-43291.886097245428</v>
      </c>
      <c r="AA1929" s="26">
        <f t="shared" si="753"/>
        <v>4329.1886097245433</v>
      </c>
      <c r="AB1929" s="31">
        <f t="shared" si="754"/>
        <v>-785.33990327840638</v>
      </c>
      <c r="AC1929" s="30">
        <f t="shared" si="755"/>
        <v>0</v>
      </c>
      <c r="AG1929" s="25">
        <f t="shared" si="756"/>
        <v>0</v>
      </c>
      <c r="AH1929" s="25">
        <f t="shared" si="757"/>
        <v>0</v>
      </c>
      <c r="AI1929" s="25">
        <f t="shared" si="758"/>
        <v>0</v>
      </c>
      <c r="AJ1929" s="25">
        <f t="shared" si="759"/>
        <v>1</v>
      </c>
      <c r="AK1929" s="25">
        <f t="shared" si="760"/>
        <v>0</v>
      </c>
      <c r="AL1929" s="25">
        <f t="shared" ca="1" si="761"/>
        <v>0</v>
      </c>
      <c r="AM1929" s="25">
        <f t="shared" ca="1" si="762"/>
        <v>0</v>
      </c>
      <c r="AN1929" s="25">
        <f ca="1">IF(AM1929=0,0,COUNTIF($AM$19:AM1929,C1929*10+1))</f>
        <v>0</v>
      </c>
      <c r="AO1929" s="20">
        <f t="shared" ca="1" si="763"/>
        <v>0</v>
      </c>
      <c r="AP1929" s="32">
        <f t="shared" ca="1" si="764"/>
        <v>0</v>
      </c>
    </row>
    <row r="1930" spans="1:42" x14ac:dyDescent="0.2">
      <c r="A1930" s="14">
        <f>Daten!A1930</f>
        <v>70726</v>
      </c>
      <c r="B1930" s="7" t="str">
        <f>Daten!B1930</f>
        <v>St. Veit in Defereggen</v>
      </c>
      <c r="C1930" s="14">
        <f t="shared" si="740"/>
        <v>7</v>
      </c>
      <c r="D1930" s="9">
        <f>Daten!D1930</f>
        <v>0</v>
      </c>
      <c r="E1930" s="8">
        <f>Daten!E1930</f>
        <v>628</v>
      </c>
      <c r="F1930" s="8">
        <f>Daten!F1930</f>
        <v>656</v>
      </c>
      <c r="G1930" s="26">
        <f t="shared" si="741"/>
        <v>-28</v>
      </c>
      <c r="H1930" s="28">
        <f t="shared" si="742"/>
        <v>-4.2682926829268296E-2</v>
      </c>
      <c r="I1930" s="20">
        <f t="shared" si="743"/>
        <v>8.8132275318177875</v>
      </c>
      <c r="J1930" s="20">
        <f t="shared" si="744"/>
        <v>-36.813227531817788</v>
      </c>
      <c r="K1930" s="26">
        <f t="shared" si="745"/>
        <v>18406.613765908893</v>
      </c>
      <c r="L1930" s="15">
        <f>Daten!G1930</f>
        <v>77</v>
      </c>
      <c r="M1930" s="15">
        <f>Daten!H1930</f>
        <v>434</v>
      </c>
      <c r="N1930" s="15">
        <f>Daten!I1930</f>
        <v>117</v>
      </c>
      <c r="O1930" s="27">
        <f t="shared" si="746"/>
        <v>0.44700460829493088</v>
      </c>
      <c r="P1930" s="15">
        <f t="shared" si="747"/>
        <v>246.42357751664164</v>
      </c>
      <c r="Q1930" s="20">
        <f t="shared" si="748"/>
        <v>-52.423577516641643</v>
      </c>
      <c r="R1930" s="26">
        <f t="shared" si="749"/>
        <v>-10484.715503328329</v>
      </c>
      <c r="S1930" s="8">
        <f>Daten!K1930</f>
        <v>2737</v>
      </c>
      <c r="T1930" s="8">
        <f>Daten!L1930</f>
        <v>34305</v>
      </c>
      <c r="U1930" s="8">
        <f>Daten!M1930</f>
        <v>106647</v>
      </c>
      <c r="V1930" s="8">
        <f>Daten!N1930</f>
        <v>500</v>
      </c>
      <c r="W1930" s="8">
        <f>Daten!O1930</f>
        <v>500</v>
      </c>
      <c r="X1930" s="22">
        <f t="shared" si="750"/>
        <v>143689</v>
      </c>
      <c r="Y1930" s="8">
        <f t="shared" si="751"/>
        <v>240953.34354745969</v>
      </c>
      <c r="Z1930" s="20">
        <f t="shared" si="752"/>
        <v>-97264.343547459692</v>
      </c>
      <c r="AA1930" s="26">
        <f t="shared" si="753"/>
        <v>9726.4343547459703</v>
      </c>
      <c r="AB1930" s="31">
        <f t="shared" si="754"/>
        <v>17648.332617326534</v>
      </c>
      <c r="AC1930" s="30">
        <f t="shared" si="755"/>
        <v>17648.332617326534</v>
      </c>
      <c r="AG1930" s="25">
        <f t="shared" si="756"/>
        <v>18406.613765908893</v>
      </c>
      <c r="AH1930" s="25">
        <f t="shared" si="757"/>
        <v>9726.4343547459703</v>
      </c>
      <c r="AI1930" s="25">
        <f t="shared" si="758"/>
        <v>28133.048120654865</v>
      </c>
      <c r="AJ1930" s="25">
        <f t="shared" si="759"/>
        <v>1</v>
      </c>
      <c r="AK1930" s="25">
        <f t="shared" si="760"/>
        <v>28133.048120654865</v>
      </c>
      <c r="AL1930" s="25">
        <f t="shared" ca="1" si="761"/>
        <v>57958</v>
      </c>
      <c r="AM1930" s="25">
        <f t="shared" ca="1" si="762"/>
        <v>71</v>
      </c>
      <c r="AN1930" s="25">
        <f ca="1">IF(AM1930=0,0,COUNTIF($AM$19:AM1930,C1930*10+1))</f>
        <v>73</v>
      </c>
      <c r="AO1930" s="20">
        <f t="shared" ca="1" si="763"/>
        <v>0</v>
      </c>
      <c r="AP1930" s="32">
        <f t="shared" ca="1" si="764"/>
        <v>57958</v>
      </c>
    </row>
    <row r="1931" spans="1:42" x14ac:dyDescent="0.2">
      <c r="A1931" s="14">
        <f>Daten!A1931</f>
        <v>70727</v>
      </c>
      <c r="B1931" s="7" t="str">
        <f>Daten!B1931</f>
        <v>Schlaiten</v>
      </c>
      <c r="C1931" s="14">
        <f t="shared" si="740"/>
        <v>7</v>
      </c>
      <c r="D1931" s="9">
        <f>Daten!D1931</f>
        <v>0</v>
      </c>
      <c r="E1931" s="8">
        <f>Daten!E1931</f>
        <v>451</v>
      </c>
      <c r="F1931" s="8">
        <f>Daten!F1931</f>
        <v>470</v>
      </c>
      <c r="G1931" s="26">
        <f t="shared" si="741"/>
        <v>-19</v>
      </c>
      <c r="H1931" s="28">
        <f t="shared" si="742"/>
        <v>-4.042553191489362E-2</v>
      </c>
      <c r="I1931" s="20">
        <f t="shared" si="743"/>
        <v>6.3143550913938418</v>
      </c>
      <c r="J1931" s="20">
        <f t="shared" si="744"/>
        <v>-25.314355091393843</v>
      </c>
      <c r="K1931" s="26">
        <f t="shared" si="745"/>
        <v>12657.177545696921</v>
      </c>
      <c r="L1931" s="15">
        <f>Daten!G1931</f>
        <v>61</v>
      </c>
      <c r="M1931" s="15">
        <f>Daten!H1931</f>
        <v>296</v>
      </c>
      <c r="N1931" s="15">
        <f>Daten!I1931</f>
        <v>94</v>
      </c>
      <c r="O1931" s="27">
        <f t="shared" si="746"/>
        <v>0.52364864864864868</v>
      </c>
      <c r="P1931" s="15">
        <f t="shared" si="747"/>
        <v>168.06769342148831</v>
      </c>
      <c r="Q1931" s="20">
        <f t="shared" si="748"/>
        <v>-13.067693421488315</v>
      </c>
      <c r="R1931" s="26">
        <f t="shared" si="749"/>
        <v>-2613.5386842976632</v>
      </c>
      <c r="S1931" s="8">
        <f>Daten!K1931</f>
        <v>2980</v>
      </c>
      <c r="T1931" s="8">
        <f>Daten!L1931</f>
        <v>18905</v>
      </c>
      <c r="U1931" s="8">
        <f>Daten!M1931</f>
        <v>15415</v>
      </c>
      <c r="V1931" s="8">
        <f>Daten!N1931</f>
        <v>500</v>
      </c>
      <c r="W1931" s="8">
        <f>Daten!O1931</f>
        <v>500</v>
      </c>
      <c r="X1931" s="22">
        <f t="shared" si="750"/>
        <v>37300</v>
      </c>
      <c r="Y1931" s="8">
        <f t="shared" si="751"/>
        <v>173041.33429921072</v>
      </c>
      <c r="Z1931" s="20">
        <f t="shared" si="752"/>
        <v>-135741.33429921072</v>
      </c>
      <c r="AA1931" s="26">
        <f t="shared" si="753"/>
        <v>13574.133429921072</v>
      </c>
      <c r="AB1931" s="31">
        <f t="shared" si="754"/>
        <v>23617.772291320329</v>
      </c>
      <c r="AC1931" s="30">
        <f t="shared" si="755"/>
        <v>23617.772291320329</v>
      </c>
      <c r="AG1931" s="25">
        <f t="shared" si="756"/>
        <v>12657.177545696921</v>
      </c>
      <c r="AH1931" s="25">
        <f t="shared" si="757"/>
        <v>13574.133429921072</v>
      </c>
      <c r="AI1931" s="25">
        <f t="shared" si="758"/>
        <v>26231.310975617991</v>
      </c>
      <c r="AJ1931" s="25">
        <f t="shared" si="759"/>
        <v>1</v>
      </c>
      <c r="AK1931" s="25">
        <f t="shared" si="760"/>
        <v>26231.310975617991</v>
      </c>
      <c r="AL1931" s="25">
        <f t="shared" ca="1" si="761"/>
        <v>54040</v>
      </c>
      <c r="AM1931" s="25">
        <f t="shared" ca="1" si="762"/>
        <v>71</v>
      </c>
      <c r="AN1931" s="25">
        <f ca="1">IF(AM1931=0,0,COUNTIF($AM$19:AM1931,C1931*10+1))</f>
        <v>74</v>
      </c>
      <c r="AO1931" s="20">
        <f t="shared" ca="1" si="763"/>
        <v>0</v>
      </c>
      <c r="AP1931" s="32">
        <f t="shared" ca="1" si="764"/>
        <v>54040</v>
      </c>
    </row>
    <row r="1932" spans="1:42" x14ac:dyDescent="0.2">
      <c r="A1932" s="14">
        <f>Daten!A1932</f>
        <v>70728</v>
      </c>
      <c r="B1932" s="7" t="str">
        <f>Daten!B1932</f>
        <v>Sillian</v>
      </c>
      <c r="C1932" s="14">
        <f t="shared" si="740"/>
        <v>7</v>
      </c>
      <c r="D1932" s="9">
        <f>Daten!D1932</f>
        <v>0</v>
      </c>
      <c r="E1932" s="8">
        <f>Daten!E1932</f>
        <v>2031</v>
      </c>
      <c r="F1932" s="8">
        <f>Daten!F1932</f>
        <v>2037</v>
      </c>
      <c r="G1932" s="26">
        <f t="shared" si="741"/>
        <v>-6</v>
      </c>
      <c r="H1932" s="28">
        <f t="shared" si="742"/>
        <v>-2.9455081001472753E-3</v>
      </c>
      <c r="I1932" s="20">
        <f t="shared" si="743"/>
        <v>27.366683662062243</v>
      </c>
      <c r="J1932" s="20">
        <f t="shared" si="744"/>
        <v>-33.366683662062243</v>
      </c>
      <c r="K1932" s="26">
        <f t="shared" si="745"/>
        <v>16683.341831031121</v>
      </c>
      <c r="L1932" s="15">
        <f>Daten!G1932</f>
        <v>281</v>
      </c>
      <c r="M1932" s="15">
        <f>Daten!H1932</f>
        <v>1340</v>
      </c>
      <c r="N1932" s="15">
        <f>Daten!I1932</f>
        <v>410</v>
      </c>
      <c r="O1932" s="27">
        <f t="shared" si="746"/>
        <v>0.51567164179104474</v>
      </c>
      <c r="P1932" s="15">
        <f t="shared" si="747"/>
        <v>760.84699048917003</v>
      </c>
      <c r="Q1932" s="20">
        <f t="shared" si="748"/>
        <v>-69.846990489170025</v>
      </c>
      <c r="R1932" s="26">
        <f t="shared" si="749"/>
        <v>-13969.398097834004</v>
      </c>
      <c r="S1932" s="8">
        <f>Daten!K1932</f>
        <v>3560</v>
      </c>
      <c r="T1932" s="8">
        <f>Daten!L1932</f>
        <v>200194</v>
      </c>
      <c r="U1932" s="8">
        <f>Daten!M1932</f>
        <v>646363</v>
      </c>
      <c r="V1932" s="8">
        <f>Daten!N1932</f>
        <v>500</v>
      </c>
      <c r="W1932" s="8">
        <f>Daten!O1932</f>
        <v>500</v>
      </c>
      <c r="X1932" s="22">
        <f t="shared" si="750"/>
        <v>850117</v>
      </c>
      <c r="Y1932" s="8">
        <f t="shared" si="751"/>
        <v>779261.52984855196</v>
      </c>
      <c r="Z1932" s="20">
        <f t="shared" si="752"/>
        <v>70855.47015144804</v>
      </c>
      <c r="AA1932" s="26">
        <f t="shared" si="753"/>
        <v>-7085.5470151448044</v>
      </c>
      <c r="AB1932" s="31">
        <f t="shared" si="754"/>
        <v>-4371.6032819476877</v>
      </c>
      <c r="AC1932" s="30">
        <f t="shared" si="755"/>
        <v>0</v>
      </c>
      <c r="AG1932" s="25">
        <f t="shared" si="756"/>
        <v>0</v>
      </c>
      <c r="AH1932" s="25">
        <f t="shared" si="757"/>
        <v>0</v>
      </c>
      <c r="AI1932" s="25">
        <f t="shared" si="758"/>
        <v>0</v>
      </c>
      <c r="AJ1932" s="25">
        <f t="shared" si="759"/>
        <v>1</v>
      </c>
      <c r="AK1932" s="25">
        <f t="shared" si="760"/>
        <v>0</v>
      </c>
      <c r="AL1932" s="25">
        <f t="shared" ca="1" si="761"/>
        <v>0</v>
      </c>
      <c r="AM1932" s="25">
        <f t="shared" ca="1" si="762"/>
        <v>0</v>
      </c>
      <c r="AN1932" s="25">
        <f ca="1">IF(AM1932=0,0,COUNTIF($AM$19:AM1932,C1932*10+1))</f>
        <v>0</v>
      </c>
      <c r="AO1932" s="20">
        <f t="shared" ca="1" si="763"/>
        <v>0</v>
      </c>
      <c r="AP1932" s="32">
        <f t="shared" ca="1" si="764"/>
        <v>0</v>
      </c>
    </row>
    <row r="1933" spans="1:42" x14ac:dyDescent="0.2">
      <c r="A1933" s="14">
        <f>Daten!A1933</f>
        <v>70729</v>
      </c>
      <c r="B1933" s="7" t="str">
        <f>Daten!B1933</f>
        <v>Strassen</v>
      </c>
      <c r="C1933" s="14">
        <f t="shared" si="740"/>
        <v>7</v>
      </c>
      <c r="D1933" s="9">
        <f>Daten!D1933</f>
        <v>0</v>
      </c>
      <c r="E1933" s="8">
        <f>Daten!E1933</f>
        <v>805</v>
      </c>
      <c r="F1933" s="8">
        <f>Daten!F1933</f>
        <v>811</v>
      </c>
      <c r="G1933" s="26">
        <f t="shared" si="741"/>
        <v>-6</v>
      </c>
      <c r="H1933" s="28">
        <f t="shared" si="742"/>
        <v>-7.3982737361282368E-3</v>
      </c>
      <c r="I1933" s="20">
        <f t="shared" si="743"/>
        <v>10.895621232171075</v>
      </c>
      <c r="J1933" s="20">
        <f t="shared" si="744"/>
        <v>-16.895621232171074</v>
      </c>
      <c r="K1933" s="26">
        <f t="shared" si="745"/>
        <v>8447.8106160855368</v>
      </c>
      <c r="L1933" s="15">
        <f>Daten!G1933</f>
        <v>131</v>
      </c>
      <c r="M1933" s="15">
        <f>Daten!H1933</f>
        <v>514</v>
      </c>
      <c r="N1933" s="15">
        <f>Daten!I1933</f>
        <v>160</v>
      </c>
      <c r="O1933" s="27">
        <f t="shared" si="746"/>
        <v>0.56614785992217898</v>
      </c>
      <c r="P1933" s="15">
        <f t="shared" si="747"/>
        <v>291.84727844136825</v>
      </c>
      <c r="Q1933" s="20">
        <f t="shared" si="748"/>
        <v>-0.84727844136824615</v>
      </c>
      <c r="R1933" s="26">
        <f t="shared" si="749"/>
        <v>-169.45568827364923</v>
      </c>
      <c r="S1933" s="8">
        <f>Daten!K1933</f>
        <v>2134</v>
      </c>
      <c r="T1933" s="8">
        <f>Daten!L1933</f>
        <v>41623</v>
      </c>
      <c r="U1933" s="8">
        <f>Daten!M1933</f>
        <v>136400</v>
      </c>
      <c r="V1933" s="8">
        <f>Daten!N1933</f>
        <v>500</v>
      </c>
      <c r="W1933" s="8">
        <f>Daten!O1933</f>
        <v>500</v>
      </c>
      <c r="X1933" s="22">
        <f t="shared" si="750"/>
        <v>180157</v>
      </c>
      <c r="Y1933" s="8">
        <f t="shared" si="751"/>
        <v>308865.35279570869</v>
      </c>
      <c r="Z1933" s="20">
        <f t="shared" si="752"/>
        <v>-128708.35279570869</v>
      </c>
      <c r="AA1933" s="26">
        <f t="shared" si="753"/>
        <v>12870.835279570871</v>
      </c>
      <c r="AB1933" s="31">
        <f t="shared" si="754"/>
        <v>21149.190207382759</v>
      </c>
      <c r="AC1933" s="30">
        <f t="shared" si="755"/>
        <v>21149.190207382759</v>
      </c>
      <c r="AG1933" s="25">
        <f t="shared" si="756"/>
        <v>8447.8106160855368</v>
      </c>
      <c r="AH1933" s="25">
        <f t="shared" si="757"/>
        <v>12870.835279570871</v>
      </c>
      <c r="AI1933" s="25">
        <f t="shared" si="758"/>
        <v>21318.645895656409</v>
      </c>
      <c r="AJ1933" s="25">
        <f t="shared" si="759"/>
        <v>1</v>
      </c>
      <c r="AK1933" s="25">
        <f t="shared" si="760"/>
        <v>21318.645895656409</v>
      </c>
      <c r="AL1933" s="25">
        <f t="shared" ca="1" si="761"/>
        <v>43919</v>
      </c>
      <c r="AM1933" s="25">
        <f t="shared" ca="1" si="762"/>
        <v>71</v>
      </c>
      <c r="AN1933" s="25">
        <f ca="1">IF(AM1933=0,0,COUNTIF($AM$19:AM1933,C1933*10+1))</f>
        <v>75</v>
      </c>
      <c r="AO1933" s="20">
        <f t="shared" ca="1" si="763"/>
        <v>0</v>
      </c>
      <c r="AP1933" s="32">
        <f t="shared" ca="1" si="764"/>
        <v>43919</v>
      </c>
    </row>
    <row r="1934" spans="1:42" x14ac:dyDescent="0.2">
      <c r="A1934" s="14">
        <f>Daten!A1934</f>
        <v>70731</v>
      </c>
      <c r="B1934" s="7" t="str">
        <f>Daten!B1934</f>
        <v>Thurn</v>
      </c>
      <c r="C1934" s="14">
        <f t="shared" si="740"/>
        <v>7</v>
      </c>
      <c r="D1934" s="9">
        <f>Daten!D1934</f>
        <v>0</v>
      </c>
      <c r="E1934" s="8">
        <f>Daten!E1934</f>
        <v>627</v>
      </c>
      <c r="F1934" s="8">
        <f>Daten!F1934</f>
        <v>618</v>
      </c>
      <c r="G1934" s="26">
        <f t="shared" si="741"/>
        <v>9</v>
      </c>
      <c r="H1934" s="28">
        <f t="shared" si="742"/>
        <v>1.4563106796116505E-2</v>
      </c>
      <c r="I1934" s="20">
        <f t="shared" si="743"/>
        <v>8.3027052052795618</v>
      </c>
      <c r="J1934" s="20">
        <f t="shared" si="744"/>
        <v>0.6972947947204382</v>
      </c>
      <c r="K1934" s="26">
        <f t="shared" si="745"/>
        <v>-348.64739736021909</v>
      </c>
      <c r="L1934" s="15">
        <f>Daten!G1934</f>
        <v>99</v>
      </c>
      <c r="M1934" s="15">
        <f>Daten!H1934</f>
        <v>406</v>
      </c>
      <c r="N1934" s="15">
        <f>Daten!I1934</f>
        <v>122</v>
      </c>
      <c r="O1934" s="27">
        <f t="shared" si="746"/>
        <v>0.54433497536945807</v>
      </c>
      <c r="P1934" s="15">
        <f t="shared" si="747"/>
        <v>230.52528219298736</v>
      </c>
      <c r="Q1934" s="20">
        <f t="shared" si="748"/>
        <v>-9.5252821929873619</v>
      </c>
      <c r="R1934" s="26">
        <f t="shared" si="749"/>
        <v>-1905.0564385974724</v>
      </c>
      <c r="S1934" s="8">
        <f>Daten!K1934</f>
        <v>1423</v>
      </c>
      <c r="T1934" s="8">
        <f>Daten!L1934</f>
        <v>44953</v>
      </c>
      <c r="U1934" s="8">
        <f>Daten!M1934</f>
        <v>26729</v>
      </c>
      <c r="V1934" s="8">
        <f>Daten!N1934</f>
        <v>500</v>
      </c>
      <c r="W1934" s="8">
        <f>Daten!O1934</f>
        <v>500</v>
      </c>
      <c r="X1934" s="22">
        <f t="shared" si="750"/>
        <v>73105</v>
      </c>
      <c r="Y1934" s="8">
        <f t="shared" si="751"/>
        <v>240569.6598793905</v>
      </c>
      <c r="Z1934" s="20">
        <f t="shared" si="752"/>
        <v>-167464.6598793905</v>
      </c>
      <c r="AA1934" s="26">
        <f t="shared" si="753"/>
        <v>16746.465987939049</v>
      </c>
      <c r="AB1934" s="31">
        <f t="shared" si="754"/>
        <v>14492.762151981358</v>
      </c>
      <c r="AC1934" s="30">
        <f t="shared" si="755"/>
        <v>14492.762151981358</v>
      </c>
      <c r="AG1934" s="25">
        <f t="shared" si="756"/>
        <v>-348.64739736021909</v>
      </c>
      <c r="AH1934" s="25">
        <f t="shared" si="757"/>
        <v>16746.465987939049</v>
      </c>
      <c r="AI1934" s="25">
        <f t="shared" si="758"/>
        <v>16397.81859057883</v>
      </c>
      <c r="AJ1934" s="25">
        <f t="shared" si="759"/>
        <v>1</v>
      </c>
      <c r="AK1934" s="25">
        <f t="shared" si="760"/>
        <v>16397.81859057883</v>
      </c>
      <c r="AL1934" s="25">
        <f t="shared" ca="1" si="761"/>
        <v>33782</v>
      </c>
      <c r="AM1934" s="25">
        <f t="shared" ca="1" si="762"/>
        <v>71</v>
      </c>
      <c r="AN1934" s="25">
        <f ca="1">IF(AM1934=0,0,COUNTIF($AM$19:AM1934,C1934*10+1))</f>
        <v>76</v>
      </c>
      <c r="AO1934" s="20">
        <f t="shared" ca="1" si="763"/>
        <v>0</v>
      </c>
      <c r="AP1934" s="32">
        <f t="shared" ca="1" si="764"/>
        <v>33782</v>
      </c>
    </row>
    <row r="1935" spans="1:42" x14ac:dyDescent="0.2">
      <c r="A1935" s="14">
        <f>Daten!A1935</f>
        <v>70732</v>
      </c>
      <c r="B1935" s="7" t="str">
        <f>Daten!B1935</f>
        <v>Tristach</v>
      </c>
      <c r="C1935" s="14">
        <f t="shared" si="740"/>
        <v>7</v>
      </c>
      <c r="D1935" s="9">
        <f>Daten!D1935</f>
        <v>0</v>
      </c>
      <c r="E1935" s="8">
        <f>Daten!E1935</f>
        <v>1518</v>
      </c>
      <c r="F1935" s="8">
        <f>Daten!F1935</f>
        <v>1444</v>
      </c>
      <c r="G1935" s="26">
        <f t="shared" si="741"/>
        <v>74</v>
      </c>
      <c r="H1935" s="28">
        <f t="shared" si="742"/>
        <v>5.1246537396121887E-2</v>
      </c>
      <c r="I1935" s="20">
        <f t="shared" si="743"/>
        <v>19.399848408452566</v>
      </c>
      <c r="J1935" s="20">
        <f t="shared" si="744"/>
        <v>54.60015159154743</v>
      </c>
      <c r="K1935" s="26">
        <f t="shared" si="745"/>
        <v>-27300.075795773715</v>
      </c>
      <c r="L1935" s="15">
        <f>Daten!G1935</f>
        <v>240</v>
      </c>
      <c r="M1935" s="15">
        <f>Daten!H1935</f>
        <v>986</v>
      </c>
      <c r="N1935" s="15">
        <f>Daten!I1935</f>
        <v>292</v>
      </c>
      <c r="O1935" s="27">
        <f t="shared" si="746"/>
        <v>0.53955375253549698</v>
      </c>
      <c r="P1935" s="15">
        <f t="shared" si="747"/>
        <v>559.84711389725499</v>
      </c>
      <c r="Q1935" s="20">
        <f t="shared" si="748"/>
        <v>-27.847113897254985</v>
      </c>
      <c r="R1935" s="26">
        <f t="shared" si="749"/>
        <v>-5569.422779450997</v>
      </c>
      <c r="S1935" s="8">
        <f>Daten!K1935</f>
        <v>2716</v>
      </c>
      <c r="T1935" s="8">
        <f>Daten!L1935</f>
        <v>69079</v>
      </c>
      <c r="U1935" s="8">
        <f>Daten!M1935</f>
        <v>87785</v>
      </c>
      <c r="V1935" s="8">
        <f>Daten!N1935</f>
        <v>500</v>
      </c>
      <c r="W1935" s="8">
        <f>Daten!O1935</f>
        <v>500</v>
      </c>
      <c r="X1935" s="22">
        <f t="shared" si="750"/>
        <v>159580</v>
      </c>
      <c r="Y1935" s="8">
        <f t="shared" si="751"/>
        <v>582431.80812905065</v>
      </c>
      <c r="Z1935" s="20">
        <f t="shared" si="752"/>
        <v>-422851.80812905065</v>
      </c>
      <c r="AA1935" s="26">
        <f t="shared" si="753"/>
        <v>42285.18081290507</v>
      </c>
      <c r="AB1935" s="31">
        <f t="shared" si="754"/>
        <v>9415.6822376803539</v>
      </c>
      <c r="AC1935" s="30">
        <f t="shared" si="755"/>
        <v>9415.6822376803539</v>
      </c>
      <c r="AG1935" s="25">
        <f t="shared" si="756"/>
        <v>-27300.075795773715</v>
      </c>
      <c r="AH1935" s="25">
        <f t="shared" si="757"/>
        <v>42285.18081290507</v>
      </c>
      <c r="AI1935" s="25">
        <f t="shared" si="758"/>
        <v>14985.105017131355</v>
      </c>
      <c r="AJ1935" s="25">
        <f t="shared" si="759"/>
        <v>1</v>
      </c>
      <c r="AK1935" s="25">
        <f t="shared" si="760"/>
        <v>14985.105017131355</v>
      </c>
      <c r="AL1935" s="25">
        <f t="shared" ca="1" si="761"/>
        <v>30871</v>
      </c>
      <c r="AM1935" s="25">
        <f t="shared" ca="1" si="762"/>
        <v>71</v>
      </c>
      <c r="AN1935" s="25">
        <f ca="1">IF(AM1935=0,0,COUNTIF($AM$19:AM1935,C1935*10+1))</f>
        <v>77</v>
      </c>
      <c r="AO1935" s="20">
        <f t="shared" ca="1" si="763"/>
        <v>0</v>
      </c>
      <c r="AP1935" s="32">
        <f t="shared" ca="1" si="764"/>
        <v>30871</v>
      </c>
    </row>
    <row r="1936" spans="1:42" x14ac:dyDescent="0.2">
      <c r="A1936" s="14">
        <f>Daten!A1936</f>
        <v>70733</v>
      </c>
      <c r="B1936" s="7" t="str">
        <f>Daten!B1936</f>
        <v>Untertilliach</v>
      </c>
      <c r="C1936" s="14">
        <f t="shared" si="740"/>
        <v>7</v>
      </c>
      <c r="D1936" s="9">
        <f>Daten!D1936</f>
        <v>0</v>
      </c>
      <c r="E1936" s="8">
        <f>Daten!E1936</f>
        <v>215</v>
      </c>
      <c r="F1936" s="8">
        <f>Daten!F1936</f>
        <v>230</v>
      </c>
      <c r="G1936" s="26">
        <f t="shared" si="741"/>
        <v>-15</v>
      </c>
      <c r="H1936" s="28">
        <f t="shared" si="742"/>
        <v>-6.5217391304347824E-2</v>
      </c>
      <c r="I1936" s="20">
        <f t="shared" si="743"/>
        <v>3.0900035553629435</v>
      </c>
      <c r="J1936" s="20">
        <f t="shared" si="744"/>
        <v>-18.090003555362944</v>
      </c>
      <c r="K1936" s="26">
        <f t="shared" si="745"/>
        <v>9045.001777681473</v>
      </c>
      <c r="L1936" s="15">
        <f>Daten!G1936</f>
        <v>22</v>
      </c>
      <c r="M1936" s="15">
        <f>Daten!H1936</f>
        <v>152</v>
      </c>
      <c r="N1936" s="15">
        <f>Daten!I1936</f>
        <v>41</v>
      </c>
      <c r="O1936" s="27">
        <f t="shared" si="746"/>
        <v>0.41447368421052633</v>
      </c>
      <c r="P1936" s="15">
        <f t="shared" si="747"/>
        <v>86.305031756980483</v>
      </c>
      <c r="Q1936" s="20">
        <f t="shared" si="748"/>
        <v>-23.305031756980483</v>
      </c>
      <c r="R1936" s="26">
        <f t="shared" si="749"/>
        <v>-4661.0063513960968</v>
      </c>
      <c r="S1936" s="8">
        <f>Daten!K1936</f>
        <v>2223</v>
      </c>
      <c r="T1936" s="8">
        <f>Daten!L1936</f>
        <v>6355</v>
      </c>
      <c r="U1936" s="8">
        <f>Daten!M1936</f>
        <v>32820</v>
      </c>
      <c r="V1936" s="8">
        <f>Daten!N1936</f>
        <v>500</v>
      </c>
      <c r="W1936" s="8">
        <f>Daten!O1936</f>
        <v>500</v>
      </c>
      <c r="X1936" s="22">
        <f t="shared" si="750"/>
        <v>41398</v>
      </c>
      <c r="Y1936" s="8">
        <f t="shared" si="751"/>
        <v>82491.988634878726</v>
      </c>
      <c r="Z1936" s="20">
        <f t="shared" si="752"/>
        <v>-41093.988634878726</v>
      </c>
      <c r="AA1936" s="26">
        <f t="shared" si="753"/>
        <v>4109.3988634878724</v>
      </c>
      <c r="AB1936" s="31">
        <f t="shared" si="754"/>
        <v>8493.3942897732486</v>
      </c>
      <c r="AC1936" s="30">
        <f t="shared" si="755"/>
        <v>8493.3942897732486</v>
      </c>
      <c r="AG1936" s="25">
        <f t="shared" si="756"/>
        <v>9045.001777681473</v>
      </c>
      <c r="AH1936" s="25">
        <f t="shared" si="757"/>
        <v>4109.3988634878724</v>
      </c>
      <c r="AI1936" s="25">
        <f t="shared" si="758"/>
        <v>13154.400641169344</v>
      </c>
      <c r="AJ1936" s="25">
        <f t="shared" si="759"/>
        <v>1</v>
      </c>
      <c r="AK1936" s="25">
        <f t="shared" si="760"/>
        <v>13154.400641169344</v>
      </c>
      <c r="AL1936" s="25">
        <f t="shared" ca="1" si="761"/>
        <v>27100</v>
      </c>
      <c r="AM1936" s="25">
        <f t="shared" ca="1" si="762"/>
        <v>71</v>
      </c>
      <c r="AN1936" s="25">
        <f ca="1">IF(AM1936=0,0,COUNTIF($AM$19:AM1936,C1936*10+1))</f>
        <v>78</v>
      </c>
      <c r="AO1936" s="20">
        <f t="shared" ca="1" si="763"/>
        <v>0</v>
      </c>
      <c r="AP1936" s="32">
        <f t="shared" ca="1" si="764"/>
        <v>27100</v>
      </c>
    </row>
    <row r="1937" spans="1:42" x14ac:dyDescent="0.2">
      <c r="A1937" s="14">
        <f>Daten!A1937</f>
        <v>70734</v>
      </c>
      <c r="B1937" s="7" t="str">
        <f>Daten!B1937</f>
        <v>Virgen</v>
      </c>
      <c r="C1937" s="14">
        <f t="shared" si="740"/>
        <v>7</v>
      </c>
      <c r="D1937" s="9">
        <f>Daten!D1937</f>
        <v>0</v>
      </c>
      <c r="E1937" s="8">
        <f>Daten!E1937</f>
        <v>2216</v>
      </c>
      <c r="F1937" s="8">
        <f>Daten!F1937</f>
        <v>2193</v>
      </c>
      <c r="G1937" s="26">
        <f t="shared" si="741"/>
        <v>23</v>
      </c>
      <c r="H1937" s="28">
        <f t="shared" si="742"/>
        <v>1.0487916096671226E-2</v>
      </c>
      <c r="I1937" s="20">
        <f t="shared" si="743"/>
        <v>29.46251216048233</v>
      </c>
      <c r="J1937" s="20">
        <f t="shared" si="744"/>
        <v>-6.4625121604823299</v>
      </c>
      <c r="K1937" s="26">
        <f t="shared" si="745"/>
        <v>3231.2560802411649</v>
      </c>
      <c r="L1937" s="15">
        <f>Daten!G1937</f>
        <v>380</v>
      </c>
      <c r="M1937" s="15">
        <f>Daten!H1937</f>
        <v>1448</v>
      </c>
      <c r="N1937" s="15">
        <f>Daten!I1937</f>
        <v>388</v>
      </c>
      <c r="O1937" s="27">
        <f t="shared" si="746"/>
        <v>0.53038674033149169</v>
      </c>
      <c r="P1937" s="15">
        <f t="shared" si="747"/>
        <v>822.16898673755088</v>
      </c>
      <c r="Q1937" s="20">
        <f t="shared" si="748"/>
        <v>-54.168986737550881</v>
      </c>
      <c r="R1937" s="26">
        <f t="shared" si="749"/>
        <v>-10833.797347510175</v>
      </c>
      <c r="S1937" s="8">
        <f>Daten!K1937</f>
        <v>4579</v>
      </c>
      <c r="T1937" s="8">
        <f>Daten!L1937</f>
        <v>105260</v>
      </c>
      <c r="U1937" s="8">
        <f>Daten!M1937</f>
        <v>109814</v>
      </c>
      <c r="V1937" s="8">
        <f>Daten!N1937</f>
        <v>500</v>
      </c>
      <c r="W1937" s="8">
        <f>Daten!O1937</f>
        <v>500</v>
      </c>
      <c r="X1937" s="22">
        <f t="shared" si="750"/>
        <v>219653</v>
      </c>
      <c r="Y1937" s="8">
        <f t="shared" si="751"/>
        <v>850243.00844135461</v>
      </c>
      <c r="Z1937" s="20">
        <f t="shared" si="752"/>
        <v>-630590.00844135461</v>
      </c>
      <c r="AA1937" s="26">
        <f t="shared" si="753"/>
        <v>63059.000844135466</v>
      </c>
      <c r="AB1937" s="31">
        <f t="shared" si="754"/>
        <v>55456.459576866459</v>
      </c>
      <c r="AC1937" s="30">
        <f t="shared" si="755"/>
        <v>55456.459576866459</v>
      </c>
      <c r="AG1937" s="25">
        <f t="shared" si="756"/>
        <v>3231.2560802411649</v>
      </c>
      <c r="AH1937" s="25">
        <f t="shared" si="757"/>
        <v>63059.000844135466</v>
      </c>
      <c r="AI1937" s="25">
        <f t="shared" si="758"/>
        <v>66290.256924376634</v>
      </c>
      <c r="AJ1937" s="25">
        <f t="shared" si="759"/>
        <v>1</v>
      </c>
      <c r="AK1937" s="25">
        <f t="shared" si="760"/>
        <v>66290.256924376634</v>
      </c>
      <c r="AL1937" s="25">
        <f t="shared" ca="1" si="761"/>
        <v>136567</v>
      </c>
      <c r="AM1937" s="25">
        <f t="shared" ca="1" si="762"/>
        <v>71</v>
      </c>
      <c r="AN1937" s="25">
        <f ca="1">IF(AM1937=0,0,COUNTIF($AM$19:AM1937,C1937*10+1))</f>
        <v>79</v>
      </c>
      <c r="AO1937" s="20">
        <f t="shared" ca="1" si="763"/>
        <v>0</v>
      </c>
      <c r="AP1937" s="32">
        <f t="shared" ca="1" si="764"/>
        <v>136567</v>
      </c>
    </row>
    <row r="1938" spans="1:42" x14ac:dyDescent="0.2">
      <c r="A1938" s="14">
        <f>Daten!A1938</f>
        <v>70735</v>
      </c>
      <c r="B1938" s="7" t="str">
        <f>Daten!B1938</f>
        <v>Heinfels</v>
      </c>
      <c r="C1938" s="14">
        <f t="shared" si="740"/>
        <v>7</v>
      </c>
      <c r="D1938" s="9">
        <f>Daten!D1938</f>
        <v>0</v>
      </c>
      <c r="E1938" s="8">
        <f>Daten!E1938</f>
        <v>1003</v>
      </c>
      <c r="F1938" s="8">
        <f>Daten!F1938</f>
        <v>983</v>
      </c>
      <c r="G1938" s="26">
        <f t="shared" si="741"/>
        <v>20</v>
      </c>
      <c r="H1938" s="28">
        <f t="shared" si="742"/>
        <v>2.0345879959308241E-2</v>
      </c>
      <c r="I1938" s="20">
        <f t="shared" si="743"/>
        <v>13.206406499659886</v>
      </c>
      <c r="J1938" s="20">
        <f t="shared" si="744"/>
        <v>6.7935935003401138</v>
      </c>
      <c r="K1938" s="26">
        <f t="shared" si="745"/>
        <v>-3396.7967501700568</v>
      </c>
      <c r="L1938" s="15">
        <f>Daten!G1938</f>
        <v>164</v>
      </c>
      <c r="M1938" s="15">
        <f>Daten!H1938</f>
        <v>670</v>
      </c>
      <c r="N1938" s="15">
        <f>Daten!I1938</f>
        <v>169</v>
      </c>
      <c r="O1938" s="27">
        <f t="shared" si="746"/>
        <v>0.49701492537313435</v>
      </c>
      <c r="P1938" s="15">
        <f t="shared" si="747"/>
        <v>380.42349524458501</v>
      </c>
      <c r="Q1938" s="20">
        <f t="shared" si="748"/>
        <v>-47.423495244585013</v>
      </c>
      <c r="R1938" s="26">
        <f t="shared" si="749"/>
        <v>-9484.6990489170021</v>
      </c>
      <c r="S1938" s="8">
        <f>Daten!K1938</f>
        <v>2542</v>
      </c>
      <c r="T1938" s="8">
        <f>Daten!L1938</f>
        <v>84453</v>
      </c>
      <c r="U1938" s="8">
        <f>Daten!M1938</f>
        <v>926655</v>
      </c>
      <c r="V1938" s="8">
        <f>Daten!N1938</f>
        <v>500</v>
      </c>
      <c r="W1938" s="8">
        <f>Daten!O1938</f>
        <v>500</v>
      </c>
      <c r="X1938" s="22">
        <f t="shared" si="750"/>
        <v>1013650</v>
      </c>
      <c r="Y1938" s="8">
        <f t="shared" si="751"/>
        <v>384834.71907341096</v>
      </c>
      <c r="Z1938" s="20">
        <f t="shared" si="752"/>
        <v>628815.28092658904</v>
      </c>
      <c r="AA1938" s="26">
        <f t="shared" si="753"/>
        <v>-62881.528092658904</v>
      </c>
      <c r="AB1938" s="31">
        <f t="shared" si="754"/>
        <v>-75763.023891745965</v>
      </c>
      <c r="AC1938" s="30">
        <f t="shared" si="755"/>
        <v>0</v>
      </c>
      <c r="AG1938" s="25">
        <f t="shared" si="756"/>
        <v>0</v>
      </c>
      <c r="AH1938" s="25">
        <f t="shared" si="757"/>
        <v>0</v>
      </c>
      <c r="AI1938" s="25">
        <f t="shared" si="758"/>
        <v>0</v>
      </c>
      <c r="AJ1938" s="25">
        <f t="shared" si="759"/>
        <v>1</v>
      </c>
      <c r="AK1938" s="25">
        <f t="shared" si="760"/>
        <v>0</v>
      </c>
      <c r="AL1938" s="25">
        <f t="shared" ca="1" si="761"/>
        <v>0</v>
      </c>
      <c r="AM1938" s="25">
        <f t="shared" ca="1" si="762"/>
        <v>0</v>
      </c>
      <c r="AN1938" s="25">
        <f ca="1">IF(AM1938=0,0,COUNTIF($AM$19:AM1938,C1938*10+1))</f>
        <v>0</v>
      </c>
      <c r="AO1938" s="20">
        <f t="shared" ca="1" si="763"/>
        <v>0</v>
      </c>
      <c r="AP1938" s="32">
        <f t="shared" ca="1" si="764"/>
        <v>0</v>
      </c>
    </row>
    <row r="1939" spans="1:42" x14ac:dyDescent="0.2">
      <c r="A1939" s="14">
        <f>Daten!A1939</f>
        <v>70801</v>
      </c>
      <c r="B1939" s="7" t="str">
        <f>Daten!B1939</f>
        <v>Bach</v>
      </c>
      <c r="C1939" s="14">
        <f t="shared" ref="C1939:C2002" si="765">INT(A1939/10000)</f>
        <v>7</v>
      </c>
      <c r="D1939" s="9">
        <f>Daten!D1939</f>
        <v>0</v>
      </c>
      <c r="E1939" s="8">
        <f>Daten!E1939</f>
        <v>643</v>
      </c>
      <c r="F1939" s="8">
        <f>Daten!F1939</f>
        <v>610</v>
      </c>
      <c r="G1939" s="26">
        <f t="shared" ref="G1939:G2002" si="766">E1939-F1939</f>
        <v>33</v>
      </c>
      <c r="H1939" s="28">
        <f t="shared" ref="H1939:H2002" si="767">G1939/F1939</f>
        <v>5.4098360655737705E-2</v>
      </c>
      <c r="I1939" s="20">
        <f t="shared" ref="I1939:I2002" si="768">F1939*$I$6</f>
        <v>8.1952268207451979</v>
      </c>
      <c r="J1939" s="20">
        <f t="shared" ref="J1939:J2002" si="769">G1939-I1939</f>
        <v>24.804773179254802</v>
      </c>
      <c r="K1939" s="26">
        <f t="shared" ref="K1939:K2002" si="770">-J1939*$K$5</f>
        <v>-12402.386589627402</v>
      </c>
      <c r="L1939" s="15">
        <f>Daten!G1939</f>
        <v>92</v>
      </c>
      <c r="M1939" s="15">
        <f>Daten!H1939</f>
        <v>442</v>
      </c>
      <c r="N1939" s="15">
        <f>Daten!I1939</f>
        <v>109</v>
      </c>
      <c r="O1939" s="27">
        <f t="shared" ref="O1939:O2002" si="771">(L1939+N1939)/M1939</f>
        <v>0.45475113122171945</v>
      </c>
      <c r="P1939" s="15">
        <f t="shared" ref="P1939:P2002" si="772">M1939*$P$6</f>
        <v>250.96594760911429</v>
      </c>
      <c r="Q1939" s="20">
        <f t="shared" ref="Q1939:Q2002" si="773">L1939+N1939-P1939</f>
        <v>-49.965947609114295</v>
      </c>
      <c r="R1939" s="26">
        <f t="shared" ref="R1939:R2002" si="774">Q1939*$R$5</f>
        <v>-9993.1895218228583</v>
      </c>
      <c r="S1939" s="8">
        <f>Daten!K1939</f>
        <v>2379</v>
      </c>
      <c r="T1939" s="8">
        <f>Daten!L1939</f>
        <v>81051</v>
      </c>
      <c r="U1939" s="8">
        <f>Daten!M1939</f>
        <v>83399</v>
      </c>
      <c r="V1939" s="8">
        <f>Daten!N1939</f>
        <v>500</v>
      </c>
      <c r="W1939" s="8">
        <f>Daten!O1939</f>
        <v>500</v>
      </c>
      <c r="X1939" s="22">
        <f t="shared" ref="X1939:X2002" si="775">S1939/V1939*500+T1939/W1939*500+U1939</f>
        <v>166829</v>
      </c>
      <c r="Y1939" s="8">
        <f t="shared" ref="Y1939:Y2002" si="776">E1939*$Y$6</f>
        <v>246708.59856849775</v>
      </c>
      <c r="Z1939" s="20">
        <f t="shared" ref="Z1939:Z2002" si="777">X1939-Y1939</f>
        <v>-79879.59856849775</v>
      </c>
      <c r="AA1939" s="26">
        <f t="shared" ref="AA1939:AA2002" si="778">-Z1939*$AA$5</f>
        <v>7987.959856849775</v>
      </c>
      <c r="AB1939" s="31">
        <f t="shared" ref="AB1939:AB2002" si="779">K1939+R1939+AA1939</f>
        <v>-14407.616254600485</v>
      </c>
      <c r="AC1939" s="30">
        <f t="shared" ref="AC1939:AC2002" si="780">MAX(0,AB1939)</f>
        <v>0</v>
      </c>
      <c r="AG1939" s="25">
        <f t="shared" ref="AG1939:AG2002" si="781">IF(AB1939&gt;0,K1939,0)</f>
        <v>0</v>
      </c>
      <c r="AH1939" s="25">
        <f t="shared" ref="AH1939:AH2002" si="782">IF(AB1939&gt;0,AA1939,0)</f>
        <v>0</v>
      </c>
      <c r="AI1939" s="25">
        <f t="shared" ref="AI1939:AI2002" si="783">AG1939+AH1939</f>
        <v>0</v>
      </c>
      <c r="AJ1939" s="25">
        <f t="shared" ref="AJ1939:AJ2002" si="784">IF(AND(V1939=500,W1939=500),1,0)</f>
        <v>1</v>
      </c>
      <c r="AK1939" s="25">
        <f t="shared" ref="AK1939:AK2002" si="785">IF(AND(AJ1939=1,AI1939&gt;=E1939*$AK$5),AI1939,0)</f>
        <v>0</v>
      </c>
      <c r="AL1939" s="25">
        <f t="shared" ref="AL1939:AL2002" ca="1" si="786">IF(OFFSET($AK$6,C1939,0)=0,0,ROUND(AK1939*OFFSET($AF$6,C1939,0)/OFFSET($AK$6,C1939,0),0))</f>
        <v>0</v>
      </c>
      <c r="AM1939" s="25">
        <f t="shared" ref="AM1939:AM2002" ca="1" si="787">IF(AL1939&gt;0,C1939*10+1,0)</f>
        <v>0</v>
      </c>
      <c r="AN1939" s="25">
        <f ca="1">IF(AM1939=0,0,COUNTIF($AM$19:AM1939,C1939*10+1))</f>
        <v>0</v>
      </c>
      <c r="AO1939" s="20">
        <f t="shared" ref="AO1939:AO2002" ca="1" si="788">IF(AN1939=1,OFFSET($AF$6,C1939,0)-OFFSET($AL$6,C1939,0),0)</f>
        <v>0</v>
      </c>
      <c r="AP1939" s="32">
        <f t="shared" ref="AP1939:AP2002" ca="1" si="789">AL1939+AO1939</f>
        <v>0</v>
      </c>
    </row>
    <row r="1940" spans="1:42" x14ac:dyDescent="0.2">
      <c r="A1940" s="14">
        <f>Daten!A1940</f>
        <v>70802</v>
      </c>
      <c r="B1940" s="7" t="str">
        <f>Daten!B1940</f>
        <v>Berwang</v>
      </c>
      <c r="C1940" s="14">
        <f t="shared" si="765"/>
        <v>7</v>
      </c>
      <c r="D1940" s="9">
        <f>Daten!D1940</f>
        <v>0</v>
      </c>
      <c r="E1940" s="8">
        <f>Daten!E1940</f>
        <v>615</v>
      </c>
      <c r="F1940" s="8">
        <f>Daten!F1940</f>
        <v>567</v>
      </c>
      <c r="G1940" s="26">
        <f t="shared" si="766"/>
        <v>48</v>
      </c>
      <c r="H1940" s="28">
        <f t="shared" si="767"/>
        <v>8.4656084656084651E-2</v>
      </c>
      <c r="I1940" s="20">
        <f t="shared" si="768"/>
        <v>7.6175305038729961</v>
      </c>
      <c r="J1940" s="20">
        <f t="shared" si="769"/>
        <v>40.382469496127001</v>
      </c>
      <c r="K1940" s="26">
        <f t="shared" si="770"/>
        <v>-20191.2347480635</v>
      </c>
      <c r="L1940" s="15">
        <f>Daten!G1940</f>
        <v>85</v>
      </c>
      <c r="M1940" s="15">
        <f>Daten!H1940</f>
        <v>392</v>
      </c>
      <c r="N1940" s="15">
        <f>Daten!I1940</f>
        <v>138</v>
      </c>
      <c r="O1940" s="27">
        <f t="shared" si="771"/>
        <v>0.56887755102040816</v>
      </c>
      <c r="P1940" s="15">
        <f t="shared" si="772"/>
        <v>222.57613453116019</v>
      </c>
      <c r="Q1940" s="20">
        <f t="shared" si="773"/>
        <v>0.42386546883980714</v>
      </c>
      <c r="R1940" s="26">
        <f t="shared" si="774"/>
        <v>84.773093767961427</v>
      </c>
      <c r="S1940" s="8">
        <f>Daten!K1940</f>
        <v>4498</v>
      </c>
      <c r="T1940" s="8">
        <f>Daten!L1940</f>
        <v>147485</v>
      </c>
      <c r="U1940" s="8">
        <f>Daten!M1940</f>
        <v>193999</v>
      </c>
      <c r="V1940" s="8">
        <f>Daten!N1940</f>
        <v>500</v>
      </c>
      <c r="W1940" s="8">
        <f>Daten!O1940</f>
        <v>500</v>
      </c>
      <c r="X1940" s="22">
        <f t="shared" si="775"/>
        <v>345982</v>
      </c>
      <c r="Y1940" s="8">
        <f t="shared" si="776"/>
        <v>235965.45586256005</v>
      </c>
      <c r="Z1940" s="20">
        <f t="shared" si="777"/>
        <v>110016.54413743995</v>
      </c>
      <c r="AA1940" s="26">
        <f t="shared" si="778"/>
        <v>-11001.654413743996</v>
      </c>
      <c r="AB1940" s="31">
        <f t="shared" si="779"/>
        <v>-31108.116068039533</v>
      </c>
      <c r="AC1940" s="30">
        <f t="shared" si="780"/>
        <v>0</v>
      </c>
      <c r="AG1940" s="25">
        <f t="shared" si="781"/>
        <v>0</v>
      </c>
      <c r="AH1940" s="25">
        <f t="shared" si="782"/>
        <v>0</v>
      </c>
      <c r="AI1940" s="25">
        <f t="shared" si="783"/>
        <v>0</v>
      </c>
      <c r="AJ1940" s="25">
        <f t="shared" si="784"/>
        <v>1</v>
      </c>
      <c r="AK1940" s="25">
        <f t="shared" si="785"/>
        <v>0</v>
      </c>
      <c r="AL1940" s="25">
        <f t="shared" ca="1" si="786"/>
        <v>0</v>
      </c>
      <c r="AM1940" s="25">
        <f t="shared" ca="1" si="787"/>
        <v>0</v>
      </c>
      <c r="AN1940" s="25">
        <f ca="1">IF(AM1940=0,0,COUNTIF($AM$19:AM1940,C1940*10+1))</f>
        <v>0</v>
      </c>
      <c r="AO1940" s="20">
        <f t="shared" ca="1" si="788"/>
        <v>0</v>
      </c>
      <c r="AP1940" s="32">
        <f t="shared" ca="1" si="789"/>
        <v>0</v>
      </c>
    </row>
    <row r="1941" spans="1:42" x14ac:dyDescent="0.2">
      <c r="A1941" s="14">
        <f>Daten!A1941</f>
        <v>70803</v>
      </c>
      <c r="B1941" s="7" t="str">
        <f>Daten!B1941</f>
        <v>Biberwier</v>
      </c>
      <c r="C1941" s="14">
        <f t="shared" si="765"/>
        <v>7</v>
      </c>
      <c r="D1941" s="9">
        <f>Daten!D1941</f>
        <v>0</v>
      </c>
      <c r="E1941" s="8">
        <f>Daten!E1941</f>
        <v>654</v>
      </c>
      <c r="F1941" s="8">
        <f>Daten!F1941</f>
        <v>610</v>
      </c>
      <c r="G1941" s="26">
        <f t="shared" si="766"/>
        <v>44</v>
      </c>
      <c r="H1941" s="28">
        <f t="shared" si="767"/>
        <v>7.2131147540983612E-2</v>
      </c>
      <c r="I1941" s="20">
        <f t="shared" si="768"/>
        <v>8.1952268207451979</v>
      </c>
      <c r="J1941" s="20">
        <f t="shared" si="769"/>
        <v>35.804773179254802</v>
      </c>
      <c r="K1941" s="26">
        <f t="shared" si="770"/>
        <v>-17902.3865896274</v>
      </c>
      <c r="L1941" s="15">
        <f>Daten!G1941</f>
        <v>80</v>
      </c>
      <c r="M1941" s="15">
        <f>Daten!H1941</f>
        <v>425</v>
      </c>
      <c r="N1941" s="15">
        <f>Daten!I1941</f>
        <v>149</v>
      </c>
      <c r="O1941" s="27">
        <f t="shared" si="771"/>
        <v>0.5388235294117647</v>
      </c>
      <c r="P1941" s="15">
        <f t="shared" si="772"/>
        <v>241.3134111626099</v>
      </c>
      <c r="Q1941" s="20">
        <f t="shared" si="773"/>
        <v>-12.313411162609896</v>
      </c>
      <c r="R1941" s="26">
        <f t="shared" si="774"/>
        <v>-2462.6822325219791</v>
      </c>
      <c r="S1941" s="8">
        <f>Daten!K1941</f>
        <v>2502</v>
      </c>
      <c r="T1941" s="8">
        <f>Daten!L1941</f>
        <v>72100</v>
      </c>
      <c r="U1941" s="8">
        <f>Daten!M1941</f>
        <v>167323</v>
      </c>
      <c r="V1941" s="8">
        <f>Daten!N1941</f>
        <v>500</v>
      </c>
      <c r="W1941" s="8">
        <f>Daten!O1941</f>
        <v>500</v>
      </c>
      <c r="X1941" s="22">
        <f t="shared" si="775"/>
        <v>241925</v>
      </c>
      <c r="Y1941" s="8">
        <f t="shared" si="776"/>
        <v>250929.11891725898</v>
      </c>
      <c r="Z1941" s="20">
        <f t="shared" si="777"/>
        <v>-9004.1189172589802</v>
      </c>
      <c r="AA1941" s="26">
        <f t="shared" si="778"/>
        <v>900.41189172589804</v>
      </c>
      <c r="AB1941" s="31">
        <f t="shared" si="779"/>
        <v>-19464.656930423484</v>
      </c>
      <c r="AC1941" s="30">
        <f t="shared" si="780"/>
        <v>0</v>
      </c>
      <c r="AG1941" s="25">
        <f t="shared" si="781"/>
        <v>0</v>
      </c>
      <c r="AH1941" s="25">
        <f t="shared" si="782"/>
        <v>0</v>
      </c>
      <c r="AI1941" s="25">
        <f t="shared" si="783"/>
        <v>0</v>
      </c>
      <c r="AJ1941" s="25">
        <f t="shared" si="784"/>
        <v>1</v>
      </c>
      <c r="AK1941" s="25">
        <f t="shared" si="785"/>
        <v>0</v>
      </c>
      <c r="AL1941" s="25">
        <f t="shared" ca="1" si="786"/>
        <v>0</v>
      </c>
      <c r="AM1941" s="25">
        <f t="shared" ca="1" si="787"/>
        <v>0</v>
      </c>
      <c r="AN1941" s="25">
        <f ca="1">IF(AM1941=0,0,COUNTIF($AM$19:AM1941,C1941*10+1))</f>
        <v>0</v>
      </c>
      <c r="AO1941" s="20">
        <f t="shared" ca="1" si="788"/>
        <v>0</v>
      </c>
      <c r="AP1941" s="32">
        <f t="shared" ca="1" si="789"/>
        <v>0</v>
      </c>
    </row>
    <row r="1942" spans="1:42" x14ac:dyDescent="0.2">
      <c r="A1942" s="14">
        <f>Daten!A1942</f>
        <v>70804</v>
      </c>
      <c r="B1942" s="7" t="str">
        <f>Daten!B1942</f>
        <v>Bichlbach</v>
      </c>
      <c r="C1942" s="14">
        <f t="shared" si="765"/>
        <v>7</v>
      </c>
      <c r="D1942" s="9">
        <f>Daten!D1942</f>
        <v>0</v>
      </c>
      <c r="E1942" s="8">
        <f>Daten!E1942</f>
        <v>760</v>
      </c>
      <c r="F1942" s="8">
        <f>Daten!F1942</f>
        <v>794</v>
      </c>
      <c r="G1942" s="26">
        <f t="shared" si="766"/>
        <v>-34</v>
      </c>
      <c r="H1942" s="28">
        <f t="shared" si="767"/>
        <v>-4.2821158690176324E-2</v>
      </c>
      <c r="I1942" s="20">
        <f t="shared" si="768"/>
        <v>10.667229665035553</v>
      </c>
      <c r="J1942" s="20">
        <f t="shared" si="769"/>
        <v>-44.667229665035549</v>
      </c>
      <c r="K1942" s="26">
        <f t="shared" si="770"/>
        <v>22333.614832517775</v>
      </c>
      <c r="L1942" s="15">
        <f>Daten!G1942</f>
        <v>93</v>
      </c>
      <c r="M1942" s="15">
        <f>Daten!H1942</f>
        <v>490</v>
      </c>
      <c r="N1942" s="15">
        <f>Daten!I1942</f>
        <v>177</v>
      </c>
      <c r="O1942" s="27">
        <f t="shared" si="771"/>
        <v>0.55102040816326525</v>
      </c>
      <c r="P1942" s="15">
        <f t="shared" si="772"/>
        <v>278.22016816395023</v>
      </c>
      <c r="Q1942" s="20">
        <f t="shared" si="773"/>
        <v>-8.220168163950234</v>
      </c>
      <c r="R1942" s="26">
        <f t="shared" si="774"/>
        <v>-1644.0336327900468</v>
      </c>
      <c r="S1942" s="8">
        <f>Daten!K1942</f>
        <v>2814</v>
      </c>
      <c r="T1942" s="8">
        <f>Daten!L1942</f>
        <v>69770</v>
      </c>
      <c r="U1942" s="8">
        <f>Daten!M1942</f>
        <v>59308</v>
      </c>
      <c r="V1942" s="8">
        <f>Daten!N1942</f>
        <v>500</v>
      </c>
      <c r="W1942" s="8">
        <f>Daten!O1942</f>
        <v>500</v>
      </c>
      <c r="X1942" s="22">
        <f t="shared" si="775"/>
        <v>131892</v>
      </c>
      <c r="Y1942" s="8">
        <f t="shared" si="776"/>
        <v>291599.58773259452</v>
      </c>
      <c r="Z1942" s="20">
        <f t="shared" si="777"/>
        <v>-159707.58773259452</v>
      </c>
      <c r="AA1942" s="26">
        <f t="shared" si="778"/>
        <v>15970.758773259453</v>
      </c>
      <c r="AB1942" s="31">
        <f t="shared" si="779"/>
        <v>36660.339972987182</v>
      </c>
      <c r="AC1942" s="30">
        <f t="shared" si="780"/>
        <v>36660.339972987182</v>
      </c>
      <c r="AG1942" s="25">
        <f t="shared" si="781"/>
        <v>22333.614832517775</v>
      </c>
      <c r="AH1942" s="25">
        <f t="shared" si="782"/>
        <v>15970.758773259453</v>
      </c>
      <c r="AI1942" s="25">
        <f t="shared" si="783"/>
        <v>38304.373605777226</v>
      </c>
      <c r="AJ1942" s="25">
        <f t="shared" si="784"/>
        <v>1</v>
      </c>
      <c r="AK1942" s="25">
        <f t="shared" si="785"/>
        <v>38304.373605777226</v>
      </c>
      <c r="AL1942" s="25">
        <f t="shared" ca="1" si="786"/>
        <v>78912</v>
      </c>
      <c r="AM1942" s="25">
        <f t="shared" ca="1" si="787"/>
        <v>71</v>
      </c>
      <c r="AN1942" s="25">
        <f ca="1">IF(AM1942=0,0,COUNTIF($AM$19:AM1942,C1942*10+1))</f>
        <v>80</v>
      </c>
      <c r="AO1942" s="20">
        <f t="shared" ca="1" si="788"/>
        <v>0</v>
      </c>
      <c r="AP1942" s="32">
        <f t="shared" ca="1" si="789"/>
        <v>78912</v>
      </c>
    </row>
    <row r="1943" spans="1:42" x14ac:dyDescent="0.2">
      <c r="A1943" s="14">
        <f>Daten!A1943</f>
        <v>70805</v>
      </c>
      <c r="B1943" s="7" t="str">
        <f>Daten!B1943</f>
        <v>Breitenwang</v>
      </c>
      <c r="C1943" s="14">
        <f t="shared" si="765"/>
        <v>7</v>
      </c>
      <c r="D1943" s="9">
        <f>Daten!D1943</f>
        <v>0</v>
      </c>
      <c r="E1943" s="8">
        <f>Daten!E1943</f>
        <v>1470</v>
      </c>
      <c r="F1943" s="8">
        <f>Daten!F1943</f>
        <v>1453</v>
      </c>
      <c r="G1943" s="26">
        <f t="shared" si="766"/>
        <v>17</v>
      </c>
      <c r="H1943" s="28">
        <f t="shared" si="767"/>
        <v>1.1699931176875429E-2</v>
      </c>
      <c r="I1943" s="20">
        <f t="shared" si="768"/>
        <v>19.520761591053727</v>
      </c>
      <c r="J1943" s="20">
        <f t="shared" si="769"/>
        <v>-2.5207615910537271</v>
      </c>
      <c r="K1943" s="26">
        <f t="shared" si="770"/>
        <v>1260.3807955268635</v>
      </c>
      <c r="L1943" s="15">
        <f>Daten!G1943</f>
        <v>196</v>
      </c>
      <c r="M1943" s="15">
        <f>Daten!H1943</f>
        <v>973</v>
      </c>
      <c r="N1943" s="15">
        <f>Daten!I1943</f>
        <v>301</v>
      </c>
      <c r="O1943" s="27">
        <f t="shared" si="771"/>
        <v>0.51079136690647486</v>
      </c>
      <c r="P1943" s="15">
        <f t="shared" si="772"/>
        <v>552.46576249698694</v>
      </c>
      <c r="Q1943" s="20">
        <f t="shared" si="773"/>
        <v>-55.46576249698694</v>
      </c>
      <c r="R1943" s="26">
        <f t="shared" si="774"/>
        <v>-11093.152499397387</v>
      </c>
      <c r="S1943" s="8">
        <f>Daten!K1943</f>
        <v>2275</v>
      </c>
      <c r="T1943" s="8">
        <f>Daten!L1943</f>
        <v>188839</v>
      </c>
      <c r="U1943" s="8">
        <f>Daten!M1943</f>
        <v>3537289</v>
      </c>
      <c r="V1943" s="8">
        <f>Daten!N1943</f>
        <v>500</v>
      </c>
      <c r="W1943" s="8">
        <f>Daten!O1943</f>
        <v>500</v>
      </c>
      <c r="X1943" s="22">
        <f t="shared" si="775"/>
        <v>3728403</v>
      </c>
      <c r="Y1943" s="8">
        <f t="shared" si="776"/>
        <v>564014.99206172896</v>
      </c>
      <c r="Z1943" s="20">
        <f t="shared" si="777"/>
        <v>3164388.0079382709</v>
      </c>
      <c r="AA1943" s="26">
        <f t="shared" si="778"/>
        <v>-316438.8007938271</v>
      </c>
      <c r="AB1943" s="31">
        <f t="shared" si="779"/>
        <v>-326271.57249769761</v>
      </c>
      <c r="AC1943" s="30">
        <f t="shared" si="780"/>
        <v>0</v>
      </c>
      <c r="AG1943" s="25">
        <f t="shared" si="781"/>
        <v>0</v>
      </c>
      <c r="AH1943" s="25">
        <f t="shared" si="782"/>
        <v>0</v>
      </c>
      <c r="AI1943" s="25">
        <f t="shared" si="783"/>
        <v>0</v>
      </c>
      <c r="AJ1943" s="25">
        <f t="shared" si="784"/>
        <v>1</v>
      </c>
      <c r="AK1943" s="25">
        <f t="shared" si="785"/>
        <v>0</v>
      </c>
      <c r="AL1943" s="25">
        <f t="shared" ca="1" si="786"/>
        <v>0</v>
      </c>
      <c r="AM1943" s="25">
        <f t="shared" ca="1" si="787"/>
        <v>0</v>
      </c>
      <c r="AN1943" s="25">
        <f ca="1">IF(AM1943=0,0,COUNTIF($AM$19:AM1943,C1943*10+1))</f>
        <v>0</v>
      </c>
      <c r="AO1943" s="20">
        <f t="shared" ca="1" si="788"/>
        <v>0</v>
      </c>
      <c r="AP1943" s="32">
        <f t="shared" ca="1" si="789"/>
        <v>0</v>
      </c>
    </row>
    <row r="1944" spans="1:42" x14ac:dyDescent="0.2">
      <c r="A1944" s="14">
        <f>Daten!A1944</f>
        <v>70806</v>
      </c>
      <c r="B1944" s="7" t="str">
        <f>Daten!B1944</f>
        <v>Ehenbichl</v>
      </c>
      <c r="C1944" s="14">
        <f t="shared" si="765"/>
        <v>7</v>
      </c>
      <c r="D1944" s="9">
        <f>Daten!D1944</f>
        <v>0</v>
      </c>
      <c r="E1944" s="8">
        <f>Daten!E1944</f>
        <v>828</v>
      </c>
      <c r="F1944" s="8">
        <f>Daten!F1944</f>
        <v>829</v>
      </c>
      <c r="G1944" s="26">
        <f t="shared" si="766"/>
        <v>-1</v>
      </c>
      <c r="H1944" s="28">
        <f t="shared" si="767"/>
        <v>-1.2062726176115801E-3</v>
      </c>
      <c r="I1944" s="20">
        <f t="shared" si="768"/>
        <v>11.137447597373393</v>
      </c>
      <c r="J1944" s="20">
        <f t="shared" si="769"/>
        <v>-12.137447597373393</v>
      </c>
      <c r="K1944" s="26">
        <f t="shared" si="770"/>
        <v>6068.7237986866967</v>
      </c>
      <c r="L1944" s="15">
        <f>Daten!G1944</f>
        <v>126</v>
      </c>
      <c r="M1944" s="15">
        <f>Daten!H1944</f>
        <v>490</v>
      </c>
      <c r="N1944" s="15">
        <f>Daten!I1944</f>
        <v>212</v>
      </c>
      <c r="O1944" s="27">
        <f t="shared" si="771"/>
        <v>0.68979591836734699</v>
      </c>
      <c r="P1944" s="15">
        <f t="shared" si="772"/>
        <v>278.22016816395023</v>
      </c>
      <c r="Q1944" s="20">
        <f t="shared" si="773"/>
        <v>59.779831836049766</v>
      </c>
      <c r="R1944" s="26">
        <f t="shared" si="774"/>
        <v>11955.966367209952</v>
      </c>
      <c r="S1944" s="8">
        <f>Daten!K1944</f>
        <v>1760</v>
      </c>
      <c r="T1944" s="8">
        <f>Daten!L1944</f>
        <v>70194</v>
      </c>
      <c r="U1944" s="8">
        <f>Daten!M1944</f>
        <v>86965</v>
      </c>
      <c r="V1944" s="8">
        <f>Daten!N1944</f>
        <v>500</v>
      </c>
      <c r="W1944" s="8">
        <f>Daten!O1944</f>
        <v>500</v>
      </c>
      <c r="X1944" s="22">
        <f t="shared" si="775"/>
        <v>158919</v>
      </c>
      <c r="Y1944" s="8">
        <f t="shared" si="776"/>
        <v>317690.07716130035</v>
      </c>
      <c r="Z1944" s="20">
        <f t="shared" si="777"/>
        <v>-158771.07716130035</v>
      </c>
      <c r="AA1944" s="26">
        <f t="shared" si="778"/>
        <v>15877.107716130035</v>
      </c>
      <c r="AB1944" s="31">
        <f t="shared" si="779"/>
        <v>33901.797882026687</v>
      </c>
      <c r="AC1944" s="30">
        <f t="shared" si="780"/>
        <v>33901.797882026687</v>
      </c>
      <c r="AG1944" s="25">
        <f t="shared" si="781"/>
        <v>6068.7237986866967</v>
      </c>
      <c r="AH1944" s="25">
        <f t="shared" si="782"/>
        <v>15877.107716130035</v>
      </c>
      <c r="AI1944" s="25">
        <f t="shared" si="783"/>
        <v>21945.831514816731</v>
      </c>
      <c r="AJ1944" s="25">
        <f t="shared" si="784"/>
        <v>1</v>
      </c>
      <c r="AK1944" s="25">
        <f t="shared" si="785"/>
        <v>21945.831514816731</v>
      </c>
      <c r="AL1944" s="25">
        <f t="shared" ca="1" si="786"/>
        <v>45211</v>
      </c>
      <c r="AM1944" s="25">
        <f t="shared" ca="1" si="787"/>
        <v>71</v>
      </c>
      <c r="AN1944" s="25">
        <f ca="1">IF(AM1944=0,0,COUNTIF($AM$19:AM1944,C1944*10+1))</f>
        <v>81</v>
      </c>
      <c r="AO1944" s="20">
        <f t="shared" ca="1" si="788"/>
        <v>0</v>
      </c>
      <c r="AP1944" s="32">
        <f t="shared" ca="1" si="789"/>
        <v>45211</v>
      </c>
    </row>
    <row r="1945" spans="1:42" x14ac:dyDescent="0.2">
      <c r="A1945" s="14">
        <f>Daten!A1945</f>
        <v>70807</v>
      </c>
      <c r="B1945" s="7" t="str">
        <f>Daten!B1945</f>
        <v>Ehrwald</v>
      </c>
      <c r="C1945" s="14">
        <f t="shared" si="765"/>
        <v>7</v>
      </c>
      <c r="D1945" s="9">
        <f>Daten!D1945</f>
        <v>0</v>
      </c>
      <c r="E1945" s="8">
        <f>Daten!E1945</f>
        <v>2609</v>
      </c>
      <c r="F1945" s="8">
        <f>Daten!F1945</f>
        <v>2582</v>
      </c>
      <c r="G1945" s="26">
        <f t="shared" si="766"/>
        <v>27</v>
      </c>
      <c r="H1945" s="28">
        <f t="shared" si="767"/>
        <v>1.0457010069713401E-2</v>
      </c>
      <c r="I1945" s="20">
        <f t="shared" si="768"/>
        <v>34.688648608465741</v>
      </c>
      <c r="J1945" s="20">
        <f t="shared" si="769"/>
        <v>-7.6886486084657406</v>
      </c>
      <c r="K1945" s="26">
        <f t="shared" si="770"/>
        <v>3844.3243042328704</v>
      </c>
      <c r="L1945" s="15">
        <f>Daten!G1945</f>
        <v>271</v>
      </c>
      <c r="M1945" s="15">
        <f>Daten!H1945</f>
        <v>1645</v>
      </c>
      <c r="N1945" s="15">
        <f>Daten!I1945</f>
        <v>693</v>
      </c>
      <c r="O1945" s="27">
        <f t="shared" si="771"/>
        <v>0.58601823708206691</v>
      </c>
      <c r="P1945" s="15">
        <f t="shared" si="772"/>
        <v>934.02485026469014</v>
      </c>
      <c r="Q1945" s="20">
        <f t="shared" si="773"/>
        <v>29.975149735309856</v>
      </c>
      <c r="R1945" s="26">
        <f t="shared" si="774"/>
        <v>5995.0299470619711</v>
      </c>
      <c r="S1945" s="8">
        <f>Daten!K1945</f>
        <v>6463</v>
      </c>
      <c r="T1945" s="8">
        <f>Daten!L1945</f>
        <v>422771</v>
      </c>
      <c r="U1945" s="8">
        <f>Daten!M1945</f>
        <v>956604</v>
      </c>
      <c r="V1945" s="8">
        <f>Daten!N1945</f>
        <v>500</v>
      </c>
      <c r="W1945" s="8">
        <f>Daten!O1945</f>
        <v>500</v>
      </c>
      <c r="X1945" s="22">
        <f t="shared" si="775"/>
        <v>1385838</v>
      </c>
      <c r="Y1945" s="8">
        <f t="shared" si="776"/>
        <v>1001030.6899925516</v>
      </c>
      <c r="Z1945" s="20">
        <f t="shared" si="777"/>
        <v>384807.31000744842</v>
      </c>
      <c r="AA1945" s="26">
        <f t="shared" si="778"/>
        <v>-38480.731000744847</v>
      </c>
      <c r="AB1945" s="31">
        <f t="shared" si="779"/>
        <v>-28641.376749450006</v>
      </c>
      <c r="AC1945" s="30">
        <f t="shared" si="780"/>
        <v>0</v>
      </c>
      <c r="AG1945" s="25">
        <f t="shared" si="781"/>
        <v>0</v>
      </c>
      <c r="AH1945" s="25">
        <f t="shared" si="782"/>
        <v>0</v>
      </c>
      <c r="AI1945" s="25">
        <f t="shared" si="783"/>
        <v>0</v>
      </c>
      <c r="AJ1945" s="25">
        <f t="shared" si="784"/>
        <v>1</v>
      </c>
      <c r="AK1945" s="25">
        <f t="shared" si="785"/>
        <v>0</v>
      </c>
      <c r="AL1945" s="25">
        <f t="shared" ca="1" si="786"/>
        <v>0</v>
      </c>
      <c r="AM1945" s="25">
        <f t="shared" ca="1" si="787"/>
        <v>0</v>
      </c>
      <c r="AN1945" s="25">
        <f ca="1">IF(AM1945=0,0,COUNTIF($AM$19:AM1945,C1945*10+1))</f>
        <v>0</v>
      </c>
      <c r="AO1945" s="20">
        <f t="shared" ca="1" si="788"/>
        <v>0</v>
      </c>
      <c r="AP1945" s="32">
        <f t="shared" ca="1" si="789"/>
        <v>0</v>
      </c>
    </row>
    <row r="1946" spans="1:42" x14ac:dyDescent="0.2">
      <c r="A1946" s="14">
        <f>Daten!A1946</f>
        <v>70808</v>
      </c>
      <c r="B1946" s="7" t="str">
        <f>Daten!B1946</f>
        <v>Elbigenalp</v>
      </c>
      <c r="C1946" s="14">
        <f t="shared" si="765"/>
        <v>7</v>
      </c>
      <c r="D1946" s="9">
        <f>Daten!D1946</f>
        <v>0</v>
      </c>
      <c r="E1946" s="8">
        <f>Daten!E1946</f>
        <v>902</v>
      </c>
      <c r="F1946" s="8">
        <f>Daten!F1946</f>
        <v>874</v>
      </c>
      <c r="G1946" s="26">
        <f t="shared" si="766"/>
        <v>28</v>
      </c>
      <c r="H1946" s="28">
        <f t="shared" si="767"/>
        <v>3.2036613272311214E-2</v>
      </c>
      <c r="I1946" s="20">
        <f t="shared" si="768"/>
        <v>11.742013510379186</v>
      </c>
      <c r="J1946" s="20">
        <f t="shared" si="769"/>
        <v>16.257986489620812</v>
      </c>
      <c r="K1946" s="26">
        <f t="shared" si="770"/>
        <v>-8128.9932448104064</v>
      </c>
      <c r="L1946" s="15">
        <f>Daten!G1946</f>
        <v>151</v>
      </c>
      <c r="M1946" s="15">
        <f>Daten!H1946</f>
        <v>582</v>
      </c>
      <c r="N1946" s="15">
        <f>Daten!I1946</f>
        <v>169</v>
      </c>
      <c r="O1946" s="27">
        <f t="shared" si="771"/>
        <v>0.54982817869415812</v>
      </c>
      <c r="P1946" s="15">
        <f t="shared" si="772"/>
        <v>330.45742422738579</v>
      </c>
      <c r="Q1946" s="20">
        <f t="shared" si="773"/>
        <v>-10.457424227385786</v>
      </c>
      <c r="R1946" s="26">
        <f t="shared" si="774"/>
        <v>-2091.4848454771573</v>
      </c>
      <c r="S1946" s="8">
        <f>Daten!K1946</f>
        <v>2224</v>
      </c>
      <c r="T1946" s="8">
        <f>Daten!L1946</f>
        <v>104963</v>
      </c>
      <c r="U1946" s="8">
        <f>Daten!M1946</f>
        <v>267711</v>
      </c>
      <c r="V1946" s="8">
        <f>Daten!N1946</f>
        <v>500</v>
      </c>
      <c r="W1946" s="8">
        <f>Daten!O1946</f>
        <v>500</v>
      </c>
      <c r="X1946" s="22">
        <f t="shared" si="775"/>
        <v>374898</v>
      </c>
      <c r="Y1946" s="8">
        <f t="shared" si="776"/>
        <v>346082.66859842144</v>
      </c>
      <c r="Z1946" s="20">
        <f t="shared" si="777"/>
        <v>28815.331401578558</v>
      </c>
      <c r="AA1946" s="26">
        <f t="shared" si="778"/>
        <v>-2881.533140157856</v>
      </c>
      <c r="AB1946" s="31">
        <f t="shared" si="779"/>
        <v>-13102.01123044542</v>
      </c>
      <c r="AC1946" s="30">
        <f t="shared" si="780"/>
        <v>0</v>
      </c>
      <c r="AG1946" s="25">
        <f t="shared" si="781"/>
        <v>0</v>
      </c>
      <c r="AH1946" s="25">
        <f t="shared" si="782"/>
        <v>0</v>
      </c>
      <c r="AI1946" s="25">
        <f t="shared" si="783"/>
        <v>0</v>
      </c>
      <c r="AJ1946" s="25">
        <f t="shared" si="784"/>
        <v>1</v>
      </c>
      <c r="AK1946" s="25">
        <f t="shared" si="785"/>
        <v>0</v>
      </c>
      <c r="AL1946" s="25">
        <f t="shared" ca="1" si="786"/>
        <v>0</v>
      </c>
      <c r="AM1946" s="25">
        <f t="shared" ca="1" si="787"/>
        <v>0</v>
      </c>
      <c r="AN1946" s="25">
        <f ca="1">IF(AM1946=0,0,COUNTIF($AM$19:AM1946,C1946*10+1))</f>
        <v>0</v>
      </c>
      <c r="AO1946" s="20">
        <f t="shared" ca="1" si="788"/>
        <v>0</v>
      </c>
      <c r="AP1946" s="32">
        <f t="shared" ca="1" si="789"/>
        <v>0</v>
      </c>
    </row>
    <row r="1947" spans="1:42" x14ac:dyDescent="0.2">
      <c r="A1947" s="14">
        <f>Daten!A1947</f>
        <v>70809</v>
      </c>
      <c r="B1947" s="7" t="str">
        <f>Daten!B1947</f>
        <v>Elmen</v>
      </c>
      <c r="C1947" s="14">
        <f t="shared" si="765"/>
        <v>7</v>
      </c>
      <c r="D1947" s="9">
        <f>Daten!D1947</f>
        <v>0</v>
      </c>
      <c r="E1947" s="8">
        <f>Daten!E1947</f>
        <v>391</v>
      </c>
      <c r="F1947" s="8">
        <f>Daten!F1947</f>
        <v>374</v>
      </c>
      <c r="G1947" s="26">
        <f t="shared" si="766"/>
        <v>17</v>
      </c>
      <c r="H1947" s="28">
        <f t="shared" si="767"/>
        <v>4.5454545454545456E-2</v>
      </c>
      <c r="I1947" s="20">
        <f t="shared" si="768"/>
        <v>5.0246144769814824</v>
      </c>
      <c r="J1947" s="20">
        <f t="shared" si="769"/>
        <v>11.975385523018517</v>
      </c>
      <c r="K1947" s="26">
        <f t="shared" si="770"/>
        <v>-5987.6927615092582</v>
      </c>
      <c r="L1947" s="15">
        <f>Daten!G1947</f>
        <v>58</v>
      </c>
      <c r="M1947" s="15">
        <f>Daten!H1947</f>
        <v>233</v>
      </c>
      <c r="N1947" s="15">
        <f>Daten!I1947</f>
        <v>100</v>
      </c>
      <c r="O1947" s="27">
        <f t="shared" si="771"/>
        <v>0.67811158798283266</v>
      </c>
      <c r="P1947" s="15">
        <f t="shared" si="772"/>
        <v>132.29652894326614</v>
      </c>
      <c r="Q1947" s="20">
        <f t="shared" si="773"/>
        <v>25.703471056733861</v>
      </c>
      <c r="R1947" s="26">
        <f t="shared" si="774"/>
        <v>5140.6942113467721</v>
      </c>
      <c r="S1947" s="8">
        <f>Daten!K1947</f>
        <v>1853</v>
      </c>
      <c r="T1947" s="8">
        <f>Daten!L1947</f>
        <v>34284</v>
      </c>
      <c r="U1947" s="8">
        <f>Daten!M1947</f>
        <v>23108</v>
      </c>
      <c r="V1947" s="8">
        <f>Daten!N1947</f>
        <v>500</v>
      </c>
      <c r="W1947" s="8">
        <f>Daten!O1947</f>
        <v>500</v>
      </c>
      <c r="X1947" s="22">
        <f t="shared" si="775"/>
        <v>59245</v>
      </c>
      <c r="Y1947" s="8">
        <f t="shared" si="776"/>
        <v>150020.31421505852</v>
      </c>
      <c r="Z1947" s="20">
        <f t="shared" si="777"/>
        <v>-90775.314215058519</v>
      </c>
      <c r="AA1947" s="26">
        <f t="shared" si="778"/>
        <v>9077.5314215058515</v>
      </c>
      <c r="AB1947" s="31">
        <f t="shared" si="779"/>
        <v>8230.5328713433664</v>
      </c>
      <c r="AC1947" s="30">
        <f t="shared" si="780"/>
        <v>8230.5328713433664</v>
      </c>
      <c r="AG1947" s="25">
        <f t="shared" si="781"/>
        <v>-5987.6927615092582</v>
      </c>
      <c r="AH1947" s="25">
        <f t="shared" si="782"/>
        <v>9077.5314215058515</v>
      </c>
      <c r="AI1947" s="25">
        <f t="shared" si="783"/>
        <v>3089.8386599965934</v>
      </c>
      <c r="AJ1947" s="25">
        <f t="shared" si="784"/>
        <v>1</v>
      </c>
      <c r="AK1947" s="25">
        <f t="shared" si="785"/>
        <v>3089.8386599965934</v>
      </c>
      <c r="AL1947" s="25">
        <f t="shared" ca="1" si="786"/>
        <v>6365</v>
      </c>
      <c r="AM1947" s="25">
        <f t="shared" ca="1" si="787"/>
        <v>71</v>
      </c>
      <c r="AN1947" s="25">
        <f ca="1">IF(AM1947=0,0,COUNTIF($AM$19:AM1947,C1947*10+1))</f>
        <v>82</v>
      </c>
      <c r="AO1947" s="20">
        <f t="shared" ca="1" si="788"/>
        <v>0</v>
      </c>
      <c r="AP1947" s="32">
        <f t="shared" ca="1" si="789"/>
        <v>6365</v>
      </c>
    </row>
    <row r="1948" spans="1:42" x14ac:dyDescent="0.2">
      <c r="A1948" s="14">
        <f>Daten!A1948</f>
        <v>70810</v>
      </c>
      <c r="B1948" s="7" t="str">
        <f>Daten!B1948</f>
        <v>Forchach</v>
      </c>
      <c r="C1948" s="14">
        <f t="shared" si="765"/>
        <v>7</v>
      </c>
      <c r="D1948" s="9">
        <f>Daten!D1948</f>
        <v>0</v>
      </c>
      <c r="E1948" s="8">
        <f>Daten!E1948</f>
        <v>248</v>
      </c>
      <c r="F1948" s="8">
        <f>Daten!F1948</f>
        <v>261</v>
      </c>
      <c r="G1948" s="26">
        <f t="shared" si="766"/>
        <v>-13</v>
      </c>
      <c r="H1948" s="28">
        <f t="shared" si="767"/>
        <v>-4.9808429118773943E-2</v>
      </c>
      <c r="I1948" s="20">
        <f t="shared" si="768"/>
        <v>3.5064822954336012</v>
      </c>
      <c r="J1948" s="20">
        <f t="shared" si="769"/>
        <v>-16.506482295433599</v>
      </c>
      <c r="K1948" s="26">
        <f t="shared" si="770"/>
        <v>8253.2411477167989</v>
      </c>
      <c r="L1948" s="15">
        <f>Daten!G1948</f>
        <v>35</v>
      </c>
      <c r="M1948" s="15">
        <f>Daten!H1948</f>
        <v>152</v>
      </c>
      <c r="N1948" s="15">
        <f>Daten!I1948</f>
        <v>61</v>
      </c>
      <c r="O1948" s="27">
        <f t="shared" si="771"/>
        <v>0.63157894736842102</v>
      </c>
      <c r="P1948" s="15">
        <f t="shared" si="772"/>
        <v>86.305031756980483</v>
      </c>
      <c r="Q1948" s="20">
        <f t="shared" si="773"/>
        <v>9.6949682430195168</v>
      </c>
      <c r="R1948" s="26">
        <f t="shared" si="774"/>
        <v>1938.9936486039032</v>
      </c>
      <c r="S1948" s="8">
        <f>Daten!K1948</f>
        <v>1261</v>
      </c>
      <c r="T1948" s="8">
        <f>Daten!L1948</f>
        <v>23205</v>
      </c>
      <c r="U1948" s="8">
        <f>Daten!M1948</f>
        <v>121061</v>
      </c>
      <c r="V1948" s="8">
        <f>Daten!N1948</f>
        <v>500</v>
      </c>
      <c r="W1948" s="8">
        <f>Daten!O1948</f>
        <v>500</v>
      </c>
      <c r="X1948" s="22">
        <f t="shared" si="775"/>
        <v>145527</v>
      </c>
      <c r="Y1948" s="8">
        <f t="shared" si="776"/>
        <v>95153.549681162433</v>
      </c>
      <c r="Z1948" s="20">
        <f t="shared" si="777"/>
        <v>50373.450318837567</v>
      </c>
      <c r="AA1948" s="26">
        <f t="shared" si="778"/>
        <v>-5037.3450318837567</v>
      </c>
      <c r="AB1948" s="31">
        <f t="shared" si="779"/>
        <v>5154.8897644369463</v>
      </c>
      <c r="AC1948" s="30">
        <f t="shared" si="780"/>
        <v>5154.8897644369463</v>
      </c>
      <c r="AG1948" s="25">
        <f t="shared" si="781"/>
        <v>8253.2411477167989</v>
      </c>
      <c r="AH1948" s="25">
        <f t="shared" si="782"/>
        <v>-5037.3450318837567</v>
      </c>
      <c r="AI1948" s="25">
        <f t="shared" si="783"/>
        <v>3215.8961158330421</v>
      </c>
      <c r="AJ1948" s="25">
        <f t="shared" si="784"/>
        <v>1</v>
      </c>
      <c r="AK1948" s="25">
        <f t="shared" si="785"/>
        <v>3215.8961158330421</v>
      </c>
      <c r="AL1948" s="25">
        <f t="shared" ca="1" si="786"/>
        <v>6625</v>
      </c>
      <c r="AM1948" s="25">
        <f t="shared" ca="1" si="787"/>
        <v>71</v>
      </c>
      <c r="AN1948" s="25">
        <f ca="1">IF(AM1948=0,0,COUNTIF($AM$19:AM1948,C1948*10+1))</f>
        <v>83</v>
      </c>
      <c r="AO1948" s="20">
        <f t="shared" ca="1" si="788"/>
        <v>0</v>
      </c>
      <c r="AP1948" s="32">
        <f t="shared" ca="1" si="789"/>
        <v>6625</v>
      </c>
    </row>
    <row r="1949" spans="1:42" x14ac:dyDescent="0.2">
      <c r="A1949" s="14">
        <f>Daten!A1949</f>
        <v>70811</v>
      </c>
      <c r="B1949" s="7" t="str">
        <f>Daten!B1949</f>
        <v>Grän</v>
      </c>
      <c r="C1949" s="14">
        <f t="shared" si="765"/>
        <v>7</v>
      </c>
      <c r="D1949" s="9">
        <f>Daten!D1949</f>
        <v>0</v>
      </c>
      <c r="E1949" s="8">
        <f>Daten!E1949</f>
        <v>616</v>
      </c>
      <c r="F1949" s="8">
        <f>Daten!F1949</f>
        <v>604</v>
      </c>
      <c r="G1949" s="26">
        <f t="shared" si="766"/>
        <v>12</v>
      </c>
      <c r="H1949" s="28">
        <f t="shared" si="767"/>
        <v>1.9867549668874173E-2</v>
      </c>
      <c r="I1949" s="20">
        <f t="shared" si="768"/>
        <v>8.1146180323444259</v>
      </c>
      <c r="J1949" s="20">
        <f t="shared" si="769"/>
        <v>3.8853819676555741</v>
      </c>
      <c r="K1949" s="26">
        <f t="shared" si="770"/>
        <v>-1942.690983827787</v>
      </c>
      <c r="L1949" s="15">
        <f>Daten!G1949</f>
        <v>72</v>
      </c>
      <c r="M1949" s="15">
        <f>Daten!H1949</f>
        <v>429</v>
      </c>
      <c r="N1949" s="15">
        <f>Daten!I1949</f>
        <v>115</v>
      </c>
      <c r="O1949" s="27">
        <f t="shared" si="771"/>
        <v>0.4358974358974359</v>
      </c>
      <c r="P1949" s="15">
        <f t="shared" si="772"/>
        <v>243.58459620884625</v>
      </c>
      <c r="Q1949" s="20">
        <f t="shared" si="773"/>
        <v>-56.58459620884625</v>
      </c>
      <c r="R1949" s="26">
        <f t="shared" si="774"/>
        <v>-11316.91924176925</v>
      </c>
      <c r="S1949" s="8">
        <f>Daten!K1949</f>
        <v>2950</v>
      </c>
      <c r="T1949" s="8">
        <f>Daten!L1949</f>
        <v>142271</v>
      </c>
      <c r="U1949" s="8">
        <f>Daten!M1949</f>
        <v>603930</v>
      </c>
      <c r="V1949" s="8">
        <f>Daten!N1949</f>
        <v>500</v>
      </c>
      <c r="W1949" s="8">
        <f>Daten!O1949</f>
        <v>420</v>
      </c>
      <c r="X1949" s="22">
        <f t="shared" si="775"/>
        <v>776250.23809523811</v>
      </c>
      <c r="Y1949" s="8">
        <f t="shared" si="776"/>
        <v>236349.13953062927</v>
      </c>
      <c r="Z1949" s="20">
        <f t="shared" si="777"/>
        <v>539901.09856460884</v>
      </c>
      <c r="AA1949" s="26">
        <f t="shared" si="778"/>
        <v>-53990.109856460884</v>
      </c>
      <c r="AB1949" s="31">
        <f t="shared" si="779"/>
        <v>-67249.720082057916</v>
      </c>
      <c r="AC1949" s="30">
        <f t="shared" si="780"/>
        <v>0</v>
      </c>
      <c r="AG1949" s="25">
        <f t="shared" si="781"/>
        <v>0</v>
      </c>
      <c r="AH1949" s="25">
        <f t="shared" si="782"/>
        <v>0</v>
      </c>
      <c r="AI1949" s="25">
        <f t="shared" si="783"/>
        <v>0</v>
      </c>
      <c r="AJ1949" s="25">
        <f t="shared" si="784"/>
        <v>0</v>
      </c>
      <c r="AK1949" s="25">
        <f t="shared" si="785"/>
        <v>0</v>
      </c>
      <c r="AL1949" s="25">
        <f t="shared" ca="1" si="786"/>
        <v>0</v>
      </c>
      <c r="AM1949" s="25">
        <f t="shared" ca="1" si="787"/>
        <v>0</v>
      </c>
      <c r="AN1949" s="25">
        <f ca="1">IF(AM1949=0,0,COUNTIF($AM$19:AM1949,C1949*10+1))</f>
        <v>0</v>
      </c>
      <c r="AO1949" s="20">
        <f t="shared" ca="1" si="788"/>
        <v>0</v>
      </c>
      <c r="AP1949" s="32">
        <f t="shared" ca="1" si="789"/>
        <v>0</v>
      </c>
    </row>
    <row r="1950" spans="1:42" x14ac:dyDescent="0.2">
      <c r="A1950" s="14">
        <f>Daten!A1950</f>
        <v>70812</v>
      </c>
      <c r="B1950" s="7" t="str">
        <f>Daten!B1950</f>
        <v>Gramais</v>
      </c>
      <c r="C1950" s="14">
        <f t="shared" si="765"/>
        <v>7</v>
      </c>
      <c r="D1950" s="9">
        <f>Daten!D1950</f>
        <v>0</v>
      </c>
      <c r="E1950" s="8">
        <f>Daten!E1950</f>
        <v>40</v>
      </c>
      <c r="F1950" s="8">
        <f>Daten!F1950</f>
        <v>46</v>
      </c>
      <c r="G1950" s="26">
        <f t="shared" si="766"/>
        <v>-6</v>
      </c>
      <c r="H1950" s="28">
        <f t="shared" si="767"/>
        <v>-0.13043478260869565</v>
      </c>
      <c r="I1950" s="20">
        <f t="shared" si="768"/>
        <v>0.61800071107258869</v>
      </c>
      <c r="J1950" s="20">
        <f t="shared" si="769"/>
        <v>-6.6180007110725887</v>
      </c>
      <c r="K1950" s="26">
        <f t="shared" si="770"/>
        <v>3309.0003555362941</v>
      </c>
      <c r="L1950" s="15">
        <f>Daten!G1950</f>
        <v>3</v>
      </c>
      <c r="M1950" s="15">
        <f>Daten!H1950</f>
        <v>25</v>
      </c>
      <c r="N1950" s="15">
        <f>Daten!I1950</f>
        <v>12</v>
      </c>
      <c r="O1950" s="27">
        <f t="shared" si="771"/>
        <v>0.6</v>
      </c>
      <c r="P1950" s="15">
        <f t="shared" si="772"/>
        <v>14.194906538977053</v>
      </c>
      <c r="Q1950" s="20">
        <f t="shared" si="773"/>
        <v>0.80509346102294721</v>
      </c>
      <c r="R1950" s="26">
        <f t="shared" si="774"/>
        <v>161.01869220458946</v>
      </c>
      <c r="S1950" s="8">
        <f>Daten!K1950</f>
        <v>548</v>
      </c>
      <c r="T1950" s="8">
        <f>Daten!L1950</f>
        <v>4647</v>
      </c>
      <c r="U1950" s="8">
        <f>Daten!M1950</f>
        <v>7768</v>
      </c>
      <c r="V1950" s="8">
        <f>Daten!N1950</f>
        <v>500</v>
      </c>
      <c r="W1950" s="8">
        <f>Daten!O1950</f>
        <v>500</v>
      </c>
      <c r="X1950" s="22">
        <f t="shared" si="775"/>
        <v>12963</v>
      </c>
      <c r="Y1950" s="8">
        <f t="shared" si="776"/>
        <v>15347.346722768134</v>
      </c>
      <c r="Z1950" s="20">
        <f t="shared" si="777"/>
        <v>-2384.346722768134</v>
      </c>
      <c r="AA1950" s="26">
        <f t="shared" si="778"/>
        <v>238.43467227681342</v>
      </c>
      <c r="AB1950" s="31">
        <f t="shared" si="779"/>
        <v>3708.4537200176969</v>
      </c>
      <c r="AC1950" s="30">
        <f t="shared" si="780"/>
        <v>3708.4537200176969</v>
      </c>
      <c r="AG1950" s="25">
        <f t="shared" si="781"/>
        <v>3309.0003555362941</v>
      </c>
      <c r="AH1950" s="25">
        <f t="shared" si="782"/>
        <v>238.43467227681342</v>
      </c>
      <c r="AI1950" s="25">
        <f t="shared" si="783"/>
        <v>3547.4350278131074</v>
      </c>
      <c r="AJ1950" s="25">
        <f t="shared" si="784"/>
        <v>1</v>
      </c>
      <c r="AK1950" s="25">
        <f t="shared" si="785"/>
        <v>3547.4350278131074</v>
      </c>
      <c r="AL1950" s="25">
        <f t="shared" ca="1" si="786"/>
        <v>7308</v>
      </c>
      <c r="AM1950" s="25">
        <f t="shared" ca="1" si="787"/>
        <v>71</v>
      </c>
      <c r="AN1950" s="25">
        <f ca="1">IF(AM1950=0,0,COUNTIF($AM$19:AM1950,C1950*10+1))</f>
        <v>84</v>
      </c>
      <c r="AO1950" s="20">
        <f t="shared" ca="1" si="788"/>
        <v>0</v>
      </c>
      <c r="AP1950" s="32">
        <f t="shared" ca="1" si="789"/>
        <v>7308</v>
      </c>
    </row>
    <row r="1951" spans="1:42" x14ac:dyDescent="0.2">
      <c r="A1951" s="14">
        <f>Daten!A1951</f>
        <v>70813</v>
      </c>
      <c r="B1951" s="7" t="str">
        <f>Daten!B1951</f>
        <v>Häselgehr</v>
      </c>
      <c r="C1951" s="14">
        <f t="shared" si="765"/>
        <v>7</v>
      </c>
      <c r="D1951" s="9">
        <f>Daten!D1951</f>
        <v>0</v>
      </c>
      <c r="E1951" s="8">
        <f>Daten!E1951</f>
        <v>672</v>
      </c>
      <c r="F1951" s="8">
        <f>Daten!F1951</f>
        <v>681</v>
      </c>
      <c r="G1951" s="26">
        <f t="shared" si="766"/>
        <v>-9</v>
      </c>
      <c r="H1951" s="28">
        <f t="shared" si="767"/>
        <v>-1.3215859030837005E-2</v>
      </c>
      <c r="I1951" s="20">
        <f t="shared" si="768"/>
        <v>9.1490974834876724</v>
      </c>
      <c r="J1951" s="20">
        <f t="shared" si="769"/>
        <v>-18.149097483487672</v>
      </c>
      <c r="K1951" s="26">
        <f t="shared" si="770"/>
        <v>9074.5487417438362</v>
      </c>
      <c r="L1951" s="15">
        <f>Daten!G1951</f>
        <v>92</v>
      </c>
      <c r="M1951" s="15">
        <f>Daten!H1951</f>
        <v>456</v>
      </c>
      <c r="N1951" s="15">
        <f>Daten!I1951</f>
        <v>124</v>
      </c>
      <c r="O1951" s="27">
        <f t="shared" si="771"/>
        <v>0.47368421052631576</v>
      </c>
      <c r="P1951" s="15">
        <f t="shared" si="772"/>
        <v>258.91509527094144</v>
      </c>
      <c r="Q1951" s="20">
        <f t="shared" si="773"/>
        <v>-42.915095270941436</v>
      </c>
      <c r="R1951" s="26">
        <f t="shared" si="774"/>
        <v>-8583.0190541882876</v>
      </c>
      <c r="S1951" s="8">
        <f>Daten!K1951</f>
        <v>4059</v>
      </c>
      <c r="T1951" s="8">
        <f>Daten!L1951</f>
        <v>51211</v>
      </c>
      <c r="U1951" s="8">
        <f>Daten!M1951</f>
        <v>42804</v>
      </c>
      <c r="V1951" s="8">
        <f>Daten!N1951</f>
        <v>500</v>
      </c>
      <c r="W1951" s="8">
        <f>Daten!O1951</f>
        <v>500</v>
      </c>
      <c r="X1951" s="22">
        <f t="shared" si="775"/>
        <v>98074</v>
      </c>
      <c r="Y1951" s="8">
        <f t="shared" si="776"/>
        <v>257835.42494250464</v>
      </c>
      <c r="Z1951" s="20">
        <f t="shared" si="777"/>
        <v>-159761.42494250464</v>
      </c>
      <c r="AA1951" s="26">
        <f t="shared" si="778"/>
        <v>15976.142494250465</v>
      </c>
      <c r="AB1951" s="31">
        <f t="shared" si="779"/>
        <v>16467.672181806014</v>
      </c>
      <c r="AC1951" s="30">
        <f t="shared" si="780"/>
        <v>16467.672181806014</v>
      </c>
      <c r="AG1951" s="25">
        <f t="shared" si="781"/>
        <v>9074.5487417438362</v>
      </c>
      <c r="AH1951" s="25">
        <f t="shared" si="782"/>
        <v>15976.142494250465</v>
      </c>
      <c r="AI1951" s="25">
        <f t="shared" si="783"/>
        <v>25050.691235994302</v>
      </c>
      <c r="AJ1951" s="25">
        <f t="shared" si="784"/>
        <v>1</v>
      </c>
      <c r="AK1951" s="25">
        <f t="shared" si="785"/>
        <v>25050.691235994302</v>
      </c>
      <c r="AL1951" s="25">
        <f t="shared" ca="1" si="786"/>
        <v>51608</v>
      </c>
      <c r="AM1951" s="25">
        <f t="shared" ca="1" si="787"/>
        <v>71</v>
      </c>
      <c r="AN1951" s="25">
        <f ca="1">IF(AM1951=0,0,COUNTIF($AM$19:AM1951,C1951*10+1))</f>
        <v>85</v>
      </c>
      <c r="AO1951" s="20">
        <f t="shared" ca="1" si="788"/>
        <v>0</v>
      </c>
      <c r="AP1951" s="32">
        <f t="shared" ca="1" si="789"/>
        <v>51608</v>
      </c>
    </row>
    <row r="1952" spans="1:42" x14ac:dyDescent="0.2">
      <c r="A1952" s="14">
        <f>Daten!A1952</f>
        <v>70814</v>
      </c>
      <c r="B1952" s="7" t="str">
        <f>Daten!B1952</f>
        <v>Heiterwang</v>
      </c>
      <c r="C1952" s="14">
        <f t="shared" si="765"/>
        <v>7</v>
      </c>
      <c r="D1952" s="9">
        <f>Daten!D1952</f>
        <v>0</v>
      </c>
      <c r="E1952" s="8">
        <f>Daten!E1952</f>
        <v>545</v>
      </c>
      <c r="F1952" s="8">
        <f>Daten!F1952</f>
        <v>530</v>
      </c>
      <c r="G1952" s="26">
        <f t="shared" si="766"/>
        <v>15</v>
      </c>
      <c r="H1952" s="28">
        <f t="shared" si="767"/>
        <v>2.8301886792452831E-2</v>
      </c>
      <c r="I1952" s="20">
        <f t="shared" si="768"/>
        <v>7.1204429754015655</v>
      </c>
      <c r="J1952" s="20">
        <f t="shared" si="769"/>
        <v>7.8795570245984345</v>
      </c>
      <c r="K1952" s="26">
        <f t="shared" si="770"/>
        <v>-3939.7785122992173</v>
      </c>
      <c r="L1952" s="15">
        <f>Daten!G1952</f>
        <v>82</v>
      </c>
      <c r="M1952" s="15">
        <f>Daten!H1952</f>
        <v>350</v>
      </c>
      <c r="N1952" s="15">
        <f>Daten!I1952</f>
        <v>113</v>
      </c>
      <c r="O1952" s="27">
        <f t="shared" si="771"/>
        <v>0.55714285714285716</v>
      </c>
      <c r="P1952" s="15">
        <f t="shared" si="772"/>
        <v>198.72869154567874</v>
      </c>
      <c r="Q1952" s="20">
        <f t="shared" si="773"/>
        <v>-3.7286915456787426</v>
      </c>
      <c r="R1952" s="26">
        <f t="shared" si="774"/>
        <v>-745.73830913574852</v>
      </c>
      <c r="S1952" s="8">
        <f>Daten!K1952</f>
        <v>1564</v>
      </c>
      <c r="T1952" s="8">
        <f>Daten!L1952</f>
        <v>59810</v>
      </c>
      <c r="U1952" s="8">
        <f>Daten!M1952</f>
        <v>57933</v>
      </c>
      <c r="V1952" s="8">
        <f>Daten!N1952</f>
        <v>500</v>
      </c>
      <c r="W1952" s="8">
        <f>Daten!O1952</f>
        <v>500</v>
      </c>
      <c r="X1952" s="22">
        <f t="shared" si="775"/>
        <v>119307</v>
      </c>
      <c r="Y1952" s="8">
        <f t="shared" si="776"/>
        <v>209107.59909771584</v>
      </c>
      <c r="Z1952" s="20">
        <f t="shared" si="777"/>
        <v>-89800.599097715836</v>
      </c>
      <c r="AA1952" s="26">
        <f t="shared" si="778"/>
        <v>8980.059909771584</v>
      </c>
      <c r="AB1952" s="31">
        <f t="shared" si="779"/>
        <v>4294.543088336618</v>
      </c>
      <c r="AC1952" s="30">
        <f t="shared" si="780"/>
        <v>4294.543088336618</v>
      </c>
      <c r="AG1952" s="25">
        <f t="shared" si="781"/>
        <v>-3939.7785122992173</v>
      </c>
      <c r="AH1952" s="25">
        <f t="shared" si="782"/>
        <v>8980.059909771584</v>
      </c>
      <c r="AI1952" s="25">
        <f t="shared" si="783"/>
        <v>5040.2813974723667</v>
      </c>
      <c r="AJ1952" s="25">
        <f t="shared" si="784"/>
        <v>1</v>
      </c>
      <c r="AK1952" s="25">
        <f t="shared" si="785"/>
        <v>5040.2813974723667</v>
      </c>
      <c r="AL1952" s="25">
        <f t="shared" ca="1" si="786"/>
        <v>10384</v>
      </c>
      <c r="AM1952" s="25">
        <f t="shared" ca="1" si="787"/>
        <v>71</v>
      </c>
      <c r="AN1952" s="25">
        <f ca="1">IF(AM1952=0,0,COUNTIF($AM$19:AM1952,C1952*10+1))</f>
        <v>86</v>
      </c>
      <c r="AO1952" s="20">
        <f t="shared" ca="1" si="788"/>
        <v>0</v>
      </c>
      <c r="AP1952" s="32">
        <f t="shared" ca="1" si="789"/>
        <v>10384</v>
      </c>
    </row>
    <row r="1953" spans="1:42" x14ac:dyDescent="0.2">
      <c r="A1953" s="14">
        <f>Daten!A1953</f>
        <v>70815</v>
      </c>
      <c r="B1953" s="7" t="str">
        <f>Daten!B1953</f>
        <v>Hinterhornbach</v>
      </c>
      <c r="C1953" s="14">
        <f t="shared" si="765"/>
        <v>7</v>
      </c>
      <c r="D1953" s="9">
        <f>Daten!D1953</f>
        <v>0</v>
      </c>
      <c r="E1953" s="8">
        <f>Daten!E1953</f>
        <v>93</v>
      </c>
      <c r="F1953" s="8">
        <f>Daten!F1953</f>
        <v>95</v>
      </c>
      <c r="G1953" s="26">
        <f t="shared" si="766"/>
        <v>-2</v>
      </c>
      <c r="H1953" s="28">
        <f t="shared" si="767"/>
        <v>-2.1052631578947368E-2</v>
      </c>
      <c r="I1953" s="20">
        <f t="shared" si="768"/>
        <v>1.2763058163455636</v>
      </c>
      <c r="J1953" s="20">
        <f t="shared" si="769"/>
        <v>-3.2763058163455634</v>
      </c>
      <c r="K1953" s="26">
        <f t="shared" si="770"/>
        <v>1638.1529081727817</v>
      </c>
      <c r="L1953" s="15">
        <f>Daten!G1953</f>
        <v>18</v>
      </c>
      <c r="M1953" s="15">
        <f>Daten!H1953</f>
        <v>52</v>
      </c>
      <c r="N1953" s="15">
        <f>Daten!I1953</f>
        <v>23</v>
      </c>
      <c r="O1953" s="27">
        <f t="shared" si="771"/>
        <v>0.78846153846153844</v>
      </c>
      <c r="P1953" s="15">
        <f t="shared" si="772"/>
        <v>29.525405601072272</v>
      </c>
      <c r="Q1953" s="20">
        <f t="shared" si="773"/>
        <v>11.474594398927728</v>
      </c>
      <c r="R1953" s="26">
        <f t="shared" si="774"/>
        <v>2294.9188797855454</v>
      </c>
      <c r="S1953" s="8">
        <f>Daten!K1953</f>
        <v>1419</v>
      </c>
      <c r="T1953" s="8">
        <f>Daten!L1953</f>
        <v>6286</v>
      </c>
      <c r="U1953" s="8">
        <f>Daten!M1953</f>
        <v>9183</v>
      </c>
      <c r="V1953" s="8">
        <f>Daten!N1953</f>
        <v>500</v>
      </c>
      <c r="W1953" s="8">
        <f>Daten!O1953</f>
        <v>500</v>
      </c>
      <c r="X1953" s="22">
        <f t="shared" si="775"/>
        <v>16888</v>
      </c>
      <c r="Y1953" s="8">
        <f t="shared" si="776"/>
        <v>35682.581130435909</v>
      </c>
      <c r="Z1953" s="20">
        <f t="shared" si="777"/>
        <v>-18794.581130435909</v>
      </c>
      <c r="AA1953" s="26">
        <f t="shared" si="778"/>
        <v>1879.4581130435909</v>
      </c>
      <c r="AB1953" s="31">
        <f t="shared" si="779"/>
        <v>5812.529901001918</v>
      </c>
      <c r="AC1953" s="30">
        <f t="shared" si="780"/>
        <v>5812.529901001918</v>
      </c>
      <c r="AG1953" s="25">
        <f t="shared" si="781"/>
        <v>1638.1529081727817</v>
      </c>
      <c r="AH1953" s="25">
        <f t="shared" si="782"/>
        <v>1879.4581130435909</v>
      </c>
      <c r="AI1953" s="25">
        <f t="shared" si="783"/>
        <v>3517.6110212163726</v>
      </c>
      <c r="AJ1953" s="25">
        <f t="shared" si="784"/>
        <v>1</v>
      </c>
      <c r="AK1953" s="25">
        <f t="shared" si="785"/>
        <v>3517.6110212163726</v>
      </c>
      <c r="AL1953" s="25">
        <f t="shared" ca="1" si="786"/>
        <v>7247</v>
      </c>
      <c r="AM1953" s="25">
        <f t="shared" ca="1" si="787"/>
        <v>71</v>
      </c>
      <c r="AN1953" s="25">
        <f ca="1">IF(AM1953=0,0,COUNTIF($AM$19:AM1953,C1953*10+1))</f>
        <v>87</v>
      </c>
      <c r="AO1953" s="20">
        <f t="shared" ca="1" si="788"/>
        <v>0</v>
      </c>
      <c r="AP1953" s="32">
        <f t="shared" ca="1" si="789"/>
        <v>7247</v>
      </c>
    </row>
    <row r="1954" spans="1:42" x14ac:dyDescent="0.2">
      <c r="A1954" s="14">
        <f>Daten!A1954</f>
        <v>70816</v>
      </c>
      <c r="B1954" s="7" t="str">
        <f>Daten!B1954</f>
        <v>Höfen</v>
      </c>
      <c r="C1954" s="14">
        <f t="shared" si="765"/>
        <v>7</v>
      </c>
      <c r="D1954" s="9">
        <f>Daten!D1954</f>
        <v>0</v>
      </c>
      <c r="E1954" s="8">
        <f>Daten!E1954</f>
        <v>1266</v>
      </c>
      <c r="F1954" s="8">
        <f>Daten!F1954</f>
        <v>1204</v>
      </c>
      <c r="G1954" s="26">
        <f t="shared" si="766"/>
        <v>62</v>
      </c>
      <c r="H1954" s="28">
        <f t="shared" si="767"/>
        <v>5.1495016611295678E-2</v>
      </c>
      <c r="I1954" s="20">
        <f t="shared" si="768"/>
        <v>16.175496872421672</v>
      </c>
      <c r="J1954" s="20">
        <f t="shared" si="769"/>
        <v>45.824503127578325</v>
      </c>
      <c r="K1954" s="26">
        <f t="shared" si="770"/>
        <v>-22912.251563789163</v>
      </c>
      <c r="L1954" s="15">
        <f>Daten!G1954</f>
        <v>185</v>
      </c>
      <c r="M1954" s="15">
        <f>Daten!H1954</f>
        <v>800</v>
      </c>
      <c r="N1954" s="15">
        <f>Daten!I1954</f>
        <v>281</v>
      </c>
      <c r="O1954" s="27">
        <f t="shared" si="771"/>
        <v>0.58250000000000002</v>
      </c>
      <c r="P1954" s="15">
        <f t="shared" si="772"/>
        <v>454.23700924726569</v>
      </c>
      <c r="Q1954" s="20">
        <f t="shared" si="773"/>
        <v>11.762990752734311</v>
      </c>
      <c r="R1954" s="26">
        <f t="shared" si="774"/>
        <v>2352.5981505468621</v>
      </c>
      <c r="S1954" s="8">
        <f>Daten!K1954</f>
        <v>1410</v>
      </c>
      <c r="T1954" s="8">
        <f>Daten!L1954</f>
        <v>130786</v>
      </c>
      <c r="U1954" s="8">
        <f>Daten!M1954</f>
        <v>685089</v>
      </c>
      <c r="V1954" s="8">
        <f>Daten!N1954</f>
        <v>500</v>
      </c>
      <c r="W1954" s="8">
        <f>Daten!O1954</f>
        <v>500</v>
      </c>
      <c r="X1954" s="22">
        <f t="shared" si="775"/>
        <v>817285</v>
      </c>
      <c r="Y1954" s="8">
        <f t="shared" si="776"/>
        <v>485743.52377561142</v>
      </c>
      <c r="Z1954" s="20">
        <f t="shared" si="777"/>
        <v>331541.47622438858</v>
      </c>
      <c r="AA1954" s="26">
        <f t="shared" si="778"/>
        <v>-33154.147622438861</v>
      </c>
      <c r="AB1954" s="31">
        <f t="shared" si="779"/>
        <v>-53713.801035681157</v>
      </c>
      <c r="AC1954" s="30">
        <f t="shared" si="780"/>
        <v>0</v>
      </c>
      <c r="AG1954" s="25">
        <f t="shared" si="781"/>
        <v>0</v>
      </c>
      <c r="AH1954" s="25">
        <f t="shared" si="782"/>
        <v>0</v>
      </c>
      <c r="AI1954" s="25">
        <f t="shared" si="783"/>
        <v>0</v>
      </c>
      <c r="AJ1954" s="25">
        <f t="shared" si="784"/>
        <v>1</v>
      </c>
      <c r="AK1954" s="25">
        <f t="shared" si="785"/>
        <v>0</v>
      </c>
      <c r="AL1954" s="25">
        <f t="shared" ca="1" si="786"/>
        <v>0</v>
      </c>
      <c r="AM1954" s="25">
        <f t="shared" ca="1" si="787"/>
        <v>0</v>
      </c>
      <c r="AN1954" s="25">
        <f ca="1">IF(AM1954=0,0,COUNTIF($AM$19:AM1954,C1954*10+1))</f>
        <v>0</v>
      </c>
      <c r="AO1954" s="20">
        <f t="shared" ca="1" si="788"/>
        <v>0</v>
      </c>
      <c r="AP1954" s="32">
        <f t="shared" ca="1" si="789"/>
        <v>0</v>
      </c>
    </row>
    <row r="1955" spans="1:42" x14ac:dyDescent="0.2">
      <c r="A1955" s="14">
        <f>Daten!A1955</f>
        <v>70817</v>
      </c>
      <c r="B1955" s="7" t="str">
        <f>Daten!B1955</f>
        <v>Holzgau</v>
      </c>
      <c r="C1955" s="14">
        <f t="shared" si="765"/>
        <v>7</v>
      </c>
      <c r="D1955" s="9">
        <f>Daten!D1955</f>
        <v>0</v>
      </c>
      <c r="E1955" s="8">
        <f>Daten!E1955</f>
        <v>388</v>
      </c>
      <c r="F1955" s="8">
        <f>Daten!F1955</f>
        <v>400</v>
      </c>
      <c r="G1955" s="26">
        <f t="shared" si="766"/>
        <v>-12</v>
      </c>
      <c r="H1955" s="28">
        <f t="shared" si="767"/>
        <v>-0.03</v>
      </c>
      <c r="I1955" s="20">
        <f t="shared" si="768"/>
        <v>5.3739192267181632</v>
      </c>
      <c r="J1955" s="20">
        <f t="shared" si="769"/>
        <v>-17.373919226718165</v>
      </c>
      <c r="K1955" s="26">
        <f t="shared" si="770"/>
        <v>8686.9596133590821</v>
      </c>
      <c r="L1955" s="15">
        <f>Daten!G1955</f>
        <v>56</v>
      </c>
      <c r="M1955" s="15">
        <f>Daten!H1955</f>
        <v>252</v>
      </c>
      <c r="N1955" s="15">
        <f>Daten!I1955</f>
        <v>80</v>
      </c>
      <c r="O1955" s="27">
        <f t="shared" si="771"/>
        <v>0.53968253968253965</v>
      </c>
      <c r="P1955" s="15">
        <f t="shared" si="772"/>
        <v>143.0846579128887</v>
      </c>
      <c r="Q1955" s="20">
        <f t="shared" si="773"/>
        <v>-7.0846579128887015</v>
      </c>
      <c r="R1955" s="26">
        <f t="shared" si="774"/>
        <v>-1416.9315825777403</v>
      </c>
      <c r="S1955" s="8">
        <f>Daten!K1955</f>
        <v>3103</v>
      </c>
      <c r="T1955" s="8">
        <f>Daten!L1955</f>
        <v>54093</v>
      </c>
      <c r="U1955" s="8">
        <f>Daten!M1955</f>
        <v>85392</v>
      </c>
      <c r="V1955" s="8">
        <f>Daten!N1955</f>
        <v>500</v>
      </c>
      <c r="W1955" s="8">
        <f>Daten!O1955</f>
        <v>500</v>
      </c>
      <c r="X1955" s="22">
        <f t="shared" si="775"/>
        <v>142588</v>
      </c>
      <c r="Y1955" s="8">
        <f t="shared" si="776"/>
        <v>148869.26321085091</v>
      </c>
      <c r="Z1955" s="20">
        <f t="shared" si="777"/>
        <v>-6281.2632108509133</v>
      </c>
      <c r="AA1955" s="26">
        <f t="shared" si="778"/>
        <v>628.12632108509138</v>
      </c>
      <c r="AB1955" s="31">
        <f t="shared" si="779"/>
        <v>7898.154351866433</v>
      </c>
      <c r="AC1955" s="30">
        <f t="shared" si="780"/>
        <v>7898.154351866433</v>
      </c>
      <c r="AG1955" s="25">
        <f t="shared" si="781"/>
        <v>8686.9596133590821</v>
      </c>
      <c r="AH1955" s="25">
        <f t="shared" si="782"/>
        <v>628.12632108509138</v>
      </c>
      <c r="AI1955" s="25">
        <f t="shared" si="783"/>
        <v>9315.0859344441742</v>
      </c>
      <c r="AJ1955" s="25">
        <f t="shared" si="784"/>
        <v>1</v>
      </c>
      <c r="AK1955" s="25">
        <f t="shared" si="785"/>
        <v>9315.0859344441742</v>
      </c>
      <c r="AL1955" s="25">
        <f t="shared" ca="1" si="786"/>
        <v>19190</v>
      </c>
      <c r="AM1955" s="25">
        <f t="shared" ca="1" si="787"/>
        <v>71</v>
      </c>
      <c r="AN1955" s="25">
        <f ca="1">IF(AM1955=0,0,COUNTIF($AM$19:AM1955,C1955*10+1))</f>
        <v>88</v>
      </c>
      <c r="AO1955" s="20">
        <f t="shared" ca="1" si="788"/>
        <v>0</v>
      </c>
      <c r="AP1955" s="32">
        <f t="shared" ca="1" si="789"/>
        <v>19190</v>
      </c>
    </row>
    <row r="1956" spans="1:42" x14ac:dyDescent="0.2">
      <c r="A1956" s="14">
        <f>Daten!A1956</f>
        <v>70818</v>
      </c>
      <c r="B1956" s="7" t="str">
        <f>Daten!B1956</f>
        <v>Jungholz</v>
      </c>
      <c r="C1956" s="14">
        <f t="shared" si="765"/>
        <v>7</v>
      </c>
      <c r="D1956" s="9">
        <f>Daten!D1956</f>
        <v>0</v>
      </c>
      <c r="E1956" s="8">
        <f>Daten!E1956</f>
        <v>297</v>
      </c>
      <c r="F1956" s="8">
        <f>Daten!F1956</f>
        <v>286</v>
      </c>
      <c r="G1956" s="26">
        <f t="shared" si="766"/>
        <v>11</v>
      </c>
      <c r="H1956" s="28">
        <f t="shared" si="767"/>
        <v>3.8461538461538464E-2</v>
      </c>
      <c r="I1956" s="20">
        <f t="shared" si="768"/>
        <v>3.8423522471034866</v>
      </c>
      <c r="J1956" s="20">
        <f t="shared" si="769"/>
        <v>7.1576477528965139</v>
      </c>
      <c r="K1956" s="26">
        <f t="shared" si="770"/>
        <v>-3578.8238764482571</v>
      </c>
      <c r="L1956" s="15">
        <f>Daten!G1956</f>
        <v>33</v>
      </c>
      <c r="M1956" s="15">
        <f>Daten!H1956</f>
        <v>196</v>
      </c>
      <c r="N1956" s="15">
        <f>Daten!I1956</f>
        <v>68</v>
      </c>
      <c r="O1956" s="27">
        <f t="shared" si="771"/>
        <v>0.51530612244897955</v>
      </c>
      <c r="P1956" s="15">
        <f t="shared" si="772"/>
        <v>111.2880672655801</v>
      </c>
      <c r="Q1956" s="20">
        <f t="shared" si="773"/>
        <v>-10.288067265580096</v>
      </c>
      <c r="R1956" s="26">
        <f t="shared" si="774"/>
        <v>-2057.6134531160192</v>
      </c>
      <c r="S1956" s="8">
        <f>Daten!K1956</f>
        <v>1179</v>
      </c>
      <c r="T1956" s="8">
        <f>Daten!L1956</f>
        <v>84632</v>
      </c>
      <c r="U1956" s="8">
        <f>Daten!M1956</f>
        <v>49363</v>
      </c>
      <c r="V1956" s="8">
        <f>Daten!N1956</f>
        <v>500</v>
      </c>
      <c r="W1956" s="8">
        <f>Daten!O1956</f>
        <v>500</v>
      </c>
      <c r="X1956" s="22">
        <f t="shared" si="775"/>
        <v>135174</v>
      </c>
      <c r="Y1956" s="8">
        <f t="shared" si="776"/>
        <v>113954.04941655339</v>
      </c>
      <c r="Z1956" s="20">
        <f t="shared" si="777"/>
        <v>21219.950583446611</v>
      </c>
      <c r="AA1956" s="26">
        <f t="shared" si="778"/>
        <v>-2121.9950583446612</v>
      </c>
      <c r="AB1956" s="31">
        <f t="shared" si="779"/>
        <v>-7758.432387908937</v>
      </c>
      <c r="AC1956" s="30">
        <f t="shared" si="780"/>
        <v>0</v>
      </c>
      <c r="AG1956" s="25">
        <f t="shared" si="781"/>
        <v>0</v>
      </c>
      <c r="AH1956" s="25">
        <f t="shared" si="782"/>
        <v>0</v>
      </c>
      <c r="AI1956" s="25">
        <f t="shared" si="783"/>
        <v>0</v>
      </c>
      <c r="AJ1956" s="25">
        <f t="shared" si="784"/>
        <v>1</v>
      </c>
      <c r="AK1956" s="25">
        <f t="shared" si="785"/>
        <v>0</v>
      </c>
      <c r="AL1956" s="25">
        <f t="shared" ca="1" si="786"/>
        <v>0</v>
      </c>
      <c r="AM1956" s="25">
        <f t="shared" ca="1" si="787"/>
        <v>0</v>
      </c>
      <c r="AN1956" s="25">
        <f ca="1">IF(AM1956=0,0,COUNTIF($AM$19:AM1956,C1956*10+1))</f>
        <v>0</v>
      </c>
      <c r="AO1956" s="20">
        <f t="shared" ca="1" si="788"/>
        <v>0</v>
      </c>
      <c r="AP1956" s="32">
        <f t="shared" ca="1" si="789"/>
        <v>0</v>
      </c>
    </row>
    <row r="1957" spans="1:42" x14ac:dyDescent="0.2">
      <c r="A1957" s="14">
        <f>Daten!A1957</f>
        <v>70819</v>
      </c>
      <c r="B1957" s="7" t="str">
        <f>Daten!B1957</f>
        <v>Kaisers</v>
      </c>
      <c r="C1957" s="14">
        <f t="shared" si="765"/>
        <v>7</v>
      </c>
      <c r="D1957" s="9">
        <f>Daten!D1957</f>
        <v>0</v>
      </c>
      <c r="E1957" s="8">
        <f>Daten!E1957</f>
        <v>73</v>
      </c>
      <c r="F1957" s="8">
        <f>Daten!F1957</f>
        <v>77</v>
      </c>
      <c r="G1957" s="26">
        <f t="shared" si="766"/>
        <v>-4</v>
      </c>
      <c r="H1957" s="28">
        <f t="shared" si="767"/>
        <v>-5.1948051948051951E-2</v>
      </c>
      <c r="I1957" s="20">
        <f t="shared" si="768"/>
        <v>1.0344794511432465</v>
      </c>
      <c r="J1957" s="20">
        <f t="shared" si="769"/>
        <v>-5.0344794511432465</v>
      </c>
      <c r="K1957" s="26">
        <f t="shared" si="770"/>
        <v>2517.2397255716232</v>
      </c>
      <c r="L1957" s="15">
        <f>Daten!G1957</f>
        <v>8</v>
      </c>
      <c r="M1957" s="15">
        <f>Daten!H1957</f>
        <v>48</v>
      </c>
      <c r="N1957" s="15">
        <f>Daten!I1957</f>
        <v>17</v>
      </c>
      <c r="O1957" s="27">
        <f t="shared" si="771"/>
        <v>0.52083333333333337</v>
      </c>
      <c r="P1957" s="15">
        <f t="shared" si="772"/>
        <v>27.254220554835943</v>
      </c>
      <c r="Q1957" s="20">
        <f t="shared" si="773"/>
        <v>-2.2542205548359426</v>
      </c>
      <c r="R1957" s="26">
        <f t="shared" si="774"/>
        <v>-450.8441109671885</v>
      </c>
      <c r="S1957" s="8">
        <f>Daten!K1957</f>
        <v>1742</v>
      </c>
      <c r="T1957" s="8">
        <f>Daten!L1957</f>
        <v>4902</v>
      </c>
      <c r="U1957" s="8">
        <f>Daten!M1957</f>
        <v>4816</v>
      </c>
      <c r="V1957" s="8">
        <f>Daten!N1957</f>
        <v>500</v>
      </c>
      <c r="W1957" s="8">
        <f>Daten!O1957</f>
        <v>500</v>
      </c>
      <c r="X1957" s="22">
        <f t="shared" si="775"/>
        <v>11460</v>
      </c>
      <c r="Y1957" s="8">
        <f t="shared" si="776"/>
        <v>28008.907769051846</v>
      </c>
      <c r="Z1957" s="20">
        <f t="shared" si="777"/>
        <v>-16548.907769051846</v>
      </c>
      <c r="AA1957" s="26">
        <f t="shared" si="778"/>
        <v>1654.8907769051848</v>
      </c>
      <c r="AB1957" s="31">
        <f t="shared" si="779"/>
        <v>3721.2863915096195</v>
      </c>
      <c r="AC1957" s="30">
        <f t="shared" si="780"/>
        <v>3721.2863915096195</v>
      </c>
      <c r="AG1957" s="25">
        <f t="shared" si="781"/>
        <v>2517.2397255716232</v>
      </c>
      <c r="AH1957" s="25">
        <f t="shared" si="782"/>
        <v>1654.8907769051848</v>
      </c>
      <c r="AI1957" s="25">
        <f t="shared" si="783"/>
        <v>4172.130502476808</v>
      </c>
      <c r="AJ1957" s="25">
        <f t="shared" si="784"/>
        <v>1</v>
      </c>
      <c r="AK1957" s="25">
        <f t="shared" si="785"/>
        <v>4172.130502476808</v>
      </c>
      <c r="AL1957" s="25">
        <f t="shared" ca="1" si="786"/>
        <v>8595</v>
      </c>
      <c r="AM1957" s="25">
        <f t="shared" ca="1" si="787"/>
        <v>71</v>
      </c>
      <c r="AN1957" s="25">
        <f ca="1">IF(AM1957=0,0,COUNTIF($AM$19:AM1957,C1957*10+1))</f>
        <v>89</v>
      </c>
      <c r="AO1957" s="20">
        <f t="shared" ca="1" si="788"/>
        <v>0</v>
      </c>
      <c r="AP1957" s="32">
        <f t="shared" ca="1" si="789"/>
        <v>8595</v>
      </c>
    </row>
    <row r="1958" spans="1:42" x14ac:dyDescent="0.2">
      <c r="A1958" s="14">
        <f>Daten!A1958</f>
        <v>70820</v>
      </c>
      <c r="B1958" s="7" t="str">
        <f>Daten!B1958</f>
        <v>Lechaschau</v>
      </c>
      <c r="C1958" s="14">
        <f t="shared" si="765"/>
        <v>7</v>
      </c>
      <c r="D1958" s="9">
        <f>Daten!D1958</f>
        <v>0</v>
      </c>
      <c r="E1958" s="8">
        <f>Daten!E1958</f>
        <v>2091</v>
      </c>
      <c r="F1958" s="8">
        <f>Daten!F1958</f>
        <v>2134</v>
      </c>
      <c r="G1958" s="26">
        <f t="shared" si="766"/>
        <v>-43</v>
      </c>
      <c r="H1958" s="28">
        <f t="shared" si="767"/>
        <v>-2.0149953139643861E-2</v>
      </c>
      <c r="I1958" s="20">
        <f t="shared" si="768"/>
        <v>28.669859074541399</v>
      </c>
      <c r="J1958" s="20">
        <f t="shared" si="769"/>
        <v>-71.669859074541392</v>
      </c>
      <c r="K1958" s="26">
        <f t="shared" si="770"/>
        <v>35834.929537270698</v>
      </c>
      <c r="L1958" s="15">
        <f>Daten!G1958</f>
        <v>285</v>
      </c>
      <c r="M1958" s="15">
        <f>Daten!H1958</f>
        <v>1388</v>
      </c>
      <c r="N1958" s="15">
        <f>Daten!I1958</f>
        <v>418</v>
      </c>
      <c r="O1958" s="27">
        <f t="shared" si="771"/>
        <v>0.50648414985590773</v>
      </c>
      <c r="P1958" s="15">
        <f t="shared" si="772"/>
        <v>788.10121104400605</v>
      </c>
      <c r="Q1958" s="20">
        <f t="shared" si="773"/>
        <v>-85.10121104400605</v>
      </c>
      <c r="R1958" s="26">
        <f t="shared" si="774"/>
        <v>-17020.24220880121</v>
      </c>
      <c r="S1958" s="8">
        <f>Daten!K1958</f>
        <v>856</v>
      </c>
      <c r="T1958" s="8">
        <f>Daten!L1958</f>
        <v>167725</v>
      </c>
      <c r="U1958" s="8">
        <f>Daten!M1958</f>
        <v>805520</v>
      </c>
      <c r="V1958" s="8">
        <f>Daten!N1958</f>
        <v>500</v>
      </c>
      <c r="W1958" s="8">
        <f>Daten!O1958</f>
        <v>500</v>
      </c>
      <c r="X1958" s="22">
        <f t="shared" si="775"/>
        <v>974101</v>
      </c>
      <c r="Y1958" s="8">
        <f t="shared" si="776"/>
        <v>802282.54993270419</v>
      </c>
      <c r="Z1958" s="20">
        <f t="shared" si="777"/>
        <v>171818.45006729581</v>
      </c>
      <c r="AA1958" s="26">
        <f t="shared" si="778"/>
        <v>-17181.845006729582</v>
      </c>
      <c r="AB1958" s="31">
        <f t="shared" si="779"/>
        <v>1632.8423217399068</v>
      </c>
      <c r="AC1958" s="30">
        <f t="shared" si="780"/>
        <v>1632.8423217399068</v>
      </c>
      <c r="AG1958" s="25">
        <f t="shared" si="781"/>
        <v>35834.929537270698</v>
      </c>
      <c r="AH1958" s="25">
        <f t="shared" si="782"/>
        <v>-17181.845006729582</v>
      </c>
      <c r="AI1958" s="25">
        <f t="shared" si="783"/>
        <v>18653.084530541117</v>
      </c>
      <c r="AJ1958" s="25">
        <f t="shared" si="784"/>
        <v>1</v>
      </c>
      <c r="AK1958" s="25">
        <f t="shared" si="785"/>
        <v>18653.084530541117</v>
      </c>
      <c r="AL1958" s="25">
        <f t="shared" ca="1" si="786"/>
        <v>38428</v>
      </c>
      <c r="AM1958" s="25">
        <f t="shared" ca="1" si="787"/>
        <v>71</v>
      </c>
      <c r="AN1958" s="25">
        <f ca="1">IF(AM1958=0,0,COUNTIF($AM$19:AM1958,C1958*10+1))</f>
        <v>90</v>
      </c>
      <c r="AO1958" s="20">
        <f t="shared" ca="1" si="788"/>
        <v>0</v>
      </c>
      <c r="AP1958" s="32">
        <f t="shared" ca="1" si="789"/>
        <v>38428</v>
      </c>
    </row>
    <row r="1959" spans="1:42" x14ac:dyDescent="0.2">
      <c r="A1959" s="14">
        <f>Daten!A1959</f>
        <v>70821</v>
      </c>
      <c r="B1959" s="7" t="str">
        <f>Daten!B1959</f>
        <v>Lermoos</v>
      </c>
      <c r="C1959" s="14">
        <f t="shared" si="765"/>
        <v>7</v>
      </c>
      <c r="D1959" s="9">
        <f>Daten!D1959</f>
        <v>0</v>
      </c>
      <c r="E1959" s="8">
        <f>Daten!E1959</f>
        <v>1155</v>
      </c>
      <c r="F1959" s="8">
        <f>Daten!F1959</f>
        <v>1157</v>
      </c>
      <c r="G1959" s="26">
        <f t="shared" si="766"/>
        <v>-2</v>
      </c>
      <c r="H1959" s="28">
        <f t="shared" si="767"/>
        <v>-1.7286084701815039E-3</v>
      </c>
      <c r="I1959" s="20">
        <f t="shared" si="768"/>
        <v>15.544061363282287</v>
      </c>
      <c r="J1959" s="20">
        <f t="shared" si="769"/>
        <v>-17.544061363282289</v>
      </c>
      <c r="K1959" s="26">
        <f t="shared" si="770"/>
        <v>8772.0306816411448</v>
      </c>
      <c r="L1959" s="15">
        <f>Daten!G1959</f>
        <v>142</v>
      </c>
      <c r="M1959" s="15">
        <f>Daten!H1959</f>
        <v>765</v>
      </c>
      <c r="N1959" s="15">
        <f>Daten!I1959</f>
        <v>248</v>
      </c>
      <c r="O1959" s="27">
        <f t="shared" si="771"/>
        <v>0.50980392156862742</v>
      </c>
      <c r="P1959" s="15">
        <f t="shared" si="772"/>
        <v>434.36414009269782</v>
      </c>
      <c r="Q1959" s="20">
        <f t="shared" si="773"/>
        <v>-44.364140092697824</v>
      </c>
      <c r="R1959" s="26">
        <f t="shared" si="774"/>
        <v>-8872.8280185395652</v>
      </c>
      <c r="S1959" s="8">
        <f>Daten!K1959</f>
        <v>6121</v>
      </c>
      <c r="T1959" s="8">
        <f>Daten!L1959</f>
        <v>313199</v>
      </c>
      <c r="U1959" s="8">
        <f>Daten!M1959</f>
        <v>763738</v>
      </c>
      <c r="V1959" s="8">
        <f>Daten!N1959</f>
        <v>500</v>
      </c>
      <c r="W1959" s="8">
        <f>Daten!O1959</f>
        <v>500</v>
      </c>
      <c r="X1959" s="22">
        <f t="shared" si="775"/>
        <v>1083058</v>
      </c>
      <c r="Y1959" s="8">
        <f t="shared" si="776"/>
        <v>443154.63661992986</v>
      </c>
      <c r="Z1959" s="20">
        <f t="shared" si="777"/>
        <v>639903.36338007008</v>
      </c>
      <c r="AA1959" s="26">
        <f t="shared" si="778"/>
        <v>-63990.336338007008</v>
      </c>
      <c r="AB1959" s="31">
        <f t="shared" si="779"/>
        <v>-64091.133674905432</v>
      </c>
      <c r="AC1959" s="30">
        <f t="shared" si="780"/>
        <v>0</v>
      </c>
      <c r="AG1959" s="25">
        <f t="shared" si="781"/>
        <v>0</v>
      </c>
      <c r="AH1959" s="25">
        <f t="shared" si="782"/>
        <v>0</v>
      </c>
      <c r="AI1959" s="25">
        <f t="shared" si="783"/>
        <v>0</v>
      </c>
      <c r="AJ1959" s="25">
        <f t="shared" si="784"/>
        <v>1</v>
      </c>
      <c r="AK1959" s="25">
        <f t="shared" si="785"/>
        <v>0</v>
      </c>
      <c r="AL1959" s="25">
        <f t="shared" ca="1" si="786"/>
        <v>0</v>
      </c>
      <c r="AM1959" s="25">
        <f t="shared" ca="1" si="787"/>
        <v>0</v>
      </c>
      <c r="AN1959" s="25">
        <f ca="1">IF(AM1959=0,0,COUNTIF($AM$19:AM1959,C1959*10+1))</f>
        <v>0</v>
      </c>
      <c r="AO1959" s="20">
        <f t="shared" ca="1" si="788"/>
        <v>0</v>
      </c>
      <c r="AP1959" s="32">
        <f t="shared" ca="1" si="789"/>
        <v>0</v>
      </c>
    </row>
    <row r="1960" spans="1:42" x14ac:dyDescent="0.2">
      <c r="A1960" s="14">
        <f>Daten!A1960</f>
        <v>70822</v>
      </c>
      <c r="B1960" s="7" t="str">
        <f>Daten!B1960</f>
        <v>Musau</v>
      </c>
      <c r="C1960" s="14">
        <f t="shared" si="765"/>
        <v>7</v>
      </c>
      <c r="D1960" s="9">
        <f>Daten!D1960</f>
        <v>0</v>
      </c>
      <c r="E1960" s="8">
        <f>Daten!E1960</f>
        <v>385</v>
      </c>
      <c r="F1960" s="8">
        <f>Daten!F1960</f>
        <v>389</v>
      </c>
      <c r="G1960" s="26">
        <f t="shared" si="766"/>
        <v>-4</v>
      </c>
      <c r="H1960" s="28">
        <f t="shared" si="767"/>
        <v>-1.0282776349614395E-2</v>
      </c>
      <c r="I1960" s="20">
        <f t="shared" si="768"/>
        <v>5.2261364479834134</v>
      </c>
      <c r="J1960" s="20">
        <f t="shared" si="769"/>
        <v>-9.2261364479834143</v>
      </c>
      <c r="K1960" s="26">
        <f t="shared" si="770"/>
        <v>4613.0682239917069</v>
      </c>
      <c r="L1960" s="15">
        <f>Daten!G1960</f>
        <v>48</v>
      </c>
      <c r="M1960" s="15">
        <f>Daten!H1960</f>
        <v>243</v>
      </c>
      <c r="N1960" s="15">
        <f>Daten!I1960</f>
        <v>94</v>
      </c>
      <c r="O1960" s="27">
        <f t="shared" si="771"/>
        <v>0.58436213991769548</v>
      </c>
      <c r="P1960" s="15">
        <f t="shared" si="772"/>
        <v>137.97449155885695</v>
      </c>
      <c r="Q1960" s="20">
        <f t="shared" si="773"/>
        <v>4.025508441143046</v>
      </c>
      <c r="R1960" s="26">
        <f t="shared" si="774"/>
        <v>805.10168822860919</v>
      </c>
      <c r="S1960" s="8">
        <f>Daten!K1960</f>
        <v>2591</v>
      </c>
      <c r="T1960" s="8">
        <f>Daten!L1960</f>
        <v>25236</v>
      </c>
      <c r="U1960" s="8">
        <f>Daten!M1960</f>
        <v>27650</v>
      </c>
      <c r="V1960" s="8">
        <f>Daten!N1960</f>
        <v>500</v>
      </c>
      <c r="W1960" s="8">
        <f>Daten!O1960</f>
        <v>500</v>
      </c>
      <c r="X1960" s="22">
        <f t="shared" si="775"/>
        <v>55477</v>
      </c>
      <c r="Y1960" s="8">
        <f t="shared" si="776"/>
        <v>147718.21220664328</v>
      </c>
      <c r="Z1960" s="20">
        <f t="shared" si="777"/>
        <v>-92241.212206643278</v>
      </c>
      <c r="AA1960" s="26">
        <f t="shared" si="778"/>
        <v>9224.1212206643286</v>
      </c>
      <c r="AB1960" s="31">
        <f t="shared" si="779"/>
        <v>14642.291132884646</v>
      </c>
      <c r="AC1960" s="30">
        <f t="shared" si="780"/>
        <v>14642.291132884646</v>
      </c>
      <c r="AG1960" s="25">
        <f t="shared" si="781"/>
        <v>4613.0682239917069</v>
      </c>
      <c r="AH1960" s="25">
        <f t="shared" si="782"/>
        <v>9224.1212206643286</v>
      </c>
      <c r="AI1960" s="25">
        <f t="shared" si="783"/>
        <v>13837.189444656036</v>
      </c>
      <c r="AJ1960" s="25">
        <f t="shared" si="784"/>
        <v>1</v>
      </c>
      <c r="AK1960" s="25">
        <f t="shared" si="785"/>
        <v>13837.189444656036</v>
      </c>
      <c r="AL1960" s="25">
        <f t="shared" ca="1" si="786"/>
        <v>28506</v>
      </c>
      <c r="AM1960" s="25">
        <f t="shared" ca="1" si="787"/>
        <v>71</v>
      </c>
      <c r="AN1960" s="25">
        <f ca="1">IF(AM1960=0,0,COUNTIF($AM$19:AM1960,C1960*10+1))</f>
        <v>91</v>
      </c>
      <c r="AO1960" s="20">
        <f t="shared" ca="1" si="788"/>
        <v>0</v>
      </c>
      <c r="AP1960" s="32">
        <f t="shared" ca="1" si="789"/>
        <v>28506</v>
      </c>
    </row>
    <row r="1961" spans="1:42" x14ac:dyDescent="0.2">
      <c r="A1961" s="14">
        <f>Daten!A1961</f>
        <v>70823</v>
      </c>
      <c r="B1961" s="7" t="str">
        <f>Daten!B1961</f>
        <v>Namlos</v>
      </c>
      <c r="C1961" s="14">
        <f t="shared" si="765"/>
        <v>7</v>
      </c>
      <c r="D1961" s="9">
        <f>Daten!D1961</f>
        <v>0</v>
      </c>
      <c r="E1961" s="8">
        <f>Daten!E1961</f>
        <v>61</v>
      </c>
      <c r="F1961" s="8">
        <f>Daten!F1961</f>
        <v>74</v>
      </c>
      <c r="G1961" s="26">
        <f t="shared" si="766"/>
        <v>-13</v>
      </c>
      <c r="H1961" s="28">
        <f t="shared" si="767"/>
        <v>-0.17567567567567569</v>
      </c>
      <c r="I1961" s="20">
        <f t="shared" si="768"/>
        <v>0.99417505694286012</v>
      </c>
      <c r="J1961" s="20">
        <f t="shared" si="769"/>
        <v>-13.99417505694286</v>
      </c>
      <c r="K1961" s="26">
        <f t="shared" si="770"/>
        <v>6997.0875284714302</v>
      </c>
      <c r="L1961" s="15">
        <f>Daten!G1961</f>
        <v>3</v>
      </c>
      <c r="M1961" s="15">
        <f>Daten!H1961</f>
        <v>44</v>
      </c>
      <c r="N1961" s="15">
        <f>Daten!I1961</f>
        <v>14</v>
      </c>
      <c r="O1961" s="27">
        <f t="shared" si="771"/>
        <v>0.38636363636363635</v>
      </c>
      <c r="P1961" s="15">
        <f t="shared" si="772"/>
        <v>24.983035508599613</v>
      </c>
      <c r="Q1961" s="20">
        <f t="shared" si="773"/>
        <v>-7.9830355085996132</v>
      </c>
      <c r="R1961" s="26">
        <f t="shared" si="774"/>
        <v>-1596.6071017199226</v>
      </c>
      <c r="S1961" s="8">
        <f>Daten!K1961</f>
        <v>1128</v>
      </c>
      <c r="T1961" s="8">
        <f>Daten!L1961</f>
        <v>3270</v>
      </c>
      <c r="U1961" s="8">
        <f>Daten!M1961</f>
        <v>1602</v>
      </c>
      <c r="V1961" s="8">
        <f>Daten!N1961</f>
        <v>500</v>
      </c>
      <c r="W1961" s="8">
        <f>Daten!O1961</f>
        <v>500</v>
      </c>
      <c r="X1961" s="22">
        <f t="shared" si="775"/>
        <v>6000</v>
      </c>
      <c r="Y1961" s="8">
        <f t="shared" si="776"/>
        <v>23404.703752221405</v>
      </c>
      <c r="Z1961" s="20">
        <f t="shared" si="777"/>
        <v>-17404.703752221405</v>
      </c>
      <c r="AA1961" s="26">
        <f t="shared" si="778"/>
        <v>1740.4703752221405</v>
      </c>
      <c r="AB1961" s="31">
        <f t="shared" si="779"/>
        <v>7140.9508019736477</v>
      </c>
      <c r="AC1961" s="30">
        <f t="shared" si="780"/>
        <v>7140.9508019736477</v>
      </c>
      <c r="AG1961" s="25">
        <f t="shared" si="781"/>
        <v>6997.0875284714302</v>
      </c>
      <c r="AH1961" s="25">
        <f t="shared" si="782"/>
        <v>1740.4703752221405</v>
      </c>
      <c r="AI1961" s="25">
        <f t="shared" si="783"/>
        <v>8737.5579036935706</v>
      </c>
      <c r="AJ1961" s="25">
        <f t="shared" si="784"/>
        <v>1</v>
      </c>
      <c r="AK1961" s="25">
        <f t="shared" si="785"/>
        <v>8737.5579036935706</v>
      </c>
      <c r="AL1961" s="25">
        <f t="shared" ca="1" si="786"/>
        <v>18001</v>
      </c>
      <c r="AM1961" s="25">
        <f t="shared" ca="1" si="787"/>
        <v>71</v>
      </c>
      <c r="AN1961" s="25">
        <f ca="1">IF(AM1961=0,0,COUNTIF($AM$19:AM1961,C1961*10+1))</f>
        <v>92</v>
      </c>
      <c r="AO1961" s="20">
        <f t="shared" ca="1" si="788"/>
        <v>0</v>
      </c>
      <c r="AP1961" s="32">
        <f t="shared" ca="1" si="789"/>
        <v>18001</v>
      </c>
    </row>
    <row r="1962" spans="1:42" x14ac:dyDescent="0.2">
      <c r="A1962" s="14">
        <f>Daten!A1962</f>
        <v>70824</v>
      </c>
      <c r="B1962" s="7" t="str">
        <f>Daten!B1962</f>
        <v>Nesselwängle</v>
      </c>
      <c r="C1962" s="14">
        <f t="shared" si="765"/>
        <v>7</v>
      </c>
      <c r="D1962" s="9">
        <f>Daten!D1962</f>
        <v>0</v>
      </c>
      <c r="E1962" s="8">
        <f>Daten!E1962</f>
        <v>464</v>
      </c>
      <c r="F1962" s="8">
        <f>Daten!F1962</f>
        <v>462</v>
      </c>
      <c r="G1962" s="26">
        <f t="shared" si="766"/>
        <v>2</v>
      </c>
      <c r="H1962" s="28">
        <f t="shared" si="767"/>
        <v>4.329004329004329E-3</v>
      </c>
      <c r="I1962" s="20">
        <f t="shared" si="768"/>
        <v>6.2068767068594779</v>
      </c>
      <c r="J1962" s="20">
        <f t="shared" si="769"/>
        <v>-4.2068767068594779</v>
      </c>
      <c r="K1962" s="26">
        <f t="shared" si="770"/>
        <v>2103.438353429739</v>
      </c>
      <c r="L1962" s="15">
        <f>Daten!G1962</f>
        <v>76</v>
      </c>
      <c r="M1962" s="15">
        <f>Daten!H1962</f>
        <v>292</v>
      </c>
      <c r="N1962" s="15">
        <f>Daten!I1962</f>
        <v>96</v>
      </c>
      <c r="O1962" s="27">
        <f t="shared" si="771"/>
        <v>0.58904109589041098</v>
      </c>
      <c r="P1962" s="15">
        <f t="shared" si="772"/>
        <v>165.79650837525199</v>
      </c>
      <c r="Q1962" s="20">
        <f t="shared" si="773"/>
        <v>6.2034916247480112</v>
      </c>
      <c r="R1962" s="26">
        <f t="shared" si="774"/>
        <v>1240.6983249496022</v>
      </c>
      <c r="S1962" s="8">
        <f>Daten!K1962</f>
        <v>1806</v>
      </c>
      <c r="T1962" s="8">
        <f>Daten!L1962</f>
        <v>110663</v>
      </c>
      <c r="U1962" s="8">
        <f>Daten!M1962</f>
        <v>167931</v>
      </c>
      <c r="V1962" s="8">
        <f>Daten!N1962</f>
        <v>500</v>
      </c>
      <c r="W1962" s="8">
        <f>Daten!O1962</f>
        <v>500</v>
      </c>
      <c r="X1962" s="22">
        <f t="shared" si="775"/>
        <v>280400</v>
      </c>
      <c r="Y1962" s="8">
        <f t="shared" si="776"/>
        <v>178029.22198411037</v>
      </c>
      <c r="Z1962" s="20">
        <f t="shared" si="777"/>
        <v>102370.77801588963</v>
      </c>
      <c r="AA1962" s="26">
        <f t="shared" si="778"/>
        <v>-10237.077801588965</v>
      </c>
      <c r="AB1962" s="31">
        <f t="shared" si="779"/>
        <v>-6892.9411232096236</v>
      </c>
      <c r="AC1962" s="30">
        <f t="shared" si="780"/>
        <v>0</v>
      </c>
      <c r="AG1962" s="25">
        <f t="shared" si="781"/>
        <v>0</v>
      </c>
      <c r="AH1962" s="25">
        <f t="shared" si="782"/>
        <v>0</v>
      </c>
      <c r="AI1962" s="25">
        <f t="shared" si="783"/>
        <v>0</v>
      </c>
      <c r="AJ1962" s="25">
        <f t="shared" si="784"/>
        <v>1</v>
      </c>
      <c r="AK1962" s="25">
        <f t="shared" si="785"/>
        <v>0</v>
      </c>
      <c r="AL1962" s="25">
        <f t="shared" ca="1" si="786"/>
        <v>0</v>
      </c>
      <c r="AM1962" s="25">
        <f t="shared" ca="1" si="787"/>
        <v>0</v>
      </c>
      <c r="AN1962" s="25">
        <f ca="1">IF(AM1962=0,0,COUNTIF($AM$19:AM1962,C1962*10+1))</f>
        <v>0</v>
      </c>
      <c r="AO1962" s="20">
        <f t="shared" ca="1" si="788"/>
        <v>0</v>
      </c>
      <c r="AP1962" s="32">
        <f t="shared" ca="1" si="789"/>
        <v>0</v>
      </c>
    </row>
    <row r="1963" spans="1:42" x14ac:dyDescent="0.2">
      <c r="A1963" s="14">
        <f>Daten!A1963</f>
        <v>70825</v>
      </c>
      <c r="B1963" s="7" t="str">
        <f>Daten!B1963</f>
        <v>Pfafflar</v>
      </c>
      <c r="C1963" s="14">
        <f t="shared" si="765"/>
        <v>7</v>
      </c>
      <c r="D1963" s="9">
        <f>Daten!D1963</f>
        <v>0</v>
      </c>
      <c r="E1963" s="8">
        <f>Daten!E1963</f>
        <v>92</v>
      </c>
      <c r="F1963" s="8">
        <f>Daten!F1963</f>
        <v>108</v>
      </c>
      <c r="G1963" s="26">
        <f t="shared" si="766"/>
        <v>-16</v>
      </c>
      <c r="H1963" s="28">
        <f t="shared" si="767"/>
        <v>-0.14814814814814814</v>
      </c>
      <c r="I1963" s="20">
        <f t="shared" si="768"/>
        <v>1.450958191213904</v>
      </c>
      <c r="J1963" s="20">
        <f t="shared" si="769"/>
        <v>-17.450958191213903</v>
      </c>
      <c r="K1963" s="26">
        <f t="shared" si="770"/>
        <v>8725.4790956069519</v>
      </c>
      <c r="L1963" s="15">
        <f>Daten!G1963</f>
        <v>7</v>
      </c>
      <c r="M1963" s="15">
        <f>Daten!H1963</f>
        <v>60</v>
      </c>
      <c r="N1963" s="15">
        <f>Daten!I1963</f>
        <v>25</v>
      </c>
      <c r="O1963" s="27">
        <f t="shared" si="771"/>
        <v>0.53333333333333333</v>
      </c>
      <c r="P1963" s="15">
        <f t="shared" si="772"/>
        <v>34.067775693544931</v>
      </c>
      <c r="Q1963" s="20">
        <f t="shared" si="773"/>
        <v>-2.067775693544931</v>
      </c>
      <c r="R1963" s="26">
        <f t="shared" si="774"/>
        <v>-413.55513870898619</v>
      </c>
      <c r="S1963" s="8">
        <f>Daten!K1963</f>
        <v>1231</v>
      </c>
      <c r="T1963" s="8">
        <f>Daten!L1963</f>
        <v>5114</v>
      </c>
      <c r="U1963" s="8">
        <f>Daten!M1963</f>
        <v>13037</v>
      </c>
      <c r="V1963" s="8">
        <f>Daten!N1963</f>
        <v>500</v>
      </c>
      <c r="W1963" s="8">
        <f>Daten!O1963</f>
        <v>500</v>
      </c>
      <c r="X1963" s="22">
        <f t="shared" si="775"/>
        <v>19382</v>
      </c>
      <c r="Y1963" s="8">
        <f t="shared" si="776"/>
        <v>35298.897462366709</v>
      </c>
      <c r="Z1963" s="20">
        <f t="shared" si="777"/>
        <v>-15916.897462366709</v>
      </c>
      <c r="AA1963" s="26">
        <f t="shared" si="778"/>
        <v>1591.689746236671</v>
      </c>
      <c r="AB1963" s="31">
        <f t="shared" si="779"/>
        <v>9903.613703134637</v>
      </c>
      <c r="AC1963" s="30">
        <f t="shared" si="780"/>
        <v>9903.613703134637</v>
      </c>
      <c r="AG1963" s="25">
        <f t="shared" si="781"/>
        <v>8725.4790956069519</v>
      </c>
      <c r="AH1963" s="25">
        <f t="shared" si="782"/>
        <v>1591.689746236671</v>
      </c>
      <c r="AI1963" s="25">
        <f t="shared" si="783"/>
        <v>10317.168841843622</v>
      </c>
      <c r="AJ1963" s="25">
        <f t="shared" si="784"/>
        <v>1</v>
      </c>
      <c r="AK1963" s="25">
        <f t="shared" si="785"/>
        <v>10317.168841843622</v>
      </c>
      <c r="AL1963" s="25">
        <f t="shared" ca="1" si="786"/>
        <v>21255</v>
      </c>
      <c r="AM1963" s="25">
        <f t="shared" ca="1" si="787"/>
        <v>71</v>
      </c>
      <c r="AN1963" s="25">
        <f ca="1">IF(AM1963=0,0,COUNTIF($AM$19:AM1963,C1963*10+1))</f>
        <v>93</v>
      </c>
      <c r="AO1963" s="20">
        <f t="shared" ca="1" si="788"/>
        <v>0</v>
      </c>
      <c r="AP1963" s="32">
        <f t="shared" ca="1" si="789"/>
        <v>21255</v>
      </c>
    </row>
    <row r="1964" spans="1:42" x14ac:dyDescent="0.2">
      <c r="A1964" s="14">
        <f>Daten!A1964</f>
        <v>70826</v>
      </c>
      <c r="B1964" s="7" t="str">
        <f>Daten!B1964</f>
        <v>Pflach</v>
      </c>
      <c r="C1964" s="14">
        <f t="shared" si="765"/>
        <v>7</v>
      </c>
      <c r="D1964" s="9">
        <f>Daten!D1964</f>
        <v>0</v>
      </c>
      <c r="E1964" s="8">
        <f>Daten!E1964</f>
        <v>1589</v>
      </c>
      <c r="F1964" s="8">
        <f>Daten!F1964</f>
        <v>1423</v>
      </c>
      <c r="G1964" s="26">
        <f t="shared" si="766"/>
        <v>166</v>
      </c>
      <c r="H1964" s="28">
        <f t="shared" si="767"/>
        <v>0.11665495432185524</v>
      </c>
      <c r="I1964" s="20">
        <f t="shared" si="768"/>
        <v>19.117717649049865</v>
      </c>
      <c r="J1964" s="20">
        <f t="shared" si="769"/>
        <v>146.88228235095013</v>
      </c>
      <c r="K1964" s="26">
        <f t="shared" si="770"/>
        <v>-73441.141175475073</v>
      </c>
      <c r="L1964" s="15">
        <f>Daten!G1964</f>
        <v>260</v>
      </c>
      <c r="M1964" s="15">
        <f>Daten!H1964</f>
        <v>1062</v>
      </c>
      <c r="N1964" s="15">
        <f>Daten!I1964</f>
        <v>267</v>
      </c>
      <c r="O1964" s="27">
        <f t="shared" si="771"/>
        <v>0.49623352165725049</v>
      </c>
      <c r="P1964" s="15">
        <f t="shared" si="772"/>
        <v>602.99962977574523</v>
      </c>
      <c r="Q1964" s="20">
        <f t="shared" si="773"/>
        <v>-75.999629775745234</v>
      </c>
      <c r="R1964" s="26">
        <f t="shared" si="774"/>
        <v>-15199.925955149047</v>
      </c>
      <c r="S1964" s="8">
        <f>Daten!K1964</f>
        <v>1824</v>
      </c>
      <c r="T1964" s="8">
        <f>Daten!L1964</f>
        <v>119423</v>
      </c>
      <c r="U1964" s="8">
        <f>Daten!M1964</f>
        <v>222822</v>
      </c>
      <c r="V1964" s="8">
        <f>Daten!N1964</f>
        <v>500</v>
      </c>
      <c r="W1964" s="8">
        <f>Daten!O1964</f>
        <v>500</v>
      </c>
      <c r="X1964" s="22">
        <f t="shared" si="775"/>
        <v>344069</v>
      </c>
      <c r="Y1964" s="8">
        <f t="shared" si="776"/>
        <v>609673.34856196411</v>
      </c>
      <c r="Z1964" s="20">
        <f t="shared" si="777"/>
        <v>-265604.34856196411</v>
      </c>
      <c r="AA1964" s="26">
        <f t="shared" si="778"/>
        <v>26560.434856196414</v>
      </c>
      <c r="AB1964" s="31">
        <f t="shared" si="779"/>
        <v>-62080.632274427699</v>
      </c>
      <c r="AC1964" s="30">
        <f t="shared" si="780"/>
        <v>0</v>
      </c>
      <c r="AG1964" s="25">
        <f t="shared" si="781"/>
        <v>0</v>
      </c>
      <c r="AH1964" s="25">
        <f t="shared" si="782"/>
        <v>0</v>
      </c>
      <c r="AI1964" s="25">
        <f t="shared" si="783"/>
        <v>0</v>
      </c>
      <c r="AJ1964" s="25">
        <f t="shared" si="784"/>
        <v>1</v>
      </c>
      <c r="AK1964" s="25">
        <f t="shared" si="785"/>
        <v>0</v>
      </c>
      <c r="AL1964" s="25">
        <f t="shared" ca="1" si="786"/>
        <v>0</v>
      </c>
      <c r="AM1964" s="25">
        <f t="shared" ca="1" si="787"/>
        <v>0</v>
      </c>
      <c r="AN1964" s="25">
        <f ca="1">IF(AM1964=0,0,COUNTIF($AM$19:AM1964,C1964*10+1))</f>
        <v>0</v>
      </c>
      <c r="AO1964" s="20">
        <f t="shared" ca="1" si="788"/>
        <v>0</v>
      </c>
      <c r="AP1964" s="32">
        <f t="shared" ca="1" si="789"/>
        <v>0</v>
      </c>
    </row>
    <row r="1965" spans="1:42" x14ac:dyDescent="0.2">
      <c r="A1965" s="14">
        <f>Daten!A1965</f>
        <v>70827</v>
      </c>
      <c r="B1965" s="7" t="str">
        <f>Daten!B1965</f>
        <v>Pinswang</v>
      </c>
      <c r="C1965" s="14">
        <f t="shared" si="765"/>
        <v>7</v>
      </c>
      <c r="D1965" s="9">
        <f>Daten!D1965</f>
        <v>0</v>
      </c>
      <c r="E1965" s="8">
        <f>Daten!E1965</f>
        <v>423</v>
      </c>
      <c r="F1965" s="8">
        <f>Daten!F1965</f>
        <v>405</v>
      </c>
      <c r="G1965" s="26">
        <f t="shared" si="766"/>
        <v>18</v>
      </c>
      <c r="H1965" s="28">
        <f t="shared" si="767"/>
        <v>4.4444444444444446E-2</v>
      </c>
      <c r="I1965" s="20">
        <f t="shared" si="768"/>
        <v>5.4410932170521402</v>
      </c>
      <c r="J1965" s="20">
        <f t="shared" si="769"/>
        <v>12.55890678294786</v>
      </c>
      <c r="K1965" s="26">
        <f t="shared" si="770"/>
        <v>-6279.4533914739295</v>
      </c>
      <c r="L1965" s="15">
        <f>Daten!G1965</f>
        <v>85</v>
      </c>
      <c r="M1965" s="15">
        <f>Daten!H1965</f>
        <v>238</v>
      </c>
      <c r="N1965" s="15">
        <f>Daten!I1965</f>
        <v>100</v>
      </c>
      <c r="O1965" s="27">
        <f t="shared" si="771"/>
        <v>0.77731092436974791</v>
      </c>
      <c r="P1965" s="15">
        <f t="shared" si="772"/>
        <v>135.13551025106156</v>
      </c>
      <c r="Q1965" s="20">
        <f t="shared" si="773"/>
        <v>49.864489748938439</v>
      </c>
      <c r="R1965" s="26">
        <f t="shared" si="774"/>
        <v>9972.897949787688</v>
      </c>
      <c r="S1965" s="8">
        <f>Daten!K1965</f>
        <v>2000</v>
      </c>
      <c r="T1965" s="8">
        <f>Daten!L1965</f>
        <v>45334</v>
      </c>
      <c r="U1965" s="8">
        <f>Daten!M1965</f>
        <v>128308</v>
      </c>
      <c r="V1965" s="8">
        <f>Daten!N1965</f>
        <v>500</v>
      </c>
      <c r="W1965" s="8">
        <f>Daten!O1965</f>
        <v>500</v>
      </c>
      <c r="X1965" s="22">
        <f t="shared" si="775"/>
        <v>175642</v>
      </c>
      <c r="Y1965" s="8">
        <f t="shared" si="776"/>
        <v>162298.19159327302</v>
      </c>
      <c r="Z1965" s="20">
        <f t="shared" si="777"/>
        <v>13343.808406726981</v>
      </c>
      <c r="AA1965" s="26">
        <f t="shared" si="778"/>
        <v>-1334.3808406726982</v>
      </c>
      <c r="AB1965" s="31">
        <f t="shared" si="779"/>
        <v>2359.0637176410601</v>
      </c>
      <c r="AC1965" s="30">
        <f t="shared" si="780"/>
        <v>2359.0637176410601</v>
      </c>
      <c r="AG1965" s="25">
        <f t="shared" si="781"/>
        <v>-6279.4533914739295</v>
      </c>
      <c r="AH1965" s="25">
        <f t="shared" si="782"/>
        <v>-1334.3808406726982</v>
      </c>
      <c r="AI1965" s="25">
        <f t="shared" si="783"/>
        <v>-7613.834232146628</v>
      </c>
      <c r="AJ1965" s="25">
        <f t="shared" si="784"/>
        <v>1</v>
      </c>
      <c r="AK1965" s="25">
        <f t="shared" si="785"/>
        <v>0</v>
      </c>
      <c r="AL1965" s="25">
        <f t="shared" ca="1" si="786"/>
        <v>0</v>
      </c>
      <c r="AM1965" s="25">
        <f t="shared" ca="1" si="787"/>
        <v>0</v>
      </c>
      <c r="AN1965" s="25">
        <f ca="1">IF(AM1965=0,0,COUNTIF($AM$19:AM1965,C1965*10+1))</f>
        <v>0</v>
      </c>
      <c r="AO1965" s="20">
        <f t="shared" ca="1" si="788"/>
        <v>0</v>
      </c>
      <c r="AP1965" s="32">
        <f t="shared" ca="1" si="789"/>
        <v>0</v>
      </c>
    </row>
    <row r="1966" spans="1:42" x14ac:dyDescent="0.2">
      <c r="A1966" s="14">
        <f>Daten!A1966</f>
        <v>70828</v>
      </c>
      <c r="B1966" s="7" t="str">
        <f>Daten!B1966</f>
        <v>Reutte</v>
      </c>
      <c r="C1966" s="14">
        <f t="shared" si="765"/>
        <v>7</v>
      </c>
      <c r="D1966" s="9">
        <f>Daten!D1966</f>
        <v>0</v>
      </c>
      <c r="E1966" s="8">
        <f>Daten!E1966</f>
        <v>7151</v>
      </c>
      <c r="F1966" s="8">
        <f>Daten!F1966</f>
        <v>6741</v>
      </c>
      <c r="G1966" s="26">
        <f t="shared" si="766"/>
        <v>410</v>
      </c>
      <c r="H1966" s="28">
        <f t="shared" si="767"/>
        <v>6.0821836522771101E-2</v>
      </c>
      <c r="I1966" s="20">
        <f t="shared" si="768"/>
        <v>90.563973768267843</v>
      </c>
      <c r="J1966" s="20">
        <f t="shared" si="769"/>
        <v>319.43602623173217</v>
      </c>
      <c r="K1966" s="26">
        <f t="shared" si="770"/>
        <v>-159718.01311586608</v>
      </c>
      <c r="L1966" s="15">
        <f>Daten!G1966</f>
        <v>1084</v>
      </c>
      <c r="M1966" s="15">
        <f>Daten!H1966</f>
        <v>4701</v>
      </c>
      <c r="N1966" s="15">
        <f>Daten!I1966</f>
        <v>1366</v>
      </c>
      <c r="O1966" s="27">
        <f t="shared" si="771"/>
        <v>0.52116570942352691</v>
      </c>
      <c r="P1966" s="15">
        <f t="shared" si="772"/>
        <v>2669.2102255892451</v>
      </c>
      <c r="Q1966" s="20">
        <f t="shared" si="773"/>
        <v>-219.21022558924506</v>
      </c>
      <c r="R1966" s="26">
        <f t="shared" si="774"/>
        <v>-43842.045117849011</v>
      </c>
      <c r="S1966" s="8">
        <f>Daten!K1966</f>
        <v>4583</v>
      </c>
      <c r="T1966" s="8">
        <f>Daten!L1966</f>
        <v>794982</v>
      </c>
      <c r="U1966" s="8">
        <f>Daten!M1966</f>
        <v>3891007</v>
      </c>
      <c r="V1966" s="8">
        <f>Daten!N1966</f>
        <v>500</v>
      </c>
      <c r="W1966" s="8">
        <f>Daten!O1966</f>
        <v>500</v>
      </c>
      <c r="X1966" s="22">
        <f t="shared" si="775"/>
        <v>4690572</v>
      </c>
      <c r="Y1966" s="8">
        <f t="shared" si="776"/>
        <v>2743721.9103628732</v>
      </c>
      <c r="Z1966" s="20">
        <f t="shared" si="777"/>
        <v>1946850.0896371268</v>
      </c>
      <c r="AA1966" s="26">
        <f t="shared" si="778"/>
        <v>-194685.00896371269</v>
      </c>
      <c r="AB1966" s="31">
        <f t="shared" si="779"/>
        <v>-398245.06719742779</v>
      </c>
      <c r="AC1966" s="30">
        <f t="shared" si="780"/>
        <v>0</v>
      </c>
      <c r="AG1966" s="25">
        <f t="shared" si="781"/>
        <v>0</v>
      </c>
      <c r="AH1966" s="25">
        <f t="shared" si="782"/>
        <v>0</v>
      </c>
      <c r="AI1966" s="25">
        <f t="shared" si="783"/>
        <v>0</v>
      </c>
      <c r="AJ1966" s="25">
        <f t="shared" si="784"/>
        <v>1</v>
      </c>
      <c r="AK1966" s="25">
        <f t="shared" si="785"/>
        <v>0</v>
      </c>
      <c r="AL1966" s="25">
        <f t="shared" ca="1" si="786"/>
        <v>0</v>
      </c>
      <c r="AM1966" s="25">
        <f t="shared" ca="1" si="787"/>
        <v>0</v>
      </c>
      <c r="AN1966" s="25">
        <f ca="1">IF(AM1966=0,0,COUNTIF($AM$19:AM1966,C1966*10+1))</f>
        <v>0</v>
      </c>
      <c r="AO1966" s="20">
        <f t="shared" ca="1" si="788"/>
        <v>0</v>
      </c>
      <c r="AP1966" s="32">
        <f t="shared" ca="1" si="789"/>
        <v>0</v>
      </c>
    </row>
    <row r="1967" spans="1:42" x14ac:dyDescent="0.2">
      <c r="A1967" s="14">
        <f>Daten!A1967</f>
        <v>70829</v>
      </c>
      <c r="B1967" s="7" t="str">
        <f>Daten!B1967</f>
        <v>Schattwald</v>
      </c>
      <c r="C1967" s="14">
        <f t="shared" si="765"/>
        <v>7</v>
      </c>
      <c r="D1967" s="9">
        <f>Daten!D1967</f>
        <v>0</v>
      </c>
      <c r="E1967" s="8">
        <f>Daten!E1967</f>
        <v>452</v>
      </c>
      <c r="F1967" s="8">
        <f>Daten!F1967</f>
        <v>445</v>
      </c>
      <c r="G1967" s="26">
        <f t="shared" si="766"/>
        <v>7</v>
      </c>
      <c r="H1967" s="28">
        <f t="shared" si="767"/>
        <v>1.5730337078651686E-2</v>
      </c>
      <c r="I1967" s="20">
        <f t="shared" si="768"/>
        <v>5.978485139723956</v>
      </c>
      <c r="J1967" s="20">
        <f t="shared" si="769"/>
        <v>1.021514860276044</v>
      </c>
      <c r="K1967" s="26">
        <f t="shared" si="770"/>
        <v>-510.75743013802202</v>
      </c>
      <c r="L1967" s="15">
        <f>Daten!G1967</f>
        <v>83</v>
      </c>
      <c r="M1967" s="15">
        <f>Daten!H1967</f>
        <v>286</v>
      </c>
      <c r="N1967" s="15">
        <f>Daten!I1967</f>
        <v>83</v>
      </c>
      <c r="O1967" s="27">
        <f t="shared" si="771"/>
        <v>0.58041958041958042</v>
      </c>
      <c r="P1967" s="15">
        <f t="shared" si="772"/>
        <v>162.3897308058975</v>
      </c>
      <c r="Q1967" s="20">
        <f t="shared" si="773"/>
        <v>3.6102691941025</v>
      </c>
      <c r="R1967" s="26">
        <f t="shared" si="774"/>
        <v>722.0538388205</v>
      </c>
      <c r="S1967" s="8">
        <f>Daten!K1967</f>
        <v>3840</v>
      </c>
      <c r="T1967" s="8">
        <f>Daten!L1967</f>
        <v>56791</v>
      </c>
      <c r="U1967" s="8">
        <f>Daten!M1967</f>
        <v>102270</v>
      </c>
      <c r="V1967" s="8">
        <f>Daten!N1967</f>
        <v>500</v>
      </c>
      <c r="W1967" s="8">
        <f>Daten!O1967</f>
        <v>500</v>
      </c>
      <c r="X1967" s="22">
        <f t="shared" si="775"/>
        <v>162901</v>
      </c>
      <c r="Y1967" s="8">
        <f t="shared" si="776"/>
        <v>173425.01796727991</v>
      </c>
      <c r="Z1967" s="20">
        <f t="shared" si="777"/>
        <v>-10524.017967279913</v>
      </c>
      <c r="AA1967" s="26">
        <f t="shared" si="778"/>
        <v>1052.4017967279913</v>
      </c>
      <c r="AB1967" s="31">
        <f t="shared" si="779"/>
        <v>1263.6982054104692</v>
      </c>
      <c r="AC1967" s="30">
        <f t="shared" si="780"/>
        <v>1263.6982054104692</v>
      </c>
      <c r="AG1967" s="25">
        <f t="shared" si="781"/>
        <v>-510.75743013802202</v>
      </c>
      <c r="AH1967" s="25">
        <f t="shared" si="782"/>
        <v>1052.4017967279913</v>
      </c>
      <c r="AI1967" s="25">
        <f t="shared" si="783"/>
        <v>541.6443665899692</v>
      </c>
      <c r="AJ1967" s="25">
        <f t="shared" si="784"/>
        <v>1</v>
      </c>
      <c r="AK1967" s="25">
        <f t="shared" si="785"/>
        <v>0</v>
      </c>
      <c r="AL1967" s="25">
        <f t="shared" ca="1" si="786"/>
        <v>0</v>
      </c>
      <c r="AM1967" s="25">
        <f t="shared" ca="1" si="787"/>
        <v>0</v>
      </c>
      <c r="AN1967" s="25">
        <f ca="1">IF(AM1967=0,0,COUNTIF($AM$19:AM1967,C1967*10+1))</f>
        <v>0</v>
      </c>
      <c r="AO1967" s="20">
        <f t="shared" ca="1" si="788"/>
        <v>0</v>
      </c>
      <c r="AP1967" s="32">
        <f t="shared" ca="1" si="789"/>
        <v>0</v>
      </c>
    </row>
    <row r="1968" spans="1:42" x14ac:dyDescent="0.2">
      <c r="A1968" s="14">
        <f>Daten!A1968</f>
        <v>70830</v>
      </c>
      <c r="B1968" s="7" t="str">
        <f>Daten!B1968</f>
        <v>Stanzach</v>
      </c>
      <c r="C1968" s="14">
        <f t="shared" si="765"/>
        <v>7</v>
      </c>
      <c r="D1968" s="9">
        <f>Daten!D1968</f>
        <v>0</v>
      </c>
      <c r="E1968" s="8">
        <f>Daten!E1968</f>
        <v>517</v>
      </c>
      <c r="F1968" s="8">
        <f>Daten!F1968</f>
        <v>464</v>
      </c>
      <c r="G1968" s="26">
        <f t="shared" si="766"/>
        <v>53</v>
      </c>
      <c r="H1968" s="28">
        <f t="shared" si="767"/>
        <v>0.11422413793103449</v>
      </c>
      <c r="I1968" s="20">
        <f t="shared" si="768"/>
        <v>6.2337463029930689</v>
      </c>
      <c r="J1968" s="20">
        <f t="shared" si="769"/>
        <v>46.766253697006931</v>
      </c>
      <c r="K1968" s="26">
        <f t="shared" si="770"/>
        <v>-23383.126848503467</v>
      </c>
      <c r="L1968" s="15">
        <f>Daten!G1968</f>
        <v>64</v>
      </c>
      <c r="M1968" s="15">
        <f>Daten!H1968</f>
        <v>344</v>
      </c>
      <c r="N1968" s="15">
        <f>Daten!I1968</f>
        <v>109</v>
      </c>
      <c r="O1968" s="27">
        <f t="shared" si="771"/>
        <v>0.50290697674418605</v>
      </c>
      <c r="P1968" s="15">
        <f t="shared" si="772"/>
        <v>195.32191397632425</v>
      </c>
      <c r="Q1968" s="20">
        <f t="shared" si="773"/>
        <v>-22.321913976324254</v>
      </c>
      <c r="R1968" s="26">
        <f t="shared" si="774"/>
        <v>-4464.3827952648508</v>
      </c>
      <c r="S1968" s="8">
        <f>Daten!K1968</f>
        <v>1484</v>
      </c>
      <c r="T1968" s="8">
        <f>Daten!L1968</f>
        <v>74511</v>
      </c>
      <c r="U1968" s="8">
        <f>Daten!M1968</f>
        <v>98859</v>
      </c>
      <c r="V1968" s="8">
        <f>Daten!N1968</f>
        <v>500</v>
      </c>
      <c r="W1968" s="8">
        <f>Daten!O1968</f>
        <v>500</v>
      </c>
      <c r="X1968" s="22">
        <f t="shared" si="775"/>
        <v>174854</v>
      </c>
      <c r="Y1968" s="8">
        <f t="shared" si="776"/>
        <v>198364.45639177813</v>
      </c>
      <c r="Z1968" s="20">
        <f t="shared" si="777"/>
        <v>-23510.456391778134</v>
      </c>
      <c r="AA1968" s="26">
        <f t="shared" si="778"/>
        <v>2351.0456391778134</v>
      </c>
      <c r="AB1968" s="31">
        <f t="shared" si="779"/>
        <v>-25496.464004590503</v>
      </c>
      <c r="AC1968" s="30">
        <f t="shared" si="780"/>
        <v>0</v>
      </c>
      <c r="AG1968" s="25">
        <f t="shared" si="781"/>
        <v>0</v>
      </c>
      <c r="AH1968" s="25">
        <f t="shared" si="782"/>
        <v>0</v>
      </c>
      <c r="AI1968" s="25">
        <f t="shared" si="783"/>
        <v>0</v>
      </c>
      <c r="AJ1968" s="25">
        <f t="shared" si="784"/>
        <v>1</v>
      </c>
      <c r="AK1968" s="25">
        <f t="shared" si="785"/>
        <v>0</v>
      </c>
      <c r="AL1968" s="25">
        <f t="shared" ca="1" si="786"/>
        <v>0</v>
      </c>
      <c r="AM1968" s="25">
        <f t="shared" ca="1" si="787"/>
        <v>0</v>
      </c>
      <c r="AN1968" s="25">
        <f ca="1">IF(AM1968=0,0,COUNTIF($AM$19:AM1968,C1968*10+1))</f>
        <v>0</v>
      </c>
      <c r="AO1968" s="20">
        <f t="shared" ca="1" si="788"/>
        <v>0</v>
      </c>
      <c r="AP1968" s="32">
        <f t="shared" ca="1" si="789"/>
        <v>0</v>
      </c>
    </row>
    <row r="1969" spans="1:42" x14ac:dyDescent="0.2">
      <c r="A1969" s="14">
        <f>Daten!A1969</f>
        <v>70831</v>
      </c>
      <c r="B1969" s="7" t="str">
        <f>Daten!B1969</f>
        <v>Steeg</v>
      </c>
      <c r="C1969" s="14">
        <f t="shared" si="765"/>
        <v>7</v>
      </c>
      <c r="D1969" s="9">
        <f>Daten!D1969</f>
        <v>0</v>
      </c>
      <c r="E1969" s="8">
        <f>Daten!E1969</f>
        <v>666</v>
      </c>
      <c r="F1969" s="8">
        <f>Daten!F1969</f>
        <v>665</v>
      </c>
      <c r="G1969" s="26">
        <f t="shared" si="766"/>
        <v>1</v>
      </c>
      <c r="H1969" s="28">
        <f t="shared" si="767"/>
        <v>1.5037593984962407E-3</v>
      </c>
      <c r="I1969" s="20">
        <f t="shared" si="768"/>
        <v>8.9341407144189464</v>
      </c>
      <c r="J1969" s="20">
        <f t="shared" si="769"/>
        <v>-7.9341407144189464</v>
      </c>
      <c r="K1969" s="26">
        <f t="shared" si="770"/>
        <v>3967.0703572094731</v>
      </c>
      <c r="L1969" s="15">
        <f>Daten!G1969</f>
        <v>107</v>
      </c>
      <c r="M1969" s="15">
        <f>Daten!H1969</f>
        <v>445</v>
      </c>
      <c r="N1969" s="15">
        <f>Daten!I1969</f>
        <v>114</v>
      </c>
      <c r="O1969" s="27">
        <f t="shared" si="771"/>
        <v>0.49662921348314609</v>
      </c>
      <c r="P1969" s="15">
        <f t="shared" si="772"/>
        <v>252.66933639379155</v>
      </c>
      <c r="Q1969" s="20">
        <f t="shared" si="773"/>
        <v>-31.669336393791554</v>
      </c>
      <c r="R1969" s="26">
        <f t="shared" si="774"/>
        <v>-6333.8672787583109</v>
      </c>
      <c r="S1969" s="8">
        <f>Daten!K1969</f>
        <v>2855</v>
      </c>
      <c r="T1969" s="8">
        <f>Daten!L1969</f>
        <v>71661</v>
      </c>
      <c r="U1969" s="8">
        <f>Daten!M1969</f>
        <v>161772</v>
      </c>
      <c r="V1969" s="8">
        <f>Daten!N1969</f>
        <v>500</v>
      </c>
      <c r="W1969" s="8">
        <f>Daten!O1969</f>
        <v>500</v>
      </c>
      <c r="X1969" s="22">
        <f t="shared" si="775"/>
        <v>236288</v>
      </c>
      <c r="Y1969" s="8">
        <f t="shared" si="776"/>
        <v>255533.32293408943</v>
      </c>
      <c r="Z1969" s="20">
        <f t="shared" si="777"/>
        <v>-19245.322934089432</v>
      </c>
      <c r="AA1969" s="26">
        <f t="shared" si="778"/>
        <v>1924.5322934089434</v>
      </c>
      <c r="AB1969" s="31">
        <f t="shared" si="779"/>
        <v>-442.26462813989451</v>
      </c>
      <c r="AC1969" s="30">
        <f t="shared" si="780"/>
        <v>0</v>
      </c>
      <c r="AG1969" s="25">
        <f t="shared" si="781"/>
        <v>0</v>
      </c>
      <c r="AH1969" s="25">
        <f t="shared" si="782"/>
        <v>0</v>
      </c>
      <c r="AI1969" s="25">
        <f t="shared" si="783"/>
        <v>0</v>
      </c>
      <c r="AJ1969" s="25">
        <f t="shared" si="784"/>
        <v>1</v>
      </c>
      <c r="AK1969" s="25">
        <f t="shared" si="785"/>
        <v>0</v>
      </c>
      <c r="AL1969" s="25">
        <f t="shared" ca="1" si="786"/>
        <v>0</v>
      </c>
      <c r="AM1969" s="25">
        <f t="shared" ca="1" si="787"/>
        <v>0</v>
      </c>
      <c r="AN1969" s="25">
        <f ca="1">IF(AM1969=0,0,COUNTIF($AM$19:AM1969,C1969*10+1))</f>
        <v>0</v>
      </c>
      <c r="AO1969" s="20">
        <f t="shared" ca="1" si="788"/>
        <v>0</v>
      </c>
      <c r="AP1969" s="32">
        <f t="shared" ca="1" si="789"/>
        <v>0</v>
      </c>
    </row>
    <row r="1970" spans="1:42" x14ac:dyDescent="0.2">
      <c r="A1970" s="14">
        <f>Daten!A1970</f>
        <v>70832</v>
      </c>
      <c r="B1970" s="7" t="str">
        <f>Daten!B1970</f>
        <v>Tannheim</v>
      </c>
      <c r="C1970" s="14">
        <f t="shared" si="765"/>
        <v>7</v>
      </c>
      <c r="D1970" s="9">
        <f>Daten!D1970</f>
        <v>0</v>
      </c>
      <c r="E1970" s="8">
        <f>Daten!E1970</f>
        <v>1164</v>
      </c>
      <c r="F1970" s="8">
        <f>Daten!F1970</f>
        <v>1080</v>
      </c>
      <c r="G1970" s="26">
        <f t="shared" si="766"/>
        <v>84</v>
      </c>
      <c r="H1970" s="28">
        <f t="shared" si="767"/>
        <v>7.7777777777777779E-2</v>
      </c>
      <c r="I1970" s="20">
        <f t="shared" si="768"/>
        <v>14.509581912139041</v>
      </c>
      <c r="J1970" s="20">
        <f t="shared" si="769"/>
        <v>69.490418087860959</v>
      </c>
      <c r="K1970" s="26">
        <f t="shared" si="770"/>
        <v>-34745.209043930481</v>
      </c>
      <c r="L1970" s="15">
        <f>Daten!G1970</f>
        <v>176</v>
      </c>
      <c r="M1970" s="15">
        <f>Daten!H1970</f>
        <v>789</v>
      </c>
      <c r="N1970" s="15">
        <f>Daten!I1970</f>
        <v>199</v>
      </c>
      <c r="O1970" s="27">
        <f t="shared" si="771"/>
        <v>0.47528517110266161</v>
      </c>
      <c r="P1970" s="15">
        <f t="shared" si="772"/>
        <v>447.99125037011578</v>
      </c>
      <c r="Q1970" s="20">
        <f t="shared" si="773"/>
        <v>-72.991250370115779</v>
      </c>
      <c r="R1970" s="26">
        <f t="shared" si="774"/>
        <v>-14598.250074023155</v>
      </c>
      <c r="S1970" s="8">
        <f>Daten!K1970</f>
        <v>13179</v>
      </c>
      <c r="T1970" s="8">
        <f>Daten!L1970</f>
        <v>231839</v>
      </c>
      <c r="U1970" s="8">
        <f>Daten!M1970</f>
        <v>493055</v>
      </c>
      <c r="V1970" s="8">
        <f>Daten!N1970</f>
        <v>500</v>
      </c>
      <c r="W1970" s="8">
        <f>Daten!O1970</f>
        <v>500</v>
      </c>
      <c r="X1970" s="22">
        <f t="shared" si="775"/>
        <v>738073</v>
      </c>
      <c r="Y1970" s="8">
        <f t="shared" si="776"/>
        <v>446607.78963255271</v>
      </c>
      <c r="Z1970" s="20">
        <f t="shared" si="777"/>
        <v>291465.21036744729</v>
      </c>
      <c r="AA1970" s="26">
        <f t="shared" si="778"/>
        <v>-29146.521036744729</v>
      </c>
      <c r="AB1970" s="31">
        <f t="shared" si="779"/>
        <v>-78489.980154698365</v>
      </c>
      <c r="AC1970" s="30">
        <f t="shared" si="780"/>
        <v>0</v>
      </c>
      <c r="AG1970" s="25">
        <f t="shared" si="781"/>
        <v>0</v>
      </c>
      <c r="AH1970" s="25">
        <f t="shared" si="782"/>
        <v>0</v>
      </c>
      <c r="AI1970" s="25">
        <f t="shared" si="783"/>
        <v>0</v>
      </c>
      <c r="AJ1970" s="25">
        <f t="shared" si="784"/>
        <v>1</v>
      </c>
      <c r="AK1970" s="25">
        <f t="shared" si="785"/>
        <v>0</v>
      </c>
      <c r="AL1970" s="25">
        <f t="shared" ca="1" si="786"/>
        <v>0</v>
      </c>
      <c r="AM1970" s="25">
        <f t="shared" ca="1" si="787"/>
        <v>0</v>
      </c>
      <c r="AN1970" s="25">
        <f ca="1">IF(AM1970=0,0,COUNTIF($AM$19:AM1970,C1970*10+1))</f>
        <v>0</v>
      </c>
      <c r="AO1970" s="20">
        <f t="shared" ca="1" si="788"/>
        <v>0</v>
      </c>
      <c r="AP1970" s="32">
        <f t="shared" ca="1" si="789"/>
        <v>0</v>
      </c>
    </row>
    <row r="1971" spans="1:42" x14ac:dyDescent="0.2">
      <c r="A1971" s="14">
        <f>Daten!A1971</f>
        <v>70833</v>
      </c>
      <c r="B1971" s="7" t="str">
        <f>Daten!B1971</f>
        <v>Vils</v>
      </c>
      <c r="C1971" s="14">
        <f t="shared" si="765"/>
        <v>7</v>
      </c>
      <c r="D1971" s="9">
        <f>Daten!D1971</f>
        <v>0</v>
      </c>
      <c r="E1971" s="8">
        <f>Daten!E1971</f>
        <v>1499</v>
      </c>
      <c r="F1971" s="8">
        <f>Daten!F1971</f>
        <v>1521</v>
      </c>
      <c r="G1971" s="26">
        <f t="shared" si="766"/>
        <v>-22</v>
      </c>
      <c r="H1971" s="28">
        <f t="shared" si="767"/>
        <v>-1.4464168310322156E-2</v>
      </c>
      <c r="I1971" s="20">
        <f t="shared" si="768"/>
        <v>20.434327859595815</v>
      </c>
      <c r="J1971" s="20">
        <f t="shared" si="769"/>
        <v>-42.434327859595811</v>
      </c>
      <c r="K1971" s="26">
        <f t="shared" si="770"/>
        <v>21217.163929797905</v>
      </c>
      <c r="L1971" s="15">
        <f>Daten!G1971</f>
        <v>212</v>
      </c>
      <c r="M1971" s="15">
        <f>Daten!H1971</f>
        <v>965</v>
      </c>
      <c r="N1971" s="15">
        <f>Daten!I1971</f>
        <v>322</v>
      </c>
      <c r="O1971" s="27">
        <f t="shared" si="771"/>
        <v>0.55336787564766843</v>
      </c>
      <c r="P1971" s="15">
        <f t="shared" si="772"/>
        <v>547.92339240451429</v>
      </c>
      <c r="Q1971" s="20">
        <f t="shared" si="773"/>
        <v>-13.923392404514289</v>
      </c>
      <c r="R1971" s="26">
        <f t="shared" si="774"/>
        <v>-2784.6784809028577</v>
      </c>
      <c r="S1971" s="8">
        <f>Daten!K1971</f>
        <v>5550</v>
      </c>
      <c r="T1971" s="8">
        <f>Daten!L1971</f>
        <v>136960</v>
      </c>
      <c r="U1971" s="8">
        <f>Daten!M1971</f>
        <v>555846</v>
      </c>
      <c r="V1971" s="8">
        <f>Daten!N1971</f>
        <v>500</v>
      </c>
      <c r="W1971" s="8">
        <f>Daten!O1971</f>
        <v>500</v>
      </c>
      <c r="X1971" s="22">
        <f t="shared" si="775"/>
        <v>698356</v>
      </c>
      <c r="Y1971" s="8">
        <f t="shared" si="776"/>
        <v>575141.81843573577</v>
      </c>
      <c r="Z1971" s="20">
        <f t="shared" si="777"/>
        <v>123214.18156426423</v>
      </c>
      <c r="AA1971" s="26">
        <f t="shared" si="778"/>
        <v>-12321.418156426424</v>
      </c>
      <c r="AB1971" s="31">
        <f t="shared" si="779"/>
        <v>6111.0672924686241</v>
      </c>
      <c r="AC1971" s="30">
        <f t="shared" si="780"/>
        <v>6111.0672924686241</v>
      </c>
      <c r="AG1971" s="25">
        <f t="shared" si="781"/>
        <v>21217.163929797905</v>
      </c>
      <c r="AH1971" s="25">
        <f t="shared" si="782"/>
        <v>-12321.418156426424</v>
      </c>
      <c r="AI1971" s="25">
        <f t="shared" si="783"/>
        <v>8895.7457733714818</v>
      </c>
      <c r="AJ1971" s="25">
        <f t="shared" si="784"/>
        <v>1</v>
      </c>
      <c r="AK1971" s="25">
        <f t="shared" si="785"/>
        <v>8895.7457733714818</v>
      </c>
      <c r="AL1971" s="25">
        <f t="shared" ca="1" si="786"/>
        <v>18326</v>
      </c>
      <c r="AM1971" s="25">
        <f t="shared" ca="1" si="787"/>
        <v>71</v>
      </c>
      <c r="AN1971" s="25">
        <f ca="1">IF(AM1971=0,0,COUNTIF($AM$19:AM1971,C1971*10+1))</f>
        <v>94</v>
      </c>
      <c r="AO1971" s="20">
        <f t="shared" ca="1" si="788"/>
        <v>0</v>
      </c>
      <c r="AP1971" s="32">
        <f t="shared" ca="1" si="789"/>
        <v>18326</v>
      </c>
    </row>
    <row r="1972" spans="1:42" x14ac:dyDescent="0.2">
      <c r="A1972" s="14">
        <f>Daten!A1972</f>
        <v>70834</v>
      </c>
      <c r="B1972" s="7" t="str">
        <f>Daten!B1972</f>
        <v>Vorderhornbach</v>
      </c>
      <c r="C1972" s="14">
        <f t="shared" si="765"/>
        <v>7</v>
      </c>
      <c r="D1972" s="9">
        <f>Daten!D1972</f>
        <v>0</v>
      </c>
      <c r="E1972" s="8">
        <f>Daten!E1972</f>
        <v>274</v>
      </c>
      <c r="F1972" s="8">
        <f>Daten!F1972</f>
        <v>248</v>
      </c>
      <c r="G1972" s="26">
        <f t="shared" si="766"/>
        <v>26</v>
      </c>
      <c r="H1972" s="28">
        <f t="shared" si="767"/>
        <v>0.10483870967741936</v>
      </c>
      <c r="I1972" s="20">
        <f t="shared" si="768"/>
        <v>3.3318299205652608</v>
      </c>
      <c r="J1972" s="20">
        <f t="shared" si="769"/>
        <v>22.668170079434738</v>
      </c>
      <c r="K1972" s="26">
        <f t="shared" si="770"/>
        <v>-11334.085039717369</v>
      </c>
      <c r="L1972" s="15">
        <f>Daten!G1972</f>
        <v>34</v>
      </c>
      <c r="M1972" s="15">
        <f>Daten!H1972</f>
        <v>179</v>
      </c>
      <c r="N1972" s="15">
        <f>Daten!I1972</f>
        <v>61</v>
      </c>
      <c r="O1972" s="27">
        <f t="shared" si="771"/>
        <v>0.53072625698324027</v>
      </c>
      <c r="P1972" s="15">
        <f t="shared" si="772"/>
        <v>101.6355308190757</v>
      </c>
      <c r="Q1972" s="20">
        <f t="shared" si="773"/>
        <v>-6.6355308190756972</v>
      </c>
      <c r="R1972" s="26">
        <f t="shared" si="774"/>
        <v>-1327.1061638151396</v>
      </c>
      <c r="S1972" s="8">
        <f>Daten!K1972</f>
        <v>1216</v>
      </c>
      <c r="T1972" s="8">
        <f>Daten!L1972</f>
        <v>21816</v>
      </c>
      <c r="U1972" s="8">
        <f>Daten!M1972</f>
        <v>15881</v>
      </c>
      <c r="V1972" s="8">
        <f>Daten!N1972</f>
        <v>500</v>
      </c>
      <c r="W1972" s="8">
        <f>Daten!O1972</f>
        <v>500</v>
      </c>
      <c r="X1972" s="22">
        <f t="shared" si="775"/>
        <v>38913</v>
      </c>
      <c r="Y1972" s="8">
        <f t="shared" si="776"/>
        <v>105129.32505096172</v>
      </c>
      <c r="Z1972" s="20">
        <f t="shared" si="777"/>
        <v>-66216.325050961721</v>
      </c>
      <c r="AA1972" s="26">
        <f t="shared" si="778"/>
        <v>6621.6325050961723</v>
      </c>
      <c r="AB1972" s="31">
        <f t="shared" si="779"/>
        <v>-6039.5586984363354</v>
      </c>
      <c r="AC1972" s="30">
        <f t="shared" si="780"/>
        <v>0</v>
      </c>
      <c r="AG1972" s="25">
        <f t="shared" si="781"/>
        <v>0</v>
      </c>
      <c r="AH1972" s="25">
        <f t="shared" si="782"/>
        <v>0</v>
      </c>
      <c r="AI1972" s="25">
        <f t="shared" si="783"/>
        <v>0</v>
      </c>
      <c r="AJ1972" s="25">
        <f t="shared" si="784"/>
        <v>1</v>
      </c>
      <c r="AK1972" s="25">
        <f t="shared" si="785"/>
        <v>0</v>
      </c>
      <c r="AL1972" s="25">
        <f t="shared" ca="1" si="786"/>
        <v>0</v>
      </c>
      <c r="AM1972" s="25">
        <f t="shared" ca="1" si="787"/>
        <v>0</v>
      </c>
      <c r="AN1972" s="25">
        <f ca="1">IF(AM1972=0,0,COUNTIF($AM$19:AM1972,C1972*10+1))</f>
        <v>0</v>
      </c>
      <c r="AO1972" s="20">
        <f t="shared" ca="1" si="788"/>
        <v>0</v>
      </c>
      <c r="AP1972" s="32">
        <f t="shared" ca="1" si="789"/>
        <v>0</v>
      </c>
    </row>
    <row r="1973" spans="1:42" x14ac:dyDescent="0.2">
      <c r="A1973" s="14">
        <f>Daten!A1973</f>
        <v>70835</v>
      </c>
      <c r="B1973" s="7" t="str">
        <f>Daten!B1973</f>
        <v>Wängle</v>
      </c>
      <c r="C1973" s="14">
        <f t="shared" si="765"/>
        <v>7</v>
      </c>
      <c r="D1973" s="9">
        <f>Daten!D1973</f>
        <v>0</v>
      </c>
      <c r="E1973" s="8">
        <f>Daten!E1973</f>
        <v>968</v>
      </c>
      <c r="F1973" s="8">
        <f>Daten!F1973</f>
        <v>943</v>
      </c>
      <c r="G1973" s="26">
        <f t="shared" si="766"/>
        <v>25</v>
      </c>
      <c r="H1973" s="28">
        <f t="shared" si="767"/>
        <v>2.6511134676564158E-2</v>
      </c>
      <c r="I1973" s="20">
        <f t="shared" si="768"/>
        <v>12.669014576988069</v>
      </c>
      <c r="J1973" s="20">
        <f t="shared" si="769"/>
        <v>12.330985423011931</v>
      </c>
      <c r="K1973" s="26">
        <f t="shared" si="770"/>
        <v>-6165.4927115059654</v>
      </c>
      <c r="L1973" s="15">
        <f>Daten!G1973</f>
        <v>137</v>
      </c>
      <c r="M1973" s="15">
        <f>Daten!H1973</f>
        <v>629</v>
      </c>
      <c r="N1973" s="15">
        <f>Daten!I1973</f>
        <v>202</v>
      </c>
      <c r="O1973" s="27">
        <f t="shared" si="771"/>
        <v>0.53895071542130368</v>
      </c>
      <c r="P1973" s="15">
        <f t="shared" si="772"/>
        <v>357.14384852066269</v>
      </c>
      <c r="Q1973" s="20">
        <f t="shared" si="773"/>
        <v>-18.143848520662686</v>
      </c>
      <c r="R1973" s="26">
        <f t="shared" si="774"/>
        <v>-3628.7697041325373</v>
      </c>
      <c r="S1973" s="8">
        <f>Daten!K1973</f>
        <v>1767</v>
      </c>
      <c r="T1973" s="8">
        <f>Daten!L1973</f>
        <v>92144</v>
      </c>
      <c r="U1973" s="8">
        <f>Daten!M1973</f>
        <v>38106</v>
      </c>
      <c r="V1973" s="8">
        <f>Daten!N1973</f>
        <v>500</v>
      </c>
      <c r="W1973" s="8">
        <f>Daten!O1973</f>
        <v>500</v>
      </c>
      <c r="X1973" s="22">
        <f t="shared" si="775"/>
        <v>132017</v>
      </c>
      <c r="Y1973" s="8">
        <f t="shared" si="776"/>
        <v>371405.79069098883</v>
      </c>
      <c r="Z1973" s="20">
        <f t="shared" si="777"/>
        <v>-239388.79069098883</v>
      </c>
      <c r="AA1973" s="26">
        <f t="shared" si="778"/>
        <v>23938.879069098883</v>
      </c>
      <c r="AB1973" s="31">
        <f t="shared" si="779"/>
        <v>14144.61665346038</v>
      </c>
      <c r="AC1973" s="30">
        <f t="shared" si="780"/>
        <v>14144.61665346038</v>
      </c>
      <c r="AG1973" s="25">
        <f t="shared" si="781"/>
        <v>-6165.4927115059654</v>
      </c>
      <c r="AH1973" s="25">
        <f t="shared" si="782"/>
        <v>23938.879069098883</v>
      </c>
      <c r="AI1973" s="25">
        <f t="shared" si="783"/>
        <v>17773.386357592917</v>
      </c>
      <c r="AJ1973" s="25">
        <f t="shared" si="784"/>
        <v>1</v>
      </c>
      <c r="AK1973" s="25">
        <f t="shared" si="785"/>
        <v>17773.386357592917</v>
      </c>
      <c r="AL1973" s="25">
        <f t="shared" ca="1" si="786"/>
        <v>36616</v>
      </c>
      <c r="AM1973" s="25">
        <f t="shared" ca="1" si="787"/>
        <v>71</v>
      </c>
      <c r="AN1973" s="25">
        <f ca="1">IF(AM1973=0,0,COUNTIF($AM$19:AM1973,C1973*10+1))</f>
        <v>95</v>
      </c>
      <c r="AO1973" s="20">
        <f t="shared" ca="1" si="788"/>
        <v>0</v>
      </c>
      <c r="AP1973" s="32">
        <f t="shared" ca="1" si="789"/>
        <v>36616</v>
      </c>
    </row>
    <row r="1974" spans="1:42" x14ac:dyDescent="0.2">
      <c r="A1974" s="14">
        <f>Daten!A1974</f>
        <v>70836</v>
      </c>
      <c r="B1974" s="7" t="str">
        <f>Daten!B1974</f>
        <v>Weißenbach am Lech</v>
      </c>
      <c r="C1974" s="14">
        <f t="shared" si="765"/>
        <v>7</v>
      </c>
      <c r="D1974" s="9">
        <f>Daten!D1974</f>
        <v>0</v>
      </c>
      <c r="E1974" s="8">
        <f>Daten!E1974</f>
        <v>1258</v>
      </c>
      <c r="F1974" s="8">
        <f>Daten!F1974</f>
        <v>1257</v>
      </c>
      <c r="G1974" s="26">
        <f t="shared" si="766"/>
        <v>1</v>
      </c>
      <c r="H1974" s="28">
        <f t="shared" si="767"/>
        <v>7.955449482895784E-4</v>
      </c>
      <c r="I1974" s="20">
        <f t="shared" si="768"/>
        <v>16.887541169961828</v>
      </c>
      <c r="J1974" s="20">
        <f t="shared" si="769"/>
        <v>-15.887541169961828</v>
      </c>
      <c r="K1974" s="26">
        <f t="shared" si="770"/>
        <v>7943.7705849809145</v>
      </c>
      <c r="L1974" s="15">
        <f>Daten!G1974</f>
        <v>174</v>
      </c>
      <c r="M1974" s="15">
        <f>Daten!H1974</f>
        <v>831</v>
      </c>
      <c r="N1974" s="15">
        <f>Daten!I1974</f>
        <v>253</v>
      </c>
      <c r="O1974" s="27">
        <f t="shared" si="771"/>
        <v>0.51383874849578826</v>
      </c>
      <c r="P1974" s="15">
        <f t="shared" si="772"/>
        <v>471.83869335559723</v>
      </c>
      <c r="Q1974" s="20">
        <f t="shared" si="773"/>
        <v>-44.838693355597229</v>
      </c>
      <c r="R1974" s="26">
        <f t="shared" si="774"/>
        <v>-8967.7386711194449</v>
      </c>
      <c r="S1974" s="8">
        <f>Daten!K1974</f>
        <v>4067</v>
      </c>
      <c r="T1974" s="8">
        <f>Daten!L1974</f>
        <v>99417</v>
      </c>
      <c r="U1974" s="8">
        <f>Daten!M1974</f>
        <v>221301</v>
      </c>
      <c r="V1974" s="8">
        <f>Daten!N1974</f>
        <v>500</v>
      </c>
      <c r="W1974" s="8">
        <f>Daten!O1974</f>
        <v>500</v>
      </c>
      <c r="X1974" s="22">
        <f t="shared" si="775"/>
        <v>324785</v>
      </c>
      <c r="Y1974" s="8">
        <f t="shared" si="776"/>
        <v>482674.05443105783</v>
      </c>
      <c r="Z1974" s="20">
        <f t="shared" si="777"/>
        <v>-157889.05443105783</v>
      </c>
      <c r="AA1974" s="26">
        <f t="shared" si="778"/>
        <v>15788.905443105783</v>
      </c>
      <c r="AB1974" s="31">
        <f t="shared" si="779"/>
        <v>14764.937356967253</v>
      </c>
      <c r="AC1974" s="30">
        <f t="shared" si="780"/>
        <v>14764.937356967253</v>
      </c>
      <c r="AG1974" s="25">
        <f t="shared" si="781"/>
        <v>7943.7705849809145</v>
      </c>
      <c r="AH1974" s="25">
        <f t="shared" si="782"/>
        <v>15788.905443105783</v>
      </c>
      <c r="AI1974" s="25">
        <f t="shared" si="783"/>
        <v>23732.676028086698</v>
      </c>
      <c r="AJ1974" s="25">
        <f t="shared" si="784"/>
        <v>1</v>
      </c>
      <c r="AK1974" s="25">
        <f t="shared" si="785"/>
        <v>23732.676028086698</v>
      </c>
      <c r="AL1974" s="25">
        <f t="shared" ca="1" si="786"/>
        <v>48892</v>
      </c>
      <c r="AM1974" s="25">
        <f t="shared" ca="1" si="787"/>
        <v>71</v>
      </c>
      <c r="AN1974" s="25">
        <f ca="1">IF(AM1974=0,0,COUNTIF($AM$19:AM1974,C1974*10+1))</f>
        <v>96</v>
      </c>
      <c r="AO1974" s="20">
        <f t="shared" ca="1" si="788"/>
        <v>0</v>
      </c>
      <c r="AP1974" s="32">
        <f t="shared" ca="1" si="789"/>
        <v>48892</v>
      </c>
    </row>
    <row r="1975" spans="1:42" x14ac:dyDescent="0.2">
      <c r="A1975" s="14">
        <f>Daten!A1975</f>
        <v>70837</v>
      </c>
      <c r="B1975" s="7" t="str">
        <f>Daten!B1975</f>
        <v>Zöblen</v>
      </c>
      <c r="C1975" s="14">
        <f t="shared" si="765"/>
        <v>7</v>
      </c>
      <c r="D1975" s="9">
        <f>Daten!D1975</f>
        <v>0</v>
      </c>
      <c r="E1975" s="8">
        <f>Daten!E1975</f>
        <v>246</v>
      </c>
      <c r="F1975" s="8">
        <f>Daten!F1975</f>
        <v>229</v>
      </c>
      <c r="G1975" s="26">
        <f t="shared" si="766"/>
        <v>17</v>
      </c>
      <c r="H1975" s="28">
        <f t="shared" si="767"/>
        <v>7.4235807860262015E-2</v>
      </c>
      <c r="I1975" s="20">
        <f t="shared" si="768"/>
        <v>3.0765687572961484</v>
      </c>
      <c r="J1975" s="20">
        <f t="shared" si="769"/>
        <v>13.923431242703852</v>
      </c>
      <c r="K1975" s="26">
        <f t="shared" si="770"/>
        <v>-6961.7156213519265</v>
      </c>
      <c r="L1975" s="15">
        <f>Daten!G1975</f>
        <v>30</v>
      </c>
      <c r="M1975" s="15">
        <f>Daten!H1975</f>
        <v>153</v>
      </c>
      <c r="N1975" s="15">
        <f>Daten!I1975</f>
        <v>63</v>
      </c>
      <c r="O1975" s="27">
        <f t="shared" si="771"/>
        <v>0.60784313725490191</v>
      </c>
      <c r="P1975" s="15">
        <f t="shared" si="772"/>
        <v>86.872828018539565</v>
      </c>
      <c r="Q1975" s="20">
        <f t="shared" si="773"/>
        <v>6.1271719814604353</v>
      </c>
      <c r="R1975" s="26">
        <f t="shared" si="774"/>
        <v>1225.4343962920871</v>
      </c>
      <c r="S1975" s="8">
        <f>Daten!K1975</f>
        <v>1463</v>
      </c>
      <c r="T1975" s="8">
        <f>Daten!L1975</f>
        <v>29710</v>
      </c>
      <c r="U1975" s="8">
        <f>Daten!M1975</f>
        <v>50239</v>
      </c>
      <c r="V1975" s="8">
        <f>Daten!N1975</f>
        <v>500</v>
      </c>
      <c r="W1975" s="8">
        <f>Daten!O1975</f>
        <v>500</v>
      </c>
      <c r="X1975" s="22">
        <f t="shared" si="775"/>
        <v>81412</v>
      </c>
      <c r="Y1975" s="8">
        <f t="shared" si="776"/>
        <v>94386.182345024019</v>
      </c>
      <c r="Z1975" s="20">
        <f t="shared" si="777"/>
        <v>-12974.182345024019</v>
      </c>
      <c r="AA1975" s="26">
        <f t="shared" si="778"/>
        <v>1297.4182345024019</v>
      </c>
      <c r="AB1975" s="31">
        <f t="shared" si="779"/>
        <v>-4438.862990557438</v>
      </c>
      <c r="AC1975" s="30">
        <f t="shared" si="780"/>
        <v>0</v>
      </c>
      <c r="AG1975" s="25">
        <f t="shared" si="781"/>
        <v>0</v>
      </c>
      <c r="AH1975" s="25">
        <f t="shared" si="782"/>
        <v>0</v>
      </c>
      <c r="AI1975" s="25">
        <f t="shared" si="783"/>
        <v>0</v>
      </c>
      <c r="AJ1975" s="25">
        <f t="shared" si="784"/>
        <v>1</v>
      </c>
      <c r="AK1975" s="25">
        <f t="shared" si="785"/>
        <v>0</v>
      </c>
      <c r="AL1975" s="25">
        <f t="shared" ca="1" si="786"/>
        <v>0</v>
      </c>
      <c r="AM1975" s="25">
        <f t="shared" ca="1" si="787"/>
        <v>0</v>
      </c>
      <c r="AN1975" s="25">
        <f ca="1">IF(AM1975=0,0,COUNTIF($AM$19:AM1975,C1975*10+1))</f>
        <v>0</v>
      </c>
      <c r="AO1975" s="20">
        <f t="shared" ca="1" si="788"/>
        <v>0</v>
      </c>
      <c r="AP1975" s="32">
        <f t="shared" ca="1" si="789"/>
        <v>0</v>
      </c>
    </row>
    <row r="1976" spans="1:42" x14ac:dyDescent="0.2">
      <c r="A1976" s="14">
        <f>Daten!A1976</f>
        <v>70901</v>
      </c>
      <c r="B1976" s="7" t="str">
        <f>Daten!B1976</f>
        <v>Achenkirch</v>
      </c>
      <c r="C1976" s="14">
        <f t="shared" si="765"/>
        <v>7</v>
      </c>
      <c r="D1976" s="9">
        <f>Daten!D1976</f>
        <v>0</v>
      </c>
      <c r="E1976" s="8">
        <f>Daten!E1976</f>
        <v>2256</v>
      </c>
      <c r="F1976" s="8">
        <f>Daten!F1976</f>
        <v>2198</v>
      </c>
      <c r="G1976" s="26">
        <f t="shared" si="766"/>
        <v>58</v>
      </c>
      <c r="H1976" s="28">
        <f t="shared" si="767"/>
        <v>2.6387625113739762E-2</v>
      </c>
      <c r="I1976" s="20">
        <f t="shared" si="768"/>
        <v>29.529686150816307</v>
      </c>
      <c r="J1976" s="20">
        <f t="shared" si="769"/>
        <v>28.470313849183693</v>
      </c>
      <c r="K1976" s="26">
        <f t="shared" si="770"/>
        <v>-14235.156924591847</v>
      </c>
      <c r="L1976" s="15">
        <f>Daten!G1976</f>
        <v>257</v>
      </c>
      <c r="M1976" s="15">
        <f>Daten!H1976</f>
        <v>1470</v>
      </c>
      <c r="N1976" s="15">
        <f>Daten!I1976</f>
        <v>529</v>
      </c>
      <c r="O1976" s="27">
        <f t="shared" si="771"/>
        <v>0.53469387755102038</v>
      </c>
      <c r="P1976" s="15">
        <f t="shared" si="772"/>
        <v>834.6605044918507</v>
      </c>
      <c r="Q1976" s="20">
        <f t="shared" si="773"/>
        <v>-48.660504491850702</v>
      </c>
      <c r="R1976" s="26">
        <f t="shared" si="774"/>
        <v>-9732.1008983701395</v>
      </c>
      <c r="S1976" s="8">
        <f>Daten!K1976</f>
        <v>14355</v>
      </c>
      <c r="T1976" s="8">
        <f>Daten!L1976</f>
        <v>306211</v>
      </c>
      <c r="U1976" s="8">
        <f>Daten!M1976</f>
        <v>786678</v>
      </c>
      <c r="V1976" s="8">
        <f>Daten!N1976</f>
        <v>500</v>
      </c>
      <c r="W1976" s="8">
        <f>Daten!O1976</f>
        <v>500</v>
      </c>
      <c r="X1976" s="22">
        <f t="shared" si="775"/>
        <v>1107244</v>
      </c>
      <c r="Y1976" s="8">
        <f t="shared" si="776"/>
        <v>865590.35516412277</v>
      </c>
      <c r="Z1976" s="20">
        <f t="shared" si="777"/>
        <v>241653.64483587723</v>
      </c>
      <c r="AA1976" s="26">
        <f t="shared" si="778"/>
        <v>-24165.364483587724</v>
      </c>
      <c r="AB1976" s="31">
        <f t="shared" si="779"/>
        <v>-48132.622306549711</v>
      </c>
      <c r="AC1976" s="30">
        <f t="shared" si="780"/>
        <v>0</v>
      </c>
      <c r="AG1976" s="25">
        <f t="shared" si="781"/>
        <v>0</v>
      </c>
      <c r="AH1976" s="25">
        <f t="shared" si="782"/>
        <v>0</v>
      </c>
      <c r="AI1976" s="25">
        <f t="shared" si="783"/>
        <v>0</v>
      </c>
      <c r="AJ1976" s="25">
        <f t="shared" si="784"/>
        <v>1</v>
      </c>
      <c r="AK1976" s="25">
        <f t="shared" si="785"/>
        <v>0</v>
      </c>
      <c r="AL1976" s="25">
        <f t="shared" ca="1" si="786"/>
        <v>0</v>
      </c>
      <c r="AM1976" s="25">
        <f t="shared" ca="1" si="787"/>
        <v>0</v>
      </c>
      <c r="AN1976" s="25">
        <f ca="1">IF(AM1976=0,0,COUNTIF($AM$19:AM1976,C1976*10+1))</f>
        <v>0</v>
      </c>
      <c r="AO1976" s="20">
        <f t="shared" ca="1" si="788"/>
        <v>0</v>
      </c>
      <c r="AP1976" s="32">
        <f t="shared" ca="1" si="789"/>
        <v>0</v>
      </c>
    </row>
    <row r="1977" spans="1:42" x14ac:dyDescent="0.2">
      <c r="A1977" s="14">
        <f>Daten!A1977</f>
        <v>70902</v>
      </c>
      <c r="B1977" s="7" t="str">
        <f>Daten!B1977</f>
        <v>Aschau im Zillertal</v>
      </c>
      <c r="C1977" s="14">
        <f t="shared" si="765"/>
        <v>7</v>
      </c>
      <c r="D1977" s="9">
        <f>Daten!D1977</f>
        <v>0</v>
      </c>
      <c r="E1977" s="8">
        <f>Daten!E1977</f>
        <v>1881</v>
      </c>
      <c r="F1977" s="8">
        <f>Daten!F1977</f>
        <v>1846</v>
      </c>
      <c r="G1977" s="26">
        <f t="shared" si="766"/>
        <v>35</v>
      </c>
      <c r="H1977" s="28">
        <f t="shared" si="767"/>
        <v>1.8959913326110509E-2</v>
      </c>
      <c r="I1977" s="20">
        <f t="shared" si="768"/>
        <v>24.800637231304322</v>
      </c>
      <c r="J1977" s="20">
        <f t="shared" si="769"/>
        <v>10.199362768695678</v>
      </c>
      <c r="K1977" s="26">
        <f t="shared" si="770"/>
        <v>-5099.6813843478394</v>
      </c>
      <c r="L1977" s="15">
        <f>Daten!G1977</f>
        <v>329</v>
      </c>
      <c r="M1977" s="15">
        <f>Daten!H1977</f>
        <v>1245</v>
      </c>
      <c r="N1977" s="15">
        <f>Daten!I1977</f>
        <v>307</v>
      </c>
      <c r="O1977" s="27">
        <f t="shared" si="771"/>
        <v>0.51084337349397591</v>
      </c>
      <c r="P1977" s="15">
        <f t="shared" si="772"/>
        <v>706.90634564105721</v>
      </c>
      <c r="Q1977" s="20">
        <f t="shared" si="773"/>
        <v>-70.906345641057214</v>
      </c>
      <c r="R1977" s="26">
        <f t="shared" si="774"/>
        <v>-14181.269128211443</v>
      </c>
      <c r="S1977" s="8">
        <f>Daten!K1977</f>
        <v>3176</v>
      </c>
      <c r="T1977" s="8">
        <f>Daten!L1977</f>
        <v>196127</v>
      </c>
      <c r="U1977" s="8">
        <f>Daten!M1977</f>
        <v>486015</v>
      </c>
      <c r="V1977" s="8">
        <f>Daten!N1977</f>
        <v>500</v>
      </c>
      <c r="W1977" s="8">
        <f>Daten!O1977</f>
        <v>500</v>
      </c>
      <c r="X1977" s="22">
        <f t="shared" si="775"/>
        <v>685318</v>
      </c>
      <c r="Y1977" s="8">
        <f t="shared" si="776"/>
        <v>721708.9796381715</v>
      </c>
      <c r="Z1977" s="20">
        <f t="shared" si="777"/>
        <v>-36390.979638171499</v>
      </c>
      <c r="AA1977" s="26">
        <f t="shared" si="778"/>
        <v>3639.0979638171502</v>
      </c>
      <c r="AB1977" s="31">
        <f t="shared" si="779"/>
        <v>-15641.852548742134</v>
      </c>
      <c r="AC1977" s="30">
        <f t="shared" si="780"/>
        <v>0</v>
      </c>
      <c r="AG1977" s="25">
        <f t="shared" si="781"/>
        <v>0</v>
      </c>
      <c r="AH1977" s="25">
        <f t="shared" si="782"/>
        <v>0</v>
      </c>
      <c r="AI1977" s="25">
        <f t="shared" si="783"/>
        <v>0</v>
      </c>
      <c r="AJ1977" s="25">
        <f t="shared" si="784"/>
        <v>1</v>
      </c>
      <c r="AK1977" s="25">
        <f t="shared" si="785"/>
        <v>0</v>
      </c>
      <c r="AL1977" s="25">
        <f t="shared" ca="1" si="786"/>
        <v>0</v>
      </c>
      <c r="AM1977" s="25">
        <f t="shared" ca="1" si="787"/>
        <v>0</v>
      </c>
      <c r="AN1977" s="25">
        <f ca="1">IF(AM1977=0,0,COUNTIF($AM$19:AM1977,C1977*10+1))</f>
        <v>0</v>
      </c>
      <c r="AO1977" s="20">
        <f t="shared" ca="1" si="788"/>
        <v>0</v>
      </c>
      <c r="AP1977" s="32">
        <f t="shared" ca="1" si="789"/>
        <v>0</v>
      </c>
    </row>
    <row r="1978" spans="1:42" x14ac:dyDescent="0.2">
      <c r="A1978" s="14">
        <f>Daten!A1978</f>
        <v>70903</v>
      </c>
      <c r="B1978" s="7" t="str">
        <f>Daten!B1978</f>
        <v>Brandberg</v>
      </c>
      <c r="C1978" s="14">
        <f t="shared" si="765"/>
        <v>7</v>
      </c>
      <c r="D1978" s="9">
        <f>Daten!D1978</f>
        <v>0</v>
      </c>
      <c r="E1978" s="8">
        <f>Daten!E1978</f>
        <v>369</v>
      </c>
      <c r="F1978" s="8">
        <f>Daten!F1978</f>
        <v>360</v>
      </c>
      <c r="G1978" s="26">
        <f t="shared" si="766"/>
        <v>9</v>
      </c>
      <c r="H1978" s="28">
        <f t="shared" si="767"/>
        <v>2.5000000000000001E-2</v>
      </c>
      <c r="I1978" s="20">
        <f t="shared" si="768"/>
        <v>4.8365273040463466</v>
      </c>
      <c r="J1978" s="20">
        <f t="shared" si="769"/>
        <v>4.1634726959536534</v>
      </c>
      <c r="K1978" s="26">
        <f t="shared" si="770"/>
        <v>-2081.7363479768269</v>
      </c>
      <c r="L1978" s="15">
        <f>Daten!G1978</f>
        <v>71</v>
      </c>
      <c r="M1978" s="15">
        <f>Daten!H1978</f>
        <v>225</v>
      </c>
      <c r="N1978" s="15">
        <f>Daten!I1978</f>
        <v>73</v>
      </c>
      <c r="O1978" s="27">
        <f t="shared" si="771"/>
        <v>0.64</v>
      </c>
      <c r="P1978" s="15">
        <f t="shared" si="772"/>
        <v>127.75415885079349</v>
      </c>
      <c r="Q1978" s="20">
        <f t="shared" si="773"/>
        <v>16.245841149206512</v>
      </c>
      <c r="R1978" s="26">
        <f t="shared" si="774"/>
        <v>3249.1682298413025</v>
      </c>
      <c r="S1978" s="8">
        <f>Daten!K1978</f>
        <v>9448</v>
      </c>
      <c r="T1978" s="8">
        <f>Daten!L1978</f>
        <v>42077</v>
      </c>
      <c r="U1978" s="8">
        <f>Daten!M1978</f>
        <v>168041</v>
      </c>
      <c r="V1978" s="8">
        <f>Daten!N1978</f>
        <v>500</v>
      </c>
      <c r="W1978" s="8">
        <f>Daten!O1978</f>
        <v>500</v>
      </c>
      <c r="X1978" s="22">
        <f t="shared" si="775"/>
        <v>219566</v>
      </c>
      <c r="Y1978" s="8">
        <f t="shared" si="776"/>
        <v>141579.27351753603</v>
      </c>
      <c r="Z1978" s="20">
        <f t="shared" si="777"/>
        <v>77986.726482463971</v>
      </c>
      <c r="AA1978" s="26">
        <f t="shared" si="778"/>
        <v>-7798.6726482463973</v>
      </c>
      <c r="AB1978" s="31">
        <f t="shared" si="779"/>
        <v>-6631.2407663819213</v>
      </c>
      <c r="AC1978" s="30">
        <f t="shared" si="780"/>
        <v>0</v>
      </c>
      <c r="AG1978" s="25">
        <f t="shared" si="781"/>
        <v>0</v>
      </c>
      <c r="AH1978" s="25">
        <f t="shared" si="782"/>
        <v>0</v>
      </c>
      <c r="AI1978" s="25">
        <f t="shared" si="783"/>
        <v>0</v>
      </c>
      <c r="AJ1978" s="25">
        <f t="shared" si="784"/>
        <v>1</v>
      </c>
      <c r="AK1978" s="25">
        <f t="shared" si="785"/>
        <v>0</v>
      </c>
      <c r="AL1978" s="25">
        <f t="shared" ca="1" si="786"/>
        <v>0</v>
      </c>
      <c r="AM1978" s="25">
        <f t="shared" ca="1" si="787"/>
        <v>0</v>
      </c>
      <c r="AN1978" s="25">
        <f ca="1">IF(AM1978=0,0,COUNTIF($AM$19:AM1978,C1978*10+1))</f>
        <v>0</v>
      </c>
      <c r="AO1978" s="20">
        <f t="shared" ca="1" si="788"/>
        <v>0</v>
      </c>
      <c r="AP1978" s="32">
        <f t="shared" ca="1" si="789"/>
        <v>0</v>
      </c>
    </row>
    <row r="1979" spans="1:42" x14ac:dyDescent="0.2">
      <c r="A1979" s="14">
        <f>Daten!A1979</f>
        <v>70904</v>
      </c>
      <c r="B1979" s="7" t="str">
        <f>Daten!B1979</f>
        <v>Bruck am Ziller</v>
      </c>
      <c r="C1979" s="14">
        <f t="shared" si="765"/>
        <v>7</v>
      </c>
      <c r="D1979" s="9">
        <f>Daten!D1979</f>
        <v>0</v>
      </c>
      <c r="E1979" s="8">
        <f>Daten!E1979</f>
        <v>1139</v>
      </c>
      <c r="F1979" s="8">
        <f>Daten!F1979</f>
        <v>1125</v>
      </c>
      <c r="G1979" s="26">
        <f t="shared" si="766"/>
        <v>14</v>
      </c>
      <c r="H1979" s="28">
        <f t="shared" si="767"/>
        <v>1.2444444444444444E-2</v>
      </c>
      <c r="I1979" s="20">
        <f t="shared" si="768"/>
        <v>15.114147825144833</v>
      </c>
      <c r="J1979" s="20">
        <f t="shared" si="769"/>
        <v>-1.1141478251448333</v>
      </c>
      <c r="K1979" s="26">
        <f t="shared" si="770"/>
        <v>557.0739125724167</v>
      </c>
      <c r="L1979" s="15">
        <f>Daten!G1979</f>
        <v>189</v>
      </c>
      <c r="M1979" s="15">
        <f>Daten!H1979</f>
        <v>741</v>
      </c>
      <c r="N1979" s="15">
        <f>Daten!I1979</f>
        <v>209</v>
      </c>
      <c r="O1979" s="27">
        <f t="shared" si="771"/>
        <v>0.53711201079622128</v>
      </c>
      <c r="P1979" s="15">
        <f t="shared" si="772"/>
        <v>420.73702981527987</v>
      </c>
      <c r="Q1979" s="20">
        <f t="shared" si="773"/>
        <v>-22.737029815279868</v>
      </c>
      <c r="R1979" s="26">
        <f t="shared" si="774"/>
        <v>-4547.4059630559732</v>
      </c>
      <c r="S1979" s="8">
        <f>Daten!K1979</f>
        <v>1835</v>
      </c>
      <c r="T1979" s="8">
        <f>Daten!L1979</f>
        <v>68689</v>
      </c>
      <c r="U1979" s="8">
        <f>Daten!M1979</f>
        <v>34895</v>
      </c>
      <c r="V1979" s="8">
        <f>Daten!N1979</f>
        <v>500</v>
      </c>
      <c r="W1979" s="8">
        <f>Daten!O1979</f>
        <v>500</v>
      </c>
      <c r="X1979" s="22">
        <f t="shared" si="775"/>
        <v>105419</v>
      </c>
      <c r="Y1979" s="8">
        <f t="shared" si="776"/>
        <v>437015.69793082261</v>
      </c>
      <c r="Z1979" s="20">
        <f t="shared" si="777"/>
        <v>-331596.69793082261</v>
      </c>
      <c r="AA1979" s="26">
        <f t="shared" si="778"/>
        <v>33159.669793082263</v>
      </c>
      <c r="AB1979" s="31">
        <f t="shared" si="779"/>
        <v>29169.337742598706</v>
      </c>
      <c r="AC1979" s="30">
        <f t="shared" si="780"/>
        <v>29169.337742598706</v>
      </c>
      <c r="AG1979" s="25">
        <f t="shared" si="781"/>
        <v>557.0739125724167</v>
      </c>
      <c r="AH1979" s="25">
        <f t="shared" si="782"/>
        <v>33159.669793082263</v>
      </c>
      <c r="AI1979" s="25">
        <f t="shared" si="783"/>
        <v>33716.743705654677</v>
      </c>
      <c r="AJ1979" s="25">
        <f t="shared" si="784"/>
        <v>1</v>
      </c>
      <c r="AK1979" s="25">
        <f t="shared" si="785"/>
        <v>33716.743705654677</v>
      </c>
      <c r="AL1979" s="25">
        <f t="shared" ca="1" si="786"/>
        <v>69461</v>
      </c>
      <c r="AM1979" s="25">
        <f t="shared" ca="1" si="787"/>
        <v>71</v>
      </c>
      <c r="AN1979" s="25">
        <f ca="1">IF(AM1979=0,0,COUNTIF($AM$19:AM1979,C1979*10+1))</f>
        <v>97</v>
      </c>
      <c r="AO1979" s="20">
        <f t="shared" ca="1" si="788"/>
        <v>0</v>
      </c>
      <c r="AP1979" s="32">
        <f t="shared" ca="1" si="789"/>
        <v>69461</v>
      </c>
    </row>
    <row r="1980" spans="1:42" x14ac:dyDescent="0.2">
      <c r="A1980" s="14">
        <f>Daten!A1980</f>
        <v>70905</v>
      </c>
      <c r="B1980" s="7" t="str">
        <f>Daten!B1980</f>
        <v>Buch in Tirol</v>
      </c>
      <c r="C1980" s="14">
        <f t="shared" si="765"/>
        <v>7</v>
      </c>
      <c r="D1980" s="9">
        <f>Daten!D1980</f>
        <v>0</v>
      </c>
      <c r="E1980" s="8">
        <f>Daten!E1980</f>
        <v>2592</v>
      </c>
      <c r="F1980" s="8">
        <f>Daten!F1980</f>
        <v>2592</v>
      </c>
      <c r="G1980" s="26">
        <f t="shared" si="766"/>
        <v>0</v>
      </c>
      <c r="H1980" s="28">
        <f t="shared" si="767"/>
        <v>0</v>
      </c>
      <c r="I1980" s="20">
        <f t="shared" si="768"/>
        <v>34.822996589133695</v>
      </c>
      <c r="J1980" s="20">
        <f t="shared" si="769"/>
        <v>-34.822996589133695</v>
      </c>
      <c r="K1980" s="26">
        <f t="shared" si="770"/>
        <v>17411.498294566849</v>
      </c>
      <c r="L1980" s="15">
        <f>Daten!G1980</f>
        <v>363</v>
      </c>
      <c r="M1980" s="15">
        <f>Daten!H1980</f>
        <v>1752</v>
      </c>
      <c r="N1980" s="15">
        <f>Daten!I1980</f>
        <v>477</v>
      </c>
      <c r="O1980" s="27">
        <f t="shared" si="771"/>
        <v>0.47945205479452052</v>
      </c>
      <c r="P1980" s="15">
        <f t="shared" si="772"/>
        <v>994.77905025151188</v>
      </c>
      <c r="Q1980" s="20">
        <f t="shared" si="773"/>
        <v>-154.77905025151188</v>
      </c>
      <c r="R1980" s="26">
        <f t="shared" si="774"/>
        <v>-30955.810050302374</v>
      </c>
      <c r="S1980" s="8">
        <f>Daten!K1980</f>
        <v>3153</v>
      </c>
      <c r="T1980" s="8">
        <f>Daten!L1980</f>
        <v>173677</v>
      </c>
      <c r="U1980" s="8">
        <f>Daten!M1980</f>
        <v>393545</v>
      </c>
      <c r="V1980" s="8">
        <f>Daten!N1980</f>
        <v>500</v>
      </c>
      <c r="W1980" s="8">
        <f>Daten!O1980</f>
        <v>500</v>
      </c>
      <c r="X1980" s="22">
        <f t="shared" si="775"/>
        <v>570375</v>
      </c>
      <c r="Y1980" s="8">
        <f t="shared" si="776"/>
        <v>994508.06763537508</v>
      </c>
      <c r="Z1980" s="20">
        <f t="shared" si="777"/>
        <v>-424133.06763537508</v>
      </c>
      <c r="AA1980" s="26">
        <f t="shared" si="778"/>
        <v>42413.306763537512</v>
      </c>
      <c r="AB1980" s="31">
        <f t="shared" si="779"/>
        <v>28868.995007801987</v>
      </c>
      <c r="AC1980" s="30">
        <f t="shared" si="780"/>
        <v>28868.995007801987</v>
      </c>
      <c r="AG1980" s="25">
        <f t="shared" si="781"/>
        <v>17411.498294566849</v>
      </c>
      <c r="AH1980" s="25">
        <f t="shared" si="782"/>
        <v>42413.306763537512</v>
      </c>
      <c r="AI1980" s="25">
        <f t="shared" si="783"/>
        <v>59824.805058104364</v>
      </c>
      <c r="AJ1980" s="25">
        <f t="shared" si="784"/>
        <v>1</v>
      </c>
      <c r="AK1980" s="25">
        <f t="shared" si="785"/>
        <v>59824.805058104364</v>
      </c>
      <c r="AL1980" s="25">
        <f t="shared" ca="1" si="786"/>
        <v>123247</v>
      </c>
      <c r="AM1980" s="25">
        <f t="shared" ca="1" si="787"/>
        <v>71</v>
      </c>
      <c r="AN1980" s="25">
        <f ca="1">IF(AM1980=0,0,COUNTIF($AM$19:AM1980,C1980*10+1))</f>
        <v>98</v>
      </c>
      <c r="AO1980" s="20">
        <f t="shared" ca="1" si="788"/>
        <v>0</v>
      </c>
      <c r="AP1980" s="32">
        <f t="shared" ca="1" si="789"/>
        <v>123247</v>
      </c>
    </row>
    <row r="1981" spans="1:42" x14ac:dyDescent="0.2">
      <c r="A1981" s="14">
        <f>Daten!A1981</f>
        <v>70907</v>
      </c>
      <c r="B1981" s="7" t="str">
        <f>Daten!B1981</f>
        <v>Eben am Achensee</v>
      </c>
      <c r="C1981" s="14">
        <f t="shared" si="765"/>
        <v>7</v>
      </c>
      <c r="D1981" s="9">
        <f>Daten!D1981</f>
        <v>0</v>
      </c>
      <c r="E1981" s="8">
        <f>Daten!E1981</f>
        <v>3472</v>
      </c>
      <c r="F1981" s="8">
        <f>Daten!F1981</f>
        <v>3240</v>
      </c>
      <c r="G1981" s="26">
        <f t="shared" si="766"/>
        <v>232</v>
      </c>
      <c r="H1981" s="28">
        <f t="shared" si="767"/>
        <v>7.160493827160494E-2</v>
      </c>
      <c r="I1981" s="20">
        <f t="shared" si="768"/>
        <v>43.528745736417122</v>
      </c>
      <c r="J1981" s="20">
        <f t="shared" si="769"/>
        <v>188.47125426358286</v>
      </c>
      <c r="K1981" s="26">
        <f t="shared" si="770"/>
        <v>-94235.627131791436</v>
      </c>
      <c r="L1981" s="15">
        <f>Daten!G1981</f>
        <v>532</v>
      </c>
      <c r="M1981" s="15">
        <f>Daten!H1981</f>
        <v>2307</v>
      </c>
      <c r="N1981" s="15">
        <f>Daten!I1981</f>
        <v>633</v>
      </c>
      <c r="O1981" s="27">
        <f t="shared" si="771"/>
        <v>0.50498482878196793</v>
      </c>
      <c r="P1981" s="15">
        <f t="shared" si="772"/>
        <v>1309.9059754168024</v>
      </c>
      <c r="Q1981" s="20">
        <f t="shared" si="773"/>
        <v>-144.90597541680245</v>
      </c>
      <c r="R1981" s="26">
        <f t="shared" si="774"/>
        <v>-28981.19508336049</v>
      </c>
      <c r="S1981" s="8">
        <f>Daten!K1981</f>
        <v>20338</v>
      </c>
      <c r="T1981" s="8">
        <f>Daten!L1981</f>
        <v>616528</v>
      </c>
      <c r="U1981" s="8">
        <f>Daten!M1981</f>
        <v>1567798</v>
      </c>
      <c r="V1981" s="8">
        <f>Daten!N1981</f>
        <v>500</v>
      </c>
      <c r="W1981" s="8">
        <f>Daten!O1981</f>
        <v>500</v>
      </c>
      <c r="X1981" s="22">
        <f t="shared" si="775"/>
        <v>2204664</v>
      </c>
      <c r="Y1981" s="8">
        <f t="shared" si="776"/>
        <v>1332149.695536274</v>
      </c>
      <c r="Z1981" s="20">
        <f t="shared" si="777"/>
        <v>872514.304463726</v>
      </c>
      <c r="AA1981" s="26">
        <f t="shared" si="778"/>
        <v>-87251.4304463726</v>
      </c>
      <c r="AB1981" s="31">
        <f t="shared" si="779"/>
        <v>-210468.25266152452</v>
      </c>
      <c r="AC1981" s="30">
        <f t="shared" si="780"/>
        <v>0</v>
      </c>
      <c r="AG1981" s="25">
        <f t="shared" si="781"/>
        <v>0</v>
      </c>
      <c r="AH1981" s="25">
        <f t="shared" si="782"/>
        <v>0</v>
      </c>
      <c r="AI1981" s="25">
        <f t="shared" si="783"/>
        <v>0</v>
      </c>
      <c r="AJ1981" s="25">
        <f t="shared" si="784"/>
        <v>1</v>
      </c>
      <c r="AK1981" s="25">
        <f t="shared" si="785"/>
        <v>0</v>
      </c>
      <c r="AL1981" s="25">
        <f t="shared" ca="1" si="786"/>
        <v>0</v>
      </c>
      <c r="AM1981" s="25">
        <f t="shared" ca="1" si="787"/>
        <v>0</v>
      </c>
      <c r="AN1981" s="25">
        <f ca="1">IF(AM1981=0,0,COUNTIF($AM$19:AM1981,C1981*10+1))</f>
        <v>0</v>
      </c>
      <c r="AO1981" s="20">
        <f t="shared" ca="1" si="788"/>
        <v>0</v>
      </c>
      <c r="AP1981" s="32">
        <f t="shared" ca="1" si="789"/>
        <v>0</v>
      </c>
    </row>
    <row r="1982" spans="1:42" x14ac:dyDescent="0.2">
      <c r="A1982" s="14">
        <f>Daten!A1982</f>
        <v>70908</v>
      </c>
      <c r="B1982" s="7" t="str">
        <f>Daten!B1982</f>
        <v>Finkenberg</v>
      </c>
      <c r="C1982" s="14">
        <f t="shared" si="765"/>
        <v>7</v>
      </c>
      <c r="D1982" s="9">
        <f>Daten!D1982</f>
        <v>0</v>
      </c>
      <c r="E1982" s="8">
        <f>Daten!E1982</f>
        <v>1419</v>
      </c>
      <c r="F1982" s="8">
        <f>Daten!F1982</f>
        <v>1405</v>
      </c>
      <c r="G1982" s="26">
        <f t="shared" si="766"/>
        <v>14</v>
      </c>
      <c r="H1982" s="28">
        <f t="shared" si="767"/>
        <v>9.9644128113879002E-3</v>
      </c>
      <c r="I1982" s="20">
        <f t="shared" si="768"/>
        <v>18.875891283847547</v>
      </c>
      <c r="J1982" s="20">
        <f t="shared" si="769"/>
        <v>-4.8758912838475474</v>
      </c>
      <c r="K1982" s="26">
        <f t="shared" si="770"/>
        <v>2437.9456419237736</v>
      </c>
      <c r="L1982" s="15">
        <f>Daten!G1982</f>
        <v>161</v>
      </c>
      <c r="M1982" s="15">
        <f>Daten!H1982</f>
        <v>946</v>
      </c>
      <c r="N1982" s="15">
        <f>Daten!I1982</f>
        <v>312</v>
      </c>
      <c r="O1982" s="27">
        <f t="shared" si="771"/>
        <v>0.5</v>
      </c>
      <c r="P1982" s="15">
        <f t="shared" si="772"/>
        <v>537.13526343489173</v>
      </c>
      <c r="Q1982" s="20">
        <f t="shared" si="773"/>
        <v>-64.135263434891726</v>
      </c>
      <c r="R1982" s="26">
        <f t="shared" si="774"/>
        <v>-12827.052686978346</v>
      </c>
      <c r="S1982" s="8">
        <f>Daten!K1982</f>
        <v>11900</v>
      </c>
      <c r="T1982" s="8">
        <f>Daten!L1982</f>
        <v>190554</v>
      </c>
      <c r="U1982" s="8">
        <f>Daten!M1982</f>
        <v>627059</v>
      </c>
      <c r="V1982" s="8">
        <f>Daten!N1982</f>
        <v>500</v>
      </c>
      <c r="W1982" s="8">
        <f>Daten!O1982</f>
        <v>500</v>
      </c>
      <c r="X1982" s="22">
        <f t="shared" si="775"/>
        <v>829513</v>
      </c>
      <c r="Y1982" s="8">
        <f t="shared" si="776"/>
        <v>544447.12499019958</v>
      </c>
      <c r="Z1982" s="20">
        <f t="shared" si="777"/>
        <v>285065.87500980042</v>
      </c>
      <c r="AA1982" s="26">
        <f t="shared" si="778"/>
        <v>-28506.587500980044</v>
      </c>
      <c r="AB1982" s="31">
        <f t="shared" si="779"/>
        <v>-38895.694546034618</v>
      </c>
      <c r="AC1982" s="30">
        <f t="shared" si="780"/>
        <v>0</v>
      </c>
      <c r="AG1982" s="25">
        <f t="shared" si="781"/>
        <v>0</v>
      </c>
      <c r="AH1982" s="25">
        <f t="shared" si="782"/>
        <v>0</v>
      </c>
      <c r="AI1982" s="25">
        <f t="shared" si="783"/>
        <v>0</v>
      </c>
      <c r="AJ1982" s="25">
        <f t="shared" si="784"/>
        <v>1</v>
      </c>
      <c r="AK1982" s="25">
        <f t="shared" si="785"/>
        <v>0</v>
      </c>
      <c r="AL1982" s="25">
        <f t="shared" ca="1" si="786"/>
        <v>0</v>
      </c>
      <c r="AM1982" s="25">
        <f t="shared" ca="1" si="787"/>
        <v>0</v>
      </c>
      <c r="AN1982" s="25">
        <f ca="1">IF(AM1982=0,0,COUNTIF($AM$19:AM1982,C1982*10+1))</f>
        <v>0</v>
      </c>
      <c r="AO1982" s="20">
        <f t="shared" ca="1" si="788"/>
        <v>0</v>
      </c>
      <c r="AP1982" s="32">
        <f t="shared" ca="1" si="789"/>
        <v>0</v>
      </c>
    </row>
    <row r="1983" spans="1:42" x14ac:dyDescent="0.2">
      <c r="A1983" s="14">
        <f>Daten!A1983</f>
        <v>70909</v>
      </c>
      <c r="B1983" s="7" t="str">
        <f>Daten!B1983</f>
        <v>Fügen</v>
      </c>
      <c r="C1983" s="14">
        <f t="shared" si="765"/>
        <v>7</v>
      </c>
      <c r="D1983" s="9">
        <f>Daten!D1983</f>
        <v>0</v>
      </c>
      <c r="E1983" s="8">
        <f>Daten!E1983</f>
        <v>4329</v>
      </c>
      <c r="F1983" s="8">
        <f>Daten!F1983</f>
        <v>4216</v>
      </c>
      <c r="G1983" s="26">
        <f t="shared" si="766"/>
        <v>113</v>
      </c>
      <c r="H1983" s="28">
        <f t="shared" si="767"/>
        <v>2.6802656546489563E-2</v>
      </c>
      <c r="I1983" s="20">
        <f t="shared" si="768"/>
        <v>56.641108649609436</v>
      </c>
      <c r="J1983" s="20">
        <f t="shared" si="769"/>
        <v>56.358891350390564</v>
      </c>
      <c r="K1983" s="26">
        <f t="shared" si="770"/>
        <v>-28179.445675195282</v>
      </c>
      <c r="L1983" s="15">
        <f>Daten!G1983</f>
        <v>674</v>
      </c>
      <c r="M1983" s="15">
        <f>Daten!H1983</f>
        <v>2884</v>
      </c>
      <c r="N1983" s="15">
        <f>Daten!I1983</f>
        <v>771</v>
      </c>
      <c r="O1983" s="27">
        <f t="shared" si="771"/>
        <v>0.50104022191400832</v>
      </c>
      <c r="P1983" s="15">
        <f t="shared" si="772"/>
        <v>1637.524418336393</v>
      </c>
      <c r="Q1983" s="20">
        <f t="shared" si="773"/>
        <v>-192.52441833639296</v>
      </c>
      <c r="R1983" s="26">
        <f t="shared" si="774"/>
        <v>-38504.883667278591</v>
      </c>
      <c r="S1983" s="8">
        <f>Daten!K1983</f>
        <v>3412</v>
      </c>
      <c r="T1983" s="8">
        <f>Daten!L1983</f>
        <v>468178</v>
      </c>
      <c r="U1983" s="8">
        <f>Daten!M1983</f>
        <v>2331418</v>
      </c>
      <c r="V1983" s="8">
        <f>Daten!N1983</f>
        <v>500</v>
      </c>
      <c r="W1983" s="8">
        <f>Daten!O1983</f>
        <v>500</v>
      </c>
      <c r="X1983" s="22">
        <f t="shared" si="775"/>
        <v>2803008</v>
      </c>
      <c r="Y1983" s="8">
        <f t="shared" si="776"/>
        <v>1660966.5990715814</v>
      </c>
      <c r="Z1983" s="20">
        <f t="shared" si="777"/>
        <v>1142041.4009284186</v>
      </c>
      <c r="AA1983" s="26">
        <f t="shared" si="778"/>
        <v>-114204.14009284187</v>
      </c>
      <c r="AB1983" s="31">
        <f t="shared" si="779"/>
        <v>-180888.46943531575</v>
      </c>
      <c r="AC1983" s="30">
        <f t="shared" si="780"/>
        <v>0</v>
      </c>
      <c r="AG1983" s="25">
        <f t="shared" si="781"/>
        <v>0</v>
      </c>
      <c r="AH1983" s="25">
        <f t="shared" si="782"/>
        <v>0</v>
      </c>
      <c r="AI1983" s="25">
        <f t="shared" si="783"/>
        <v>0</v>
      </c>
      <c r="AJ1983" s="25">
        <f t="shared" si="784"/>
        <v>1</v>
      </c>
      <c r="AK1983" s="25">
        <f t="shared" si="785"/>
        <v>0</v>
      </c>
      <c r="AL1983" s="25">
        <f t="shared" ca="1" si="786"/>
        <v>0</v>
      </c>
      <c r="AM1983" s="25">
        <f t="shared" ca="1" si="787"/>
        <v>0</v>
      </c>
      <c r="AN1983" s="25">
        <f ca="1">IF(AM1983=0,0,COUNTIF($AM$19:AM1983,C1983*10+1))</f>
        <v>0</v>
      </c>
      <c r="AO1983" s="20">
        <f t="shared" ca="1" si="788"/>
        <v>0</v>
      </c>
      <c r="AP1983" s="32">
        <f t="shared" ca="1" si="789"/>
        <v>0</v>
      </c>
    </row>
    <row r="1984" spans="1:42" x14ac:dyDescent="0.2">
      <c r="A1984" s="14">
        <f>Daten!A1984</f>
        <v>70910</v>
      </c>
      <c r="B1984" s="7" t="str">
        <f>Daten!B1984</f>
        <v>Fügenberg</v>
      </c>
      <c r="C1984" s="14">
        <f t="shared" si="765"/>
        <v>7</v>
      </c>
      <c r="D1984" s="9">
        <f>Daten!D1984</f>
        <v>0</v>
      </c>
      <c r="E1984" s="8">
        <f>Daten!E1984</f>
        <v>1489</v>
      </c>
      <c r="F1984" s="8">
        <f>Daten!F1984</f>
        <v>1410</v>
      </c>
      <c r="G1984" s="26">
        <f t="shared" si="766"/>
        <v>79</v>
      </c>
      <c r="H1984" s="28">
        <f t="shared" si="767"/>
        <v>5.6028368794326239E-2</v>
      </c>
      <c r="I1984" s="20">
        <f t="shared" si="768"/>
        <v>18.943065274181524</v>
      </c>
      <c r="J1984" s="20">
        <f t="shared" si="769"/>
        <v>60.056934725818479</v>
      </c>
      <c r="K1984" s="26">
        <f t="shared" si="770"/>
        <v>-30028.467362909239</v>
      </c>
      <c r="L1984" s="15">
        <f>Daten!G1984</f>
        <v>258</v>
      </c>
      <c r="M1984" s="15">
        <f>Daten!H1984</f>
        <v>1010</v>
      </c>
      <c r="N1984" s="15">
        <f>Daten!I1984</f>
        <v>221</v>
      </c>
      <c r="O1984" s="27">
        <f t="shared" si="771"/>
        <v>0.47425742574257423</v>
      </c>
      <c r="P1984" s="15">
        <f t="shared" si="772"/>
        <v>573.47422417467294</v>
      </c>
      <c r="Q1984" s="20">
        <f t="shared" si="773"/>
        <v>-94.474224174672941</v>
      </c>
      <c r="R1984" s="26">
        <f t="shared" si="774"/>
        <v>-18894.844834934589</v>
      </c>
      <c r="S1984" s="8">
        <f>Daten!K1984</f>
        <v>5464</v>
      </c>
      <c r="T1984" s="8">
        <f>Daten!L1984</f>
        <v>129786</v>
      </c>
      <c r="U1984" s="8">
        <f>Daten!M1984</f>
        <v>333525</v>
      </c>
      <c r="V1984" s="8">
        <f>Daten!N1984</f>
        <v>500</v>
      </c>
      <c r="W1984" s="8">
        <f>Daten!O1984</f>
        <v>500</v>
      </c>
      <c r="X1984" s="22">
        <f t="shared" si="775"/>
        <v>468775</v>
      </c>
      <c r="Y1984" s="8">
        <f t="shared" si="776"/>
        <v>571304.98175504385</v>
      </c>
      <c r="Z1984" s="20">
        <f t="shared" si="777"/>
        <v>-102529.98175504385</v>
      </c>
      <c r="AA1984" s="26">
        <f t="shared" si="778"/>
        <v>10252.998175504385</v>
      </c>
      <c r="AB1984" s="31">
        <f t="shared" si="779"/>
        <v>-38670.314022339444</v>
      </c>
      <c r="AC1984" s="30">
        <f t="shared" si="780"/>
        <v>0</v>
      </c>
      <c r="AG1984" s="25">
        <f t="shared" si="781"/>
        <v>0</v>
      </c>
      <c r="AH1984" s="25">
        <f t="shared" si="782"/>
        <v>0</v>
      </c>
      <c r="AI1984" s="25">
        <f t="shared" si="783"/>
        <v>0</v>
      </c>
      <c r="AJ1984" s="25">
        <f t="shared" si="784"/>
        <v>1</v>
      </c>
      <c r="AK1984" s="25">
        <f t="shared" si="785"/>
        <v>0</v>
      </c>
      <c r="AL1984" s="25">
        <f t="shared" ca="1" si="786"/>
        <v>0</v>
      </c>
      <c r="AM1984" s="25">
        <f t="shared" ca="1" si="787"/>
        <v>0</v>
      </c>
      <c r="AN1984" s="25">
        <f ca="1">IF(AM1984=0,0,COUNTIF($AM$19:AM1984,C1984*10+1))</f>
        <v>0</v>
      </c>
      <c r="AO1984" s="20">
        <f t="shared" ca="1" si="788"/>
        <v>0</v>
      </c>
      <c r="AP1984" s="32">
        <f t="shared" ca="1" si="789"/>
        <v>0</v>
      </c>
    </row>
    <row r="1985" spans="1:42" x14ac:dyDescent="0.2">
      <c r="A1985" s="14">
        <f>Daten!A1985</f>
        <v>70911</v>
      </c>
      <c r="B1985" s="7" t="str">
        <f>Daten!B1985</f>
        <v>Gallzein</v>
      </c>
      <c r="C1985" s="14">
        <f t="shared" si="765"/>
        <v>7</v>
      </c>
      <c r="D1985" s="9">
        <f>Daten!D1985</f>
        <v>0</v>
      </c>
      <c r="E1985" s="8">
        <f>Daten!E1985</f>
        <v>714</v>
      </c>
      <c r="F1985" s="8">
        <f>Daten!F1985</f>
        <v>670</v>
      </c>
      <c r="G1985" s="26">
        <f t="shared" si="766"/>
        <v>44</v>
      </c>
      <c r="H1985" s="28">
        <f t="shared" si="767"/>
        <v>6.5671641791044774E-2</v>
      </c>
      <c r="I1985" s="20">
        <f t="shared" si="768"/>
        <v>9.0013147047529234</v>
      </c>
      <c r="J1985" s="20">
        <f t="shared" si="769"/>
        <v>34.998685295247078</v>
      </c>
      <c r="K1985" s="26">
        <f t="shared" si="770"/>
        <v>-17499.34264762354</v>
      </c>
      <c r="L1985" s="15">
        <f>Daten!G1985</f>
        <v>155</v>
      </c>
      <c r="M1985" s="15">
        <f>Daten!H1985</f>
        <v>451</v>
      </c>
      <c r="N1985" s="15">
        <f>Daten!I1985</f>
        <v>108</v>
      </c>
      <c r="O1985" s="27">
        <f t="shared" si="771"/>
        <v>0.58314855875831484</v>
      </c>
      <c r="P1985" s="15">
        <f t="shared" si="772"/>
        <v>256.07611396314604</v>
      </c>
      <c r="Q1985" s="20">
        <f t="shared" si="773"/>
        <v>6.9238860368539576</v>
      </c>
      <c r="R1985" s="26">
        <f t="shared" si="774"/>
        <v>1384.7772073707915</v>
      </c>
      <c r="S1985" s="8">
        <f>Daten!K1985</f>
        <v>3088</v>
      </c>
      <c r="T1985" s="8">
        <f>Daten!L1985</f>
        <v>32274</v>
      </c>
      <c r="U1985" s="8">
        <f>Daten!M1985</f>
        <v>92243</v>
      </c>
      <c r="V1985" s="8">
        <f>Daten!N1985</f>
        <v>500</v>
      </c>
      <c r="W1985" s="8">
        <f>Daten!O1985</f>
        <v>500</v>
      </c>
      <c r="X1985" s="22">
        <f t="shared" si="775"/>
        <v>127605</v>
      </c>
      <c r="Y1985" s="8">
        <f t="shared" si="776"/>
        <v>273950.13900141121</v>
      </c>
      <c r="Z1985" s="20">
        <f t="shared" si="777"/>
        <v>-146345.13900141121</v>
      </c>
      <c r="AA1985" s="26">
        <f t="shared" si="778"/>
        <v>14634.513900141123</v>
      </c>
      <c r="AB1985" s="31">
        <f t="shared" si="779"/>
        <v>-1480.0515401116263</v>
      </c>
      <c r="AC1985" s="30">
        <f t="shared" si="780"/>
        <v>0</v>
      </c>
      <c r="AG1985" s="25">
        <f t="shared" si="781"/>
        <v>0</v>
      </c>
      <c r="AH1985" s="25">
        <f t="shared" si="782"/>
        <v>0</v>
      </c>
      <c r="AI1985" s="25">
        <f t="shared" si="783"/>
        <v>0</v>
      </c>
      <c r="AJ1985" s="25">
        <f t="shared" si="784"/>
        <v>1</v>
      </c>
      <c r="AK1985" s="25">
        <f t="shared" si="785"/>
        <v>0</v>
      </c>
      <c r="AL1985" s="25">
        <f t="shared" ca="1" si="786"/>
        <v>0</v>
      </c>
      <c r="AM1985" s="25">
        <f t="shared" ca="1" si="787"/>
        <v>0</v>
      </c>
      <c r="AN1985" s="25">
        <f ca="1">IF(AM1985=0,0,COUNTIF($AM$19:AM1985,C1985*10+1))</f>
        <v>0</v>
      </c>
      <c r="AO1985" s="20">
        <f t="shared" ca="1" si="788"/>
        <v>0</v>
      </c>
      <c r="AP1985" s="32">
        <f t="shared" ca="1" si="789"/>
        <v>0</v>
      </c>
    </row>
    <row r="1986" spans="1:42" x14ac:dyDescent="0.2">
      <c r="A1986" s="14">
        <f>Daten!A1986</f>
        <v>70912</v>
      </c>
      <c r="B1986" s="7" t="str">
        <f>Daten!B1986</f>
        <v>Gerlos</v>
      </c>
      <c r="C1986" s="14">
        <f t="shared" si="765"/>
        <v>7</v>
      </c>
      <c r="D1986" s="9">
        <f>Daten!D1986</f>
        <v>0</v>
      </c>
      <c r="E1986" s="8">
        <f>Daten!E1986</f>
        <v>801</v>
      </c>
      <c r="F1986" s="8">
        <f>Daten!F1986</f>
        <v>793</v>
      </c>
      <c r="G1986" s="26">
        <f t="shared" si="766"/>
        <v>8</v>
      </c>
      <c r="H1986" s="28">
        <f t="shared" si="767"/>
        <v>1.0088272383354351E-2</v>
      </c>
      <c r="I1986" s="20">
        <f t="shared" si="768"/>
        <v>10.653794866968758</v>
      </c>
      <c r="J1986" s="20">
        <f t="shared" si="769"/>
        <v>-2.6537948669687577</v>
      </c>
      <c r="K1986" s="26">
        <f t="shared" si="770"/>
        <v>1326.8974334843788</v>
      </c>
      <c r="L1986" s="15">
        <f>Daten!G1986</f>
        <v>127</v>
      </c>
      <c r="M1986" s="15">
        <f>Daten!H1986</f>
        <v>509</v>
      </c>
      <c r="N1986" s="15">
        <f>Daten!I1986</f>
        <v>165</v>
      </c>
      <c r="O1986" s="27">
        <f t="shared" si="771"/>
        <v>0.5736738703339882</v>
      </c>
      <c r="P1986" s="15">
        <f t="shared" si="772"/>
        <v>289.0082971335728</v>
      </c>
      <c r="Q1986" s="20">
        <f t="shared" si="773"/>
        <v>2.9917028664272038</v>
      </c>
      <c r="R1986" s="26">
        <f t="shared" si="774"/>
        <v>598.34057328544077</v>
      </c>
      <c r="S1986" s="8">
        <f>Daten!K1986</f>
        <v>-22292</v>
      </c>
      <c r="T1986" s="8">
        <f>Daten!L1986</f>
        <v>261257</v>
      </c>
      <c r="U1986" s="8">
        <f>Daten!M1986</f>
        <v>743786</v>
      </c>
      <c r="V1986" s="8">
        <f>Daten!N1986</f>
        <v>500</v>
      </c>
      <c r="W1986" s="8">
        <f>Daten!O1986</f>
        <v>500</v>
      </c>
      <c r="X1986" s="22">
        <f t="shared" si="775"/>
        <v>982751</v>
      </c>
      <c r="Y1986" s="8">
        <f t="shared" si="776"/>
        <v>307330.61812343186</v>
      </c>
      <c r="Z1986" s="20">
        <f t="shared" si="777"/>
        <v>675420.38187656808</v>
      </c>
      <c r="AA1986" s="26">
        <f t="shared" si="778"/>
        <v>-67542.038187656814</v>
      </c>
      <c r="AB1986" s="31">
        <f t="shared" si="779"/>
        <v>-65616.800180886989</v>
      </c>
      <c r="AC1986" s="30">
        <f t="shared" si="780"/>
        <v>0</v>
      </c>
      <c r="AG1986" s="25">
        <f t="shared" si="781"/>
        <v>0</v>
      </c>
      <c r="AH1986" s="25">
        <f t="shared" si="782"/>
        <v>0</v>
      </c>
      <c r="AI1986" s="25">
        <f t="shared" si="783"/>
        <v>0</v>
      </c>
      <c r="AJ1986" s="25">
        <f t="shared" si="784"/>
        <v>1</v>
      </c>
      <c r="AK1986" s="25">
        <f t="shared" si="785"/>
        <v>0</v>
      </c>
      <c r="AL1986" s="25">
        <f t="shared" ca="1" si="786"/>
        <v>0</v>
      </c>
      <c r="AM1986" s="25">
        <f t="shared" ca="1" si="787"/>
        <v>0</v>
      </c>
      <c r="AN1986" s="25">
        <f ca="1">IF(AM1986=0,0,COUNTIF($AM$19:AM1986,C1986*10+1))</f>
        <v>0</v>
      </c>
      <c r="AO1986" s="20">
        <f t="shared" ca="1" si="788"/>
        <v>0</v>
      </c>
      <c r="AP1986" s="32">
        <f t="shared" ca="1" si="789"/>
        <v>0</v>
      </c>
    </row>
    <row r="1987" spans="1:42" x14ac:dyDescent="0.2">
      <c r="A1987" s="14">
        <f>Daten!A1987</f>
        <v>70913</v>
      </c>
      <c r="B1987" s="7" t="str">
        <f>Daten!B1987</f>
        <v>Gerlosberg</v>
      </c>
      <c r="C1987" s="14">
        <f t="shared" si="765"/>
        <v>7</v>
      </c>
      <c r="D1987" s="9">
        <f>Daten!D1987</f>
        <v>0</v>
      </c>
      <c r="E1987" s="8">
        <f>Daten!E1987</f>
        <v>486</v>
      </c>
      <c r="F1987" s="8">
        <f>Daten!F1987</f>
        <v>467</v>
      </c>
      <c r="G1987" s="26">
        <f t="shared" si="766"/>
        <v>19</v>
      </c>
      <c r="H1987" s="28">
        <f t="shared" si="767"/>
        <v>4.068522483940043E-2</v>
      </c>
      <c r="I1987" s="20">
        <f t="shared" si="768"/>
        <v>6.2740506971934549</v>
      </c>
      <c r="J1987" s="20">
        <f t="shared" si="769"/>
        <v>12.725949302806544</v>
      </c>
      <c r="K1987" s="26">
        <f t="shared" si="770"/>
        <v>-6362.9746514032722</v>
      </c>
      <c r="L1987" s="15">
        <f>Daten!G1987</f>
        <v>88</v>
      </c>
      <c r="M1987" s="15">
        <f>Daten!H1987</f>
        <v>329</v>
      </c>
      <c r="N1987" s="15">
        <f>Daten!I1987</f>
        <v>69</v>
      </c>
      <c r="O1987" s="27">
        <f t="shared" si="771"/>
        <v>0.47720364741641336</v>
      </c>
      <c r="P1987" s="15">
        <f t="shared" si="772"/>
        <v>186.80497005293802</v>
      </c>
      <c r="Q1987" s="20">
        <f t="shared" si="773"/>
        <v>-29.804970052938017</v>
      </c>
      <c r="R1987" s="26">
        <f t="shared" si="774"/>
        <v>-5960.994010587603</v>
      </c>
      <c r="S1987" s="8">
        <f>Daten!K1987</f>
        <v>1355</v>
      </c>
      <c r="T1987" s="8">
        <f>Daten!L1987</f>
        <v>34188</v>
      </c>
      <c r="U1987" s="8">
        <f>Daten!M1987</f>
        <v>39089</v>
      </c>
      <c r="V1987" s="8">
        <f>Daten!N1987</f>
        <v>500</v>
      </c>
      <c r="W1987" s="8">
        <f>Daten!O1987</f>
        <v>500</v>
      </c>
      <c r="X1987" s="22">
        <f t="shared" si="775"/>
        <v>74632</v>
      </c>
      <c r="Y1987" s="8">
        <f t="shared" si="776"/>
        <v>186470.26268163283</v>
      </c>
      <c r="Z1987" s="20">
        <f t="shared" si="777"/>
        <v>-111838.26268163283</v>
      </c>
      <c r="AA1987" s="26">
        <f t="shared" si="778"/>
        <v>11183.826268163284</v>
      </c>
      <c r="AB1987" s="31">
        <f t="shared" si="779"/>
        <v>-1140.1423938275911</v>
      </c>
      <c r="AC1987" s="30">
        <f t="shared" si="780"/>
        <v>0</v>
      </c>
      <c r="AG1987" s="25">
        <f t="shared" si="781"/>
        <v>0</v>
      </c>
      <c r="AH1987" s="25">
        <f t="shared" si="782"/>
        <v>0</v>
      </c>
      <c r="AI1987" s="25">
        <f t="shared" si="783"/>
        <v>0</v>
      </c>
      <c r="AJ1987" s="25">
        <f t="shared" si="784"/>
        <v>1</v>
      </c>
      <c r="AK1987" s="25">
        <f t="shared" si="785"/>
        <v>0</v>
      </c>
      <c r="AL1987" s="25">
        <f t="shared" ca="1" si="786"/>
        <v>0</v>
      </c>
      <c r="AM1987" s="25">
        <f t="shared" ca="1" si="787"/>
        <v>0</v>
      </c>
      <c r="AN1987" s="25">
        <f ca="1">IF(AM1987=0,0,COUNTIF($AM$19:AM1987,C1987*10+1))</f>
        <v>0</v>
      </c>
      <c r="AO1987" s="20">
        <f t="shared" ca="1" si="788"/>
        <v>0</v>
      </c>
      <c r="AP1987" s="32">
        <f t="shared" ca="1" si="789"/>
        <v>0</v>
      </c>
    </row>
    <row r="1988" spans="1:42" x14ac:dyDescent="0.2">
      <c r="A1988" s="14">
        <f>Daten!A1988</f>
        <v>70914</v>
      </c>
      <c r="B1988" s="7" t="str">
        <f>Daten!B1988</f>
        <v>Hainzenberg</v>
      </c>
      <c r="C1988" s="14">
        <f t="shared" si="765"/>
        <v>7</v>
      </c>
      <c r="D1988" s="9">
        <f>Daten!D1988</f>
        <v>0</v>
      </c>
      <c r="E1988" s="8">
        <f>Daten!E1988</f>
        <v>735</v>
      </c>
      <c r="F1988" s="8">
        <f>Daten!F1988</f>
        <v>720</v>
      </c>
      <c r="G1988" s="26">
        <f t="shared" si="766"/>
        <v>15</v>
      </c>
      <c r="H1988" s="28">
        <f t="shared" si="767"/>
        <v>2.0833333333333332E-2</v>
      </c>
      <c r="I1988" s="20">
        <f t="shared" si="768"/>
        <v>9.6730546080926931</v>
      </c>
      <c r="J1988" s="20">
        <f t="shared" si="769"/>
        <v>5.3269453919073069</v>
      </c>
      <c r="K1988" s="26">
        <f t="shared" si="770"/>
        <v>-2663.4726959536533</v>
      </c>
      <c r="L1988" s="15">
        <f>Daten!G1988</f>
        <v>121</v>
      </c>
      <c r="M1988" s="15">
        <f>Daten!H1988</f>
        <v>480</v>
      </c>
      <c r="N1988" s="15">
        <f>Daten!I1988</f>
        <v>134</v>
      </c>
      <c r="O1988" s="27">
        <f t="shared" si="771"/>
        <v>0.53125</v>
      </c>
      <c r="P1988" s="15">
        <f t="shared" si="772"/>
        <v>272.54220554835945</v>
      </c>
      <c r="Q1988" s="20">
        <f t="shared" si="773"/>
        <v>-17.542205548359448</v>
      </c>
      <c r="R1988" s="26">
        <f t="shared" si="774"/>
        <v>-3508.4411096718895</v>
      </c>
      <c r="S1988" s="8">
        <f>Daten!K1988</f>
        <v>2792</v>
      </c>
      <c r="T1988" s="8">
        <f>Daten!L1988</f>
        <v>60651</v>
      </c>
      <c r="U1988" s="8">
        <f>Daten!M1988</f>
        <v>85527</v>
      </c>
      <c r="V1988" s="8">
        <f>Daten!N1988</f>
        <v>500</v>
      </c>
      <c r="W1988" s="8">
        <f>Daten!O1988</f>
        <v>500</v>
      </c>
      <c r="X1988" s="22">
        <f t="shared" si="775"/>
        <v>148970</v>
      </c>
      <c r="Y1988" s="8">
        <f t="shared" si="776"/>
        <v>282007.49603086448</v>
      </c>
      <c r="Z1988" s="20">
        <f t="shared" si="777"/>
        <v>-133037.49603086448</v>
      </c>
      <c r="AA1988" s="26">
        <f t="shared" si="778"/>
        <v>13303.749603086449</v>
      </c>
      <c r="AB1988" s="31">
        <f t="shared" si="779"/>
        <v>7131.8357974609062</v>
      </c>
      <c r="AC1988" s="30">
        <f t="shared" si="780"/>
        <v>7131.8357974609062</v>
      </c>
      <c r="AG1988" s="25">
        <f t="shared" si="781"/>
        <v>-2663.4726959536533</v>
      </c>
      <c r="AH1988" s="25">
        <f t="shared" si="782"/>
        <v>13303.749603086449</v>
      </c>
      <c r="AI1988" s="25">
        <f t="shared" si="783"/>
        <v>10640.276907132797</v>
      </c>
      <c r="AJ1988" s="25">
        <f t="shared" si="784"/>
        <v>1</v>
      </c>
      <c r="AK1988" s="25">
        <f t="shared" si="785"/>
        <v>10640.276907132797</v>
      </c>
      <c r="AL1988" s="25">
        <f t="shared" ca="1" si="786"/>
        <v>21920</v>
      </c>
      <c r="AM1988" s="25">
        <f t="shared" ca="1" si="787"/>
        <v>71</v>
      </c>
      <c r="AN1988" s="25">
        <f ca="1">IF(AM1988=0,0,COUNTIF($AM$19:AM1988,C1988*10+1))</f>
        <v>99</v>
      </c>
      <c r="AO1988" s="20">
        <f t="shared" ca="1" si="788"/>
        <v>0</v>
      </c>
      <c r="AP1988" s="32">
        <f t="shared" ca="1" si="789"/>
        <v>21920</v>
      </c>
    </row>
    <row r="1989" spans="1:42" x14ac:dyDescent="0.2">
      <c r="A1989" s="14">
        <f>Daten!A1989</f>
        <v>70915</v>
      </c>
      <c r="B1989" s="7" t="str">
        <f>Daten!B1989</f>
        <v>Hart im Zillertal</v>
      </c>
      <c r="C1989" s="14">
        <f t="shared" si="765"/>
        <v>7</v>
      </c>
      <c r="D1989" s="9">
        <f>Daten!D1989</f>
        <v>0</v>
      </c>
      <c r="E1989" s="8">
        <f>Daten!E1989</f>
        <v>1637</v>
      </c>
      <c r="F1989" s="8">
        <f>Daten!F1989</f>
        <v>1573</v>
      </c>
      <c r="G1989" s="26">
        <f t="shared" si="766"/>
        <v>64</v>
      </c>
      <c r="H1989" s="28">
        <f t="shared" si="767"/>
        <v>4.0686586141131596E-2</v>
      </c>
      <c r="I1989" s="20">
        <f t="shared" si="768"/>
        <v>21.132937359069174</v>
      </c>
      <c r="J1989" s="20">
        <f t="shared" si="769"/>
        <v>42.867062640930826</v>
      </c>
      <c r="K1989" s="26">
        <f t="shared" si="770"/>
        <v>-21433.531320465412</v>
      </c>
      <c r="L1989" s="15">
        <f>Daten!G1989</f>
        <v>271</v>
      </c>
      <c r="M1989" s="15">
        <f>Daten!H1989</f>
        <v>1115</v>
      </c>
      <c r="N1989" s="15">
        <f>Daten!I1989</f>
        <v>251</v>
      </c>
      <c r="O1989" s="27">
        <f t="shared" si="771"/>
        <v>0.46816143497757845</v>
      </c>
      <c r="P1989" s="15">
        <f t="shared" si="772"/>
        <v>633.09283163837654</v>
      </c>
      <c r="Q1989" s="20">
        <f t="shared" si="773"/>
        <v>-111.09283163837654</v>
      </c>
      <c r="R1989" s="26">
        <f t="shared" si="774"/>
        <v>-22218.566327675308</v>
      </c>
      <c r="S1989" s="8">
        <f>Daten!K1989</f>
        <v>8748</v>
      </c>
      <c r="T1989" s="8">
        <f>Daten!L1989</f>
        <v>98433</v>
      </c>
      <c r="U1989" s="8">
        <f>Daten!M1989</f>
        <v>150556</v>
      </c>
      <c r="V1989" s="8">
        <f>Daten!N1989</f>
        <v>500</v>
      </c>
      <c r="W1989" s="8">
        <f>Daten!O1989</f>
        <v>500</v>
      </c>
      <c r="X1989" s="22">
        <f t="shared" si="775"/>
        <v>257737</v>
      </c>
      <c r="Y1989" s="8">
        <f t="shared" si="776"/>
        <v>628090.16462928592</v>
      </c>
      <c r="Z1989" s="20">
        <f t="shared" si="777"/>
        <v>-370353.16462928592</v>
      </c>
      <c r="AA1989" s="26">
        <f t="shared" si="778"/>
        <v>37035.316462928597</v>
      </c>
      <c r="AB1989" s="31">
        <f t="shared" si="779"/>
        <v>-6616.7811852121231</v>
      </c>
      <c r="AC1989" s="30">
        <f t="shared" si="780"/>
        <v>0</v>
      </c>
      <c r="AG1989" s="25">
        <f t="shared" si="781"/>
        <v>0</v>
      </c>
      <c r="AH1989" s="25">
        <f t="shared" si="782"/>
        <v>0</v>
      </c>
      <c r="AI1989" s="25">
        <f t="shared" si="783"/>
        <v>0</v>
      </c>
      <c r="AJ1989" s="25">
        <f t="shared" si="784"/>
        <v>1</v>
      </c>
      <c r="AK1989" s="25">
        <f t="shared" si="785"/>
        <v>0</v>
      </c>
      <c r="AL1989" s="25">
        <f t="shared" ca="1" si="786"/>
        <v>0</v>
      </c>
      <c r="AM1989" s="25">
        <f t="shared" ca="1" si="787"/>
        <v>0</v>
      </c>
      <c r="AN1989" s="25">
        <f ca="1">IF(AM1989=0,0,COUNTIF($AM$19:AM1989,C1989*10+1))</f>
        <v>0</v>
      </c>
      <c r="AO1989" s="20">
        <f t="shared" ca="1" si="788"/>
        <v>0</v>
      </c>
      <c r="AP1989" s="32">
        <f t="shared" ca="1" si="789"/>
        <v>0</v>
      </c>
    </row>
    <row r="1990" spans="1:42" x14ac:dyDescent="0.2">
      <c r="A1990" s="14">
        <f>Daten!A1990</f>
        <v>70916</v>
      </c>
      <c r="B1990" s="7" t="str">
        <f>Daten!B1990</f>
        <v>Hippach</v>
      </c>
      <c r="C1990" s="14">
        <f t="shared" si="765"/>
        <v>7</v>
      </c>
      <c r="D1990" s="9">
        <f>Daten!D1990</f>
        <v>0</v>
      </c>
      <c r="E1990" s="8">
        <f>Daten!E1990</f>
        <v>1458</v>
      </c>
      <c r="F1990" s="8">
        <f>Daten!F1990</f>
        <v>1459</v>
      </c>
      <c r="G1990" s="26">
        <f t="shared" si="766"/>
        <v>-1</v>
      </c>
      <c r="H1990" s="28">
        <f t="shared" si="767"/>
        <v>-6.8540095956134343E-4</v>
      </c>
      <c r="I1990" s="20">
        <f t="shared" si="768"/>
        <v>19.601370379454501</v>
      </c>
      <c r="J1990" s="20">
        <f t="shared" si="769"/>
        <v>-20.601370379454501</v>
      </c>
      <c r="K1990" s="26">
        <f t="shared" si="770"/>
        <v>10300.68518972725</v>
      </c>
      <c r="L1990" s="15">
        <f>Daten!G1990</f>
        <v>239</v>
      </c>
      <c r="M1990" s="15">
        <f>Daten!H1990</f>
        <v>976</v>
      </c>
      <c r="N1990" s="15">
        <f>Daten!I1990</f>
        <v>243</v>
      </c>
      <c r="O1990" s="27">
        <f t="shared" si="771"/>
        <v>0.49385245901639346</v>
      </c>
      <c r="P1990" s="15">
        <f t="shared" si="772"/>
        <v>554.1691512816642</v>
      </c>
      <c r="Q1990" s="20">
        <f t="shared" si="773"/>
        <v>-72.169151281664199</v>
      </c>
      <c r="R1990" s="26">
        <f t="shared" si="774"/>
        <v>-14433.83025633284</v>
      </c>
      <c r="S1990" s="8">
        <f>Daten!K1990</f>
        <v>3200</v>
      </c>
      <c r="T1990" s="8">
        <f>Daten!L1990</f>
        <v>111656</v>
      </c>
      <c r="U1990" s="8">
        <f>Daten!M1990</f>
        <v>175549</v>
      </c>
      <c r="V1990" s="8">
        <f>Daten!N1990</f>
        <v>500</v>
      </c>
      <c r="W1990" s="8">
        <f>Daten!O1990</f>
        <v>500</v>
      </c>
      <c r="X1990" s="22">
        <f t="shared" si="775"/>
        <v>290405</v>
      </c>
      <c r="Y1990" s="8">
        <f t="shared" si="776"/>
        <v>559410.78804489854</v>
      </c>
      <c r="Z1990" s="20">
        <f t="shared" si="777"/>
        <v>-269005.78804489854</v>
      </c>
      <c r="AA1990" s="26">
        <f t="shared" si="778"/>
        <v>26900.578804489855</v>
      </c>
      <c r="AB1990" s="31">
        <f t="shared" si="779"/>
        <v>22767.433737884265</v>
      </c>
      <c r="AC1990" s="30">
        <f t="shared" si="780"/>
        <v>22767.433737884265</v>
      </c>
      <c r="AG1990" s="25">
        <f t="shared" si="781"/>
        <v>10300.68518972725</v>
      </c>
      <c r="AH1990" s="25">
        <f t="shared" si="782"/>
        <v>26900.578804489855</v>
      </c>
      <c r="AI1990" s="25">
        <f t="shared" si="783"/>
        <v>37201.263994217108</v>
      </c>
      <c r="AJ1990" s="25">
        <f t="shared" si="784"/>
        <v>1</v>
      </c>
      <c r="AK1990" s="25">
        <f t="shared" si="785"/>
        <v>37201.263994217108</v>
      </c>
      <c r="AL1990" s="25">
        <f t="shared" ca="1" si="786"/>
        <v>76640</v>
      </c>
      <c r="AM1990" s="25">
        <f t="shared" ca="1" si="787"/>
        <v>71</v>
      </c>
      <c r="AN1990" s="25">
        <f ca="1">IF(AM1990=0,0,COUNTIF($AM$19:AM1990,C1990*10+1))</f>
        <v>100</v>
      </c>
      <c r="AO1990" s="20">
        <f t="shared" ca="1" si="788"/>
        <v>0</v>
      </c>
      <c r="AP1990" s="32">
        <f t="shared" ca="1" si="789"/>
        <v>76640</v>
      </c>
    </row>
    <row r="1991" spans="1:42" x14ac:dyDescent="0.2">
      <c r="A1991" s="14">
        <f>Daten!A1991</f>
        <v>70917</v>
      </c>
      <c r="B1991" s="7" t="str">
        <f>Daten!B1991</f>
        <v>Jenbach</v>
      </c>
      <c r="C1991" s="14">
        <f t="shared" si="765"/>
        <v>7</v>
      </c>
      <c r="D1991" s="9">
        <f>Daten!D1991</f>
        <v>0</v>
      </c>
      <c r="E1991" s="8">
        <f>Daten!E1991</f>
        <v>7450</v>
      </c>
      <c r="F1991" s="8">
        <f>Daten!F1991</f>
        <v>7173</v>
      </c>
      <c r="G1991" s="26">
        <f t="shared" si="766"/>
        <v>277</v>
      </c>
      <c r="H1991" s="28">
        <f t="shared" si="767"/>
        <v>3.8617036107625818E-2</v>
      </c>
      <c r="I1991" s="20">
        <f t="shared" si="768"/>
        <v>96.367806533123456</v>
      </c>
      <c r="J1991" s="20">
        <f t="shared" si="769"/>
        <v>180.63219346687654</v>
      </c>
      <c r="K1991" s="26">
        <f t="shared" si="770"/>
        <v>-90316.096733438273</v>
      </c>
      <c r="L1991" s="15">
        <f>Daten!G1991</f>
        <v>1105</v>
      </c>
      <c r="M1991" s="15">
        <f>Daten!H1991</f>
        <v>4903</v>
      </c>
      <c r="N1991" s="15">
        <f>Daten!I1991</f>
        <v>1442</v>
      </c>
      <c r="O1991" s="27">
        <f t="shared" si="771"/>
        <v>0.51947787069141338</v>
      </c>
      <c r="P1991" s="15">
        <f t="shared" si="772"/>
        <v>2783.9050704241799</v>
      </c>
      <c r="Q1991" s="20">
        <f t="shared" si="773"/>
        <v>-236.90507042417994</v>
      </c>
      <c r="R1991" s="26">
        <f t="shared" si="774"/>
        <v>-47381.014084835988</v>
      </c>
      <c r="S1991" s="8">
        <f>Daten!K1991</f>
        <v>1337</v>
      </c>
      <c r="T1991" s="8">
        <f>Daten!L1991</f>
        <v>539051</v>
      </c>
      <c r="U1991" s="8">
        <f>Daten!M1991</f>
        <v>6093996</v>
      </c>
      <c r="V1991" s="8">
        <f>Daten!N1991</f>
        <v>500</v>
      </c>
      <c r="W1991" s="8">
        <f>Daten!O1991</f>
        <v>500</v>
      </c>
      <c r="X1991" s="22">
        <f t="shared" si="775"/>
        <v>6634384</v>
      </c>
      <c r="Y1991" s="8">
        <f t="shared" si="776"/>
        <v>2858443.3271155651</v>
      </c>
      <c r="Z1991" s="20">
        <f t="shared" si="777"/>
        <v>3775940.6728844349</v>
      </c>
      <c r="AA1991" s="26">
        <f t="shared" si="778"/>
        <v>-377594.0672884435</v>
      </c>
      <c r="AB1991" s="31">
        <f t="shared" si="779"/>
        <v>-515291.17810671777</v>
      </c>
      <c r="AC1991" s="30">
        <f t="shared" si="780"/>
        <v>0</v>
      </c>
      <c r="AG1991" s="25">
        <f t="shared" si="781"/>
        <v>0</v>
      </c>
      <c r="AH1991" s="25">
        <f t="shared" si="782"/>
        <v>0</v>
      </c>
      <c r="AI1991" s="25">
        <f t="shared" si="783"/>
        <v>0</v>
      </c>
      <c r="AJ1991" s="25">
        <f t="shared" si="784"/>
        <v>1</v>
      </c>
      <c r="AK1991" s="25">
        <f t="shared" si="785"/>
        <v>0</v>
      </c>
      <c r="AL1991" s="25">
        <f t="shared" ca="1" si="786"/>
        <v>0</v>
      </c>
      <c r="AM1991" s="25">
        <f t="shared" ca="1" si="787"/>
        <v>0</v>
      </c>
      <c r="AN1991" s="25">
        <f ca="1">IF(AM1991=0,0,COUNTIF($AM$19:AM1991,C1991*10+1))</f>
        <v>0</v>
      </c>
      <c r="AO1991" s="20">
        <f t="shared" ca="1" si="788"/>
        <v>0</v>
      </c>
      <c r="AP1991" s="32">
        <f t="shared" ca="1" si="789"/>
        <v>0</v>
      </c>
    </row>
    <row r="1992" spans="1:42" x14ac:dyDescent="0.2">
      <c r="A1992" s="14">
        <f>Daten!A1992</f>
        <v>70918</v>
      </c>
      <c r="B1992" s="7" t="str">
        <f>Daten!B1992</f>
        <v>Kaltenbach</v>
      </c>
      <c r="C1992" s="14">
        <f t="shared" si="765"/>
        <v>7</v>
      </c>
      <c r="D1992" s="9">
        <f>Daten!D1992</f>
        <v>0</v>
      </c>
      <c r="E1992" s="8">
        <f>Daten!E1992</f>
        <v>1313</v>
      </c>
      <c r="F1992" s="8">
        <f>Daten!F1992</f>
        <v>1329</v>
      </c>
      <c r="G1992" s="26">
        <f t="shared" si="766"/>
        <v>-16</v>
      </c>
      <c r="H1992" s="28">
        <f t="shared" si="767"/>
        <v>-1.2039127163280662E-2</v>
      </c>
      <c r="I1992" s="20">
        <f t="shared" si="768"/>
        <v>17.854846630771096</v>
      </c>
      <c r="J1992" s="20">
        <f t="shared" si="769"/>
        <v>-33.854846630771092</v>
      </c>
      <c r="K1992" s="26">
        <f t="shared" si="770"/>
        <v>16927.423315385546</v>
      </c>
      <c r="L1992" s="15">
        <f>Daten!G1992</f>
        <v>208</v>
      </c>
      <c r="M1992" s="15">
        <f>Daten!H1992</f>
        <v>877</v>
      </c>
      <c r="N1992" s="15">
        <f>Daten!I1992</f>
        <v>228</v>
      </c>
      <c r="O1992" s="27">
        <f t="shared" si="771"/>
        <v>0.49714937286202965</v>
      </c>
      <c r="P1992" s="15">
        <f t="shared" si="772"/>
        <v>497.95732138731506</v>
      </c>
      <c r="Q1992" s="20">
        <f t="shared" si="773"/>
        <v>-61.957321387315062</v>
      </c>
      <c r="R1992" s="26">
        <f t="shared" si="774"/>
        <v>-12391.464277463012</v>
      </c>
      <c r="S1992" s="8">
        <f>Daten!K1992</f>
        <v>2929</v>
      </c>
      <c r="T1992" s="8">
        <f>Daten!L1992</f>
        <v>179767</v>
      </c>
      <c r="U1992" s="8">
        <f>Daten!M1992</f>
        <v>1055623</v>
      </c>
      <c r="V1992" s="8">
        <f>Daten!N1992</f>
        <v>500</v>
      </c>
      <c r="W1992" s="8">
        <f>Daten!O1992</f>
        <v>500</v>
      </c>
      <c r="X1992" s="22">
        <f t="shared" si="775"/>
        <v>1238319</v>
      </c>
      <c r="Y1992" s="8">
        <f t="shared" si="776"/>
        <v>503776.65617486398</v>
      </c>
      <c r="Z1992" s="20">
        <f t="shared" si="777"/>
        <v>734542.34382513608</v>
      </c>
      <c r="AA1992" s="26">
        <f t="shared" si="778"/>
        <v>-73454.234382513605</v>
      </c>
      <c r="AB1992" s="31">
        <f t="shared" si="779"/>
        <v>-68918.275344591064</v>
      </c>
      <c r="AC1992" s="30">
        <f t="shared" si="780"/>
        <v>0</v>
      </c>
      <c r="AG1992" s="25">
        <f t="shared" si="781"/>
        <v>0</v>
      </c>
      <c r="AH1992" s="25">
        <f t="shared" si="782"/>
        <v>0</v>
      </c>
      <c r="AI1992" s="25">
        <f t="shared" si="783"/>
        <v>0</v>
      </c>
      <c r="AJ1992" s="25">
        <f t="shared" si="784"/>
        <v>1</v>
      </c>
      <c r="AK1992" s="25">
        <f t="shared" si="785"/>
        <v>0</v>
      </c>
      <c r="AL1992" s="25">
        <f t="shared" ca="1" si="786"/>
        <v>0</v>
      </c>
      <c r="AM1992" s="25">
        <f t="shared" ca="1" si="787"/>
        <v>0</v>
      </c>
      <c r="AN1992" s="25">
        <f ca="1">IF(AM1992=0,0,COUNTIF($AM$19:AM1992,C1992*10+1))</f>
        <v>0</v>
      </c>
      <c r="AO1992" s="20">
        <f t="shared" ca="1" si="788"/>
        <v>0</v>
      </c>
      <c r="AP1992" s="32">
        <f t="shared" ca="1" si="789"/>
        <v>0</v>
      </c>
    </row>
    <row r="1993" spans="1:42" x14ac:dyDescent="0.2">
      <c r="A1993" s="14">
        <f>Daten!A1993</f>
        <v>70920</v>
      </c>
      <c r="B1993" s="7" t="str">
        <f>Daten!B1993</f>
        <v>Mayrhofen</v>
      </c>
      <c r="C1993" s="14">
        <f t="shared" si="765"/>
        <v>7</v>
      </c>
      <c r="D1993" s="9">
        <f>Daten!D1993</f>
        <v>0</v>
      </c>
      <c r="E1993" s="8">
        <f>Daten!E1993</f>
        <v>3968</v>
      </c>
      <c r="F1993" s="8">
        <f>Daten!F1993</f>
        <v>3905</v>
      </c>
      <c r="G1993" s="26">
        <f t="shared" si="766"/>
        <v>63</v>
      </c>
      <c r="H1993" s="28">
        <f t="shared" si="767"/>
        <v>1.6133162612035852E-2</v>
      </c>
      <c r="I1993" s="20">
        <f t="shared" si="768"/>
        <v>52.462886450836066</v>
      </c>
      <c r="J1993" s="20">
        <f t="shared" si="769"/>
        <v>10.537113549163934</v>
      </c>
      <c r="K1993" s="26">
        <f t="shared" si="770"/>
        <v>-5268.5567745819671</v>
      </c>
      <c r="L1993" s="15">
        <f>Daten!G1993</f>
        <v>573</v>
      </c>
      <c r="M1993" s="15">
        <f>Daten!H1993</f>
        <v>2575</v>
      </c>
      <c r="N1993" s="15">
        <f>Daten!I1993</f>
        <v>820</v>
      </c>
      <c r="O1993" s="27">
        <f t="shared" si="771"/>
        <v>0.54097087378640774</v>
      </c>
      <c r="P1993" s="15">
        <f t="shared" si="772"/>
        <v>1462.0753735146366</v>
      </c>
      <c r="Q1993" s="20">
        <f t="shared" si="773"/>
        <v>-69.075373514636567</v>
      </c>
      <c r="R1993" s="26">
        <f t="shared" si="774"/>
        <v>-13815.074702927313</v>
      </c>
      <c r="S1993" s="8">
        <f>Daten!K1993</f>
        <v>15532</v>
      </c>
      <c r="T1993" s="8">
        <f>Daten!L1993</f>
        <v>666622</v>
      </c>
      <c r="U1993" s="8">
        <f>Daten!M1993</f>
        <v>2500244</v>
      </c>
      <c r="V1993" s="8">
        <f>Daten!N1993</f>
        <v>500</v>
      </c>
      <c r="W1993" s="8">
        <f>Daten!O1993</f>
        <v>500</v>
      </c>
      <c r="X1993" s="22">
        <f t="shared" si="775"/>
        <v>3182398</v>
      </c>
      <c r="Y1993" s="8">
        <f t="shared" si="776"/>
        <v>1522456.7948985989</v>
      </c>
      <c r="Z1993" s="20">
        <f t="shared" si="777"/>
        <v>1659941.2051014011</v>
      </c>
      <c r="AA1993" s="26">
        <f t="shared" si="778"/>
        <v>-165994.12051014011</v>
      </c>
      <c r="AB1993" s="31">
        <f t="shared" si="779"/>
        <v>-185077.75198764939</v>
      </c>
      <c r="AC1993" s="30">
        <f t="shared" si="780"/>
        <v>0</v>
      </c>
      <c r="AG1993" s="25">
        <f t="shared" si="781"/>
        <v>0</v>
      </c>
      <c r="AH1993" s="25">
        <f t="shared" si="782"/>
        <v>0</v>
      </c>
      <c r="AI1993" s="25">
        <f t="shared" si="783"/>
        <v>0</v>
      </c>
      <c r="AJ1993" s="25">
        <f t="shared" si="784"/>
        <v>1</v>
      </c>
      <c r="AK1993" s="25">
        <f t="shared" si="785"/>
        <v>0</v>
      </c>
      <c r="AL1993" s="25">
        <f t="shared" ca="1" si="786"/>
        <v>0</v>
      </c>
      <c r="AM1993" s="25">
        <f t="shared" ca="1" si="787"/>
        <v>0</v>
      </c>
      <c r="AN1993" s="25">
        <f ca="1">IF(AM1993=0,0,COUNTIF($AM$19:AM1993,C1993*10+1))</f>
        <v>0</v>
      </c>
      <c r="AO1993" s="20">
        <f t="shared" ca="1" si="788"/>
        <v>0</v>
      </c>
      <c r="AP1993" s="32">
        <f t="shared" ca="1" si="789"/>
        <v>0</v>
      </c>
    </row>
    <row r="1994" spans="1:42" x14ac:dyDescent="0.2">
      <c r="A1994" s="14">
        <f>Daten!A1994</f>
        <v>70921</v>
      </c>
      <c r="B1994" s="7" t="str">
        <f>Daten!B1994</f>
        <v>Pill</v>
      </c>
      <c r="C1994" s="14">
        <f t="shared" si="765"/>
        <v>7</v>
      </c>
      <c r="D1994" s="9">
        <f>Daten!D1994</f>
        <v>0</v>
      </c>
      <c r="E1994" s="8">
        <f>Daten!E1994</f>
        <v>1250</v>
      </c>
      <c r="F1994" s="8">
        <f>Daten!F1994</f>
        <v>1164</v>
      </c>
      <c r="G1994" s="26">
        <f t="shared" si="766"/>
        <v>86</v>
      </c>
      <c r="H1994" s="28">
        <f t="shared" si="767"/>
        <v>7.3883161512027493E-2</v>
      </c>
      <c r="I1994" s="20">
        <f t="shared" si="768"/>
        <v>15.638104949749854</v>
      </c>
      <c r="J1994" s="20">
        <f t="shared" si="769"/>
        <v>70.361895050250141</v>
      </c>
      <c r="K1994" s="26">
        <f t="shared" si="770"/>
        <v>-35180.94752512507</v>
      </c>
      <c r="L1994" s="15">
        <f>Daten!G1994</f>
        <v>223</v>
      </c>
      <c r="M1994" s="15">
        <f>Daten!H1994</f>
        <v>816</v>
      </c>
      <c r="N1994" s="15">
        <f>Daten!I1994</f>
        <v>211</v>
      </c>
      <c r="O1994" s="27">
        <f t="shared" si="771"/>
        <v>0.53186274509803921</v>
      </c>
      <c r="P1994" s="15">
        <f t="shared" si="772"/>
        <v>463.32174943221105</v>
      </c>
      <c r="Q1994" s="20">
        <f t="shared" si="773"/>
        <v>-29.32174943221105</v>
      </c>
      <c r="R1994" s="26">
        <f t="shared" si="774"/>
        <v>-5864.3498864422099</v>
      </c>
      <c r="S1994" s="8">
        <f>Daten!K1994</f>
        <v>3110</v>
      </c>
      <c r="T1994" s="8">
        <f>Daten!L1994</f>
        <v>98783</v>
      </c>
      <c r="U1994" s="8">
        <f>Daten!M1994</f>
        <v>738219</v>
      </c>
      <c r="V1994" s="8">
        <f>Daten!N1994</f>
        <v>500</v>
      </c>
      <c r="W1994" s="8">
        <f>Daten!O1994</f>
        <v>500</v>
      </c>
      <c r="X1994" s="22">
        <f t="shared" si="775"/>
        <v>840112</v>
      </c>
      <c r="Y1994" s="8">
        <f t="shared" si="776"/>
        <v>479604.58508650417</v>
      </c>
      <c r="Z1994" s="20">
        <f t="shared" si="777"/>
        <v>360507.41491349583</v>
      </c>
      <c r="AA1994" s="26">
        <f t="shared" si="778"/>
        <v>-36050.741491349581</v>
      </c>
      <c r="AB1994" s="31">
        <f t="shared" si="779"/>
        <v>-77096.038902916858</v>
      </c>
      <c r="AC1994" s="30">
        <f t="shared" si="780"/>
        <v>0</v>
      </c>
      <c r="AG1994" s="25">
        <f t="shared" si="781"/>
        <v>0</v>
      </c>
      <c r="AH1994" s="25">
        <f t="shared" si="782"/>
        <v>0</v>
      </c>
      <c r="AI1994" s="25">
        <f t="shared" si="783"/>
        <v>0</v>
      </c>
      <c r="AJ1994" s="25">
        <f t="shared" si="784"/>
        <v>1</v>
      </c>
      <c r="AK1994" s="25">
        <f t="shared" si="785"/>
        <v>0</v>
      </c>
      <c r="AL1994" s="25">
        <f t="shared" ca="1" si="786"/>
        <v>0</v>
      </c>
      <c r="AM1994" s="25">
        <f t="shared" ca="1" si="787"/>
        <v>0</v>
      </c>
      <c r="AN1994" s="25">
        <f ca="1">IF(AM1994=0,0,COUNTIF($AM$19:AM1994,C1994*10+1))</f>
        <v>0</v>
      </c>
      <c r="AO1994" s="20">
        <f t="shared" ca="1" si="788"/>
        <v>0</v>
      </c>
      <c r="AP1994" s="32">
        <f t="shared" ca="1" si="789"/>
        <v>0</v>
      </c>
    </row>
    <row r="1995" spans="1:42" x14ac:dyDescent="0.2">
      <c r="A1995" s="14">
        <f>Daten!A1995</f>
        <v>70922</v>
      </c>
      <c r="B1995" s="7" t="str">
        <f>Daten!B1995</f>
        <v>Ramsau im Zillertal</v>
      </c>
      <c r="C1995" s="14">
        <f t="shared" si="765"/>
        <v>7</v>
      </c>
      <c r="D1995" s="9">
        <f>Daten!D1995</f>
        <v>0</v>
      </c>
      <c r="E1995" s="8">
        <f>Daten!E1995</f>
        <v>1730</v>
      </c>
      <c r="F1995" s="8">
        <f>Daten!F1995</f>
        <v>1622</v>
      </c>
      <c r="G1995" s="26">
        <f t="shared" si="766"/>
        <v>108</v>
      </c>
      <c r="H1995" s="28">
        <f t="shared" si="767"/>
        <v>6.6584463625154133E-2</v>
      </c>
      <c r="I1995" s="20">
        <f t="shared" si="768"/>
        <v>21.791242464342151</v>
      </c>
      <c r="J1995" s="20">
        <f t="shared" si="769"/>
        <v>86.208757535657853</v>
      </c>
      <c r="K1995" s="26">
        <f t="shared" si="770"/>
        <v>-43104.378767828923</v>
      </c>
      <c r="L1995" s="15">
        <f>Daten!G1995</f>
        <v>258</v>
      </c>
      <c r="M1995" s="15">
        <f>Daten!H1995</f>
        <v>1230</v>
      </c>
      <c r="N1995" s="15">
        <f>Daten!I1995</f>
        <v>242</v>
      </c>
      <c r="O1995" s="27">
        <f t="shared" si="771"/>
        <v>0.4065040650406504</v>
      </c>
      <c r="P1995" s="15">
        <f t="shared" si="772"/>
        <v>698.38940171767103</v>
      </c>
      <c r="Q1995" s="20">
        <f t="shared" si="773"/>
        <v>-198.38940171767103</v>
      </c>
      <c r="R1995" s="26">
        <f t="shared" si="774"/>
        <v>-39677.880343534205</v>
      </c>
      <c r="S1995" s="8">
        <f>Daten!K1995</f>
        <v>1227</v>
      </c>
      <c r="T1995" s="8">
        <f>Daten!L1995</f>
        <v>150101</v>
      </c>
      <c r="U1995" s="8">
        <f>Daten!M1995</f>
        <v>781188</v>
      </c>
      <c r="V1995" s="8">
        <f>Daten!N1995</f>
        <v>500</v>
      </c>
      <c r="W1995" s="8">
        <f>Daten!O1995</f>
        <v>500</v>
      </c>
      <c r="X1995" s="22">
        <f t="shared" si="775"/>
        <v>932516</v>
      </c>
      <c r="Y1995" s="8">
        <f t="shared" si="776"/>
        <v>663772.74575972185</v>
      </c>
      <c r="Z1995" s="20">
        <f t="shared" si="777"/>
        <v>268743.25424027815</v>
      </c>
      <c r="AA1995" s="26">
        <f t="shared" si="778"/>
        <v>-26874.325424027818</v>
      </c>
      <c r="AB1995" s="31">
        <f t="shared" si="779"/>
        <v>-109656.58453539094</v>
      </c>
      <c r="AC1995" s="30">
        <f t="shared" si="780"/>
        <v>0</v>
      </c>
      <c r="AG1995" s="25">
        <f t="shared" si="781"/>
        <v>0</v>
      </c>
      <c r="AH1995" s="25">
        <f t="shared" si="782"/>
        <v>0</v>
      </c>
      <c r="AI1995" s="25">
        <f t="shared" si="783"/>
        <v>0</v>
      </c>
      <c r="AJ1995" s="25">
        <f t="shared" si="784"/>
        <v>1</v>
      </c>
      <c r="AK1995" s="25">
        <f t="shared" si="785"/>
        <v>0</v>
      </c>
      <c r="AL1995" s="25">
        <f t="shared" ca="1" si="786"/>
        <v>0</v>
      </c>
      <c r="AM1995" s="25">
        <f t="shared" ca="1" si="787"/>
        <v>0</v>
      </c>
      <c r="AN1995" s="25">
        <f ca="1">IF(AM1995=0,0,COUNTIF($AM$19:AM1995,C1995*10+1))</f>
        <v>0</v>
      </c>
      <c r="AO1995" s="20">
        <f t="shared" ca="1" si="788"/>
        <v>0</v>
      </c>
      <c r="AP1995" s="32">
        <f t="shared" ca="1" si="789"/>
        <v>0</v>
      </c>
    </row>
    <row r="1996" spans="1:42" x14ac:dyDescent="0.2">
      <c r="A1996" s="14">
        <f>Daten!A1996</f>
        <v>70923</v>
      </c>
      <c r="B1996" s="7" t="str">
        <f>Daten!B1996</f>
        <v>Ried im Zillertal</v>
      </c>
      <c r="C1996" s="14">
        <f t="shared" si="765"/>
        <v>7</v>
      </c>
      <c r="D1996" s="9">
        <f>Daten!D1996</f>
        <v>0</v>
      </c>
      <c r="E1996" s="8">
        <f>Daten!E1996</f>
        <v>1258</v>
      </c>
      <c r="F1996" s="8">
        <f>Daten!F1996</f>
        <v>1266</v>
      </c>
      <c r="G1996" s="26">
        <f t="shared" si="766"/>
        <v>-8</v>
      </c>
      <c r="H1996" s="28">
        <f t="shared" si="767"/>
        <v>-6.3191153238546603E-3</v>
      </c>
      <c r="I1996" s="20">
        <f t="shared" si="768"/>
        <v>17.008454352562985</v>
      </c>
      <c r="J1996" s="20">
        <f t="shared" si="769"/>
        <v>-25.008454352562985</v>
      </c>
      <c r="K1996" s="26">
        <f t="shared" si="770"/>
        <v>12504.227176281493</v>
      </c>
      <c r="L1996" s="15">
        <f>Daten!G1996</f>
        <v>182</v>
      </c>
      <c r="M1996" s="15">
        <f>Daten!H1996</f>
        <v>867</v>
      </c>
      <c r="N1996" s="15">
        <f>Daten!I1996</f>
        <v>209</v>
      </c>
      <c r="O1996" s="27">
        <f t="shared" si="771"/>
        <v>0.45098039215686275</v>
      </c>
      <c r="P1996" s="15">
        <f t="shared" si="772"/>
        <v>492.27935877172422</v>
      </c>
      <c r="Q1996" s="20">
        <f t="shared" si="773"/>
        <v>-101.27935877172422</v>
      </c>
      <c r="R1996" s="26">
        <f t="shared" si="774"/>
        <v>-20255.871754344844</v>
      </c>
      <c r="S1996" s="8">
        <f>Daten!K1996</f>
        <v>2357</v>
      </c>
      <c r="T1996" s="8">
        <f>Daten!L1996</f>
        <v>127238</v>
      </c>
      <c r="U1996" s="8">
        <f>Daten!M1996</f>
        <v>619757</v>
      </c>
      <c r="V1996" s="8">
        <f>Daten!N1996</f>
        <v>500</v>
      </c>
      <c r="W1996" s="8">
        <f>Daten!O1996</f>
        <v>500</v>
      </c>
      <c r="X1996" s="22">
        <f t="shared" si="775"/>
        <v>749352</v>
      </c>
      <c r="Y1996" s="8">
        <f t="shared" si="776"/>
        <v>482674.05443105783</v>
      </c>
      <c r="Z1996" s="20">
        <f t="shared" si="777"/>
        <v>266677.94556894217</v>
      </c>
      <c r="AA1996" s="26">
        <f t="shared" si="778"/>
        <v>-26667.79455689422</v>
      </c>
      <c r="AB1996" s="31">
        <f t="shared" si="779"/>
        <v>-34419.439134957574</v>
      </c>
      <c r="AC1996" s="30">
        <f t="shared" si="780"/>
        <v>0</v>
      </c>
      <c r="AG1996" s="25">
        <f t="shared" si="781"/>
        <v>0</v>
      </c>
      <c r="AH1996" s="25">
        <f t="shared" si="782"/>
        <v>0</v>
      </c>
      <c r="AI1996" s="25">
        <f t="shared" si="783"/>
        <v>0</v>
      </c>
      <c r="AJ1996" s="25">
        <f t="shared" si="784"/>
        <v>1</v>
      </c>
      <c r="AK1996" s="25">
        <f t="shared" si="785"/>
        <v>0</v>
      </c>
      <c r="AL1996" s="25">
        <f t="shared" ca="1" si="786"/>
        <v>0</v>
      </c>
      <c r="AM1996" s="25">
        <f t="shared" ca="1" si="787"/>
        <v>0</v>
      </c>
      <c r="AN1996" s="25">
        <f ca="1">IF(AM1996=0,0,COUNTIF($AM$19:AM1996,C1996*10+1))</f>
        <v>0</v>
      </c>
      <c r="AO1996" s="20">
        <f t="shared" ca="1" si="788"/>
        <v>0</v>
      </c>
      <c r="AP1996" s="32">
        <f t="shared" ca="1" si="789"/>
        <v>0</v>
      </c>
    </row>
    <row r="1997" spans="1:42" x14ac:dyDescent="0.2">
      <c r="A1997" s="14">
        <f>Daten!A1997</f>
        <v>70924</v>
      </c>
      <c r="B1997" s="7" t="str">
        <f>Daten!B1997</f>
        <v>Rohrberg</v>
      </c>
      <c r="C1997" s="14">
        <f t="shared" si="765"/>
        <v>7</v>
      </c>
      <c r="D1997" s="9">
        <f>Daten!D1997</f>
        <v>0</v>
      </c>
      <c r="E1997" s="8">
        <f>Daten!E1997</f>
        <v>575</v>
      </c>
      <c r="F1997" s="8">
        <f>Daten!F1997</f>
        <v>575</v>
      </c>
      <c r="G1997" s="26">
        <f t="shared" si="766"/>
        <v>0</v>
      </c>
      <c r="H1997" s="28">
        <f t="shared" si="767"/>
        <v>0</v>
      </c>
      <c r="I1997" s="20">
        <f t="shared" si="768"/>
        <v>7.7250088884073591</v>
      </c>
      <c r="J1997" s="20">
        <f t="shared" si="769"/>
        <v>-7.7250088884073591</v>
      </c>
      <c r="K1997" s="26">
        <f t="shared" si="770"/>
        <v>3862.5044442036797</v>
      </c>
      <c r="L1997" s="15">
        <f>Daten!G1997</f>
        <v>103</v>
      </c>
      <c r="M1997" s="15">
        <f>Daten!H1997</f>
        <v>397</v>
      </c>
      <c r="N1997" s="15">
        <f>Daten!I1997</f>
        <v>75</v>
      </c>
      <c r="O1997" s="27">
        <f t="shared" si="771"/>
        <v>0.44836272040302266</v>
      </c>
      <c r="P1997" s="15">
        <f t="shared" si="772"/>
        <v>225.41511583895561</v>
      </c>
      <c r="Q1997" s="20">
        <f t="shared" si="773"/>
        <v>-47.415115838955614</v>
      </c>
      <c r="R1997" s="26">
        <f t="shared" si="774"/>
        <v>-9483.0231677911233</v>
      </c>
      <c r="S1997" s="8">
        <f>Daten!K1997</f>
        <v>2353</v>
      </c>
      <c r="T1997" s="8">
        <f>Daten!L1997</f>
        <v>53752</v>
      </c>
      <c r="U1997" s="8">
        <f>Daten!M1997</f>
        <v>278457</v>
      </c>
      <c r="V1997" s="8">
        <f>Daten!N1997</f>
        <v>500</v>
      </c>
      <c r="W1997" s="8">
        <f>Daten!O1997</f>
        <v>500</v>
      </c>
      <c r="X1997" s="22">
        <f t="shared" si="775"/>
        <v>334562</v>
      </c>
      <c r="Y1997" s="8">
        <f t="shared" si="776"/>
        <v>220618.10913979192</v>
      </c>
      <c r="Z1997" s="20">
        <f t="shared" si="777"/>
        <v>113943.89086020808</v>
      </c>
      <c r="AA1997" s="26">
        <f t="shared" si="778"/>
        <v>-11394.389086020808</v>
      </c>
      <c r="AB1997" s="31">
        <f t="shared" si="779"/>
        <v>-17014.907809608252</v>
      </c>
      <c r="AC1997" s="30">
        <f t="shared" si="780"/>
        <v>0</v>
      </c>
      <c r="AG1997" s="25">
        <f t="shared" si="781"/>
        <v>0</v>
      </c>
      <c r="AH1997" s="25">
        <f t="shared" si="782"/>
        <v>0</v>
      </c>
      <c r="AI1997" s="25">
        <f t="shared" si="783"/>
        <v>0</v>
      </c>
      <c r="AJ1997" s="25">
        <f t="shared" si="784"/>
        <v>1</v>
      </c>
      <c r="AK1997" s="25">
        <f t="shared" si="785"/>
        <v>0</v>
      </c>
      <c r="AL1997" s="25">
        <f t="shared" ca="1" si="786"/>
        <v>0</v>
      </c>
      <c r="AM1997" s="25">
        <f t="shared" ca="1" si="787"/>
        <v>0</v>
      </c>
      <c r="AN1997" s="25">
        <f ca="1">IF(AM1997=0,0,COUNTIF($AM$19:AM1997,C1997*10+1))</f>
        <v>0</v>
      </c>
      <c r="AO1997" s="20">
        <f t="shared" ca="1" si="788"/>
        <v>0</v>
      </c>
      <c r="AP1997" s="32">
        <f t="shared" ca="1" si="789"/>
        <v>0</v>
      </c>
    </row>
    <row r="1998" spans="1:42" x14ac:dyDescent="0.2">
      <c r="A1998" s="14">
        <f>Daten!A1998</f>
        <v>70925</v>
      </c>
      <c r="B1998" s="7" t="str">
        <f>Daten!B1998</f>
        <v>Schlitters</v>
      </c>
      <c r="C1998" s="14">
        <f t="shared" si="765"/>
        <v>7</v>
      </c>
      <c r="D1998" s="9">
        <f>Daten!D1998</f>
        <v>0</v>
      </c>
      <c r="E1998" s="8">
        <f>Daten!E1998</f>
        <v>1559</v>
      </c>
      <c r="F1998" s="8">
        <f>Daten!F1998</f>
        <v>1461</v>
      </c>
      <c r="G1998" s="26">
        <f t="shared" si="766"/>
        <v>98</v>
      </c>
      <c r="H1998" s="28">
        <f t="shared" si="767"/>
        <v>6.7077344284736481E-2</v>
      </c>
      <c r="I1998" s="20">
        <f t="shared" si="768"/>
        <v>19.628239975588091</v>
      </c>
      <c r="J1998" s="20">
        <f t="shared" si="769"/>
        <v>78.371760024411913</v>
      </c>
      <c r="K1998" s="26">
        <f t="shared" si="770"/>
        <v>-39185.880012205955</v>
      </c>
      <c r="L1998" s="15">
        <f>Daten!G1998</f>
        <v>259</v>
      </c>
      <c r="M1998" s="15">
        <f>Daten!H1998</f>
        <v>1062</v>
      </c>
      <c r="N1998" s="15">
        <f>Daten!I1998</f>
        <v>238</v>
      </c>
      <c r="O1998" s="27">
        <f t="shared" si="771"/>
        <v>0.467984934086629</v>
      </c>
      <c r="P1998" s="15">
        <f t="shared" si="772"/>
        <v>602.99962977574523</v>
      </c>
      <c r="Q1998" s="20">
        <f t="shared" si="773"/>
        <v>-105.99962977574523</v>
      </c>
      <c r="R1998" s="26">
        <f t="shared" si="774"/>
        <v>-21199.925955149047</v>
      </c>
      <c r="S1998" s="8">
        <f>Daten!K1998</f>
        <v>6148</v>
      </c>
      <c r="T1998" s="8">
        <f>Daten!L1998</f>
        <v>123842</v>
      </c>
      <c r="U1998" s="8">
        <f>Daten!M1998</f>
        <v>398161</v>
      </c>
      <c r="V1998" s="8">
        <f>Daten!N1998</f>
        <v>500</v>
      </c>
      <c r="W1998" s="8">
        <f>Daten!O1998</f>
        <v>500</v>
      </c>
      <c r="X1998" s="22">
        <f t="shared" si="775"/>
        <v>528151</v>
      </c>
      <c r="Y1998" s="8">
        <f t="shared" si="776"/>
        <v>598162.838519888</v>
      </c>
      <c r="Z1998" s="20">
        <f t="shared" si="777"/>
        <v>-70011.838519887999</v>
      </c>
      <c r="AA1998" s="26">
        <f t="shared" si="778"/>
        <v>7001.1838519888006</v>
      </c>
      <c r="AB1998" s="31">
        <f t="shared" si="779"/>
        <v>-53384.622115366205</v>
      </c>
      <c r="AC1998" s="30">
        <f t="shared" si="780"/>
        <v>0</v>
      </c>
      <c r="AG1998" s="25">
        <f t="shared" si="781"/>
        <v>0</v>
      </c>
      <c r="AH1998" s="25">
        <f t="shared" si="782"/>
        <v>0</v>
      </c>
      <c r="AI1998" s="25">
        <f t="shared" si="783"/>
        <v>0</v>
      </c>
      <c r="AJ1998" s="25">
        <f t="shared" si="784"/>
        <v>1</v>
      </c>
      <c r="AK1998" s="25">
        <f t="shared" si="785"/>
        <v>0</v>
      </c>
      <c r="AL1998" s="25">
        <f t="shared" ca="1" si="786"/>
        <v>0</v>
      </c>
      <c r="AM1998" s="25">
        <f t="shared" ca="1" si="787"/>
        <v>0</v>
      </c>
      <c r="AN1998" s="25">
        <f ca="1">IF(AM1998=0,0,COUNTIF($AM$19:AM1998,C1998*10+1))</f>
        <v>0</v>
      </c>
      <c r="AO1998" s="20">
        <f t="shared" ca="1" si="788"/>
        <v>0</v>
      </c>
      <c r="AP1998" s="32">
        <f t="shared" ca="1" si="789"/>
        <v>0</v>
      </c>
    </row>
    <row r="1999" spans="1:42" x14ac:dyDescent="0.2">
      <c r="A1999" s="14">
        <f>Daten!A1999</f>
        <v>70926</v>
      </c>
      <c r="B1999" s="7" t="str">
        <f>Daten!B1999</f>
        <v>Schwaz</v>
      </c>
      <c r="C1999" s="14">
        <f t="shared" si="765"/>
        <v>7</v>
      </c>
      <c r="D1999" s="9">
        <f>Daten!D1999</f>
        <v>0</v>
      </c>
      <c r="E1999" s="8">
        <f>Daten!E1999</f>
        <v>14090</v>
      </c>
      <c r="F1999" s="8">
        <f>Daten!F1999</f>
        <v>13631</v>
      </c>
      <c r="G1999" s="26">
        <f t="shared" si="766"/>
        <v>459</v>
      </c>
      <c r="H1999" s="28">
        <f t="shared" si="767"/>
        <v>3.3673244809625122E-2</v>
      </c>
      <c r="I1999" s="20">
        <f t="shared" si="768"/>
        <v>183.1297324484882</v>
      </c>
      <c r="J1999" s="20">
        <f t="shared" si="769"/>
        <v>275.8702675515118</v>
      </c>
      <c r="K1999" s="26">
        <f t="shared" si="770"/>
        <v>-137935.13377575591</v>
      </c>
      <c r="L1999" s="15">
        <f>Daten!G1999</f>
        <v>2015</v>
      </c>
      <c r="M1999" s="15">
        <f>Daten!H1999</f>
        <v>9325</v>
      </c>
      <c r="N1999" s="15">
        <f>Daten!I1999</f>
        <v>2750</v>
      </c>
      <c r="O1999" s="27">
        <f t="shared" si="771"/>
        <v>0.51099195710455769</v>
      </c>
      <c r="P1999" s="15">
        <f t="shared" si="772"/>
        <v>5294.7001390384412</v>
      </c>
      <c r="Q1999" s="20">
        <f t="shared" si="773"/>
        <v>-529.70013903844119</v>
      </c>
      <c r="R1999" s="26">
        <f t="shared" si="774"/>
        <v>-105940.02780768824</v>
      </c>
      <c r="S1999" s="8">
        <f>Daten!K1999</f>
        <v>3178</v>
      </c>
      <c r="T1999" s="8">
        <f>Daten!L1999</f>
        <v>1084790</v>
      </c>
      <c r="U1999" s="8">
        <f>Daten!M1999</f>
        <v>7118089</v>
      </c>
      <c r="V1999" s="8">
        <f>Daten!N1999</f>
        <v>500</v>
      </c>
      <c r="W1999" s="8">
        <f>Daten!O1999</f>
        <v>500</v>
      </c>
      <c r="X1999" s="22">
        <f t="shared" si="775"/>
        <v>8206057</v>
      </c>
      <c r="Y1999" s="8">
        <f t="shared" si="776"/>
        <v>5406102.8830950754</v>
      </c>
      <c r="Z1999" s="20">
        <f t="shared" si="777"/>
        <v>2799954.1169049246</v>
      </c>
      <c r="AA1999" s="26">
        <f t="shared" si="778"/>
        <v>-279995.41169049247</v>
      </c>
      <c r="AB1999" s="31">
        <f t="shared" si="779"/>
        <v>-523870.57327393664</v>
      </c>
      <c r="AC1999" s="30">
        <f t="shared" si="780"/>
        <v>0</v>
      </c>
      <c r="AG1999" s="25">
        <f t="shared" si="781"/>
        <v>0</v>
      </c>
      <c r="AH1999" s="25">
        <f t="shared" si="782"/>
        <v>0</v>
      </c>
      <c r="AI1999" s="25">
        <f t="shared" si="783"/>
        <v>0</v>
      </c>
      <c r="AJ1999" s="25">
        <f t="shared" si="784"/>
        <v>1</v>
      </c>
      <c r="AK1999" s="25">
        <f t="shared" si="785"/>
        <v>0</v>
      </c>
      <c r="AL1999" s="25">
        <f t="shared" ca="1" si="786"/>
        <v>0</v>
      </c>
      <c r="AM1999" s="25">
        <f t="shared" ca="1" si="787"/>
        <v>0</v>
      </c>
      <c r="AN1999" s="25">
        <f ca="1">IF(AM1999=0,0,COUNTIF($AM$19:AM1999,C1999*10+1))</f>
        <v>0</v>
      </c>
      <c r="AO1999" s="20">
        <f t="shared" ca="1" si="788"/>
        <v>0</v>
      </c>
      <c r="AP1999" s="32">
        <f t="shared" ca="1" si="789"/>
        <v>0</v>
      </c>
    </row>
    <row r="2000" spans="1:42" x14ac:dyDescent="0.2">
      <c r="A2000" s="14">
        <f>Daten!A2000</f>
        <v>70927</v>
      </c>
      <c r="B2000" s="7" t="str">
        <f>Daten!B2000</f>
        <v>Schwendau</v>
      </c>
      <c r="C2000" s="14">
        <f t="shared" si="765"/>
        <v>7</v>
      </c>
      <c r="D2000" s="9">
        <f>Daten!D2000</f>
        <v>0</v>
      </c>
      <c r="E2000" s="8">
        <f>Daten!E2000</f>
        <v>1783</v>
      </c>
      <c r="F2000" s="8">
        <f>Daten!F2000</f>
        <v>1722</v>
      </c>
      <c r="G2000" s="26">
        <f t="shared" si="766"/>
        <v>61</v>
      </c>
      <c r="H2000" s="28">
        <f t="shared" si="767"/>
        <v>3.5423925667828107E-2</v>
      </c>
      <c r="I2000" s="20">
        <f t="shared" si="768"/>
        <v>23.13472227102169</v>
      </c>
      <c r="J2000" s="20">
        <f t="shared" si="769"/>
        <v>37.865277728978313</v>
      </c>
      <c r="K2000" s="26">
        <f t="shared" si="770"/>
        <v>-18932.638864489156</v>
      </c>
      <c r="L2000" s="15">
        <f>Daten!G2000</f>
        <v>315</v>
      </c>
      <c r="M2000" s="15">
        <f>Daten!H2000</f>
        <v>1165</v>
      </c>
      <c r="N2000" s="15">
        <f>Daten!I2000</f>
        <v>303</v>
      </c>
      <c r="O2000" s="27">
        <f t="shared" si="771"/>
        <v>0.53047210300429182</v>
      </c>
      <c r="P2000" s="15">
        <f t="shared" si="772"/>
        <v>661.4826447163307</v>
      </c>
      <c r="Q2000" s="20">
        <f t="shared" si="773"/>
        <v>-43.482644716330697</v>
      </c>
      <c r="R2000" s="26">
        <f t="shared" si="774"/>
        <v>-8696.5289432661393</v>
      </c>
      <c r="S2000" s="8">
        <f>Daten!K2000</f>
        <v>3048</v>
      </c>
      <c r="T2000" s="8">
        <f>Daten!L2000</f>
        <v>153938</v>
      </c>
      <c r="U2000" s="8">
        <f>Daten!M2000</f>
        <v>381448</v>
      </c>
      <c r="V2000" s="8">
        <f>Daten!N2000</f>
        <v>500</v>
      </c>
      <c r="W2000" s="8">
        <f>Daten!O2000</f>
        <v>500</v>
      </c>
      <c r="X2000" s="22">
        <f t="shared" si="775"/>
        <v>538434</v>
      </c>
      <c r="Y2000" s="8">
        <f t="shared" si="776"/>
        <v>684107.98016738961</v>
      </c>
      <c r="Z2000" s="20">
        <f t="shared" si="777"/>
        <v>-145673.98016738961</v>
      </c>
      <c r="AA2000" s="26">
        <f t="shared" si="778"/>
        <v>14567.398016738962</v>
      </c>
      <c r="AB2000" s="31">
        <f t="shared" si="779"/>
        <v>-13061.769791016332</v>
      </c>
      <c r="AC2000" s="30">
        <f t="shared" si="780"/>
        <v>0</v>
      </c>
      <c r="AG2000" s="25">
        <f t="shared" si="781"/>
        <v>0</v>
      </c>
      <c r="AH2000" s="25">
        <f t="shared" si="782"/>
        <v>0</v>
      </c>
      <c r="AI2000" s="25">
        <f t="shared" si="783"/>
        <v>0</v>
      </c>
      <c r="AJ2000" s="25">
        <f t="shared" si="784"/>
        <v>1</v>
      </c>
      <c r="AK2000" s="25">
        <f t="shared" si="785"/>
        <v>0</v>
      </c>
      <c r="AL2000" s="25">
        <f t="shared" ca="1" si="786"/>
        <v>0</v>
      </c>
      <c r="AM2000" s="25">
        <f t="shared" ca="1" si="787"/>
        <v>0</v>
      </c>
      <c r="AN2000" s="25">
        <f ca="1">IF(AM2000=0,0,COUNTIF($AM$19:AM2000,C2000*10+1))</f>
        <v>0</v>
      </c>
      <c r="AO2000" s="20">
        <f t="shared" ca="1" si="788"/>
        <v>0</v>
      </c>
      <c r="AP2000" s="32">
        <f t="shared" ca="1" si="789"/>
        <v>0</v>
      </c>
    </row>
    <row r="2001" spans="1:42" x14ac:dyDescent="0.2">
      <c r="A2001" s="14">
        <f>Daten!A2001</f>
        <v>70928</v>
      </c>
      <c r="B2001" s="7" t="str">
        <f>Daten!B2001</f>
        <v>Stans</v>
      </c>
      <c r="C2001" s="14">
        <f t="shared" si="765"/>
        <v>7</v>
      </c>
      <c r="D2001" s="9">
        <f>Daten!D2001</f>
        <v>0</v>
      </c>
      <c r="E2001" s="8">
        <f>Daten!E2001</f>
        <v>2197</v>
      </c>
      <c r="F2001" s="8">
        <f>Daten!F2001</f>
        <v>2106</v>
      </c>
      <c r="G2001" s="26">
        <f t="shared" si="766"/>
        <v>91</v>
      </c>
      <c r="H2001" s="28">
        <f t="shared" si="767"/>
        <v>4.3209876543209874E-2</v>
      </c>
      <c r="I2001" s="20">
        <f t="shared" si="768"/>
        <v>28.293684728671128</v>
      </c>
      <c r="J2001" s="20">
        <f t="shared" si="769"/>
        <v>62.706315271328876</v>
      </c>
      <c r="K2001" s="26">
        <f t="shared" si="770"/>
        <v>-31353.157635664436</v>
      </c>
      <c r="L2001" s="15">
        <f>Daten!G2001</f>
        <v>376</v>
      </c>
      <c r="M2001" s="15">
        <f>Daten!H2001</f>
        <v>1470</v>
      </c>
      <c r="N2001" s="15">
        <f>Daten!I2001</f>
        <v>351</v>
      </c>
      <c r="O2001" s="27">
        <f t="shared" si="771"/>
        <v>0.49455782312925173</v>
      </c>
      <c r="P2001" s="15">
        <f t="shared" si="772"/>
        <v>834.6605044918507</v>
      </c>
      <c r="Q2001" s="20">
        <f t="shared" si="773"/>
        <v>-107.6605044918507</v>
      </c>
      <c r="R2001" s="26">
        <f t="shared" si="774"/>
        <v>-21532.100898370139</v>
      </c>
      <c r="S2001" s="8">
        <f>Daten!K2001</f>
        <v>3375</v>
      </c>
      <c r="T2001" s="8">
        <f>Daten!L2001</f>
        <v>197064</v>
      </c>
      <c r="U2001" s="8">
        <f>Daten!M2001</f>
        <v>1531732</v>
      </c>
      <c r="V2001" s="8">
        <f>Daten!N2001</f>
        <v>500</v>
      </c>
      <c r="W2001" s="8">
        <f>Daten!O2001</f>
        <v>500</v>
      </c>
      <c r="X2001" s="22">
        <f t="shared" si="775"/>
        <v>1732171</v>
      </c>
      <c r="Y2001" s="8">
        <f t="shared" si="776"/>
        <v>842953.01874803973</v>
      </c>
      <c r="Z2001" s="20">
        <f t="shared" si="777"/>
        <v>889217.98125196027</v>
      </c>
      <c r="AA2001" s="26">
        <f t="shared" si="778"/>
        <v>-88921.79812519603</v>
      </c>
      <c r="AB2001" s="31">
        <f t="shared" si="779"/>
        <v>-141807.05665923061</v>
      </c>
      <c r="AC2001" s="30">
        <f t="shared" si="780"/>
        <v>0</v>
      </c>
      <c r="AG2001" s="25">
        <f t="shared" si="781"/>
        <v>0</v>
      </c>
      <c r="AH2001" s="25">
        <f t="shared" si="782"/>
        <v>0</v>
      </c>
      <c r="AI2001" s="25">
        <f t="shared" si="783"/>
        <v>0</v>
      </c>
      <c r="AJ2001" s="25">
        <f t="shared" si="784"/>
        <v>1</v>
      </c>
      <c r="AK2001" s="25">
        <f t="shared" si="785"/>
        <v>0</v>
      </c>
      <c r="AL2001" s="25">
        <f t="shared" ca="1" si="786"/>
        <v>0</v>
      </c>
      <c r="AM2001" s="25">
        <f t="shared" ca="1" si="787"/>
        <v>0</v>
      </c>
      <c r="AN2001" s="25">
        <f ca="1">IF(AM2001=0,0,COUNTIF($AM$19:AM2001,C2001*10+1))</f>
        <v>0</v>
      </c>
      <c r="AO2001" s="20">
        <f t="shared" ca="1" si="788"/>
        <v>0</v>
      </c>
      <c r="AP2001" s="32">
        <f t="shared" ca="1" si="789"/>
        <v>0</v>
      </c>
    </row>
    <row r="2002" spans="1:42" x14ac:dyDescent="0.2">
      <c r="A2002" s="14">
        <f>Daten!A2002</f>
        <v>70929</v>
      </c>
      <c r="B2002" s="7" t="str">
        <f>Daten!B2002</f>
        <v>Steinberg am Rofan</v>
      </c>
      <c r="C2002" s="14">
        <f t="shared" si="765"/>
        <v>7</v>
      </c>
      <c r="D2002" s="9">
        <f>Daten!D2002</f>
        <v>0</v>
      </c>
      <c r="E2002" s="8">
        <f>Daten!E2002</f>
        <v>297</v>
      </c>
      <c r="F2002" s="8">
        <f>Daten!F2002</f>
        <v>283</v>
      </c>
      <c r="G2002" s="26">
        <f t="shared" si="766"/>
        <v>14</v>
      </c>
      <c r="H2002" s="28">
        <f t="shared" si="767"/>
        <v>4.9469964664310952E-2</v>
      </c>
      <c r="I2002" s="20">
        <f t="shared" si="768"/>
        <v>3.8020478529031001</v>
      </c>
      <c r="J2002" s="20">
        <f t="shared" si="769"/>
        <v>10.197952147096899</v>
      </c>
      <c r="K2002" s="26">
        <f t="shared" si="770"/>
        <v>-5098.9760735484497</v>
      </c>
      <c r="L2002" s="15">
        <f>Daten!G2002</f>
        <v>24</v>
      </c>
      <c r="M2002" s="15">
        <f>Daten!H2002</f>
        <v>185</v>
      </c>
      <c r="N2002" s="15">
        <f>Daten!I2002</f>
        <v>88</v>
      </c>
      <c r="O2002" s="27">
        <f t="shared" si="771"/>
        <v>0.60540540540540544</v>
      </c>
      <c r="P2002" s="15">
        <f t="shared" si="772"/>
        <v>105.0423083884302</v>
      </c>
      <c r="Q2002" s="20">
        <f t="shared" si="773"/>
        <v>6.9576916115697998</v>
      </c>
      <c r="R2002" s="26">
        <f t="shared" si="774"/>
        <v>1391.53832231396</v>
      </c>
      <c r="S2002" s="8">
        <f>Daten!K2002</f>
        <v>10185</v>
      </c>
      <c r="T2002" s="8">
        <f>Daten!L2002</f>
        <v>28282</v>
      </c>
      <c r="U2002" s="8">
        <f>Daten!M2002</f>
        <v>20540</v>
      </c>
      <c r="V2002" s="8">
        <f>Daten!N2002</f>
        <v>500</v>
      </c>
      <c r="W2002" s="8">
        <f>Daten!O2002</f>
        <v>500</v>
      </c>
      <c r="X2002" s="22">
        <f t="shared" si="775"/>
        <v>59007</v>
      </c>
      <c r="Y2002" s="8">
        <f t="shared" si="776"/>
        <v>113954.04941655339</v>
      </c>
      <c r="Z2002" s="20">
        <f t="shared" si="777"/>
        <v>-54947.049416553389</v>
      </c>
      <c r="AA2002" s="26">
        <f t="shared" si="778"/>
        <v>5494.7049416553391</v>
      </c>
      <c r="AB2002" s="31">
        <f t="shared" si="779"/>
        <v>1787.2671904208491</v>
      </c>
      <c r="AC2002" s="30">
        <f t="shared" si="780"/>
        <v>1787.2671904208491</v>
      </c>
      <c r="AG2002" s="25">
        <f t="shared" si="781"/>
        <v>-5098.9760735484497</v>
      </c>
      <c r="AH2002" s="25">
        <f t="shared" si="782"/>
        <v>5494.7049416553391</v>
      </c>
      <c r="AI2002" s="25">
        <f t="shared" si="783"/>
        <v>395.72886810688942</v>
      </c>
      <c r="AJ2002" s="25">
        <f t="shared" si="784"/>
        <v>1</v>
      </c>
      <c r="AK2002" s="25">
        <f t="shared" si="785"/>
        <v>0</v>
      </c>
      <c r="AL2002" s="25">
        <f t="shared" ca="1" si="786"/>
        <v>0</v>
      </c>
      <c r="AM2002" s="25">
        <f t="shared" ca="1" si="787"/>
        <v>0</v>
      </c>
      <c r="AN2002" s="25">
        <f ca="1">IF(AM2002=0,0,COUNTIF($AM$19:AM2002,C2002*10+1))</f>
        <v>0</v>
      </c>
      <c r="AO2002" s="20">
        <f t="shared" ca="1" si="788"/>
        <v>0</v>
      </c>
      <c r="AP2002" s="32">
        <f t="shared" ca="1" si="789"/>
        <v>0</v>
      </c>
    </row>
    <row r="2003" spans="1:42" x14ac:dyDescent="0.2">
      <c r="A2003" s="14">
        <f>Daten!A2003</f>
        <v>70930</v>
      </c>
      <c r="B2003" s="7" t="str">
        <f>Daten!B2003</f>
        <v>Strass im Zillertal</v>
      </c>
      <c r="C2003" s="14">
        <f t="shared" ref="C2003:C2066" si="790">INT(A2003/10000)</f>
        <v>7</v>
      </c>
      <c r="D2003" s="9">
        <f>Daten!D2003</f>
        <v>0</v>
      </c>
      <c r="E2003" s="8">
        <f>Daten!E2003</f>
        <v>861</v>
      </c>
      <c r="F2003" s="8">
        <f>Daten!F2003</f>
        <v>845</v>
      </c>
      <c r="G2003" s="26">
        <f t="shared" ref="G2003:G2066" si="791">E2003-F2003</f>
        <v>16</v>
      </c>
      <c r="H2003" s="28">
        <f t="shared" ref="H2003:H2066" si="792">G2003/F2003</f>
        <v>1.8934911242603551E-2</v>
      </c>
      <c r="I2003" s="20">
        <f t="shared" ref="I2003:I2066" si="793">F2003*$I$6</f>
        <v>11.352404366442119</v>
      </c>
      <c r="J2003" s="20">
        <f t="shared" ref="J2003:J2066" si="794">G2003-I2003</f>
        <v>4.6475956335578807</v>
      </c>
      <c r="K2003" s="26">
        <f t="shared" ref="K2003:K2066" si="795">-J2003*$K$5</f>
        <v>-2323.7978167789402</v>
      </c>
      <c r="L2003" s="15">
        <f>Daten!G2003</f>
        <v>134</v>
      </c>
      <c r="M2003" s="15">
        <f>Daten!H2003</f>
        <v>590</v>
      </c>
      <c r="N2003" s="15">
        <f>Daten!I2003</f>
        <v>137</v>
      </c>
      <c r="O2003" s="27">
        <f t="shared" ref="O2003:O2066" si="796">(L2003+N2003)/M2003</f>
        <v>0.45932203389830506</v>
      </c>
      <c r="P2003" s="15">
        <f t="shared" ref="P2003:P2066" si="797">M2003*$P$6</f>
        <v>334.99979431985844</v>
      </c>
      <c r="Q2003" s="20">
        <f t="shared" ref="Q2003:Q2066" si="798">L2003+N2003-P2003</f>
        <v>-63.999794319858438</v>
      </c>
      <c r="R2003" s="26">
        <f t="shared" ref="R2003:R2066" si="799">Q2003*$R$5</f>
        <v>-12799.958863971688</v>
      </c>
      <c r="S2003" s="8">
        <f>Daten!K2003</f>
        <v>3709</v>
      </c>
      <c r="T2003" s="8">
        <f>Daten!L2003</f>
        <v>106996</v>
      </c>
      <c r="U2003" s="8">
        <f>Daten!M2003</f>
        <v>663477</v>
      </c>
      <c r="V2003" s="8">
        <f>Daten!N2003</f>
        <v>500</v>
      </c>
      <c r="W2003" s="8">
        <f>Daten!O2003</f>
        <v>500</v>
      </c>
      <c r="X2003" s="22">
        <f t="shared" ref="X2003:X2066" si="800">S2003/V2003*500+T2003/W2003*500+U2003</f>
        <v>774182</v>
      </c>
      <c r="Y2003" s="8">
        <f t="shared" ref="Y2003:Y2066" si="801">E2003*$Y$6</f>
        <v>330351.6382075841</v>
      </c>
      <c r="Z2003" s="20">
        <f t="shared" ref="Z2003:Z2066" si="802">X2003-Y2003</f>
        <v>443830.3617924159</v>
      </c>
      <c r="AA2003" s="26">
        <f t="shared" ref="AA2003:AA2066" si="803">-Z2003*$AA$5</f>
        <v>-44383.036179241593</v>
      </c>
      <c r="AB2003" s="31">
        <f t="shared" ref="AB2003:AB2066" si="804">K2003+R2003+AA2003</f>
        <v>-59506.792859992223</v>
      </c>
      <c r="AC2003" s="30">
        <f t="shared" ref="AC2003:AC2066" si="805">MAX(0,AB2003)</f>
        <v>0</v>
      </c>
      <c r="AG2003" s="25">
        <f t="shared" ref="AG2003:AG2066" si="806">IF(AB2003&gt;0,K2003,0)</f>
        <v>0</v>
      </c>
      <c r="AH2003" s="25">
        <f t="shared" ref="AH2003:AH2066" si="807">IF(AB2003&gt;0,AA2003,0)</f>
        <v>0</v>
      </c>
      <c r="AI2003" s="25">
        <f t="shared" ref="AI2003:AI2066" si="808">AG2003+AH2003</f>
        <v>0</v>
      </c>
      <c r="AJ2003" s="25">
        <f t="shared" ref="AJ2003:AJ2066" si="809">IF(AND(V2003=500,W2003=500),1,0)</f>
        <v>1</v>
      </c>
      <c r="AK2003" s="25">
        <f t="shared" ref="AK2003:AK2066" si="810">IF(AND(AJ2003=1,AI2003&gt;=E2003*$AK$5),AI2003,0)</f>
        <v>0</v>
      </c>
      <c r="AL2003" s="25">
        <f t="shared" ref="AL2003:AL2066" ca="1" si="811">IF(OFFSET($AK$6,C2003,0)=0,0,ROUND(AK2003*OFFSET($AF$6,C2003,0)/OFFSET($AK$6,C2003,0),0))</f>
        <v>0</v>
      </c>
      <c r="AM2003" s="25">
        <f t="shared" ref="AM2003:AM2066" ca="1" si="812">IF(AL2003&gt;0,C2003*10+1,0)</f>
        <v>0</v>
      </c>
      <c r="AN2003" s="25">
        <f ca="1">IF(AM2003=0,0,COUNTIF($AM$19:AM2003,C2003*10+1))</f>
        <v>0</v>
      </c>
      <c r="AO2003" s="20">
        <f t="shared" ref="AO2003:AO2066" ca="1" si="813">IF(AN2003=1,OFFSET($AF$6,C2003,0)-OFFSET($AL$6,C2003,0),0)</f>
        <v>0</v>
      </c>
      <c r="AP2003" s="32">
        <f t="shared" ref="AP2003:AP2066" ca="1" si="814">AL2003+AO2003</f>
        <v>0</v>
      </c>
    </row>
    <row r="2004" spans="1:42" x14ac:dyDescent="0.2">
      <c r="A2004" s="14">
        <f>Daten!A2004</f>
        <v>70931</v>
      </c>
      <c r="B2004" s="7" t="str">
        <f>Daten!B2004</f>
        <v>Stumm</v>
      </c>
      <c r="C2004" s="14">
        <f t="shared" si="790"/>
        <v>7</v>
      </c>
      <c r="D2004" s="9">
        <f>Daten!D2004</f>
        <v>0</v>
      </c>
      <c r="E2004" s="8">
        <f>Daten!E2004</f>
        <v>1899</v>
      </c>
      <c r="F2004" s="8">
        <f>Daten!F2004</f>
        <v>1902</v>
      </c>
      <c r="G2004" s="26">
        <f t="shared" si="791"/>
        <v>-3</v>
      </c>
      <c r="H2004" s="28">
        <f t="shared" si="792"/>
        <v>-1.5772870662460567E-3</v>
      </c>
      <c r="I2004" s="20">
        <f t="shared" si="793"/>
        <v>25.552985923044865</v>
      </c>
      <c r="J2004" s="20">
        <f t="shared" si="794"/>
        <v>-28.552985923044865</v>
      </c>
      <c r="K2004" s="26">
        <f t="shared" si="795"/>
        <v>14276.492961522432</v>
      </c>
      <c r="L2004" s="15">
        <f>Daten!G2004</f>
        <v>302</v>
      </c>
      <c r="M2004" s="15">
        <f>Daten!H2004</f>
        <v>1270</v>
      </c>
      <c r="N2004" s="15">
        <f>Daten!I2004</f>
        <v>327</v>
      </c>
      <c r="O2004" s="27">
        <f t="shared" si="796"/>
        <v>0.49527559055118109</v>
      </c>
      <c r="P2004" s="15">
        <f t="shared" si="797"/>
        <v>721.10125218003429</v>
      </c>
      <c r="Q2004" s="20">
        <f t="shared" si="798"/>
        <v>-92.101252180034294</v>
      </c>
      <c r="R2004" s="26">
        <f t="shared" si="799"/>
        <v>-18420.25043600686</v>
      </c>
      <c r="S2004" s="8">
        <f>Daten!K2004</f>
        <v>2915</v>
      </c>
      <c r="T2004" s="8">
        <f>Daten!L2004</f>
        <v>205822</v>
      </c>
      <c r="U2004" s="8">
        <f>Daten!M2004</f>
        <v>398964</v>
      </c>
      <c r="V2004" s="8">
        <f>Daten!N2004</f>
        <v>500</v>
      </c>
      <c r="W2004" s="8">
        <f>Daten!O2004</f>
        <v>500</v>
      </c>
      <c r="X2004" s="22">
        <f t="shared" si="800"/>
        <v>607701</v>
      </c>
      <c r="Y2004" s="8">
        <f t="shared" si="801"/>
        <v>728615.28566341719</v>
      </c>
      <c r="Z2004" s="20">
        <f t="shared" si="802"/>
        <v>-120914.28566341719</v>
      </c>
      <c r="AA2004" s="26">
        <f t="shared" si="803"/>
        <v>12091.428566341719</v>
      </c>
      <c r="AB2004" s="31">
        <f t="shared" si="804"/>
        <v>7947.6710918572917</v>
      </c>
      <c r="AC2004" s="30">
        <f t="shared" si="805"/>
        <v>7947.6710918572917</v>
      </c>
      <c r="AG2004" s="25">
        <f t="shared" si="806"/>
        <v>14276.492961522432</v>
      </c>
      <c r="AH2004" s="25">
        <f t="shared" si="807"/>
        <v>12091.428566341719</v>
      </c>
      <c r="AI2004" s="25">
        <f t="shared" si="808"/>
        <v>26367.92152786415</v>
      </c>
      <c r="AJ2004" s="25">
        <f t="shared" si="809"/>
        <v>1</v>
      </c>
      <c r="AK2004" s="25">
        <f t="shared" si="810"/>
        <v>26367.92152786415</v>
      </c>
      <c r="AL2004" s="25">
        <f t="shared" ca="1" si="811"/>
        <v>54321</v>
      </c>
      <c r="AM2004" s="25">
        <f t="shared" ca="1" si="812"/>
        <v>71</v>
      </c>
      <c r="AN2004" s="25">
        <f ca="1">IF(AM2004=0,0,COUNTIF($AM$19:AM2004,C2004*10+1))</f>
        <v>101</v>
      </c>
      <c r="AO2004" s="20">
        <f t="shared" ca="1" si="813"/>
        <v>0</v>
      </c>
      <c r="AP2004" s="32">
        <f t="shared" ca="1" si="814"/>
        <v>54321</v>
      </c>
    </row>
    <row r="2005" spans="1:42" x14ac:dyDescent="0.2">
      <c r="A2005" s="14">
        <f>Daten!A2005</f>
        <v>70932</v>
      </c>
      <c r="B2005" s="7" t="str">
        <f>Daten!B2005</f>
        <v>Stummerberg</v>
      </c>
      <c r="C2005" s="14">
        <f t="shared" si="790"/>
        <v>7</v>
      </c>
      <c r="D2005" s="9">
        <f>Daten!D2005</f>
        <v>0</v>
      </c>
      <c r="E2005" s="8">
        <f>Daten!E2005</f>
        <v>855</v>
      </c>
      <c r="F2005" s="8">
        <f>Daten!F2005</f>
        <v>855</v>
      </c>
      <c r="G2005" s="26">
        <f t="shared" si="791"/>
        <v>0</v>
      </c>
      <c r="H2005" s="28">
        <f t="shared" si="792"/>
        <v>0</v>
      </c>
      <c r="I2005" s="20">
        <f t="shared" si="793"/>
        <v>11.486752347110073</v>
      </c>
      <c r="J2005" s="20">
        <f t="shared" si="794"/>
        <v>-11.486752347110073</v>
      </c>
      <c r="K2005" s="26">
        <f t="shared" si="795"/>
        <v>5743.376173555037</v>
      </c>
      <c r="L2005" s="15">
        <f>Daten!G2005</f>
        <v>135</v>
      </c>
      <c r="M2005" s="15">
        <f>Daten!H2005</f>
        <v>552</v>
      </c>
      <c r="N2005" s="15">
        <f>Daten!I2005</f>
        <v>168</v>
      </c>
      <c r="O2005" s="27">
        <f t="shared" si="796"/>
        <v>0.54891304347826086</v>
      </c>
      <c r="P2005" s="15">
        <f t="shared" si="797"/>
        <v>313.42353638061331</v>
      </c>
      <c r="Q2005" s="20">
        <f t="shared" si="798"/>
        <v>-10.423536380613314</v>
      </c>
      <c r="R2005" s="26">
        <f t="shared" si="799"/>
        <v>-2084.7072761226627</v>
      </c>
      <c r="S2005" s="8">
        <f>Daten!K2005</f>
        <v>8038</v>
      </c>
      <c r="T2005" s="8">
        <f>Daten!L2005</f>
        <v>50855</v>
      </c>
      <c r="U2005" s="8">
        <f>Daten!M2005</f>
        <v>42837</v>
      </c>
      <c r="V2005" s="8">
        <f>Daten!N2005</f>
        <v>500</v>
      </c>
      <c r="W2005" s="8">
        <f>Daten!O2005</f>
        <v>500</v>
      </c>
      <c r="X2005" s="22">
        <f t="shared" si="800"/>
        <v>101730</v>
      </c>
      <c r="Y2005" s="8">
        <f t="shared" si="801"/>
        <v>328049.53619916888</v>
      </c>
      <c r="Z2005" s="20">
        <f t="shared" si="802"/>
        <v>-226319.53619916888</v>
      </c>
      <c r="AA2005" s="26">
        <f t="shared" si="803"/>
        <v>22631.953619916891</v>
      </c>
      <c r="AB2005" s="31">
        <f t="shared" si="804"/>
        <v>26290.622517349264</v>
      </c>
      <c r="AC2005" s="30">
        <f t="shared" si="805"/>
        <v>26290.622517349264</v>
      </c>
      <c r="AG2005" s="25">
        <f t="shared" si="806"/>
        <v>5743.376173555037</v>
      </c>
      <c r="AH2005" s="25">
        <f t="shared" si="807"/>
        <v>22631.953619916891</v>
      </c>
      <c r="AI2005" s="25">
        <f t="shared" si="808"/>
        <v>28375.329793471927</v>
      </c>
      <c r="AJ2005" s="25">
        <f t="shared" si="809"/>
        <v>1</v>
      </c>
      <c r="AK2005" s="25">
        <f t="shared" si="810"/>
        <v>28375.329793471927</v>
      </c>
      <c r="AL2005" s="25">
        <f t="shared" ca="1" si="811"/>
        <v>58457</v>
      </c>
      <c r="AM2005" s="25">
        <f t="shared" ca="1" si="812"/>
        <v>71</v>
      </c>
      <c r="AN2005" s="25">
        <f ca="1">IF(AM2005=0,0,COUNTIF($AM$19:AM2005,C2005*10+1))</f>
        <v>102</v>
      </c>
      <c r="AO2005" s="20">
        <f t="shared" ca="1" si="813"/>
        <v>0</v>
      </c>
      <c r="AP2005" s="32">
        <f t="shared" ca="1" si="814"/>
        <v>58457</v>
      </c>
    </row>
    <row r="2006" spans="1:42" x14ac:dyDescent="0.2">
      <c r="A2006" s="14">
        <f>Daten!A2006</f>
        <v>70933</v>
      </c>
      <c r="B2006" s="7" t="str">
        <f>Daten!B2006</f>
        <v>Terfens</v>
      </c>
      <c r="C2006" s="14">
        <f t="shared" si="790"/>
        <v>7</v>
      </c>
      <c r="D2006" s="9">
        <f>Daten!D2006</f>
        <v>0</v>
      </c>
      <c r="E2006" s="8">
        <f>Daten!E2006</f>
        <v>2292</v>
      </c>
      <c r="F2006" s="8">
        <f>Daten!F2006</f>
        <v>2186</v>
      </c>
      <c r="G2006" s="26">
        <f t="shared" si="791"/>
        <v>106</v>
      </c>
      <c r="H2006" s="28">
        <f t="shared" si="792"/>
        <v>4.8490393412625801E-2</v>
      </c>
      <c r="I2006" s="20">
        <f t="shared" si="793"/>
        <v>29.368468574014759</v>
      </c>
      <c r="J2006" s="20">
        <f t="shared" si="794"/>
        <v>76.631531425985244</v>
      </c>
      <c r="K2006" s="26">
        <f t="shared" si="795"/>
        <v>-38315.765712992623</v>
      </c>
      <c r="L2006" s="15">
        <f>Daten!G2006</f>
        <v>417</v>
      </c>
      <c r="M2006" s="15">
        <f>Daten!H2006</f>
        <v>1521</v>
      </c>
      <c r="N2006" s="15">
        <f>Daten!I2006</f>
        <v>354</v>
      </c>
      <c r="O2006" s="27">
        <f t="shared" si="796"/>
        <v>0.50690335305719925</v>
      </c>
      <c r="P2006" s="15">
        <f t="shared" si="797"/>
        <v>863.61811383136398</v>
      </c>
      <c r="Q2006" s="20">
        <f t="shared" si="798"/>
        <v>-92.618113831363985</v>
      </c>
      <c r="R2006" s="26">
        <f t="shared" si="799"/>
        <v>-18523.622766272798</v>
      </c>
      <c r="S2006" s="8">
        <f>Daten!K2006</f>
        <v>903</v>
      </c>
      <c r="T2006" s="8">
        <f>Daten!L2006</f>
        <v>185444</v>
      </c>
      <c r="U2006" s="8">
        <f>Daten!M2006</f>
        <v>1095511</v>
      </c>
      <c r="V2006" s="8">
        <f>Daten!N2006</f>
        <v>500</v>
      </c>
      <c r="W2006" s="8">
        <f>Daten!O2006</f>
        <v>500</v>
      </c>
      <c r="X2006" s="22">
        <f t="shared" si="800"/>
        <v>1281858</v>
      </c>
      <c r="Y2006" s="8">
        <f t="shared" si="801"/>
        <v>879402.96721461404</v>
      </c>
      <c r="Z2006" s="20">
        <f t="shared" si="802"/>
        <v>402455.03278538596</v>
      </c>
      <c r="AA2006" s="26">
        <f t="shared" si="803"/>
        <v>-40245.503278538599</v>
      </c>
      <c r="AB2006" s="31">
        <f t="shared" si="804"/>
        <v>-97084.891757804027</v>
      </c>
      <c r="AC2006" s="30">
        <f t="shared" si="805"/>
        <v>0</v>
      </c>
      <c r="AG2006" s="25">
        <f t="shared" si="806"/>
        <v>0</v>
      </c>
      <c r="AH2006" s="25">
        <f t="shared" si="807"/>
        <v>0</v>
      </c>
      <c r="AI2006" s="25">
        <f t="shared" si="808"/>
        <v>0</v>
      </c>
      <c r="AJ2006" s="25">
        <f t="shared" si="809"/>
        <v>1</v>
      </c>
      <c r="AK2006" s="25">
        <f t="shared" si="810"/>
        <v>0</v>
      </c>
      <c r="AL2006" s="25">
        <f t="shared" ca="1" si="811"/>
        <v>0</v>
      </c>
      <c r="AM2006" s="25">
        <f t="shared" ca="1" si="812"/>
        <v>0</v>
      </c>
      <c r="AN2006" s="25">
        <f ca="1">IF(AM2006=0,0,COUNTIF($AM$19:AM2006,C2006*10+1))</f>
        <v>0</v>
      </c>
      <c r="AO2006" s="20">
        <f t="shared" ca="1" si="813"/>
        <v>0</v>
      </c>
      <c r="AP2006" s="32">
        <f t="shared" ca="1" si="814"/>
        <v>0</v>
      </c>
    </row>
    <row r="2007" spans="1:42" x14ac:dyDescent="0.2">
      <c r="A2007" s="14">
        <f>Daten!A2007</f>
        <v>70934</v>
      </c>
      <c r="B2007" s="7" t="str">
        <f>Daten!B2007</f>
        <v>Tux</v>
      </c>
      <c r="C2007" s="14">
        <f t="shared" si="790"/>
        <v>7</v>
      </c>
      <c r="D2007" s="9">
        <f>Daten!D2007</f>
        <v>0</v>
      </c>
      <c r="E2007" s="8">
        <f>Daten!E2007</f>
        <v>1929</v>
      </c>
      <c r="F2007" s="8">
        <f>Daten!F2007</f>
        <v>1963</v>
      </c>
      <c r="G2007" s="26">
        <f t="shared" si="791"/>
        <v>-34</v>
      </c>
      <c r="H2007" s="28">
        <f t="shared" si="792"/>
        <v>-1.7320427916454408E-2</v>
      </c>
      <c r="I2007" s="20">
        <f t="shared" si="793"/>
        <v>26.372508605119386</v>
      </c>
      <c r="J2007" s="20">
        <f t="shared" si="794"/>
        <v>-60.372508605119386</v>
      </c>
      <c r="K2007" s="26">
        <f t="shared" si="795"/>
        <v>30186.254302559693</v>
      </c>
      <c r="L2007" s="15">
        <f>Daten!G2007</f>
        <v>297</v>
      </c>
      <c r="M2007" s="15">
        <f>Daten!H2007</f>
        <v>1304</v>
      </c>
      <c r="N2007" s="15">
        <f>Daten!I2007</f>
        <v>328</v>
      </c>
      <c r="O2007" s="27">
        <f t="shared" si="796"/>
        <v>0.47929447852760737</v>
      </c>
      <c r="P2007" s="15">
        <f t="shared" si="797"/>
        <v>740.40632507304315</v>
      </c>
      <c r="Q2007" s="20">
        <f t="shared" si="798"/>
        <v>-115.40632507304315</v>
      </c>
      <c r="R2007" s="26">
        <f t="shared" si="799"/>
        <v>-23081.265014608631</v>
      </c>
      <c r="S2007" s="8">
        <f>Daten!K2007</f>
        <v>4616</v>
      </c>
      <c r="T2007" s="8">
        <f>Daten!L2007</f>
        <v>337393</v>
      </c>
      <c r="U2007" s="8">
        <f>Daten!M2007</f>
        <v>1366127</v>
      </c>
      <c r="V2007" s="8">
        <f>Daten!N2007</f>
        <v>500</v>
      </c>
      <c r="W2007" s="8">
        <f>Daten!O2007</f>
        <v>500</v>
      </c>
      <c r="X2007" s="22">
        <f t="shared" si="800"/>
        <v>1708136</v>
      </c>
      <c r="Y2007" s="8">
        <f t="shared" si="801"/>
        <v>740125.79570549331</v>
      </c>
      <c r="Z2007" s="20">
        <f t="shared" si="802"/>
        <v>968010.20429450669</v>
      </c>
      <c r="AA2007" s="26">
        <f t="shared" si="803"/>
        <v>-96801.020429450669</v>
      </c>
      <c r="AB2007" s="31">
        <f t="shared" si="804"/>
        <v>-89696.03114149961</v>
      </c>
      <c r="AC2007" s="30">
        <f t="shared" si="805"/>
        <v>0</v>
      </c>
      <c r="AG2007" s="25">
        <f t="shared" si="806"/>
        <v>0</v>
      </c>
      <c r="AH2007" s="25">
        <f t="shared" si="807"/>
        <v>0</v>
      </c>
      <c r="AI2007" s="25">
        <f t="shared" si="808"/>
        <v>0</v>
      </c>
      <c r="AJ2007" s="25">
        <f t="shared" si="809"/>
        <v>1</v>
      </c>
      <c r="AK2007" s="25">
        <f t="shared" si="810"/>
        <v>0</v>
      </c>
      <c r="AL2007" s="25">
        <f t="shared" ca="1" si="811"/>
        <v>0</v>
      </c>
      <c r="AM2007" s="25">
        <f t="shared" ca="1" si="812"/>
        <v>0</v>
      </c>
      <c r="AN2007" s="25">
        <f ca="1">IF(AM2007=0,0,COUNTIF($AM$19:AM2007,C2007*10+1))</f>
        <v>0</v>
      </c>
      <c r="AO2007" s="20">
        <f t="shared" ca="1" si="813"/>
        <v>0</v>
      </c>
      <c r="AP2007" s="32">
        <f t="shared" ca="1" si="814"/>
        <v>0</v>
      </c>
    </row>
    <row r="2008" spans="1:42" x14ac:dyDescent="0.2">
      <c r="A2008" s="14">
        <f>Daten!A2008</f>
        <v>70935</v>
      </c>
      <c r="B2008" s="7" t="str">
        <f>Daten!B2008</f>
        <v>Uderns</v>
      </c>
      <c r="C2008" s="14">
        <f t="shared" si="790"/>
        <v>7</v>
      </c>
      <c r="D2008" s="9">
        <f>Daten!D2008</f>
        <v>0</v>
      </c>
      <c r="E2008" s="8">
        <f>Daten!E2008</f>
        <v>1906</v>
      </c>
      <c r="F2008" s="8">
        <f>Daten!F2008</f>
        <v>1852</v>
      </c>
      <c r="G2008" s="26">
        <f t="shared" si="791"/>
        <v>54</v>
      </c>
      <c r="H2008" s="28">
        <f t="shared" si="792"/>
        <v>2.9157667386609073E-2</v>
      </c>
      <c r="I2008" s="20">
        <f t="shared" si="793"/>
        <v>24.881246019705095</v>
      </c>
      <c r="J2008" s="20">
        <f t="shared" si="794"/>
        <v>29.118753980294905</v>
      </c>
      <c r="K2008" s="26">
        <f t="shared" si="795"/>
        <v>-14559.376990147452</v>
      </c>
      <c r="L2008" s="15">
        <f>Daten!G2008</f>
        <v>298</v>
      </c>
      <c r="M2008" s="15">
        <f>Daten!H2008</f>
        <v>1307</v>
      </c>
      <c r="N2008" s="15">
        <f>Daten!I2008</f>
        <v>301</v>
      </c>
      <c r="O2008" s="27">
        <f t="shared" si="796"/>
        <v>0.45830145371078806</v>
      </c>
      <c r="P2008" s="15">
        <f t="shared" si="797"/>
        <v>742.10971385772041</v>
      </c>
      <c r="Q2008" s="20">
        <f t="shared" si="798"/>
        <v>-143.10971385772041</v>
      </c>
      <c r="R2008" s="26">
        <f t="shared" si="799"/>
        <v>-28621.942771544083</v>
      </c>
      <c r="S2008" s="8">
        <f>Daten!K2008</f>
        <v>2975</v>
      </c>
      <c r="T2008" s="8">
        <f>Daten!L2008</f>
        <v>213103</v>
      </c>
      <c r="U2008" s="8">
        <f>Daten!M2008</f>
        <v>529389</v>
      </c>
      <c r="V2008" s="8">
        <f>Daten!N2008</f>
        <v>500</v>
      </c>
      <c r="W2008" s="8">
        <f>Daten!O2008</f>
        <v>500</v>
      </c>
      <c r="X2008" s="22">
        <f t="shared" si="800"/>
        <v>745467</v>
      </c>
      <c r="Y2008" s="8">
        <f t="shared" si="801"/>
        <v>731301.07133990154</v>
      </c>
      <c r="Z2008" s="20">
        <f t="shared" si="802"/>
        <v>14165.928660098463</v>
      </c>
      <c r="AA2008" s="26">
        <f t="shared" si="803"/>
        <v>-1416.5928660098464</v>
      </c>
      <c r="AB2008" s="31">
        <f t="shared" si="804"/>
        <v>-44597.912627701378</v>
      </c>
      <c r="AC2008" s="30">
        <f t="shared" si="805"/>
        <v>0</v>
      </c>
      <c r="AG2008" s="25">
        <f t="shared" si="806"/>
        <v>0</v>
      </c>
      <c r="AH2008" s="25">
        <f t="shared" si="807"/>
        <v>0</v>
      </c>
      <c r="AI2008" s="25">
        <f t="shared" si="808"/>
        <v>0</v>
      </c>
      <c r="AJ2008" s="25">
        <f t="shared" si="809"/>
        <v>1</v>
      </c>
      <c r="AK2008" s="25">
        <f t="shared" si="810"/>
        <v>0</v>
      </c>
      <c r="AL2008" s="25">
        <f t="shared" ca="1" si="811"/>
        <v>0</v>
      </c>
      <c r="AM2008" s="25">
        <f t="shared" ca="1" si="812"/>
        <v>0</v>
      </c>
      <c r="AN2008" s="25">
        <f ca="1">IF(AM2008=0,0,COUNTIF($AM$19:AM2008,C2008*10+1))</f>
        <v>0</v>
      </c>
      <c r="AO2008" s="20">
        <f t="shared" ca="1" si="813"/>
        <v>0</v>
      </c>
      <c r="AP2008" s="32">
        <f t="shared" ca="1" si="814"/>
        <v>0</v>
      </c>
    </row>
    <row r="2009" spans="1:42" x14ac:dyDescent="0.2">
      <c r="A2009" s="14">
        <f>Daten!A2009</f>
        <v>70936</v>
      </c>
      <c r="B2009" s="7" t="str">
        <f>Daten!B2009</f>
        <v>Vomp</v>
      </c>
      <c r="C2009" s="14">
        <f t="shared" si="790"/>
        <v>7</v>
      </c>
      <c r="D2009" s="9">
        <f>Daten!D2009</f>
        <v>0</v>
      </c>
      <c r="E2009" s="8">
        <f>Daten!E2009</f>
        <v>5339</v>
      </c>
      <c r="F2009" s="8">
        <f>Daten!F2009</f>
        <v>5174</v>
      </c>
      <c r="G2009" s="26">
        <f t="shared" si="791"/>
        <v>165</v>
      </c>
      <c r="H2009" s="28">
        <f t="shared" si="792"/>
        <v>3.1890220332431385E-2</v>
      </c>
      <c r="I2009" s="20">
        <f t="shared" si="793"/>
        <v>69.511645197599435</v>
      </c>
      <c r="J2009" s="20">
        <f t="shared" si="794"/>
        <v>95.488354802400565</v>
      </c>
      <c r="K2009" s="26">
        <f t="shared" si="795"/>
        <v>-47744.177401200279</v>
      </c>
      <c r="L2009" s="15">
        <f>Daten!G2009</f>
        <v>839</v>
      </c>
      <c r="M2009" s="15">
        <f>Daten!H2009</f>
        <v>3519</v>
      </c>
      <c r="N2009" s="15">
        <f>Daten!I2009</f>
        <v>981</v>
      </c>
      <c r="O2009" s="27">
        <f t="shared" si="796"/>
        <v>0.51719238420005686</v>
      </c>
      <c r="P2009" s="15">
        <f t="shared" si="797"/>
        <v>1998.0750444264099</v>
      </c>
      <c r="Q2009" s="20">
        <f t="shared" si="798"/>
        <v>-178.07504442640993</v>
      </c>
      <c r="R2009" s="26">
        <f t="shared" si="799"/>
        <v>-35615.00888528199</v>
      </c>
      <c r="S2009" s="8">
        <f>Daten!K2009</f>
        <v>13377</v>
      </c>
      <c r="T2009" s="8">
        <f>Daten!L2009</f>
        <v>452000</v>
      </c>
      <c r="U2009" s="8">
        <f>Daten!M2009</f>
        <v>2682991</v>
      </c>
      <c r="V2009" s="8">
        <f>Daten!N2009</f>
        <v>500</v>
      </c>
      <c r="W2009" s="8">
        <f>Daten!O2009</f>
        <v>500</v>
      </c>
      <c r="X2009" s="22">
        <f t="shared" si="800"/>
        <v>3148368</v>
      </c>
      <c r="Y2009" s="8">
        <f t="shared" si="801"/>
        <v>2048487.1038214767</v>
      </c>
      <c r="Z2009" s="20">
        <f t="shared" si="802"/>
        <v>1099880.8961785233</v>
      </c>
      <c r="AA2009" s="26">
        <f t="shared" si="803"/>
        <v>-109988.08961785234</v>
      </c>
      <c r="AB2009" s="31">
        <f t="shared" si="804"/>
        <v>-193347.27590433462</v>
      </c>
      <c r="AC2009" s="30">
        <f t="shared" si="805"/>
        <v>0</v>
      </c>
      <c r="AG2009" s="25">
        <f t="shared" si="806"/>
        <v>0</v>
      </c>
      <c r="AH2009" s="25">
        <f t="shared" si="807"/>
        <v>0</v>
      </c>
      <c r="AI2009" s="25">
        <f t="shared" si="808"/>
        <v>0</v>
      </c>
      <c r="AJ2009" s="25">
        <f t="shared" si="809"/>
        <v>1</v>
      </c>
      <c r="AK2009" s="25">
        <f t="shared" si="810"/>
        <v>0</v>
      </c>
      <c r="AL2009" s="25">
        <f t="shared" ca="1" si="811"/>
        <v>0</v>
      </c>
      <c r="AM2009" s="25">
        <f t="shared" ca="1" si="812"/>
        <v>0</v>
      </c>
      <c r="AN2009" s="25">
        <f ca="1">IF(AM2009=0,0,COUNTIF($AM$19:AM2009,C2009*10+1))</f>
        <v>0</v>
      </c>
      <c r="AO2009" s="20">
        <f t="shared" ca="1" si="813"/>
        <v>0</v>
      </c>
      <c r="AP2009" s="32">
        <f t="shared" ca="1" si="814"/>
        <v>0</v>
      </c>
    </row>
    <row r="2010" spans="1:42" x14ac:dyDescent="0.2">
      <c r="A2010" s="14">
        <f>Daten!A2010</f>
        <v>70937</v>
      </c>
      <c r="B2010" s="7" t="str">
        <f>Daten!B2010</f>
        <v>Weer</v>
      </c>
      <c r="C2010" s="14">
        <f t="shared" si="790"/>
        <v>7</v>
      </c>
      <c r="D2010" s="9">
        <f>Daten!D2010</f>
        <v>0</v>
      </c>
      <c r="E2010" s="8">
        <f>Daten!E2010</f>
        <v>1757</v>
      </c>
      <c r="F2010" s="8">
        <f>Daten!F2010</f>
        <v>1556</v>
      </c>
      <c r="G2010" s="26">
        <f t="shared" si="791"/>
        <v>201</v>
      </c>
      <c r="H2010" s="28">
        <f t="shared" si="792"/>
        <v>0.12917737789203085</v>
      </c>
      <c r="I2010" s="20">
        <f t="shared" si="793"/>
        <v>20.904545791933653</v>
      </c>
      <c r="J2010" s="20">
        <f t="shared" si="794"/>
        <v>180.09545420806634</v>
      </c>
      <c r="K2010" s="26">
        <f t="shared" si="795"/>
        <v>-90047.727104033169</v>
      </c>
      <c r="L2010" s="15">
        <f>Daten!G2010</f>
        <v>267</v>
      </c>
      <c r="M2010" s="15">
        <f>Daten!H2010</f>
        <v>1213</v>
      </c>
      <c r="N2010" s="15">
        <f>Daten!I2010</f>
        <v>277</v>
      </c>
      <c r="O2010" s="27">
        <f t="shared" si="796"/>
        <v>0.44847485572959606</v>
      </c>
      <c r="P2010" s="15">
        <f t="shared" si="797"/>
        <v>688.73686527116661</v>
      </c>
      <c r="Q2010" s="20">
        <f t="shared" si="798"/>
        <v>-144.73686527116661</v>
      </c>
      <c r="R2010" s="26">
        <f t="shared" si="799"/>
        <v>-28947.373054233321</v>
      </c>
      <c r="S2010" s="8">
        <f>Daten!K2010</f>
        <v>2961</v>
      </c>
      <c r="T2010" s="8">
        <f>Daten!L2010</f>
        <v>142049</v>
      </c>
      <c r="U2010" s="8">
        <f>Daten!M2010</f>
        <v>489142</v>
      </c>
      <c r="V2010" s="8">
        <f>Daten!N2010</f>
        <v>500</v>
      </c>
      <c r="W2010" s="8">
        <f>Daten!O2010</f>
        <v>500</v>
      </c>
      <c r="X2010" s="22">
        <f t="shared" si="800"/>
        <v>634152</v>
      </c>
      <c r="Y2010" s="8">
        <f t="shared" si="801"/>
        <v>674132.20479759027</v>
      </c>
      <c r="Z2010" s="20">
        <f t="shared" si="802"/>
        <v>-39980.204797590268</v>
      </c>
      <c r="AA2010" s="26">
        <f t="shared" si="803"/>
        <v>3998.0204797590268</v>
      </c>
      <c r="AB2010" s="31">
        <f t="shared" si="804"/>
        <v>-114997.07967850746</v>
      </c>
      <c r="AC2010" s="30">
        <f t="shared" si="805"/>
        <v>0</v>
      </c>
      <c r="AG2010" s="25">
        <f t="shared" si="806"/>
        <v>0</v>
      </c>
      <c r="AH2010" s="25">
        <f t="shared" si="807"/>
        <v>0</v>
      </c>
      <c r="AI2010" s="25">
        <f t="shared" si="808"/>
        <v>0</v>
      </c>
      <c r="AJ2010" s="25">
        <f t="shared" si="809"/>
        <v>1</v>
      </c>
      <c r="AK2010" s="25">
        <f t="shared" si="810"/>
        <v>0</v>
      </c>
      <c r="AL2010" s="25">
        <f t="shared" ca="1" si="811"/>
        <v>0</v>
      </c>
      <c r="AM2010" s="25">
        <f t="shared" ca="1" si="812"/>
        <v>0</v>
      </c>
      <c r="AN2010" s="25">
        <f ca="1">IF(AM2010=0,0,COUNTIF($AM$19:AM2010,C2010*10+1))</f>
        <v>0</v>
      </c>
      <c r="AO2010" s="20">
        <f t="shared" ca="1" si="813"/>
        <v>0</v>
      </c>
      <c r="AP2010" s="32">
        <f t="shared" ca="1" si="814"/>
        <v>0</v>
      </c>
    </row>
    <row r="2011" spans="1:42" x14ac:dyDescent="0.2">
      <c r="A2011" s="14">
        <f>Daten!A2011</f>
        <v>70938</v>
      </c>
      <c r="B2011" s="7" t="str">
        <f>Daten!B2011</f>
        <v>Weerberg</v>
      </c>
      <c r="C2011" s="14">
        <f t="shared" si="790"/>
        <v>7</v>
      </c>
      <c r="D2011" s="9">
        <f>Daten!D2011</f>
        <v>0</v>
      </c>
      <c r="E2011" s="8">
        <f>Daten!E2011</f>
        <v>2508</v>
      </c>
      <c r="F2011" s="8">
        <f>Daten!F2011</f>
        <v>2487</v>
      </c>
      <c r="G2011" s="26">
        <f t="shared" si="791"/>
        <v>21</v>
      </c>
      <c r="H2011" s="28">
        <f t="shared" si="792"/>
        <v>8.4439083232810616E-3</v>
      </c>
      <c r="I2011" s="20">
        <f t="shared" si="793"/>
        <v>33.412342792120178</v>
      </c>
      <c r="J2011" s="20">
        <f t="shared" si="794"/>
        <v>-12.412342792120178</v>
      </c>
      <c r="K2011" s="26">
        <f t="shared" si="795"/>
        <v>6206.1713960600891</v>
      </c>
      <c r="L2011" s="15">
        <f>Daten!G2011</f>
        <v>466</v>
      </c>
      <c r="M2011" s="15">
        <f>Daten!H2011</f>
        <v>1620</v>
      </c>
      <c r="N2011" s="15">
        <f>Daten!I2011</f>
        <v>422</v>
      </c>
      <c r="O2011" s="27">
        <f t="shared" si="796"/>
        <v>0.54814814814814816</v>
      </c>
      <c r="P2011" s="15">
        <f t="shared" si="797"/>
        <v>919.82994372571306</v>
      </c>
      <c r="Q2011" s="20">
        <f t="shared" si="798"/>
        <v>-31.829943725713065</v>
      </c>
      <c r="R2011" s="26">
        <f t="shared" si="799"/>
        <v>-6365.988745142613</v>
      </c>
      <c r="S2011" s="8">
        <f>Daten!K2011</f>
        <v>-966</v>
      </c>
      <c r="T2011" s="8">
        <f>Daten!L2011</f>
        <v>151578</v>
      </c>
      <c r="U2011" s="8">
        <f>Daten!M2011</f>
        <v>171591</v>
      </c>
      <c r="V2011" s="8">
        <f>Daten!N2011</f>
        <v>500</v>
      </c>
      <c r="W2011" s="8">
        <f>Daten!O2011</f>
        <v>500</v>
      </c>
      <c r="X2011" s="22">
        <f t="shared" si="800"/>
        <v>322203</v>
      </c>
      <c r="Y2011" s="8">
        <f t="shared" si="801"/>
        <v>962278.639517562</v>
      </c>
      <c r="Z2011" s="20">
        <f t="shared" si="802"/>
        <v>-640075.639517562</v>
      </c>
      <c r="AA2011" s="26">
        <f t="shared" si="803"/>
        <v>64007.563951756201</v>
      </c>
      <c r="AB2011" s="31">
        <f t="shared" si="804"/>
        <v>63847.74660267368</v>
      </c>
      <c r="AC2011" s="30">
        <f t="shared" si="805"/>
        <v>63847.74660267368</v>
      </c>
      <c r="AG2011" s="25">
        <f t="shared" si="806"/>
        <v>6206.1713960600891</v>
      </c>
      <c r="AH2011" s="25">
        <f t="shared" si="807"/>
        <v>64007.563951756201</v>
      </c>
      <c r="AI2011" s="25">
        <f t="shared" si="808"/>
        <v>70213.735347816284</v>
      </c>
      <c r="AJ2011" s="25">
        <f t="shared" si="809"/>
        <v>1</v>
      </c>
      <c r="AK2011" s="25">
        <f t="shared" si="810"/>
        <v>70213.735347816284</v>
      </c>
      <c r="AL2011" s="25">
        <f t="shared" ca="1" si="811"/>
        <v>144650</v>
      </c>
      <c r="AM2011" s="25">
        <f t="shared" ca="1" si="812"/>
        <v>71</v>
      </c>
      <c r="AN2011" s="25">
        <f ca="1">IF(AM2011=0,0,COUNTIF($AM$19:AM2011,C2011*10+1))</f>
        <v>103</v>
      </c>
      <c r="AO2011" s="20">
        <f t="shared" ca="1" si="813"/>
        <v>0</v>
      </c>
      <c r="AP2011" s="32">
        <f t="shared" ca="1" si="814"/>
        <v>144650</v>
      </c>
    </row>
    <row r="2012" spans="1:42" x14ac:dyDescent="0.2">
      <c r="A2012" s="14">
        <f>Daten!A2012</f>
        <v>70939</v>
      </c>
      <c r="B2012" s="7" t="str">
        <f>Daten!B2012</f>
        <v>Wiesing</v>
      </c>
      <c r="C2012" s="14">
        <f t="shared" si="790"/>
        <v>7</v>
      </c>
      <c r="D2012" s="9">
        <f>Daten!D2012</f>
        <v>0</v>
      </c>
      <c r="E2012" s="8">
        <f>Daten!E2012</f>
        <v>2164</v>
      </c>
      <c r="F2012" s="8">
        <f>Daten!F2012</f>
        <v>2147</v>
      </c>
      <c r="G2012" s="26">
        <f t="shared" si="791"/>
        <v>17</v>
      </c>
      <c r="H2012" s="28">
        <f t="shared" si="792"/>
        <v>7.918025151374011E-3</v>
      </c>
      <c r="I2012" s="20">
        <f t="shared" si="793"/>
        <v>28.84451144940974</v>
      </c>
      <c r="J2012" s="20">
        <f t="shared" si="794"/>
        <v>-11.84451144940974</v>
      </c>
      <c r="K2012" s="26">
        <f t="shared" si="795"/>
        <v>5922.2557247048699</v>
      </c>
      <c r="L2012" s="15">
        <f>Daten!G2012</f>
        <v>298</v>
      </c>
      <c r="M2012" s="15">
        <f>Daten!H2012</f>
        <v>1457</v>
      </c>
      <c r="N2012" s="15">
        <f>Daten!I2012</f>
        <v>409</v>
      </c>
      <c r="O2012" s="27">
        <f t="shared" si="796"/>
        <v>0.4852436513383665</v>
      </c>
      <c r="P2012" s="15">
        <f t="shared" si="797"/>
        <v>827.27915309158266</v>
      </c>
      <c r="Q2012" s="20">
        <f t="shared" si="798"/>
        <v>-120.27915309158266</v>
      </c>
      <c r="R2012" s="26">
        <f t="shared" si="799"/>
        <v>-24055.830618316533</v>
      </c>
      <c r="S2012" s="8">
        <f>Daten!K2012</f>
        <v>1945</v>
      </c>
      <c r="T2012" s="8">
        <f>Daten!L2012</f>
        <v>169888</v>
      </c>
      <c r="U2012" s="8">
        <f>Daten!M2012</f>
        <v>704477</v>
      </c>
      <c r="V2012" s="8">
        <f>Daten!N2012</f>
        <v>500</v>
      </c>
      <c r="W2012" s="8">
        <f>Daten!O2012</f>
        <v>500</v>
      </c>
      <c r="X2012" s="22">
        <f t="shared" si="800"/>
        <v>876310</v>
      </c>
      <c r="Y2012" s="8">
        <f t="shared" si="801"/>
        <v>830291.45770175604</v>
      </c>
      <c r="Z2012" s="20">
        <f t="shared" si="802"/>
        <v>46018.542298243963</v>
      </c>
      <c r="AA2012" s="26">
        <f t="shared" si="803"/>
        <v>-4601.8542298243965</v>
      </c>
      <c r="AB2012" s="31">
        <f t="shared" si="804"/>
        <v>-22735.429123436061</v>
      </c>
      <c r="AC2012" s="30">
        <f t="shared" si="805"/>
        <v>0</v>
      </c>
      <c r="AG2012" s="25">
        <f t="shared" si="806"/>
        <v>0</v>
      </c>
      <c r="AH2012" s="25">
        <f t="shared" si="807"/>
        <v>0</v>
      </c>
      <c r="AI2012" s="25">
        <f t="shared" si="808"/>
        <v>0</v>
      </c>
      <c r="AJ2012" s="25">
        <f t="shared" si="809"/>
        <v>1</v>
      </c>
      <c r="AK2012" s="25">
        <f t="shared" si="810"/>
        <v>0</v>
      </c>
      <c r="AL2012" s="25">
        <f t="shared" ca="1" si="811"/>
        <v>0</v>
      </c>
      <c r="AM2012" s="25">
        <f t="shared" ca="1" si="812"/>
        <v>0</v>
      </c>
      <c r="AN2012" s="25">
        <f ca="1">IF(AM2012=0,0,COUNTIF($AM$19:AM2012,C2012*10+1))</f>
        <v>0</v>
      </c>
      <c r="AO2012" s="20">
        <f t="shared" ca="1" si="813"/>
        <v>0</v>
      </c>
      <c r="AP2012" s="32">
        <f t="shared" ca="1" si="814"/>
        <v>0</v>
      </c>
    </row>
    <row r="2013" spans="1:42" x14ac:dyDescent="0.2">
      <c r="A2013" s="14">
        <f>Daten!A2013</f>
        <v>70940</v>
      </c>
      <c r="B2013" s="7" t="str">
        <f>Daten!B2013</f>
        <v>Zell am Ziller</v>
      </c>
      <c r="C2013" s="14">
        <f t="shared" si="790"/>
        <v>7</v>
      </c>
      <c r="D2013" s="9">
        <f>Daten!D2013</f>
        <v>0</v>
      </c>
      <c r="E2013" s="8">
        <f>Daten!E2013</f>
        <v>1712</v>
      </c>
      <c r="F2013" s="8">
        <f>Daten!F2013</f>
        <v>1711</v>
      </c>
      <c r="G2013" s="26">
        <f t="shared" si="791"/>
        <v>1</v>
      </c>
      <c r="H2013" s="28">
        <f t="shared" si="792"/>
        <v>5.8445353594389242E-4</v>
      </c>
      <c r="I2013" s="20">
        <f t="shared" si="793"/>
        <v>22.986939492286943</v>
      </c>
      <c r="J2013" s="20">
        <f t="shared" si="794"/>
        <v>-21.986939492286943</v>
      </c>
      <c r="K2013" s="26">
        <f t="shared" si="795"/>
        <v>10993.469746143472</v>
      </c>
      <c r="L2013" s="15">
        <f>Daten!G2013</f>
        <v>235</v>
      </c>
      <c r="M2013" s="15">
        <f>Daten!H2013</f>
        <v>1118</v>
      </c>
      <c r="N2013" s="15">
        <f>Daten!I2013</f>
        <v>359</v>
      </c>
      <c r="O2013" s="27">
        <f t="shared" si="796"/>
        <v>0.53130590339892669</v>
      </c>
      <c r="P2013" s="15">
        <f t="shared" si="797"/>
        <v>634.7962204230538</v>
      </c>
      <c r="Q2013" s="20">
        <f t="shared" si="798"/>
        <v>-40.796220423053796</v>
      </c>
      <c r="R2013" s="26">
        <f t="shared" si="799"/>
        <v>-8159.2440846107593</v>
      </c>
      <c r="S2013" s="8">
        <f>Daten!K2013</f>
        <v>1789</v>
      </c>
      <c r="T2013" s="8">
        <f>Daten!L2013</f>
        <v>263400</v>
      </c>
      <c r="U2013" s="8">
        <f>Daten!M2013</f>
        <v>1010894</v>
      </c>
      <c r="V2013" s="8">
        <f>Daten!N2013</f>
        <v>500</v>
      </c>
      <c r="W2013" s="8">
        <f>Daten!O2013</f>
        <v>500</v>
      </c>
      <c r="X2013" s="22">
        <f t="shared" si="800"/>
        <v>1276083</v>
      </c>
      <c r="Y2013" s="8">
        <f t="shared" si="801"/>
        <v>656866.43973447615</v>
      </c>
      <c r="Z2013" s="20">
        <f t="shared" si="802"/>
        <v>619216.56026552385</v>
      </c>
      <c r="AA2013" s="26">
        <f t="shared" si="803"/>
        <v>-61921.656026552388</v>
      </c>
      <c r="AB2013" s="31">
        <f t="shared" si="804"/>
        <v>-59087.430365019674</v>
      </c>
      <c r="AC2013" s="30">
        <f t="shared" si="805"/>
        <v>0</v>
      </c>
      <c r="AG2013" s="25">
        <f t="shared" si="806"/>
        <v>0</v>
      </c>
      <c r="AH2013" s="25">
        <f t="shared" si="807"/>
        <v>0</v>
      </c>
      <c r="AI2013" s="25">
        <f t="shared" si="808"/>
        <v>0</v>
      </c>
      <c r="AJ2013" s="25">
        <f t="shared" si="809"/>
        <v>1</v>
      </c>
      <c r="AK2013" s="25">
        <f t="shared" si="810"/>
        <v>0</v>
      </c>
      <c r="AL2013" s="25">
        <f t="shared" ca="1" si="811"/>
        <v>0</v>
      </c>
      <c r="AM2013" s="25">
        <f t="shared" ca="1" si="812"/>
        <v>0</v>
      </c>
      <c r="AN2013" s="25">
        <f ca="1">IF(AM2013=0,0,COUNTIF($AM$19:AM2013,C2013*10+1))</f>
        <v>0</v>
      </c>
      <c r="AO2013" s="20">
        <f t="shared" ca="1" si="813"/>
        <v>0</v>
      </c>
      <c r="AP2013" s="32">
        <f t="shared" ca="1" si="814"/>
        <v>0</v>
      </c>
    </row>
    <row r="2014" spans="1:42" x14ac:dyDescent="0.2">
      <c r="A2014" s="14">
        <f>Daten!A2014</f>
        <v>70941</v>
      </c>
      <c r="B2014" s="7" t="str">
        <f>Daten!B2014</f>
        <v>Zellberg</v>
      </c>
      <c r="C2014" s="14">
        <f t="shared" si="790"/>
        <v>7</v>
      </c>
      <c r="D2014" s="9">
        <f>Daten!D2014</f>
        <v>0</v>
      </c>
      <c r="E2014" s="8">
        <f>Daten!E2014</f>
        <v>668</v>
      </c>
      <c r="F2014" s="8">
        <f>Daten!F2014</f>
        <v>645</v>
      </c>
      <c r="G2014" s="26">
        <f t="shared" si="791"/>
        <v>23</v>
      </c>
      <c r="H2014" s="28">
        <f t="shared" si="792"/>
        <v>3.565891472868217E-2</v>
      </c>
      <c r="I2014" s="20">
        <f t="shared" si="793"/>
        <v>8.6654447530830385</v>
      </c>
      <c r="J2014" s="20">
        <f t="shared" si="794"/>
        <v>14.334555246916961</v>
      </c>
      <c r="K2014" s="26">
        <f t="shared" si="795"/>
        <v>-7167.2776234584808</v>
      </c>
      <c r="L2014" s="15">
        <f>Daten!G2014</f>
        <v>116</v>
      </c>
      <c r="M2014" s="15">
        <f>Daten!H2014</f>
        <v>429</v>
      </c>
      <c r="N2014" s="15">
        <f>Daten!I2014</f>
        <v>123</v>
      </c>
      <c r="O2014" s="27">
        <f t="shared" si="796"/>
        <v>0.55710955710955712</v>
      </c>
      <c r="P2014" s="15">
        <f t="shared" si="797"/>
        <v>243.58459620884625</v>
      </c>
      <c r="Q2014" s="20">
        <f t="shared" si="798"/>
        <v>-4.58459620884625</v>
      </c>
      <c r="R2014" s="26">
        <f t="shared" si="799"/>
        <v>-916.91924176924999</v>
      </c>
      <c r="S2014" s="8">
        <f>Daten!K2014</f>
        <v>1479</v>
      </c>
      <c r="T2014" s="8">
        <f>Daten!L2014</f>
        <v>60937</v>
      </c>
      <c r="U2014" s="8">
        <f>Daten!M2014</f>
        <v>276059</v>
      </c>
      <c r="V2014" s="8">
        <f>Daten!N2014</f>
        <v>500</v>
      </c>
      <c r="W2014" s="8">
        <f>Daten!O2014</f>
        <v>500</v>
      </c>
      <c r="X2014" s="22">
        <f t="shared" si="800"/>
        <v>338475</v>
      </c>
      <c r="Y2014" s="8">
        <f t="shared" si="801"/>
        <v>256300.69027022785</v>
      </c>
      <c r="Z2014" s="20">
        <f t="shared" si="802"/>
        <v>82174.309729772154</v>
      </c>
      <c r="AA2014" s="26">
        <f t="shared" si="803"/>
        <v>-8217.4309729772158</v>
      </c>
      <c r="AB2014" s="31">
        <f t="shared" si="804"/>
        <v>-16301.627838204946</v>
      </c>
      <c r="AC2014" s="30">
        <f t="shared" si="805"/>
        <v>0</v>
      </c>
      <c r="AG2014" s="25">
        <f t="shared" si="806"/>
        <v>0</v>
      </c>
      <c r="AH2014" s="25">
        <f t="shared" si="807"/>
        <v>0</v>
      </c>
      <c r="AI2014" s="25">
        <f t="shared" si="808"/>
        <v>0</v>
      </c>
      <c r="AJ2014" s="25">
        <f t="shared" si="809"/>
        <v>1</v>
      </c>
      <c r="AK2014" s="25">
        <f t="shared" si="810"/>
        <v>0</v>
      </c>
      <c r="AL2014" s="25">
        <f t="shared" ca="1" si="811"/>
        <v>0</v>
      </c>
      <c r="AM2014" s="25">
        <f t="shared" ca="1" si="812"/>
        <v>0</v>
      </c>
      <c r="AN2014" s="25">
        <f ca="1">IF(AM2014=0,0,COUNTIF($AM$19:AM2014,C2014*10+1))</f>
        <v>0</v>
      </c>
      <c r="AO2014" s="20">
        <f t="shared" ca="1" si="813"/>
        <v>0</v>
      </c>
      <c r="AP2014" s="32">
        <f t="shared" ca="1" si="814"/>
        <v>0</v>
      </c>
    </row>
    <row r="2015" spans="1:42" x14ac:dyDescent="0.2">
      <c r="A2015" s="14">
        <f>Daten!A2015</f>
        <v>80101</v>
      </c>
      <c r="B2015" s="7" t="str">
        <f>Daten!B2015</f>
        <v>Bartholomäberg</v>
      </c>
      <c r="C2015" s="14">
        <f t="shared" si="790"/>
        <v>8</v>
      </c>
      <c r="D2015" s="9">
        <f>Daten!D2015</f>
        <v>0</v>
      </c>
      <c r="E2015" s="8">
        <f>Daten!E2015</f>
        <v>2381</v>
      </c>
      <c r="F2015" s="8">
        <f>Daten!F2015</f>
        <v>2377</v>
      </c>
      <c r="G2015" s="26">
        <f t="shared" si="791"/>
        <v>4</v>
      </c>
      <c r="H2015" s="28">
        <f t="shared" si="792"/>
        <v>1.6827934371055953E-3</v>
      </c>
      <c r="I2015" s="20">
        <f t="shared" si="793"/>
        <v>31.934515004772685</v>
      </c>
      <c r="J2015" s="20">
        <f t="shared" si="794"/>
        <v>-27.934515004772685</v>
      </c>
      <c r="K2015" s="26">
        <f t="shared" si="795"/>
        <v>13967.257502386343</v>
      </c>
      <c r="L2015" s="15">
        <f>Daten!G2015</f>
        <v>389</v>
      </c>
      <c r="M2015" s="15">
        <f>Daten!H2015</f>
        <v>1530</v>
      </c>
      <c r="N2015" s="15">
        <f>Daten!I2015</f>
        <v>462</v>
      </c>
      <c r="O2015" s="27">
        <f t="shared" si="796"/>
        <v>0.55620915032679741</v>
      </c>
      <c r="P2015" s="15">
        <f t="shared" si="797"/>
        <v>868.72828018539565</v>
      </c>
      <c r="Q2015" s="20">
        <f t="shared" si="798"/>
        <v>-17.728280185395647</v>
      </c>
      <c r="R2015" s="26">
        <f t="shared" si="799"/>
        <v>-3545.6560370791294</v>
      </c>
      <c r="S2015" s="8">
        <f>Daten!K2015</f>
        <v>3070</v>
      </c>
      <c r="T2015" s="8">
        <f>Daten!L2015</f>
        <v>162978</v>
      </c>
      <c r="U2015" s="8">
        <f>Daten!M2015</f>
        <v>402260</v>
      </c>
      <c r="V2015" s="8">
        <f>Daten!N2015</f>
        <v>500</v>
      </c>
      <c r="W2015" s="8">
        <f>Daten!O2015</f>
        <v>500</v>
      </c>
      <c r="X2015" s="22">
        <f t="shared" si="800"/>
        <v>568308</v>
      </c>
      <c r="Y2015" s="8">
        <f t="shared" si="801"/>
        <v>913550.81367277319</v>
      </c>
      <c r="Z2015" s="20">
        <f t="shared" si="802"/>
        <v>-345242.81367277319</v>
      </c>
      <c r="AA2015" s="26">
        <f t="shared" si="803"/>
        <v>34524.281367277319</v>
      </c>
      <c r="AB2015" s="31">
        <f t="shared" si="804"/>
        <v>44945.882832584532</v>
      </c>
      <c r="AC2015" s="30">
        <f t="shared" si="805"/>
        <v>44945.882832584532</v>
      </c>
      <c r="AG2015" s="25">
        <f t="shared" si="806"/>
        <v>13967.257502386343</v>
      </c>
      <c r="AH2015" s="25">
        <f t="shared" si="807"/>
        <v>34524.281367277319</v>
      </c>
      <c r="AI2015" s="25">
        <f t="shared" si="808"/>
        <v>48491.538869663666</v>
      </c>
      <c r="AJ2015" s="25">
        <f t="shared" si="809"/>
        <v>1</v>
      </c>
      <c r="AK2015" s="25">
        <f t="shared" si="810"/>
        <v>48491.538869663666</v>
      </c>
      <c r="AL2015" s="25">
        <f t="shared" ca="1" si="811"/>
        <v>108112</v>
      </c>
      <c r="AM2015" s="25">
        <f t="shared" ca="1" si="812"/>
        <v>81</v>
      </c>
      <c r="AN2015" s="25">
        <f ca="1">IF(AM2015=0,0,COUNTIF($AM$19:AM2015,C2015*10+1))</f>
        <v>1</v>
      </c>
      <c r="AO2015" s="20">
        <f t="shared" ca="1" si="813"/>
        <v>-1</v>
      </c>
      <c r="AP2015" s="32">
        <f t="shared" ca="1" si="814"/>
        <v>108111</v>
      </c>
    </row>
    <row r="2016" spans="1:42" x14ac:dyDescent="0.2">
      <c r="A2016" s="14">
        <f>Daten!A2016</f>
        <v>80102</v>
      </c>
      <c r="B2016" s="7" t="str">
        <f>Daten!B2016</f>
        <v>Blons</v>
      </c>
      <c r="C2016" s="14">
        <f t="shared" si="790"/>
        <v>8</v>
      </c>
      <c r="D2016" s="9">
        <f>Daten!D2016</f>
        <v>0</v>
      </c>
      <c r="E2016" s="8">
        <f>Daten!E2016</f>
        <v>355</v>
      </c>
      <c r="F2016" s="8">
        <f>Daten!F2016</f>
        <v>337</v>
      </c>
      <c r="G2016" s="26">
        <f t="shared" si="791"/>
        <v>18</v>
      </c>
      <c r="H2016" s="28">
        <f t="shared" si="792"/>
        <v>5.3412462908011868E-2</v>
      </c>
      <c r="I2016" s="20">
        <f t="shared" si="793"/>
        <v>4.5275269485100527</v>
      </c>
      <c r="J2016" s="20">
        <f t="shared" si="794"/>
        <v>13.472473051489947</v>
      </c>
      <c r="K2016" s="26">
        <f t="shared" si="795"/>
        <v>-6736.2365257449737</v>
      </c>
      <c r="L2016" s="15">
        <f>Daten!G2016</f>
        <v>73</v>
      </c>
      <c r="M2016" s="15">
        <f>Daten!H2016</f>
        <v>231</v>
      </c>
      <c r="N2016" s="15">
        <f>Daten!I2016</f>
        <v>51</v>
      </c>
      <c r="O2016" s="27">
        <f t="shared" si="796"/>
        <v>0.53679653679653683</v>
      </c>
      <c r="P2016" s="15">
        <f t="shared" si="797"/>
        <v>131.16093642014798</v>
      </c>
      <c r="Q2016" s="20">
        <f t="shared" si="798"/>
        <v>-7.1609364201479764</v>
      </c>
      <c r="R2016" s="26">
        <f t="shared" si="799"/>
        <v>-1432.1872840295953</v>
      </c>
      <c r="S2016" s="8">
        <f>Daten!K2016</f>
        <v>1462</v>
      </c>
      <c r="T2016" s="8">
        <f>Daten!L2016</f>
        <v>15885</v>
      </c>
      <c r="U2016" s="8">
        <f>Daten!M2016</f>
        <v>38256</v>
      </c>
      <c r="V2016" s="8">
        <f>Daten!N2016</f>
        <v>500</v>
      </c>
      <c r="W2016" s="8">
        <f>Daten!O2016</f>
        <v>500</v>
      </c>
      <c r="X2016" s="22">
        <f t="shared" si="800"/>
        <v>55603</v>
      </c>
      <c r="Y2016" s="8">
        <f t="shared" si="801"/>
        <v>136207.70216456719</v>
      </c>
      <c r="Z2016" s="20">
        <f t="shared" si="802"/>
        <v>-80604.702164567192</v>
      </c>
      <c r="AA2016" s="26">
        <f t="shared" si="803"/>
        <v>8060.4702164567198</v>
      </c>
      <c r="AB2016" s="31">
        <f t="shared" si="804"/>
        <v>-107.95359331784948</v>
      </c>
      <c r="AC2016" s="30">
        <f t="shared" si="805"/>
        <v>0</v>
      </c>
      <c r="AG2016" s="25">
        <f t="shared" si="806"/>
        <v>0</v>
      </c>
      <c r="AH2016" s="25">
        <f t="shared" si="807"/>
        <v>0</v>
      </c>
      <c r="AI2016" s="25">
        <f t="shared" si="808"/>
        <v>0</v>
      </c>
      <c r="AJ2016" s="25">
        <f t="shared" si="809"/>
        <v>1</v>
      </c>
      <c r="AK2016" s="25">
        <f t="shared" si="810"/>
        <v>0</v>
      </c>
      <c r="AL2016" s="25">
        <f t="shared" ca="1" si="811"/>
        <v>0</v>
      </c>
      <c r="AM2016" s="25">
        <f t="shared" ca="1" si="812"/>
        <v>0</v>
      </c>
      <c r="AN2016" s="25">
        <f ca="1">IF(AM2016=0,0,COUNTIF($AM$19:AM2016,C2016*10+1))</f>
        <v>0</v>
      </c>
      <c r="AO2016" s="20">
        <f t="shared" ca="1" si="813"/>
        <v>0</v>
      </c>
      <c r="AP2016" s="32">
        <f t="shared" ca="1" si="814"/>
        <v>0</v>
      </c>
    </row>
    <row r="2017" spans="1:42" x14ac:dyDescent="0.2">
      <c r="A2017" s="14">
        <f>Daten!A2017</f>
        <v>80103</v>
      </c>
      <c r="B2017" s="7" t="str">
        <f>Daten!B2017</f>
        <v>Bludenz</v>
      </c>
      <c r="C2017" s="14">
        <f t="shared" si="790"/>
        <v>8</v>
      </c>
      <c r="D2017" s="9">
        <f>Daten!D2017</f>
        <v>0</v>
      </c>
      <c r="E2017" s="8">
        <f>Daten!E2017</f>
        <v>15033</v>
      </c>
      <c r="F2017" s="8">
        <f>Daten!F2017</f>
        <v>14596</v>
      </c>
      <c r="G2017" s="26">
        <f t="shared" si="791"/>
        <v>437</v>
      </c>
      <c r="H2017" s="28">
        <f t="shared" si="792"/>
        <v>2.9939709509454644E-2</v>
      </c>
      <c r="I2017" s="20">
        <f t="shared" si="793"/>
        <v>196.09431258294578</v>
      </c>
      <c r="J2017" s="20">
        <f t="shared" si="794"/>
        <v>240.90568741705422</v>
      </c>
      <c r="K2017" s="26">
        <f t="shared" si="795"/>
        <v>-120452.84370852711</v>
      </c>
      <c r="L2017" s="15">
        <f>Daten!G2017</f>
        <v>2270</v>
      </c>
      <c r="M2017" s="15">
        <f>Daten!H2017</f>
        <v>9869</v>
      </c>
      <c r="N2017" s="15">
        <f>Daten!I2017</f>
        <v>2894</v>
      </c>
      <c r="O2017" s="27">
        <f t="shared" si="796"/>
        <v>0.52325463572803732</v>
      </c>
      <c r="P2017" s="15">
        <f t="shared" si="797"/>
        <v>5603.581305326582</v>
      </c>
      <c r="Q2017" s="20">
        <f t="shared" si="798"/>
        <v>-439.58130532658197</v>
      </c>
      <c r="R2017" s="26">
        <f t="shared" si="799"/>
        <v>-87916.261065316387</v>
      </c>
      <c r="S2017" s="8">
        <f>Daten!K2017</f>
        <v>5621</v>
      </c>
      <c r="T2017" s="8">
        <f>Daten!L2017</f>
        <v>1184919</v>
      </c>
      <c r="U2017" s="8">
        <f>Daten!M2017</f>
        <v>6587788</v>
      </c>
      <c r="V2017" s="8">
        <f>Daten!N2017</f>
        <v>500</v>
      </c>
      <c r="W2017" s="8">
        <f>Daten!O2017</f>
        <v>500</v>
      </c>
      <c r="X2017" s="22">
        <f t="shared" si="800"/>
        <v>7778328</v>
      </c>
      <c r="Y2017" s="8">
        <f t="shared" si="801"/>
        <v>5767916.5820843335</v>
      </c>
      <c r="Z2017" s="20">
        <f t="shared" si="802"/>
        <v>2010411.4179156665</v>
      </c>
      <c r="AA2017" s="26">
        <f t="shared" si="803"/>
        <v>-201041.14179156665</v>
      </c>
      <c r="AB2017" s="31">
        <f t="shared" si="804"/>
        <v>-409410.24656541017</v>
      </c>
      <c r="AC2017" s="30">
        <f t="shared" si="805"/>
        <v>0</v>
      </c>
      <c r="AG2017" s="25">
        <f t="shared" si="806"/>
        <v>0</v>
      </c>
      <c r="AH2017" s="25">
        <f t="shared" si="807"/>
        <v>0</v>
      </c>
      <c r="AI2017" s="25">
        <f t="shared" si="808"/>
        <v>0</v>
      </c>
      <c r="AJ2017" s="25">
        <f t="shared" si="809"/>
        <v>1</v>
      </c>
      <c r="AK2017" s="25">
        <f t="shared" si="810"/>
        <v>0</v>
      </c>
      <c r="AL2017" s="25">
        <f t="shared" ca="1" si="811"/>
        <v>0</v>
      </c>
      <c r="AM2017" s="25">
        <f t="shared" ca="1" si="812"/>
        <v>0</v>
      </c>
      <c r="AN2017" s="25">
        <f ca="1">IF(AM2017=0,0,COUNTIF($AM$19:AM2017,C2017*10+1))</f>
        <v>0</v>
      </c>
      <c r="AO2017" s="20">
        <f t="shared" ca="1" si="813"/>
        <v>0</v>
      </c>
      <c r="AP2017" s="32">
        <f t="shared" ca="1" si="814"/>
        <v>0</v>
      </c>
    </row>
    <row r="2018" spans="1:42" x14ac:dyDescent="0.2">
      <c r="A2018" s="14">
        <f>Daten!A2018</f>
        <v>80104</v>
      </c>
      <c r="B2018" s="7" t="str">
        <f>Daten!B2018</f>
        <v>Bludesch</v>
      </c>
      <c r="C2018" s="14">
        <f t="shared" si="790"/>
        <v>8</v>
      </c>
      <c r="D2018" s="9">
        <f>Daten!D2018</f>
        <v>0</v>
      </c>
      <c r="E2018" s="8">
        <f>Daten!E2018</f>
        <v>2607</v>
      </c>
      <c r="F2018" s="8">
        <f>Daten!F2018</f>
        <v>2393</v>
      </c>
      <c r="G2018" s="26">
        <f t="shared" si="791"/>
        <v>214</v>
      </c>
      <c r="H2018" s="28">
        <f t="shared" si="792"/>
        <v>8.9427496865858755E-2</v>
      </c>
      <c r="I2018" s="20">
        <f t="shared" si="793"/>
        <v>32.149471773841412</v>
      </c>
      <c r="J2018" s="20">
        <f t="shared" si="794"/>
        <v>181.85052822615859</v>
      </c>
      <c r="K2018" s="26">
        <f t="shared" si="795"/>
        <v>-90925.264113079291</v>
      </c>
      <c r="L2018" s="15">
        <f>Daten!G2018</f>
        <v>435</v>
      </c>
      <c r="M2018" s="15">
        <f>Daten!H2018</f>
        <v>1803</v>
      </c>
      <c r="N2018" s="15">
        <f>Daten!I2018</f>
        <v>369</v>
      </c>
      <c r="O2018" s="27">
        <f t="shared" si="796"/>
        <v>0.44592346089850249</v>
      </c>
      <c r="P2018" s="15">
        <f t="shared" si="797"/>
        <v>1023.736659591025</v>
      </c>
      <c r="Q2018" s="20">
        <f t="shared" si="798"/>
        <v>-219.73665959102505</v>
      </c>
      <c r="R2018" s="26">
        <f t="shared" si="799"/>
        <v>-43947.331918205011</v>
      </c>
      <c r="S2018" s="8">
        <f>Daten!K2018</f>
        <v>4970</v>
      </c>
      <c r="T2018" s="8">
        <f>Daten!L2018</f>
        <v>144791</v>
      </c>
      <c r="U2018" s="8">
        <f>Daten!M2018</f>
        <v>819766</v>
      </c>
      <c r="V2018" s="8">
        <f>Daten!N2018</f>
        <v>500</v>
      </c>
      <c r="W2018" s="8">
        <f>Daten!O2018</f>
        <v>500</v>
      </c>
      <c r="X2018" s="22">
        <f t="shared" si="800"/>
        <v>969527</v>
      </c>
      <c r="Y2018" s="8">
        <f t="shared" si="801"/>
        <v>1000263.3226564131</v>
      </c>
      <c r="Z2018" s="20">
        <f t="shared" si="802"/>
        <v>-30736.322656413075</v>
      </c>
      <c r="AA2018" s="26">
        <f t="shared" si="803"/>
        <v>3073.6322656413076</v>
      </c>
      <c r="AB2018" s="31">
        <f t="shared" si="804"/>
        <v>-131798.96376564301</v>
      </c>
      <c r="AC2018" s="30">
        <f t="shared" si="805"/>
        <v>0</v>
      </c>
      <c r="AG2018" s="25">
        <f t="shared" si="806"/>
        <v>0</v>
      </c>
      <c r="AH2018" s="25">
        <f t="shared" si="807"/>
        <v>0</v>
      </c>
      <c r="AI2018" s="25">
        <f t="shared" si="808"/>
        <v>0</v>
      </c>
      <c r="AJ2018" s="25">
        <f t="shared" si="809"/>
        <v>1</v>
      </c>
      <c r="AK2018" s="25">
        <f t="shared" si="810"/>
        <v>0</v>
      </c>
      <c r="AL2018" s="25">
        <f t="shared" ca="1" si="811"/>
        <v>0</v>
      </c>
      <c r="AM2018" s="25">
        <f t="shared" ca="1" si="812"/>
        <v>0</v>
      </c>
      <c r="AN2018" s="25">
        <f ca="1">IF(AM2018=0,0,COUNTIF($AM$19:AM2018,C2018*10+1))</f>
        <v>0</v>
      </c>
      <c r="AO2018" s="20">
        <f t="shared" ca="1" si="813"/>
        <v>0</v>
      </c>
      <c r="AP2018" s="32">
        <f t="shared" ca="1" si="814"/>
        <v>0</v>
      </c>
    </row>
    <row r="2019" spans="1:42" x14ac:dyDescent="0.2">
      <c r="A2019" s="14">
        <f>Daten!A2019</f>
        <v>80105</v>
      </c>
      <c r="B2019" s="7" t="str">
        <f>Daten!B2019</f>
        <v>Brand</v>
      </c>
      <c r="C2019" s="14">
        <f t="shared" si="790"/>
        <v>8</v>
      </c>
      <c r="D2019" s="9">
        <f>Daten!D2019</f>
        <v>0</v>
      </c>
      <c r="E2019" s="8">
        <f>Daten!E2019</f>
        <v>778</v>
      </c>
      <c r="F2019" s="8">
        <f>Daten!F2019</f>
        <v>734</v>
      </c>
      <c r="G2019" s="26">
        <f t="shared" si="791"/>
        <v>44</v>
      </c>
      <c r="H2019" s="28">
        <f t="shared" si="792"/>
        <v>5.9945504087193457E-2</v>
      </c>
      <c r="I2019" s="20">
        <f t="shared" si="793"/>
        <v>9.861141781027829</v>
      </c>
      <c r="J2019" s="20">
        <f t="shared" si="794"/>
        <v>34.138858218972175</v>
      </c>
      <c r="K2019" s="26">
        <f t="shared" si="795"/>
        <v>-17069.429109486086</v>
      </c>
      <c r="L2019" s="15">
        <f>Daten!G2019</f>
        <v>126</v>
      </c>
      <c r="M2019" s="15">
        <f>Daten!H2019</f>
        <v>511</v>
      </c>
      <c r="N2019" s="15">
        <f>Daten!I2019</f>
        <v>141</v>
      </c>
      <c r="O2019" s="27">
        <f t="shared" si="796"/>
        <v>0.52250489236790609</v>
      </c>
      <c r="P2019" s="15">
        <f t="shared" si="797"/>
        <v>290.14388965669099</v>
      </c>
      <c r="Q2019" s="20">
        <f t="shared" si="798"/>
        <v>-23.143889656690988</v>
      </c>
      <c r="R2019" s="26">
        <f t="shared" si="799"/>
        <v>-4628.777931338198</v>
      </c>
      <c r="S2019" s="8">
        <f>Daten!K2019</f>
        <v>1003</v>
      </c>
      <c r="T2019" s="8">
        <f>Daten!L2019</f>
        <v>171692</v>
      </c>
      <c r="U2019" s="8">
        <f>Daten!M2019</f>
        <v>372626</v>
      </c>
      <c r="V2019" s="8">
        <f>Daten!N2019</f>
        <v>500</v>
      </c>
      <c r="W2019" s="8">
        <f>Daten!O2019</f>
        <v>500</v>
      </c>
      <c r="X2019" s="22">
        <f t="shared" si="800"/>
        <v>545321</v>
      </c>
      <c r="Y2019" s="8">
        <f t="shared" si="801"/>
        <v>298505.89375784021</v>
      </c>
      <c r="Z2019" s="20">
        <f t="shared" si="802"/>
        <v>246815.10624215979</v>
      </c>
      <c r="AA2019" s="26">
        <f t="shared" si="803"/>
        <v>-24681.510624215982</v>
      </c>
      <c r="AB2019" s="31">
        <f t="shared" si="804"/>
        <v>-46379.717665040269</v>
      </c>
      <c r="AC2019" s="30">
        <f t="shared" si="805"/>
        <v>0</v>
      </c>
      <c r="AG2019" s="25">
        <f t="shared" si="806"/>
        <v>0</v>
      </c>
      <c r="AH2019" s="25">
        <f t="shared" si="807"/>
        <v>0</v>
      </c>
      <c r="AI2019" s="25">
        <f t="shared" si="808"/>
        <v>0</v>
      </c>
      <c r="AJ2019" s="25">
        <f t="shared" si="809"/>
        <v>1</v>
      </c>
      <c r="AK2019" s="25">
        <f t="shared" si="810"/>
        <v>0</v>
      </c>
      <c r="AL2019" s="25">
        <f t="shared" ca="1" si="811"/>
        <v>0</v>
      </c>
      <c r="AM2019" s="25">
        <f t="shared" ca="1" si="812"/>
        <v>0</v>
      </c>
      <c r="AN2019" s="25">
        <f ca="1">IF(AM2019=0,0,COUNTIF($AM$19:AM2019,C2019*10+1))</f>
        <v>0</v>
      </c>
      <c r="AO2019" s="20">
        <f t="shared" ca="1" si="813"/>
        <v>0</v>
      </c>
      <c r="AP2019" s="32">
        <f t="shared" ca="1" si="814"/>
        <v>0</v>
      </c>
    </row>
    <row r="2020" spans="1:42" x14ac:dyDescent="0.2">
      <c r="A2020" s="14">
        <f>Daten!A2020</f>
        <v>80106</v>
      </c>
      <c r="B2020" s="7" t="str">
        <f>Daten!B2020</f>
        <v>Bürs</v>
      </c>
      <c r="C2020" s="14">
        <f t="shared" si="790"/>
        <v>8</v>
      </c>
      <c r="D2020" s="9">
        <f>Daten!D2020</f>
        <v>0</v>
      </c>
      <c r="E2020" s="8">
        <f>Daten!E2020</f>
        <v>3419</v>
      </c>
      <c r="F2020" s="8">
        <f>Daten!F2020</f>
        <v>3278</v>
      </c>
      <c r="G2020" s="26">
        <f t="shared" si="791"/>
        <v>141</v>
      </c>
      <c r="H2020" s="28">
        <f t="shared" si="792"/>
        <v>4.301403294691885E-2</v>
      </c>
      <c r="I2020" s="20">
        <f t="shared" si="793"/>
        <v>44.039268062955344</v>
      </c>
      <c r="J2020" s="20">
        <f t="shared" si="794"/>
        <v>96.960731937044656</v>
      </c>
      <c r="K2020" s="26">
        <f t="shared" si="795"/>
        <v>-48480.365968522325</v>
      </c>
      <c r="L2020" s="15">
        <f>Daten!G2020</f>
        <v>550</v>
      </c>
      <c r="M2020" s="15">
        <f>Daten!H2020</f>
        <v>2247</v>
      </c>
      <c r="N2020" s="15">
        <f>Daten!I2020</f>
        <v>622</v>
      </c>
      <c r="O2020" s="27">
        <f t="shared" si="796"/>
        <v>0.52158433466844678</v>
      </c>
      <c r="P2020" s="15">
        <f t="shared" si="797"/>
        <v>1275.8381997232575</v>
      </c>
      <c r="Q2020" s="20">
        <f t="shared" si="798"/>
        <v>-103.8381997232575</v>
      </c>
      <c r="R2020" s="26">
        <f t="shared" si="799"/>
        <v>-20767.639944651499</v>
      </c>
      <c r="S2020" s="8">
        <f>Daten!K2020</f>
        <v>4719</v>
      </c>
      <c r="T2020" s="8">
        <f>Daten!L2020</f>
        <v>305156</v>
      </c>
      <c r="U2020" s="8">
        <f>Daten!M2020</f>
        <v>2790167</v>
      </c>
      <c r="V2020" s="8">
        <f>Daten!N2020</f>
        <v>500</v>
      </c>
      <c r="W2020" s="8">
        <f>Daten!O2020</f>
        <v>500</v>
      </c>
      <c r="X2020" s="22">
        <f t="shared" si="800"/>
        <v>3100042</v>
      </c>
      <c r="Y2020" s="8">
        <f t="shared" si="801"/>
        <v>1311814.4611286062</v>
      </c>
      <c r="Z2020" s="20">
        <f t="shared" si="802"/>
        <v>1788227.5388713938</v>
      </c>
      <c r="AA2020" s="26">
        <f t="shared" si="803"/>
        <v>-178822.75388713938</v>
      </c>
      <c r="AB2020" s="31">
        <f t="shared" si="804"/>
        <v>-248070.75980031322</v>
      </c>
      <c r="AC2020" s="30">
        <f t="shared" si="805"/>
        <v>0</v>
      </c>
      <c r="AG2020" s="25">
        <f t="shared" si="806"/>
        <v>0</v>
      </c>
      <c r="AH2020" s="25">
        <f t="shared" si="807"/>
        <v>0</v>
      </c>
      <c r="AI2020" s="25">
        <f t="shared" si="808"/>
        <v>0</v>
      </c>
      <c r="AJ2020" s="25">
        <f t="shared" si="809"/>
        <v>1</v>
      </c>
      <c r="AK2020" s="25">
        <f t="shared" si="810"/>
        <v>0</v>
      </c>
      <c r="AL2020" s="25">
        <f t="shared" ca="1" si="811"/>
        <v>0</v>
      </c>
      <c r="AM2020" s="25">
        <f t="shared" ca="1" si="812"/>
        <v>0</v>
      </c>
      <c r="AN2020" s="25">
        <f ca="1">IF(AM2020=0,0,COUNTIF($AM$19:AM2020,C2020*10+1))</f>
        <v>0</v>
      </c>
      <c r="AO2020" s="20">
        <f t="shared" ca="1" si="813"/>
        <v>0</v>
      </c>
      <c r="AP2020" s="32">
        <f t="shared" ca="1" si="814"/>
        <v>0</v>
      </c>
    </row>
    <row r="2021" spans="1:42" x14ac:dyDescent="0.2">
      <c r="A2021" s="14">
        <f>Daten!A2021</f>
        <v>80107</v>
      </c>
      <c r="B2021" s="7" t="str">
        <f>Daten!B2021</f>
        <v>Bürserberg</v>
      </c>
      <c r="C2021" s="14">
        <f t="shared" si="790"/>
        <v>8</v>
      </c>
      <c r="D2021" s="9">
        <f>Daten!D2021</f>
        <v>0</v>
      </c>
      <c r="E2021" s="8">
        <f>Daten!E2021</f>
        <v>572</v>
      </c>
      <c r="F2021" s="8">
        <f>Daten!F2021</f>
        <v>557</v>
      </c>
      <c r="G2021" s="26">
        <f t="shared" si="791"/>
        <v>15</v>
      </c>
      <c r="H2021" s="28">
        <f t="shared" si="792"/>
        <v>2.6929982046678635E-2</v>
      </c>
      <c r="I2021" s="20">
        <f t="shared" si="793"/>
        <v>7.4831825232050422</v>
      </c>
      <c r="J2021" s="20">
        <f t="shared" si="794"/>
        <v>7.5168174767949578</v>
      </c>
      <c r="K2021" s="26">
        <f t="shared" si="795"/>
        <v>-3758.4087383974788</v>
      </c>
      <c r="L2021" s="15">
        <f>Daten!G2021</f>
        <v>86</v>
      </c>
      <c r="M2021" s="15">
        <f>Daten!H2021</f>
        <v>372</v>
      </c>
      <c r="N2021" s="15">
        <f>Daten!I2021</f>
        <v>114</v>
      </c>
      <c r="O2021" s="27">
        <f t="shared" si="796"/>
        <v>0.5376344086021505</v>
      </c>
      <c r="P2021" s="15">
        <f t="shared" si="797"/>
        <v>211.22020929997856</v>
      </c>
      <c r="Q2021" s="20">
        <f t="shared" si="798"/>
        <v>-11.220209299978563</v>
      </c>
      <c r="R2021" s="26">
        <f t="shared" si="799"/>
        <v>-2244.0418599957129</v>
      </c>
      <c r="S2021" s="8">
        <f>Daten!K2021</f>
        <v>1647</v>
      </c>
      <c r="T2021" s="8">
        <f>Daten!L2021</f>
        <v>78596</v>
      </c>
      <c r="U2021" s="8">
        <f>Daten!M2021</f>
        <v>196867</v>
      </c>
      <c r="V2021" s="8">
        <f>Daten!N2021</f>
        <v>500</v>
      </c>
      <c r="W2021" s="8">
        <f>Daten!O2021</f>
        <v>500</v>
      </c>
      <c r="X2021" s="22">
        <f t="shared" si="800"/>
        <v>277110</v>
      </c>
      <c r="Y2021" s="8">
        <f t="shared" si="801"/>
        <v>219467.05813558432</v>
      </c>
      <c r="Z2021" s="20">
        <f t="shared" si="802"/>
        <v>57642.941864415683</v>
      </c>
      <c r="AA2021" s="26">
        <f t="shared" si="803"/>
        <v>-5764.2941864415689</v>
      </c>
      <c r="AB2021" s="31">
        <f t="shared" si="804"/>
        <v>-11766.744784834762</v>
      </c>
      <c r="AC2021" s="30">
        <f t="shared" si="805"/>
        <v>0</v>
      </c>
      <c r="AG2021" s="25">
        <f t="shared" si="806"/>
        <v>0</v>
      </c>
      <c r="AH2021" s="25">
        <f t="shared" si="807"/>
        <v>0</v>
      </c>
      <c r="AI2021" s="25">
        <f t="shared" si="808"/>
        <v>0</v>
      </c>
      <c r="AJ2021" s="25">
        <f t="shared" si="809"/>
        <v>1</v>
      </c>
      <c r="AK2021" s="25">
        <f t="shared" si="810"/>
        <v>0</v>
      </c>
      <c r="AL2021" s="25">
        <f t="shared" ca="1" si="811"/>
        <v>0</v>
      </c>
      <c r="AM2021" s="25">
        <f t="shared" ca="1" si="812"/>
        <v>0</v>
      </c>
      <c r="AN2021" s="25">
        <f ca="1">IF(AM2021=0,0,COUNTIF($AM$19:AM2021,C2021*10+1))</f>
        <v>0</v>
      </c>
      <c r="AO2021" s="20">
        <f t="shared" ca="1" si="813"/>
        <v>0</v>
      </c>
      <c r="AP2021" s="32">
        <f t="shared" ca="1" si="814"/>
        <v>0</v>
      </c>
    </row>
    <row r="2022" spans="1:42" x14ac:dyDescent="0.2">
      <c r="A2022" s="14">
        <f>Daten!A2022</f>
        <v>80108</v>
      </c>
      <c r="B2022" s="7" t="str">
        <f>Daten!B2022</f>
        <v>Dalaas</v>
      </c>
      <c r="C2022" s="14">
        <f t="shared" si="790"/>
        <v>8</v>
      </c>
      <c r="D2022" s="9">
        <f>Daten!D2022</f>
        <v>0</v>
      </c>
      <c r="E2022" s="8">
        <f>Daten!E2022</f>
        <v>1604</v>
      </c>
      <c r="F2022" s="8">
        <f>Daten!F2022</f>
        <v>1595</v>
      </c>
      <c r="G2022" s="26">
        <f t="shared" si="791"/>
        <v>9</v>
      </c>
      <c r="H2022" s="28">
        <f t="shared" si="792"/>
        <v>5.642633228840125E-3</v>
      </c>
      <c r="I2022" s="20">
        <f t="shared" si="793"/>
        <v>21.428502916538676</v>
      </c>
      <c r="J2022" s="20">
        <f t="shared" si="794"/>
        <v>-12.428502916538676</v>
      </c>
      <c r="K2022" s="26">
        <f t="shared" si="795"/>
        <v>6214.2514582693384</v>
      </c>
      <c r="L2022" s="15">
        <f>Daten!G2022</f>
        <v>267</v>
      </c>
      <c r="M2022" s="15">
        <f>Daten!H2022</f>
        <v>1005</v>
      </c>
      <c r="N2022" s="15">
        <f>Daten!I2022</f>
        <v>332</v>
      </c>
      <c r="O2022" s="27">
        <f t="shared" si="796"/>
        <v>0.59601990049751241</v>
      </c>
      <c r="P2022" s="15">
        <f t="shared" si="797"/>
        <v>570.63524286687755</v>
      </c>
      <c r="Q2022" s="20">
        <f t="shared" si="798"/>
        <v>28.364757133122453</v>
      </c>
      <c r="R2022" s="26">
        <f t="shared" si="799"/>
        <v>5672.9514266244905</v>
      </c>
      <c r="S2022" s="8">
        <f>Daten!K2022</f>
        <v>4884</v>
      </c>
      <c r="T2022" s="8">
        <f>Daten!L2022</f>
        <v>87276</v>
      </c>
      <c r="U2022" s="8">
        <f>Daten!M2022</f>
        <v>187081</v>
      </c>
      <c r="V2022" s="8">
        <f>Daten!N2022</f>
        <v>500</v>
      </c>
      <c r="W2022" s="8">
        <f>Daten!O2022</f>
        <v>500</v>
      </c>
      <c r="X2022" s="22">
        <f t="shared" si="800"/>
        <v>279241</v>
      </c>
      <c r="Y2022" s="8">
        <f t="shared" si="801"/>
        <v>615428.60358300223</v>
      </c>
      <c r="Z2022" s="20">
        <f t="shared" si="802"/>
        <v>-336187.60358300223</v>
      </c>
      <c r="AA2022" s="26">
        <f t="shared" si="803"/>
        <v>33618.760358300227</v>
      </c>
      <c r="AB2022" s="31">
        <f t="shared" si="804"/>
        <v>45505.963243194055</v>
      </c>
      <c r="AC2022" s="30">
        <f t="shared" si="805"/>
        <v>45505.963243194055</v>
      </c>
      <c r="AG2022" s="25">
        <f t="shared" si="806"/>
        <v>6214.2514582693384</v>
      </c>
      <c r="AH2022" s="25">
        <f t="shared" si="807"/>
        <v>33618.760358300227</v>
      </c>
      <c r="AI2022" s="25">
        <f t="shared" si="808"/>
        <v>39833.011816569568</v>
      </c>
      <c r="AJ2022" s="25">
        <f t="shared" si="809"/>
        <v>1</v>
      </c>
      <c r="AK2022" s="25">
        <f t="shared" si="810"/>
        <v>39833.011816569568</v>
      </c>
      <c r="AL2022" s="25">
        <f t="shared" ca="1" si="811"/>
        <v>88808</v>
      </c>
      <c r="AM2022" s="25">
        <f t="shared" ca="1" si="812"/>
        <v>81</v>
      </c>
      <c r="AN2022" s="25">
        <f ca="1">IF(AM2022=0,0,COUNTIF($AM$19:AM2022,C2022*10+1))</f>
        <v>2</v>
      </c>
      <c r="AO2022" s="20">
        <f t="shared" ca="1" si="813"/>
        <v>0</v>
      </c>
      <c r="AP2022" s="32">
        <f t="shared" ca="1" si="814"/>
        <v>88808</v>
      </c>
    </row>
    <row r="2023" spans="1:42" x14ac:dyDescent="0.2">
      <c r="A2023" s="14">
        <f>Daten!A2023</f>
        <v>80109</v>
      </c>
      <c r="B2023" s="7" t="str">
        <f>Daten!B2023</f>
        <v>Fontanella</v>
      </c>
      <c r="C2023" s="14">
        <f t="shared" si="790"/>
        <v>8</v>
      </c>
      <c r="D2023" s="9">
        <f>Daten!D2023</f>
        <v>0</v>
      </c>
      <c r="E2023" s="8">
        <f>Daten!E2023</f>
        <v>477</v>
      </c>
      <c r="F2023" s="8">
        <f>Daten!F2023</f>
        <v>445</v>
      </c>
      <c r="G2023" s="26">
        <f t="shared" si="791"/>
        <v>32</v>
      </c>
      <c r="H2023" s="28">
        <f t="shared" si="792"/>
        <v>7.1910112359550568E-2</v>
      </c>
      <c r="I2023" s="20">
        <f t="shared" si="793"/>
        <v>5.978485139723956</v>
      </c>
      <c r="J2023" s="20">
        <f t="shared" si="794"/>
        <v>26.021514860276042</v>
      </c>
      <c r="K2023" s="26">
        <f t="shared" si="795"/>
        <v>-13010.757430138021</v>
      </c>
      <c r="L2023" s="15">
        <f>Daten!G2023</f>
        <v>105</v>
      </c>
      <c r="M2023" s="15">
        <f>Daten!H2023</f>
        <v>302</v>
      </c>
      <c r="N2023" s="15">
        <f>Daten!I2023</f>
        <v>70</v>
      </c>
      <c r="O2023" s="27">
        <f t="shared" si="796"/>
        <v>0.57947019867549665</v>
      </c>
      <c r="P2023" s="15">
        <f t="shared" si="797"/>
        <v>171.4744709908428</v>
      </c>
      <c r="Q2023" s="20">
        <f t="shared" si="798"/>
        <v>3.5255290091571965</v>
      </c>
      <c r="R2023" s="26">
        <f t="shared" si="799"/>
        <v>705.10580183143929</v>
      </c>
      <c r="S2023" s="8">
        <f>Daten!K2023</f>
        <v>2496</v>
      </c>
      <c r="T2023" s="8">
        <f>Daten!L2023</f>
        <v>58087</v>
      </c>
      <c r="U2023" s="8">
        <f>Daten!M2023</f>
        <v>94693</v>
      </c>
      <c r="V2023" s="8">
        <f>Daten!N2023</f>
        <v>500</v>
      </c>
      <c r="W2023" s="8">
        <f>Daten!O2023</f>
        <v>500</v>
      </c>
      <c r="X2023" s="22">
        <f t="shared" si="800"/>
        <v>155276</v>
      </c>
      <c r="Y2023" s="8">
        <f t="shared" si="801"/>
        <v>183017.10966901001</v>
      </c>
      <c r="Z2023" s="20">
        <f t="shared" si="802"/>
        <v>-27741.109669010009</v>
      </c>
      <c r="AA2023" s="26">
        <f t="shared" si="803"/>
        <v>2774.1109669010011</v>
      </c>
      <c r="AB2023" s="31">
        <f t="shared" si="804"/>
        <v>-9531.5406614055792</v>
      </c>
      <c r="AC2023" s="30">
        <f t="shared" si="805"/>
        <v>0</v>
      </c>
      <c r="AG2023" s="25">
        <f t="shared" si="806"/>
        <v>0</v>
      </c>
      <c r="AH2023" s="25">
        <f t="shared" si="807"/>
        <v>0</v>
      </c>
      <c r="AI2023" s="25">
        <f t="shared" si="808"/>
        <v>0</v>
      </c>
      <c r="AJ2023" s="25">
        <f t="shared" si="809"/>
        <v>1</v>
      </c>
      <c r="AK2023" s="25">
        <f t="shared" si="810"/>
        <v>0</v>
      </c>
      <c r="AL2023" s="25">
        <f t="shared" ca="1" si="811"/>
        <v>0</v>
      </c>
      <c r="AM2023" s="25">
        <f t="shared" ca="1" si="812"/>
        <v>0</v>
      </c>
      <c r="AN2023" s="25">
        <f ca="1">IF(AM2023=0,0,COUNTIF($AM$19:AM2023,C2023*10+1))</f>
        <v>0</v>
      </c>
      <c r="AO2023" s="20">
        <f t="shared" ca="1" si="813"/>
        <v>0</v>
      </c>
      <c r="AP2023" s="32">
        <f t="shared" ca="1" si="814"/>
        <v>0</v>
      </c>
    </row>
    <row r="2024" spans="1:42" x14ac:dyDescent="0.2">
      <c r="A2024" s="14">
        <f>Daten!A2024</f>
        <v>80110</v>
      </c>
      <c r="B2024" s="7" t="str">
        <f>Daten!B2024</f>
        <v>Gaschurn</v>
      </c>
      <c r="C2024" s="14">
        <f t="shared" si="790"/>
        <v>8</v>
      </c>
      <c r="D2024" s="9">
        <f>Daten!D2024</f>
        <v>0</v>
      </c>
      <c r="E2024" s="8">
        <f>Daten!E2024</f>
        <v>1571</v>
      </c>
      <c r="F2024" s="8">
        <f>Daten!F2024</f>
        <v>1455</v>
      </c>
      <c r="G2024" s="26">
        <f t="shared" si="791"/>
        <v>116</v>
      </c>
      <c r="H2024" s="28">
        <f t="shared" si="792"/>
        <v>7.9725085910652915E-2</v>
      </c>
      <c r="I2024" s="20">
        <f t="shared" si="793"/>
        <v>19.547631187187317</v>
      </c>
      <c r="J2024" s="20">
        <f t="shared" si="794"/>
        <v>96.452368812812679</v>
      </c>
      <c r="K2024" s="26">
        <f t="shared" si="795"/>
        <v>-48226.184406406341</v>
      </c>
      <c r="L2024" s="15">
        <f>Daten!G2024</f>
        <v>204</v>
      </c>
      <c r="M2024" s="15">
        <f>Daten!H2024</f>
        <v>1020</v>
      </c>
      <c r="N2024" s="15">
        <f>Daten!I2024</f>
        <v>347</v>
      </c>
      <c r="O2024" s="27">
        <f t="shared" si="796"/>
        <v>0.54019607843137252</v>
      </c>
      <c r="P2024" s="15">
        <f t="shared" si="797"/>
        <v>579.15218679026373</v>
      </c>
      <c r="Q2024" s="20">
        <f t="shared" si="798"/>
        <v>-28.152186790263727</v>
      </c>
      <c r="R2024" s="26">
        <f t="shared" si="799"/>
        <v>-5630.4373580527454</v>
      </c>
      <c r="S2024" s="8">
        <f>Daten!K2024</f>
        <v>5987</v>
      </c>
      <c r="T2024" s="8">
        <f>Daten!L2024</f>
        <v>274562</v>
      </c>
      <c r="U2024" s="8">
        <f>Daten!M2024</f>
        <v>821541</v>
      </c>
      <c r="V2024" s="8">
        <f>Daten!N2024</f>
        <v>500</v>
      </c>
      <c r="W2024" s="8">
        <f>Daten!O2024</f>
        <v>500</v>
      </c>
      <c r="X2024" s="22">
        <f t="shared" si="800"/>
        <v>1102090</v>
      </c>
      <c r="Y2024" s="8">
        <f t="shared" si="801"/>
        <v>602767.04253671842</v>
      </c>
      <c r="Z2024" s="20">
        <f t="shared" si="802"/>
        <v>499322.95746328158</v>
      </c>
      <c r="AA2024" s="26">
        <f t="shared" si="803"/>
        <v>-49932.295746328164</v>
      </c>
      <c r="AB2024" s="31">
        <f t="shared" si="804"/>
        <v>-103788.91751078726</v>
      </c>
      <c r="AC2024" s="30">
        <f t="shared" si="805"/>
        <v>0</v>
      </c>
      <c r="AG2024" s="25">
        <f t="shared" si="806"/>
        <v>0</v>
      </c>
      <c r="AH2024" s="25">
        <f t="shared" si="807"/>
        <v>0</v>
      </c>
      <c r="AI2024" s="25">
        <f t="shared" si="808"/>
        <v>0</v>
      </c>
      <c r="AJ2024" s="25">
        <f t="shared" si="809"/>
        <v>1</v>
      </c>
      <c r="AK2024" s="25">
        <f t="shared" si="810"/>
        <v>0</v>
      </c>
      <c r="AL2024" s="25">
        <f t="shared" ca="1" si="811"/>
        <v>0</v>
      </c>
      <c r="AM2024" s="25">
        <f t="shared" ca="1" si="812"/>
        <v>0</v>
      </c>
      <c r="AN2024" s="25">
        <f ca="1">IF(AM2024=0,0,COUNTIF($AM$19:AM2024,C2024*10+1))</f>
        <v>0</v>
      </c>
      <c r="AO2024" s="20">
        <f t="shared" ca="1" si="813"/>
        <v>0</v>
      </c>
      <c r="AP2024" s="32">
        <f t="shared" ca="1" si="814"/>
        <v>0</v>
      </c>
    </row>
    <row r="2025" spans="1:42" x14ac:dyDescent="0.2">
      <c r="A2025" s="14">
        <f>Daten!A2025</f>
        <v>80111</v>
      </c>
      <c r="B2025" s="7" t="str">
        <f>Daten!B2025</f>
        <v>Innerbraz</v>
      </c>
      <c r="C2025" s="14">
        <f t="shared" si="790"/>
        <v>8</v>
      </c>
      <c r="D2025" s="9">
        <f>Daten!D2025</f>
        <v>0</v>
      </c>
      <c r="E2025" s="8">
        <f>Daten!E2025</f>
        <v>1009</v>
      </c>
      <c r="F2025" s="8">
        <f>Daten!F2025</f>
        <v>976</v>
      </c>
      <c r="G2025" s="26">
        <f t="shared" si="791"/>
        <v>33</v>
      </c>
      <c r="H2025" s="28">
        <f t="shared" si="792"/>
        <v>3.3811475409836068E-2</v>
      </c>
      <c r="I2025" s="20">
        <f t="shared" si="793"/>
        <v>13.112362913192317</v>
      </c>
      <c r="J2025" s="20">
        <f t="shared" si="794"/>
        <v>19.887637086807683</v>
      </c>
      <c r="K2025" s="26">
        <f t="shared" si="795"/>
        <v>-9943.8185434038405</v>
      </c>
      <c r="L2025" s="15">
        <f>Daten!G2025</f>
        <v>159</v>
      </c>
      <c r="M2025" s="15">
        <f>Daten!H2025</f>
        <v>649</v>
      </c>
      <c r="N2025" s="15">
        <f>Daten!I2025</f>
        <v>201</v>
      </c>
      <c r="O2025" s="27">
        <f t="shared" si="796"/>
        <v>0.55469953775038516</v>
      </c>
      <c r="P2025" s="15">
        <f t="shared" si="797"/>
        <v>368.49977375184432</v>
      </c>
      <c r="Q2025" s="20">
        <f t="shared" si="798"/>
        <v>-8.4997737518443159</v>
      </c>
      <c r="R2025" s="26">
        <f t="shared" si="799"/>
        <v>-1699.9547503688632</v>
      </c>
      <c r="S2025" s="8">
        <f>Daten!K2025</f>
        <v>1014</v>
      </c>
      <c r="T2025" s="8">
        <f>Daten!L2025</f>
        <v>48874</v>
      </c>
      <c r="U2025" s="8">
        <f>Daten!M2025</f>
        <v>101258</v>
      </c>
      <c r="V2025" s="8">
        <f>Daten!N2025</f>
        <v>500</v>
      </c>
      <c r="W2025" s="8">
        <f>Daten!O2025</f>
        <v>500</v>
      </c>
      <c r="X2025" s="22">
        <f t="shared" si="800"/>
        <v>151146</v>
      </c>
      <c r="Y2025" s="8">
        <f t="shared" si="801"/>
        <v>387136.82108182617</v>
      </c>
      <c r="Z2025" s="20">
        <f t="shared" si="802"/>
        <v>-235990.82108182617</v>
      </c>
      <c r="AA2025" s="26">
        <f t="shared" si="803"/>
        <v>23599.082108182618</v>
      </c>
      <c r="AB2025" s="31">
        <f t="shared" si="804"/>
        <v>11955.308814409915</v>
      </c>
      <c r="AC2025" s="30">
        <f t="shared" si="805"/>
        <v>11955.308814409915</v>
      </c>
      <c r="AG2025" s="25">
        <f t="shared" si="806"/>
        <v>-9943.8185434038405</v>
      </c>
      <c r="AH2025" s="25">
        <f t="shared" si="807"/>
        <v>23599.082108182618</v>
      </c>
      <c r="AI2025" s="25">
        <f t="shared" si="808"/>
        <v>13655.263564778777</v>
      </c>
      <c r="AJ2025" s="25">
        <f t="shared" si="809"/>
        <v>1</v>
      </c>
      <c r="AK2025" s="25">
        <f t="shared" si="810"/>
        <v>13655.263564778777</v>
      </c>
      <c r="AL2025" s="25">
        <f t="shared" ca="1" si="811"/>
        <v>30445</v>
      </c>
      <c r="AM2025" s="25">
        <f t="shared" ca="1" si="812"/>
        <v>81</v>
      </c>
      <c r="AN2025" s="25">
        <f ca="1">IF(AM2025=0,0,COUNTIF($AM$19:AM2025,C2025*10+1))</f>
        <v>3</v>
      </c>
      <c r="AO2025" s="20">
        <f t="shared" ca="1" si="813"/>
        <v>0</v>
      </c>
      <c r="AP2025" s="32">
        <f t="shared" ca="1" si="814"/>
        <v>30445</v>
      </c>
    </row>
    <row r="2026" spans="1:42" x14ac:dyDescent="0.2">
      <c r="A2026" s="14">
        <f>Daten!A2026</f>
        <v>80112</v>
      </c>
      <c r="B2026" s="7" t="str">
        <f>Daten!B2026</f>
        <v>Klösterle</v>
      </c>
      <c r="C2026" s="14">
        <f t="shared" si="790"/>
        <v>8</v>
      </c>
      <c r="D2026" s="9">
        <f>Daten!D2026</f>
        <v>0</v>
      </c>
      <c r="E2026" s="8">
        <f>Daten!E2026</f>
        <v>672</v>
      </c>
      <c r="F2026" s="8">
        <f>Daten!F2026</f>
        <v>690</v>
      </c>
      <c r="G2026" s="26">
        <f t="shared" si="791"/>
        <v>-18</v>
      </c>
      <c r="H2026" s="28">
        <f t="shared" si="792"/>
        <v>-2.6086956521739129E-2</v>
      </c>
      <c r="I2026" s="20">
        <f t="shared" si="793"/>
        <v>9.2700106660888313</v>
      </c>
      <c r="J2026" s="20">
        <f t="shared" si="794"/>
        <v>-27.27001066608883</v>
      </c>
      <c r="K2026" s="26">
        <f t="shared" si="795"/>
        <v>13635.005333044415</v>
      </c>
      <c r="L2026" s="15">
        <f>Daten!G2026</f>
        <v>93</v>
      </c>
      <c r="M2026" s="15">
        <f>Daten!H2026</f>
        <v>442</v>
      </c>
      <c r="N2026" s="15">
        <f>Daten!I2026</f>
        <v>137</v>
      </c>
      <c r="O2026" s="27">
        <f t="shared" si="796"/>
        <v>0.52036199095022628</v>
      </c>
      <c r="P2026" s="15">
        <f t="shared" si="797"/>
        <v>250.96594760911429</v>
      </c>
      <c r="Q2026" s="20">
        <f t="shared" si="798"/>
        <v>-20.965947609114295</v>
      </c>
      <c r="R2026" s="26">
        <f t="shared" si="799"/>
        <v>-4193.1895218228592</v>
      </c>
      <c r="S2026" s="8">
        <f>Daten!K2026</f>
        <v>3737</v>
      </c>
      <c r="T2026" s="8">
        <f>Daten!L2026</f>
        <v>137445</v>
      </c>
      <c r="U2026" s="8">
        <f>Daten!M2026</f>
        <v>365354</v>
      </c>
      <c r="V2026" s="8">
        <f>Daten!N2026</f>
        <v>500</v>
      </c>
      <c r="W2026" s="8">
        <f>Daten!O2026</f>
        <v>500</v>
      </c>
      <c r="X2026" s="22">
        <f t="shared" si="800"/>
        <v>506536</v>
      </c>
      <c r="Y2026" s="8">
        <f t="shared" si="801"/>
        <v>257835.42494250464</v>
      </c>
      <c r="Z2026" s="20">
        <f t="shared" si="802"/>
        <v>248700.57505749536</v>
      </c>
      <c r="AA2026" s="26">
        <f t="shared" si="803"/>
        <v>-24870.057505749537</v>
      </c>
      <c r="AB2026" s="31">
        <f t="shared" si="804"/>
        <v>-15428.24169452798</v>
      </c>
      <c r="AC2026" s="30">
        <f t="shared" si="805"/>
        <v>0</v>
      </c>
      <c r="AG2026" s="25">
        <f t="shared" si="806"/>
        <v>0</v>
      </c>
      <c r="AH2026" s="25">
        <f t="shared" si="807"/>
        <v>0</v>
      </c>
      <c r="AI2026" s="25">
        <f t="shared" si="808"/>
        <v>0</v>
      </c>
      <c r="AJ2026" s="25">
        <f t="shared" si="809"/>
        <v>1</v>
      </c>
      <c r="AK2026" s="25">
        <f t="shared" si="810"/>
        <v>0</v>
      </c>
      <c r="AL2026" s="25">
        <f t="shared" ca="1" si="811"/>
        <v>0</v>
      </c>
      <c r="AM2026" s="25">
        <f t="shared" ca="1" si="812"/>
        <v>0</v>
      </c>
      <c r="AN2026" s="25">
        <f ca="1">IF(AM2026=0,0,COUNTIF($AM$19:AM2026,C2026*10+1))</f>
        <v>0</v>
      </c>
      <c r="AO2026" s="20">
        <f t="shared" ca="1" si="813"/>
        <v>0</v>
      </c>
      <c r="AP2026" s="32">
        <f t="shared" ca="1" si="814"/>
        <v>0</v>
      </c>
    </row>
    <row r="2027" spans="1:42" x14ac:dyDescent="0.2">
      <c r="A2027" s="14">
        <f>Daten!A2027</f>
        <v>80113</v>
      </c>
      <c r="B2027" s="7" t="str">
        <f>Daten!B2027</f>
        <v>Lech</v>
      </c>
      <c r="C2027" s="14">
        <f t="shared" si="790"/>
        <v>8</v>
      </c>
      <c r="D2027" s="9">
        <f>Daten!D2027</f>
        <v>0</v>
      </c>
      <c r="E2027" s="8">
        <f>Daten!E2027</f>
        <v>1594</v>
      </c>
      <c r="F2027" s="8">
        <f>Daten!F2027</f>
        <v>1554</v>
      </c>
      <c r="G2027" s="26">
        <f t="shared" si="791"/>
        <v>40</v>
      </c>
      <c r="H2027" s="28">
        <f t="shared" si="792"/>
        <v>2.5740025740025738E-2</v>
      </c>
      <c r="I2027" s="20">
        <f t="shared" si="793"/>
        <v>20.877676195800063</v>
      </c>
      <c r="J2027" s="20">
        <f t="shared" si="794"/>
        <v>19.122323804199937</v>
      </c>
      <c r="K2027" s="26">
        <f t="shared" si="795"/>
        <v>-9561.1619020999678</v>
      </c>
      <c r="L2027" s="15">
        <f>Daten!G2027</f>
        <v>186</v>
      </c>
      <c r="M2027" s="15">
        <f>Daten!H2027</f>
        <v>1113</v>
      </c>
      <c r="N2027" s="15">
        <f>Daten!I2027</f>
        <v>295</v>
      </c>
      <c r="O2027" s="27">
        <f t="shared" si="796"/>
        <v>0.43216531895777177</v>
      </c>
      <c r="P2027" s="15">
        <f t="shared" si="797"/>
        <v>631.9572391152584</v>
      </c>
      <c r="Q2027" s="20">
        <f t="shared" si="798"/>
        <v>-150.9572391152584</v>
      </c>
      <c r="R2027" s="26">
        <f t="shared" si="799"/>
        <v>-30191.44782305168</v>
      </c>
      <c r="S2027" s="8">
        <f>Daten!K2027</f>
        <v>1243</v>
      </c>
      <c r="T2027" s="8">
        <f>Daten!L2027</f>
        <v>1022378</v>
      </c>
      <c r="U2027" s="8">
        <f>Daten!M2027</f>
        <v>2890272</v>
      </c>
      <c r="V2027" s="8">
        <f>Daten!N2027</f>
        <v>500</v>
      </c>
      <c r="W2027" s="8">
        <f>Daten!O2027</f>
        <v>500</v>
      </c>
      <c r="X2027" s="22">
        <f t="shared" si="800"/>
        <v>3913893</v>
      </c>
      <c r="Y2027" s="8">
        <f t="shared" si="801"/>
        <v>611591.76690231019</v>
      </c>
      <c r="Z2027" s="20">
        <f t="shared" si="802"/>
        <v>3302301.2330976897</v>
      </c>
      <c r="AA2027" s="26">
        <f t="shared" si="803"/>
        <v>-330230.12330976897</v>
      </c>
      <c r="AB2027" s="31">
        <f t="shared" si="804"/>
        <v>-369982.73303492065</v>
      </c>
      <c r="AC2027" s="30">
        <f t="shared" si="805"/>
        <v>0</v>
      </c>
      <c r="AG2027" s="25">
        <f t="shared" si="806"/>
        <v>0</v>
      </c>
      <c r="AH2027" s="25">
        <f t="shared" si="807"/>
        <v>0</v>
      </c>
      <c r="AI2027" s="25">
        <f t="shared" si="808"/>
        <v>0</v>
      </c>
      <c r="AJ2027" s="25">
        <f t="shared" si="809"/>
        <v>1</v>
      </c>
      <c r="AK2027" s="25">
        <f t="shared" si="810"/>
        <v>0</v>
      </c>
      <c r="AL2027" s="25">
        <f t="shared" ca="1" si="811"/>
        <v>0</v>
      </c>
      <c r="AM2027" s="25">
        <f t="shared" ca="1" si="812"/>
        <v>0</v>
      </c>
      <c r="AN2027" s="25">
        <f ca="1">IF(AM2027=0,0,COUNTIF($AM$19:AM2027,C2027*10+1))</f>
        <v>0</v>
      </c>
      <c r="AO2027" s="20">
        <f t="shared" ca="1" si="813"/>
        <v>0</v>
      </c>
      <c r="AP2027" s="32">
        <f t="shared" ca="1" si="814"/>
        <v>0</v>
      </c>
    </row>
    <row r="2028" spans="1:42" x14ac:dyDescent="0.2">
      <c r="A2028" s="14">
        <f>Daten!A2028</f>
        <v>80114</v>
      </c>
      <c r="B2028" s="7" t="str">
        <f>Daten!B2028</f>
        <v>Lorüns</v>
      </c>
      <c r="C2028" s="14">
        <f t="shared" si="790"/>
        <v>8</v>
      </c>
      <c r="D2028" s="9">
        <f>Daten!D2028</f>
        <v>0</v>
      </c>
      <c r="E2028" s="8">
        <f>Daten!E2028</f>
        <v>302</v>
      </c>
      <c r="F2028" s="8">
        <f>Daten!F2028</f>
        <v>297</v>
      </c>
      <c r="G2028" s="26">
        <f t="shared" si="791"/>
        <v>5</v>
      </c>
      <c r="H2028" s="28">
        <f t="shared" si="792"/>
        <v>1.6835016835016835E-2</v>
      </c>
      <c r="I2028" s="20">
        <f t="shared" si="793"/>
        <v>3.990135025838236</v>
      </c>
      <c r="J2028" s="20">
        <f t="shared" si="794"/>
        <v>1.009864974161764</v>
      </c>
      <c r="K2028" s="26">
        <f t="shared" si="795"/>
        <v>-504.93248708088203</v>
      </c>
      <c r="L2028" s="15">
        <f>Daten!G2028</f>
        <v>52</v>
      </c>
      <c r="M2028" s="15">
        <f>Daten!H2028</f>
        <v>185</v>
      </c>
      <c r="N2028" s="15">
        <f>Daten!I2028</f>
        <v>65</v>
      </c>
      <c r="O2028" s="27">
        <f t="shared" si="796"/>
        <v>0.63243243243243241</v>
      </c>
      <c r="P2028" s="15">
        <f t="shared" si="797"/>
        <v>105.0423083884302</v>
      </c>
      <c r="Q2028" s="20">
        <f t="shared" si="798"/>
        <v>11.9576916115698</v>
      </c>
      <c r="R2028" s="26">
        <f t="shared" si="799"/>
        <v>2391.5383223139597</v>
      </c>
      <c r="S2028" s="8">
        <f>Daten!K2028</f>
        <v>1754</v>
      </c>
      <c r="T2028" s="8">
        <f>Daten!L2028</f>
        <v>20238</v>
      </c>
      <c r="U2028" s="8">
        <f>Daten!M2028</f>
        <v>183198</v>
      </c>
      <c r="V2028" s="8">
        <f>Daten!N2028</f>
        <v>500</v>
      </c>
      <c r="W2028" s="8">
        <f>Daten!O2028</f>
        <v>500</v>
      </c>
      <c r="X2028" s="22">
        <f t="shared" si="800"/>
        <v>205190</v>
      </c>
      <c r="Y2028" s="8">
        <f t="shared" si="801"/>
        <v>115872.46775689941</v>
      </c>
      <c r="Z2028" s="20">
        <f t="shared" si="802"/>
        <v>89317.532243100592</v>
      </c>
      <c r="AA2028" s="26">
        <f t="shared" si="803"/>
        <v>-8931.7532243100595</v>
      </c>
      <c r="AB2028" s="31">
        <f t="shared" si="804"/>
        <v>-7045.1473890769821</v>
      </c>
      <c r="AC2028" s="30">
        <f t="shared" si="805"/>
        <v>0</v>
      </c>
      <c r="AG2028" s="25">
        <f t="shared" si="806"/>
        <v>0</v>
      </c>
      <c r="AH2028" s="25">
        <f t="shared" si="807"/>
        <v>0</v>
      </c>
      <c r="AI2028" s="25">
        <f t="shared" si="808"/>
        <v>0</v>
      </c>
      <c r="AJ2028" s="25">
        <f t="shared" si="809"/>
        <v>1</v>
      </c>
      <c r="AK2028" s="25">
        <f t="shared" si="810"/>
        <v>0</v>
      </c>
      <c r="AL2028" s="25">
        <f t="shared" ca="1" si="811"/>
        <v>0</v>
      </c>
      <c r="AM2028" s="25">
        <f t="shared" ca="1" si="812"/>
        <v>0</v>
      </c>
      <c r="AN2028" s="25">
        <f ca="1">IF(AM2028=0,0,COUNTIF($AM$19:AM2028,C2028*10+1))</f>
        <v>0</v>
      </c>
      <c r="AO2028" s="20">
        <f t="shared" ca="1" si="813"/>
        <v>0</v>
      </c>
      <c r="AP2028" s="32">
        <f t="shared" ca="1" si="814"/>
        <v>0</v>
      </c>
    </row>
    <row r="2029" spans="1:42" x14ac:dyDescent="0.2">
      <c r="A2029" s="14">
        <f>Daten!A2029</f>
        <v>80115</v>
      </c>
      <c r="B2029" s="7" t="str">
        <f>Daten!B2029</f>
        <v>Ludesch</v>
      </c>
      <c r="C2029" s="14">
        <f t="shared" si="790"/>
        <v>8</v>
      </c>
      <c r="D2029" s="9">
        <f>Daten!D2029</f>
        <v>0</v>
      </c>
      <c r="E2029" s="8">
        <f>Daten!E2029</f>
        <v>3635</v>
      </c>
      <c r="F2029" s="8">
        <f>Daten!F2029</f>
        <v>3523</v>
      </c>
      <c r="G2029" s="26">
        <f t="shared" si="791"/>
        <v>112</v>
      </c>
      <c r="H2029" s="28">
        <f t="shared" si="792"/>
        <v>3.1791087141640646E-2</v>
      </c>
      <c r="I2029" s="20">
        <f t="shared" si="793"/>
        <v>47.330793589320223</v>
      </c>
      <c r="J2029" s="20">
        <f t="shared" si="794"/>
        <v>64.669206410679777</v>
      </c>
      <c r="K2029" s="26">
        <f t="shared" si="795"/>
        <v>-32334.603205339889</v>
      </c>
      <c r="L2029" s="15">
        <f>Daten!G2029</f>
        <v>638</v>
      </c>
      <c r="M2029" s="15">
        <f>Daten!H2029</f>
        <v>2486</v>
      </c>
      <c r="N2029" s="15">
        <f>Daten!I2029</f>
        <v>511</v>
      </c>
      <c r="O2029" s="27">
        <f t="shared" si="796"/>
        <v>0.46218825422365245</v>
      </c>
      <c r="P2029" s="15">
        <f t="shared" si="797"/>
        <v>1411.5415062358782</v>
      </c>
      <c r="Q2029" s="20">
        <f t="shared" si="798"/>
        <v>-262.54150623587816</v>
      </c>
      <c r="R2029" s="26">
        <f t="shared" si="799"/>
        <v>-52508.30124717563</v>
      </c>
      <c r="S2029" s="8">
        <f>Daten!K2029</f>
        <v>6567</v>
      </c>
      <c r="T2029" s="8">
        <f>Daten!L2029</f>
        <v>228814</v>
      </c>
      <c r="U2029" s="8">
        <f>Daten!M2029</f>
        <v>1184999</v>
      </c>
      <c r="V2029" s="8">
        <f>Daten!N2029</f>
        <v>500</v>
      </c>
      <c r="W2029" s="8">
        <f>Daten!O2029</f>
        <v>500</v>
      </c>
      <c r="X2029" s="22">
        <f t="shared" si="800"/>
        <v>1420380</v>
      </c>
      <c r="Y2029" s="8">
        <f t="shared" si="801"/>
        <v>1394690.1334315541</v>
      </c>
      <c r="Z2029" s="20">
        <f t="shared" si="802"/>
        <v>25689.866568445927</v>
      </c>
      <c r="AA2029" s="26">
        <f t="shared" si="803"/>
        <v>-2568.9866568445927</v>
      </c>
      <c r="AB2029" s="31">
        <f t="shared" si="804"/>
        <v>-87411.891109360105</v>
      </c>
      <c r="AC2029" s="30">
        <f t="shared" si="805"/>
        <v>0</v>
      </c>
      <c r="AG2029" s="25">
        <f t="shared" si="806"/>
        <v>0</v>
      </c>
      <c r="AH2029" s="25">
        <f t="shared" si="807"/>
        <v>0</v>
      </c>
      <c r="AI2029" s="25">
        <f t="shared" si="808"/>
        <v>0</v>
      </c>
      <c r="AJ2029" s="25">
        <f t="shared" si="809"/>
        <v>1</v>
      </c>
      <c r="AK2029" s="25">
        <f t="shared" si="810"/>
        <v>0</v>
      </c>
      <c r="AL2029" s="25">
        <f t="shared" ca="1" si="811"/>
        <v>0</v>
      </c>
      <c r="AM2029" s="25">
        <f t="shared" ca="1" si="812"/>
        <v>0</v>
      </c>
      <c r="AN2029" s="25">
        <f ca="1">IF(AM2029=0,0,COUNTIF($AM$19:AM2029,C2029*10+1))</f>
        <v>0</v>
      </c>
      <c r="AO2029" s="20">
        <f t="shared" ca="1" si="813"/>
        <v>0</v>
      </c>
      <c r="AP2029" s="32">
        <f t="shared" ca="1" si="814"/>
        <v>0</v>
      </c>
    </row>
    <row r="2030" spans="1:42" x14ac:dyDescent="0.2">
      <c r="A2030" s="14">
        <f>Daten!A2030</f>
        <v>80116</v>
      </c>
      <c r="B2030" s="7" t="str">
        <f>Daten!B2030</f>
        <v>Nenzing</v>
      </c>
      <c r="C2030" s="14">
        <f t="shared" si="790"/>
        <v>8</v>
      </c>
      <c r="D2030" s="9">
        <f>Daten!D2030</f>
        <v>0</v>
      </c>
      <c r="E2030" s="8">
        <f>Daten!E2030</f>
        <v>6419</v>
      </c>
      <c r="F2030" s="8">
        <f>Daten!F2030</f>
        <v>6196</v>
      </c>
      <c r="G2030" s="26">
        <f t="shared" si="791"/>
        <v>223</v>
      </c>
      <c r="H2030" s="28">
        <f t="shared" si="792"/>
        <v>3.5990961910910266E-2</v>
      </c>
      <c r="I2030" s="20">
        <f t="shared" si="793"/>
        <v>83.242008821864346</v>
      </c>
      <c r="J2030" s="20">
        <f t="shared" si="794"/>
        <v>139.75799117813565</v>
      </c>
      <c r="K2030" s="26">
        <f t="shared" si="795"/>
        <v>-69878.995589067825</v>
      </c>
      <c r="L2030" s="15">
        <f>Daten!G2030</f>
        <v>968</v>
      </c>
      <c r="M2030" s="15">
        <f>Daten!H2030</f>
        <v>4286</v>
      </c>
      <c r="N2030" s="15">
        <f>Daten!I2030</f>
        <v>1165</v>
      </c>
      <c r="O2030" s="27">
        <f t="shared" si="796"/>
        <v>0.49766682221185254</v>
      </c>
      <c r="P2030" s="15">
        <f t="shared" si="797"/>
        <v>2433.5747770422258</v>
      </c>
      <c r="Q2030" s="20">
        <f t="shared" si="798"/>
        <v>-300.57477704222583</v>
      </c>
      <c r="R2030" s="26">
        <f t="shared" si="799"/>
        <v>-60114.955408445167</v>
      </c>
      <c r="S2030" s="8">
        <f>Daten!K2030</f>
        <v>13565</v>
      </c>
      <c r="T2030" s="8">
        <f>Daten!L2030</f>
        <v>603852</v>
      </c>
      <c r="U2030" s="8">
        <f>Daten!M2030</f>
        <v>6427357</v>
      </c>
      <c r="V2030" s="8">
        <f>Daten!N2030</f>
        <v>500</v>
      </c>
      <c r="W2030" s="8">
        <f>Daten!O2030</f>
        <v>500</v>
      </c>
      <c r="X2030" s="22">
        <f t="shared" si="800"/>
        <v>7044774</v>
      </c>
      <c r="Y2030" s="8">
        <f t="shared" si="801"/>
        <v>2462865.4653362161</v>
      </c>
      <c r="Z2030" s="20">
        <f t="shared" si="802"/>
        <v>4581908.5346637834</v>
      </c>
      <c r="AA2030" s="26">
        <f t="shared" si="803"/>
        <v>-458190.85346637835</v>
      </c>
      <c r="AB2030" s="31">
        <f t="shared" si="804"/>
        <v>-588184.80446389131</v>
      </c>
      <c r="AC2030" s="30">
        <f t="shared" si="805"/>
        <v>0</v>
      </c>
      <c r="AG2030" s="25">
        <f t="shared" si="806"/>
        <v>0</v>
      </c>
      <c r="AH2030" s="25">
        <f t="shared" si="807"/>
        <v>0</v>
      </c>
      <c r="AI2030" s="25">
        <f t="shared" si="808"/>
        <v>0</v>
      </c>
      <c r="AJ2030" s="25">
        <f t="shared" si="809"/>
        <v>1</v>
      </c>
      <c r="AK2030" s="25">
        <f t="shared" si="810"/>
        <v>0</v>
      </c>
      <c r="AL2030" s="25">
        <f t="shared" ca="1" si="811"/>
        <v>0</v>
      </c>
      <c r="AM2030" s="25">
        <f t="shared" ca="1" si="812"/>
        <v>0</v>
      </c>
      <c r="AN2030" s="25">
        <f ca="1">IF(AM2030=0,0,COUNTIF($AM$19:AM2030,C2030*10+1))</f>
        <v>0</v>
      </c>
      <c r="AO2030" s="20">
        <f t="shared" ca="1" si="813"/>
        <v>0</v>
      </c>
      <c r="AP2030" s="32">
        <f t="shared" ca="1" si="814"/>
        <v>0</v>
      </c>
    </row>
    <row r="2031" spans="1:42" x14ac:dyDescent="0.2">
      <c r="A2031" s="14">
        <f>Daten!A2031</f>
        <v>80117</v>
      </c>
      <c r="B2031" s="7" t="str">
        <f>Daten!B2031</f>
        <v>Nüziders</v>
      </c>
      <c r="C2031" s="14">
        <f t="shared" si="790"/>
        <v>8</v>
      </c>
      <c r="D2031" s="9">
        <f>Daten!D2031</f>
        <v>0</v>
      </c>
      <c r="E2031" s="8">
        <f>Daten!E2031</f>
        <v>4966</v>
      </c>
      <c r="F2031" s="8">
        <f>Daten!F2031</f>
        <v>4987</v>
      </c>
      <c r="G2031" s="26">
        <f t="shared" si="791"/>
        <v>-21</v>
      </c>
      <c r="H2031" s="28">
        <f t="shared" si="792"/>
        <v>-4.2109484660116303E-3</v>
      </c>
      <c r="I2031" s="20">
        <f t="shared" si="793"/>
        <v>66.999337959108701</v>
      </c>
      <c r="J2031" s="20">
        <f t="shared" si="794"/>
        <v>-87.999337959108701</v>
      </c>
      <c r="K2031" s="26">
        <f t="shared" si="795"/>
        <v>43999.66897955435</v>
      </c>
      <c r="L2031" s="15">
        <f>Daten!G2031</f>
        <v>763</v>
      </c>
      <c r="M2031" s="15">
        <f>Daten!H2031</f>
        <v>3154</v>
      </c>
      <c r="N2031" s="15">
        <f>Daten!I2031</f>
        <v>1049</v>
      </c>
      <c r="O2031" s="27">
        <f t="shared" si="796"/>
        <v>0.57450856055802157</v>
      </c>
      <c r="P2031" s="15">
        <f t="shared" si="797"/>
        <v>1790.8294089573451</v>
      </c>
      <c r="Q2031" s="20">
        <f t="shared" si="798"/>
        <v>21.170591042654905</v>
      </c>
      <c r="R2031" s="26">
        <f t="shared" si="799"/>
        <v>4234.1182085309811</v>
      </c>
      <c r="S2031" s="8">
        <f>Daten!K2031</f>
        <v>4054</v>
      </c>
      <c r="T2031" s="8">
        <f>Daten!L2031</f>
        <v>407378</v>
      </c>
      <c r="U2031" s="8">
        <f>Daten!M2031</f>
        <v>2825933</v>
      </c>
      <c r="V2031" s="8">
        <f>Daten!N2031</f>
        <v>500</v>
      </c>
      <c r="W2031" s="8">
        <f>Daten!O2031</f>
        <v>500</v>
      </c>
      <c r="X2031" s="22">
        <f t="shared" si="800"/>
        <v>3237365</v>
      </c>
      <c r="Y2031" s="8">
        <f t="shared" si="801"/>
        <v>1905373.0956316639</v>
      </c>
      <c r="Z2031" s="20">
        <f t="shared" si="802"/>
        <v>1331991.9043683361</v>
      </c>
      <c r="AA2031" s="26">
        <f t="shared" si="803"/>
        <v>-133199.19043683363</v>
      </c>
      <c r="AB2031" s="31">
        <f t="shared" si="804"/>
        <v>-84965.403248748291</v>
      </c>
      <c r="AC2031" s="30">
        <f t="shared" si="805"/>
        <v>0</v>
      </c>
      <c r="AG2031" s="25">
        <f t="shared" si="806"/>
        <v>0</v>
      </c>
      <c r="AH2031" s="25">
        <f t="shared" si="807"/>
        <v>0</v>
      </c>
      <c r="AI2031" s="25">
        <f t="shared" si="808"/>
        <v>0</v>
      </c>
      <c r="AJ2031" s="25">
        <f t="shared" si="809"/>
        <v>1</v>
      </c>
      <c r="AK2031" s="25">
        <f t="shared" si="810"/>
        <v>0</v>
      </c>
      <c r="AL2031" s="25">
        <f t="shared" ca="1" si="811"/>
        <v>0</v>
      </c>
      <c r="AM2031" s="25">
        <f t="shared" ca="1" si="812"/>
        <v>0</v>
      </c>
      <c r="AN2031" s="25">
        <f ca="1">IF(AM2031=0,0,COUNTIF($AM$19:AM2031,C2031*10+1))</f>
        <v>0</v>
      </c>
      <c r="AO2031" s="20">
        <f t="shared" ca="1" si="813"/>
        <v>0</v>
      </c>
      <c r="AP2031" s="32">
        <f t="shared" ca="1" si="814"/>
        <v>0</v>
      </c>
    </row>
    <row r="2032" spans="1:42" x14ac:dyDescent="0.2">
      <c r="A2032" s="14">
        <f>Daten!A2032</f>
        <v>80118</v>
      </c>
      <c r="B2032" s="7" t="str">
        <f>Daten!B2032</f>
        <v>Raggal</v>
      </c>
      <c r="C2032" s="14">
        <f t="shared" si="790"/>
        <v>8</v>
      </c>
      <c r="D2032" s="9">
        <f>Daten!D2032</f>
        <v>0</v>
      </c>
      <c r="E2032" s="8">
        <f>Daten!E2032</f>
        <v>899</v>
      </c>
      <c r="F2032" s="8">
        <f>Daten!F2032</f>
        <v>861</v>
      </c>
      <c r="G2032" s="26">
        <f t="shared" si="791"/>
        <v>38</v>
      </c>
      <c r="H2032" s="28">
        <f t="shared" si="792"/>
        <v>4.4134727061556328E-2</v>
      </c>
      <c r="I2032" s="20">
        <f t="shared" si="793"/>
        <v>11.567361135510845</v>
      </c>
      <c r="J2032" s="20">
        <f t="shared" si="794"/>
        <v>26.432638864489157</v>
      </c>
      <c r="K2032" s="26">
        <f t="shared" si="795"/>
        <v>-13216.319432244578</v>
      </c>
      <c r="L2032" s="15">
        <f>Daten!G2032</f>
        <v>165</v>
      </c>
      <c r="M2032" s="15">
        <f>Daten!H2032</f>
        <v>575</v>
      </c>
      <c r="N2032" s="15">
        <f>Daten!I2032</f>
        <v>159</v>
      </c>
      <c r="O2032" s="27">
        <f t="shared" si="796"/>
        <v>0.56347826086956521</v>
      </c>
      <c r="P2032" s="15">
        <f t="shared" si="797"/>
        <v>326.4828503964722</v>
      </c>
      <c r="Q2032" s="20">
        <f t="shared" si="798"/>
        <v>-2.4828503964722017</v>
      </c>
      <c r="R2032" s="26">
        <f t="shared" si="799"/>
        <v>-496.57007929444035</v>
      </c>
      <c r="S2032" s="8">
        <f>Daten!K2032</f>
        <v>3964</v>
      </c>
      <c r="T2032" s="8">
        <f>Daten!L2032</f>
        <v>50995</v>
      </c>
      <c r="U2032" s="8">
        <f>Daten!M2032</f>
        <v>93268</v>
      </c>
      <c r="V2032" s="8">
        <f>Daten!N2032</f>
        <v>500</v>
      </c>
      <c r="W2032" s="8">
        <f>Daten!O2032</f>
        <v>500</v>
      </c>
      <c r="X2032" s="22">
        <f t="shared" si="800"/>
        <v>148227</v>
      </c>
      <c r="Y2032" s="8">
        <f t="shared" si="801"/>
        <v>344931.61759421381</v>
      </c>
      <c r="Z2032" s="20">
        <f t="shared" si="802"/>
        <v>-196704.61759421381</v>
      </c>
      <c r="AA2032" s="26">
        <f t="shared" si="803"/>
        <v>19670.461759421381</v>
      </c>
      <c r="AB2032" s="31">
        <f t="shared" si="804"/>
        <v>5957.5722478823627</v>
      </c>
      <c r="AC2032" s="30">
        <f t="shared" si="805"/>
        <v>5957.5722478823627</v>
      </c>
      <c r="AG2032" s="25">
        <f t="shared" si="806"/>
        <v>-13216.319432244578</v>
      </c>
      <c r="AH2032" s="25">
        <f t="shared" si="807"/>
        <v>19670.461759421381</v>
      </c>
      <c r="AI2032" s="25">
        <f t="shared" si="808"/>
        <v>6454.1423271768035</v>
      </c>
      <c r="AJ2032" s="25">
        <f t="shared" si="809"/>
        <v>1</v>
      </c>
      <c r="AK2032" s="25">
        <f t="shared" si="810"/>
        <v>6454.1423271768035</v>
      </c>
      <c r="AL2032" s="25">
        <f t="shared" ca="1" si="811"/>
        <v>14390</v>
      </c>
      <c r="AM2032" s="25">
        <f t="shared" ca="1" si="812"/>
        <v>81</v>
      </c>
      <c r="AN2032" s="25">
        <f ca="1">IF(AM2032=0,0,COUNTIF($AM$19:AM2032,C2032*10+1))</f>
        <v>4</v>
      </c>
      <c r="AO2032" s="20">
        <f t="shared" ca="1" si="813"/>
        <v>0</v>
      </c>
      <c r="AP2032" s="32">
        <f t="shared" ca="1" si="814"/>
        <v>14390</v>
      </c>
    </row>
    <row r="2033" spans="1:42" x14ac:dyDescent="0.2">
      <c r="A2033" s="14">
        <f>Daten!A2033</f>
        <v>80119</v>
      </c>
      <c r="B2033" s="7" t="str">
        <f>Daten!B2033</f>
        <v>St. Anton im Montafon</v>
      </c>
      <c r="C2033" s="14">
        <f t="shared" si="790"/>
        <v>8</v>
      </c>
      <c r="D2033" s="9">
        <f>Daten!D2033</f>
        <v>0</v>
      </c>
      <c r="E2033" s="8">
        <f>Daten!E2033</f>
        <v>712</v>
      </c>
      <c r="F2033" s="8">
        <f>Daten!F2033</f>
        <v>717</v>
      </c>
      <c r="G2033" s="26">
        <f t="shared" si="791"/>
        <v>-5</v>
      </c>
      <c r="H2033" s="28">
        <f t="shared" si="792"/>
        <v>-6.9735006973500697E-3</v>
      </c>
      <c r="I2033" s="20">
        <f t="shared" si="793"/>
        <v>9.6327502138923062</v>
      </c>
      <c r="J2033" s="20">
        <f t="shared" si="794"/>
        <v>-14.632750213892306</v>
      </c>
      <c r="K2033" s="26">
        <f t="shared" si="795"/>
        <v>7316.3751069461532</v>
      </c>
      <c r="L2033" s="15">
        <f>Daten!G2033</f>
        <v>109</v>
      </c>
      <c r="M2033" s="15">
        <f>Daten!H2033</f>
        <v>473</v>
      </c>
      <c r="N2033" s="15">
        <f>Daten!I2033</f>
        <v>130</v>
      </c>
      <c r="O2033" s="27">
        <f t="shared" si="796"/>
        <v>0.5052854122621564</v>
      </c>
      <c r="P2033" s="15">
        <f t="shared" si="797"/>
        <v>268.56763171744586</v>
      </c>
      <c r="Q2033" s="20">
        <f t="shared" si="798"/>
        <v>-29.567631717445863</v>
      </c>
      <c r="R2033" s="26">
        <f t="shared" si="799"/>
        <v>-5913.5263434891731</v>
      </c>
      <c r="S2033" s="8">
        <f>Daten!K2033</f>
        <v>769</v>
      </c>
      <c r="T2033" s="8">
        <f>Daten!L2033</f>
        <v>49031</v>
      </c>
      <c r="U2033" s="8">
        <f>Daten!M2033</f>
        <v>149403</v>
      </c>
      <c r="V2033" s="8">
        <f>Daten!N2033</f>
        <v>500</v>
      </c>
      <c r="W2033" s="8">
        <f>Daten!O2033</f>
        <v>450</v>
      </c>
      <c r="X2033" s="22">
        <f t="shared" si="800"/>
        <v>204650.88888888888</v>
      </c>
      <c r="Y2033" s="8">
        <f t="shared" si="801"/>
        <v>273182.77166527277</v>
      </c>
      <c r="Z2033" s="20">
        <f t="shared" si="802"/>
        <v>-68531.882776383893</v>
      </c>
      <c r="AA2033" s="26">
        <f t="shared" si="803"/>
        <v>6853.18827763839</v>
      </c>
      <c r="AB2033" s="31">
        <f t="shared" si="804"/>
        <v>8256.0370410953692</v>
      </c>
      <c r="AC2033" s="30">
        <f t="shared" si="805"/>
        <v>8256.0370410953692</v>
      </c>
      <c r="AG2033" s="25">
        <f t="shared" si="806"/>
        <v>7316.3751069461532</v>
      </c>
      <c r="AH2033" s="25">
        <f t="shared" si="807"/>
        <v>6853.18827763839</v>
      </c>
      <c r="AI2033" s="25">
        <f t="shared" si="808"/>
        <v>14169.563384584544</v>
      </c>
      <c r="AJ2033" s="25">
        <f t="shared" si="809"/>
        <v>0</v>
      </c>
      <c r="AK2033" s="25">
        <f t="shared" si="810"/>
        <v>0</v>
      </c>
      <c r="AL2033" s="25">
        <f t="shared" ca="1" si="811"/>
        <v>0</v>
      </c>
      <c r="AM2033" s="25">
        <f t="shared" ca="1" si="812"/>
        <v>0</v>
      </c>
      <c r="AN2033" s="25">
        <f ca="1">IF(AM2033=0,0,COUNTIF($AM$19:AM2033,C2033*10+1))</f>
        <v>0</v>
      </c>
      <c r="AO2033" s="20">
        <f t="shared" ca="1" si="813"/>
        <v>0</v>
      </c>
      <c r="AP2033" s="32">
        <f t="shared" ca="1" si="814"/>
        <v>0</v>
      </c>
    </row>
    <row r="2034" spans="1:42" x14ac:dyDescent="0.2">
      <c r="A2034" s="14">
        <f>Daten!A2034</f>
        <v>80120</v>
      </c>
      <c r="B2034" s="7" t="str">
        <f>Daten!B2034</f>
        <v>St. Gallenkirch</v>
      </c>
      <c r="C2034" s="14">
        <f t="shared" si="790"/>
        <v>8</v>
      </c>
      <c r="D2034" s="9">
        <f>Daten!D2034</f>
        <v>0</v>
      </c>
      <c r="E2034" s="8">
        <f>Daten!E2034</f>
        <v>2201</v>
      </c>
      <c r="F2034" s="8">
        <f>Daten!F2034</f>
        <v>2242</v>
      </c>
      <c r="G2034" s="26">
        <f t="shared" si="791"/>
        <v>-41</v>
      </c>
      <c r="H2034" s="28">
        <f t="shared" si="792"/>
        <v>-1.8287243532560213E-2</v>
      </c>
      <c r="I2034" s="20">
        <f t="shared" si="793"/>
        <v>30.120817265755303</v>
      </c>
      <c r="J2034" s="20">
        <f t="shared" si="794"/>
        <v>-71.120817265755306</v>
      </c>
      <c r="K2034" s="26">
        <f t="shared" si="795"/>
        <v>35560.408632877654</v>
      </c>
      <c r="L2034" s="15">
        <f>Daten!G2034</f>
        <v>300</v>
      </c>
      <c r="M2034" s="15">
        <f>Daten!H2034</f>
        <v>1380</v>
      </c>
      <c r="N2034" s="15">
        <f>Daten!I2034</f>
        <v>521</v>
      </c>
      <c r="O2034" s="27">
        <f t="shared" si="796"/>
        <v>0.5949275362318841</v>
      </c>
      <c r="P2034" s="15">
        <f t="shared" si="797"/>
        <v>783.5588409515334</v>
      </c>
      <c r="Q2034" s="20">
        <f t="shared" si="798"/>
        <v>37.441159048466602</v>
      </c>
      <c r="R2034" s="26">
        <f t="shared" si="799"/>
        <v>7488.2318096933204</v>
      </c>
      <c r="S2034" s="8">
        <f>Daten!K2034</f>
        <v>4792</v>
      </c>
      <c r="T2034" s="8">
        <f>Daten!L2034</f>
        <v>312952</v>
      </c>
      <c r="U2034" s="8">
        <f>Daten!M2034</f>
        <v>760021</v>
      </c>
      <c r="V2034" s="8">
        <f>Daten!N2034</f>
        <v>500</v>
      </c>
      <c r="W2034" s="8">
        <f>Daten!O2034</f>
        <v>500</v>
      </c>
      <c r="X2034" s="22">
        <f t="shared" si="800"/>
        <v>1077765</v>
      </c>
      <c r="Y2034" s="8">
        <f t="shared" si="801"/>
        <v>844487.75342031661</v>
      </c>
      <c r="Z2034" s="20">
        <f t="shared" si="802"/>
        <v>233277.24657968339</v>
      </c>
      <c r="AA2034" s="26">
        <f t="shared" si="803"/>
        <v>-23327.724657968341</v>
      </c>
      <c r="AB2034" s="31">
        <f t="shared" si="804"/>
        <v>19720.915784602636</v>
      </c>
      <c r="AC2034" s="30">
        <f t="shared" si="805"/>
        <v>19720.915784602636</v>
      </c>
      <c r="AG2034" s="25">
        <f t="shared" si="806"/>
        <v>35560.408632877654</v>
      </c>
      <c r="AH2034" s="25">
        <f t="shared" si="807"/>
        <v>-23327.724657968341</v>
      </c>
      <c r="AI2034" s="25">
        <f t="shared" si="808"/>
        <v>12232.683974909312</v>
      </c>
      <c r="AJ2034" s="25">
        <f t="shared" si="809"/>
        <v>1</v>
      </c>
      <c r="AK2034" s="25">
        <f t="shared" si="810"/>
        <v>12232.683974909312</v>
      </c>
      <c r="AL2034" s="25">
        <f t="shared" ca="1" si="811"/>
        <v>27273</v>
      </c>
      <c r="AM2034" s="25">
        <f t="shared" ca="1" si="812"/>
        <v>81</v>
      </c>
      <c r="AN2034" s="25">
        <f ca="1">IF(AM2034=0,0,COUNTIF($AM$19:AM2034,C2034*10+1))</f>
        <v>5</v>
      </c>
      <c r="AO2034" s="20">
        <f t="shared" ca="1" si="813"/>
        <v>0</v>
      </c>
      <c r="AP2034" s="32">
        <f t="shared" ca="1" si="814"/>
        <v>27273</v>
      </c>
    </row>
    <row r="2035" spans="1:42" x14ac:dyDescent="0.2">
      <c r="A2035" s="14">
        <f>Daten!A2035</f>
        <v>80121</v>
      </c>
      <c r="B2035" s="7" t="str">
        <f>Daten!B2035</f>
        <v>St. Gerold</v>
      </c>
      <c r="C2035" s="14">
        <f t="shared" si="790"/>
        <v>8</v>
      </c>
      <c r="D2035" s="9">
        <f>Daten!D2035</f>
        <v>0</v>
      </c>
      <c r="E2035" s="8">
        <f>Daten!E2035</f>
        <v>382</v>
      </c>
      <c r="F2035" s="8">
        <f>Daten!F2035</f>
        <v>411</v>
      </c>
      <c r="G2035" s="26">
        <f t="shared" si="791"/>
        <v>-29</v>
      </c>
      <c r="H2035" s="28">
        <f t="shared" si="792"/>
        <v>-7.0559610705596104E-2</v>
      </c>
      <c r="I2035" s="20">
        <f t="shared" si="793"/>
        <v>5.5217020054529122</v>
      </c>
      <c r="J2035" s="20">
        <f t="shared" si="794"/>
        <v>-34.521702005452909</v>
      </c>
      <c r="K2035" s="26">
        <f t="shared" si="795"/>
        <v>17260.851002726453</v>
      </c>
      <c r="L2035" s="15">
        <f>Daten!G2035</f>
        <v>65</v>
      </c>
      <c r="M2035" s="15">
        <f>Daten!H2035</f>
        <v>253</v>
      </c>
      <c r="N2035" s="15">
        <f>Daten!I2035</f>
        <v>64</v>
      </c>
      <c r="O2035" s="27">
        <f t="shared" si="796"/>
        <v>0.50988142292490124</v>
      </c>
      <c r="P2035" s="15">
        <f t="shared" si="797"/>
        <v>143.65245417444777</v>
      </c>
      <c r="Q2035" s="20">
        <f t="shared" si="798"/>
        <v>-14.652454174447769</v>
      </c>
      <c r="R2035" s="26">
        <f t="shared" si="799"/>
        <v>-2930.4908348895538</v>
      </c>
      <c r="S2035" s="8">
        <f>Daten!K2035</f>
        <v>2009</v>
      </c>
      <c r="T2035" s="8">
        <f>Daten!L2035</f>
        <v>16063</v>
      </c>
      <c r="U2035" s="8">
        <f>Daten!M2035</f>
        <v>55287</v>
      </c>
      <c r="V2035" s="8">
        <f>Daten!N2035</f>
        <v>500</v>
      </c>
      <c r="W2035" s="8">
        <f>Daten!O2035</f>
        <v>400</v>
      </c>
      <c r="X2035" s="22">
        <f t="shared" si="800"/>
        <v>77374.75</v>
      </c>
      <c r="Y2035" s="8">
        <f t="shared" si="801"/>
        <v>146567.16120243567</v>
      </c>
      <c r="Z2035" s="20">
        <f t="shared" si="802"/>
        <v>-69192.411202435673</v>
      </c>
      <c r="AA2035" s="26">
        <f t="shared" si="803"/>
        <v>6919.2411202435678</v>
      </c>
      <c r="AB2035" s="31">
        <f t="shared" si="804"/>
        <v>21249.601288080466</v>
      </c>
      <c r="AC2035" s="30">
        <f t="shared" si="805"/>
        <v>21249.601288080466</v>
      </c>
      <c r="AG2035" s="25">
        <f t="shared" si="806"/>
        <v>17260.851002726453</v>
      </c>
      <c r="AH2035" s="25">
        <f t="shared" si="807"/>
        <v>6919.2411202435678</v>
      </c>
      <c r="AI2035" s="25">
        <f t="shared" si="808"/>
        <v>24180.092122970022</v>
      </c>
      <c r="AJ2035" s="25">
        <f t="shared" si="809"/>
        <v>0</v>
      </c>
      <c r="AK2035" s="25">
        <f t="shared" si="810"/>
        <v>0</v>
      </c>
      <c r="AL2035" s="25">
        <f t="shared" ca="1" si="811"/>
        <v>0</v>
      </c>
      <c r="AM2035" s="25">
        <f t="shared" ca="1" si="812"/>
        <v>0</v>
      </c>
      <c r="AN2035" s="25">
        <f ca="1">IF(AM2035=0,0,COUNTIF($AM$19:AM2035,C2035*10+1))</f>
        <v>0</v>
      </c>
      <c r="AO2035" s="20">
        <f t="shared" ca="1" si="813"/>
        <v>0</v>
      </c>
      <c r="AP2035" s="32">
        <f t="shared" ca="1" si="814"/>
        <v>0</v>
      </c>
    </row>
    <row r="2036" spans="1:42" x14ac:dyDescent="0.2">
      <c r="A2036" s="14">
        <f>Daten!A2036</f>
        <v>80122</v>
      </c>
      <c r="B2036" s="7" t="str">
        <f>Daten!B2036</f>
        <v>Schruns</v>
      </c>
      <c r="C2036" s="14">
        <f t="shared" si="790"/>
        <v>8</v>
      </c>
      <c r="D2036" s="9">
        <f>Daten!D2036</f>
        <v>0</v>
      </c>
      <c r="E2036" s="8">
        <f>Daten!E2036</f>
        <v>4022</v>
      </c>
      <c r="F2036" s="8">
        <f>Daten!F2036</f>
        <v>3856</v>
      </c>
      <c r="G2036" s="26">
        <f t="shared" si="791"/>
        <v>166</v>
      </c>
      <c r="H2036" s="28">
        <f t="shared" si="792"/>
        <v>4.3049792531120332E-2</v>
      </c>
      <c r="I2036" s="20">
        <f t="shared" si="793"/>
        <v>51.804581345563093</v>
      </c>
      <c r="J2036" s="20">
        <f t="shared" si="794"/>
        <v>114.19541865443691</v>
      </c>
      <c r="K2036" s="26">
        <f t="shared" si="795"/>
        <v>-57097.70932721845</v>
      </c>
      <c r="L2036" s="15">
        <f>Daten!G2036</f>
        <v>575</v>
      </c>
      <c r="M2036" s="15">
        <f>Daten!H2036</f>
        <v>2529</v>
      </c>
      <c r="N2036" s="15">
        <f>Daten!I2036</f>
        <v>918</v>
      </c>
      <c r="O2036" s="27">
        <f t="shared" si="796"/>
        <v>0.59035191775405294</v>
      </c>
      <c r="P2036" s="15">
        <f t="shared" si="797"/>
        <v>1435.9567454829187</v>
      </c>
      <c r="Q2036" s="20">
        <f t="shared" si="798"/>
        <v>57.043254517081323</v>
      </c>
      <c r="R2036" s="26">
        <f t="shared" si="799"/>
        <v>11408.650903416265</v>
      </c>
      <c r="S2036" s="8">
        <f>Daten!K2036</f>
        <v>2796</v>
      </c>
      <c r="T2036" s="8">
        <f>Daten!L2036</f>
        <v>563442</v>
      </c>
      <c r="U2036" s="8">
        <f>Daten!M2036</f>
        <v>2393212</v>
      </c>
      <c r="V2036" s="8">
        <f>Daten!N2036</f>
        <v>500</v>
      </c>
      <c r="W2036" s="8">
        <f>Daten!O2036</f>
        <v>500</v>
      </c>
      <c r="X2036" s="22">
        <f t="shared" si="800"/>
        <v>2959450</v>
      </c>
      <c r="Y2036" s="8">
        <f t="shared" si="801"/>
        <v>1543175.7129743358</v>
      </c>
      <c r="Z2036" s="20">
        <f t="shared" si="802"/>
        <v>1416274.2870256642</v>
      </c>
      <c r="AA2036" s="26">
        <f t="shared" si="803"/>
        <v>-141627.42870256642</v>
      </c>
      <c r="AB2036" s="31">
        <f t="shared" si="804"/>
        <v>-187316.48712636862</v>
      </c>
      <c r="AC2036" s="30">
        <f t="shared" si="805"/>
        <v>0</v>
      </c>
      <c r="AG2036" s="25">
        <f t="shared" si="806"/>
        <v>0</v>
      </c>
      <c r="AH2036" s="25">
        <f t="shared" si="807"/>
        <v>0</v>
      </c>
      <c r="AI2036" s="25">
        <f t="shared" si="808"/>
        <v>0</v>
      </c>
      <c r="AJ2036" s="25">
        <f t="shared" si="809"/>
        <v>1</v>
      </c>
      <c r="AK2036" s="25">
        <f t="shared" si="810"/>
        <v>0</v>
      </c>
      <c r="AL2036" s="25">
        <f t="shared" ca="1" si="811"/>
        <v>0</v>
      </c>
      <c r="AM2036" s="25">
        <f t="shared" ca="1" si="812"/>
        <v>0</v>
      </c>
      <c r="AN2036" s="25">
        <f ca="1">IF(AM2036=0,0,COUNTIF($AM$19:AM2036,C2036*10+1))</f>
        <v>0</v>
      </c>
      <c r="AO2036" s="20">
        <f t="shared" ca="1" si="813"/>
        <v>0</v>
      </c>
      <c r="AP2036" s="32">
        <f t="shared" ca="1" si="814"/>
        <v>0</v>
      </c>
    </row>
    <row r="2037" spans="1:42" x14ac:dyDescent="0.2">
      <c r="A2037" s="14">
        <f>Daten!A2037</f>
        <v>80123</v>
      </c>
      <c r="B2037" s="7" t="str">
        <f>Daten!B2037</f>
        <v>Silbertal</v>
      </c>
      <c r="C2037" s="14">
        <f t="shared" si="790"/>
        <v>8</v>
      </c>
      <c r="D2037" s="9">
        <f>Daten!D2037</f>
        <v>0</v>
      </c>
      <c r="E2037" s="8">
        <f>Daten!E2037</f>
        <v>862</v>
      </c>
      <c r="F2037" s="8">
        <f>Daten!F2037</f>
        <v>845</v>
      </c>
      <c r="G2037" s="26">
        <f t="shared" si="791"/>
        <v>17</v>
      </c>
      <c r="H2037" s="28">
        <f t="shared" si="792"/>
        <v>2.0118343195266272E-2</v>
      </c>
      <c r="I2037" s="20">
        <f t="shared" si="793"/>
        <v>11.352404366442119</v>
      </c>
      <c r="J2037" s="20">
        <f t="shared" si="794"/>
        <v>5.6475956335578807</v>
      </c>
      <c r="K2037" s="26">
        <f t="shared" si="795"/>
        <v>-2823.7978167789402</v>
      </c>
      <c r="L2037" s="15">
        <f>Daten!G2037</f>
        <v>153</v>
      </c>
      <c r="M2037" s="15">
        <f>Daten!H2037</f>
        <v>572</v>
      </c>
      <c r="N2037" s="15">
        <f>Daten!I2037</f>
        <v>137</v>
      </c>
      <c r="O2037" s="27">
        <f t="shared" si="796"/>
        <v>0.50699300699300698</v>
      </c>
      <c r="P2037" s="15">
        <f t="shared" si="797"/>
        <v>324.779461611795</v>
      </c>
      <c r="Q2037" s="20">
        <f t="shared" si="798"/>
        <v>-34.779461611795</v>
      </c>
      <c r="R2037" s="26">
        <f t="shared" si="799"/>
        <v>-6955.892322359</v>
      </c>
      <c r="S2037" s="8">
        <f>Daten!K2037</f>
        <v>3649</v>
      </c>
      <c r="T2037" s="8">
        <f>Daten!L2037</f>
        <v>49372</v>
      </c>
      <c r="U2037" s="8">
        <f>Daten!M2037</f>
        <v>137782</v>
      </c>
      <c r="V2037" s="8">
        <f>Daten!N2037</f>
        <v>500</v>
      </c>
      <c r="W2037" s="8">
        <f>Daten!O2037</f>
        <v>500</v>
      </c>
      <c r="X2037" s="22">
        <f t="shared" si="800"/>
        <v>190803</v>
      </c>
      <c r="Y2037" s="8">
        <f t="shared" si="801"/>
        <v>330735.32187565329</v>
      </c>
      <c r="Z2037" s="20">
        <f t="shared" si="802"/>
        <v>-139932.32187565329</v>
      </c>
      <c r="AA2037" s="26">
        <f t="shared" si="803"/>
        <v>13993.232187565329</v>
      </c>
      <c r="AB2037" s="31">
        <f t="shared" si="804"/>
        <v>4213.5420484273891</v>
      </c>
      <c r="AC2037" s="30">
        <f t="shared" si="805"/>
        <v>4213.5420484273891</v>
      </c>
      <c r="AG2037" s="25">
        <f t="shared" si="806"/>
        <v>-2823.7978167789402</v>
      </c>
      <c r="AH2037" s="25">
        <f t="shared" si="807"/>
        <v>13993.232187565329</v>
      </c>
      <c r="AI2037" s="25">
        <f t="shared" si="808"/>
        <v>11169.434370786388</v>
      </c>
      <c r="AJ2037" s="25">
        <f t="shared" si="809"/>
        <v>1</v>
      </c>
      <c r="AK2037" s="25">
        <f t="shared" si="810"/>
        <v>11169.434370786388</v>
      </c>
      <c r="AL2037" s="25">
        <f t="shared" ca="1" si="811"/>
        <v>24902</v>
      </c>
      <c r="AM2037" s="25">
        <f t="shared" ca="1" si="812"/>
        <v>81</v>
      </c>
      <c r="AN2037" s="25">
        <f ca="1">IF(AM2037=0,0,COUNTIF($AM$19:AM2037,C2037*10+1))</f>
        <v>6</v>
      </c>
      <c r="AO2037" s="20">
        <f t="shared" ca="1" si="813"/>
        <v>0</v>
      </c>
      <c r="AP2037" s="32">
        <f t="shared" ca="1" si="814"/>
        <v>24902</v>
      </c>
    </row>
    <row r="2038" spans="1:42" x14ac:dyDescent="0.2">
      <c r="A2038" s="14">
        <f>Daten!A2038</f>
        <v>80124</v>
      </c>
      <c r="B2038" s="7" t="str">
        <f>Daten!B2038</f>
        <v>Sonntag</v>
      </c>
      <c r="C2038" s="14">
        <f t="shared" si="790"/>
        <v>8</v>
      </c>
      <c r="D2038" s="9">
        <f>Daten!D2038</f>
        <v>0</v>
      </c>
      <c r="E2038" s="8">
        <f>Daten!E2038</f>
        <v>635</v>
      </c>
      <c r="F2038" s="8">
        <f>Daten!F2038</f>
        <v>661</v>
      </c>
      <c r="G2038" s="26">
        <f t="shared" si="791"/>
        <v>-26</v>
      </c>
      <c r="H2038" s="28">
        <f t="shared" si="792"/>
        <v>-3.9334341906202726E-2</v>
      </c>
      <c r="I2038" s="20">
        <f t="shared" si="793"/>
        <v>8.8804015221517645</v>
      </c>
      <c r="J2038" s="20">
        <f t="shared" si="794"/>
        <v>-34.880401522151764</v>
      </c>
      <c r="K2038" s="26">
        <f t="shared" si="795"/>
        <v>17440.200761075881</v>
      </c>
      <c r="L2038" s="15">
        <f>Daten!G2038</f>
        <v>117</v>
      </c>
      <c r="M2038" s="15">
        <f>Daten!H2038</f>
        <v>409</v>
      </c>
      <c r="N2038" s="15">
        <f>Daten!I2038</f>
        <v>109</v>
      </c>
      <c r="O2038" s="27">
        <f t="shared" si="796"/>
        <v>0.55256723716381417</v>
      </c>
      <c r="P2038" s="15">
        <f t="shared" si="797"/>
        <v>232.22867097766459</v>
      </c>
      <c r="Q2038" s="20">
        <f t="shared" si="798"/>
        <v>-6.2286709776645921</v>
      </c>
      <c r="R2038" s="26">
        <f t="shared" si="799"/>
        <v>-1245.7341955329184</v>
      </c>
      <c r="S2038" s="8">
        <f>Daten!K2038</f>
        <v>2991</v>
      </c>
      <c r="T2038" s="8">
        <f>Daten!L2038</f>
        <v>31918</v>
      </c>
      <c r="U2038" s="8">
        <f>Daten!M2038</f>
        <v>165329</v>
      </c>
      <c r="V2038" s="8">
        <f>Daten!N2038</f>
        <v>500</v>
      </c>
      <c r="W2038" s="8">
        <f>Daten!O2038</f>
        <v>500</v>
      </c>
      <c r="X2038" s="22">
        <f t="shared" si="800"/>
        <v>200238</v>
      </c>
      <c r="Y2038" s="8">
        <f t="shared" si="801"/>
        <v>243639.12922394412</v>
      </c>
      <c r="Z2038" s="20">
        <f t="shared" si="802"/>
        <v>-43401.129223944125</v>
      </c>
      <c r="AA2038" s="26">
        <f t="shared" si="803"/>
        <v>4340.1129223944126</v>
      </c>
      <c r="AB2038" s="31">
        <f t="shared" si="804"/>
        <v>20534.579487937375</v>
      </c>
      <c r="AC2038" s="30">
        <f t="shared" si="805"/>
        <v>20534.579487937375</v>
      </c>
      <c r="AG2038" s="25">
        <f t="shared" si="806"/>
        <v>17440.200761075881</v>
      </c>
      <c r="AH2038" s="25">
        <f t="shared" si="807"/>
        <v>4340.1129223944126</v>
      </c>
      <c r="AI2038" s="25">
        <f t="shared" si="808"/>
        <v>21780.313683470293</v>
      </c>
      <c r="AJ2038" s="25">
        <f t="shared" si="809"/>
        <v>1</v>
      </c>
      <c r="AK2038" s="25">
        <f t="shared" si="810"/>
        <v>21780.313683470293</v>
      </c>
      <c r="AL2038" s="25">
        <f t="shared" ca="1" si="811"/>
        <v>48559</v>
      </c>
      <c r="AM2038" s="25">
        <f t="shared" ca="1" si="812"/>
        <v>81</v>
      </c>
      <c r="AN2038" s="25">
        <f ca="1">IF(AM2038=0,0,COUNTIF($AM$19:AM2038,C2038*10+1))</f>
        <v>7</v>
      </c>
      <c r="AO2038" s="20">
        <f t="shared" ca="1" si="813"/>
        <v>0</v>
      </c>
      <c r="AP2038" s="32">
        <f t="shared" ca="1" si="814"/>
        <v>48559</v>
      </c>
    </row>
    <row r="2039" spans="1:42" x14ac:dyDescent="0.2">
      <c r="A2039" s="14">
        <f>Daten!A2039</f>
        <v>80125</v>
      </c>
      <c r="B2039" s="7" t="str">
        <f>Daten!B2039</f>
        <v>Stallehr</v>
      </c>
      <c r="C2039" s="14">
        <f t="shared" si="790"/>
        <v>8</v>
      </c>
      <c r="D2039" s="9">
        <f>Daten!D2039</f>
        <v>0</v>
      </c>
      <c r="E2039" s="8">
        <f>Daten!E2039</f>
        <v>287</v>
      </c>
      <c r="F2039" s="8">
        <f>Daten!F2039</f>
        <v>290</v>
      </c>
      <c r="G2039" s="26">
        <f t="shared" si="791"/>
        <v>-3</v>
      </c>
      <c r="H2039" s="28">
        <f t="shared" si="792"/>
        <v>-1.0344827586206896E-2</v>
      </c>
      <c r="I2039" s="20">
        <f t="shared" si="793"/>
        <v>3.896091439370668</v>
      </c>
      <c r="J2039" s="20">
        <f t="shared" si="794"/>
        <v>-6.896091439370668</v>
      </c>
      <c r="K2039" s="26">
        <f t="shared" si="795"/>
        <v>3448.045719685334</v>
      </c>
      <c r="L2039" s="15">
        <f>Daten!G2039</f>
        <v>49</v>
      </c>
      <c r="M2039" s="15">
        <f>Daten!H2039</f>
        <v>192</v>
      </c>
      <c r="N2039" s="15">
        <f>Daten!I2039</f>
        <v>46</v>
      </c>
      <c r="O2039" s="27">
        <f t="shared" si="796"/>
        <v>0.49479166666666669</v>
      </c>
      <c r="P2039" s="15">
        <f t="shared" si="797"/>
        <v>109.01688221934377</v>
      </c>
      <c r="Q2039" s="20">
        <f t="shared" si="798"/>
        <v>-14.016882219343771</v>
      </c>
      <c r="R2039" s="26">
        <f t="shared" si="799"/>
        <v>-2803.376443868754</v>
      </c>
      <c r="S2039" s="8">
        <f>Daten!K2039</f>
        <v>283</v>
      </c>
      <c r="T2039" s="8">
        <f>Daten!L2039</f>
        <v>21467</v>
      </c>
      <c r="U2039" s="8">
        <f>Daten!M2039</f>
        <v>73251</v>
      </c>
      <c r="V2039" s="8">
        <f>Daten!N2039</f>
        <v>500</v>
      </c>
      <c r="W2039" s="8">
        <f>Daten!O2039</f>
        <v>500</v>
      </c>
      <c r="X2039" s="22">
        <f t="shared" si="800"/>
        <v>95001</v>
      </c>
      <c r="Y2039" s="8">
        <f t="shared" si="801"/>
        <v>110117.21273586137</v>
      </c>
      <c r="Z2039" s="20">
        <f t="shared" si="802"/>
        <v>-15116.212735861365</v>
      </c>
      <c r="AA2039" s="26">
        <f t="shared" si="803"/>
        <v>1511.6212735861366</v>
      </c>
      <c r="AB2039" s="31">
        <f t="shared" si="804"/>
        <v>2156.2905494027164</v>
      </c>
      <c r="AC2039" s="30">
        <f t="shared" si="805"/>
        <v>2156.2905494027164</v>
      </c>
      <c r="AG2039" s="25">
        <f t="shared" si="806"/>
        <v>3448.045719685334</v>
      </c>
      <c r="AH2039" s="25">
        <f t="shared" si="807"/>
        <v>1511.6212735861366</v>
      </c>
      <c r="AI2039" s="25">
        <f t="shared" si="808"/>
        <v>4959.6669932714703</v>
      </c>
      <c r="AJ2039" s="25">
        <f t="shared" si="809"/>
        <v>1</v>
      </c>
      <c r="AK2039" s="25">
        <f t="shared" si="810"/>
        <v>4959.6669932714703</v>
      </c>
      <c r="AL2039" s="25">
        <f t="shared" ca="1" si="811"/>
        <v>11058</v>
      </c>
      <c r="AM2039" s="25">
        <f t="shared" ca="1" si="812"/>
        <v>81</v>
      </c>
      <c r="AN2039" s="25">
        <f ca="1">IF(AM2039=0,0,COUNTIF($AM$19:AM2039,C2039*10+1))</f>
        <v>8</v>
      </c>
      <c r="AO2039" s="20">
        <f t="shared" ca="1" si="813"/>
        <v>0</v>
      </c>
      <c r="AP2039" s="32">
        <f t="shared" ca="1" si="814"/>
        <v>11058</v>
      </c>
    </row>
    <row r="2040" spans="1:42" x14ac:dyDescent="0.2">
      <c r="A2040" s="14">
        <f>Daten!A2040</f>
        <v>80126</v>
      </c>
      <c r="B2040" s="7" t="str">
        <f>Daten!B2040</f>
        <v>Thüringen</v>
      </c>
      <c r="C2040" s="14">
        <f t="shared" si="790"/>
        <v>8</v>
      </c>
      <c r="D2040" s="9">
        <f>Daten!D2040</f>
        <v>0</v>
      </c>
      <c r="E2040" s="8">
        <f>Daten!E2040</f>
        <v>2295</v>
      </c>
      <c r="F2040" s="8">
        <f>Daten!F2040</f>
        <v>2231</v>
      </c>
      <c r="G2040" s="26">
        <f t="shared" si="791"/>
        <v>64</v>
      </c>
      <c r="H2040" s="28">
        <f t="shared" si="792"/>
        <v>2.8686687584043032E-2</v>
      </c>
      <c r="I2040" s="20">
        <f t="shared" si="793"/>
        <v>29.973034487020552</v>
      </c>
      <c r="J2040" s="20">
        <f t="shared" si="794"/>
        <v>34.026965512979444</v>
      </c>
      <c r="K2040" s="26">
        <f t="shared" si="795"/>
        <v>-17013.48275648972</v>
      </c>
      <c r="L2040" s="15">
        <f>Daten!G2040</f>
        <v>384</v>
      </c>
      <c r="M2040" s="15">
        <f>Daten!H2040</f>
        <v>1476</v>
      </c>
      <c r="N2040" s="15">
        <f>Daten!I2040</f>
        <v>435</v>
      </c>
      <c r="O2040" s="27">
        <f t="shared" si="796"/>
        <v>0.55487804878048785</v>
      </c>
      <c r="P2040" s="15">
        <f t="shared" si="797"/>
        <v>838.06728206120522</v>
      </c>
      <c r="Q2040" s="20">
        <f t="shared" si="798"/>
        <v>-19.067282061205219</v>
      </c>
      <c r="R2040" s="26">
        <f t="shared" si="799"/>
        <v>-3813.4564122410438</v>
      </c>
      <c r="S2040" s="8">
        <f>Daten!K2040</f>
        <v>3960</v>
      </c>
      <c r="T2040" s="8">
        <f>Daten!L2040</f>
        <v>161990</v>
      </c>
      <c r="U2040" s="8">
        <f>Daten!M2040</f>
        <v>1353473</v>
      </c>
      <c r="V2040" s="8">
        <f>Daten!N2040</f>
        <v>500</v>
      </c>
      <c r="W2040" s="8">
        <f>Daten!O2040</f>
        <v>500</v>
      </c>
      <c r="X2040" s="22">
        <f t="shared" si="800"/>
        <v>1519423</v>
      </c>
      <c r="Y2040" s="8">
        <f t="shared" si="801"/>
        <v>880554.01821882173</v>
      </c>
      <c r="Z2040" s="20">
        <f t="shared" si="802"/>
        <v>638868.98178117827</v>
      </c>
      <c r="AA2040" s="26">
        <f t="shared" si="803"/>
        <v>-63886.89817811783</v>
      </c>
      <c r="AB2040" s="31">
        <f t="shared" si="804"/>
        <v>-84713.837346848595</v>
      </c>
      <c r="AC2040" s="30">
        <f t="shared" si="805"/>
        <v>0</v>
      </c>
      <c r="AG2040" s="25">
        <f t="shared" si="806"/>
        <v>0</v>
      </c>
      <c r="AH2040" s="25">
        <f t="shared" si="807"/>
        <v>0</v>
      </c>
      <c r="AI2040" s="25">
        <f t="shared" si="808"/>
        <v>0</v>
      </c>
      <c r="AJ2040" s="25">
        <f t="shared" si="809"/>
        <v>1</v>
      </c>
      <c r="AK2040" s="25">
        <f t="shared" si="810"/>
        <v>0</v>
      </c>
      <c r="AL2040" s="25">
        <f t="shared" ca="1" si="811"/>
        <v>0</v>
      </c>
      <c r="AM2040" s="25">
        <f t="shared" ca="1" si="812"/>
        <v>0</v>
      </c>
      <c r="AN2040" s="25">
        <f ca="1">IF(AM2040=0,0,COUNTIF($AM$19:AM2040,C2040*10+1))</f>
        <v>0</v>
      </c>
      <c r="AO2040" s="20">
        <f t="shared" ca="1" si="813"/>
        <v>0</v>
      </c>
      <c r="AP2040" s="32">
        <f t="shared" ca="1" si="814"/>
        <v>0</v>
      </c>
    </row>
    <row r="2041" spans="1:42" x14ac:dyDescent="0.2">
      <c r="A2041" s="14">
        <f>Daten!A2041</f>
        <v>80127</v>
      </c>
      <c r="B2041" s="7" t="str">
        <f>Daten!B2041</f>
        <v>Thüringerberg</v>
      </c>
      <c r="C2041" s="14">
        <f t="shared" si="790"/>
        <v>8</v>
      </c>
      <c r="D2041" s="9">
        <f>Daten!D2041</f>
        <v>0</v>
      </c>
      <c r="E2041" s="8">
        <f>Daten!E2041</f>
        <v>725</v>
      </c>
      <c r="F2041" s="8">
        <f>Daten!F2041</f>
        <v>711</v>
      </c>
      <c r="G2041" s="26">
        <f t="shared" si="791"/>
        <v>14</v>
      </c>
      <c r="H2041" s="28">
        <f t="shared" si="792"/>
        <v>1.969057665260197E-2</v>
      </c>
      <c r="I2041" s="20">
        <f t="shared" si="793"/>
        <v>9.5521414254915342</v>
      </c>
      <c r="J2041" s="20">
        <f t="shared" si="794"/>
        <v>4.4478585745084658</v>
      </c>
      <c r="K2041" s="26">
        <f t="shared" si="795"/>
        <v>-2223.9292872542328</v>
      </c>
      <c r="L2041" s="15">
        <f>Daten!G2041</f>
        <v>140</v>
      </c>
      <c r="M2041" s="15">
        <f>Daten!H2041</f>
        <v>461</v>
      </c>
      <c r="N2041" s="15">
        <f>Daten!I2041</f>
        <v>124</v>
      </c>
      <c r="O2041" s="27">
        <f t="shared" si="796"/>
        <v>0.57266811279826468</v>
      </c>
      <c r="P2041" s="15">
        <f t="shared" si="797"/>
        <v>261.75407657873689</v>
      </c>
      <c r="Q2041" s="20">
        <f t="shared" si="798"/>
        <v>2.2459234212631145</v>
      </c>
      <c r="R2041" s="26">
        <f t="shared" si="799"/>
        <v>449.1846842526229</v>
      </c>
      <c r="S2041" s="8">
        <f>Daten!K2041</f>
        <v>1915</v>
      </c>
      <c r="T2041" s="8">
        <f>Daten!L2041</f>
        <v>39444</v>
      </c>
      <c r="U2041" s="8">
        <f>Daten!M2041</f>
        <v>161093</v>
      </c>
      <c r="V2041" s="8">
        <f>Daten!N2041</f>
        <v>500</v>
      </c>
      <c r="W2041" s="8">
        <f>Daten!O2041</f>
        <v>500</v>
      </c>
      <c r="X2041" s="22">
        <f t="shared" si="800"/>
        <v>202452</v>
      </c>
      <c r="Y2041" s="8">
        <f t="shared" si="801"/>
        <v>278170.65935017244</v>
      </c>
      <c r="Z2041" s="20">
        <f t="shared" si="802"/>
        <v>-75718.659350172442</v>
      </c>
      <c r="AA2041" s="26">
        <f t="shared" si="803"/>
        <v>7571.8659350172447</v>
      </c>
      <c r="AB2041" s="31">
        <f t="shared" si="804"/>
        <v>5797.1213320156348</v>
      </c>
      <c r="AC2041" s="30">
        <f t="shared" si="805"/>
        <v>5797.1213320156348</v>
      </c>
      <c r="AG2041" s="25">
        <f t="shared" si="806"/>
        <v>-2223.9292872542328</v>
      </c>
      <c r="AH2041" s="25">
        <f t="shared" si="807"/>
        <v>7571.8659350172447</v>
      </c>
      <c r="AI2041" s="25">
        <f t="shared" si="808"/>
        <v>5347.9366477630119</v>
      </c>
      <c r="AJ2041" s="25">
        <f t="shared" si="809"/>
        <v>1</v>
      </c>
      <c r="AK2041" s="25">
        <f t="shared" si="810"/>
        <v>5347.9366477630119</v>
      </c>
      <c r="AL2041" s="25">
        <f t="shared" ca="1" si="811"/>
        <v>11923</v>
      </c>
      <c r="AM2041" s="25">
        <f t="shared" ca="1" si="812"/>
        <v>81</v>
      </c>
      <c r="AN2041" s="25">
        <f ca="1">IF(AM2041=0,0,COUNTIF($AM$19:AM2041,C2041*10+1))</f>
        <v>9</v>
      </c>
      <c r="AO2041" s="20">
        <f t="shared" ca="1" si="813"/>
        <v>0</v>
      </c>
      <c r="AP2041" s="32">
        <f t="shared" ca="1" si="814"/>
        <v>11923</v>
      </c>
    </row>
    <row r="2042" spans="1:42" x14ac:dyDescent="0.2">
      <c r="A2042" s="14">
        <f>Daten!A2042</f>
        <v>80128</v>
      </c>
      <c r="B2042" s="7" t="str">
        <f>Daten!B2042</f>
        <v>Tschagguns</v>
      </c>
      <c r="C2042" s="14">
        <f t="shared" si="790"/>
        <v>8</v>
      </c>
      <c r="D2042" s="9">
        <f>Daten!D2042</f>
        <v>0</v>
      </c>
      <c r="E2042" s="8">
        <f>Daten!E2042</f>
        <v>2174</v>
      </c>
      <c r="F2042" s="8">
        <f>Daten!F2042</f>
        <v>2183</v>
      </c>
      <c r="G2042" s="26">
        <f t="shared" si="791"/>
        <v>-9</v>
      </c>
      <c r="H2042" s="28">
        <f t="shared" si="792"/>
        <v>-4.1227668346312417E-3</v>
      </c>
      <c r="I2042" s="20">
        <f t="shared" si="793"/>
        <v>29.328164179814372</v>
      </c>
      <c r="J2042" s="20">
        <f t="shared" si="794"/>
        <v>-38.328164179814372</v>
      </c>
      <c r="K2042" s="26">
        <f t="shared" si="795"/>
        <v>19164.082089907188</v>
      </c>
      <c r="L2042" s="15">
        <f>Daten!G2042</f>
        <v>313</v>
      </c>
      <c r="M2042" s="15">
        <f>Daten!H2042</f>
        <v>1394</v>
      </c>
      <c r="N2042" s="15">
        <f>Daten!I2042</f>
        <v>467</v>
      </c>
      <c r="O2042" s="27">
        <f t="shared" si="796"/>
        <v>0.55954088952654235</v>
      </c>
      <c r="P2042" s="15">
        <f t="shared" si="797"/>
        <v>791.50798861336045</v>
      </c>
      <c r="Q2042" s="20">
        <f t="shared" si="798"/>
        <v>-11.507988613360453</v>
      </c>
      <c r="R2042" s="26">
        <f t="shared" si="799"/>
        <v>-2301.5977226720906</v>
      </c>
      <c r="S2042" s="8">
        <f>Daten!K2042</f>
        <v>3027</v>
      </c>
      <c r="T2042" s="8">
        <f>Daten!L2042</f>
        <v>246075</v>
      </c>
      <c r="U2042" s="8">
        <f>Daten!M2042</f>
        <v>534364</v>
      </c>
      <c r="V2042" s="8">
        <f>Daten!N2042</f>
        <v>500</v>
      </c>
      <c r="W2042" s="8">
        <f>Daten!O2042</f>
        <v>500</v>
      </c>
      <c r="X2042" s="22">
        <f t="shared" si="800"/>
        <v>783466</v>
      </c>
      <c r="Y2042" s="8">
        <f t="shared" si="801"/>
        <v>834128.29438244808</v>
      </c>
      <c r="Z2042" s="20">
        <f t="shared" si="802"/>
        <v>-50662.294382448075</v>
      </c>
      <c r="AA2042" s="26">
        <f t="shared" si="803"/>
        <v>5066.2294382448081</v>
      </c>
      <c r="AB2042" s="31">
        <f t="shared" si="804"/>
        <v>21928.713805479907</v>
      </c>
      <c r="AC2042" s="30">
        <f t="shared" si="805"/>
        <v>21928.713805479907</v>
      </c>
      <c r="AG2042" s="25">
        <f t="shared" si="806"/>
        <v>19164.082089907188</v>
      </c>
      <c r="AH2042" s="25">
        <f t="shared" si="807"/>
        <v>5066.2294382448081</v>
      </c>
      <c r="AI2042" s="25">
        <f t="shared" si="808"/>
        <v>24230.311528151997</v>
      </c>
      <c r="AJ2042" s="25">
        <f t="shared" si="809"/>
        <v>1</v>
      </c>
      <c r="AK2042" s="25">
        <f t="shared" si="810"/>
        <v>24230.311528151997</v>
      </c>
      <c r="AL2042" s="25">
        <f t="shared" ca="1" si="811"/>
        <v>54022</v>
      </c>
      <c r="AM2042" s="25">
        <f t="shared" ca="1" si="812"/>
        <v>81</v>
      </c>
      <c r="AN2042" s="25">
        <f ca="1">IF(AM2042=0,0,COUNTIF($AM$19:AM2042,C2042*10+1))</f>
        <v>10</v>
      </c>
      <c r="AO2042" s="20">
        <f t="shared" ca="1" si="813"/>
        <v>0</v>
      </c>
      <c r="AP2042" s="32">
        <f t="shared" ca="1" si="814"/>
        <v>54022</v>
      </c>
    </row>
    <row r="2043" spans="1:42" x14ac:dyDescent="0.2">
      <c r="A2043" s="14">
        <f>Daten!A2043</f>
        <v>80129</v>
      </c>
      <c r="B2043" s="7" t="str">
        <f>Daten!B2043</f>
        <v>Vandans</v>
      </c>
      <c r="C2043" s="14">
        <f t="shared" si="790"/>
        <v>8</v>
      </c>
      <c r="D2043" s="9">
        <f>Daten!D2043</f>
        <v>0</v>
      </c>
      <c r="E2043" s="8">
        <f>Daten!E2043</f>
        <v>2749</v>
      </c>
      <c r="F2043" s="8">
        <f>Daten!F2043</f>
        <v>2655</v>
      </c>
      <c r="G2043" s="26">
        <f t="shared" si="791"/>
        <v>94</v>
      </c>
      <c r="H2043" s="28">
        <f t="shared" si="792"/>
        <v>3.5404896421845578E-2</v>
      </c>
      <c r="I2043" s="20">
        <f t="shared" si="793"/>
        <v>35.669388867341809</v>
      </c>
      <c r="J2043" s="20">
        <f t="shared" si="794"/>
        <v>58.330611132658191</v>
      </c>
      <c r="K2043" s="26">
        <f t="shared" si="795"/>
        <v>-29165.305566329094</v>
      </c>
      <c r="L2043" s="15">
        <f>Daten!G2043</f>
        <v>416</v>
      </c>
      <c r="M2043" s="15">
        <f>Daten!H2043</f>
        <v>1757</v>
      </c>
      <c r="N2043" s="15">
        <f>Daten!I2043</f>
        <v>576</v>
      </c>
      <c r="O2043" s="27">
        <f t="shared" si="796"/>
        <v>0.5645987478656801</v>
      </c>
      <c r="P2043" s="15">
        <f t="shared" si="797"/>
        <v>997.61803155930727</v>
      </c>
      <c r="Q2043" s="20">
        <f t="shared" si="798"/>
        <v>-5.6180315593072692</v>
      </c>
      <c r="R2043" s="26">
        <f t="shared" si="799"/>
        <v>-1123.6063118614538</v>
      </c>
      <c r="S2043" s="8">
        <f>Daten!K2043</f>
        <v>1947</v>
      </c>
      <c r="T2043" s="8">
        <f>Daten!L2043</f>
        <v>230791</v>
      </c>
      <c r="U2043" s="8">
        <f>Daten!M2043</f>
        <v>932475</v>
      </c>
      <c r="V2043" s="8">
        <f>Daten!N2043</f>
        <v>500</v>
      </c>
      <c r="W2043" s="8">
        <f>Daten!O2043</f>
        <v>500</v>
      </c>
      <c r="X2043" s="22">
        <f t="shared" si="800"/>
        <v>1165213</v>
      </c>
      <c r="Y2043" s="8">
        <f t="shared" si="801"/>
        <v>1054746.40352224</v>
      </c>
      <c r="Z2043" s="20">
        <f t="shared" si="802"/>
        <v>110466.59647776</v>
      </c>
      <c r="AA2043" s="26">
        <f t="shared" si="803"/>
        <v>-11046.659647776001</v>
      </c>
      <c r="AB2043" s="31">
        <f t="shared" si="804"/>
        <v>-41335.571525966552</v>
      </c>
      <c r="AC2043" s="30">
        <f t="shared" si="805"/>
        <v>0</v>
      </c>
      <c r="AG2043" s="25">
        <f t="shared" si="806"/>
        <v>0</v>
      </c>
      <c r="AH2043" s="25">
        <f t="shared" si="807"/>
        <v>0</v>
      </c>
      <c r="AI2043" s="25">
        <f t="shared" si="808"/>
        <v>0</v>
      </c>
      <c r="AJ2043" s="25">
        <f t="shared" si="809"/>
        <v>1</v>
      </c>
      <c r="AK2043" s="25">
        <f t="shared" si="810"/>
        <v>0</v>
      </c>
      <c r="AL2043" s="25">
        <f t="shared" ca="1" si="811"/>
        <v>0</v>
      </c>
      <c r="AM2043" s="25">
        <f t="shared" ca="1" si="812"/>
        <v>0</v>
      </c>
      <c r="AN2043" s="25">
        <f ca="1">IF(AM2043=0,0,COUNTIF($AM$19:AM2043,C2043*10+1))</f>
        <v>0</v>
      </c>
      <c r="AO2043" s="20">
        <f t="shared" ca="1" si="813"/>
        <v>0</v>
      </c>
      <c r="AP2043" s="32">
        <f t="shared" ca="1" si="814"/>
        <v>0</v>
      </c>
    </row>
    <row r="2044" spans="1:42" x14ac:dyDescent="0.2">
      <c r="A2044" s="14">
        <f>Daten!A2044</f>
        <v>80201</v>
      </c>
      <c r="B2044" s="7" t="str">
        <f>Daten!B2044</f>
        <v>Alberschwende</v>
      </c>
      <c r="C2044" s="14">
        <f t="shared" si="790"/>
        <v>8</v>
      </c>
      <c r="D2044" s="9">
        <f>Daten!D2044</f>
        <v>0</v>
      </c>
      <c r="E2044" s="8">
        <f>Daten!E2044</f>
        <v>3238</v>
      </c>
      <c r="F2044" s="8">
        <f>Daten!F2044</f>
        <v>3253</v>
      </c>
      <c r="G2044" s="26">
        <f t="shared" si="791"/>
        <v>-15</v>
      </c>
      <c r="H2044" s="28">
        <f t="shared" si="792"/>
        <v>-4.6111281893636644E-3</v>
      </c>
      <c r="I2044" s="20">
        <f t="shared" si="793"/>
        <v>43.703398111285459</v>
      </c>
      <c r="J2044" s="20">
        <f t="shared" si="794"/>
        <v>-58.703398111285459</v>
      </c>
      <c r="K2044" s="26">
        <f t="shared" si="795"/>
        <v>29351.69905564273</v>
      </c>
      <c r="L2044" s="15">
        <f>Daten!G2044</f>
        <v>599</v>
      </c>
      <c r="M2044" s="15">
        <f>Daten!H2044</f>
        <v>2130</v>
      </c>
      <c r="N2044" s="15">
        <f>Daten!I2044</f>
        <v>509</v>
      </c>
      <c r="O2044" s="27">
        <f t="shared" si="796"/>
        <v>0.52018779342723009</v>
      </c>
      <c r="P2044" s="15">
        <f t="shared" si="797"/>
        <v>1209.406037120845</v>
      </c>
      <c r="Q2044" s="20">
        <f t="shared" si="798"/>
        <v>-101.40603712084499</v>
      </c>
      <c r="R2044" s="26">
        <f t="shared" si="799"/>
        <v>-20281.207424168999</v>
      </c>
      <c r="S2044" s="8">
        <f>Daten!K2044</f>
        <v>6918</v>
      </c>
      <c r="T2044" s="8">
        <f>Daten!L2044</f>
        <v>215401</v>
      </c>
      <c r="U2044" s="8">
        <f>Daten!M2044</f>
        <v>755027</v>
      </c>
      <c r="V2044" s="8">
        <f>Daten!N2044</f>
        <v>500</v>
      </c>
      <c r="W2044" s="8">
        <f>Daten!O2044</f>
        <v>500</v>
      </c>
      <c r="X2044" s="22">
        <f t="shared" si="800"/>
        <v>977346</v>
      </c>
      <c r="Y2044" s="8">
        <f t="shared" si="801"/>
        <v>1242367.7172080805</v>
      </c>
      <c r="Z2044" s="20">
        <f t="shared" si="802"/>
        <v>-265021.71720808046</v>
      </c>
      <c r="AA2044" s="26">
        <f t="shared" si="803"/>
        <v>26502.171720808048</v>
      </c>
      <c r="AB2044" s="31">
        <f t="shared" si="804"/>
        <v>35572.663352281779</v>
      </c>
      <c r="AC2044" s="30">
        <f t="shared" si="805"/>
        <v>35572.663352281779</v>
      </c>
      <c r="AG2044" s="25">
        <f t="shared" si="806"/>
        <v>29351.69905564273</v>
      </c>
      <c r="AH2044" s="25">
        <f t="shared" si="807"/>
        <v>26502.171720808048</v>
      </c>
      <c r="AI2044" s="25">
        <f t="shared" si="808"/>
        <v>55853.870776450778</v>
      </c>
      <c r="AJ2044" s="25">
        <f t="shared" si="809"/>
        <v>1</v>
      </c>
      <c r="AK2044" s="25">
        <f t="shared" si="810"/>
        <v>55853.870776450778</v>
      </c>
      <c r="AL2044" s="25">
        <f t="shared" ca="1" si="811"/>
        <v>124527</v>
      </c>
      <c r="AM2044" s="25">
        <f t="shared" ca="1" si="812"/>
        <v>81</v>
      </c>
      <c r="AN2044" s="25">
        <f ca="1">IF(AM2044=0,0,COUNTIF($AM$19:AM2044,C2044*10+1))</f>
        <v>11</v>
      </c>
      <c r="AO2044" s="20">
        <f t="shared" ca="1" si="813"/>
        <v>0</v>
      </c>
      <c r="AP2044" s="32">
        <f t="shared" ca="1" si="814"/>
        <v>124527</v>
      </c>
    </row>
    <row r="2045" spans="1:42" x14ac:dyDescent="0.2">
      <c r="A2045" s="14">
        <f>Daten!A2045</f>
        <v>80202</v>
      </c>
      <c r="B2045" s="7" t="str">
        <f>Daten!B2045</f>
        <v>Andelsbuch</v>
      </c>
      <c r="C2045" s="14">
        <f t="shared" si="790"/>
        <v>8</v>
      </c>
      <c r="D2045" s="9">
        <f>Daten!D2045</f>
        <v>0</v>
      </c>
      <c r="E2045" s="8">
        <f>Daten!E2045</f>
        <v>2674</v>
      </c>
      <c r="F2045" s="8">
        <f>Daten!F2045</f>
        <v>2612</v>
      </c>
      <c r="G2045" s="26">
        <f t="shared" si="791"/>
        <v>62</v>
      </c>
      <c r="H2045" s="28">
        <f t="shared" si="792"/>
        <v>2.3736600306278714E-2</v>
      </c>
      <c r="I2045" s="20">
        <f t="shared" si="793"/>
        <v>35.091692550469602</v>
      </c>
      <c r="J2045" s="20">
        <f t="shared" si="794"/>
        <v>26.908307449530398</v>
      </c>
      <c r="K2045" s="26">
        <f t="shared" si="795"/>
        <v>-13454.1537247652</v>
      </c>
      <c r="L2045" s="15">
        <f>Daten!G2045</f>
        <v>557</v>
      </c>
      <c r="M2045" s="15">
        <f>Daten!H2045</f>
        <v>1713</v>
      </c>
      <c r="N2045" s="15">
        <f>Daten!I2045</f>
        <v>404</v>
      </c>
      <c r="O2045" s="27">
        <f t="shared" si="796"/>
        <v>0.56100408639813193</v>
      </c>
      <c r="P2045" s="15">
        <f t="shared" si="797"/>
        <v>972.63499605070774</v>
      </c>
      <c r="Q2045" s="20">
        <f t="shared" si="798"/>
        <v>-11.634996050707741</v>
      </c>
      <c r="R2045" s="26">
        <f t="shared" si="799"/>
        <v>-2326.9992101415482</v>
      </c>
      <c r="S2045" s="8">
        <f>Daten!K2045</f>
        <v>4740</v>
      </c>
      <c r="T2045" s="8">
        <f>Daten!L2045</f>
        <v>205403</v>
      </c>
      <c r="U2045" s="8">
        <f>Daten!M2045</f>
        <v>1074373</v>
      </c>
      <c r="V2045" s="8">
        <f>Daten!N2045</f>
        <v>500</v>
      </c>
      <c r="W2045" s="8">
        <f>Daten!O2045</f>
        <v>500</v>
      </c>
      <c r="X2045" s="22">
        <f t="shared" si="800"/>
        <v>1284516</v>
      </c>
      <c r="Y2045" s="8">
        <f t="shared" si="801"/>
        <v>1025970.1284170498</v>
      </c>
      <c r="Z2045" s="20">
        <f t="shared" si="802"/>
        <v>258545.87158295023</v>
      </c>
      <c r="AA2045" s="26">
        <f t="shared" si="803"/>
        <v>-25854.587158295024</v>
      </c>
      <c r="AB2045" s="31">
        <f t="shared" si="804"/>
        <v>-41635.74009320177</v>
      </c>
      <c r="AC2045" s="30">
        <f t="shared" si="805"/>
        <v>0</v>
      </c>
      <c r="AG2045" s="25">
        <f t="shared" si="806"/>
        <v>0</v>
      </c>
      <c r="AH2045" s="25">
        <f t="shared" si="807"/>
        <v>0</v>
      </c>
      <c r="AI2045" s="25">
        <f t="shared" si="808"/>
        <v>0</v>
      </c>
      <c r="AJ2045" s="25">
        <f t="shared" si="809"/>
        <v>1</v>
      </c>
      <c r="AK2045" s="25">
        <f t="shared" si="810"/>
        <v>0</v>
      </c>
      <c r="AL2045" s="25">
        <f t="shared" ca="1" si="811"/>
        <v>0</v>
      </c>
      <c r="AM2045" s="25">
        <f t="shared" ca="1" si="812"/>
        <v>0</v>
      </c>
      <c r="AN2045" s="25">
        <f ca="1">IF(AM2045=0,0,COUNTIF($AM$19:AM2045,C2045*10+1))</f>
        <v>0</v>
      </c>
      <c r="AO2045" s="20">
        <f t="shared" ca="1" si="813"/>
        <v>0</v>
      </c>
      <c r="AP2045" s="32">
        <f t="shared" ca="1" si="814"/>
        <v>0</v>
      </c>
    </row>
    <row r="2046" spans="1:42" x14ac:dyDescent="0.2">
      <c r="A2046" s="14">
        <f>Daten!A2046</f>
        <v>80203</v>
      </c>
      <c r="B2046" s="7" t="str">
        <f>Daten!B2046</f>
        <v>Au</v>
      </c>
      <c r="C2046" s="14">
        <f t="shared" si="790"/>
        <v>8</v>
      </c>
      <c r="D2046" s="9">
        <f>Daten!D2046</f>
        <v>0</v>
      </c>
      <c r="E2046" s="8">
        <f>Daten!E2046</f>
        <v>1821</v>
      </c>
      <c r="F2046" s="8">
        <f>Daten!F2046</f>
        <v>1741</v>
      </c>
      <c r="G2046" s="26">
        <f t="shared" si="791"/>
        <v>80</v>
      </c>
      <c r="H2046" s="28">
        <f t="shared" si="792"/>
        <v>4.595060310166571E-2</v>
      </c>
      <c r="I2046" s="20">
        <f t="shared" si="793"/>
        <v>23.389983434290805</v>
      </c>
      <c r="J2046" s="20">
        <f t="shared" si="794"/>
        <v>56.610016565709195</v>
      </c>
      <c r="K2046" s="26">
        <f t="shared" si="795"/>
        <v>-28305.008282854596</v>
      </c>
      <c r="L2046" s="15">
        <f>Daten!G2046</f>
        <v>316</v>
      </c>
      <c r="M2046" s="15">
        <f>Daten!H2046</f>
        <v>1182</v>
      </c>
      <c r="N2046" s="15">
        <f>Daten!I2046</f>
        <v>323</v>
      </c>
      <c r="O2046" s="27">
        <f t="shared" si="796"/>
        <v>0.54060913705583757</v>
      </c>
      <c r="P2046" s="15">
        <f t="shared" si="797"/>
        <v>671.13518116283512</v>
      </c>
      <c r="Q2046" s="20">
        <f t="shared" si="798"/>
        <v>-32.135181162835124</v>
      </c>
      <c r="R2046" s="26">
        <f t="shared" si="799"/>
        <v>-6427.0362325670249</v>
      </c>
      <c r="S2046" s="8">
        <f>Daten!K2046</f>
        <v>2324</v>
      </c>
      <c r="T2046" s="8">
        <f>Daten!L2046</f>
        <v>121485</v>
      </c>
      <c r="U2046" s="8">
        <f>Daten!M2046</f>
        <v>776147</v>
      </c>
      <c r="V2046" s="8">
        <f>Daten!N2046</f>
        <v>500</v>
      </c>
      <c r="W2046" s="8">
        <f>Daten!O2046</f>
        <v>500</v>
      </c>
      <c r="X2046" s="22">
        <f t="shared" si="800"/>
        <v>899956</v>
      </c>
      <c r="Y2046" s="8">
        <f t="shared" si="801"/>
        <v>698687.95955401927</v>
      </c>
      <c r="Z2046" s="20">
        <f t="shared" si="802"/>
        <v>201268.04044598073</v>
      </c>
      <c r="AA2046" s="26">
        <f t="shared" si="803"/>
        <v>-20126.804044598073</v>
      </c>
      <c r="AB2046" s="31">
        <f t="shared" si="804"/>
        <v>-54858.848560019695</v>
      </c>
      <c r="AC2046" s="30">
        <f t="shared" si="805"/>
        <v>0</v>
      </c>
      <c r="AG2046" s="25">
        <f t="shared" si="806"/>
        <v>0</v>
      </c>
      <c r="AH2046" s="25">
        <f t="shared" si="807"/>
        <v>0</v>
      </c>
      <c r="AI2046" s="25">
        <f t="shared" si="808"/>
        <v>0</v>
      </c>
      <c r="AJ2046" s="25">
        <f t="shared" si="809"/>
        <v>1</v>
      </c>
      <c r="AK2046" s="25">
        <f t="shared" si="810"/>
        <v>0</v>
      </c>
      <c r="AL2046" s="25">
        <f t="shared" ca="1" si="811"/>
        <v>0</v>
      </c>
      <c r="AM2046" s="25">
        <f t="shared" ca="1" si="812"/>
        <v>0</v>
      </c>
      <c r="AN2046" s="25">
        <f ca="1">IF(AM2046=0,0,COUNTIF($AM$19:AM2046,C2046*10+1))</f>
        <v>0</v>
      </c>
      <c r="AO2046" s="20">
        <f t="shared" ca="1" si="813"/>
        <v>0</v>
      </c>
      <c r="AP2046" s="32">
        <f t="shared" ca="1" si="814"/>
        <v>0</v>
      </c>
    </row>
    <row r="2047" spans="1:42" x14ac:dyDescent="0.2">
      <c r="A2047" s="14">
        <f>Daten!A2047</f>
        <v>80204</v>
      </c>
      <c r="B2047" s="7" t="str">
        <f>Daten!B2047</f>
        <v>Bezau</v>
      </c>
      <c r="C2047" s="14">
        <f t="shared" si="790"/>
        <v>8</v>
      </c>
      <c r="D2047" s="9">
        <f>Daten!D2047</f>
        <v>0</v>
      </c>
      <c r="E2047" s="8">
        <f>Daten!E2047</f>
        <v>2030</v>
      </c>
      <c r="F2047" s="8">
        <f>Daten!F2047</f>
        <v>2017</v>
      </c>
      <c r="G2047" s="26">
        <f t="shared" si="791"/>
        <v>13</v>
      </c>
      <c r="H2047" s="28">
        <f t="shared" si="792"/>
        <v>6.4452156668319289E-3</v>
      </c>
      <c r="I2047" s="20">
        <f t="shared" si="793"/>
        <v>27.097987700726335</v>
      </c>
      <c r="J2047" s="20">
        <f t="shared" si="794"/>
        <v>-14.097987700726335</v>
      </c>
      <c r="K2047" s="26">
        <f t="shared" si="795"/>
        <v>7048.9938503631674</v>
      </c>
      <c r="L2047" s="15">
        <f>Daten!G2047</f>
        <v>329</v>
      </c>
      <c r="M2047" s="15">
        <f>Daten!H2047</f>
        <v>1334</v>
      </c>
      <c r="N2047" s="15">
        <f>Daten!I2047</f>
        <v>367</v>
      </c>
      <c r="O2047" s="27">
        <f t="shared" si="796"/>
        <v>0.52173913043478259</v>
      </c>
      <c r="P2047" s="15">
        <f t="shared" si="797"/>
        <v>757.44021291981562</v>
      </c>
      <c r="Q2047" s="20">
        <f t="shared" si="798"/>
        <v>-61.440212919815622</v>
      </c>
      <c r="R2047" s="26">
        <f t="shared" si="799"/>
        <v>-12288.042583963124</v>
      </c>
      <c r="S2047" s="8">
        <f>Daten!K2047</f>
        <v>4354</v>
      </c>
      <c r="T2047" s="8">
        <f>Daten!L2047</f>
        <v>198704</v>
      </c>
      <c r="U2047" s="8">
        <f>Daten!M2047</f>
        <v>739896</v>
      </c>
      <c r="V2047" s="8">
        <f>Daten!N2047</f>
        <v>500</v>
      </c>
      <c r="W2047" s="8">
        <f>Daten!O2047</f>
        <v>500</v>
      </c>
      <c r="X2047" s="22">
        <f t="shared" si="800"/>
        <v>942954</v>
      </c>
      <c r="Y2047" s="8">
        <f t="shared" si="801"/>
        <v>778877.84618048277</v>
      </c>
      <c r="Z2047" s="20">
        <f t="shared" si="802"/>
        <v>164076.15381951723</v>
      </c>
      <c r="AA2047" s="26">
        <f t="shared" si="803"/>
        <v>-16407.615381951724</v>
      </c>
      <c r="AB2047" s="31">
        <f t="shared" si="804"/>
        <v>-21646.664115551681</v>
      </c>
      <c r="AC2047" s="30">
        <f t="shared" si="805"/>
        <v>0</v>
      </c>
      <c r="AG2047" s="25">
        <f t="shared" si="806"/>
        <v>0</v>
      </c>
      <c r="AH2047" s="25">
        <f t="shared" si="807"/>
        <v>0</v>
      </c>
      <c r="AI2047" s="25">
        <f t="shared" si="808"/>
        <v>0</v>
      </c>
      <c r="AJ2047" s="25">
        <f t="shared" si="809"/>
        <v>1</v>
      </c>
      <c r="AK2047" s="25">
        <f t="shared" si="810"/>
        <v>0</v>
      </c>
      <c r="AL2047" s="25">
        <f t="shared" ca="1" si="811"/>
        <v>0</v>
      </c>
      <c r="AM2047" s="25">
        <f t="shared" ca="1" si="812"/>
        <v>0</v>
      </c>
      <c r="AN2047" s="25">
        <f ca="1">IF(AM2047=0,0,COUNTIF($AM$19:AM2047,C2047*10+1))</f>
        <v>0</v>
      </c>
      <c r="AO2047" s="20">
        <f t="shared" ca="1" si="813"/>
        <v>0</v>
      </c>
      <c r="AP2047" s="32">
        <f t="shared" ca="1" si="814"/>
        <v>0</v>
      </c>
    </row>
    <row r="2048" spans="1:42" x14ac:dyDescent="0.2">
      <c r="A2048" s="14">
        <f>Daten!A2048</f>
        <v>80205</v>
      </c>
      <c r="B2048" s="7" t="str">
        <f>Daten!B2048</f>
        <v>Bildstein</v>
      </c>
      <c r="C2048" s="14">
        <f t="shared" si="790"/>
        <v>8</v>
      </c>
      <c r="D2048" s="9">
        <f>Daten!D2048</f>
        <v>0</v>
      </c>
      <c r="E2048" s="8">
        <f>Daten!E2048</f>
        <v>821</v>
      </c>
      <c r="F2048" s="8">
        <f>Daten!F2048</f>
        <v>782</v>
      </c>
      <c r="G2048" s="26">
        <f t="shared" si="791"/>
        <v>39</v>
      </c>
      <c r="H2048" s="28">
        <f t="shared" si="792"/>
        <v>4.9872122762148335E-2</v>
      </c>
      <c r="I2048" s="20">
        <f t="shared" si="793"/>
        <v>10.506012088234009</v>
      </c>
      <c r="J2048" s="20">
        <f t="shared" si="794"/>
        <v>28.493987911765991</v>
      </c>
      <c r="K2048" s="26">
        <f t="shared" si="795"/>
        <v>-14246.993955882996</v>
      </c>
      <c r="L2048" s="15">
        <f>Daten!G2048</f>
        <v>137</v>
      </c>
      <c r="M2048" s="15">
        <f>Daten!H2048</f>
        <v>549</v>
      </c>
      <c r="N2048" s="15">
        <f>Daten!I2048</f>
        <v>135</v>
      </c>
      <c r="O2048" s="27">
        <f t="shared" si="796"/>
        <v>0.49544626593806923</v>
      </c>
      <c r="P2048" s="15">
        <f t="shared" si="797"/>
        <v>311.72014759593611</v>
      </c>
      <c r="Q2048" s="20">
        <f t="shared" si="798"/>
        <v>-39.720147595936112</v>
      </c>
      <c r="R2048" s="26">
        <f t="shared" si="799"/>
        <v>-7944.0295191872228</v>
      </c>
      <c r="S2048" s="8">
        <f>Daten!K2048</f>
        <v>3304</v>
      </c>
      <c r="T2048" s="8">
        <f>Daten!L2048</f>
        <v>41921</v>
      </c>
      <c r="U2048" s="8">
        <f>Daten!M2048</f>
        <v>29345</v>
      </c>
      <c r="V2048" s="8">
        <f>Daten!N2048</f>
        <v>500</v>
      </c>
      <c r="W2048" s="8">
        <f>Daten!O2048</f>
        <v>500</v>
      </c>
      <c r="X2048" s="22">
        <f t="shared" si="800"/>
        <v>74570</v>
      </c>
      <c r="Y2048" s="8">
        <f t="shared" si="801"/>
        <v>315004.29148481594</v>
      </c>
      <c r="Z2048" s="20">
        <f t="shared" si="802"/>
        <v>-240434.29148481594</v>
      </c>
      <c r="AA2048" s="26">
        <f t="shared" si="803"/>
        <v>24043.429148481595</v>
      </c>
      <c r="AB2048" s="31">
        <f t="shared" si="804"/>
        <v>1852.4056734113765</v>
      </c>
      <c r="AC2048" s="30">
        <f t="shared" si="805"/>
        <v>1852.4056734113765</v>
      </c>
      <c r="AG2048" s="25">
        <f t="shared" si="806"/>
        <v>-14246.993955882996</v>
      </c>
      <c r="AH2048" s="25">
        <f t="shared" si="807"/>
        <v>24043.429148481595</v>
      </c>
      <c r="AI2048" s="25">
        <f t="shared" si="808"/>
        <v>9796.4351925985993</v>
      </c>
      <c r="AJ2048" s="25">
        <f t="shared" si="809"/>
        <v>1</v>
      </c>
      <c r="AK2048" s="25">
        <f t="shared" si="810"/>
        <v>9796.4351925985993</v>
      </c>
      <c r="AL2048" s="25">
        <f t="shared" ca="1" si="811"/>
        <v>21841</v>
      </c>
      <c r="AM2048" s="25">
        <f t="shared" ca="1" si="812"/>
        <v>81</v>
      </c>
      <c r="AN2048" s="25">
        <f ca="1">IF(AM2048=0,0,COUNTIF($AM$19:AM2048,C2048*10+1))</f>
        <v>12</v>
      </c>
      <c r="AO2048" s="20">
        <f t="shared" ca="1" si="813"/>
        <v>0</v>
      </c>
      <c r="AP2048" s="32">
        <f t="shared" ca="1" si="814"/>
        <v>21841</v>
      </c>
    </row>
    <row r="2049" spans="1:42" x14ac:dyDescent="0.2">
      <c r="A2049" s="14">
        <f>Daten!A2049</f>
        <v>80206</v>
      </c>
      <c r="B2049" s="7" t="str">
        <f>Daten!B2049</f>
        <v>Bizau</v>
      </c>
      <c r="C2049" s="14">
        <f t="shared" si="790"/>
        <v>8</v>
      </c>
      <c r="D2049" s="9">
        <f>Daten!D2049</f>
        <v>0</v>
      </c>
      <c r="E2049" s="8">
        <f>Daten!E2049</f>
        <v>1117</v>
      </c>
      <c r="F2049" s="8">
        <f>Daten!F2049</f>
        <v>1126</v>
      </c>
      <c r="G2049" s="26">
        <f t="shared" si="791"/>
        <v>-9</v>
      </c>
      <c r="H2049" s="28">
        <f t="shared" si="792"/>
        <v>-7.9928952042628773E-3</v>
      </c>
      <c r="I2049" s="20">
        <f t="shared" si="793"/>
        <v>15.127582623211628</v>
      </c>
      <c r="J2049" s="20">
        <f t="shared" si="794"/>
        <v>-24.12758262321163</v>
      </c>
      <c r="K2049" s="26">
        <f t="shared" si="795"/>
        <v>12063.791311605815</v>
      </c>
      <c r="L2049" s="15">
        <f>Daten!G2049</f>
        <v>201</v>
      </c>
      <c r="M2049" s="15">
        <f>Daten!H2049</f>
        <v>721</v>
      </c>
      <c r="N2049" s="15">
        <f>Daten!I2049</f>
        <v>195</v>
      </c>
      <c r="O2049" s="27">
        <f t="shared" si="796"/>
        <v>0.54923717059639388</v>
      </c>
      <c r="P2049" s="15">
        <f t="shared" si="797"/>
        <v>409.38110458409824</v>
      </c>
      <c r="Q2049" s="20">
        <f t="shared" si="798"/>
        <v>-13.381104584098239</v>
      </c>
      <c r="R2049" s="26">
        <f t="shared" si="799"/>
        <v>-2676.2209168196478</v>
      </c>
      <c r="S2049" s="8">
        <f>Daten!K2049</f>
        <v>3605</v>
      </c>
      <c r="T2049" s="8">
        <f>Daten!L2049</f>
        <v>103367</v>
      </c>
      <c r="U2049" s="8">
        <f>Daten!M2049</f>
        <v>259960</v>
      </c>
      <c r="V2049" s="8">
        <f>Daten!N2049</f>
        <v>500</v>
      </c>
      <c r="W2049" s="8">
        <f>Daten!O2049</f>
        <v>500</v>
      </c>
      <c r="X2049" s="22">
        <f t="shared" si="800"/>
        <v>366932</v>
      </c>
      <c r="Y2049" s="8">
        <f t="shared" si="801"/>
        <v>428574.65723330015</v>
      </c>
      <c r="Z2049" s="20">
        <f t="shared" si="802"/>
        <v>-61642.657233300153</v>
      </c>
      <c r="AA2049" s="26">
        <f t="shared" si="803"/>
        <v>6164.265723330016</v>
      </c>
      <c r="AB2049" s="31">
        <f t="shared" si="804"/>
        <v>15551.836118116184</v>
      </c>
      <c r="AC2049" s="30">
        <f t="shared" si="805"/>
        <v>15551.836118116184</v>
      </c>
      <c r="AG2049" s="25">
        <f t="shared" si="806"/>
        <v>12063.791311605815</v>
      </c>
      <c r="AH2049" s="25">
        <f t="shared" si="807"/>
        <v>6164.265723330016</v>
      </c>
      <c r="AI2049" s="25">
        <f t="shared" si="808"/>
        <v>18228.057034935831</v>
      </c>
      <c r="AJ2049" s="25">
        <f t="shared" si="809"/>
        <v>1</v>
      </c>
      <c r="AK2049" s="25">
        <f t="shared" si="810"/>
        <v>18228.057034935831</v>
      </c>
      <c r="AL2049" s="25">
        <f t="shared" ca="1" si="811"/>
        <v>40640</v>
      </c>
      <c r="AM2049" s="25">
        <f t="shared" ca="1" si="812"/>
        <v>81</v>
      </c>
      <c r="AN2049" s="25">
        <f ca="1">IF(AM2049=0,0,COUNTIF($AM$19:AM2049,C2049*10+1))</f>
        <v>13</v>
      </c>
      <c r="AO2049" s="20">
        <f t="shared" ca="1" si="813"/>
        <v>0</v>
      </c>
      <c r="AP2049" s="32">
        <f t="shared" ca="1" si="814"/>
        <v>40640</v>
      </c>
    </row>
    <row r="2050" spans="1:42" x14ac:dyDescent="0.2">
      <c r="A2050" s="14">
        <f>Daten!A2050</f>
        <v>80207</v>
      </c>
      <c r="B2050" s="7" t="str">
        <f>Daten!B2050</f>
        <v>Bregenz</v>
      </c>
      <c r="C2050" s="14">
        <f t="shared" si="790"/>
        <v>8</v>
      </c>
      <c r="D2050" s="9">
        <f>Daten!D2050</f>
        <v>0</v>
      </c>
      <c r="E2050" s="8">
        <f>Daten!E2050</f>
        <v>29587</v>
      </c>
      <c r="F2050" s="8">
        <f>Daten!F2050</f>
        <v>29769</v>
      </c>
      <c r="G2050" s="26">
        <f t="shared" si="791"/>
        <v>-182</v>
      </c>
      <c r="H2050" s="28">
        <f t="shared" si="792"/>
        <v>-6.1137424837918643E-3</v>
      </c>
      <c r="I2050" s="20">
        <f t="shared" si="793"/>
        <v>399.9405036504325</v>
      </c>
      <c r="J2050" s="20">
        <f t="shared" si="794"/>
        <v>-581.94050365043245</v>
      </c>
      <c r="K2050" s="26">
        <f t="shared" si="795"/>
        <v>290970.25182521623</v>
      </c>
      <c r="L2050" s="15">
        <f>Daten!G2050</f>
        <v>4431</v>
      </c>
      <c r="M2050" s="15">
        <f>Daten!H2050</f>
        <v>19253</v>
      </c>
      <c r="N2050" s="15">
        <f>Daten!I2050</f>
        <v>5902</v>
      </c>
      <c r="O2050" s="27">
        <f t="shared" si="796"/>
        <v>0.53669557990962447</v>
      </c>
      <c r="P2050" s="15">
        <f t="shared" si="797"/>
        <v>10931.781423797009</v>
      </c>
      <c r="Q2050" s="20">
        <f t="shared" si="798"/>
        <v>-598.78142379700876</v>
      </c>
      <c r="R2050" s="26">
        <f t="shared" si="799"/>
        <v>-119756.28475940175</v>
      </c>
      <c r="S2050" s="8">
        <f>Daten!K2050</f>
        <v>2720</v>
      </c>
      <c r="T2050" s="8">
        <f>Daten!L2050</f>
        <v>2590428</v>
      </c>
      <c r="U2050" s="8">
        <f>Daten!M2050</f>
        <v>15046326</v>
      </c>
      <c r="V2050" s="8">
        <f>Daten!N2050</f>
        <v>400</v>
      </c>
      <c r="W2050" s="8">
        <f>Daten!O2050</f>
        <v>500</v>
      </c>
      <c r="X2050" s="22">
        <f t="shared" si="800"/>
        <v>17640154</v>
      </c>
      <c r="Y2050" s="8">
        <f t="shared" si="801"/>
        <v>11352048.687163519</v>
      </c>
      <c r="Z2050" s="20">
        <f t="shared" si="802"/>
        <v>6288105.3128364813</v>
      </c>
      <c r="AA2050" s="26">
        <f t="shared" si="803"/>
        <v>-628810.53128364822</v>
      </c>
      <c r="AB2050" s="31">
        <f t="shared" si="804"/>
        <v>-457596.56421783374</v>
      </c>
      <c r="AC2050" s="30">
        <f t="shared" si="805"/>
        <v>0</v>
      </c>
      <c r="AG2050" s="25">
        <f t="shared" si="806"/>
        <v>0</v>
      </c>
      <c r="AH2050" s="25">
        <f t="shared" si="807"/>
        <v>0</v>
      </c>
      <c r="AI2050" s="25">
        <f t="shared" si="808"/>
        <v>0</v>
      </c>
      <c r="AJ2050" s="25">
        <f t="shared" si="809"/>
        <v>0</v>
      </c>
      <c r="AK2050" s="25">
        <f t="shared" si="810"/>
        <v>0</v>
      </c>
      <c r="AL2050" s="25">
        <f t="shared" ca="1" si="811"/>
        <v>0</v>
      </c>
      <c r="AM2050" s="25">
        <f t="shared" ca="1" si="812"/>
        <v>0</v>
      </c>
      <c r="AN2050" s="25">
        <f ca="1">IF(AM2050=0,0,COUNTIF($AM$19:AM2050,C2050*10+1))</f>
        <v>0</v>
      </c>
      <c r="AO2050" s="20">
        <f t="shared" ca="1" si="813"/>
        <v>0</v>
      </c>
      <c r="AP2050" s="32">
        <f t="shared" ca="1" si="814"/>
        <v>0</v>
      </c>
    </row>
    <row r="2051" spans="1:42" x14ac:dyDescent="0.2">
      <c r="A2051" s="14">
        <f>Daten!A2051</f>
        <v>80208</v>
      </c>
      <c r="B2051" s="7" t="str">
        <f>Daten!B2051</f>
        <v>Buch</v>
      </c>
      <c r="C2051" s="14">
        <f t="shared" si="790"/>
        <v>8</v>
      </c>
      <c r="D2051" s="9">
        <f>Daten!D2051</f>
        <v>0</v>
      </c>
      <c r="E2051" s="8">
        <f>Daten!E2051</f>
        <v>600</v>
      </c>
      <c r="F2051" s="8">
        <f>Daten!F2051</f>
        <v>593</v>
      </c>
      <c r="G2051" s="26">
        <f t="shared" si="791"/>
        <v>7</v>
      </c>
      <c r="H2051" s="28">
        <f t="shared" si="792"/>
        <v>1.1804384485666104E-2</v>
      </c>
      <c r="I2051" s="20">
        <f t="shared" si="793"/>
        <v>7.9668352536096769</v>
      </c>
      <c r="J2051" s="20">
        <f t="shared" si="794"/>
        <v>-0.96683525360967693</v>
      </c>
      <c r="K2051" s="26">
        <f t="shared" si="795"/>
        <v>483.41762680483845</v>
      </c>
      <c r="L2051" s="15">
        <f>Daten!G2051</f>
        <v>97</v>
      </c>
      <c r="M2051" s="15">
        <f>Daten!H2051</f>
        <v>401</v>
      </c>
      <c r="N2051" s="15">
        <f>Daten!I2051</f>
        <v>102</v>
      </c>
      <c r="O2051" s="27">
        <f t="shared" si="796"/>
        <v>0.49625935162094764</v>
      </c>
      <c r="P2051" s="15">
        <f t="shared" si="797"/>
        <v>227.68630088519194</v>
      </c>
      <c r="Q2051" s="20">
        <f t="shared" si="798"/>
        <v>-28.68630088519194</v>
      </c>
      <c r="R2051" s="26">
        <f t="shared" si="799"/>
        <v>-5737.2601770383881</v>
      </c>
      <c r="S2051" s="8">
        <f>Daten!K2051</f>
        <v>1852</v>
      </c>
      <c r="T2051" s="8">
        <f>Daten!L2051</f>
        <v>22309</v>
      </c>
      <c r="U2051" s="8">
        <f>Daten!M2051</f>
        <v>46478</v>
      </c>
      <c r="V2051" s="8">
        <f>Daten!N2051</f>
        <v>500</v>
      </c>
      <c r="W2051" s="8">
        <f>Daten!O2051</f>
        <v>500</v>
      </c>
      <c r="X2051" s="22">
        <f t="shared" si="800"/>
        <v>70639</v>
      </c>
      <c r="Y2051" s="8">
        <f t="shared" si="801"/>
        <v>230210.20084152202</v>
      </c>
      <c r="Z2051" s="20">
        <f t="shared" si="802"/>
        <v>-159571.20084152202</v>
      </c>
      <c r="AA2051" s="26">
        <f t="shared" si="803"/>
        <v>15957.120084152202</v>
      </c>
      <c r="AB2051" s="31">
        <f t="shared" si="804"/>
        <v>10703.277533918652</v>
      </c>
      <c r="AC2051" s="30">
        <f t="shared" si="805"/>
        <v>10703.277533918652</v>
      </c>
      <c r="AG2051" s="25">
        <f t="shared" si="806"/>
        <v>483.41762680483845</v>
      </c>
      <c r="AH2051" s="25">
        <f t="shared" si="807"/>
        <v>15957.120084152202</v>
      </c>
      <c r="AI2051" s="25">
        <f t="shared" si="808"/>
        <v>16440.53771095704</v>
      </c>
      <c r="AJ2051" s="25">
        <f t="shared" si="809"/>
        <v>1</v>
      </c>
      <c r="AK2051" s="25">
        <f t="shared" si="810"/>
        <v>16440.53771095704</v>
      </c>
      <c r="AL2051" s="25">
        <f t="shared" ca="1" si="811"/>
        <v>36654</v>
      </c>
      <c r="AM2051" s="25">
        <f t="shared" ca="1" si="812"/>
        <v>81</v>
      </c>
      <c r="AN2051" s="25">
        <f ca="1">IF(AM2051=0,0,COUNTIF($AM$19:AM2051,C2051*10+1))</f>
        <v>14</v>
      </c>
      <c r="AO2051" s="20">
        <f t="shared" ca="1" si="813"/>
        <v>0</v>
      </c>
      <c r="AP2051" s="32">
        <f t="shared" ca="1" si="814"/>
        <v>36654</v>
      </c>
    </row>
    <row r="2052" spans="1:42" x14ac:dyDescent="0.2">
      <c r="A2052" s="14">
        <f>Daten!A2052</f>
        <v>80209</v>
      </c>
      <c r="B2052" s="7" t="str">
        <f>Daten!B2052</f>
        <v>Damüls</v>
      </c>
      <c r="C2052" s="14">
        <f t="shared" si="790"/>
        <v>8</v>
      </c>
      <c r="D2052" s="9">
        <f>Daten!D2052</f>
        <v>0</v>
      </c>
      <c r="E2052" s="8">
        <f>Daten!E2052</f>
        <v>337</v>
      </c>
      <c r="F2052" s="8">
        <f>Daten!F2052</f>
        <v>305</v>
      </c>
      <c r="G2052" s="26">
        <f t="shared" si="791"/>
        <v>32</v>
      </c>
      <c r="H2052" s="28">
        <f t="shared" si="792"/>
        <v>0.10491803278688525</v>
      </c>
      <c r="I2052" s="20">
        <f t="shared" si="793"/>
        <v>4.097613410372599</v>
      </c>
      <c r="J2052" s="20">
        <f t="shared" si="794"/>
        <v>27.902386589627401</v>
      </c>
      <c r="K2052" s="26">
        <f t="shared" si="795"/>
        <v>-13951.1932948137</v>
      </c>
      <c r="L2052" s="15">
        <f>Daten!G2052</f>
        <v>55</v>
      </c>
      <c r="M2052" s="15">
        <f>Daten!H2052</f>
        <v>213</v>
      </c>
      <c r="N2052" s="15">
        <f>Daten!I2052</f>
        <v>69</v>
      </c>
      <c r="O2052" s="27">
        <f t="shared" si="796"/>
        <v>0.5821596244131455</v>
      </c>
      <c r="P2052" s="15">
        <f t="shared" si="797"/>
        <v>120.9406037120845</v>
      </c>
      <c r="Q2052" s="20">
        <f t="shared" si="798"/>
        <v>3.0593962879155043</v>
      </c>
      <c r="R2052" s="26">
        <f t="shared" si="799"/>
        <v>611.87925758310087</v>
      </c>
      <c r="S2052" s="8">
        <f>Daten!K2052</f>
        <v>1133</v>
      </c>
      <c r="T2052" s="8">
        <f>Daten!L2052</f>
        <v>134561</v>
      </c>
      <c r="U2052" s="8">
        <f>Daten!M2052</f>
        <v>346626</v>
      </c>
      <c r="V2052" s="8">
        <f>Daten!N2052</f>
        <v>500</v>
      </c>
      <c r="W2052" s="8">
        <f>Daten!O2052</f>
        <v>500</v>
      </c>
      <c r="X2052" s="22">
        <f t="shared" si="800"/>
        <v>482320</v>
      </c>
      <c r="Y2052" s="8">
        <f t="shared" si="801"/>
        <v>129301.39613932153</v>
      </c>
      <c r="Z2052" s="20">
        <f t="shared" si="802"/>
        <v>353018.6038606785</v>
      </c>
      <c r="AA2052" s="26">
        <f t="shared" si="803"/>
        <v>-35301.860386067849</v>
      </c>
      <c r="AB2052" s="31">
        <f t="shared" si="804"/>
        <v>-48641.174423298449</v>
      </c>
      <c r="AC2052" s="30">
        <f t="shared" si="805"/>
        <v>0</v>
      </c>
      <c r="AG2052" s="25">
        <f t="shared" si="806"/>
        <v>0</v>
      </c>
      <c r="AH2052" s="25">
        <f t="shared" si="807"/>
        <v>0</v>
      </c>
      <c r="AI2052" s="25">
        <f t="shared" si="808"/>
        <v>0</v>
      </c>
      <c r="AJ2052" s="25">
        <f t="shared" si="809"/>
        <v>1</v>
      </c>
      <c r="AK2052" s="25">
        <f t="shared" si="810"/>
        <v>0</v>
      </c>
      <c r="AL2052" s="25">
        <f t="shared" ca="1" si="811"/>
        <v>0</v>
      </c>
      <c r="AM2052" s="25">
        <f t="shared" ca="1" si="812"/>
        <v>0</v>
      </c>
      <c r="AN2052" s="25">
        <f ca="1">IF(AM2052=0,0,COUNTIF($AM$19:AM2052,C2052*10+1))</f>
        <v>0</v>
      </c>
      <c r="AO2052" s="20">
        <f t="shared" ca="1" si="813"/>
        <v>0</v>
      </c>
      <c r="AP2052" s="32">
        <f t="shared" ca="1" si="814"/>
        <v>0</v>
      </c>
    </row>
    <row r="2053" spans="1:42" x14ac:dyDescent="0.2">
      <c r="A2053" s="14">
        <f>Daten!A2053</f>
        <v>80210</v>
      </c>
      <c r="B2053" s="7" t="str">
        <f>Daten!B2053</f>
        <v>Doren</v>
      </c>
      <c r="C2053" s="14">
        <f t="shared" si="790"/>
        <v>8</v>
      </c>
      <c r="D2053" s="9">
        <f>Daten!D2053</f>
        <v>0</v>
      </c>
      <c r="E2053" s="8">
        <f>Daten!E2053</f>
        <v>1059</v>
      </c>
      <c r="F2053" s="8">
        <f>Daten!F2053</f>
        <v>1030</v>
      </c>
      <c r="G2053" s="26">
        <f t="shared" si="791"/>
        <v>29</v>
      </c>
      <c r="H2053" s="28">
        <f t="shared" si="792"/>
        <v>2.8155339805825241E-2</v>
      </c>
      <c r="I2053" s="20">
        <f t="shared" si="793"/>
        <v>13.837842008799269</v>
      </c>
      <c r="J2053" s="20">
        <f t="shared" si="794"/>
        <v>15.162157991200731</v>
      </c>
      <c r="K2053" s="26">
        <f t="shared" si="795"/>
        <v>-7581.0789956003655</v>
      </c>
      <c r="L2053" s="15">
        <f>Daten!G2053</f>
        <v>171</v>
      </c>
      <c r="M2053" s="15">
        <f>Daten!H2053</f>
        <v>679</v>
      </c>
      <c r="N2053" s="15">
        <f>Daten!I2053</f>
        <v>209</v>
      </c>
      <c r="O2053" s="27">
        <f t="shared" si="796"/>
        <v>0.55964653902798234</v>
      </c>
      <c r="P2053" s="15">
        <f t="shared" si="797"/>
        <v>385.53366159861679</v>
      </c>
      <c r="Q2053" s="20">
        <f t="shared" si="798"/>
        <v>-5.5336615986167885</v>
      </c>
      <c r="R2053" s="26">
        <f t="shared" si="799"/>
        <v>-1106.7323197233577</v>
      </c>
      <c r="S2053" s="8">
        <f>Daten!K2053</f>
        <v>4578</v>
      </c>
      <c r="T2053" s="8">
        <f>Daten!L2053</f>
        <v>80098</v>
      </c>
      <c r="U2053" s="8">
        <f>Daten!M2053</f>
        <v>220039</v>
      </c>
      <c r="V2053" s="8">
        <f>Daten!N2053</f>
        <v>500</v>
      </c>
      <c r="W2053" s="8">
        <f>Daten!O2053</f>
        <v>500</v>
      </c>
      <c r="X2053" s="22">
        <f t="shared" si="800"/>
        <v>304715</v>
      </c>
      <c r="Y2053" s="8">
        <f t="shared" si="801"/>
        <v>406321.00448528636</v>
      </c>
      <c r="Z2053" s="20">
        <f t="shared" si="802"/>
        <v>-101606.00448528636</v>
      </c>
      <c r="AA2053" s="26">
        <f t="shared" si="803"/>
        <v>10160.600448528638</v>
      </c>
      <c r="AB2053" s="31">
        <f t="shared" si="804"/>
        <v>1472.7891332049148</v>
      </c>
      <c r="AC2053" s="30">
        <f t="shared" si="805"/>
        <v>1472.7891332049148</v>
      </c>
      <c r="AG2053" s="25">
        <f t="shared" si="806"/>
        <v>-7581.0789956003655</v>
      </c>
      <c r="AH2053" s="25">
        <f t="shared" si="807"/>
        <v>10160.600448528638</v>
      </c>
      <c r="AI2053" s="25">
        <f t="shared" si="808"/>
        <v>2579.5214529282721</v>
      </c>
      <c r="AJ2053" s="25">
        <f t="shared" si="809"/>
        <v>1</v>
      </c>
      <c r="AK2053" s="25">
        <f t="shared" si="810"/>
        <v>0</v>
      </c>
      <c r="AL2053" s="25">
        <f t="shared" ca="1" si="811"/>
        <v>0</v>
      </c>
      <c r="AM2053" s="25">
        <f t="shared" ca="1" si="812"/>
        <v>0</v>
      </c>
      <c r="AN2053" s="25">
        <f ca="1">IF(AM2053=0,0,COUNTIF($AM$19:AM2053,C2053*10+1))</f>
        <v>0</v>
      </c>
      <c r="AO2053" s="20">
        <f t="shared" ca="1" si="813"/>
        <v>0</v>
      </c>
      <c r="AP2053" s="32">
        <f t="shared" ca="1" si="814"/>
        <v>0</v>
      </c>
    </row>
    <row r="2054" spans="1:42" x14ac:dyDescent="0.2">
      <c r="A2054" s="14">
        <f>Daten!A2054</f>
        <v>80211</v>
      </c>
      <c r="B2054" s="7" t="str">
        <f>Daten!B2054</f>
        <v>Egg</v>
      </c>
      <c r="C2054" s="14">
        <f t="shared" si="790"/>
        <v>8</v>
      </c>
      <c r="D2054" s="9">
        <f>Daten!D2054</f>
        <v>0</v>
      </c>
      <c r="E2054" s="8">
        <f>Daten!E2054</f>
        <v>3680</v>
      </c>
      <c r="F2054" s="8">
        <f>Daten!F2054</f>
        <v>3549</v>
      </c>
      <c r="G2054" s="26">
        <f t="shared" si="791"/>
        <v>131</v>
      </c>
      <c r="H2054" s="28">
        <f t="shared" si="792"/>
        <v>3.6911806142575374E-2</v>
      </c>
      <c r="I2054" s="20">
        <f t="shared" si="793"/>
        <v>47.680098339056897</v>
      </c>
      <c r="J2054" s="20">
        <f t="shared" si="794"/>
        <v>83.319901660943103</v>
      </c>
      <c r="K2054" s="26">
        <f t="shared" si="795"/>
        <v>-41659.950830471549</v>
      </c>
      <c r="L2054" s="15">
        <f>Daten!G2054</f>
        <v>664</v>
      </c>
      <c r="M2054" s="15">
        <f>Daten!H2054</f>
        <v>2391</v>
      </c>
      <c r="N2054" s="15">
        <f>Daten!I2054</f>
        <v>625</v>
      </c>
      <c r="O2054" s="27">
        <f t="shared" si="796"/>
        <v>0.53910497699707238</v>
      </c>
      <c r="P2054" s="15">
        <f t="shared" si="797"/>
        <v>1357.6008613877655</v>
      </c>
      <c r="Q2054" s="20">
        <f t="shared" si="798"/>
        <v>-68.600861387765462</v>
      </c>
      <c r="R2054" s="26">
        <f t="shared" si="799"/>
        <v>-13720.172277553092</v>
      </c>
      <c r="S2054" s="8">
        <f>Daten!K2054</f>
        <v>11214</v>
      </c>
      <c r="T2054" s="8">
        <f>Daten!L2054</f>
        <v>314156</v>
      </c>
      <c r="U2054" s="8">
        <f>Daten!M2054</f>
        <v>1349040</v>
      </c>
      <c r="V2054" s="8">
        <f>Daten!N2054</f>
        <v>500</v>
      </c>
      <c r="W2054" s="8">
        <f>Daten!O2054</f>
        <v>500</v>
      </c>
      <c r="X2054" s="22">
        <f t="shared" si="800"/>
        <v>1674410</v>
      </c>
      <c r="Y2054" s="8">
        <f t="shared" si="801"/>
        <v>1411955.8984946683</v>
      </c>
      <c r="Z2054" s="20">
        <f t="shared" si="802"/>
        <v>262454.1015053317</v>
      </c>
      <c r="AA2054" s="26">
        <f t="shared" si="803"/>
        <v>-26245.410150533171</v>
      </c>
      <c r="AB2054" s="31">
        <f t="shared" si="804"/>
        <v>-81625.533258557814</v>
      </c>
      <c r="AC2054" s="30">
        <f t="shared" si="805"/>
        <v>0</v>
      </c>
      <c r="AG2054" s="25">
        <f t="shared" si="806"/>
        <v>0</v>
      </c>
      <c r="AH2054" s="25">
        <f t="shared" si="807"/>
        <v>0</v>
      </c>
      <c r="AI2054" s="25">
        <f t="shared" si="808"/>
        <v>0</v>
      </c>
      <c r="AJ2054" s="25">
        <f t="shared" si="809"/>
        <v>1</v>
      </c>
      <c r="AK2054" s="25">
        <f t="shared" si="810"/>
        <v>0</v>
      </c>
      <c r="AL2054" s="25">
        <f t="shared" ca="1" si="811"/>
        <v>0</v>
      </c>
      <c r="AM2054" s="25">
        <f t="shared" ca="1" si="812"/>
        <v>0</v>
      </c>
      <c r="AN2054" s="25">
        <f ca="1">IF(AM2054=0,0,COUNTIF($AM$19:AM2054,C2054*10+1))</f>
        <v>0</v>
      </c>
      <c r="AO2054" s="20">
        <f t="shared" ca="1" si="813"/>
        <v>0</v>
      </c>
      <c r="AP2054" s="32">
        <f t="shared" ca="1" si="814"/>
        <v>0</v>
      </c>
    </row>
    <row r="2055" spans="1:42" x14ac:dyDescent="0.2">
      <c r="A2055" s="14">
        <f>Daten!A2055</f>
        <v>80212</v>
      </c>
      <c r="B2055" s="7" t="str">
        <f>Daten!B2055</f>
        <v>Eichenberg</v>
      </c>
      <c r="C2055" s="14">
        <f t="shared" si="790"/>
        <v>8</v>
      </c>
      <c r="D2055" s="9">
        <f>Daten!D2055</f>
        <v>0</v>
      </c>
      <c r="E2055" s="8">
        <f>Daten!E2055</f>
        <v>414</v>
      </c>
      <c r="F2055" s="8">
        <f>Daten!F2055</f>
        <v>416</v>
      </c>
      <c r="G2055" s="26">
        <f t="shared" si="791"/>
        <v>-2</v>
      </c>
      <c r="H2055" s="28">
        <f t="shared" si="792"/>
        <v>-4.807692307692308E-3</v>
      </c>
      <c r="I2055" s="20">
        <f t="shared" si="793"/>
        <v>5.5888759957868892</v>
      </c>
      <c r="J2055" s="20">
        <f t="shared" si="794"/>
        <v>-7.5888759957868892</v>
      </c>
      <c r="K2055" s="26">
        <f t="shared" si="795"/>
        <v>3794.4379978934444</v>
      </c>
      <c r="L2055" s="15">
        <f>Daten!G2055</f>
        <v>83</v>
      </c>
      <c r="M2055" s="15">
        <f>Daten!H2055</f>
        <v>269</v>
      </c>
      <c r="N2055" s="15">
        <f>Daten!I2055</f>
        <v>62</v>
      </c>
      <c r="O2055" s="27">
        <f t="shared" si="796"/>
        <v>0.53903345724907059</v>
      </c>
      <c r="P2055" s="15">
        <f t="shared" si="797"/>
        <v>152.7371943593931</v>
      </c>
      <c r="Q2055" s="20">
        <f t="shared" si="798"/>
        <v>-7.7371943593931007</v>
      </c>
      <c r="R2055" s="26">
        <f t="shared" si="799"/>
        <v>-1547.4388718786201</v>
      </c>
      <c r="S2055" s="8">
        <f>Daten!K2055</f>
        <v>4236</v>
      </c>
      <c r="T2055" s="8">
        <f>Daten!L2055</f>
        <v>36251</v>
      </c>
      <c r="U2055" s="8">
        <f>Daten!M2055</f>
        <v>43755</v>
      </c>
      <c r="V2055" s="8">
        <f>Daten!N2055</f>
        <v>500</v>
      </c>
      <c r="W2055" s="8">
        <f>Daten!O2055</f>
        <v>500</v>
      </c>
      <c r="X2055" s="22">
        <f t="shared" si="800"/>
        <v>84242</v>
      </c>
      <c r="Y2055" s="8">
        <f t="shared" si="801"/>
        <v>158845.03858065017</v>
      </c>
      <c r="Z2055" s="20">
        <f t="shared" si="802"/>
        <v>-74603.038580650173</v>
      </c>
      <c r="AA2055" s="26">
        <f t="shared" si="803"/>
        <v>7460.3038580650173</v>
      </c>
      <c r="AB2055" s="31">
        <f t="shared" si="804"/>
        <v>9707.3029840798408</v>
      </c>
      <c r="AC2055" s="30">
        <f t="shared" si="805"/>
        <v>9707.3029840798408</v>
      </c>
      <c r="AG2055" s="25">
        <f t="shared" si="806"/>
        <v>3794.4379978934444</v>
      </c>
      <c r="AH2055" s="25">
        <f t="shared" si="807"/>
        <v>7460.3038580650173</v>
      </c>
      <c r="AI2055" s="25">
        <f t="shared" si="808"/>
        <v>11254.741855958462</v>
      </c>
      <c r="AJ2055" s="25">
        <f t="shared" si="809"/>
        <v>1</v>
      </c>
      <c r="AK2055" s="25">
        <f t="shared" si="810"/>
        <v>11254.741855958462</v>
      </c>
      <c r="AL2055" s="25">
        <f t="shared" ca="1" si="811"/>
        <v>25093</v>
      </c>
      <c r="AM2055" s="25">
        <f t="shared" ca="1" si="812"/>
        <v>81</v>
      </c>
      <c r="AN2055" s="25">
        <f ca="1">IF(AM2055=0,0,COUNTIF($AM$19:AM2055,C2055*10+1))</f>
        <v>15</v>
      </c>
      <c r="AO2055" s="20">
        <f t="shared" ca="1" si="813"/>
        <v>0</v>
      </c>
      <c r="AP2055" s="32">
        <f t="shared" ca="1" si="814"/>
        <v>25093</v>
      </c>
    </row>
    <row r="2056" spans="1:42" x14ac:dyDescent="0.2">
      <c r="A2056" s="14">
        <f>Daten!A2056</f>
        <v>80213</v>
      </c>
      <c r="B2056" s="7" t="str">
        <f>Daten!B2056</f>
        <v>Fußach</v>
      </c>
      <c r="C2056" s="14">
        <f t="shared" si="790"/>
        <v>8</v>
      </c>
      <c r="D2056" s="9">
        <f>Daten!D2056</f>
        <v>0</v>
      </c>
      <c r="E2056" s="8">
        <f>Daten!E2056</f>
        <v>3948</v>
      </c>
      <c r="F2056" s="8">
        <f>Daten!F2056</f>
        <v>3908</v>
      </c>
      <c r="G2056" s="26">
        <f t="shared" si="791"/>
        <v>40</v>
      </c>
      <c r="H2056" s="28">
        <f t="shared" si="792"/>
        <v>1.0235414534288639E-2</v>
      </c>
      <c r="I2056" s="20">
        <f t="shared" si="793"/>
        <v>52.50319084503645</v>
      </c>
      <c r="J2056" s="20">
        <f t="shared" si="794"/>
        <v>-12.50319084503645</v>
      </c>
      <c r="K2056" s="26">
        <f t="shared" si="795"/>
        <v>6251.595422518225</v>
      </c>
      <c r="L2056" s="15">
        <f>Daten!G2056</f>
        <v>639</v>
      </c>
      <c r="M2056" s="15">
        <f>Daten!H2056</f>
        <v>2628</v>
      </c>
      <c r="N2056" s="15">
        <f>Daten!I2056</f>
        <v>681</v>
      </c>
      <c r="O2056" s="27">
        <f t="shared" si="796"/>
        <v>0.50228310502283102</v>
      </c>
      <c r="P2056" s="15">
        <f t="shared" si="797"/>
        <v>1492.1685753772679</v>
      </c>
      <c r="Q2056" s="20">
        <f t="shared" si="798"/>
        <v>-172.16857537726787</v>
      </c>
      <c r="R2056" s="26">
        <f t="shared" si="799"/>
        <v>-34433.715075453576</v>
      </c>
      <c r="S2056" s="8">
        <f>Daten!K2056</f>
        <v>2616</v>
      </c>
      <c r="T2056" s="8">
        <f>Daten!L2056</f>
        <v>299079</v>
      </c>
      <c r="U2056" s="8">
        <f>Daten!M2056</f>
        <v>1873284</v>
      </c>
      <c r="V2056" s="8">
        <f>Daten!N2056</f>
        <v>500</v>
      </c>
      <c r="W2056" s="8">
        <f>Daten!O2056</f>
        <v>500</v>
      </c>
      <c r="X2056" s="22">
        <f t="shared" si="800"/>
        <v>2174979</v>
      </c>
      <c r="Y2056" s="8">
        <f t="shared" si="801"/>
        <v>1514783.1215372148</v>
      </c>
      <c r="Z2056" s="20">
        <f t="shared" si="802"/>
        <v>660195.87846278516</v>
      </c>
      <c r="AA2056" s="26">
        <f t="shared" si="803"/>
        <v>-66019.587846278519</v>
      </c>
      <c r="AB2056" s="31">
        <f t="shared" si="804"/>
        <v>-94201.707499213866</v>
      </c>
      <c r="AC2056" s="30">
        <f t="shared" si="805"/>
        <v>0</v>
      </c>
      <c r="AG2056" s="25">
        <f t="shared" si="806"/>
        <v>0</v>
      </c>
      <c r="AH2056" s="25">
        <f t="shared" si="807"/>
        <v>0</v>
      </c>
      <c r="AI2056" s="25">
        <f t="shared" si="808"/>
        <v>0</v>
      </c>
      <c r="AJ2056" s="25">
        <f t="shared" si="809"/>
        <v>1</v>
      </c>
      <c r="AK2056" s="25">
        <f t="shared" si="810"/>
        <v>0</v>
      </c>
      <c r="AL2056" s="25">
        <f t="shared" ca="1" si="811"/>
        <v>0</v>
      </c>
      <c r="AM2056" s="25">
        <f t="shared" ca="1" si="812"/>
        <v>0</v>
      </c>
      <c r="AN2056" s="25">
        <f ca="1">IF(AM2056=0,0,COUNTIF($AM$19:AM2056,C2056*10+1))</f>
        <v>0</v>
      </c>
      <c r="AO2056" s="20">
        <f t="shared" ca="1" si="813"/>
        <v>0</v>
      </c>
      <c r="AP2056" s="32">
        <f t="shared" ca="1" si="814"/>
        <v>0</v>
      </c>
    </row>
    <row r="2057" spans="1:42" x14ac:dyDescent="0.2">
      <c r="A2057" s="14">
        <f>Daten!A2057</f>
        <v>80214</v>
      </c>
      <c r="B2057" s="7" t="str">
        <f>Daten!B2057</f>
        <v>Gaißau</v>
      </c>
      <c r="C2057" s="14">
        <f t="shared" si="790"/>
        <v>8</v>
      </c>
      <c r="D2057" s="9">
        <f>Daten!D2057</f>
        <v>0</v>
      </c>
      <c r="E2057" s="8">
        <f>Daten!E2057</f>
        <v>1914</v>
      </c>
      <c r="F2057" s="8">
        <f>Daten!F2057</f>
        <v>1848</v>
      </c>
      <c r="G2057" s="26">
        <f t="shared" si="791"/>
        <v>66</v>
      </c>
      <c r="H2057" s="28">
        <f t="shared" si="792"/>
        <v>3.5714285714285712E-2</v>
      </c>
      <c r="I2057" s="20">
        <f t="shared" si="793"/>
        <v>24.827506827437912</v>
      </c>
      <c r="J2057" s="20">
        <f t="shared" si="794"/>
        <v>41.172493172562085</v>
      </c>
      <c r="K2057" s="26">
        <f t="shared" si="795"/>
        <v>-20586.246586281042</v>
      </c>
      <c r="L2057" s="15">
        <f>Daten!G2057</f>
        <v>342</v>
      </c>
      <c r="M2057" s="15">
        <f>Daten!H2057</f>
        <v>1267</v>
      </c>
      <c r="N2057" s="15">
        <f>Daten!I2057</f>
        <v>305</v>
      </c>
      <c r="O2057" s="27">
        <f t="shared" si="796"/>
        <v>0.51065509076558802</v>
      </c>
      <c r="P2057" s="15">
        <f t="shared" si="797"/>
        <v>719.39786339535704</v>
      </c>
      <c r="Q2057" s="20">
        <f t="shared" si="798"/>
        <v>-72.397863395357035</v>
      </c>
      <c r="R2057" s="26">
        <f t="shared" si="799"/>
        <v>-14479.572679071407</v>
      </c>
      <c r="S2057" s="8">
        <f>Daten!K2057</f>
        <v>2232</v>
      </c>
      <c r="T2057" s="8">
        <f>Daten!L2057</f>
        <v>117954</v>
      </c>
      <c r="U2057" s="8">
        <f>Daten!M2057</f>
        <v>1048964</v>
      </c>
      <c r="V2057" s="8">
        <f>Daten!N2057</f>
        <v>500</v>
      </c>
      <c r="W2057" s="8">
        <f>Daten!O2057</f>
        <v>500</v>
      </c>
      <c r="X2057" s="22">
        <f t="shared" si="800"/>
        <v>1169150</v>
      </c>
      <c r="Y2057" s="8">
        <f t="shared" si="801"/>
        <v>734370.54068445519</v>
      </c>
      <c r="Z2057" s="20">
        <f t="shared" si="802"/>
        <v>434779.45931554481</v>
      </c>
      <c r="AA2057" s="26">
        <f t="shared" si="803"/>
        <v>-43477.945931554481</v>
      </c>
      <c r="AB2057" s="31">
        <f t="shared" si="804"/>
        <v>-78543.765196906927</v>
      </c>
      <c r="AC2057" s="30">
        <f t="shared" si="805"/>
        <v>0</v>
      </c>
      <c r="AG2057" s="25">
        <f t="shared" si="806"/>
        <v>0</v>
      </c>
      <c r="AH2057" s="25">
        <f t="shared" si="807"/>
        <v>0</v>
      </c>
      <c r="AI2057" s="25">
        <f t="shared" si="808"/>
        <v>0</v>
      </c>
      <c r="AJ2057" s="25">
        <f t="shared" si="809"/>
        <v>1</v>
      </c>
      <c r="AK2057" s="25">
        <f t="shared" si="810"/>
        <v>0</v>
      </c>
      <c r="AL2057" s="25">
        <f t="shared" ca="1" si="811"/>
        <v>0</v>
      </c>
      <c r="AM2057" s="25">
        <f t="shared" ca="1" si="812"/>
        <v>0</v>
      </c>
      <c r="AN2057" s="25">
        <f ca="1">IF(AM2057=0,0,COUNTIF($AM$19:AM2057,C2057*10+1))</f>
        <v>0</v>
      </c>
      <c r="AO2057" s="20">
        <f t="shared" ca="1" si="813"/>
        <v>0</v>
      </c>
      <c r="AP2057" s="32">
        <f t="shared" ca="1" si="814"/>
        <v>0</v>
      </c>
    </row>
    <row r="2058" spans="1:42" x14ac:dyDescent="0.2">
      <c r="A2058" s="14">
        <f>Daten!A2058</f>
        <v>80215</v>
      </c>
      <c r="B2058" s="7" t="str">
        <f>Daten!B2058</f>
        <v>Hard</v>
      </c>
      <c r="C2058" s="14">
        <f t="shared" si="790"/>
        <v>8</v>
      </c>
      <c r="D2058" s="9">
        <f>Daten!D2058</f>
        <v>0</v>
      </c>
      <c r="E2058" s="8">
        <f>Daten!E2058</f>
        <v>13815</v>
      </c>
      <c r="F2058" s="8">
        <f>Daten!F2058</f>
        <v>13600</v>
      </c>
      <c r="G2058" s="26">
        <f t="shared" si="791"/>
        <v>215</v>
      </c>
      <c r="H2058" s="28">
        <f t="shared" si="792"/>
        <v>1.5808823529411764E-2</v>
      </c>
      <c r="I2058" s="20">
        <f t="shared" si="793"/>
        <v>182.71325370841754</v>
      </c>
      <c r="J2058" s="20">
        <f t="shared" si="794"/>
        <v>32.28674629158246</v>
      </c>
      <c r="K2058" s="26">
        <f t="shared" si="795"/>
        <v>-16143.373145791231</v>
      </c>
      <c r="L2058" s="15">
        <f>Daten!G2058</f>
        <v>2163</v>
      </c>
      <c r="M2058" s="15">
        <f>Daten!H2058</f>
        <v>9065</v>
      </c>
      <c r="N2058" s="15">
        <f>Daten!I2058</f>
        <v>2587</v>
      </c>
      <c r="O2058" s="27">
        <f t="shared" si="796"/>
        <v>0.52399338113623828</v>
      </c>
      <c r="P2058" s="15">
        <f t="shared" si="797"/>
        <v>5147.0731110330798</v>
      </c>
      <c r="Q2058" s="20">
        <f t="shared" si="798"/>
        <v>-397.07311103307984</v>
      </c>
      <c r="R2058" s="26">
        <f t="shared" si="799"/>
        <v>-79414.622206615968</v>
      </c>
      <c r="S2058" s="8">
        <f>Daten!K2058</f>
        <v>2721</v>
      </c>
      <c r="T2058" s="8">
        <f>Daten!L2058</f>
        <v>1197044</v>
      </c>
      <c r="U2058" s="8">
        <f>Daten!M2058</f>
        <v>6612691</v>
      </c>
      <c r="V2058" s="8">
        <f>Daten!N2058</f>
        <v>500</v>
      </c>
      <c r="W2058" s="8">
        <f>Daten!O2058</f>
        <v>500</v>
      </c>
      <c r="X2058" s="22">
        <f t="shared" si="800"/>
        <v>7812456</v>
      </c>
      <c r="Y2058" s="8">
        <f t="shared" si="801"/>
        <v>5300589.8743760446</v>
      </c>
      <c r="Z2058" s="20">
        <f t="shared" si="802"/>
        <v>2511866.1256239554</v>
      </c>
      <c r="AA2058" s="26">
        <f t="shared" si="803"/>
        <v>-251186.61256239554</v>
      </c>
      <c r="AB2058" s="31">
        <f t="shared" si="804"/>
        <v>-346744.60791480273</v>
      </c>
      <c r="AC2058" s="30">
        <f t="shared" si="805"/>
        <v>0</v>
      </c>
      <c r="AG2058" s="25">
        <f t="shared" si="806"/>
        <v>0</v>
      </c>
      <c r="AH2058" s="25">
        <f t="shared" si="807"/>
        <v>0</v>
      </c>
      <c r="AI2058" s="25">
        <f t="shared" si="808"/>
        <v>0</v>
      </c>
      <c r="AJ2058" s="25">
        <f t="shared" si="809"/>
        <v>1</v>
      </c>
      <c r="AK2058" s="25">
        <f t="shared" si="810"/>
        <v>0</v>
      </c>
      <c r="AL2058" s="25">
        <f t="shared" ca="1" si="811"/>
        <v>0</v>
      </c>
      <c r="AM2058" s="25">
        <f t="shared" ca="1" si="812"/>
        <v>0</v>
      </c>
      <c r="AN2058" s="25">
        <f ca="1">IF(AM2058=0,0,COUNTIF($AM$19:AM2058,C2058*10+1))</f>
        <v>0</v>
      </c>
      <c r="AO2058" s="20">
        <f t="shared" ca="1" si="813"/>
        <v>0</v>
      </c>
      <c r="AP2058" s="32">
        <f t="shared" ca="1" si="814"/>
        <v>0</v>
      </c>
    </row>
    <row r="2059" spans="1:42" x14ac:dyDescent="0.2">
      <c r="A2059" s="14">
        <f>Daten!A2059</f>
        <v>80216</v>
      </c>
      <c r="B2059" s="7" t="str">
        <f>Daten!B2059</f>
        <v>Hittisau</v>
      </c>
      <c r="C2059" s="14">
        <f t="shared" si="790"/>
        <v>8</v>
      </c>
      <c r="D2059" s="9">
        <f>Daten!D2059</f>
        <v>0</v>
      </c>
      <c r="E2059" s="8">
        <f>Daten!E2059</f>
        <v>2082</v>
      </c>
      <c r="F2059" s="8">
        <f>Daten!F2059</f>
        <v>2031</v>
      </c>
      <c r="G2059" s="26">
        <f t="shared" si="791"/>
        <v>51</v>
      </c>
      <c r="H2059" s="28">
        <f t="shared" si="792"/>
        <v>2.5110782865583457E-2</v>
      </c>
      <c r="I2059" s="20">
        <f t="shared" si="793"/>
        <v>27.286074873661473</v>
      </c>
      <c r="J2059" s="20">
        <f t="shared" si="794"/>
        <v>23.713925126338527</v>
      </c>
      <c r="K2059" s="26">
        <f t="shared" si="795"/>
        <v>-11856.962563169263</v>
      </c>
      <c r="L2059" s="15">
        <f>Daten!G2059</f>
        <v>395</v>
      </c>
      <c r="M2059" s="15">
        <f>Daten!H2059</f>
        <v>1372</v>
      </c>
      <c r="N2059" s="15">
        <f>Daten!I2059</f>
        <v>315</v>
      </c>
      <c r="O2059" s="27">
        <f t="shared" si="796"/>
        <v>0.51749271137026243</v>
      </c>
      <c r="P2059" s="15">
        <f t="shared" si="797"/>
        <v>779.01647085906075</v>
      </c>
      <c r="Q2059" s="20">
        <f t="shared" si="798"/>
        <v>-69.016470859060746</v>
      </c>
      <c r="R2059" s="26">
        <f t="shared" si="799"/>
        <v>-13803.294171812149</v>
      </c>
      <c r="S2059" s="8">
        <f>Daten!K2059</f>
        <v>8006</v>
      </c>
      <c r="T2059" s="8">
        <f>Daten!L2059</f>
        <v>169623</v>
      </c>
      <c r="U2059" s="8">
        <f>Daten!M2059</f>
        <v>620392</v>
      </c>
      <c r="V2059" s="8">
        <f>Daten!N2059</f>
        <v>500</v>
      </c>
      <c r="W2059" s="8">
        <f>Daten!O2059</f>
        <v>500</v>
      </c>
      <c r="X2059" s="22">
        <f t="shared" si="800"/>
        <v>798021</v>
      </c>
      <c r="Y2059" s="8">
        <f t="shared" si="801"/>
        <v>798829.39692008134</v>
      </c>
      <c r="Z2059" s="20">
        <f t="shared" si="802"/>
        <v>-808.39692008134443</v>
      </c>
      <c r="AA2059" s="26">
        <f t="shared" si="803"/>
        <v>80.839692008134449</v>
      </c>
      <c r="AB2059" s="31">
        <f t="shared" si="804"/>
        <v>-25579.417042973277</v>
      </c>
      <c r="AC2059" s="30">
        <f t="shared" si="805"/>
        <v>0</v>
      </c>
      <c r="AG2059" s="25">
        <f t="shared" si="806"/>
        <v>0</v>
      </c>
      <c r="AH2059" s="25">
        <f t="shared" si="807"/>
        <v>0</v>
      </c>
      <c r="AI2059" s="25">
        <f t="shared" si="808"/>
        <v>0</v>
      </c>
      <c r="AJ2059" s="25">
        <f t="shared" si="809"/>
        <v>1</v>
      </c>
      <c r="AK2059" s="25">
        <f t="shared" si="810"/>
        <v>0</v>
      </c>
      <c r="AL2059" s="25">
        <f t="shared" ca="1" si="811"/>
        <v>0</v>
      </c>
      <c r="AM2059" s="25">
        <f t="shared" ca="1" si="812"/>
        <v>0</v>
      </c>
      <c r="AN2059" s="25">
        <f ca="1">IF(AM2059=0,0,COUNTIF($AM$19:AM2059,C2059*10+1))</f>
        <v>0</v>
      </c>
      <c r="AO2059" s="20">
        <f t="shared" ca="1" si="813"/>
        <v>0</v>
      </c>
      <c r="AP2059" s="32">
        <f t="shared" ca="1" si="814"/>
        <v>0</v>
      </c>
    </row>
    <row r="2060" spans="1:42" x14ac:dyDescent="0.2">
      <c r="A2060" s="14">
        <f>Daten!A2060</f>
        <v>80217</v>
      </c>
      <c r="B2060" s="7" t="str">
        <f>Daten!B2060</f>
        <v>Höchst</v>
      </c>
      <c r="C2060" s="14">
        <f t="shared" si="790"/>
        <v>8</v>
      </c>
      <c r="D2060" s="9">
        <f>Daten!D2060</f>
        <v>0</v>
      </c>
      <c r="E2060" s="8">
        <f>Daten!E2060</f>
        <v>8291</v>
      </c>
      <c r="F2060" s="8">
        <f>Daten!F2060</f>
        <v>8052</v>
      </c>
      <c r="G2060" s="26">
        <f t="shared" si="791"/>
        <v>239</v>
      </c>
      <c r="H2060" s="28">
        <f t="shared" si="792"/>
        <v>2.9682066567312468E-2</v>
      </c>
      <c r="I2060" s="20">
        <f t="shared" si="793"/>
        <v>108.17699403383662</v>
      </c>
      <c r="J2060" s="20">
        <f t="shared" si="794"/>
        <v>130.82300596616338</v>
      </c>
      <c r="K2060" s="26">
        <f t="shared" si="795"/>
        <v>-65411.502983081693</v>
      </c>
      <c r="L2060" s="15">
        <f>Daten!G2060</f>
        <v>1357</v>
      </c>
      <c r="M2060" s="15">
        <f>Daten!H2060</f>
        <v>5426</v>
      </c>
      <c r="N2060" s="15">
        <f>Daten!I2060</f>
        <v>1508</v>
      </c>
      <c r="O2060" s="27">
        <f t="shared" si="796"/>
        <v>0.52801326944342053</v>
      </c>
      <c r="P2060" s="15">
        <f t="shared" si="797"/>
        <v>3080.8625152195796</v>
      </c>
      <c r="Q2060" s="20">
        <f t="shared" si="798"/>
        <v>-215.86251521957956</v>
      </c>
      <c r="R2060" s="26">
        <f t="shared" si="799"/>
        <v>-43172.503043915916</v>
      </c>
      <c r="S2060" s="8">
        <f>Daten!K2060</f>
        <v>10333</v>
      </c>
      <c r="T2060" s="8">
        <f>Daten!L2060</f>
        <v>713982</v>
      </c>
      <c r="U2060" s="8">
        <f>Daten!M2060</f>
        <v>7870701</v>
      </c>
      <c r="V2060" s="8">
        <f>Daten!N2060</f>
        <v>500</v>
      </c>
      <c r="W2060" s="8">
        <f>Daten!O2060</f>
        <v>500</v>
      </c>
      <c r="X2060" s="22">
        <f t="shared" si="800"/>
        <v>8595016</v>
      </c>
      <c r="Y2060" s="8">
        <f t="shared" si="801"/>
        <v>3181121.2919617649</v>
      </c>
      <c r="Z2060" s="20">
        <f t="shared" si="802"/>
        <v>5413894.7080382351</v>
      </c>
      <c r="AA2060" s="26">
        <f t="shared" si="803"/>
        <v>-541389.47080382355</v>
      </c>
      <c r="AB2060" s="31">
        <f t="shared" si="804"/>
        <v>-649973.47683082114</v>
      </c>
      <c r="AC2060" s="30">
        <f t="shared" si="805"/>
        <v>0</v>
      </c>
      <c r="AG2060" s="25">
        <f t="shared" si="806"/>
        <v>0</v>
      </c>
      <c r="AH2060" s="25">
        <f t="shared" si="807"/>
        <v>0</v>
      </c>
      <c r="AI2060" s="25">
        <f t="shared" si="808"/>
        <v>0</v>
      </c>
      <c r="AJ2060" s="25">
        <f t="shared" si="809"/>
        <v>1</v>
      </c>
      <c r="AK2060" s="25">
        <f t="shared" si="810"/>
        <v>0</v>
      </c>
      <c r="AL2060" s="25">
        <f t="shared" ca="1" si="811"/>
        <v>0</v>
      </c>
      <c r="AM2060" s="25">
        <f t="shared" ca="1" si="812"/>
        <v>0</v>
      </c>
      <c r="AN2060" s="25">
        <f ca="1">IF(AM2060=0,0,COUNTIF($AM$19:AM2060,C2060*10+1))</f>
        <v>0</v>
      </c>
      <c r="AO2060" s="20">
        <f t="shared" ca="1" si="813"/>
        <v>0</v>
      </c>
      <c r="AP2060" s="32">
        <f t="shared" ca="1" si="814"/>
        <v>0</v>
      </c>
    </row>
    <row r="2061" spans="1:42" x14ac:dyDescent="0.2">
      <c r="A2061" s="14">
        <f>Daten!A2061</f>
        <v>80218</v>
      </c>
      <c r="B2061" s="7" t="str">
        <f>Daten!B2061</f>
        <v>Hörbranz</v>
      </c>
      <c r="C2061" s="14">
        <f t="shared" si="790"/>
        <v>8</v>
      </c>
      <c r="D2061" s="9">
        <f>Daten!D2061</f>
        <v>0</v>
      </c>
      <c r="E2061" s="8">
        <f>Daten!E2061</f>
        <v>6648</v>
      </c>
      <c r="F2061" s="8">
        <f>Daten!F2061</f>
        <v>6401</v>
      </c>
      <c r="G2061" s="26">
        <f t="shared" si="791"/>
        <v>247</v>
      </c>
      <c r="H2061" s="28">
        <f t="shared" si="792"/>
        <v>3.8587720668645527E-2</v>
      </c>
      <c r="I2061" s="20">
        <f t="shared" si="793"/>
        <v>85.996142425557409</v>
      </c>
      <c r="J2061" s="20">
        <f t="shared" si="794"/>
        <v>161.00385757444258</v>
      </c>
      <c r="K2061" s="26">
        <f t="shared" si="795"/>
        <v>-80501.928787221288</v>
      </c>
      <c r="L2061" s="15">
        <f>Daten!G2061</f>
        <v>993</v>
      </c>
      <c r="M2061" s="15">
        <f>Daten!H2061</f>
        <v>4381</v>
      </c>
      <c r="N2061" s="15">
        <f>Daten!I2061</f>
        <v>1274</v>
      </c>
      <c r="O2061" s="27">
        <f t="shared" si="796"/>
        <v>0.51746176671992694</v>
      </c>
      <c r="P2061" s="15">
        <f t="shared" si="797"/>
        <v>2487.515421890339</v>
      </c>
      <c r="Q2061" s="20">
        <f t="shared" si="798"/>
        <v>-220.51542189033898</v>
      </c>
      <c r="R2061" s="26">
        <f t="shared" si="799"/>
        <v>-44103.084378067797</v>
      </c>
      <c r="S2061" s="8">
        <f>Daten!K2061</f>
        <v>4975</v>
      </c>
      <c r="T2061" s="8">
        <f>Daten!L2061</f>
        <v>479467</v>
      </c>
      <c r="U2061" s="8">
        <f>Daten!M2061</f>
        <v>2124068</v>
      </c>
      <c r="V2061" s="8">
        <f>Daten!N2061</f>
        <v>500</v>
      </c>
      <c r="W2061" s="8">
        <f>Daten!O2061</f>
        <v>500</v>
      </c>
      <c r="X2061" s="22">
        <f t="shared" si="800"/>
        <v>2608510</v>
      </c>
      <c r="Y2061" s="8">
        <f t="shared" si="801"/>
        <v>2550729.0253240638</v>
      </c>
      <c r="Z2061" s="20">
        <f t="shared" si="802"/>
        <v>57780.974675936159</v>
      </c>
      <c r="AA2061" s="26">
        <f t="shared" si="803"/>
        <v>-5778.0974675936159</v>
      </c>
      <c r="AB2061" s="31">
        <f t="shared" si="804"/>
        <v>-130383.1106328827</v>
      </c>
      <c r="AC2061" s="30">
        <f t="shared" si="805"/>
        <v>0</v>
      </c>
      <c r="AG2061" s="25">
        <f t="shared" si="806"/>
        <v>0</v>
      </c>
      <c r="AH2061" s="25">
        <f t="shared" si="807"/>
        <v>0</v>
      </c>
      <c r="AI2061" s="25">
        <f t="shared" si="808"/>
        <v>0</v>
      </c>
      <c r="AJ2061" s="25">
        <f t="shared" si="809"/>
        <v>1</v>
      </c>
      <c r="AK2061" s="25">
        <f t="shared" si="810"/>
        <v>0</v>
      </c>
      <c r="AL2061" s="25">
        <f t="shared" ca="1" si="811"/>
        <v>0</v>
      </c>
      <c r="AM2061" s="25">
        <f t="shared" ca="1" si="812"/>
        <v>0</v>
      </c>
      <c r="AN2061" s="25">
        <f ca="1">IF(AM2061=0,0,COUNTIF($AM$19:AM2061,C2061*10+1))</f>
        <v>0</v>
      </c>
      <c r="AO2061" s="20">
        <f t="shared" ca="1" si="813"/>
        <v>0</v>
      </c>
      <c r="AP2061" s="32">
        <f t="shared" ca="1" si="814"/>
        <v>0</v>
      </c>
    </row>
    <row r="2062" spans="1:42" x14ac:dyDescent="0.2">
      <c r="A2062" s="14">
        <f>Daten!A2062</f>
        <v>80219</v>
      </c>
      <c r="B2062" s="7" t="str">
        <f>Daten!B2062</f>
        <v>Hohenweiler</v>
      </c>
      <c r="C2062" s="14">
        <f t="shared" si="790"/>
        <v>8</v>
      </c>
      <c r="D2062" s="9">
        <f>Daten!D2062</f>
        <v>0</v>
      </c>
      <c r="E2062" s="8">
        <f>Daten!E2062</f>
        <v>1419</v>
      </c>
      <c r="F2062" s="8">
        <f>Daten!F2062</f>
        <v>1312</v>
      </c>
      <c r="G2062" s="26">
        <f t="shared" si="791"/>
        <v>107</v>
      </c>
      <c r="H2062" s="28">
        <f t="shared" si="792"/>
        <v>8.1554878048780491E-2</v>
      </c>
      <c r="I2062" s="20">
        <f t="shared" si="793"/>
        <v>17.626455063635575</v>
      </c>
      <c r="J2062" s="20">
        <f t="shared" si="794"/>
        <v>89.373544936364425</v>
      </c>
      <c r="K2062" s="26">
        <f t="shared" si="795"/>
        <v>-44686.772468182215</v>
      </c>
      <c r="L2062" s="15">
        <f>Daten!G2062</f>
        <v>220</v>
      </c>
      <c r="M2062" s="15">
        <f>Daten!H2062</f>
        <v>964</v>
      </c>
      <c r="N2062" s="15">
        <f>Daten!I2062</f>
        <v>235</v>
      </c>
      <c r="O2062" s="27">
        <f t="shared" si="796"/>
        <v>0.47199170124481327</v>
      </c>
      <c r="P2062" s="15">
        <f t="shared" si="797"/>
        <v>547.35559614295516</v>
      </c>
      <c r="Q2062" s="20">
        <f t="shared" si="798"/>
        <v>-92.355596142955164</v>
      </c>
      <c r="R2062" s="26">
        <f t="shared" si="799"/>
        <v>-18471.119228591033</v>
      </c>
      <c r="S2062" s="8">
        <f>Daten!K2062</f>
        <v>5145</v>
      </c>
      <c r="T2062" s="8">
        <f>Daten!L2062</f>
        <v>64949</v>
      </c>
      <c r="U2062" s="8">
        <f>Daten!M2062</f>
        <v>33434</v>
      </c>
      <c r="V2062" s="8">
        <f>Daten!N2062</f>
        <v>500</v>
      </c>
      <c r="W2062" s="8">
        <f>Daten!O2062</f>
        <v>500</v>
      </c>
      <c r="X2062" s="22">
        <f t="shared" si="800"/>
        <v>103528</v>
      </c>
      <c r="Y2062" s="8">
        <f t="shared" si="801"/>
        <v>544447.12499019958</v>
      </c>
      <c r="Z2062" s="20">
        <f t="shared" si="802"/>
        <v>-440919.12499019958</v>
      </c>
      <c r="AA2062" s="26">
        <f t="shared" si="803"/>
        <v>44091.912499019963</v>
      </c>
      <c r="AB2062" s="31">
        <f t="shared" si="804"/>
        <v>-19065.979197753288</v>
      </c>
      <c r="AC2062" s="30">
        <f t="shared" si="805"/>
        <v>0</v>
      </c>
      <c r="AG2062" s="25">
        <f t="shared" si="806"/>
        <v>0</v>
      </c>
      <c r="AH2062" s="25">
        <f t="shared" si="807"/>
        <v>0</v>
      </c>
      <c r="AI2062" s="25">
        <f t="shared" si="808"/>
        <v>0</v>
      </c>
      <c r="AJ2062" s="25">
        <f t="shared" si="809"/>
        <v>1</v>
      </c>
      <c r="AK2062" s="25">
        <f t="shared" si="810"/>
        <v>0</v>
      </c>
      <c r="AL2062" s="25">
        <f t="shared" ca="1" si="811"/>
        <v>0</v>
      </c>
      <c r="AM2062" s="25">
        <f t="shared" ca="1" si="812"/>
        <v>0</v>
      </c>
      <c r="AN2062" s="25">
        <f ca="1">IF(AM2062=0,0,COUNTIF($AM$19:AM2062,C2062*10+1))</f>
        <v>0</v>
      </c>
      <c r="AO2062" s="20">
        <f t="shared" ca="1" si="813"/>
        <v>0</v>
      </c>
      <c r="AP2062" s="32">
        <f t="shared" ca="1" si="814"/>
        <v>0</v>
      </c>
    </row>
    <row r="2063" spans="1:42" x14ac:dyDescent="0.2">
      <c r="A2063" s="14">
        <f>Daten!A2063</f>
        <v>80220</v>
      </c>
      <c r="B2063" s="7" t="str">
        <f>Daten!B2063</f>
        <v>Kennelbach</v>
      </c>
      <c r="C2063" s="14">
        <f t="shared" si="790"/>
        <v>8</v>
      </c>
      <c r="D2063" s="9">
        <f>Daten!D2063</f>
        <v>0</v>
      </c>
      <c r="E2063" s="8">
        <f>Daten!E2063</f>
        <v>1849</v>
      </c>
      <c r="F2063" s="8">
        <f>Daten!F2063</f>
        <v>1949</v>
      </c>
      <c r="G2063" s="26">
        <f t="shared" si="791"/>
        <v>-100</v>
      </c>
      <c r="H2063" s="28">
        <f t="shared" si="792"/>
        <v>-5.1308363263211906E-2</v>
      </c>
      <c r="I2063" s="20">
        <f t="shared" si="793"/>
        <v>26.184421432184248</v>
      </c>
      <c r="J2063" s="20">
        <f t="shared" si="794"/>
        <v>-126.18442143218425</v>
      </c>
      <c r="K2063" s="26">
        <f t="shared" si="795"/>
        <v>63092.210716092122</v>
      </c>
      <c r="L2063" s="15">
        <f>Daten!G2063</f>
        <v>287</v>
      </c>
      <c r="M2063" s="15">
        <f>Daten!H2063</f>
        <v>1152</v>
      </c>
      <c r="N2063" s="15">
        <f>Daten!I2063</f>
        <v>410</v>
      </c>
      <c r="O2063" s="27">
        <f t="shared" si="796"/>
        <v>0.60503472222222221</v>
      </c>
      <c r="P2063" s="15">
        <f t="shared" si="797"/>
        <v>654.10129331606265</v>
      </c>
      <c r="Q2063" s="20">
        <f t="shared" si="798"/>
        <v>42.898706683937348</v>
      </c>
      <c r="R2063" s="26">
        <f t="shared" si="799"/>
        <v>8579.7413367874688</v>
      </c>
      <c r="S2063" s="8">
        <f>Daten!K2063</f>
        <v>698</v>
      </c>
      <c r="T2063" s="8">
        <f>Daten!L2063</f>
        <v>124217</v>
      </c>
      <c r="U2063" s="8">
        <f>Daten!M2063</f>
        <v>1439421</v>
      </c>
      <c r="V2063" s="8">
        <f>Daten!N2063</f>
        <v>500</v>
      </c>
      <c r="W2063" s="8">
        <f>Daten!O2063</f>
        <v>500</v>
      </c>
      <c r="X2063" s="22">
        <f t="shared" si="800"/>
        <v>1564336</v>
      </c>
      <c r="Y2063" s="8">
        <f t="shared" si="801"/>
        <v>709431.102259957</v>
      </c>
      <c r="Z2063" s="20">
        <f t="shared" si="802"/>
        <v>854904.897740043</v>
      </c>
      <c r="AA2063" s="26">
        <f t="shared" si="803"/>
        <v>-85490.489774004309</v>
      </c>
      <c r="AB2063" s="31">
        <f t="shared" si="804"/>
        <v>-13818.537721124725</v>
      </c>
      <c r="AC2063" s="30">
        <f t="shared" si="805"/>
        <v>0</v>
      </c>
      <c r="AG2063" s="25">
        <f t="shared" si="806"/>
        <v>0</v>
      </c>
      <c r="AH2063" s="25">
        <f t="shared" si="807"/>
        <v>0</v>
      </c>
      <c r="AI2063" s="25">
        <f t="shared" si="808"/>
        <v>0</v>
      </c>
      <c r="AJ2063" s="25">
        <f t="shared" si="809"/>
        <v>1</v>
      </c>
      <c r="AK2063" s="25">
        <f t="shared" si="810"/>
        <v>0</v>
      </c>
      <c r="AL2063" s="25">
        <f t="shared" ca="1" si="811"/>
        <v>0</v>
      </c>
      <c r="AM2063" s="25">
        <f t="shared" ca="1" si="812"/>
        <v>0</v>
      </c>
      <c r="AN2063" s="25">
        <f ca="1">IF(AM2063=0,0,COUNTIF($AM$19:AM2063,C2063*10+1))</f>
        <v>0</v>
      </c>
      <c r="AO2063" s="20">
        <f t="shared" ca="1" si="813"/>
        <v>0</v>
      </c>
      <c r="AP2063" s="32">
        <f t="shared" ca="1" si="814"/>
        <v>0</v>
      </c>
    </row>
    <row r="2064" spans="1:42" x14ac:dyDescent="0.2">
      <c r="A2064" s="14">
        <f>Daten!A2064</f>
        <v>80221</v>
      </c>
      <c r="B2064" s="7" t="str">
        <f>Daten!B2064</f>
        <v>Krumbach</v>
      </c>
      <c r="C2064" s="14">
        <f t="shared" si="790"/>
        <v>8</v>
      </c>
      <c r="D2064" s="9">
        <f>Daten!D2064</f>
        <v>0</v>
      </c>
      <c r="E2064" s="8">
        <f>Daten!E2064</f>
        <v>1094</v>
      </c>
      <c r="F2064" s="8">
        <f>Daten!F2064</f>
        <v>1030</v>
      </c>
      <c r="G2064" s="26">
        <f t="shared" si="791"/>
        <v>64</v>
      </c>
      <c r="H2064" s="28">
        <f t="shared" si="792"/>
        <v>6.2135922330097085E-2</v>
      </c>
      <c r="I2064" s="20">
        <f t="shared" si="793"/>
        <v>13.837842008799269</v>
      </c>
      <c r="J2064" s="20">
        <f t="shared" si="794"/>
        <v>50.162157991200729</v>
      </c>
      <c r="K2064" s="26">
        <f t="shared" si="795"/>
        <v>-25081.078995600365</v>
      </c>
      <c r="L2064" s="15">
        <f>Daten!G2064</f>
        <v>169</v>
      </c>
      <c r="M2064" s="15">
        <f>Daten!H2064</f>
        <v>714</v>
      </c>
      <c r="N2064" s="15">
        <f>Daten!I2064</f>
        <v>211</v>
      </c>
      <c r="O2064" s="27">
        <f t="shared" si="796"/>
        <v>0.53221288515406162</v>
      </c>
      <c r="P2064" s="15">
        <f t="shared" si="797"/>
        <v>405.40653075318465</v>
      </c>
      <c r="Q2064" s="20">
        <f t="shared" si="798"/>
        <v>-25.406530753184654</v>
      </c>
      <c r="R2064" s="26">
        <f t="shared" si="799"/>
        <v>-5081.3061506369304</v>
      </c>
      <c r="S2064" s="8">
        <f>Daten!K2064</f>
        <v>3734</v>
      </c>
      <c r="T2064" s="8">
        <f>Daten!L2064</f>
        <v>61894</v>
      </c>
      <c r="U2064" s="8">
        <f>Daten!M2064</f>
        <v>111109</v>
      </c>
      <c r="V2064" s="8">
        <f>Daten!N2064</f>
        <v>500</v>
      </c>
      <c r="W2064" s="8">
        <f>Daten!O2064</f>
        <v>500</v>
      </c>
      <c r="X2064" s="22">
        <f t="shared" si="800"/>
        <v>176737</v>
      </c>
      <c r="Y2064" s="8">
        <f t="shared" si="801"/>
        <v>419749.93286770844</v>
      </c>
      <c r="Z2064" s="20">
        <f t="shared" si="802"/>
        <v>-243012.93286770844</v>
      </c>
      <c r="AA2064" s="26">
        <f t="shared" si="803"/>
        <v>24301.293286770844</v>
      </c>
      <c r="AB2064" s="31">
        <f t="shared" si="804"/>
        <v>-5861.0918594664508</v>
      </c>
      <c r="AC2064" s="30">
        <f t="shared" si="805"/>
        <v>0</v>
      </c>
      <c r="AG2064" s="25">
        <f t="shared" si="806"/>
        <v>0</v>
      </c>
      <c r="AH2064" s="25">
        <f t="shared" si="807"/>
        <v>0</v>
      </c>
      <c r="AI2064" s="25">
        <f t="shared" si="808"/>
        <v>0</v>
      </c>
      <c r="AJ2064" s="25">
        <f t="shared" si="809"/>
        <v>1</v>
      </c>
      <c r="AK2064" s="25">
        <f t="shared" si="810"/>
        <v>0</v>
      </c>
      <c r="AL2064" s="25">
        <f t="shared" ca="1" si="811"/>
        <v>0</v>
      </c>
      <c r="AM2064" s="25">
        <f t="shared" ca="1" si="812"/>
        <v>0</v>
      </c>
      <c r="AN2064" s="25">
        <f ca="1">IF(AM2064=0,0,COUNTIF($AM$19:AM2064,C2064*10+1))</f>
        <v>0</v>
      </c>
      <c r="AO2064" s="20">
        <f t="shared" ca="1" si="813"/>
        <v>0</v>
      </c>
      <c r="AP2064" s="32">
        <f t="shared" ca="1" si="814"/>
        <v>0</v>
      </c>
    </row>
    <row r="2065" spans="1:42" x14ac:dyDescent="0.2">
      <c r="A2065" s="14">
        <f>Daten!A2065</f>
        <v>80222</v>
      </c>
      <c r="B2065" s="7" t="str">
        <f>Daten!B2065</f>
        <v>Langen bei Bregenz</v>
      </c>
      <c r="C2065" s="14">
        <f t="shared" si="790"/>
        <v>8</v>
      </c>
      <c r="D2065" s="9">
        <f>Daten!D2065</f>
        <v>0</v>
      </c>
      <c r="E2065" s="8">
        <f>Daten!E2065</f>
        <v>1507</v>
      </c>
      <c r="F2065" s="8">
        <f>Daten!F2065</f>
        <v>1419</v>
      </c>
      <c r="G2065" s="26">
        <f t="shared" si="791"/>
        <v>88</v>
      </c>
      <c r="H2065" s="28">
        <f t="shared" si="792"/>
        <v>6.2015503875968991E-2</v>
      </c>
      <c r="I2065" s="20">
        <f t="shared" si="793"/>
        <v>19.063978456782682</v>
      </c>
      <c r="J2065" s="20">
        <f t="shared" si="794"/>
        <v>68.936021543217322</v>
      </c>
      <c r="K2065" s="26">
        <f t="shared" si="795"/>
        <v>-34468.010771608664</v>
      </c>
      <c r="L2065" s="15">
        <f>Daten!G2065</f>
        <v>252</v>
      </c>
      <c r="M2065" s="15">
        <f>Daten!H2065</f>
        <v>963</v>
      </c>
      <c r="N2065" s="15">
        <f>Daten!I2065</f>
        <v>292</v>
      </c>
      <c r="O2065" s="27">
        <f t="shared" si="796"/>
        <v>0.56490134994807895</v>
      </c>
      <c r="P2065" s="15">
        <f t="shared" si="797"/>
        <v>546.78779988139615</v>
      </c>
      <c r="Q2065" s="20">
        <f t="shared" si="798"/>
        <v>-2.787799881396154</v>
      </c>
      <c r="R2065" s="26">
        <f t="shared" si="799"/>
        <v>-557.5599762792308</v>
      </c>
      <c r="S2065" s="8">
        <f>Daten!K2065</f>
        <v>8955</v>
      </c>
      <c r="T2065" s="8">
        <f>Daten!L2065</f>
        <v>90526</v>
      </c>
      <c r="U2065" s="8">
        <f>Daten!M2065</f>
        <v>254588</v>
      </c>
      <c r="V2065" s="8">
        <f>Daten!N2065</f>
        <v>500</v>
      </c>
      <c r="W2065" s="8">
        <f>Daten!O2065</f>
        <v>500</v>
      </c>
      <c r="X2065" s="22">
        <f t="shared" si="800"/>
        <v>354069</v>
      </c>
      <c r="Y2065" s="8">
        <f t="shared" si="801"/>
        <v>578211.28778028942</v>
      </c>
      <c r="Z2065" s="20">
        <f t="shared" si="802"/>
        <v>-224142.28778028942</v>
      </c>
      <c r="AA2065" s="26">
        <f t="shared" si="803"/>
        <v>22414.228778028944</v>
      </c>
      <c r="AB2065" s="31">
        <f t="shared" si="804"/>
        <v>-12611.341969858953</v>
      </c>
      <c r="AC2065" s="30">
        <f t="shared" si="805"/>
        <v>0</v>
      </c>
      <c r="AG2065" s="25">
        <f t="shared" si="806"/>
        <v>0</v>
      </c>
      <c r="AH2065" s="25">
        <f t="shared" si="807"/>
        <v>0</v>
      </c>
      <c r="AI2065" s="25">
        <f t="shared" si="808"/>
        <v>0</v>
      </c>
      <c r="AJ2065" s="25">
        <f t="shared" si="809"/>
        <v>1</v>
      </c>
      <c r="AK2065" s="25">
        <f t="shared" si="810"/>
        <v>0</v>
      </c>
      <c r="AL2065" s="25">
        <f t="shared" ca="1" si="811"/>
        <v>0</v>
      </c>
      <c r="AM2065" s="25">
        <f t="shared" ca="1" si="812"/>
        <v>0</v>
      </c>
      <c r="AN2065" s="25">
        <f ca="1">IF(AM2065=0,0,COUNTIF($AM$19:AM2065,C2065*10+1))</f>
        <v>0</v>
      </c>
      <c r="AO2065" s="20">
        <f t="shared" ca="1" si="813"/>
        <v>0</v>
      </c>
      <c r="AP2065" s="32">
        <f t="shared" ca="1" si="814"/>
        <v>0</v>
      </c>
    </row>
    <row r="2066" spans="1:42" x14ac:dyDescent="0.2">
      <c r="A2066" s="14">
        <f>Daten!A2066</f>
        <v>80223</v>
      </c>
      <c r="B2066" s="7" t="str">
        <f>Daten!B2066</f>
        <v>Langenegg</v>
      </c>
      <c r="C2066" s="14">
        <f t="shared" si="790"/>
        <v>8</v>
      </c>
      <c r="D2066" s="9">
        <f>Daten!D2066</f>
        <v>0</v>
      </c>
      <c r="E2066" s="8">
        <f>Daten!E2066</f>
        <v>1149</v>
      </c>
      <c r="F2066" s="8">
        <f>Daten!F2066</f>
        <v>1145</v>
      </c>
      <c r="G2066" s="26">
        <f t="shared" si="791"/>
        <v>4</v>
      </c>
      <c r="H2066" s="28">
        <f t="shared" si="792"/>
        <v>3.4934497816593887E-3</v>
      </c>
      <c r="I2066" s="20">
        <f t="shared" si="793"/>
        <v>15.382843786480741</v>
      </c>
      <c r="J2066" s="20">
        <f t="shared" si="794"/>
        <v>-11.382843786480741</v>
      </c>
      <c r="K2066" s="26">
        <f t="shared" si="795"/>
        <v>5691.421893240371</v>
      </c>
      <c r="L2066" s="15">
        <f>Daten!G2066</f>
        <v>202</v>
      </c>
      <c r="M2066" s="15">
        <f>Daten!H2066</f>
        <v>758</v>
      </c>
      <c r="N2066" s="15">
        <f>Daten!I2066</f>
        <v>189</v>
      </c>
      <c r="O2066" s="27">
        <f t="shared" si="796"/>
        <v>0.5158311345646438</v>
      </c>
      <c r="P2066" s="15">
        <f t="shared" si="797"/>
        <v>430.38956626178424</v>
      </c>
      <c r="Q2066" s="20">
        <f t="shared" si="798"/>
        <v>-39.389566261784239</v>
      </c>
      <c r="R2066" s="26">
        <f t="shared" si="799"/>
        <v>-7877.9132523568478</v>
      </c>
      <c r="S2066" s="8">
        <f>Daten!K2066</f>
        <v>4170</v>
      </c>
      <c r="T2066" s="8">
        <f>Daten!L2066</f>
        <v>82012</v>
      </c>
      <c r="U2066" s="8">
        <f>Daten!M2066</f>
        <v>441886</v>
      </c>
      <c r="V2066" s="8">
        <f>Daten!N2066</f>
        <v>500</v>
      </c>
      <c r="W2066" s="8">
        <f>Daten!O2066</f>
        <v>500</v>
      </c>
      <c r="X2066" s="22">
        <f t="shared" si="800"/>
        <v>528068</v>
      </c>
      <c r="Y2066" s="8">
        <f t="shared" si="801"/>
        <v>440852.53461151465</v>
      </c>
      <c r="Z2066" s="20">
        <f t="shared" si="802"/>
        <v>87215.465388485347</v>
      </c>
      <c r="AA2066" s="26">
        <f t="shared" si="803"/>
        <v>-8721.5465388485354</v>
      </c>
      <c r="AB2066" s="31">
        <f t="shared" si="804"/>
        <v>-10908.037897965012</v>
      </c>
      <c r="AC2066" s="30">
        <f t="shared" si="805"/>
        <v>0</v>
      </c>
      <c r="AG2066" s="25">
        <f t="shared" si="806"/>
        <v>0</v>
      </c>
      <c r="AH2066" s="25">
        <f t="shared" si="807"/>
        <v>0</v>
      </c>
      <c r="AI2066" s="25">
        <f t="shared" si="808"/>
        <v>0</v>
      </c>
      <c r="AJ2066" s="25">
        <f t="shared" si="809"/>
        <v>1</v>
      </c>
      <c r="AK2066" s="25">
        <f t="shared" si="810"/>
        <v>0</v>
      </c>
      <c r="AL2066" s="25">
        <f t="shared" ca="1" si="811"/>
        <v>0</v>
      </c>
      <c r="AM2066" s="25">
        <f t="shared" ca="1" si="812"/>
        <v>0</v>
      </c>
      <c r="AN2066" s="25">
        <f ca="1">IF(AM2066=0,0,COUNTIF($AM$19:AM2066,C2066*10+1))</f>
        <v>0</v>
      </c>
      <c r="AO2066" s="20">
        <f t="shared" ca="1" si="813"/>
        <v>0</v>
      </c>
      <c r="AP2066" s="32">
        <f t="shared" ca="1" si="814"/>
        <v>0</v>
      </c>
    </row>
    <row r="2067" spans="1:42" x14ac:dyDescent="0.2">
      <c r="A2067" s="14">
        <f>Daten!A2067</f>
        <v>80224</v>
      </c>
      <c r="B2067" s="7" t="str">
        <f>Daten!B2067</f>
        <v>Lauterach</v>
      </c>
      <c r="C2067" s="14">
        <f t="shared" ref="C2067:C2111" si="815">INT(A2067/10000)</f>
        <v>8</v>
      </c>
      <c r="D2067" s="9">
        <f>Daten!D2067</f>
        <v>0</v>
      </c>
      <c r="E2067" s="8">
        <f>Daten!E2067</f>
        <v>10432</v>
      </c>
      <c r="F2067" s="8">
        <f>Daten!F2067</f>
        <v>10307</v>
      </c>
      <c r="G2067" s="26">
        <f t="shared" ref="G2067:G2111" si="816">E2067-F2067</f>
        <v>125</v>
      </c>
      <c r="H2067" s="28">
        <f t="shared" ref="H2067:H2111" si="817">G2067/F2067</f>
        <v>1.2127680217328029E-2</v>
      </c>
      <c r="I2067" s="20">
        <f t="shared" ref="I2067:I2111" si="818">F2067*$I$6</f>
        <v>138.47246367446027</v>
      </c>
      <c r="J2067" s="20">
        <f t="shared" ref="J2067:J2111" si="819">G2067-I2067</f>
        <v>-13.472463674460272</v>
      </c>
      <c r="K2067" s="26">
        <f t="shared" ref="K2067:K2111" si="820">-J2067*$K$5</f>
        <v>6736.2318372301361</v>
      </c>
      <c r="L2067" s="15">
        <f>Daten!G2067</f>
        <v>1706</v>
      </c>
      <c r="M2067" s="15">
        <f>Daten!H2067</f>
        <v>6977</v>
      </c>
      <c r="N2067" s="15">
        <f>Daten!I2067</f>
        <v>1749</v>
      </c>
      <c r="O2067" s="27">
        <f t="shared" ref="O2067:O2111" si="821">(L2067+N2067)/M2067</f>
        <v>0.49519850938798909</v>
      </c>
      <c r="P2067" s="15">
        <f t="shared" ref="P2067:P2111" si="822">M2067*$P$6</f>
        <v>3961.514516897716</v>
      </c>
      <c r="Q2067" s="20">
        <f t="shared" ref="Q2067:Q2111" si="823">L2067+N2067-P2067</f>
        <v>-506.51451689771602</v>
      </c>
      <c r="R2067" s="26">
        <f t="shared" ref="R2067:R2111" si="824">Q2067*$R$5</f>
        <v>-101302.9033795432</v>
      </c>
      <c r="S2067" s="8">
        <f>Daten!K2067</f>
        <v>5783</v>
      </c>
      <c r="T2067" s="8">
        <f>Daten!L2067</f>
        <v>922926</v>
      </c>
      <c r="U2067" s="8">
        <f>Daten!M2067</f>
        <v>6413448</v>
      </c>
      <c r="V2067" s="8">
        <f>Daten!N2067</f>
        <v>500</v>
      </c>
      <c r="W2067" s="8">
        <f>Daten!O2067</f>
        <v>500</v>
      </c>
      <c r="X2067" s="22">
        <f t="shared" ref="X2067:X2111" si="825">S2067/V2067*500+T2067/W2067*500+U2067</f>
        <v>7342157</v>
      </c>
      <c r="Y2067" s="8">
        <f t="shared" ref="Y2067:Y2111" si="826">E2067*$Y$6</f>
        <v>4002588.0252979295</v>
      </c>
      <c r="Z2067" s="20">
        <f t="shared" ref="Z2067:Z2111" si="827">X2067-Y2067</f>
        <v>3339568.9747020705</v>
      </c>
      <c r="AA2067" s="26">
        <f t="shared" ref="AA2067:AA2111" si="828">-Z2067*$AA$5</f>
        <v>-333956.89747020707</v>
      </c>
      <c r="AB2067" s="31">
        <f t="shared" ref="AB2067:AB2111" si="829">K2067+R2067+AA2067</f>
        <v>-428523.56901252014</v>
      </c>
      <c r="AC2067" s="30">
        <f t="shared" ref="AC2067:AC2111" si="830">MAX(0,AB2067)</f>
        <v>0</v>
      </c>
      <c r="AG2067" s="25">
        <f t="shared" ref="AG2067:AG2111" si="831">IF(AB2067&gt;0,K2067,0)</f>
        <v>0</v>
      </c>
      <c r="AH2067" s="25">
        <f t="shared" ref="AH2067:AH2111" si="832">IF(AB2067&gt;0,AA2067,0)</f>
        <v>0</v>
      </c>
      <c r="AI2067" s="25">
        <f t="shared" ref="AI2067:AI2111" si="833">AG2067+AH2067</f>
        <v>0</v>
      </c>
      <c r="AJ2067" s="25">
        <f t="shared" ref="AJ2067:AJ2111" si="834">IF(AND(V2067=500,W2067=500),1,0)</f>
        <v>1</v>
      </c>
      <c r="AK2067" s="25">
        <f t="shared" ref="AK2067:AK2111" si="835">IF(AND(AJ2067=1,AI2067&gt;=E2067*$AK$5),AI2067,0)</f>
        <v>0</v>
      </c>
      <c r="AL2067" s="25">
        <f t="shared" ref="AL2067:AL2111" ca="1" si="836">IF(OFFSET($AK$6,C2067,0)=0,0,ROUND(AK2067*OFFSET($AF$6,C2067,0)/OFFSET($AK$6,C2067,0),0))</f>
        <v>0</v>
      </c>
      <c r="AM2067" s="25">
        <f t="shared" ref="AM2067:AM2111" ca="1" si="837">IF(AL2067&gt;0,C2067*10+1,0)</f>
        <v>0</v>
      </c>
      <c r="AN2067" s="25">
        <f ca="1">IF(AM2067=0,0,COUNTIF($AM$19:AM2067,C2067*10+1))</f>
        <v>0</v>
      </c>
      <c r="AO2067" s="20">
        <f t="shared" ref="AO2067:AO2111" ca="1" si="838">IF(AN2067=1,OFFSET($AF$6,C2067,0)-OFFSET($AL$6,C2067,0),0)</f>
        <v>0</v>
      </c>
      <c r="AP2067" s="32">
        <f t="shared" ref="AP2067:AP2111" ca="1" si="839">AL2067+AO2067</f>
        <v>0</v>
      </c>
    </row>
    <row r="2068" spans="1:42" x14ac:dyDescent="0.2">
      <c r="A2068" s="14">
        <f>Daten!A2068</f>
        <v>80225</v>
      </c>
      <c r="B2068" s="7" t="str">
        <f>Daten!B2068</f>
        <v>Lingenau</v>
      </c>
      <c r="C2068" s="14">
        <f t="shared" si="815"/>
        <v>8</v>
      </c>
      <c r="D2068" s="9">
        <f>Daten!D2068</f>
        <v>0</v>
      </c>
      <c r="E2068" s="8">
        <f>Daten!E2068</f>
        <v>1586</v>
      </c>
      <c r="F2068" s="8">
        <f>Daten!F2068</f>
        <v>1498</v>
      </c>
      <c r="G2068" s="26">
        <f t="shared" si="816"/>
        <v>88</v>
      </c>
      <c r="H2068" s="28">
        <f t="shared" si="817"/>
        <v>5.8744993324432573E-2</v>
      </c>
      <c r="I2068" s="20">
        <f t="shared" si="818"/>
        <v>20.12532750405952</v>
      </c>
      <c r="J2068" s="20">
        <f t="shared" si="819"/>
        <v>67.874672495940473</v>
      </c>
      <c r="K2068" s="26">
        <f t="shared" si="820"/>
        <v>-33937.336247970234</v>
      </c>
      <c r="L2068" s="15">
        <f>Daten!G2068</f>
        <v>308</v>
      </c>
      <c r="M2068" s="15">
        <f>Daten!H2068</f>
        <v>1022</v>
      </c>
      <c r="N2068" s="15">
        <f>Daten!I2068</f>
        <v>256</v>
      </c>
      <c r="O2068" s="27">
        <f t="shared" si="821"/>
        <v>0.55185909980430525</v>
      </c>
      <c r="P2068" s="15">
        <f t="shared" si="822"/>
        <v>580.28777931338198</v>
      </c>
      <c r="Q2068" s="20">
        <f t="shared" si="823"/>
        <v>-16.287779313381975</v>
      </c>
      <c r="R2068" s="26">
        <f t="shared" si="824"/>
        <v>-3257.555862676395</v>
      </c>
      <c r="S2068" s="8">
        <f>Daten!K2068</f>
        <v>6168</v>
      </c>
      <c r="T2068" s="8">
        <f>Daten!L2068</f>
        <v>237216</v>
      </c>
      <c r="U2068" s="8">
        <f>Daten!M2068</f>
        <v>387222</v>
      </c>
      <c r="V2068" s="8">
        <f>Daten!N2068</f>
        <v>500</v>
      </c>
      <c r="W2068" s="8">
        <f>Daten!O2068</f>
        <v>500</v>
      </c>
      <c r="X2068" s="22">
        <f t="shared" si="825"/>
        <v>630606</v>
      </c>
      <c r="Y2068" s="8">
        <f t="shared" si="826"/>
        <v>608522.29755775654</v>
      </c>
      <c r="Z2068" s="20">
        <f t="shared" si="827"/>
        <v>22083.702442243462</v>
      </c>
      <c r="AA2068" s="26">
        <f t="shared" si="828"/>
        <v>-2208.3702442243462</v>
      </c>
      <c r="AB2068" s="31">
        <f t="shared" si="829"/>
        <v>-39403.262354870974</v>
      </c>
      <c r="AC2068" s="30">
        <f t="shared" si="830"/>
        <v>0</v>
      </c>
      <c r="AG2068" s="25">
        <f t="shared" si="831"/>
        <v>0</v>
      </c>
      <c r="AH2068" s="25">
        <f t="shared" si="832"/>
        <v>0</v>
      </c>
      <c r="AI2068" s="25">
        <f t="shared" si="833"/>
        <v>0</v>
      </c>
      <c r="AJ2068" s="25">
        <f t="shared" si="834"/>
        <v>1</v>
      </c>
      <c r="AK2068" s="25">
        <f t="shared" si="835"/>
        <v>0</v>
      </c>
      <c r="AL2068" s="25">
        <f t="shared" ca="1" si="836"/>
        <v>0</v>
      </c>
      <c r="AM2068" s="25">
        <f t="shared" ca="1" si="837"/>
        <v>0</v>
      </c>
      <c r="AN2068" s="25">
        <f ca="1">IF(AM2068=0,0,COUNTIF($AM$19:AM2068,C2068*10+1))</f>
        <v>0</v>
      </c>
      <c r="AO2068" s="20">
        <f t="shared" ca="1" si="838"/>
        <v>0</v>
      </c>
      <c r="AP2068" s="32">
        <f t="shared" ca="1" si="839"/>
        <v>0</v>
      </c>
    </row>
    <row r="2069" spans="1:42" x14ac:dyDescent="0.2">
      <c r="A2069" s="14">
        <f>Daten!A2069</f>
        <v>80226</v>
      </c>
      <c r="B2069" s="7" t="str">
        <f>Daten!B2069</f>
        <v>Lochau</v>
      </c>
      <c r="C2069" s="14">
        <f t="shared" si="815"/>
        <v>8</v>
      </c>
      <c r="D2069" s="9">
        <f>Daten!D2069</f>
        <v>0</v>
      </c>
      <c r="E2069" s="8">
        <f>Daten!E2069</f>
        <v>6560</v>
      </c>
      <c r="F2069" s="8">
        <f>Daten!F2069</f>
        <v>5778</v>
      </c>
      <c r="G2069" s="26">
        <f t="shared" si="816"/>
        <v>782</v>
      </c>
      <c r="H2069" s="28">
        <f t="shared" si="817"/>
        <v>0.13534094842506059</v>
      </c>
      <c r="I2069" s="20">
        <f t="shared" si="818"/>
        <v>77.626263229943859</v>
      </c>
      <c r="J2069" s="20">
        <f t="shared" si="819"/>
        <v>704.3737367700561</v>
      </c>
      <c r="K2069" s="26">
        <f t="shared" si="820"/>
        <v>-352186.86838502804</v>
      </c>
      <c r="L2069" s="15">
        <f>Daten!G2069</f>
        <v>883</v>
      </c>
      <c r="M2069" s="15">
        <f>Daten!H2069</f>
        <v>4158</v>
      </c>
      <c r="N2069" s="15">
        <f>Daten!I2069</f>
        <v>1519</v>
      </c>
      <c r="O2069" s="27">
        <f t="shared" si="821"/>
        <v>0.57768157768157768</v>
      </c>
      <c r="P2069" s="15">
        <f t="shared" si="822"/>
        <v>2360.8968555626634</v>
      </c>
      <c r="Q2069" s="20">
        <f t="shared" si="823"/>
        <v>41.103144437336596</v>
      </c>
      <c r="R2069" s="26">
        <f t="shared" si="824"/>
        <v>8220.6288874673191</v>
      </c>
      <c r="S2069" s="8">
        <f>Daten!K2069</f>
        <v>3097</v>
      </c>
      <c r="T2069" s="8">
        <f>Daten!L2069</f>
        <v>549066</v>
      </c>
      <c r="U2069" s="8">
        <f>Daten!M2069</f>
        <v>923284</v>
      </c>
      <c r="V2069" s="8">
        <f>Daten!N2069</f>
        <v>500</v>
      </c>
      <c r="W2069" s="8">
        <f>Daten!O2069</f>
        <v>500</v>
      </c>
      <c r="X2069" s="22">
        <f t="shared" si="825"/>
        <v>1475447</v>
      </c>
      <c r="Y2069" s="8">
        <f t="shared" si="826"/>
        <v>2516964.862533974</v>
      </c>
      <c r="Z2069" s="20">
        <f t="shared" si="827"/>
        <v>-1041517.862533974</v>
      </c>
      <c r="AA2069" s="26">
        <f t="shared" si="828"/>
        <v>104151.78625339741</v>
      </c>
      <c r="AB2069" s="31">
        <f t="shared" si="829"/>
        <v>-239814.45324416331</v>
      </c>
      <c r="AC2069" s="30">
        <f t="shared" si="830"/>
        <v>0</v>
      </c>
      <c r="AG2069" s="25">
        <f t="shared" si="831"/>
        <v>0</v>
      </c>
      <c r="AH2069" s="25">
        <f t="shared" si="832"/>
        <v>0</v>
      </c>
      <c r="AI2069" s="25">
        <f t="shared" si="833"/>
        <v>0</v>
      </c>
      <c r="AJ2069" s="25">
        <f t="shared" si="834"/>
        <v>1</v>
      </c>
      <c r="AK2069" s="25">
        <f t="shared" si="835"/>
        <v>0</v>
      </c>
      <c r="AL2069" s="25">
        <f t="shared" ca="1" si="836"/>
        <v>0</v>
      </c>
      <c r="AM2069" s="25">
        <f t="shared" ca="1" si="837"/>
        <v>0</v>
      </c>
      <c r="AN2069" s="25">
        <f ca="1">IF(AM2069=0,0,COUNTIF($AM$19:AM2069,C2069*10+1))</f>
        <v>0</v>
      </c>
      <c r="AO2069" s="20">
        <f t="shared" ca="1" si="838"/>
        <v>0</v>
      </c>
      <c r="AP2069" s="32">
        <f t="shared" ca="1" si="839"/>
        <v>0</v>
      </c>
    </row>
    <row r="2070" spans="1:42" x14ac:dyDescent="0.2">
      <c r="A2070" s="14">
        <f>Daten!A2070</f>
        <v>80227</v>
      </c>
      <c r="B2070" s="7" t="str">
        <f>Daten!B2070</f>
        <v>Mellau</v>
      </c>
      <c r="C2070" s="14">
        <f t="shared" si="815"/>
        <v>8</v>
      </c>
      <c r="D2070" s="9">
        <f>Daten!D2070</f>
        <v>0</v>
      </c>
      <c r="E2070" s="8">
        <f>Daten!E2070</f>
        <v>1256</v>
      </c>
      <c r="F2070" s="8">
        <f>Daten!F2070</f>
        <v>1306</v>
      </c>
      <c r="G2070" s="26">
        <f t="shared" si="816"/>
        <v>-50</v>
      </c>
      <c r="H2070" s="28">
        <f t="shared" si="817"/>
        <v>-3.8284839203675342E-2</v>
      </c>
      <c r="I2070" s="20">
        <f t="shared" si="818"/>
        <v>17.545846275234801</v>
      </c>
      <c r="J2070" s="20">
        <f t="shared" si="819"/>
        <v>-67.545846275234794</v>
      </c>
      <c r="K2070" s="26">
        <f t="shared" si="820"/>
        <v>33772.923137617399</v>
      </c>
      <c r="L2070" s="15">
        <f>Daten!G2070</f>
        <v>211</v>
      </c>
      <c r="M2070" s="15">
        <f>Daten!H2070</f>
        <v>799</v>
      </c>
      <c r="N2070" s="15">
        <f>Daten!I2070</f>
        <v>246</v>
      </c>
      <c r="O2070" s="27">
        <f t="shared" si="821"/>
        <v>0.57196495619524401</v>
      </c>
      <c r="P2070" s="15">
        <f t="shared" si="822"/>
        <v>453.66921298570662</v>
      </c>
      <c r="Q2070" s="20">
        <f t="shared" si="823"/>
        <v>3.330787014293378</v>
      </c>
      <c r="R2070" s="26">
        <f t="shared" si="824"/>
        <v>666.1574028586756</v>
      </c>
      <c r="S2070" s="8">
        <f>Daten!K2070</f>
        <v>3678</v>
      </c>
      <c r="T2070" s="8">
        <f>Daten!L2070</f>
        <v>136311</v>
      </c>
      <c r="U2070" s="8">
        <f>Daten!M2070</f>
        <v>486280</v>
      </c>
      <c r="V2070" s="8">
        <f>Daten!N2070</f>
        <v>500</v>
      </c>
      <c r="W2070" s="8">
        <f>Daten!O2070</f>
        <v>500</v>
      </c>
      <c r="X2070" s="22">
        <f t="shared" si="825"/>
        <v>626269</v>
      </c>
      <c r="Y2070" s="8">
        <f t="shared" si="826"/>
        <v>481906.68709491938</v>
      </c>
      <c r="Z2070" s="20">
        <f t="shared" si="827"/>
        <v>144362.31290508062</v>
      </c>
      <c r="AA2070" s="26">
        <f t="shared" si="828"/>
        <v>-14436.231290508062</v>
      </c>
      <c r="AB2070" s="31">
        <f t="shared" si="829"/>
        <v>20002.849249968014</v>
      </c>
      <c r="AC2070" s="30">
        <f t="shared" si="830"/>
        <v>20002.849249968014</v>
      </c>
      <c r="AG2070" s="25">
        <f t="shared" si="831"/>
        <v>33772.923137617399</v>
      </c>
      <c r="AH2070" s="25">
        <f t="shared" si="832"/>
        <v>-14436.231290508062</v>
      </c>
      <c r="AI2070" s="25">
        <f t="shared" si="833"/>
        <v>19336.691847109338</v>
      </c>
      <c r="AJ2070" s="25">
        <f t="shared" si="834"/>
        <v>1</v>
      </c>
      <c r="AK2070" s="25">
        <f t="shared" si="835"/>
        <v>19336.691847109338</v>
      </c>
      <c r="AL2070" s="25">
        <f t="shared" ca="1" si="836"/>
        <v>43111</v>
      </c>
      <c r="AM2070" s="25">
        <f t="shared" ca="1" si="837"/>
        <v>81</v>
      </c>
      <c r="AN2070" s="25">
        <f ca="1">IF(AM2070=0,0,COUNTIF($AM$19:AM2070,C2070*10+1))</f>
        <v>16</v>
      </c>
      <c r="AO2070" s="20">
        <f t="shared" ca="1" si="838"/>
        <v>0</v>
      </c>
      <c r="AP2070" s="32">
        <f t="shared" ca="1" si="839"/>
        <v>43111</v>
      </c>
    </row>
    <row r="2071" spans="1:42" x14ac:dyDescent="0.2">
      <c r="A2071" s="14">
        <f>Daten!A2071</f>
        <v>80228</v>
      </c>
      <c r="B2071" s="7" t="str">
        <f>Daten!B2071</f>
        <v>Mittelberg</v>
      </c>
      <c r="C2071" s="14">
        <f t="shared" si="815"/>
        <v>8</v>
      </c>
      <c r="D2071" s="9">
        <f>Daten!D2071</f>
        <v>0</v>
      </c>
      <c r="E2071" s="8">
        <f>Daten!E2071</f>
        <v>5012</v>
      </c>
      <c r="F2071" s="8">
        <f>Daten!F2071</f>
        <v>4983</v>
      </c>
      <c r="G2071" s="26">
        <f t="shared" si="816"/>
        <v>29</v>
      </c>
      <c r="H2071" s="28">
        <f t="shared" si="817"/>
        <v>5.8197872767409191E-3</v>
      </c>
      <c r="I2071" s="20">
        <f t="shared" si="818"/>
        <v>66.945598766841513</v>
      </c>
      <c r="J2071" s="20">
        <f t="shared" si="819"/>
        <v>-37.945598766841513</v>
      </c>
      <c r="K2071" s="26">
        <f t="shared" si="820"/>
        <v>18972.799383420755</v>
      </c>
      <c r="L2071" s="15">
        <f>Daten!G2071</f>
        <v>580</v>
      </c>
      <c r="M2071" s="15">
        <f>Daten!H2071</f>
        <v>3401</v>
      </c>
      <c r="N2071" s="15">
        <f>Daten!I2071</f>
        <v>1031</v>
      </c>
      <c r="O2071" s="27">
        <f t="shared" si="821"/>
        <v>0.47368421052631576</v>
      </c>
      <c r="P2071" s="15">
        <f t="shared" si="822"/>
        <v>1931.0750855624383</v>
      </c>
      <c r="Q2071" s="20">
        <f t="shared" si="823"/>
        <v>-320.07508556243829</v>
      </c>
      <c r="R2071" s="26">
        <f t="shared" si="824"/>
        <v>-64015.017112487658</v>
      </c>
      <c r="S2071" s="8">
        <f>Daten!K2071</f>
        <v>6055</v>
      </c>
      <c r="T2071" s="8">
        <f>Daten!L2071</f>
        <v>715755</v>
      </c>
      <c r="U2071" s="8">
        <f>Daten!M2071</f>
        <v>2150776</v>
      </c>
      <c r="V2071" s="8">
        <f>Daten!N2071</f>
        <v>500</v>
      </c>
      <c r="W2071" s="8">
        <f>Daten!O2071</f>
        <v>500</v>
      </c>
      <c r="X2071" s="22">
        <f t="shared" si="825"/>
        <v>2872586</v>
      </c>
      <c r="Y2071" s="8">
        <f t="shared" si="826"/>
        <v>1923022.5443628472</v>
      </c>
      <c r="Z2071" s="20">
        <f t="shared" si="827"/>
        <v>949563.45563715277</v>
      </c>
      <c r="AA2071" s="26">
        <f t="shared" si="828"/>
        <v>-94956.34556371528</v>
      </c>
      <c r="AB2071" s="31">
        <f t="shared" si="829"/>
        <v>-139998.56329278217</v>
      </c>
      <c r="AC2071" s="30">
        <f t="shared" si="830"/>
        <v>0</v>
      </c>
      <c r="AG2071" s="25">
        <f t="shared" si="831"/>
        <v>0</v>
      </c>
      <c r="AH2071" s="25">
        <f t="shared" si="832"/>
        <v>0</v>
      </c>
      <c r="AI2071" s="25">
        <f t="shared" si="833"/>
        <v>0</v>
      </c>
      <c r="AJ2071" s="25">
        <f t="shared" si="834"/>
        <v>1</v>
      </c>
      <c r="AK2071" s="25">
        <f t="shared" si="835"/>
        <v>0</v>
      </c>
      <c r="AL2071" s="25">
        <f t="shared" ca="1" si="836"/>
        <v>0</v>
      </c>
      <c r="AM2071" s="25">
        <f t="shared" ca="1" si="837"/>
        <v>0</v>
      </c>
      <c r="AN2071" s="25">
        <f ca="1">IF(AM2071=0,0,COUNTIF($AM$19:AM2071,C2071*10+1))</f>
        <v>0</v>
      </c>
      <c r="AO2071" s="20">
        <f t="shared" ca="1" si="838"/>
        <v>0</v>
      </c>
      <c r="AP2071" s="32">
        <f t="shared" ca="1" si="839"/>
        <v>0</v>
      </c>
    </row>
    <row r="2072" spans="1:42" x14ac:dyDescent="0.2">
      <c r="A2072" s="14">
        <f>Daten!A2072</f>
        <v>80229</v>
      </c>
      <c r="B2072" s="7" t="str">
        <f>Daten!B2072</f>
        <v>Möggers</v>
      </c>
      <c r="C2072" s="14">
        <f t="shared" si="815"/>
        <v>8</v>
      </c>
      <c r="D2072" s="9">
        <f>Daten!D2072</f>
        <v>0</v>
      </c>
      <c r="E2072" s="8">
        <f>Daten!E2072</f>
        <v>555</v>
      </c>
      <c r="F2072" s="8">
        <f>Daten!F2072</f>
        <v>530</v>
      </c>
      <c r="G2072" s="26">
        <f t="shared" si="816"/>
        <v>25</v>
      </c>
      <c r="H2072" s="28">
        <f t="shared" si="817"/>
        <v>4.716981132075472E-2</v>
      </c>
      <c r="I2072" s="20">
        <f t="shared" si="818"/>
        <v>7.1204429754015655</v>
      </c>
      <c r="J2072" s="20">
        <f t="shared" si="819"/>
        <v>17.879557024598434</v>
      </c>
      <c r="K2072" s="26">
        <f t="shared" si="820"/>
        <v>-8939.7785122992173</v>
      </c>
      <c r="L2072" s="15">
        <f>Daten!G2072</f>
        <v>93</v>
      </c>
      <c r="M2072" s="15">
        <f>Daten!H2072</f>
        <v>384</v>
      </c>
      <c r="N2072" s="15">
        <f>Daten!I2072</f>
        <v>78</v>
      </c>
      <c r="O2072" s="27">
        <f t="shared" si="821"/>
        <v>0.4453125</v>
      </c>
      <c r="P2072" s="15">
        <f t="shared" si="822"/>
        <v>218.03376443868754</v>
      </c>
      <c r="Q2072" s="20">
        <f t="shared" si="823"/>
        <v>-47.033764438687541</v>
      </c>
      <c r="R2072" s="26">
        <f t="shared" si="824"/>
        <v>-9406.752887737508</v>
      </c>
      <c r="S2072" s="8">
        <f>Daten!K2072</f>
        <v>5692</v>
      </c>
      <c r="T2072" s="8">
        <f>Daten!L2072</f>
        <v>22471</v>
      </c>
      <c r="U2072" s="8">
        <f>Daten!M2072</f>
        <v>45418</v>
      </c>
      <c r="V2072" s="8">
        <f>Daten!N2072</f>
        <v>500</v>
      </c>
      <c r="W2072" s="8">
        <f>Daten!O2072</f>
        <v>500</v>
      </c>
      <c r="X2072" s="22">
        <f t="shared" si="825"/>
        <v>73581</v>
      </c>
      <c r="Y2072" s="8">
        <f t="shared" si="826"/>
        <v>212944.43577840785</v>
      </c>
      <c r="Z2072" s="20">
        <f t="shared" si="827"/>
        <v>-139363.43577840785</v>
      </c>
      <c r="AA2072" s="26">
        <f t="shared" si="828"/>
        <v>13936.343577840786</v>
      </c>
      <c r="AB2072" s="31">
        <f t="shared" si="829"/>
        <v>-4410.1878221959396</v>
      </c>
      <c r="AC2072" s="30">
        <f t="shared" si="830"/>
        <v>0</v>
      </c>
      <c r="AG2072" s="25">
        <f t="shared" si="831"/>
        <v>0</v>
      </c>
      <c r="AH2072" s="25">
        <f t="shared" si="832"/>
        <v>0</v>
      </c>
      <c r="AI2072" s="25">
        <f t="shared" si="833"/>
        <v>0</v>
      </c>
      <c r="AJ2072" s="25">
        <f t="shared" si="834"/>
        <v>1</v>
      </c>
      <c r="AK2072" s="25">
        <f t="shared" si="835"/>
        <v>0</v>
      </c>
      <c r="AL2072" s="25">
        <f t="shared" ca="1" si="836"/>
        <v>0</v>
      </c>
      <c r="AM2072" s="25">
        <f t="shared" ca="1" si="837"/>
        <v>0</v>
      </c>
      <c r="AN2072" s="25">
        <f ca="1">IF(AM2072=0,0,COUNTIF($AM$19:AM2072,C2072*10+1))</f>
        <v>0</v>
      </c>
      <c r="AO2072" s="20">
        <f t="shared" ca="1" si="838"/>
        <v>0</v>
      </c>
      <c r="AP2072" s="32">
        <f t="shared" ca="1" si="839"/>
        <v>0</v>
      </c>
    </row>
    <row r="2073" spans="1:42" x14ac:dyDescent="0.2">
      <c r="A2073" s="14">
        <f>Daten!A2073</f>
        <v>80230</v>
      </c>
      <c r="B2073" s="7" t="str">
        <f>Daten!B2073</f>
        <v>Reuthe</v>
      </c>
      <c r="C2073" s="14">
        <f t="shared" si="815"/>
        <v>8</v>
      </c>
      <c r="D2073" s="9">
        <f>Daten!D2073</f>
        <v>0</v>
      </c>
      <c r="E2073" s="8">
        <f>Daten!E2073</f>
        <v>683</v>
      </c>
      <c r="F2073" s="8">
        <f>Daten!F2073</f>
        <v>660</v>
      </c>
      <c r="G2073" s="26">
        <f t="shared" si="816"/>
        <v>23</v>
      </c>
      <c r="H2073" s="28">
        <f t="shared" si="817"/>
        <v>3.4848484848484851E-2</v>
      </c>
      <c r="I2073" s="20">
        <f t="shared" si="818"/>
        <v>8.8669667240849694</v>
      </c>
      <c r="J2073" s="20">
        <f t="shared" si="819"/>
        <v>14.133033275915031</v>
      </c>
      <c r="K2073" s="26">
        <f t="shared" si="820"/>
        <v>-7066.5166379575148</v>
      </c>
      <c r="L2073" s="15">
        <f>Daten!G2073</f>
        <v>114</v>
      </c>
      <c r="M2073" s="15">
        <f>Daten!H2073</f>
        <v>477</v>
      </c>
      <c r="N2073" s="15">
        <f>Daten!I2073</f>
        <v>92</v>
      </c>
      <c r="O2073" s="27">
        <f t="shared" si="821"/>
        <v>0.43186582809224316</v>
      </c>
      <c r="P2073" s="15">
        <f t="shared" si="822"/>
        <v>270.83881676368219</v>
      </c>
      <c r="Q2073" s="20">
        <f t="shared" si="823"/>
        <v>-64.838816763682189</v>
      </c>
      <c r="R2073" s="26">
        <f t="shared" si="824"/>
        <v>-12967.763352736438</v>
      </c>
      <c r="S2073" s="8">
        <f>Daten!K2073</f>
        <v>968</v>
      </c>
      <c r="T2073" s="8">
        <f>Daten!L2073</f>
        <v>84702</v>
      </c>
      <c r="U2073" s="8">
        <f>Daten!M2073</f>
        <v>670061</v>
      </c>
      <c r="V2073" s="8">
        <f>Daten!N2073</f>
        <v>500</v>
      </c>
      <c r="W2073" s="8">
        <f>Daten!O2073</f>
        <v>500</v>
      </c>
      <c r="X2073" s="22">
        <f t="shared" si="825"/>
        <v>755731</v>
      </c>
      <c r="Y2073" s="8">
        <f t="shared" si="826"/>
        <v>262055.94529126587</v>
      </c>
      <c r="Z2073" s="20">
        <f t="shared" si="827"/>
        <v>493675.05470873415</v>
      </c>
      <c r="AA2073" s="26">
        <f t="shared" si="828"/>
        <v>-49367.505470873417</v>
      </c>
      <c r="AB2073" s="31">
        <f t="shared" si="829"/>
        <v>-69401.785461567371</v>
      </c>
      <c r="AC2073" s="30">
        <f t="shared" si="830"/>
        <v>0</v>
      </c>
      <c r="AG2073" s="25">
        <f t="shared" si="831"/>
        <v>0</v>
      </c>
      <c r="AH2073" s="25">
        <f t="shared" si="832"/>
        <v>0</v>
      </c>
      <c r="AI2073" s="25">
        <f t="shared" si="833"/>
        <v>0</v>
      </c>
      <c r="AJ2073" s="25">
        <f t="shared" si="834"/>
        <v>1</v>
      </c>
      <c r="AK2073" s="25">
        <f t="shared" si="835"/>
        <v>0</v>
      </c>
      <c r="AL2073" s="25">
        <f t="shared" ca="1" si="836"/>
        <v>0</v>
      </c>
      <c r="AM2073" s="25">
        <f t="shared" ca="1" si="837"/>
        <v>0</v>
      </c>
      <c r="AN2073" s="25">
        <f ca="1">IF(AM2073=0,0,COUNTIF($AM$19:AM2073,C2073*10+1))</f>
        <v>0</v>
      </c>
      <c r="AO2073" s="20">
        <f t="shared" ca="1" si="838"/>
        <v>0</v>
      </c>
      <c r="AP2073" s="32">
        <f t="shared" ca="1" si="839"/>
        <v>0</v>
      </c>
    </row>
    <row r="2074" spans="1:42" x14ac:dyDescent="0.2">
      <c r="A2074" s="14">
        <f>Daten!A2074</f>
        <v>80231</v>
      </c>
      <c r="B2074" s="7" t="str">
        <f>Daten!B2074</f>
        <v>Riefensberg</v>
      </c>
      <c r="C2074" s="14">
        <f t="shared" si="815"/>
        <v>8</v>
      </c>
      <c r="D2074" s="9">
        <f>Daten!D2074</f>
        <v>0</v>
      </c>
      <c r="E2074" s="8">
        <f>Daten!E2074</f>
        <v>1078</v>
      </c>
      <c r="F2074" s="8">
        <f>Daten!F2074</f>
        <v>1083</v>
      </c>
      <c r="G2074" s="26">
        <f t="shared" si="816"/>
        <v>-5</v>
      </c>
      <c r="H2074" s="28">
        <f t="shared" si="817"/>
        <v>-4.6168051708217915E-3</v>
      </c>
      <c r="I2074" s="20">
        <f t="shared" si="818"/>
        <v>14.549886306339426</v>
      </c>
      <c r="J2074" s="20">
        <f t="shared" si="819"/>
        <v>-19.549886306339424</v>
      </c>
      <c r="K2074" s="26">
        <f t="shared" si="820"/>
        <v>9774.9431531697119</v>
      </c>
      <c r="L2074" s="15">
        <f>Daten!G2074</f>
        <v>196</v>
      </c>
      <c r="M2074" s="15">
        <f>Daten!H2074</f>
        <v>713</v>
      </c>
      <c r="N2074" s="15">
        <f>Daten!I2074</f>
        <v>169</v>
      </c>
      <c r="O2074" s="27">
        <f t="shared" si="821"/>
        <v>0.51192145862552596</v>
      </c>
      <c r="P2074" s="15">
        <f t="shared" si="822"/>
        <v>404.83873449162559</v>
      </c>
      <c r="Q2074" s="20">
        <f t="shared" si="823"/>
        <v>-39.838734491625587</v>
      </c>
      <c r="R2074" s="26">
        <f t="shared" si="824"/>
        <v>-7967.7468983251174</v>
      </c>
      <c r="S2074" s="8">
        <f>Daten!K2074</f>
        <v>4240</v>
      </c>
      <c r="T2074" s="8">
        <f>Daten!L2074</f>
        <v>64392</v>
      </c>
      <c r="U2074" s="8">
        <f>Daten!M2074</f>
        <v>302692</v>
      </c>
      <c r="V2074" s="8">
        <f>Daten!N2074</f>
        <v>500</v>
      </c>
      <c r="W2074" s="8">
        <f>Daten!O2074</f>
        <v>500</v>
      </c>
      <c r="X2074" s="22">
        <f t="shared" si="825"/>
        <v>371324</v>
      </c>
      <c r="Y2074" s="8">
        <f t="shared" si="826"/>
        <v>413610.99417860119</v>
      </c>
      <c r="Z2074" s="20">
        <f t="shared" si="827"/>
        <v>-42286.994178601191</v>
      </c>
      <c r="AA2074" s="26">
        <f t="shared" si="828"/>
        <v>4228.699417860119</v>
      </c>
      <c r="AB2074" s="31">
        <f t="shared" si="829"/>
        <v>6035.8956727047134</v>
      </c>
      <c r="AC2074" s="30">
        <f t="shared" si="830"/>
        <v>6035.8956727047134</v>
      </c>
      <c r="AG2074" s="25">
        <f t="shared" si="831"/>
        <v>9774.9431531697119</v>
      </c>
      <c r="AH2074" s="25">
        <f t="shared" si="832"/>
        <v>4228.699417860119</v>
      </c>
      <c r="AI2074" s="25">
        <f t="shared" si="833"/>
        <v>14003.642571029832</v>
      </c>
      <c r="AJ2074" s="25">
        <f t="shared" si="834"/>
        <v>1</v>
      </c>
      <c r="AK2074" s="25">
        <f t="shared" si="835"/>
        <v>14003.642571029832</v>
      </c>
      <c r="AL2074" s="25">
        <f t="shared" ca="1" si="836"/>
        <v>31221</v>
      </c>
      <c r="AM2074" s="25">
        <f t="shared" ca="1" si="837"/>
        <v>81</v>
      </c>
      <c r="AN2074" s="25">
        <f ca="1">IF(AM2074=0,0,COUNTIF($AM$19:AM2074,C2074*10+1))</f>
        <v>17</v>
      </c>
      <c r="AO2074" s="20">
        <f t="shared" ca="1" si="838"/>
        <v>0</v>
      </c>
      <c r="AP2074" s="32">
        <f t="shared" ca="1" si="839"/>
        <v>31221</v>
      </c>
    </row>
    <row r="2075" spans="1:42" x14ac:dyDescent="0.2">
      <c r="A2075" s="14">
        <f>Daten!A2075</f>
        <v>80232</v>
      </c>
      <c r="B2075" s="7" t="str">
        <f>Daten!B2075</f>
        <v>Schnepfau</v>
      </c>
      <c r="C2075" s="14">
        <f t="shared" si="815"/>
        <v>8</v>
      </c>
      <c r="D2075" s="9">
        <f>Daten!D2075</f>
        <v>0</v>
      </c>
      <c r="E2075" s="8">
        <f>Daten!E2075</f>
        <v>483</v>
      </c>
      <c r="F2075" s="8">
        <f>Daten!F2075</f>
        <v>454</v>
      </c>
      <c r="G2075" s="26">
        <f t="shared" si="816"/>
        <v>29</v>
      </c>
      <c r="H2075" s="28">
        <f t="shared" si="817"/>
        <v>6.3876651982378851E-2</v>
      </c>
      <c r="I2075" s="20">
        <f t="shared" si="818"/>
        <v>6.0993983223251149</v>
      </c>
      <c r="J2075" s="20">
        <f t="shared" si="819"/>
        <v>22.900601677674885</v>
      </c>
      <c r="K2075" s="26">
        <f t="shared" si="820"/>
        <v>-11450.300838837442</v>
      </c>
      <c r="L2075" s="15">
        <f>Daten!G2075</f>
        <v>77</v>
      </c>
      <c r="M2075" s="15">
        <f>Daten!H2075</f>
        <v>323</v>
      </c>
      <c r="N2075" s="15">
        <f>Daten!I2075</f>
        <v>83</v>
      </c>
      <c r="O2075" s="27">
        <f t="shared" si="821"/>
        <v>0.49535603715170279</v>
      </c>
      <c r="P2075" s="15">
        <f t="shared" si="822"/>
        <v>183.39819248358353</v>
      </c>
      <c r="Q2075" s="20">
        <f t="shared" si="823"/>
        <v>-23.398192483583529</v>
      </c>
      <c r="R2075" s="26">
        <f t="shared" si="824"/>
        <v>-4679.638496716706</v>
      </c>
      <c r="S2075" s="8">
        <f>Daten!K2075</f>
        <v>2415</v>
      </c>
      <c r="T2075" s="8">
        <f>Daten!L2075</f>
        <v>46653</v>
      </c>
      <c r="U2075" s="8">
        <f>Daten!M2075</f>
        <v>146721</v>
      </c>
      <c r="V2075" s="8">
        <f>Daten!N2075</f>
        <v>500</v>
      </c>
      <c r="W2075" s="8">
        <f>Daten!O2075</f>
        <v>500</v>
      </c>
      <c r="X2075" s="22">
        <f t="shared" si="825"/>
        <v>195789</v>
      </c>
      <c r="Y2075" s="8">
        <f t="shared" si="826"/>
        <v>185319.21167742522</v>
      </c>
      <c r="Z2075" s="20">
        <f t="shared" si="827"/>
        <v>10469.788322574779</v>
      </c>
      <c r="AA2075" s="26">
        <f t="shared" si="828"/>
        <v>-1046.978832257478</v>
      </c>
      <c r="AB2075" s="31">
        <f t="shared" si="829"/>
        <v>-17176.918167811626</v>
      </c>
      <c r="AC2075" s="30">
        <f t="shared" si="830"/>
        <v>0</v>
      </c>
      <c r="AG2075" s="25">
        <f t="shared" si="831"/>
        <v>0</v>
      </c>
      <c r="AH2075" s="25">
        <f t="shared" si="832"/>
        <v>0</v>
      </c>
      <c r="AI2075" s="25">
        <f t="shared" si="833"/>
        <v>0</v>
      </c>
      <c r="AJ2075" s="25">
        <f t="shared" si="834"/>
        <v>1</v>
      </c>
      <c r="AK2075" s="25">
        <f t="shared" si="835"/>
        <v>0</v>
      </c>
      <c r="AL2075" s="25">
        <f t="shared" ca="1" si="836"/>
        <v>0</v>
      </c>
      <c r="AM2075" s="25">
        <f t="shared" ca="1" si="837"/>
        <v>0</v>
      </c>
      <c r="AN2075" s="25">
        <f ca="1">IF(AM2075=0,0,COUNTIF($AM$19:AM2075,C2075*10+1))</f>
        <v>0</v>
      </c>
      <c r="AO2075" s="20">
        <f t="shared" ca="1" si="838"/>
        <v>0</v>
      </c>
      <c r="AP2075" s="32">
        <f t="shared" ca="1" si="839"/>
        <v>0</v>
      </c>
    </row>
    <row r="2076" spans="1:42" x14ac:dyDescent="0.2">
      <c r="A2076" s="14">
        <f>Daten!A2076</f>
        <v>80233</v>
      </c>
      <c r="B2076" s="7" t="str">
        <f>Daten!B2076</f>
        <v>Schoppernau</v>
      </c>
      <c r="C2076" s="14">
        <f t="shared" si="815"/>
        <v>8</v>
      </c>
      <c r="D2076" s="9">
        <f>Daten!D2076</f>
        <v>0</v>
      </c>
      <c r="E2076" s="8">
        <f>Daten!E2076</f>
        <v>948</v>
      </c>
      <c r="F2076" s="8">
        <f>Daten!F2076</f>
        <v>942</v>
      </c>
      <c r="G2076" s="26">
        <f t="shared" si="816"/>
        <v>6</v>
      </c>
      <c r="H2076" s="28">
        <f t="shared" si="817"/>
        <v>6.369426751592357E-3</v>
      </c>
      <c r="I2076" s="20">
        <f t="shared" si="818"/>
        <v>12.655579778921274</v>
      </c>
      <c r="J2076" s="20">
        <f t="shared" si="819"/>
        <v>-6.6555797789212736</v>
      </c>
      <c r="K2076" s="26">
        <f t="shared" si="820"/>
        <v>3327.7898894606369</v>
      </c>
      <c r="L2076" s="15">
        <f>Daten!G2076</f>
        <v>158</v>
      </c>
      <c r="M2076" s="15">
        <f>Daten!H2076</f>
        <v>608</v>
      </c>
      <c r="N2076" s="15">
        <f>Daten!I2076</f>
        <v>182</v>
      </c>
      <c r="O2076" s="27">
        <f t="shared" si="821"/>
        <v>0.55921052631578949</v>
      </c>
      <c r="P2076" s="15">
        <f t="shared" si="822"/>
        <v>345.22012702792193</v>
      </c>
      <c r="Q2076" s="20">
        <f t="shared" si="823"/>
        <v>-5.2201270279219329</v>
      </c>
      <c r="R2076" s="26">
        <f t="shared" si="824"/>
        <v>-1044.0254055843866</v>
      </c>
      <c r="S2076" s="8">
        <f>Daten!K2076</f>
        <v>3454</v>
      </c>
      <c r="T2076" s="8">
        <f>Daten!L2076</f>
        <v>128299</v>
      </c>
      <c r="U2076" s="8">
        <f>Daten!M2076</f>
        <v>242581</v>
      </c>
      <c r="V2076" s="8">
        <f>Daten!N2076</f>
        <v>500</v>
      </c>
      <c r="W2076" s="8">
        <f>Daten!O2076</f>
        <v>500</v>
      </c>
      <c r="X2076" s="22">
        <f t="shared" si="825"/>
        <v>374334</v>
      </c>
      <c r="Y2076" s="8">
        <f t="shared" si="826"/>
        <v>363732.11732960475</v>
      </c>
      <c r="Z2076" s="20">
        <f t="shared" si="827"/>
        <v>10601.882670395251</v>
      </c>
      <c r="AA2076" s="26">
        <f t="shared" si="828"/>
        <v>-1060.188267039525</v>
      </c>
      <c r="AB2076" s="31">
        <f t="shared" si="829"/>
        <v>1223.5762168367253</v>
      </c>
      <c r="AC2076" s="30">
        <f t="shared" si="830"/>
        <v>1223.5762168367253</v>
      </c>
      <c r="AG2076" s="25">
        <f t="shared" si="831"/>
        <v>3327.7898894606369</v>
      </c>
      <c r="AH2076" s="25">
        <f t="shared" si="832"/>
        <v>-1060.188267039525</v>
      </c>
      <c r="AI2076" s="25">
        <f t="shared" si="833"/>
        <v>2267.6016224211116</v>
      </c>
      <c r="AJ2076" s="25">
        <f t="shared" si="834"/>
        <v>1</v>
      </c>
      <c r="AK2076" s="25">
        <f t="shared" si="835"/>
        <v>0</v>
      </c>
      <c r="AL2076" s="25">
        <f t="shared" ca="1" si="836"/>
        <v>0</v>
      </c>
      <c r="AM2076" s="25">
        <f t="shared" ca="1" si="837"/>
        <v>0</v>
      </c>
      <c r="AN2076" s="25">
        <f ca="1">IF(AM2076=0,0,COUNTIF($AM$19:AM2076,C2076*10+1))</f>
        <v>0</v>
      </c>
      <c r="AO2076" s="20">
        <f t="shared" ca="1" si="838"/>
        <v>0</v>
      </c>
      <c r="AP2076" s="32">
        <f t="shared" ca="1" si="839"/>
        <v>0</v>
      </c>
    </row>
    <row r="2077" spans="1:42" x14ac:dyDescent="0.2">
      <c r="A2077" s="14">
        <f>Daten!A2077</f>
        <v>80234</v>
      </c>
      <c r="B2077" s="7" t="str">
        <f>Daten!B2077</f>
        <v>Schröcken</v>
      </c>
      <c r="C2077" s="14">
        <f t="shared" si="815"/>
        <v>8</v>
      </c>
      <c r="D2077" s="9">
        <f>Daten!D2077</f>
        <v>0</v>
      </c>
      <c r="E2077" s="8">
        <f>Daten!E2077</f>
        <v>216</v>
      </c>
      <c r="F2077" s="8">
        <f>Daten!F2077</f>
        <v>210</v>
      </c>
      <c r="G2077" s="26">
        <f t="shared" si="816"/>
        <v>6</v>
      </c>
      <c r="H2077" s="28">
        <f t="shared" si="817"/>
        <v>2.8571428571428571E-2</v>
      </c>
      <c r="I2077" s="20">
        <f t="shared" si="818"/>
        <v>2.8213075940270356</v>
      </c>
      <c r="J2077" s="20">
        <f t="shared" si="819"/>
        <v>3.1786924059729644</v>
      </c>
      <c r="K2077" s="26">
        <f t="shared" si="820"/>
        <v>-1589.3462029864822</v>
      </c>
      <c r="L2077" s="15">
        <f>Daten!G2077</f>
        <v>28</v>
      </c>
      <c r="M2077" s="15">
        <f>Daten!H2077</f>
        <v>146</v>
      </c>
      <c r="N2077" s="15">
        <f>Daten!I2077</f>
        <v>42</v>
      </c>
      <c r="O2077" s="27">
        <f t="shared" si="821"/>
        <v>0.47945205479452052</v>
      </c>
      <c r="P2077" s="15">
        <f t="shared" si="822"/>
        <v>82.898254187625994</v>
      </c>
      <c r="Q2077" s="20">
        <f t="shared" si="823"/>
        <v>-12.898254187625994</v>
      </c>
      <c r="R2077" s="26">
        <f t="shared" si="824"/>
        <v>-2579.6508375251988</v>
      </c>
      <c r="S2077" s="8">
        <f>Daten!K2077</f>
        <v>757</v>
      </c>
      <c r="T2077" s="8">
        <f>Daten!L2077</f>
        <v>45395</v>
      </c>
      <c r="U2077" s="8">
        <f>Daten!M2077</f>
        <v>91419</v>
      </c>
      <c r="V2077" s="8">
        <f>Daten!N2077</f>
        <v>500</v>
      </c>
      <c r="W2077" s="8">
        <f>Daten!O2077</f>
        <v>500</v>
      </c>
      <c r="X2077" s="22">
        <f t="shared" si="825"/>
        <v>137571</v>
      </c>
      <c r="Y2077" s="8">
        <f t="shared" si="826"/>
        <v>82875.672302947918</v>
      </c>
      <c r="Z2077" s="20">
        <f t="shared" si="827"/>
        <v>54695.327697052082</v>
      </c>
      <c r="AA2077" s="26">
        <f t="shared" si="828"/>
        <v>-5469.5327697052089</v>
      </c>
      <c r="AB2077" s="31">
        <f t="shared" si="829"/>
        <v>-9638.529810216889</v>
      </c>
      <c r="AC2077" s="30">
        <f t="shared" si="830"/>
        <v>0</v>
      </c>
      <c r="AG2077" s="25">
        <f t="shared" si="831"/>
        <v>0</v>
      </c>
      <c r="AH2077" s="25">
        <f t="shared" si="832"/>
        <v>0</v>
      </c>
      <c r="AI2077" s="25">
        <f t="shared" si="833"/>
        <v>0</v>
      </c>
      <c r="AJ2077" s="25">
        <f t="shared" si="834"/>
        <v>1</v>
      </c>
      <c r="AK2077" s="25">
        <f t="shared" si="835"/>
        <v>0</v>
      </c>
      <c r="AL2077" s="25">
        <f t="shared" ca="1" si="836"/>
        <v>0</v>
      </c>
      <c r="AM2077" s="25">
        <f t="shared" ca="1" si="837"/>
        <v>0</v>
      </c>
      <c r="AN2077" s="25">
        <f ca="1">IF(AM2077=0,0,COUNTIF($AM$19:AM2077,C2077*10+1))</f>
        <v>0</v>
      </c>
      <c r="AO2077" s="20">
        <f t="shared" ca="1" si="838"/>
        <v>0</v>
      </c>
      <c r="AP2077" s="32">
        <f t="shared" ca="1" si="839"/>
        <v>0</v>
      </c>
    </row>
    <row r="2078" spans="1:42" x14ac:dyDescent="0.2">
      <c r="A2078" s="14">
        <f>Daten!A2078</f>
        <v>80235</v>
      </c>
      <c r="B2078" s="7" t="str">
        <f>Daten!B2078</f>
        <v>Schwarzach</v>
      </c>
      <c r="C2078" s="14">
        <f t="shared" si="815"/>
        <v>8</v>
      </c>
      <c r="D2078" s="9">
        <f>Daten!D2078</f>
        <v>0</v>
      </c>
      <c r="E2078" s="8">
        <f>Daten!E2078</f>
        <v>3908</v>
      </c>
      <c r="F2078" s="8">
        <f>Daten!F2078</f>
        <v>3982</v>
      </c>
      <c r="G2078" s="26">
        <f t="shared" si="816"/>
        <v>-74</v>
      </c>
      <c r="H2078" s="28">
        <f t="shared" si="817"/>
        <v>-1.8583626318432949E-2</v>
      </c>
      <c r="I2078" s="20">
        <f t="shared" si="818"/>
        <v>53.497365901979315</v>
      </c>
      <c r="J2078" s="20">
        <f t="shared" si="819"/>
        <v>-127.49736590197932</v>
      </c>
      <c r="K2078" s="26">
        <f t="shared" si="820"/>
        <v>63748.682950989663</v>
      </c>
      <c r="L2078" s="15">
        <f>Daten!G2078</f>
        <v>616</v>
      </c>
      <c r="M2078" s="15">
        <f>Daten!H2078</f>
        <v>2522</v>
      </c>
      <c r="N2078" s="15">
        <f>Daten!I2078</f>
        <v>770</v>
      </c>
      <c r="O2078" s="27">
        <f t="shared" si="821"/>
        <v>0.54956383822363208</v>
      </c>
      <c r="P2078" s="15">
        <f t="shared" si="822"/>
        <v>1431.9821716520053</v>
      </c>
      <c r="Q2078" s="20">
        <f t="shared" si="823"/>
        <v>-45.982171652005263</v>
      </c>
      <c r="R2078" s="26">
        <f t="shared" si="824"/>
        <v>-9196.4343304010526</v>
      </c>
      <c r="S2078" s="8">
        <f>Daten!K2078</f>
        <v>1296</v>
      </c>
      <c r="T2078" s="8">
        <f>Daten!L2078</f>
        <v>306980</v>
      </c>
      <c r="U2078" s="8">
        <f>Daten!M2078</f>
        <v>2927880</v>
      </c>
      <c r="V2078" s="8">
        <f>Daten!N2078</f>
        <v>500</v>
      </c>
      <c r="W2078" s="8">
        <f>Daten!O2078</f>
        <v>500</v>
      </c>
      <c r="X2078" s="22">
        <f t="shared" si="825"/>
        <v>3236156</v>
      </c>
      <c r="Y2078" s="8">
        <f t="shared" si="826"/>
        <v>1499435.7748144467</v>
      </c>
      <c r="Z2078" s="20">
        <f t="shared" si="827"/>
        <v>1736720.2251855533</v>
      </c>
      <c r="AA2078" s="26">
        <f t="shared" si="828"/>
        <v>-173672.02251855534</v>
      </c>
      <c r="AB2078" s="31">
        <f t="shared" si="829"/>
        <v>-119119.77389796673</v>
      </c>
      <c r="AC2078" s="30">
        <f t="shared" si="830"/>
        <v>0</v>
      </c>
      <c r="AG2078" s="25">
        <f t="shared" si="831"/>
        <v>0</v>
      </c>
      <c r="AH2078" s="25">
        <f t="shared" si="832"/>
        <v>0</v>
      </c>
      <c r="AI2078" s="25">
        <f t="shared" si="833"/>
        <v>0</v>
      </c>
      <c r="AJ2078" s="25">
        <f t="shared" si="834"/>
        <v>1</v>
      </c>
      <c r="AK2078" s="25">
        <f t="shared" si="835"/>
        <v>0</v>
      </c>
      <c r="AL2078" s="25">
        <f t="shared" ca="1" si="836"/>
        <v>0</v>
      </c>
      <c r="AM2078" s="25">
        <f t="shared" ca="1" si="837"/>
        <v>0</v>
      </c>
      <c r="AN2078" s="25">
        <f ca="1">IF(AM2078=0,0,COUNTIF($AM$19:AM2078,C2078*10+1))</f>
        <v>0</v>
      </c>
      <c r="AO2078" s="20">
        <f t="shared" ca="1" si="838"/>
        <v>0</v>
      </c>
      <c r="AP2078" s="32">
        <f t="shared" ca="1" si="839"/>
        <v>0</v>
      </c>
    </row>
    <row r="2079" spans="1:42" x14ac:dyDescent="0.2">
      <c r="A2079" s="14">
        <f>Daten!A2079</f>
        <v>80236</v>
      </c>
      <c r="B2079" s="7" t="str">
        <f>Daten!B2079</f>
        <v>Schwarzenberg</v>
      </c>
      <c r="C2079" s="14">
        <f t="shared" si="815"/>
        <v>8</v>
      </c>
      <c r="D2079" s="9">
        <f>Daten!D2079</f>
        <v>0</v>
      </c>
      <c r="E2079" s="8">
        <f>Daten!E2079</f>
        <v>1843</v>
      </c>
      <c r="F2079" s="8">
        <f>Daten!F2079</f>
        <v>1828</v>
      </c>
      <c r="G2079" s="26">
        <f t="shared" si="816"/>
        <v>15</v>
      </c>
      <c r="H2079" s="28">
        <f t="shared" si="817"/>
        <v>8.2056892778993428E-3</v>
      </c>
      <c r="I2079" s="20">
        <f t="shared" si="818"/>
        <v>24.558810866102004</v>
      </c>
      <c r="J2079" s="20">
        <f t="shared" si="819"/>
        <v>-9.5588108661020037</v>
      </c>
      <c r="K2079" s="26">
        <f t="shared" si="820"/>
        <v>4779.4054330510016</v>
      </c>
      <c r="L2079" s="15">
        <f>Daten!G2079</f>
        <v>307</v>
      </c>
      <c r="M2079" s="15">
        <f>Daten!H2079</f>
        <v>1241</v>
      </c>
      <c r="N2079" s="15">
        <f>Daten!I2079</f>
        <v>295</v>
      </c>
      <c r="O2079" s="27">
        <f t="shared" si="821"/>
        <v>0.48509266720386784</v>
      </c>
      <c r="P2079" s="15">
        <f t="shared" si="822"/>
        <v>704.63516059482095</v>
      </c>
      <c r="Q2079" s="20">
        <f t="shared" si="823"/>
        <v>-102.63516059482095</v>
      </c>
      <c r="R2079" s="26">
        <f t="shared" si="824"/>
        <v>-20527.032118964191</v>
      </c>
      <c r="S2079" s="8">
        <f>Daten!K2079</f>
        <v>6073</v>
      </c>
      <c r="T2079" s="8">
        <f>Daten!L2079</f>
        <v>175935</v>
      </c>
      <c r="U2079" s="8">
        <f>Daten!M2079</f>
        <v>451819</v>
      </c>
      <c r="V2079" s="8">
        <f>Daten!N2079</f>
        <v>500</v>
      </c>
      <c r="W2079" s="8">
        <f>Daten!O2079</f>
        <v>500</v>
      </c>
      <c r="X2079" s="22">
        <f t="shared" si="825"/>
        <v>633827</v>
      </c>
      <c r="Y2079" s="8">
        <f t="shared" si="826"/>
        <v>707129.00025154173</v>
      </c>
      <c r="Z2079" s="20">
        <f t="shared" si="827"/>
        <v>-73302.000251541729</v>
      </c>
      <c r="AA2079" s="26">
        <f t="shared" si="828"/>
        <v>7330.2000251541731</v>
      </c>
      <c r="AB2079" s="31">
        <f t="shared" si="829"/>
        <v>-8417.426660759018</v>
      </c>
      <c r="AC2079" s="30">
        <f t="shared" si="830"/>
        <v>0</v>
      </c>
      <c r="AG2079" s="25">
        <f t="shared" si="831"/>
        <v>0</v>
      </c>
      <c r="AH2079" s="25">
        <f t="shared" si="832"/>
        <v>0</v>
      </c>
      <c r="AI2079" s="25">
        <f t="shared" si="833"/>
        <v>0</v>
      </c>
      <c r="AJ2079" s="25">
        <f t="shared" si="834"/>
        <v>1</v>
      </c>
      <c r="AK2079" s="25">
        <f t="shared" si="835"/>
        <v>0</v>
      </c>
      <c r="AL2079" s="25">
        <f t="shared" ca="1" si="836"/>
        <v>0</v>
      </c>
      <c r="AM2079" s="25">
        <f t="shared" ca="1" si="837"/>
        <v>0</v>
      </c>
      <c r="AN2079" s="25">
        <f ca="1">IF(AM2079=0,0,COUNTIF($AM$19:AM2079,C2079*10+1))</f>
        <v>0</v>
      </c>
      <c r="AO2079" s="20">
        <f t="shared" ca="1" si="838"/>
        <v>0</v>
      </c>
      <c r="AP2079" s="32">
        <f t="shared" ca="1" si="839"/>
        <v>0</v>
      </c>
    </row>
    <row r="2080" spans="1:42" x14ac:dyDescent="0.2">
      <c r="A2080" s="14">
        <f>Daten!A2080</f>
        <v>80237</v>
      </c>
      <c r="B2080" s="7" t="str">
        <f>Daten!B2080</f>
        <v>Sibratsgfäll</v>
      </c>
      <c r="C2080" s="14">
        <f t="shared" si="815"/>
        <v>8</v>
      </c>
      <c r="D2080" s="9">
        <f>Daten!D2080</f>
        <v>0</v>
      </c>
      <c r="E2080" s="8">
        <f>Daten!E2080</f>
        <v>454</v>
      </c>
      <c r="F2080" s="8">
        <f>Daten!F2080</f>
        <v>407</v>
      </c>
      <c r="G2080" s="26">
        <f t="shared" si="816"/>
        <v>47</v>
      </c>
      <c r="H2080" s="28">
        <f t="shared" si="817"/>
        <v>0.11547911547911548</v>
      </c>
      <c r="I2080" s="20">
        <f t="shared" si="818"/>
        <v>5.4679628131857312</v>
      </c>
      <c r="J2080" s="20">
        <f t="shared" si="819"/>
        <v>41.532037186814271</v>
      </c>
      <c r="K2080" s="26">
        <f t="shared" si="820"/>
        <v>-20766.018593407134</v>
      </c>
      <c r="L2080" s="15">
        <f>Daten!G2080</f>
        <v>88</v>
      </c>
      <c r="M2080" s="15">
        <f>Daten!H2080</f>
        <v>270</v>
      </c>
      <c r="N2080" s="15">
        <f>Daten!I2080</f>
        <v>96</v>
      </c>
      <c r="O2080" s="27">
        <f t="shared" si="821"/>
        <v>0.68148148148148147</v>
      </c>
      <c r="P2080" s="15">
        <f t="shared" si="822"/>
        <v>153.30499062095217</v>
      </c>
      <c r="Q2080" s="20">
        <f t="shared" si="823"/>
        <v>30.695009379047832</v>
      </c>
      <c r="R2080" s="26">
        <f t="shared" si="824"/>
        <v>6139.0018758095666</v>
      </c>
      <c r="S2080" s="8">
        <f>Daten!K2080</f>
        <v>4411</v>
      </c>
      <c r="T2080" s="8">
        <f>Daten!L2080</f>
        <v>61353</v>
      </c>
      <c r="U2080" s="8">
        <f>Daten!M2080</f>
        <v>31357</v>
      </c>
      <c r="V2080" s="8">
        <f>Daten!N2080</f>
        <v>500</v>
      </c>
      <c r="W2080" s="8">
        <f>Daten!O2080</f>
        <v>500</v>
      </c>
      <c r="X2080" s="22">
        <f t="shared" si="825"/>
        <v>97121</v>
      </c>
      <c r="Y2080" s="8">
        <f t="shared" si="826"/>
        <v>174192.38530341833</v>
      </c>
      <c r="Z2080" s="20">
        <f t="shared" si="827"/>
        <v>-77071.385303418327</v>
      </c>
      <c r="AA2080" s="26">
        <f t="shared" si="828"/>
        <v>7707.1385303418328</v>
      </c>
      <c r="AB2080" s="31">
        <f t="shared" si="829"/>
        <v>-6919.8781872557347</v>
      </c>
      <c r="AC2080" s="30">
        <f t="shared" si="830"/>
        <v>0</v>
      </c>
      <c r="AG2080" s="25">
        <f t="shared" si="831"/>
        <v>0</v>
      </c>
      <c r="AH2080" s="25">
        <f t="shared" si="832"/>
        <v>0</v>
      </c>
      <c r="AI2080" s="25">
        <f t="shared" si="833"/>
        <v>0</v>
      </c>
      <c r="AJ2080" s="25">
        <f t="shared" si="834"/>
        <v>1</v>
      </c>
      <c r="AK2080" s="25">
        <f t="shared" si="835"/>
        <v>0</v>
      </c>
      <c r="AL2080" s="25">
        <f t="shared" ca="1" si="836"/>
        <v>0</v>
      </c>
      <c r="AM2080" s="25">
        <f t="shared" ca="1" si="837"/>
        <v>0</v>
      </c>
      <c r="AN2080" s="25">
        <f ca="1">IF(AM2080=0,0,COUNTIF($AM$19:AM2080,C2080*10+1))</f>
        <v>0</v>
      </c>
      <c r="AO2080" s="20">
        <f t="shared" ca="1" si="838"/>
        <v>0</v>
      </c>
      <c r="AP2080" s="32">
        <f t="shared" ca="1" si="839"/>
        <v>0</v>
      </c>
    </row>
    <row r="2081" spans="1:42" x14ac:dyDescent="0.2">
      <c r="A2081" s="14">
        <f>Daten!A2081</f>
        <v>80238</v>
      </c>
      <c r="B2081" s="7" t="str">
        <f>Daten!B2081</f>
        <v>Sulzberg</v>
      </c>
      <c r="C2081" s="14">
        <f t="shared" si="815"/>
        <v>8</v>
      </c>
      <c r="D2081" s="9">
        <f>Daten!D2081</f>
        <v>0</v>
      </c>
      <c r="E2081" s="8">
        <f>Daten!E2081</f>
        <v>1830</v>
      </c>
      <c r="F2081" s="8">
        <f>Daten!F2081</f>
        <v>1833</v>
      </c>
      <c r="G2081" s="26">
        <f t="shared" si="816"/>
        <v>-3</v>
      </c>
      <c r="H2081" s="28">
        <f t="shared" si="817"/>
        <v>-1.6366612111292963E-3</v>
      </c>
      <c r="I2081" s="20">
        <f t="shared" si="818"/>
        <v>24.625984856435981</v>
      </c>
      <c r="J2081" s="20">
        <f t="shared" si="819"/>
        <v>-27.625984856435981</v>
      </c>
      <c r="K2081" s="26">
        <f t="shared" si="820"/>
        <v>13812.992428217991</v>
      </c>
      <c r="L2081" s="15">
        <f>Daten!G2081</f>
        <v>325</v>
      </c>
      <c r="M2081" s="15">
        <f>Daten!H2081</f>
        <v>1171</v>
      </c>
      <c r="N2081" s="15">
        <f>Daten!I2081</f>
        <v>334</v>
      </c>
      <c r="O2081" s="27">
        <f t="shared" si="821"/>
        <v>0.56276686592655845</v>
      </c>
      <c r="P2081" s="15">
        <f t="shared" si="822"/>
        <v>664.88942228568521</v>
      </c>
      <c r="Q2081" s="20">
        <f t="shared" si="823"/>
        <v>-5.8894222856852139</v>
      </c>
      <c r="R2081" s="26">
        <f t="shared" si="824"/>
        <v>-1177.8844571370428</v>
      </c>
      <c r="S2081" s="8">
        <f>Daten!K2081</f>
        <v>10431</v>
      </c>
      <c r="T2081" s="8">
        <f>Daten!L2081</f>
        <v>124910</v>
      </c>
      <c r="U2081" s="8">
        <f>Daten!M2081</f>
        <v>291599</v>
      </c>
      <c r="V2081" s="8">
        <f>Daten!N2081</f>
        <v>500</v>
      </c>
      <c r="W2081" s="8">
        <f>Daten!O2081</f>
        <v>500</v>
      </c>
      <c r="X2081" s="22">
        <f t="shared" si="825"/>
        <v>426940</v>
      </c>
      <c r="Y2081" s="8">
        <f t="shared" si="826"/>
        <v>702141.11256664211</v>
      </c>
      <c r="Z2081" s="20">
        <f t="shared" si="827"/>
        <v>-275201.11256664211</v>
      </c>
      <c r="AA2081" s="26">
        <f t="shared" si="828"/>
        <v>27520.111256664211</v>
      </c>
      <c r="AB2081" s="31">
        <f t="shared" si="829"/>
        <v>40155.219227745161</v>
      </c>
      <c r="AC2081" s="30">
        <f t="shared" si="830"/>
        <v>40155.219227745161</v>
      </c>
      <c r="AG2081" s="25">
        <f t="shared" si="831"/>
        <v>13812.992428217991</v>
      </c>
      <c r="AH2081" s="25">
        <f t="shared" si="832"/>
        <v>27520.111256664211</v>
      </c>
      <c r="AI2081" s="25">
        <f t="shared" si="833"/>
        <v>41333.103684882204</v>
      </c>
      <c r="AJ2081" s="25">
        <f t="shared" si="834"/>
        <v>1</v>
      </c>
      <c r="AK2081" s="25">
        <f t="shared" si="835"/>
        <v>41333.103684882204</v>
      </c>
      <c r="AL2081" s="25">
        <f t="shared" ca="1" si="836"/>
        <v>92153</v>
      </c>
      <c r="AM2081" s="25">
        <f t="shared" ca="1" si="837"/>
        <v>81</v>
      </c>
      <c r="AN2081" s="25">
        <f ca="1">IF(AM2081=0,0,COUNTIF($AM$19:AM2081,C2081*10+1))</f>
        <v>18</v>
      </c>
      <c r="AO2081" s="20">
        <f t="shared" ca="1" si="838"/>
        <v>0</v>
      </c>
      <c r="AP2081" s="32">
        <f t="shared" ca="1" si="839"/>
        <v>92153</v>
      </c>
    </row>
    <row r="2082" spans="1:42" x14ac:dyDescent="0.2">
      <c r="A2082" s="14">
        <f>Daten!A2082</f>
        <v>80239</v>
      </c>
      <c r="B2082" s="7" t="str">
        <f>Daten!B2082</f>
        <v>Warth</v>
      </c>
      <c r="C2082" s="14">
        <f t="shared" si="815"/>
        <v>8</v>
      </c>
      <c r="D2082" s="9">
        <f>Daten!D2082</f>
        <v>0</v>
      </c>
      <c r="E2082" s="8">
        <f>Daten!E2082</f>
        <v>175</v>
      </c>
      <c r="F2082" s="8">
        <f>Daten!F2082</f>
        <v>166</v>
      </c>
      <c r="G2082" s="26">
        <f t="shared" si="816"/>
        <v>9</v>
      </c>
      <c r="H2082" s="28">
        <f t="shared" si="817"/>
        <v>5.4216867469879519E-2</v>
      </c>
      <c r="I2082" s="20">
        <f t="shared" si="818"/>
        <v>2.2301764790880374</v>
      </c>
      <c r="J2082" s="20">
        <f t="shared" si="819"/>
        <v>6.769823520911963</v>
      </c>
      <c r="K2082" s="26">
        <f t="shared" si="820"/>
        <v>-3384.9117604559815</v>
      </c>
      <c r="L2082" s="15">
        <f>Daten!G2082</f>
        <v>27</v>
      </c>
      <c r="M2082" s="15">
        <f>Daten!H2082</f>
        <v>116</v>
      </c>
      <c r="N2082" s="15">
        <f>Daten!I2082</f>
        <v>32</v>
      </c>
      <c r="O2082" s="27">
        <f t="shared" si="821"/>
        <v>0.50862068965517238</v>
      </c>
      <c r="P2082" s="15">
        <f t="shared" si="822"/>
        <v>65.864366340853522</v>
      </c>
      <c r="Q2082" s="20">
        <f t="shared" si="823"/>
        <v>-6.8643663408535218</v>
      </c>
      <c r="R2082" s="26">
        <f t="shared" si="824"/>
        <v>-1372.8732681707043</v>
      </c>
      <c r="S2082" s="8">
        <f>Daten!K2082</f>
        <v>805</v>
      </c>
      <c r="T2082" s="8">
        <f>Daten!L2082</f>
        <v>101139</v>
      </c>
      <c r="U2082" s="8">
        <f>Daten!M2082</f>
        <v>333863</v>
      </c>
      <c r="V2082" s="8">
        <f>Daten!N2082</f>
        <v>500</v>
      </c>
      <c r="W2082" s="8">
        <f>Daten!O2082</f>
        <v>500</v>
      </c>
      <c r="X2082" s="22">
        <f t="shared" si="825"/>
        <v>435807</v>
      </c>
      <c r="Y2082" s="8">
        <f t="shared" si="826"/>
        <v>67144.641912110586</v>
      </c>
      <c r="Z2082" s="20">
        <f t="shared" si="827"/>
        <v>368662.35808788938</v>
      </c>
      <c r="AA2082" s="26">
        <f t="shared" si="828"/>
        <v>-36866.235808788937</v>
      </c>
      <c r="AB2082" s="31">
        <f t="shared" si="829"/>
        <v>-41624.020837415621</v>
      </c>
      <c r="AC2082" s="30">
        <f t="shared" si="830"/>
        <v>0</v>
      </c>
      <c r="AG2082" s="25">
        <f t="shared" si="831"/>
        <v>0</v>
      </c>
      <c r="AH2082" s="25">
        <f t="shared" si="832"/>
        <v>0</v>
      </c>
      <c r="AI2082" s="25">
        <f t="shared" si="833"/>
        <v>0</v>
      </c>
      <c r="AJ2082" s="25">
        <f t="shared" si="834"/>
        <v>1</v>
      </c>
      <c r="AK2082" s="25">
        <f t="shared" si="835"/>
        <v>0</v>
      </c>
      <c r="AL2082" s="25">
        <f t="shared" ca="1" si="836"/>
        <v>0</v>
      </c>
      <c r="AM2082" s="25">
        <f t="shared" ca="1" si="837"/>
        <v>0</v>
      </c>
      <c r="AN2082" s="25">
        <f ca="1">IF(AM2082=0,0,COUNTIF($AM$19:AM2082,C2082*10+1))</f>
        <v>0</v>
      </c>
      <c r="AO2082" s="20">
        <f t="shared" ca="1" si="838"/>
        <v>0</v>
      </c>
      <c r="AP2082" s="32">
        <f t="shared" ca="1" si="839"/>
        <v>0</v>
      </c>
    </row>
    <row r="2083" spans="1:42" x14ac:dyDescent="0.2">
      <c r="A2083" s="14">
        <f>Daten!A2083</f>
        <v>80240</v>
      </c>
      <c r="B2083" s="7" t="str">
        <f>Daten!B2083</f>
        <v>Wolfurt</v>
      </c>
      <c r="C2083" s="14">
        <f t="shared" si="815"/>
        <v>8</v>
      </c>
      <c r="D2083" s="9">
        <f>Daten!D2083</f>
        <v>0</v>
      </c>
      <c r="E2083" s="8">
        <f>Daten!E2083</f>
        <v>8813</v>
      </c>
      <c r="F2083" s="8">
        <f>Daten!F2083</f>
        <v>8454</v>
      </c>
      <c r="G2083" s="26">
        <f t="shared" si="816"/>
        <v>359</v>
      </c>
      <c r="H2083" s="28">
        <f t="shared" si="817"/>
        <v>4.2465105275609177E-2</v>
      </c>
      <c r="I2083" s="20">
        <f t="shared" si="818"/>
        <v>113.57778285668837</v>
      </c>
      <c r="J2083" s="20">
        <f t="shared" si="819"/>
        <v>245.42221714331163</v>
      </c>
      <c r="K2083" s="26">
        <f t="shared" si="820"/>
        <v>-122711.10857165582</v>
      </c>
      <c r="L2083" s="15">
        <f>Daten!G2083</f>
        <v>1459</v>
      </c>
      <c r="M2083" s="15">
        <f>Daten!H2083</f>
        <v>5794</v>
      </c>
      <c r="N2083" s="15">
        <f>Daten!I2083</f>
        <v>1560</v>
      </c>
      <c r="O2083" s="27">
        <f t="shared" si="821"/>
        <v>0.52105626510182945</v>
      </c>
      <c r="P2083" s="15">
        <f t="shared" si="822"/>
        <v>3289.8115394733218</v>
      </c>
      <c r="Q2083" s="20">
        <f t="shared" si="823"/>
        <v>-270.81153947332177</v>
      </c>
      <c r="R2083" s="26">
        <f t="shared" si="824"/>
        <v>-54162.307894664351</v>
      </c>
      <c r="S2083" s="8">
        <f>Daten!K2083</f>
        <v>2254</v>
      </c>
      <c r="T2083" s="8">
        <f>Daten!L2083</f>
        <v>827463</v>
      </c>
      <c r="U2083" s="8">
        <f>Daten!M2083</f>
        <v>8644275</v>
      </c>
      <c r="V2083" s="8">
        <f>Daten!N2083</f>
        <v>500</v>
      </c>
      <c r="W2083" s="8">
        <f>Daten!O2083</f>
        <v>500</v>
      </c>
      <c r="X2083" s="22">
        <f t="shared" si="825"/>
        <v>9473992</v>
      </c>
      <c r="Y2083" s="8">
        <f t="shared" si="826"/>
        <v>3381404.1666938891</v>
      </c>
      <c r="Z2083" s="20">
        <f t="shared" si="827"/>
        <v>6092587.8333061114</v>
      </c>
      <c r="AA2083" s="26">
        <f t="shared" si="828"/>
        <v>-609258.78333061119</v>
      </c>
      <c r="AB2083" s="31">
        <f t="shared" si="829"/>
        <v>-786132.19979693135</v>
      </c>
      <c r="AC2083" s="30">
        <f t="shared" si="830"/>
        <v>0</v>
      </c>
      <c r="AG2083" s="25">
        <f t="shared" si="831"/>
        <v>0</v>
      </c>
      <c r="AH2083" s="25">
        <f t="shared" si="832"/>
        <v>0</v>
      </c>
      <c r="AI2083" s="25">
        <f t="shared" si="833"/>
        <v>0</v>
      </c>
      <c r="AJ2083" s="25">
        <f t="shared" si="834"/>
        <v>1</v>
      </c>
      <c r="AK2083" s="25">
        <f t="shared" si="835"/>
        <v>0</v>
      </c>
      <c r="AL2083" s="25">
        <f t="shared" ca="1" si="836"/>
        <v>0</v>
      </c>
      <c r="AM2083" s="25">
        <f t="shared" ca="1" si="837"/>
        <v>0</v>
      </c>
      <c r="AN2083" s="25">
        <f ca="1">IF(AM2083=0,0,COUNTIF($AM$19:AM2083,C2083*10+1))</f>
        <v>0</v>
      </c>
      <c r="AO2083" s="20">
        <f t="shared" ca="1" si="838"/>
        <v>0</v>
      </c>
      <c r="AP2083" s="32">
        <f t="shared" ca="1" si="839"/>
        <v>0</v>
      </c>
    </row>
    <row r="2084" spans="1:42" x14ac:dyDescent="0.2">
      <c r="A2084" s="14">
        <f>Daten!A2084</f>
        <v>80301</v>
      </c>
      <c r="B2084" s="7" t="str">
        <f>Daten!B2084</f>
        <v>Dornbirn</v>
      </c>
      <c r="C2084" s="14">
        <f t="shared" si="815"/>
        <v>8</v>
      </c>
      <c r="D2084" s="9">
        <f>Daten!D2084</f>
        <v>0</v>
      </c>
      <c r="E2084" s="8">
        <f>Daten!E2084</f>
        <v>50995</v>
      </c>
      <c r="F2084" s="8">
        <f>Daten!F2084</f>
        <v>49517</v>
      </c>
      <c r="G2084" s="26">
        <f t="shared" si="816"/>
        <v>1478</v>
      </c>
      <c r="H2084" s="28">
        <f t="shared" si="817"/>
        <v>2.9848334915281622E-2</v>
      </c>
      <c r="I2084" s="20">
        <f t="shared" si="818"/>
        <v>665.25089587350817</v>
      </c>
      <c r="J2084" s="20">
        <f t="shared" si="819"/>
        <v>812.74910412649183</v>
      </c>
      <c r="K2084" s="26">
        <f t="shared" si="820"/>
        <v>-406374.55206324591</v>
      </c>
      <c r="L2084" s="15">
        <f>Daten!G2084</f>
        <v>7969</v>
      </c>
      <c r="M2084" s="15">
        <f>Daten!H2084</f>
        <v>33839</v>
      </c>
      <c r="N2084" s="15">
        <f>Daten!I2084</f>
        <v>9185</v>
      </c>
      <c r="O2084" s="27">
        <f t="shared" si="821"/>
        <v>0.50692987381423804</v>
      </c>
      <c r="P2084" s="15">
        <f t="shared" si="822"/>
        <v>19213.657694897782</v>
      </c>
      <c r="Q2084" s="20">
        <f t="shared" si="823"/>
        <v>-2059.6576948977818</v>
      </c>
      <c r="R2084" s="26">
        <f t="shared" si="824"/>
        <v>-411931.53897955635</v>
      </c>
      <c r="S2084" s="8">
        <f>Daten!K2084</f>
        <v>25309</v>
      </c>
      <c r="T2084" s="8">
        <f>Daten!L2084</f>
        <v>4851462</v>
      </c>
      <c r="U2084" s="8">
        <f>Daten!M2084</f>
        <v>28428242</v>
      </c>
      <c r="V2084" s="8">
        <f>Daten!N2084</f>
        <v>500</v>
      </c>
      <c r="W2084" s="8">
        <f>Daten!O2084</f>
        <v>500</v>
      </c>
      <c r="X2084" s="22">
        <f t="shared" si="825"/>
        <v>33305013</v>
      </c>
      <c r="Y2084" s="8">
        <f t="shared" si="826"/>
        <v>19565948.653189026</v>
      </c>
      <c r="Z2084" s="20">
        <f t="shared" si="827"/>
        <v>13739064.346810974</v>
      </c>
      <c r="AA2084" s="26">
        <f t="shared" si="828"/>
        <v>-1373906.4346810975</v>
      </c>
      <c r="AB2084" s="31">
        <f t="shared" si="829"/>
        <v>-2192212.5257238997</v>
      </c>
      <c r="AC2084" s="30">
        <f t="shared" si="830"/>
        <v>0</v>
      </c>
      <c r="AG2084" s="25">
        <f t="shared" si="831"/>
        <v>0</v>
      </c>
      <c r="AH2084" s="25">
        <f t="shared" si="832"/>
        <v>0</v>
      </c>
      <c r="AI2084" s="25">
        <f t="shared" si="833"/>
        <v>0</v>
      </c>
      <c r="AJ2084" s="25">
        <f t="shared" si="834"/>
        <v>1</v>
      </c>
      <c r="AK2084" s="25">
        <f t="shared" si="835"/>
        <v>0</v>
      </c>
      <c r="AL2084" s="25">
        <f t="shared" ca="1" si="836"/>
        <v>0</v>
      </c>
      <c r="AM2084" s="25">
        <f t="shared" ca="1" si="837"/>
        <v>0</v>
      </c>
      <c r="AN2084" s="25">
        <f ca="1">IF(AM2084=0,0,COUNTIF($AM$19:AM2084,C2084*10+1))</f>
        <v>0</v>
      </c>
      <c r="AO2084" s="20">
        <f t="shared" ca="1" si="838"/>
        <v>0</v>
      </c>
      <c r="AP2084" s="32">
        <f t="shared" ca="1" si="839"/>
        <v>0</v>
      </c>
    </row>
    <row r="2085" spans="1:42" x14ac:dyDescent="0.2">
      <c r="A2085" s="14">
        <f>Daten!A2085</f>
        <v>80302</v>
      </c>
      <c r="B2085" s="7" t="str">
        <f>Daten!B2085</f>
        <v>Hohenems</v>
      </c>
      <c r="C2085" s="14">
        <f t="shared" si="815"/>
        <v>8</v>
      </c>
      <c r="D2085" s="9">
        <f>Daten!D2085</f>
        <v>0</v>
      </c>
      <c r="E2085" s="8">
        <f>Daten!E2085</f>
        <v>17193</v>
      </c>
      <c r="F2085" s="8">
        <f>Daten!F2085</f>
        <v>16516</v>
      </c>
      <c r="G2085" s="26">
        <f t="shared" si="816"/>
        <v>677</v>
      </c>
      <c r="H2085" s="28">
        <f t="shared" si="817"/>
        <v>4.0990554613707916E-2</v>
      </c>
      <c r="I2085" s="20">
        <f t="shared" si="818"/>
        <v>221.88912487119293</v>
      </c>
      <c r="J2085" s="20">
        <f t="shared" si="819"/>
        <v>455.11087512880704</v>
      </c>
      <c r="K2085" s="26">
        <f t="shared" si="820"/>
        <v>-227555.43756440352</v>
      </c>
      <c r="L2085" s="15">
        <f>Daten!G2085</f>
        <v>2760</v>
      </c>
      <c r="M2085" s="15">
        <f>Daten!H2085</f>
        <v>11528</v>
      </c>
      <c r="N2085" s="15">
        <f>Daten!I2085</f>
        <v>2902</v>
      </c>
      <c r="O2085" s="27">
        <f t="shared" si="821"/>
        <v>0.49115197779319919</v>
      </c>
      <c r="P2085" s="15">
        <f t="shared" si="822"/>
        <v>6545.5553032530988</v>
      </c>
      <c r="Q2085" s="20">
        <f t="shared" si="823"/>
        <v>-883.55530325309883</v>
      </c>
      <c r="R2085" s="26">
        <f t="shared" si="824"/>
        <v>-176711.06065061977</v>
      </c>
      <c r="S2085" s="8">
        <f>Daten!K2085</f>
        <v>8591</v>
      </c>
      <c r="T2085" s="8">
        <f>Daten!L2085</f>
        <v>1228460</v>
      </c>
      <c r="U2085" s="8">
        <f>Daten!M2085</f>
        <v>5847945</v>
      </c>
      <c r="V2085" s="8">
        <f>Daten!N2085</f>
        <v>500</v>
      </c>
      <c r="W2085" s="8">
        <f>Daten!O2085</f>
        <v>500</v>
      </c>
      <c r="X2085" s="22">
        <f t="shared" si="825"/>
        <v>7084996</v>
      </c>
      <c r="Y2085" s="8">
        <f t="shared" si="826"/>
        <v>6596673.3051138129</v>
      </c>
      <c r="Z2085" s="20">
        <f t="shared" si="827"/>
        <v>488322.69488618709</v>
      </c>
      <c r="AA2085" s="26">
        <f t="shared" si="828"/>
        <v>-48832.269488618709</v>
      </c>
      <c r="AB2085" s="31">
        <f t="shared" si="829"/>
        <v>-453098.76770364202</v>
      </c>
      <c r="AC2085" s="30">
        <f t="shared" si="830"/>
        <v>0</v>
      </c>
      <c r="AG2085" s="25">
        <f t="shared" si="831"/>
        <v>0</v>
      </c>
      <c r="AH2085" s="25">
        <f t="shared" si="832"/>
        <v>0</v>
      </c>
      <c r="AI2085" s="25">
        <f t="shared" si="833"/>
        <v>0</v>
      </c>
      <c r="AJ2085" s="25">
        <f t="shared" si="834"/>
        <v>1</v>
      </c>
      <c r="AK2085" s="25">
        <f t="shared" si="835"/>
        <v>0</v>
      </c>
      <c r="AL2085" s="25">
        <f t="shared" ca="1" si="836"/>
        <v>0</v>
      </c>
      <c r="AM2085" s="25">
        <f t="shared" ca="1" si="837"/>
        <v>0</v>
      </c>
      <c r="AN2085" s="25">
        <f ca="1">IF(AM2085=0,0,COUNTIF($AM$19:AM2085,C2085*10+1))</f>
        <v>0</v>
      </c>
      <c r="AO2085" s="20">
        <f t="shared" ca="1" si="838"/>
        <v>0</v>
      </c>
      <c r="AP2085" s="32">
        <f t="shared" ca="1" si="839"/>
        <v>0</v>
      </c>
    </row>
    <row r="2086" spans="1:42" x14ac:dyDescent="0.2">
      <c r="A2086" s="14">
        <f>Daten!A2086</f>
        <v>80303</v>
      </c>
      <c r="B2086" s="7" t="str">
        <f>Daten!B2086</f>
        <v>Lustenau</v>
      </c>
      <c r="C2086" s="14">
        <f t="shared" si="815"/>
        <v>8</v>
      </c>
      <c r="D2086" s="9">
        <f>Daten!D2086</f>
        <v>0</v>
      </c>
      <c r="E2086" s="8">
        <f>Daten!E2086</f>
        <v>23826</v>
      </c>
      <c r="F2086" s="8">
        <f>Daten!F2086</f>
        <v>22907</v>
      </c>
      <c r="G2086" s="26">
        <f t="shared" si="816"/>
        <v>919</v>
      </c>
      <c r="H2086" s="28">
        <f t="shared" si="817"/>
        <v>4.0118740996202037E-2</v>
      </c>
      <c r="I2086" s="20">
        <f t="shared" si="818"/>
        <v>307.75091931608239</v>
      </c>
      <c r="J2086" s="20">
        <f t="shared" si="819"/>
        <v>611.24908068391755</v>
      </c>
      <c r="K2086" s="26">
        <f t="shared" si="820"/>
        <v>-305624.54034195875</v>
      </c>
      <c r="L2086" s="15">
        <f>Daten!G2086</f>
        <v>4024</v>
      </c>
      <c r="M2086" s="15">
        <f>Daten!H2086</f>
        <v>15693</v>
      </c>
      <c r="N2086" s="15">
        <f>Daten!I2086</f>
        <v>4108</v>
      </c>
      <c r="O2086" s="27">
        <f t="shared" si="821"/>
        <v>0.51819282482635565</v>
      </c>
      <c r="P2086" s="15">
        <f t="shared" si="822"/>
        <v>8910.4267326466761</v>
      </c>
      <c r="Q2086" s="20">
        <f t="shared" si="823"/>
        <v>-778.4267326466761</v>
      </c>
      <c r="R2086" s="26">
        <f t="shared" si="824"/>
        <v>-155685.34652933522</v>
      </c>
      <c r="S2086" s="8">
        <f>Daten!K2086</f>
        <v>9878</v>
      </c>
      <c r="T2086" s="8">
        <f>Daten!L2086</f>
        <v>1629615</v>
      </c>
      <c r="U2086" s="8">
        <f>Daten!M2086</f>
        <v>7893922</v>
      </c>
      <c r="V2086" s="8">
        <f>Daten!N2086</f>
        <v>500</v>
      </c>
      <c r="W2086" s="8">
        <f>Daten!O2086</f>
        <v>500</v>
      </c>
      <c r="X2086" s="22">
        <f t="shared" si="825"/>
        <v>9533415</v>
      </c>
      <c r="Y2086" s="8">
        <f t="shared" si="826"/>
        <v>9141647.0754168388</v>
      </c>
      <c r="Z2086" s="20">
        <f t="shared" si="827"/>
        <v>391767.92458316125</v>
      </c>
      <c r="AA2086" s="26">
        <f t="shared" si="828"/>
        <v>-39176.792458316129</v>
      </c>
      <c r="AB2086" s="31">
        <f t="shared" si="829"/>
        <v>-500486.67932961014</v>
      </c>
      <c r="AC2086" s="30">
        <f t="shared" si="830"/>
        <v>0</v>
      </c>
      <c r="AG2086" s="25">
        <f t="shared" si="831"/>
        <v>0</v>
      </c>
      <c r="AH2086" s="25">
        <f t="shared" si="832"/>
        <v>0</v>
      </c>
      <c r="AI2086" s="25">
        <f t="shared" si="833"/>
        <v>0</v>
      </c>
      <c r="AJ2086" s="25">
        <f t="shared" si="834"/>
        <v>1</v>
      </c>
      <c r="AK2086" s="25">
        <f t="shared" si="835"/>
        <v>0</v>
      </c>
      <c r="AL2086" s="25">
        <f t="shared" ca="1" si="836"/>
        <v>0</v>
      </c>
      <c r="AM2086" s="25">
        <f t="shared" ca="1" si="837"/>
        <v>0</v>
      </c>
      <c r="AN2086" s="25">
        <f ca="1">IF(AM2086=0,0,COUNTIF($AM$19:AM2086,C2086*10+1))</f>
        <v>0</v>
      </c>
      <c r="AO2086" s="20">
        <f t="shared" ca="1" si="838"/>
        <v>0</v>
      </c>
      <c r="AP2086" s="32">
        <f t="shared" ca="1" si="839"/>
        <v>0</v>
      </c>
    </row>
    <row r="2087" spans="1:42" x14ac:dyDescent="0.2">
      <c r="A2087" s="14">
        <f>Daten!A2087</f>
        <v>80401</v>
      </c>
      <c r="B2087" s="7" t="str">
        <f>Daten!B2087</f>
        <v>Altach</v>
      </c>
      <c r="C2087" s="14">
        <f t="shared" si="815"/>
        <v>8</v>
      </c>
      <c r="D2087" s="9">
        <f>Daten!D2087</f>
        <v>0</v>
      </c>
      <c r="E2087" s="8">
        <f>Daten!E2087</f>
        <v>6939</v>
      </c>
      <c r="F2087" s="8">
        <f>Daten!F2087</f>
        <v>6724</v>
      </c>
      <c r="G2087" s="26">
        <f t="shared" si="816"/>
        <v>215</v>
      </c>
      <c r="H2087" s="28">
        <f t="shared" si="817"/>
        <v>3.1975014872099944E-2</v>
      </c>
      <c r="I2087" s="20">
        <f t="shared" si="818"/>
        <v>90.335582201132326</v>
      </c>
      <c r="J2087" s="20">
        <f t="shared" si="819"/>
        <v>124.66441779886767</v>
      </c>
      <c r="K2087" s="26">
        <f t="shared" si="820"/>
        <v>-62332.208899433834</v>
      </c>
      <c r="L2087" s="15">
        <f>Daten!G2087</f>
        <v>1134</v>
      </c>
      <c r="M2087" s="15">
        <f>Daten!H2087</f>
        <v>4615</v>
      </c>
      <c r="N2087" s="15">
        <f>Daten!I2087</f>
        <v>1190</v>
      </c>
      <c r="O2087" s="27">
        <f t="shared" si="821"/>
        <v>0.50357529794149514</v>
      </c>
      <c r="P2087" s="15">
        <f t="shared" si="822"/>
        <v>2620.379747095164</v>
      </c>
      <c r="Q2087" s="20">
        <f t="shared" si="823"/>
        <v>-296.37974709516402</v>
      </c>
      <c r="R2087" s="26">
        <f t="shared" si="824"/>
        <v>-59275.949419032804</v>
      </c>
      <c r="S2087" s="8">
        <f>Daten!K2087</f>
        <v>2651</v>
      </c>
      <c r="T2087" s="8">
        <f>Daten!L2087</f>
        <v>426796</v>
      </c>
      <c r="U2087" s="8">
        <f>Daten!M2087</f>
        <v>1549358</v>
      </c>
      <c r="V2087" s="8">
        <f>Daten!N2087</f>
        <v>500</v>
      </c>
      <c r="W2087" s="8">
        <f>Daten!O2087</f>
        <v>500</v>
      </c>
      <c r="X2087" s="22">
        <f t="shared" si="825"/>
        <v>1978805</v>
      </c>
      <c r="Y2087" s="8">
        <f t="shared" si="826"/>
        <v>2662380.9727322021</v>
      </c>
      <c r="Z2087" s="20">
        <f t="shared" si="827"/>
        <v>-683575.97273220215</v>
      </c>
      <c r="AA2087" s="26">
        <f t="shared" si="828"/>
        <v>68357.597273220221</v>
      </c>
      <c r="AB2087" s="31">
        <f t="shared" si="829"/>
        <v>-53250.561045246417</v>
      </c>
      <c r="AC2087" s="30">
        <f t="shared" si="830"/>
        <v>0</v>
      </c>
      <c r="AG2087" s="25">
        <f t="shared" si="831"/>
        <v>0</v>
      </c>
      <c r="AH2087" s="25">
        <f t="shared" si="832"/>
        <v>0</v>
      </c>
      <c r="AI2087" s="25">
        <f t="shared" si="833"/>
        <v>0</v>
      </c>
      <c r="AJ2087" s="25">
        <f t="shared" si="834"/>
        <v>1</v>
      </c>
      <c r="AK2087" s="25">
        <f t="shared" si="835"/>
        <v>0</v>
      </c>
      <c r="AL2087" s="25">
        <f t="shared" ca="1" si="836"/>
        <v>0</v>
      </c>
      <c r="AM2087" s="25">
        <f t="shared" ca="1" si="837"/>
        <v>0</v>
      </c>
      <c r="AN2087" s="25">
        <f ca="1">IF(AM2087=0,0,COUNTIF($AM$19:AM2087,C2087*10+1))</f>
        <v>0</v>
      </c>
      <c r="AO2087" s="20">
        <f t="shared" ca="1" si="838"/>
        <v>0</v>
      </c>
      <c r="AP2087" s="32">
        <f t="shared" ca="1" si="839"/>
        <v>0</v>
      </c>
    </row>
    <row r="2088" spans="1:42" x14ac:dyDescent="0.2">
      <c r="A2088" s="14">
        <f>Daten!A2088</f>
        <v>80402</v>
      </c>
      <c r="B2088" s="7" t="str">
        <f>Daten!B2088</f>
        <v>Düns</v>
      </c>
      <c r="C2088" s="14">
        <f t="shared" si="815"/>
        <v>8</v>
      </c>
      <c r="D2088" s="9">
        <f>Daten!D2088</f>
        <v>0</v>
      </c>
      <c r="E2088" s="8">
        <f>Daten!E2088</f>
        <v>428</v>
      </c>
      <c r="F2088" s="8">
        <f>Daten!F2088</f>
        <v>407</v>
      </c>
      <c r="G2088" s="26">
        <f t="shared" si="816"/>
        <v>21</v>
      </c>
      <c r="H2088" s="28">
        <f t="shared" si="817"/>
        <v>5.1597051597051594E-2</v>
      </c>
      <c r="I2088" s="20">
        <f t="shared" si="818"/>
        <v>5.4679628131857312</v>
      </c>
      <c r="J2088" s="20">
        <f t="shared" si="819"/>
        <v>15.532037186814268</v>
      </c>
      <c r="K2088" s="26">
        <f t="shared" si="820"/>
        <v>-7766.0185934071342</v>
      </c>
      <c r="L2088" s="15">
        <f>Daten!G2088</f>
        <v>78</v>
      </c>
      <c r="M2088" s="15">
        <f>Daten!H2088</f>
        <v>290</v>
      </c>
      <c r="N2088" s="15">
        <f>Daten!I2088</f>
        <v>60</v>
      </c>
      <c r="O2088" s="27">
        <f t="shared" si="821"/>
        <v>0.47586206896551725</v>
      </c>
      <c r="P2088" s="15">
        <f t="shared" si="822"/>
        <v>164.66091585213383</v>
      </c>
      <c r="Q2088" s="20">
        <f t="shared" si="823"/>
        <v>-26.660915852133826</v>
      </c>
      <c r="R2088" s="26">
        <f t="shared" si="824"/>
        <v>-5332.1831704267652</v>
      </c>
      <c r="S2088" s="8">
        <f>Daten!K2088</f>
        <v>647</v>
      </c>
      <c r="T2088" s="8">
        <f>Daten!L2088</f>
        <v>23423</v>
      </c>
      <c r="U2088" s="8">
        <f>Daten!M2088</f>
        <v>12586</v>
      </c>
      <c r="V2088" s="8">
        <f>Daten!N2088</f>
        <v>500</v>
      </c>
      <c r="W2088" s="8">
        <f>Daten!O2088</f>
        <v>500</v>
      </c>
      <c r="X2088" s="22">
        <f t="shared" si="825"/>
        <v>36656</v>
      </c>
      <c r="Y2088" s="8">
        <f t="shared" si="826"/>
        <v>164216.60993361904</v>
      </c>
      <c r="Z2088" s="20">
        <f t="shared" si="827"/>
        <v>-127560.60993361904</v>
      </c>
      <c r="AA2088" s="26">
        <f t="shared" si="828"/>
        <v>12756.060993361905</v>
      </c>
      <c r="AB2088" s="31">
        <f t="shared" si="829"/>
        <v>-342.14077047199316</v>
      </c>
      <c r="AC2088" s="30">
        <f t="shared" si="830"/>
        <v>0</v>
      </c>
      <c r="AG2088" s="25">
        <f t="shared" si="831"/>
        <v>0</v>
      </c>
      <c r="AH2088" s="25">
        <f t="shared" si="832"/>
        <v>0</v>
      </c>
      <c r="AI2088" s="25">
        <f t="shared" si="833"/>
        <v>0</v>
      </c>
      <c r="AJ2088" s="25">
        <f t="shared" si="834"/>
        <v>1</v>
      </c>
      <c r="AK2088" s="25">
        <f t="shared" si="835"/>
        <v>0</v>
      </c>
      <c r="AL2088" s="25">
        <f t="shared" ca="1" si="836"/>
        <v>0</v>
      </c>
      <c r="AM2088" s="25">
        <f t="shared" ca="1" si="837"/>
        <v>0</v>
      </c>
      <c r="AN2088" s="25">
        <f ca="1">IF(AM2088=0,0,COUNTIF($AM$19:AM2088,C2088*10+1))</f>
        <v>0</v>
      </c>
      <c r="AO2088" s="20">
        <f t="shared" ca="1" si="838"/>
        <v>0</v>
      </c>
      <c r="AP2088" s="32">
        <f t="shared" ca="1" si="839"/>
        <v>0</v>
      </c>
    </row>
    <row r="2089" spans="1:42" x14ac:dyDescent="0.2">
      <c r="A2089" s="14">
        <f>Daten!A2089</f>
        <v>80403</v>
      </c>
      <c r="B2089" s="7" t="str">
        <f>Daten!B2089</f>
        <v>Dünserberg</v>
      </c>
      <c r="C2089" s="14">
        <f t="shared" si="815"/>
        <v>8</v>
      </c>
      <c r="D2089" s="9">
        <f>Daten!D2089</f>
        <v>0</v>
      </c>
      <c r="E2089" s="8">
        <f>Daten!E2089</f>
        <v>152</v>
      </c>
      <c r="F2089" s="8">
        <f>Daten!F2089</f>
        <v>150</v>
      </c>
      <c r="G2089" s="26">
        <f t="shared" si="816"/>
        <v>2</v>
      </c>
      <c r="H2089" s="28">
        <f t="shared" si="817"/>
        <v>1.3333333333333334E-2</v>
      </c>
      <c r="I2089" s="20">
        <f t="shared" si="818"/>
        <v>2.015219710019311</v>
      </c>
      <c r="J2089" s="20">
        <f t="shared" si="819"/>
        <v>-1.5219710019310995E-2</v>
      </c>
      <c r="K2089" s="26">
        <f t="shared" si="820"/>
        <v>7.6098550096554973</v>
      </c>
      <c r="L2089" s="15">
        <f>Daten!G2089</f>
        <v>27</v>
      </c>
      <c r="M2089" s="15">
        <f>Daten!H2089</f>
        <v>103</v>
      </c>
      <c r="N2089" s="15">
        <f>Daten!I2089</f>
        <v>22</v>
      </c>
      <c r="O2089" s="27">
        <f t="shared" si="821"/>
        <v>0.47572815533980584</v>
      </c>
      <c r="P2089" s="15">
        <f t="shared" si="822"/>
        <v>58.483014940585463</v>
      </c>
      <c r="Q2089" s="20">
        <f t="shared" si="823"/>
        <v>-9.4830149405854627</v>
      </c>
      <c r="R2089" s="26">
        <f t="shared" si="824"/>
        <v>-1896.6029881170925</v>
      </c>
      <c r="S2089" s="8">
        <f>Daten!K2089</f>
        <v>692</v>
      </c>
      <c r="T2089" s="8">
        <f>Daten!L2089</f>
        <v>6809</v>
      </c>
      <c r="U2089" s="8">
        <f>Daten!M2089</f>
        <v>4348</v>
      </c>
      <c r="V2089" s="8">
        <f>Daten!N2089</f>
        <v>500</v>
      </c>
      <c r="W2089" s="8">
        <f>Daten!O2089</f>
        <v>500</v>
      </c>
      <c r="X2089" s="22">
        <f t="shared" si="825"/>
        <v>11849</v>
      </c>
      <c r="Y2089" s="8">
        <f t="shared" si="826"/>
        <v>58319.917546518911</v>
      </c>
      <c r="Z2089" s="20">
        <f t="shared" si="827"/>
        <v>-46470.917546518911</v>
      </c>
      <c r="AA2089" s="26">
        <f t="shared" si="828"/>
        <v>4647.0917546518913</v>
      </c>
      <c r="AB2089" s="31">
        <f t="shared" si="829"/>
        <v>2758.0986215444545</v>
      </c>
      <c r="AC2089" s="30">
        <f t="shared" si="830"/>
        <v>2758.0986215444545</v>
      </c>
      <c r="AG2089" s="25">
        <f t="shared" si="831"/>
        <v>7.6098550096554973</v>
      </c>
      <c r="AH2089" s="25">
        <f t="shared" si="832"/>
        <v>4647.0917546518913</v>
      </c>
      <c r="AI2089" s="25">
        <f t="shared" si="833"/>
        <v>4654.7016096615471</v>
      </c>
      <c r="AJ2089" s="25">
        <f t="shared" si="834"/>
        <v>1</v>
      </c>
      <c r="AK2089" s="25">
        <f t="shared" si="835"/>
        <v>4654.7016096615471</v>
      </c>
      <c r="AL2089" s="25">
        <f t="shared" ca="1" si="836"/>
        <v>10378</v>
      </c>
      <c r="AM2089" s="25">
        <f t="shared" ca="1" si="837"/>
        <v>81</v>
      </c>
      <c r="AN2089" s="25">
        <f ca="1">IF(AM2089=0,0,COUNTIF($AM$19:AM2089,C2089*10+1))</f>
        <v>19</v>
      </c>
      <c r="AO2089" s="20">
        <f t="shared" ca="1" si="838"/>
        <v>0</v>
      </c>
      <c r="AP2089" s="32">
        <f t="shared" ca="1" si="839"/>
        <v>10378</v>
      </c>
    </row>
    <row r="2090" spans="1:42" x14ac:dyDescent="0.2">
      <c r="A2090" s="14">
        <f>Daten!A2090</f>
        <v>80404</v>
      </c>
      <c r="B2090" s="7" t="str">
        <f>Daten!B2090</f>
        <v>Feldkirch</v>
      </c>
      <c r="C2090" s="14">
        <f t="shared" si="815"/>
        <v>8</v>
      </c>
      <c r="D2090" s="9">
        <f>Daten!D2090</f>
        <v>0</v>
      </c>
      <c r="E2090" s="8">
        <f>Daten!E2090</f>
        <v>35683</v>
      </c>
      <c r="F2090" s="8">
        <f>Daten!F2090</f>
        <v>33810</v>
      </c>
      <c r="G2090" s="26">
        <f t="shared" si="816"/>
        <v>1873</v>
      </c>
      <c r="H2090" s="28">
        <f t="shared" si="817"/>
        <v>5.5397811298432416E-2</v>
      </c>
      <c r="I2090" s="20">
        <f t="shared" si="818"/>
        <v>454.23052263835274</v>
      </c>
      <c r="J2090" s="20">
        <f t="shared" si="819"/>
        <v>1418.7694773616472</v>
      </c>
      <c r="K2090" s="26">
        <f t="shared" si="820"/>
        <v>-709384.73868082359</v>
      </c>
      <c r="L2090" s="15">
        <f>Daten!G2090</f>
        <v>5378</v>
      </c>
      <c r="M2090" s="15">
        <f>Daten!H2090</f>
        <v>24052</v>
      </c>
      <c r="N2090" s="15">
        <f>Daten!I2090</f>
        <v>6253</v>
      </c>
      <c r="O2090" s="27">
        <f t="shared" si="821"/>
        <v>0.48357724929319806</v>
      </c>
      <c r="P2090" s="15">
        <f t="shared" si="822"/>
        <v>13656.635683019043</v>
      </c>
      <c r="Q2090" s="20">
        <f t="shared" si="823"/>
        <v>-2025.6356830190434</v>
      </c>
      <c r="R2090" s="26">
        <f t="shared" si="824"/>
        <v>-405127.13660380867</v>
      </c>
      <c r="S2090" s="8">
        <f>Daten!K2090</f>
        <v>11079</v>
      </c>
      <c r="T2090" s="8">
        <f>Daten!L2090</f>
        <v>2755693</v>
      </c>
      <c r="U2090" s="8">
        <f>Daten!M2090</f>
        <v>9415516</v>
      </c>
      <c r="V2090" s="8">
        <f>Daten!N2090</f>
        <v>500</v>
      </c>
      <c r="W2090" s="8">
        <f>Daten!O2090</f>
        <v>500</v>
      </c>
      <c r="X2090" s="22">
        <f t="shared" si="825"/>
        <v>12182288</v>
      </c>
      <c r="Y2090" s="8">
        <f t="shared" si="826"/>
        <v>13690984.327713383</v>
      </c>
      <c r="Z2090" s="20">
        <f t="shared" si="827"/>
        <v>-1508696.3277133834</v>
      </c>
      <c r="AA2090" s="26">
        <f t="shared" si="828"/>
        <v>150869.63277133834</v>
      </c>
      <c r="AB2090" s="31">
        <f t="shared" si="829"/>
        <v>-963642.24251329387</v>
      </c>
      <c r="AC2090" s="30">
        <f t="shared" si="830"/>
        <v>0</v>
      </c>
      <c r="AG2090" s="25">
        <f t="shared" si="831"/>
        <v>0</v>
      </c>
      <c r="AH2090" s="25">
        <f t="shared" si="832"/>
        <v>0</v>
      </c>
      <c r="AI2090" s="25">
        <f t="shared" si="833"/>
        <v>0</v>
      </c>
      <c r="AJ2090" s="25">
        <f t="shared" si="834"/>
        <v>1</v>
      </c>
      <c r="AK2090" s="25">
        <f t="shared" si="835"/>
        <v>0</v>
      </c>
      <c r="AL2090" s="25">
        <f t="shared" ca="1" si="836"/>
        <v>0</v>
      </c>
      <c r="AM2090" s="25">
        <f t="shared" ca="1" si="837"/>
        <v>0</v>
      </c>
      <c r="AN2090" s="25">
        <f ca="1">IF(AM2090=0,0,COUNTIF($AM$19:AM2090,C2090*10+1))</f>
        <v>0</v>
      </c>
      <c r="AO2090" s="20">
        <f t="shared" ca="1" si="838"/>
        <v>0</v>
      </c>
      <c r="AP2090" s="32">
        <f t="shared" ca="1" si="839"/>
        <v>0</v>
      </c>
    </row>
    <row r="2091" spans="1:42" x14ac:dyDescent="0.2">
      <c r="A2091" s="14">
        <f>Daten!A2091</f>
        <v>80405</v>
      </c>
      <c r="B2091" s="7" t="str">
        <f>Daten!B2091</f>
        <v>Frastanz</v>
      </c>
      <c r="C2091" s="14">
        <f t="shared" si="815"/>
        <v>8</v>
      </c>
      <c r="D2091" s="9">
        <f>Daten!D2091</f>
        <v>0</v>
      </c>
      <c r="E2091" s="8">
        <f>Daten!E2091</f>
        <v>6673</v>
      </c>
      <c r="F2091" s="8">
        <f>Daten!F2091</f>
        <v>6462</v>
      </c>
      <c r="G2091" s="26">
        <f t="shared" si="816"/>
        <v>211</v>
      </c>
      <c r="H2091" s="28">
        <f t="shared" si="817"/>
        <v>3.2652429588362737E-2</v>
      </c>
      <c r="I2091" s="20">
        <f t="shared" si="818"/>
        <v>86.815665107631915</v>
      </c>
      <c r="J2091" s="20">
        <f t="shared" si="819"/>
        <v>124.18433489236808</v>
      </c>
      <c r="K2091" s="26">
        <f t="shared" si="820"/>
        <v>-62092.167446184045</v>
      </c>
      <c r="L2091" s="15">
        <f>Daten!G2091</f>
        <v>1097</v>
      </c>
      <c r="M2091" s="15">
        <f>Daten!H2091</f>
        <v>4393</v>
      </c>
      <c r="N2091" s="15">
        <f>Daten!I2091</f>
        <v>1183</v>
      </c>
      <c r="O2091" s="27">
        <f t="shared" si="821"/>
        <v>0.51900751195083084</v>
      </c>
      <c r="P2091" s="15">
        <f t="shared" si="822"/>
        <v>2494.328977029048</v>
      </c>
      <c r="Q2091" s="20">
        <f t="shared" si="823"/>
        <v>-214.32897702904802</v>
      </c>
      <c r="R2091" s="26">
        <f t="shared" si="824"/>
        <v>-42865.795405809607</v>
      </c>
      <c r="S2091" s="8">
        <f>Daten!K2091</f>
        <v>7577</v>
      </c>
      <c r="T2091" s="8">
        <f>Daten!L2091</f>
        <v>538544</v>
      </c>
      <c r="U2091" s="8">
        <f>Daten!M2091</f>
        <v>2357223</v>
      </c>
      <c r="V2091" s="8">
        <f>Daten!N2091</f>
        <v>500</v>
      </c>
      <c r="W2091" s="8">
        <f>Daten!O2091</f>
        <v>500</v>
      </c>
      <c r="X2091" s="22">
        <f t="shared" si="825"/>
        <v>2903344</v>
      </c>
      <c r="Y2091" s="8">
        <f t="shared" si="826"/>
        <v>2560321.117025794</v>
      </c>
      <c r="Z2091" s="20">
        <f t="shared" si="827"/>
        <v>343022.882974206</v>
      </c>
      <c r="AA2091" s="26">
        <f t="shared" si="828"/>
        <v>-34302.2882974206</v>
      </c>
      <c r="AB2091" s="31">
        <f t="shared" si="829"/>
        <v>-139260.25114941425</v>
      </c>
      <c r="AC2091" s="30">
        <f t="shared" si="830"/>
        <v>0</v>
      </c>
      <c r="AG2091" s="25">
        <f t="shared" si="831"/>
        <v>0</v>
      </c>
      <c r="AH2091" s="25">
        <f t="shared" si="832"/>
        <v>0</v>
      </c>
      <c r="AI2091" s="25">
        <f t="shared" si="833"/>
        <v>0</v>
      </c>
      <c r="AJ2091" s="25">
        <f t="shared" si="834"/>
        <v>1</v>
      </c>
      <c r="AK2091" s="25">
        <f t="shared" si="835"/>
        <v>0</v>
      </c>
      <c r="AL2091" s="25">
        <f t="shared" ca="1" si="836"/>
        <v>0</v>
      </c>
      <c r="AM2091" s="25">
        <f t="shared" ca="1" si="837"/>
        <v>0</v>
      </c>
      <c r="AN2091" s="25">
        <f ca="1">IF(AM2091=0,0,COUNTIF($AM$19:AM2091,C2091*10+1))</f>
        <v>0</v>
      </c>
      <c r="AO2091" s="20">
        <f t="shared" ca="1" si="838"/>
        <v>0</v>
      </c>
      <c r="AP2091" s="32">
        <f t="shared" ca="1" si="839"/>
        <v>0</v>
      </c>
    </row>
    <row r="2092" spans="1:42" x14ac:dyDescent="0.2">
      <c r="A2092" s="14">
        <f>Daten!A2092</f>
        <v>80406</v>
      </c>
      <c r="B2092" s="7" t="str">
        <f>Daten!B2092</f>
        <v>Fraxern</v>
      </c>
      <c r="C2092" s="14">
        <f t="shared" si="815"/>
        <v>8</v>
      </c>
      <c r="D2092" s="9">
        <f>Daten!D2092</f>
        <v>0</v>
      </c>
      <c r="E2092" s="8">
        <f>Daten!E2092</f>
        <v>726</v>
      </c>
      <c r="F2092" s="8">
        <f>Daten!F2092</f>
        <v>715</v>
      </c>
      <c r="G2092" s="26">
        <f t="shared" si="816"/>
        <v>11</v>
      </c>
      <c r="H2092" s="28">
        <f t="shared" si="817"/>
        <v>1.5384615384615385E-2</v>
      </c>
      <c r="I2092" s="20">
        <f t="shared" si="818"/>
        <v>9.6058806177587162</v>
      </c>
      <c r="J2092" s="20">
        <f t="shared" si="819"/>
        <v>1.3941193822412838</v>
      </c>
      <c r="K2092" s="26">
        <f t="shared" si="820"/>
        <v>-697.0596911206419</v>
      </c>
      <c r="L2092" s="15">
        <f>Daten!G2092</f>
        <v>132</v>
      </c>
      <c r="M2092" s="15">
        <f>Daten!H2092</f>
        <v>493</v>
      </c>
      <c r="N2092" s="15">
        <f>Daten!I2092</f>
        <v>101</v>
      </c>
      <c r="O2092" s="27">
        <f t="shared" si="821"/>
        <v>0.47261663286004058</v>
      </c>
      <c r="P2092" s="15">
        <f t="shared" si="822"/>
        <v>279.92355694862749</v>
      </c>
      <c r="Q2092" s="20">
        <f t="shared" si="823"/>
        <v>-46.923556948627493</v>
      </c>
      <c r="R2092" s="26">
        <f t="shared" si="824"/>
        <v>-9384.7113897254985</v>
      </c>
      <c r="S2092" s="8">
        <f>Daten!K2092</f>
        <v>1903</v>
      </c>
      <c r="T2092" s="8">
        <f>Daten!L2092</f>
        <v>43363</v>
      </c>
      <c r="U2092" s="8">
        <f>Daten!M2092</f>
        <v>13787</v>
      </c>
      <c r="V2092" s="8">
        <f>Daten!N2092</f>
        <v>500</v>
      </c>
      <c r="W2092" s="8">
        <f>Daten!O2092</f>
        <v>500</v>
      </c>
      <c r="X2092" s="22">
        <f t="shared" si="825"/>
        <v>59053</v>
      </c>
      <c r="Y2092" s="8">
        <f t="shared" si="826"/>
        <v>278554.34301824163</v>
      </c>
      <c r="Z2092" s="20">
        <f t="shared" si="827"/>
        <v>-219501.34301824163</v>
      </c>
      <c r="AA2092" s="26">
        <f t="shared" si="828"/>
        <v>21950.134301824164</v>
      </c>
      <c r="AB2092" s="31">
        <f t="shared" si="829"/>
        <v>11868.363220978024</v>
      </c>
      <c r="AC2092" s="30">
        <f t="shared" si="830"/>
        <v>11868.363220978024</v>
      </c>
      <c r="AG2092" s="25">
        <f t="shared" si="831"/>
        <v>-697.0596911206419</v>
      </c>
      <c r="AH2092" s="25">
        <f t="shared" si="832"/>
        <v>21950.134301824164</v>
      </c>
      <c r="AI2092" s="25">
        <f t="shared" si="833"/>
        <v>21253.074610703523</v>
      </c>
      <c r="AJ2092" s="25">
        <f t="shared" si="834"/>
        <v>1</v>
      </c>
      <c r="AK2092" s="25">
        <f t="shared" si="835"/>
        <v>21253.074610703523</v>
      </c>
      <c r="AL2092" s="25">
        <f t="shared" ca="1" si="836"/>
        <v>47384</v>
      </c>
      <c r="AM2092" s="25">
        <f t="shared" ca="1" si="837"/>
        <v>81</v>
      </c>
      <c r="AN2092" s="25">
        <f ca="1">IF(AM2092=0,0,COUNTIF($AM$19:AM2092,C2092*10+1))</f>
        <v>20</v>
      </c>
      <c r="AO2092" s="20">
        <f t="shared" ca="1" si="838"/>
        <v>0</v>
      </c>
      <c r="AP2092" s="32">
        <f t="shared" ca="1" si="839"/>
        <v>47384</v>
      </c>
    </row>
    <row r="2093" spans="1:42" x14ac:dyDescent="0.2">
      <c r="A2093" s="14">
        <f>Daten!A2093</f>
        <v>80407</v>
      </c>
      <c r="B2093" s="7" t="str">
        <f>Daten!B2093</f>
        <v>Göfis</v>
      </c>
      <c r="C2093" s="14">
        <f t="shared" si="815"/>
        <v>8</v>
      </c>
      <c r="D2093" s="9">
        <f>Daten!D2093</f>
        <v>0</v>
      </c>
      <c r="E2093" s="8">
        <f>Daten!E2093</f>
        <v>3315</v>
      </c>
      <c r="F2093" s="8">
        <f>Daten!F2093</f>
        <v>3304</v>
      </c>
      <c r="G2093" s="26">
        <f t="shared" si="816"/>
        <v>11</v>
      </c>
      <c r="H2093" s="28">
        <f t="shared" si="817"/>
        <v>3.3292978208232446E-3</v>
      </c>
      <c r="I2093" s="20">
        <f t="shared" si="818"/>
        <v>44.388572812692026</v>
      </c>
      <c r="J2093" s="20">
        <f t="shared" si="819"/>
        <v>-33.388572812692026</v>
      </c>
      <c r="K2093" s="26">
        <f t="shared" si="820"/>
        <v>16694.286406346011</v>
      </c>
      <c r="L2093" s="15">
        <f>Daten!G2093</f>
        <v>494</v>
      </c>
      <c r="M2093" s="15">
        <f>Daten!H2093</f>
        <v>2187</v>
      </c>
      <c r="N2093" s="15">
        <f>Daten!I2093</f>
        <v>634</v>
      </c>
      <c r="O2093" s="27">
        <f t="shared" si="821"/>
        <v>0.51577503429355276</v>
      </c>
      <c r="P2093" s="15">
        <f t="shared" si="822"/>
        <v>1241.7704240297126</v>
      </c>
      <c r="Q2093" s="20">
        <f t="shared" si="823"/>
        <v>-113.77042402971256</v>
      </c>
      <c r="R2093" s="26">
        <f t="shared" si="824"/>
        <v>-22754.084805942512</v>
      </c>
      <c r="S2093" s="8">
        <f>Daten!K2093</f>
        <v>5208</v>
      </c>
      <c r="T2093" s="8">
        <f>Daten!L2093</f>
        <v>201896</v>
      </c>
      <c r="U2093" s="8">
        <f>Daten!M2093</f>
        <v>356429</v>
      </c>
      <c r="V2093" s="8">
        <f>Daten!N2093</f>
        <v>500</v>
      </c>
      <c r="W2093" s="8">
        <f>Daten!O2093</f>
        <v>500</v>
      </c>
      <c r="X2093" s="22">
        <f t="shared" si="825"/>
        <v>563533</v>
      </c>
      <c r="Y2093" s="8">
        <f t="shared" si="826"/>
        <v>1271911.3596494091</v>
      </c>
      <c r="Z2093" s="20">
        <f t="shared" si="827"/>
        <v>-708378.35964940907</v>
      </c>
      <c r="AA2093" s="26">
        <f t="shared" si="828"/>
        <v>70837.83596494091</v>
      </c>
      <c r="AB2093" s="31">
        <f t="shared" si="829"/>
        <v>64778.037565344406</v>
      </c>
      <c r="AC2093" s="30">
        <f t="shared" si="830"/>
        <v>64778.037565344406</v>
      </c>
      <c r="AG2093" s="25">
        <f t="shared" si="831"/>
        <v>16694.286406346011</v>
      </c>
      <c r="AH2093" s="25">
        <f t="shared" si="832"/>
        <v>70837.83596494091</v>
      </c>
      <c r="AI2093" s="25">
        <f t="shared" si="833"/>
        <v>87532.122371286925</v>
      </c>
      <c r="AJ2093" s="25">
        <f t="shared" si="834"/>
        <v>1</v>
      </c>
      <c r="AK2093" s="25">
        <f t="shared" si="835"/>
        <v>87532.122371286925</v>
      </c>
      <c r="AL2093" s="25">
        <f t="shared" ca="1" si="836"/>
        <v>195154</v>
      </c>
      <c r="AM2093" s="25">
        <f t="shared" ca="1" si="837"/>
        <v>81</v>
      </c>
      <c r="AN2093" s="25">
        <f ca="1">IF(AM2093=0,0,COUNTIF($AM$19:AM2093,C2093*10+1))</f>
        <v>21</v>
      </c>
      <c r="AO2093" s="20">
        <f t="shared" ca="1" si="838"/>
        <v>0</v>
      </c>
      <c r="AP2093" s="32">
        <f t="shared" ca="1" si="839"/>
        <v>195154</v>
      </c>
    </row>
    <row r="2094" spans="1:42" x14ac:dyDescent="0.2">
      <c r="A2094" s="14">
        <f>Daten!A2094</f>
        <v>80408</v>
      </c>
      <c r="B2094" s="7" t="str">
        <f>Daten!B2094</f>
        <v>Götzis</v>
      </c>
      <c r="C2094" s="14">
        <f t="shared" si="815"/>
        <v>8</v>
      </c>
      <c r="D2094" s="9">
        <f>Daten!D2094</f>
        <v>0</v>
      </c>
      <c r="E2094" s="8">
        <f>Daten!E2094</f>
        <v>12026</v>
      </c>
      <c r="F2094" s="8">
        <f>Daten!F2094</f>
        <v>11704</v>
      </c>
      <c r="G2094" s="26">
        <f t="shared" si="816"/>
        <v>322</v>
      </c>
      <c r="H2094" s="28">
        <f t="shared" si="817"/>
        <v>2.751196172248804E-2</v>
      </c>
      <c r="I2094" s="20">
        <f t="shared" si="818"/>
        <v>157.24087657377345</v>
      </c>
      <c r="J2094" s="20">
        <f t="shared" si="819"/>
        <v>164.75912342622655</v>
      </c>
      <c r="K2094" s="26">
        <f t="shared" si="820"/>
        <v>-82379.561713113275</v>
      </c>
      <c r="L2094" s="15">
        <f>Daten!G2094</f>
        <v>1895</v>
      </c>
      <c r="M2094" s="15">
        <f>Daten!H2094</f>
        <v>8010</v>
      </c>
      <c r="N2094" s="15">
        <f>Daten!I2094</f>
        <v>2118</v>
      </c>
      <c r="O2094" s="27">
        <f t="shared" si="821"/>
        <v>0.50099875156054929</v>
      </c>
      <c r="P2094" s="15">
        <f t="shared" si="822"/>
        <v>4548.0480550882476</v>
      </c>
      <c r="Q2094" s="20">
        <f t="shared" si="823"/>
        <v>-535.04805508824757</v>
      </c>
      <c r="R2094" s="26">
        <f t="shared" si="824"/>
        <v>-107009.61101764951</v>
      </c>
      <c r="S2094" s="8">
        <f>Daten!K2094</f>
        <v>5996</v>
      </c>
      <c r="T2094" s="8">
        <f>Daten!L2094</f>
        <v>979799</v>
      </c>
      <c r="U2094" s="8">
        <f>Daten!M2094</f>
        <v>6085658</v>
      </c>
      <c r="V2094" s="8">
        <f>Daten!N2094</f>
        <v>500</v>
      </c>
      <c r="W2094" s="8">
        <f>Daten!O2094</f>
        <v>500</v>
      </c>
      <c r="X2094" s="22">
        <f t="shared" si="825"/>
        <v>7071453</v>
      </c>
      <c r="Y2094" s="8">
        <f t="shared" si="826"/>
        <v>4614179.7922002394</v>
      </c>
      <c r="Z2094" s="20">
        <f t="shared" si="827"/>
        <v>2457273.2077997606</v>
      </c>
      <c r="AA2094" s="26">
        <f t="shared" si="828"/>
        <v>-245727.32077997609</v>
      </c>
      <c r="AB2094" s="31">
        <f t="shared" si="829"/>
        <v>-435116.49351073889</v>
      </c>
      <c r="AC2094" s="30">
        <f t="shared" si="830"/>
        <v>0</v>
      </c>
      <c r="AG2094" s="25">
        <f t="shared" si="831"/>
        <v>0</v>
      </c>
      <c r="AH2094" s="25">
        <f t="shared" si="832"/>
        <v>0</v>
      </c>
      <c r="AI2094" s="25">
        <f t="shared" si="833"/>
        <v>0</v>
      </c>
      <c r="AJ2094" s="25">
        <f t="shared" si="834"/>
        <v>1</v>
      </c>
      <c r="AK2094" s="25">
        <f t="shared" si="835"/>
        <v>0</v>
      </c>
      <c r="AL2094" s="25">
        <f t="shared" ca="1" si="836"/>
        <v>0</v>
      </c>
      <c r="AM2094" s="25">
        <f t="shared" ca="1" si="837"/>
        <v>0</v>
      </c>
      <c r="AN2094" s="25">
        <f ca="1">IF(AM2094=0,0,COUNTIF($AM$19:AM2094,C2094*10+1))</f>
        <v>0</v>
      </c>
      <c r="AO2094" s="20">
        <f t="shared" ca="1" si="838"/>
        <v>0</v>
      </c>
      <c r="AP2094" s="32">
        <f t="shared" ca="1" si="839"/>
        <v>0</v>
      </c>
    </row>
    <row r="2095" spans="1:42" x14ac:dyDescent="0.2">
      <c r="A2095" s="14">
        <f>Daten!A2095</f>
        <v>80409</v>
      </c>
      <c r="B2095" s="7" t="str">
        <f>Daten!B2095</f>
        <v>Klaus</v>
      </c>
      <c r="C2095" s="14">
        <f t="shared" si="815"/>
        <v>8</v>
      </c>
      <c r="D2095" s="9">
        <f>Daten!D2095</f>
        <v>0</v>
      </c>
      <c r="E2095" s="8">
        <f>Daten!E2095</f>
        <v>3088</v>
      </c>
      <c r="F2095" s="8">
        <f>Daten!F2095</f>
        <v>3093</v>
      </c>
      <c r="G2095" s="26">
        <f t="shared" si="816"/>
        <v>-5</v>
      </c>
      <c r="H2095" s="28">
        <f t="shared" si="817"/>
        <v>-1.6165535079211122E-3</v>
      </c>
      <c r="I2095" s="20">
        <f t="shared" si="818"/>
        <v>41.553830420598196</v>
      </c>
      <c r="J2095" s="20">
        <f t="shared" si="819"/>
        <v>-46.553830420598196</v>
      </c>
      <c r="K2095" s="26">
        <f t="shared" si="820"/>
        <v>23276.915210299099</v>
      </c>
      <c r="L2095" s="15">
        <f>Daten!G2095</f>
        <v>460</v>
      </c>
      <c r="M2095" s="15">
        <f>Daten!H2095</f>
        <v>2090</v>
      </c>
      <c r="N2095" s="15">
        <f>Daten!I2095</f>
        <v>538</v>
      </c>
      <c r="O2095" s="27">
        <f t="shared" si="821"/>
        <v>0.47751196172248805</v>
      </c>
      <c r="P2095" s="15">
        <f t="shared" si="822"/>
        <v>1186.6941866584816</v>
      </c>
      <c r="Q2095" s="20">
        <f t="shared" si="823"/>
        <v>-188.69418665848161</v>
      </c>
      <c r="R2095" s="26">
        <f t="shared" si="824"/>
        <v>-37738.837331696326</v>
      </c>
      <c r="S2095" s="8">
        <f>Daten!K2095</f>
        <v>2549</v>
      </c>
      <c r="T2095" s="8">
        <f>Daten!L2095</f>
        <v>318348</v>
      </c>
      <c r="U2095" s="8">
        <f>Daten!M2095</f>
        <v>2660214</v>
      </c>
      <c r="V2095" s="8">
        <f>Daten!N2095</f>
        <v>500</v>
      </c>
      <c r="W2095" s="8">
        <f>Daten!O2095</f>
        <v>500</v>
      </c>
      <c r="X2095" s="22">
        <f t="shared" si="825"/>
        <v>2981111</v>
      </c>
      <c r="Y2095" s="8">
        <f t="shared" si="826"/>
        <v>1184815.1669977</v>
      </c>
      <c r="Z2095" s="20">
        <f t="shared" si="827"/>
        <v>1796295.8330023</v>
      </c>
      <c r="AA2095" s="26">
        <f t="shared" si="828"/>
        <v>-179629.58330023001</v>
      </c>
      <c r="AB2095" s="31">
        <f t="shared" si="829"/>
        <v>-194091.50542162723</v>
      </c>
      <c r="AC2095" s="30">
        <f t="shared" si="830"/>
        <v>0</v>
      </c>
      <c r="AG2095" s="25">
        <f t="shared" si="831"/>
        <v>0</v>
      </c>
      <c r="AH2095" s="25">
        <f t="shared" si="832"/>
        <v>0</v>
      </c>
      <c r="AI2095" s="25">
        <f t="shared" si="833"/>
        <v>0</v>
      </c>
      <c r="AJ2095" s="25">
        <f t="shared" si="834"/>
        <v>1</v>
      </c>
      <c r="AK2095" s="25">
        <f t="shared" si="835"/>
        <v>0</v>
      </c>
      <c r="AL2095" s="25">
        <f t="shared" ca="1" si="836"/>
        <v>0</v>
      </c>
      <c r="AM2095" s="25">
        <f t="shared" ca="1" si="837"/>
        <v>0</v>
      </c>
      <c r="AN2095" s="25">
        <f ca="1">IF(AM2095=0,0,COUNTIF($AM$19:AM2095,C2095*10+1))</f>
        <v>0</v>
      </c>
      <c r="AO2095" s="20">
        <f t="shared" ca="1" si="838"/>
        <v>0</v>
      </c>
      <c r="AP2095" s="32">
        <f t="shared" ca="1" si="839"/>
        <v>0</v>
      </c>
    </row>
    <row r="2096" spans="1:42" x14ac:dyDescent="0.2">
      <c r="A2096" s="14">
        <f>Daten!A2096</f>
        <v>80410</v>
      </c>
      <c r="B2096" s="7" t="str">
        <f>Daten!B2096</f>
        <v>Koblach</v>
      </c>
      <c r="C2096" s="14">
        <f t="shared" si="815"/>
        <v>8</v>
      </c>
      <c r="D2096" s="9">
        <f>Daten!D2096</f>
        <v>0</v>
      </c>
      <c r="E2096" s="8">
        <f>Daten!E2096</f>
        <v>4834</v>
      </c>
      <c r="F2096" s="8">
        <f>Daten!F2096</f>
        <v>4626</v>
      </c>
      <c r="G2096" s="26">
        <f t="shared" si="816"/>
        <v>208</v>
      </c>
      <c r="H2096" s="28">
        <f t="shared" si="817"/>
        <v>4.4963251188932123E-2</v>
      </c>
      <c r="I2096" s="20">
        <f t="shared" si="818"/>
        <v>62.149375856995555</v>
      </c>
      <c r="J2096" s="20">
        <f t="shared" si="819"/>
        <v>145.85062414300444</v>
      </c>
      <c r="K2096" s="26">
        <f t="shared" si="820"/>
        <v>-72925.312071502223</v>
      </c>
      <c r="L2096" s="15">
        <f>Daten!G2096</f>
        <v>792</v>
      </c>
      <c r="M2096" s="15">
        <f>Daten!H2096</f>
        <v>3276</v>
      </c>
      <c r="N2096" s="15">
        <f>Daten!I2096</f>
        <v>766</v>
      </c>
      <c r="O2096" s="27">
        <f t="shared" si="821"/>
        <v>0.47557997557997556</v>
      </c>
      <c r="P2096" s="15">
        <f t="shared" si="822"/>
        <v>1860.100552867553</v>
      </c>
      <c r="Q2096" s="20">
        <f t="shared" si="823"/>
        <v>-302.10055286755301</v>
      </c>
      <c r="R2096" s="26">
        <f t="shared" si="824"/>
        <v>-60420.110573510603</v>
      </c>
      <c r="S2096" s="8">
        <f>Daten!K2096</f>
        <v>4810</v>
      </c>
      <c r="T2096" s="8">
        <f>Daten!L2096</f>
        <v>338870</v>
      </c>
      <c r="U2096" s="8">
        <f>Daten!M2096</f>
        <v>1935565</v>
      </c>
      <c r="V2096" s="8">
        <f>Daten!N2096</f>
        <v>500</v>
      </c>
      <c r="W2096" s="8">
        <f>Daten!O2096</f>
        <v>500</v>
      </c>
      <c r="X2096" s="22">
        <f t="shared" si="825"/>
        <v>2279245</v>
      </c>
      <c r="Y2096" s="8">
        <f t="shared" si="826"/>
        <v>1854726.8514465289</v>
      </c>
      <c r="Z2096" s="20">
        <f t="shared" si="827"/>
        <v>424518.14855347108</v>
      </c>
      <c r="AA2096" s="26">
        <f t="shared" si="828"/>
        <v>-42451.814855347111</v>
      </c>
      <c r="AB2096" s="31">
        <f t="shared" si="829"/>
        <v>-175797.23750035994</v>
      </c>
      <c r="AC2096" s="30">
        <f t="shared" si="830"/>
        <v>0</v>
      </c>
      <c r="AG2096" s="25">
        <f t="shared" si="831"/>
        <v>0</v>
      </c>
      <c r="AH2096" s="25">
        <f t="shared" si="832"/>
        <v>0</v>
      </c>
      <c r="AI2096" s="25">
        <f t="shared" si="833"/>
        <v>0</v>
      </c>
      <c r="AJ2096" s="25">
        <f t="shared" si="834"/>
        <v>1</v>
      </c>
      <c r="AK2096" s="25">
        <f t="shared" si="835"/>
        <v>0</v>
      </c>
      <c r="AL2096" s="25">
        <f t="shared" ca="1" si="836"/>
        <v>0</v>
      </c>
      <c r="AM2096" s="25">
        <f t="shared" ca="1" si="837"/>
        <v>0</v>
      </c>
      <c r="AN2096" s="25">
        <f ca="1">IF(AM2096=0,0,COUNTIF($AM$19:AM2096,C2096*10+1))</f>
        <v>0</v>
      </c>
      <c r="AO2096" s="20">
        <f t="shared" ca="1" si="838"/>
        <v>0</v>
      </c>
      <c r="AP2096" s="32">
        <f t="shared" ca="1" si="839"/>
        <v>0</v>
      </c>
    </row>
    <row r="2097" spans="1:42" x14ac:dyDescent="0.2">
      <c r="A2097" s="14">
        <f>Daten!A2097</f>
        <v>80411</v>
      </c>
      <c r="B2097" s="7" t="str">
        <f>Daten!B2097</f>
        <v>Laterns</v>
      </c>
      <c r="C2097" s="14">
        <f t="shared" si="815"/>
        <v>8</v>
      </c>
      <c r="D2097" s="9">
        <f>Daten!D2097</f>
        <v>0</v>
      </c>
      <c r="E2097" s="8">
        <f>Daten!E2097</f>
        <v>706</v>
      </c>
      <c r="F2097" s="8">
        <f>Daten!F2097</f>
        <v>665</v>
      </c>
      <c r="G2097" s="26">
        <f t="shared" si="816"/>
        <v>41</v>
      </c>
      <c r="H2097" s="28">
        <f t="shared" si="817"/>
        <v>6.1654135338345864E-2</v>
      </c>
      <c r="I2097" s="20">
        <f t="shared" si="818"/>
        <v>8.9341407144189464</v>
      </c>
      <c r="J2097" s="20">
        <f t="shared" si="819"/>
        <v>32.065859285581055</v>
      </c>
      <c r="K2097" s="26">
        <f t="shared" si="820"/>
        <v>-16032.929642790528</v>
      </c>
      <c r="L2097" s="15">
        <f>Daten!G2097</f>
        <v>130</v>
      </c>
      <c r="M2097" s="15">
        <f>Daten!H2097</f>
        <v>446</v>
      </c>
      <c r="N2097" s="15">
        <f>Daten!I2097</f>
        <v>130</v>
      </c>
      <c r="O2097" s="27">
        <f t="shared" si="821"/>
        <v>0.5829596412556054</v>
      </c>
      <c r="P2097" s="15">
        <f t="shared" si="822"/>
        <v>253.23713265535062</v>
      </c>
      <c r="Q2097" s="20">
        <f t="shared" si="823"/>
        <v>6.7628673446493792</v>
      </c>
      <c r="R2097" s="26">
        <f t="shared" si="824"/>
        <v>1352.5734689298758</v>
      </c>
      <c r="S2097" s="8">
        <f>Daten!K2097</f>
        <v>7804</v>
      </c>
      <c r="T2097" s="8">
        <f>Daten!L2097</f>
        <v>47663</v>
      </c>
      <c r="U2097" s="8">
        <f>Daten!M2097</f>
        <v>77291</v>
      </c>
      <c r="V2097" s="8">
        <f>Daten!N2097</f>
        <v>500</v>
      </c>
      <c r="W2097" s="8">
        <f>Daten!O2097</f>
        <v>500</v>
      </c>
      <c r="X2097" s="22">
        <f t="shared" si="825"/>
        <v>132758</v>
      </c>
      <c r="Y2097" s="8">
        <f t="shared" si="826"/>
        <v>270880.66965685756</v>
      </c>
      <c r="Z2097" s="20">
        <f t="shared" si="827"/>
        <v>-138122.66965685756</v>
      </c>
      <c r="AA2097" s="26">
        <f t="shared" si="828"/>
        <v>13812.266965685756</v>
      </c>
      <c r="AB2097" s="31">
        <f t="shared" si="829"/>
        <v>-868.08920817489707</v>
      </c>
      <c r="AC2097" s="30">
        <f t="shared" si="830"/>
        <v>0</v>
      </c>
      <c r="AG2097" s="25">
        <f t="shared" si="831"/>
        <v>0</v>
      </c>
      <c r="AH2097" s="25">
        <f t="shared" si="832"/>
        <v>0</v>
      </c>
      <c r="AI2097" s="25">
        <f t="shared" si="833"/>
        <v>0</v>
      </c>
      <c r="AJ2097" s="25">
        <f t="shared" si="834"/>
        <v>1</v>
      </c>
      <c r="AK2097" s="25">
        <f t="shared" si="835"/>
        <v>0</v>
      </c>
      <c r="AL2097" s="25">
        <f t="shared" ca="1" si="836"/>
        <v>0</v>
      </c>
      <c r="AM2097" s="25">
        <f t="shared" ca="1" si="837"/>
        <v>0</v>
      </c>
      <c r="AN2097" s="25">
        <f ca="1">IF(AM2097=0,0,COUNTIF($AM$19:AM2097,C2097*10+1))</f>
        <v>0</v>
      </c>
      <c r="AO2097" s="20">
        <f t="shared" ca="1" si="838"/>
        <v>0</v>
      </c>
      <c r="AP2097" s="32">
        <f t="shared" ca="1" si="839"/>
        <v>0</v>
      </c>
    </row>
    <row r="2098" spans="1:42" x14ac:dyDescent="0.2">
      <c r="A2098" s="14">
        <f>Daten!A2098</f>
        <v>80412</v>
      </c>
      <c r="B2098" s="7" t="str">
        <f>Daten!B2098</f>
        <v>Mäder</v>
      </c>
      <c r="C2098" s="14">
        <f t="shared" si="815"/>
        <v>8</v>
      </c>
      <c r="D2098" s="9">
        <f>Daten!D2098</f>
        <v>0</v>
      </c>
      <c r="E2098" s="8">
        <f>Daten!E2098</f>
        <v>4191</v>
      </c>
      <c r="F2098" s="8">
        <f>Daten!F2098</f>
        <v>4066</v>
      </c>
      <c r="G2098" s="26">
        <f t="shared" si="816"/>
        <v>125</v>
      </c>
      <c r="H2098" s="28">
        <f t="shared" si="817"/>
        <v>3.0742744712247909E-2</v>
      </c>
      <c r="I2098" s="20">
        <f t="shared" si="818"/>
        <v>54.625888939590126</v>
      </c>
      <c r="J2098" s="20">
        <f t="shared" si="819"/>
        <v>70.374111060409874</v>
      </c>
      <c r="K2098" s="26">
        <f t="shared" si="820"/>
        <v>-35187.05553020494</v>
      </c>
      <c r="L2098" s="15">
        <f>Daten!G2098</f>
        <v>749</v>
      </c>
      <c r="M2098" s="15">
        <f>Daten!H2098</f>
        <v>2809</v>
      </c>
      <c r="N2098" s="15">
        <f>Daten!I2098</f>
        <v>633</v>
      </c>
      <c r="O2098" s="27">
        <f t="shared" si="821"/>
        <v>0.49199003203987185</v>
      </c>
      <c r="P2098" s="15">
        <f t="shared" si="822"/>
        <v>1594.9396987194618</v>
      </c>
      <c r="Q2098" s="20">
        <f t="shared" si="823"/>
        <v>-212.93969871946183</v>
      </c>
      <c r="R2098" s="26">
        <f t="shared" si="824"/>
        <v>-42587.939743892362</v>
      </c>
      <c r="S2098" s="8">
        <f>Daten!K2098</f>
        <v>2788</v>
      </c>
      <c r="T2098" s="8">
        <f>Daten!L2098</f>
        <v>255233</v>
      </c>
      <c r="U2098" s="8">
        <f>Daten!M2098</f>
        <v>1222288</v>
      </c>
      <c r="V2098" s="8">
        <f>Daten!N2098</f>
        <v>500</v>
      </c>
      <c r="W2098" s="8">
        <f>Daten!O2098</f>
        <v>500</v>
      </c>
      <c r="X2098" s="22">
        <f t="shared" si="825"/>
        <v>1480309</v>
      </c>
      <c r="Y2098" s="8">
        <f t="shared" si="826"/>
        <v>1608018.2528780312</v>
      </c>
      <c r="Z2098" s="20">
        <f t="shared" si="827"/>
        <v>-127709.25287803123</v>
      </c>
      <c r="AA2098" s="26">
        <f t="shared" si="828"/>
        <v>12770.925287803124</v>
      </c>
      <c r="AB2098" s="31">
        <f t="shared" si="829"/>
        <v>-65004.069986294184</v>
      </c>
      <c r="AC2098" s="30">
        <f t="shared" si="830"/>
        <v>0</v>
      </c>
      <c r="AG2098" s="25">
        <f t="shared" si="831"/>
        <v>0</v>
      </c>
      <c r="AH2098" s="25">
        <f t="shared" si="832"/>
        <v>0</v>
      </c>
      <c r="AI2098" s="25">
        <f t="shared" si="833"/>
        <v>0</v>
      </c>
      <c r="AJ2098" s="25">
        <f t="shared" si="834"/>
        <v>1</v>
      </c>
      <c r="AK2098" s="25">
        <f t="shared" si="835"/>
        <v>0</v>
      </c>
      <c r="AL2098" s="25">
        <f t="shared" ca="1" si="836"/>
        <v>0</v>
      </c>
      <c r="AM2098" s="25">
        <f t="shared" ca="1" si="837"/>
        <v>0</v>
      </c>
      <c r="AN2098" s="25">
        <f ca="1">IF(AM2098=0,0,COUNTIF($AM$19:AM2098,C2098*10+1))</f>
        <v>0</v>
      </c>
      <c r="AO2098" s="20">
        <f t="shared" ca="1" si="838"/>
        <v>0</v>
      </c>
      <c r="AP2098" s="32">
        <f t="shared" ca="1" si="839"/>
        <v>0</v>
      </c>
    </row>
    <row r="2099" spans="1:42" x14ac:dyDescent="0.2">
      <c r="A2099" s="14">
        <f>Daten!A2099</f>
        <v>80413</v>
      </c>
      <c r="B2099" s="7" t="str">
        <f>Daten!B2099</f>
        <v>Meiningen</v>
      </c>
      <c r="C2099" s="14">
        <f t="shared" si="815"/>
        <v>8</v>
      </c>
      <c r="D2099" s="9">
        <f>Daten!D2099</f>
        <v>0</v>
      </c>
      <c r="E2099" s="8">
        <f>Daten!E2099</f>
        <v>2420</v>
      </c>
      <c r="F2099" s="8">
        <f>Daten!F2099</f>
        <v>2274</v>
      </c>
      <c r="G2099" s="26">
        <f t="shared" si="816"/>
        <v>146</v>
      </c>
      <c r="H2099" s="28">
        <f t="shared" si="817"/>
        <v>6.4204045734388746E-2</v>
      </c>
      <c r="I2099" s="20">
        <f t="shared" si="818"/>
        <v>30.550730803892755</v>
      </c>
      <c r="J2099" s="20">
        <f t="shared" si="819"/>
        <v>115.44926919610725</v>
      </c>
      <c r="K2099" s="26">
        <f t="shared" si="820"/>
        <v>-57724.634598053628</v>
      </c>
      <c r="L2099" s="15">
        <f>Daten!G2099</f>
        <v>448</v>
      </c>
      <c r="M2099" s="15">
        <f>Daten!H2099</f>
        <v>1633</v>
      </c>
      <c r="N2099" s="15">
        <f>Daten!I2099</f>
        <v>339</v>
      </c>
      <c r="O2099" s="27">
        <f t="shared" si="821"/>
        <v>0.48193508879363134</v>
      </c>
      <c r="P2099" s="15">
        <f t="shared" si="822"/>
        <v>927.21129512598111</v>
      </c>
      <c r="Q2099" s="20">
        <f t="shared" si="823"/>
        <v>-140.21129512598111</v>
      </c>
      <c r="R2099" s="26">
        <f t="shared" si="824"/>
        <v>-28042.259025196221</v>
      </c>
      <c r="S2099" s="8">
        <f>Daten!K2099</f>
        <v>3173</v>
      </c>
      <c r="T2099" s="8">
        <f>Daten!L2099</f>
        <v>147875</v>
      </c>
      <c r="U2099" s="8">
        <f>Daten!M2099</f>
        <v>538424</v>
      </c>
      <c r="V2099" s="8">
        <f>Daten!N2099</f>
        <v>500</v>
      </c>
      <c r="W2099" s="8">
        <f>Daten!O2099</f>
        <v>500</v>
      </c>
      <c r="X2099" s="22">
        <f t="shared" si="825"/>
        <v>689472</v>
      </c>
      <c r="Y2099" s="8">
        <f t="shared" si="826"/>
        <v>928514.47672747215</v>
      </c>
      <c r="Z2099" s="20">
        <f t="shared" si="827"/>
        <v>-239042.47672747215</v>
      </c>
      <c r="AA2099" s="26">
        <f t="shared" si="828"/>
        <v>23904.247672747217</v>
      </c>
      <c r="AB2099" s="31">
        <f t="shared" si="829"/>
        <v>-61862.645950502636</v>
      </c>
      <c r="AC2099" s="30">
        <f t="shared" si="830"/>
        <v>0</v>
      </c>
      <c r="AG2099" s="25">
        <f t="shared" si="831"/>
        <v>0</v>
      </c>
      <c r="AH2099" s="25">
        <f t="shared" si="832"/>
        <v>0</v>
      </c>
      <c r="AI2099" s="25">
        <f t="shared" si="833"/>
        <v>0</v>
      </c>
      <c r="AJ2099" s="25">
        <f t="shared" si="834"/>
        <v>1</v>
      </c>
      <c r="AK2099" s="25">
        <f t="shared" si="835"/>
        <v>0</v>
      </c>
      <c r="AL2099" s="25">
        <f t="shared" ca="1" si="836"/>
        <v>0</v>
      </c>
      <c r="AM2099" s="25">
        <f t="shared" ca="1" si="837"/>
        <v>0</v>
      </c>
      <c r="AN2099" s="25">
        <f ca="1">IF(AM2099=0,0,COUNTIF($AM$19:AM2099,C2099*10+1))</f>
        <v>0</v>
      </c>
      <c r="AO2099" s="20">
        <f t="shared" ca="1" si="838"/>
        <v>0</v>
      </c>
      <c r="AP2099" s="32">
        <f t="shared" ca="1" si="839"/>
        <v>0</v>
      </c>
    </row>
    <row r="2100" spans="1:42" x14ac:dyDescent="0.2">
      <c r="A2100" s="14">
        <f>Daten!A2100</f>
        <v>80414</v>
      </c>
      <c r="B2100" s="7" t="str">
        <f>Daten!B2100</f>
        <v>Rankweil</v>
      </c>
      <c r="C2100" s="14">
        <f t="shared" si="815"/>
        <v>8</v>
      </c>
      <c r="D2100" s="9">
        <f>Daten!D2100</f>
        <v>0</v>
      </c>
      <c r="E2100" s="8">
        <f>Daten!E2100</f>
        <v>12097</v>
      </c>
      <c r="F2100" s="8">
        <f>Daten!F2100</f>
        <v>11843</v>
      </c>
      <c r="G2100" s="26">
        <f t="shared" si="816"/>
        <v>254</v>
      </c>
      <c r="H2100" s="28">
        <f t="shared" si="817"/>
        <v>2.1447268428607617E-2</v>
      </c>
      <c r="I2100" s="20">
        <f t="shared" si="818"/>
        <v>159.10831350505802</v>
      </c>
      <c r="J2100" s="20">
        <f t="shared" si="819"/>
        <v>94.891686494941979</v>
      </c>
      <c r="K2100" s="26">
        <f t="shared" si="820"/>
        <v>-47445.843247470992</v>
      </c>
      <c r="L2100" s="15">
        <f>Daten!G2100</f>
        <v>1832</v>
      </c>
      <c r="M2100" s="15">
        <f>Daten!H2100</f>
        <v>7885</v>
      </c>
      <c r="N2100" s="15">
        <f>Daten!I2100</f>
        <v>2380</v>
      </c>
      <c r="O2100" s="27">
        <f t="shared" si="821"/>
        <v>0.53417882054533927</v>
      </c>
      <c r="P2100" s="15">
        <f t="shared" si="822"/>
        <v>4477.0735223933625</v>
      </c>
      <c r="Q2100" s="20">
        <f t="shared" si="823"/>
        <v>-265.07352239336251</v>
      </c>
      <c r="R2100" s="26">
        <f t="shared" si="824"/>
        <v>-53014.704478672502</v>
      </c>
      <c r="S2100" s="8">
        <f>Daten!K2100</f>
        <v>16103</v>
      </c>
      <c r="T2100" s="8">
        <f>Daten!L2100</f>
        <v>985081</v>
      </c>
      <c r="U2100" s="8">
        <f>Daten!M2100</f>
        <v>8605332</v>
      </c>
      <c r="V2100" s="8">
        <f>Daten!N2100</f>
        <v>500</v>
      </c>
      <c r="W2100" s="8">
        <f>Daten!O2100</f>
        <v>500</v>
      </c>
      <c r="X2100" s="22">
        <f t="shared" si="825"/>
        <v>9606516</v>
      </c>
      <c r="Y2100" s="8">
        <f t="shared" si="826"/>
        <v>4641421.3326331526</v>
      </c>
      <c r="Z2100" s="20">
        <f t="shared" si="827"/>
        <v>4965094.6673668474</v>
      </c>
      <c r="AA2100" s="26">
        <f t="shared" si="828"/>
        <v>-496509.46673668479</v>
      </c>
      <c r="AB2100" s="31">
        <f t="shared" si="829"/>
        <v>-596970.01446282829</v>
      </c>
      <c r="AC2100" s="30">
        <f t="shared" si="830"/>
        <v>0</v>
      </c>
      <c r="AG2100" s="25">
        <f t="shared" si="831"/>
        <v>0</v>
      </c>
      <c r="AH2100" s="25">
        <f t="shared" si="832"/>
        <v>0</v>
      </c>
      <c r="AI2100" s="25">
        <f t="shared" si="833"/>
        <v>0</v>
      </c>
      <c r="AJ2100" s="25">
        <f t="shared" si="834"/>
        <v>1</v>
      </c>
      <c r="AK2100" s="25">
        <f t="shared" si="835"/>
        <v>0</v>
      </c>
      <c r="AL2100" s="25">
        <f t="shared" ca="1" si="836"/>
        <v>0</v>
      </c>
      <c r="AM2100" s="25">
        <f t="shared" ca="1" si="837"/>
        <v>0</v>
      </c>
      <c r="AN2100" s="25">
        <f ca="1">IF(AM2100=0,0,COUNTIF($AM$19:AM2100,C2100*10+1))</f>
        <v>0</v>
      </c>
      <c r="AO2100" s="20">
        <f t="shared" ca="1" si="838"/>
        <v>0</v>
      </c>
      <c r="AP2100" s="32">
        <f t="shared" ca="1" si="839"/>
        <v>0</v>
      </c>
    </row>
    <row r="2101" spans="1:42" x14ac:dyDescent="0.2">
      <c r="A2101" s="14">
        <f>Daten!A2101</f>
        <v>80415</v>
      </c>
      <c r="B2101" s="7" t="str">
        <f>Daten!B2101</f>
        <v>Röns</v>
      </c>
      <c r="C2101" s="14">
        <f t="shared" si="815"/>
        <v>8</v>
      </c>
      <c r="D2101" s="9">
        <f>Daten!D2101</f>
        <v>0</v>
      </c>
      <c r="E2101" s="8">
        <f>Daten!E2101</f>
        <v>384</v>
      </c>
      <c r="F2101" s="8">
        <f>Daten!F2101</f>
        <v>363</v>
      </c>
      <c r="G2101" s="26">
        <f t="shared" si="816"/>
        <v>21</v>
      </c>
      <c r="H2101" s="28">
        <f t="shared" si="817"/>
        <v>5.7851239669421489E-2</v>
      </c>
      <c r="I2101" s="20">
        <f t="shared" si="818"/>
        <v>4.8768316982467326</v>
      </c>
      <c r="J2101" s="20">
        <f t="shared" si="819"/>
        <v>16.123168301753267</v>
      </c>
      <c r="K2101" s="26">
        <f t="shared" si="820"/>
        <v>-8061.5841508766334</v>
      </c>
      <c r="L2101" s="15">
        <f>Daten!G2101</f>
        <v>68</v>
      </c>
      <c r="M2101" s="15">
        <f>Daten!H2101</f>
        <v>248</v>
      </c>
      <c r="N2101" s="15">
        <f>Daten!I2101</f>
        <v>68</v>
      </c>
      <c r="O2101" s="27">
        <f t="shared" si="821"/>
        <v>0.54838709677419351</v>
      </c>
      <c r="P2101" s="15">
        <f t="shared" si="822"/>
        <v>140.81347286665238</v>
      </c>
      <c r="Q2101" s="20">
        <f t="shared" si="823"/>
        <v>-4.8134728666523756</v>
      </c>
      <c r="R2101" s="26">
        <f t="shared" si="824"/>
        <v>-962.69457333047512</v>
      </c>
      <c r="S2101" s="8">
        <f>Daten!K2101</f>
        <v>755</v>
      </c>
      <c r="T2101" s="8">
        <f>Daten!L2101</f>
        <v>23253</v>
      </c>
      <c r="U2101" s="8">
        <f>Daten!M2101</f>
        <v>42219</v>
      </c>
      <c r="V2101" s="8">
        <f>Daten!N2101</f>
        <v>500</v>
      </c>
      <c r="W2101" s="8">
        <f>Daten!O2101</f>
        <v>500</v>
      </c>
      <c r="X2101" s="22">
        <f t="shared" si="825"/>
        <v>66227</v>
      </c>
      <c r="Y2101" s="8">
        <f t="shared" si="826"/>
        <v>147334.52853857409</v>
      </c>
      <c r="Z2101" s="20">
        <f t="shared" si="827"/>
        <v>-81107.528538574086</v>
      </c>
      <c r="AA2101" s="26">
        <f t="shared" si="828"/>
        <v>8110.7528538574088</v>
      </c>
      <c r="AB2101" s="31">
        <f t="shared" si="829"/>
        <v>-913.52587034969929</v>
      </c>
      <c r="AC2101" s="30">
        <f t="shared" si="830"/>
        <v>0</v>
      </c>
      <c r="AG2101" s="25">
        <f t="shared" si="831"/>
        <v>0</v>
      </c>
      <c r="AH2101" s="25">
        <f t="shared" si="832"/>
        <v>0</v>
      </c>
      <c r="AI2101" s="25">
        <f t="shared" si="833"/>
        <v>0</v>
      </c>
      <c r="AJ2101" s="25">
        <f t="shared" si="834"/>
        <v>1</v>
      </c>
      <c r="AK2101" s="25">
        <f t="shared" si="835"/>
        <v>0</v>
      </c>
      <c r="AL2101" s="25">
        <f t="shared" ca="1" si="836"/>
        <v>0</v>
      </c>
      <c r="AM2101" s="25">
        <f t="shared" ca="1" si="837"/>
        <v>0</v>
      </c>
      <c r="AN2101" s="25">
        <f ca="1">IF(AM2101=0,0,COUNTIF($AM$19:AM2101,C2101*10+1))</f>
        <v>0</v>
      </c>
      <c r="AO2101" s="20">
        <f t="shared" ca="1" si="838"/>
        <v>0</v>
      </c>
      <c r="AP2101" s="32">
        <f t="shared" ca="1" si="839"/>
        <v>0</v>
      </c>
    </row>
    <row r="2102" spans="1:42" x14ac:dyDescent="0.2">
      <c r="A2102" s="14">
        <f>Daten!A2102</f>
        <v>80416</v>
      </c>
      <c r="B2102" s="7" t="str">
        <f>Daten!B2102</f>
        <v>Röthis</v>
      </c>
      <c r="C2102" s="14">
        <f t="shared" si="815"/>
        <v>8</v>
      </c>
      <c r="D2102" s="9">
        <f>Daten!D2102</f>
        <v>0</v>
      </c>
      <c r="E2102" s="8">
        <f>Daten!E2102</f>
        <v>2201</v>
      </c>
      <c r="F2102" s="8">
        <f>Daten!F2102</f>
        <v>1941</v>
      </c>
      <c r="G2102" s="26">
        <f t="shared" si="816"/>
        <v>260</v>
      </c>
      <c r="H2102" s="28">
        <f t="shared" si="817"/>
        <v>0.13395157135497165</v>
      </c>
      <c r="I2102" s="20">
        <f t="shared" si="818"/>
        <v>26.076943047649884</v>
      </c>
      <c r="J2102" s="20">
        <f t="shared" si="819"/>
        <v>233.92305695235012</v>
      </c>
      <c r="K2102" s="26">
        <f t="shared" si="820"/>
        <v>-116961.52847617507</v>
      </c>
      <c r="L2102" s="15">
        <f>Daten!G2102</f>
        <v>326</v>
      </c>
      <c r="M2102" s="15">
        <f>Daten!H2102</f>
        <v>1458</v>
      </c>
      <c r="N2102" s="15">
        <f>Daten!I2102</f>
        <v>417</v>
      </c>
      <c r="O2102" s="27">
        <f t="shared" si="821"/>
        <v>0.50960219478738</v>
      </c>
      <c r="P2102" s="15">
        <f t="shared" si="822"/>
        <v>827.84694935314178</v>
      </c>
      <c r="Q2102" s="20">
        <f t="shared" si="823"/>
        <v>-84.846949353141781</v>
      </c>
      <c r="R2102" s="26">
        <f t="shared" si="824"/>
        <v>-16969.389870628358</v>
      </c>
      <c r="S2102" s="8">
        <f>Daten!K2102</f>
        <v>588</v>
      </c>
      <c r="T2102" s="8">
        <f>Daten!L2102</f>
        <v>231825</v>
      </c>
      <c r="U2102" s="8">
        <f>Daten!M2102</f>
        <v>1453095</v>
      </c>
      <c r="V2102" s="8">
        <f>Daten!N2102</f>
        <v>500</v>
      </c>
      <c r="W2102" s="8">
        <f>Daten!O2102</f>
        <v>500</v>
      </c>
      <c r="X2102" s="22">
        <f t="shared" si="825"/>
        <v>1685508</v>
      </c>
      <c r="Y2102" s="8">
        <f t="shared" si="826"/>
        <v>844487.75342031661</v>
      </c>
      <c r="Z2102" s="20">
        <f t="shared" si="827"/>
        <v>841020.24657968339</v>
      </c>
      <c r="AA2102" s="26">
        <f t="shared" si="828"/>
        <v>-84102.024657968344</v>
      </c>
      <c r="AB2102" s="31">
        <f t="shared" si="829"/>
        <v>-218032.94300477178</v>
      </c>
      <c r="AC2102" s="30">
        <f t="shared" si="830"/>
        <v>0</v>
      </c>
      <c r="AG2102" s="25">
        <f t="shared" si="831"/>
        <v>0</v>
      </c>
      <c r="AH2102" s="25">
        <f t="shared" si="832"/>
        <v>0</v>
      </c>
      <c r="AI2102" s="25">
        <f t="shared" si="833"/>
        <v>0</v>
      </c>
      <c r="AJ2102" s="25">
        <f t="shared" si="834"/>
        <v>1</v>
      </c>
      <c r="AK2102" s="25">
        <f t="shared" si="835"/>
        <v>0</v>
      </c>
      <c r="AL2102" s="25">
        <f t="shared" ca="1" si="836"/>
        <v>0</v>
      </c>
      <c r="AM2102" s="25">
        <f t="shared" ca="1" si="837"/>
        <v>0</v>
      </c>
      <c r="AN2102" s="25">
        <f ca="1">IF(AM2102=0,0,COUNTIF($AM$19:AM2102,C2102*10+1))</f>
        <v>0</v>
      </c>
      <c r="AO2102" s="20">
        <f t="shared" ca="1" si="838"/>
        <v>0</v>
      </c>
      <c r="AP2102" s="32">
        <f t="shared" ca="1" si="839"/>
        <v>0</v>
      </c>
    </row>
    <row r="2103" spans="1:42" x14ac:dyDescent="0.2">
      <c r="A2103" s="14">
        <f>Daten!A2103</f>
        <v>80417</v>
      </c>
      <c r="B2103" s="7" t="str">
        <f>Daten!B2103</f>
        <v>Satteins</v>
      </c>
      <c r="C2103" s="14">
        <f t="shared" si="815"/>
        <v>8</v>
      </c>
      <c r="D2103" s="9">
        <f>Daten!D2103</f>
        <v>0</v>
      </c>
      <c r="E2103" s="8">
        <f>Daten!E2103</f>
        <v>2758</v>
      </c>
      <c r="F2103" s="8">
        <f>Daten!F2103</f>
        <v>2727</v>
      </c>
      <c r="G2103" s="26">
        <f t="shared" si="816"/>
        <v>31</v>
      </c>
      <c r="H2103" s="28">
        <f t="shared" si="817"/>
        <v>1.1367803447011368E-2</v>
      </c>
      <c r="I2103" s="20">
        <f t="shared" si="818"/>
        <v>36.636694328151073</v>
      </c>
      <c r="J2103" s="20">
        <f t="shared" si="819"/>
        <v>-5.6366943281510729</v>
      </c>
      <c r="K2103" s="26">
        <f t="shared" si="820"/>
        <v>2818.3471640755365</v>
      </c>
      <c r="L2103" s="15">
        <f>Daten!G2103</f>
        <v>463</v>
      </c>
      <c r="M2103" s="15">
        <f>Daten!H2103</f>
        <v>1752</v>
      </c>
      <c r="N2103" s="15">
        <f>Daten!I2103</f>
        <v>543</v>
      </c>
      <c r="O2103" s="27">
        <f t="shared" si="821"/>
        <v>0.57420091324200917</v>
      </c>
      <c r="P2103" s="15">
        <f t="shared" si="822"/>
        <v>994.77905025151188</v>
      </c>
      <c r="Q2103" s="20">
        <f t="shared" si="823"/>
        <v>11.220949748488124</v>
      </c>
      <c r="R2103" s="26">
        <f t="shared" si="824"/>
        <v>2244.1899496976248</v>
      </c>
      <c r="S2103" s="8">
        <f>Daten!K2103</f>
        <v>6283</v>
      </c>
      <c r="T2103" s="8">
        <f>Daten!L2103</f>
        <v>144130</v>
      </c>
      <c r="U2103" s="8">
        <f>Daten!M2103</f>
        <v>461111</v>
      </c>
      <c r="V2103" s="8">
        <f>Daten!N2103</f>
        <v>500</v>
      </c>
      <c r="W2103" s="8">
        <f>Daten!O2103</f>
        <v>500</v>
      </c>
      <c r="X2103" s="22">
        <f t="shared" si="825"/>
        <v>611524</v>
      </c>
      <c r="Y2103" s="8">
        <f t="shared" si="826"/>
        <v>1058199.5565348628</v>
      </c>
      <c r="Z2103" s="20">
        <f t="shared" si="827"/>
        <v>-446675.55653486284</v>
      </c>
      <c r="AA2103" s="26">
        <f t="shared" si="828"/>
        <v>44667.555653486284</v>
      </c>
      <c r="AB2103" s="31">
        <f t="shared" si="829"/>
        <v>49730.092767259448</v>
      </c>
      <c r="AC2103" s="30">
        <f t="shared" si="830"/>
        <v>49730.092767259448</v>
      </c>
      <c r="AG2103" s="25">
        <f t="shared" si="831"/>
        <v>2818.3471640755365</v>
      </c>
      <c r="AH2103" s="25">
        <f t="shared" si="832"/>
        <v>44667.555653486284</v>
      </c>
      <c r="AI2103" s="25">
        <f t="shared" si="833"/>
        <v>47485.902817561822</v>
      </c>
      <c r="AJ2103" s="25">
        <f t="shared" si="834"/>
        <v>1</v>
      </c>
      <c r="AK2103" s="25">
        <f t="shared" si="835"/>
        <v>47485.902817561822</v>
      </c>
      <c r="AL2103" s="25">
        <f t="shared" ca="1" si="836"/>
        <v>105870</v>
      </c>
      <c r="AM2103" s="25">
        <f t="shared" ca="1" si="837"/>
        <v>81</v>
      </c>
      <c r="AN2103" s="25">
        <f ca="1">IF(AM2103=0,0,COUNTIF($AM$19:AM2103,C2103*10+1))</f>
        <v>22</v>
      </c>
      <c r="AO2103" s="20">
        <f t="shared" ca="1" si="838"/>
        <v>0</v>
      </c>
      <c r="AP2103" s="32">
        <f t="shared" ca="1" si="839"/>
        <v>105870</v>
      </c>
    </row>
    <row r="2104" spans="1:42" x14ac:dyDescent="0.2">
      <c r="A2104" s="14">
        <f>Daten!A2104</f>
        <v>80418</v>
      </c>
      <c r="B2104" s="7" t="str">
        <f>Daten!B2104</f>
        <v>Schlins</v>
      </c>
      <c r="C2104" s="14">
        <f t="shared" si="815"/>
        <v>8</v>
      </c>
      <c r="D2104" s="9">
        <f>Daten!D2104</f>
        <v>0</v>
      </c>
      <c r="E2104" s="8">
        <f>Daten!E2104</f>
        <v>2555</v>
      </c>
      <c r="F2104" s="8">
        <f>Daten!F2104</f>
        <v>2423</v>
      </c>
      <c r="G2104" s="26">
        <f t="shared" si="816"/>
        <v>132</v>
      </c>
      <c r="H2104" s="28">
        <f t="shared" si="817"/>
        <v>5.4477919933966161E-2</v>
      </c>
      <c r="I2104" s="20">
        <f t="shared" si="818"/>
        <v>32.552515715845274</v>
      </c>
      <c r="J2104" s="20">
        <f t="shared" si="819"/>
        <v>99.447484284154726</v>
      </c>
      <c r="K2104" s="26">
        <f t="shared" si="820"/>
        <v>-49723.742142077361</v>
      </c>
      <c r="L2104" s="15">
        <f>Daten!G2104</f>
        <v>450</v>
      </c>
      <c r="M2104" s="15">
        <f>Daten!H2104</f>
        <v>1702</v>
      </c>
      <c r="N2104" s="15">
        <f>Daten!I2104</f>
        <v>403</v>
      </c>
      <c r="O2104" s="27">
        <f t="shared" si="821"/>
        <v>0.50117508813160982</v>
      </c>
      <c r="P2104" s="15">
        <f t="shared" si="822"/>
        <v>966.38923717355783</v>
      </c>
      <c r="Q2104" s="20">
        <f t="shared" si="823"/>
        <v>-113.38923717355783</v>
      </c>
      <c r="R2104" s="26">
        <f t="shared" si="824"/>
        <v>-22677.847434711566</v>
      </c>
      <c r="S2104" s="8">
        <f>Daten!K2104</f>
        <v>3989</v>
      </c>
      <c r="T2104" s="8">
        <f>Daten!L2104</f>
        <v>161489</v>
      </c>
      <c r="U2104" s="8">
        <f>Daten!M2104</f>
        <v>830070</v>
      </c>
      <c r="V2104" s="8">
        <f>Daten!N2104</f>
        <v>500</v>
      </c>
      <c r="W2104" s="8">
        <f>Daten!O2104</f>
        <v>500</v>
      </c>
      <c r="X2104" s="22">
        <f t="shared" si="825"/>
        <v>995548</v>
      </c>
      <c r="Y2104" s="8">
        <f t="shared" si="826"/>
        <v>980311.77191681461</v>
      </c>
      <c r="Z2104" s="20">
        <f t="shared" si="827"/>
        <v>15236.228083185386</v>
      </c>
      <c r="AA2104" s="26">
        <f t="shared" si="828"/>
        <v>-1523.6228083185388</v>
      </c>
      <c r="AB2104" s="31">
        <f t="shared" si="829"/>
        <v>-73925.212385107472</v>
      </c>
      <c r="AC2104" s="30">
        <f t="shared" si="830"/>
        <v>0</v>
      </c>
      <c r="AG2104" s="25">
        <f t="shared" si="831"/>
        <v>0</v>
      </c>
      <c r="AH2104" s="25">
        <f t="shared" si="832"/>
        <v>0</v>
      </c>
      <c r="AI2104" s="25">
        <f t="shared" si="833"/>
        <v>0</v>
      </c>
      <c r="AJ2104" s="25">
        <f t="shared" si="834"/>
        <v>1</v>
      </c>
      <c r="AK2104" s="25">
        <f t="shared" si="835"/>
        <v>0</v>
      </c>
      <c r="AL2104" s="25">
        <f t="shared" ca="1" si="836"/>
        <v>0</v>
      </c>
      <c r="AM2104" s="25">
        <f t="shared" ca="1" si="837"/>
        <v>0</v>
      </c>
      <c r="AN2104" s="25">
        <f ca="1">IF(AM2104=0,0,COUNTIF($AM$19:AM2104,C2104*10+1))</f>
        <v>0</v>
      </c>
      <c r="AO2104" s="20">
        <f t="shared" ca="1" si="838"/>
        <v>0</v>
      </c>
      <c r="AP2104" s="32">
        <f t="shared" ca="1" si="839"/>
        <v>0</v>
      </c>
    </row>
    <row r="2105" spans="1:42" x14ac:dyDescent="0.2">
      <c r="A2105" s="14">
        <f>Daten!A2105</f>
        <v>80419</v>
      </c>
      <c r="B2105" s="7" t="str">
        <f>Daten!B2105</f>
        <v>Schnifis</v>
      </c>
      <c r="C2105" s="14">
        <f t="shared" si="815"/>
        <v>8</v>
      </c>
      <c r="D2105" s="9">
        <f>Daten!D2105</f>
        <v>0</v>
      </c>
      <c r="E2105" s="8">
        <f>Daten!E2105</f>
        <v>796</v>
      </c>
      <c r="F2105" s="8">
        <f>Daten!F2105</f>
        <v>802</v>
      </c>
      <c r="G2105" s="26">
        <f t="shared" si="816"/>
        <v>-6</v>
      </c>
      <c r="H2105" s="28">
        <f t="shared" si="817"/>
        <v>-7.481296758104738E-3</v>
      </c>
      <c r="I2105" s="20">
        <f t="shared" si="818"/>
        <v>10.774708049569917</v>
      </c>
      <c r="J2105" s="20">
        <f t="shared" si="819"/>
        <v>-16.774708049569917</v>
      </c>
      <c r="K2105" s="26">
        <f t="shared" si="820"/>
        <v>8387.3540247849578</v>
      </c>
      <c r="L2105" s="15">
        <f>Daten!G2105</f>
        <v>128</v>
      </c>
      <c r="M2105" s="15">
        <f>Daten!H2105</f>
        <v>549</v>
      </c>
      <c r="N2105" s="15">
        <f>Daten!I2105</f>
        <v>119</v>
      </c>
      <c r="O2105" s="27">
        <f t="shared" si="821"/>
        <v>0.44990892531876137</v>
      </c>
      <c r="P2105" s="15">
        <f t="shared" si="822"/>
        <v>311.72014759593611</v>
      </c>
      <c r="Q2105" s="20">
        <f t="shared" si="823"/>
        <v>-64.720147595936112</v>
      </c>
      <c r="R2105" s="26">
        <f t="shared" si="824"/>
        <v>-12944.029519187223</v>
      </c>
      <c r="S2105" s="8">
        <f>Daten!K2105</f>
        <v>2095</v>
      </c>
      <c r="T2105" s="8">
        <f>Daten!L2105</f>
        <v>42122</v>
      </c>
      <c r="U2105" s="8">
        <f>Daten!M2105</f>
        <v>168726</v>
      </c>
      <c r="V2105" s="8">
        <f>Daten!N2105</f>
        <v>500</v>
      </c>
      <c r="W2105" s="8">
        <f>Daten!O2105</f>
        <v>500</v>
      </c>
      <c r="X2105" s="22">
        <f t="shared" si="825"/>
        <v>212943</v>
      </c>
      <c r="Y2105" s="8">
        <f t="shared" si="826"/>
        <v>305412.19978308585</v>
      </c>
      <c r="Z2105" s="20">
        <f t="shared" si="827"/>
        <v>-92469.199783085845</v>
      </c>
      <c r="AA2105" s="26">
        <f t="shared" si="828"/>
        <v>9246.9199783085842</v>
      </c>
      <c r="AB2105" s="31">
        <f t="shared" si="829"/>
        <v>4690.2444839063191</v>
      </c>
      <c r="AC2105" s="30">
        <f t="shared" si="830"/>
        <v>4690.2444839063191</v>
      </c>
      <c r="AG2105" s="25">
        <f t="shared" si="831"/>
        <v>8387.3540247849578</v>
      </c>
      <c r="AH2105" s="25">
        <f t="shared" si="832"/>
        <v>9246.9199783085842</v>
      </c>
      <c r="AI2105" s="25">
        <f t="shared" si="833"/>
        <v>17634.274003093542</v>
      </c>
      <c r="AJ2105" s="25">
        <f t="shared" si="834"/>
        <v>1</v>
      </c>
      <c r="AK2105" s="25">
        <f t="shared" si="835"/>
        <v>17634.274003093542</v>
      </c>
      <c r="AL2105" s="25">
        <f t="shared" ca="1" si="836"/>
        <v>39316</v>
      </c>
      <c r="AM2105" s="25">
        <f t="shared" ca="1" si="837"/>
        <v>81</v>
      </c>
      <c r="AN2105" s="25">
        <f ca="1">IF(AM2105=0,0,COUNTIF($AM$19:AM2105,C2105*10+1))</f>
        <v>23</v>
      </c>
      <c r="AO2105" s="20">
        <f t="shared" ca="1" si="838"/>
        <v>0</v>
      </c>
      <c r="AP2105" s="32">
        <f t="shared" ca="1" si="839"/>
        <v>39316</v>
      </c>
    </row>
    <row r="2106" spans="1:42" x14ac:dyDescent="0.2">
      <c r="A2106" s="14">
        <f>Daten!A2106</f>
        <v>80420</v>
      </c>
      <c r="B2106" s="7" t="str">
        <f>Daten!B2106</f>
        <v>Sulz</v>
      </c>
      <c r="C2106" s="14">
        <f t="shared" si="815"/>
        <v>8</v>
      </c>
      <c r="D2106" s="9">
        <f>Daten!D2106</f>
        <v>0</v>
      </c>
      <c r="E2106" s="8">
        <f>Daten!E2106</f>
        <v>2630</v>
      </c>
      <c r="F2106" s="8">
        <f>Daten!F2106</f>
        <v>2581</v>
      </c>
      <c r="G2106" s="26">
        <f t="shared" si="816"/>
        <v>49</v>
      </c>
      <c r="H2106" s="28">
        <f t="shared" si="817"/>
        <v>1.8984889577683069E-2</v>
      </c>
      <c r="I2106" s="20">
        <f t="shared" si="818"/>
        <v>34.675213810398944</v>
      </c>
      <c r="J2106" s="20">
        <f t="shared" si="819"/>
        <v>14.324786189601056</v>
      </c>
      <c r="K2106" s="26">
        <f t="shared" si="820"/>
        <v>-7162.3930948005282</v>
      </c>
      <c r="L2106" s="15">
        <f>Daten!G2106</f>
        <v>414</v>
      </c>
      <c r="M2106" s="15">
        <f>Daten!H2106</f>
        <v>1753</v>
      </c>
      <c r="N2106" s="15">
        <f>Daten!I2106</f>
        <v>463</v>
      </c>
      <c r="O2106" s="27">
        <f t="shared" si="821"/>
        <v>0.50028522532800912</v>
      </c>
      <c r="P2106" s="15">
        <f t="shared" si="822"/>
        <v>995.346846513071</v>
      </c>
      <c r="Q2106" s="20">
        <f t="shared" si="823"/>
        <v>-118.346846513071</v>
      </c>
      <c r="R2106" s="26">
        <f t="shared" si="824"/>
        <v>-23669.369302614199</v>
      </c>
      <c r="S2106" s="8">
        <f>Daten!K2106</f>
        <v>1722</v>
      </c>
      <c r="T2106" s="8">
        <f>Daten!L2106</f>
        <v>212093</v>
      </c>
      <c r="U2106" s="8">
        <f>Daten!M2106</f>
        <v>1354129</v>
      </c>
      <c r="V2106" s="8">
        <f>Daten!N2106</f>
        <v>500</v>
      </c>
      <c r="W2106" s="8">
        <f>Daten!O2106</f>
        <v>500</v>
      </c>
      <c r="X2106" s="22">
        <f t="shared" si="825"/>
        <v>1567944</v>
      </c>
      <c r="Y2106" s="8">
        <f t="shared" si="826"/>
        <v>1009088.0470220048</v>
      </c>
      <c r="Z2106" s="20">
        <f t="shared" si="827"/>
        <v>558855.95297799516</v>
      </c>
      <c r="AA2106" s="26">
        <f t="shared" si="828"/>
        <v>-55885.595297799518</v>
      </c>
      <c r="AB2106" s="31">
        <f t="shared" si="829"/>
        <v>-86717.357695214247</v>
      </c>
      <c r="AC2106" s="30">
        <f t="shared" si="830"/>
        <v>0</v>
      </c>
      <c r="AG2106" s="25">
        <f t="shared" si="831"/>
        <v>0</v>
      </c>
      <c r="AH2106" s="25">
        <f t="shared" si="832"/>
        <v>0</v>
      </c>
      <c r="AI2106" s="25">
        <f t="shared" si="833"/>
        <v>0</v>
      </c>
      <c r="AJ2106" s="25">
        <f t="shared" si="834"/>
        <v>1</v>
      </c>
      <c r="AK2106" s="25">
        <f t="shared" si="835"/>
        <v>0</v>
      </c>
      <c r="AL2106" s="25">
        <f t="shared" ca="1" si="836"/>
        <v>0</v>
      </c>
      <c r="AM2106" s="25">
        <f t="shared" ca="1" si="837"/>
        <v>0</v>
      </c>
      <c r="AN2106" s="25">
        <f ca="1">IF(AM2106=0,0,COUNTIF($AM$19:AM2106,C2106*10+1))</f>
        <v>0</v>
      </c>
      <c r="AO2106" s="20">
        <f t="shared" ca="1" si="838"/>
        <v>0</v>
      </c>
      <c r="AP2106" s="32">
        <f t="shared" ca="1" si="839"/>
        <v>0</v>
      </c>
    </row>
    <row r="2107" spans="1:42" x14ac:dyDescent="0.2">
      <c r="A2107" s="14">
        <f>Daten!A2107</f>
        <v>80421</v>
      </c>
      <c r="B2107" s="7" t="str">
        <f>Daten!B2107</f>
        <v>Übersaxen</v>
      </c>
      <c r="C2107" s="14">
        <f t="shared" si="815"/>
        <v>8</v>
      </c>
      <c r="D2107" s="9">
        <f>Daten!D2107</f>
        <v>0</v>
      </c>
      <c r="E2107" s="8">
        <f>Daten!E2107</f>
        <v>637</v>
      </c>
      <c r="F2107" s="8">
        <f>Daten!F2107</f>
        <v>616</v>
      </c>
      <c r="G2107" s="26">
        <f t="shared" si="816"/>
        <v>21</v>
      </c>
      <c r="H2107" s="28">
        <f t="shared" si="817"/>
        <v>3.4090909090909088E-2</v>
      </c>
      <c r="I2107" s="20">
        <f t="shared" si="818"/>
        <v>8.2758356091459717</v>
      </c>
      <c r="J2107" s="20">
        <f t="shared" si="819"/>
        <v>12.724164390854028</v>
      </c>
      <c r="K2107" s="26">
        <f t="shared" si="820"/>
        <v>-6362.0821954270141</v>
      </c>
      <c r="L2107" s="15">
        <f>Daten!G2107</f>
        <v>90</v>
      </c>
      <c r="M2107" s="15">
        <f>Daten!H2107</f>
        <v>443</v>
      </c>
      <c r="N2107" s="15">
        <f>Daten!I2107</f>
        <v>104</v>
      </c>
      <c r="O2107" s="27">
        <f t="shared" si="821"/>
        <v>0.43792325056433407</v>
      </c>
      <c r="P2107" s="15">
        <f t="shared" si="822"/>
        <v>251.53374387067339</v>
      </c>
      <c r="Q2107" s="20">
        <f t="shared" si="823"/>
        <v>-57.533743870673391</v>
      </c>
      <c r="R2107" s="26">
        <f t="shared" si="824"/>
        <v>-11506.748774134678</v>
      </c>
      <c r="S2107" s="8">
        <f>Daten!K2107</f>
        <v>2120</v>
      </c>
      <c r="T2107" s="8">
        <f>Daten!L2107</f>
        <v>44901</v>
      </c>
      <c r="U2107" s="8">
        <f>Daten!M2107</f>
        <v>10656</v>
      </c>
      <c r="V2107" s="8">
        <f>Daten!N2107</f>
        <v>500</v>
      </c>
      <c r="W2107" s="8">
        <f>Daten!O2107</f>
        <v>500</v>
      </c>
      <c r="X2107" s="22">
        <f t="shared" si="825"/>
        <v>57677</v>
      </c>
      <c r="Y2107" s="8">
        <f t="shared" si="826"/>
        <v>244406.49656008254</v>
      </c>
      <c r="Z2107" s="20">
        <f t="shared" si="827"/>
        <v>-186729.49656008254</v>
      </c>
      <c r="AA2107" s="26">
        <f t="shared" si="828"/>
        <v>18672.949656008255</v>
      </c>
      <c r="AB2107" s="31">
        <f t="shared" si="829"/>
        <v>804.11868644656352</v>
      </c>
      <c r="AC2107" s="30">
        <f t="shared" si="830"/>
        <v>804.11868644656352</v>
      </c>
      <c r="AG2107" s="25">
        <f t="shared" si="831"/>
        <v>-6362.0821954270141</v>
      </c>
      <c r="AH2107" s="25">
        <f t="shared" si="832"/>
        <v>18672.949656008255</v>
      </c>
      <c r="AI2107" s="25">
        <f t="shared" si="833"/>
        <v>12310.867460581241</v>
      </c>
      <c r="AJ2107" s="25">
        <f t="shared" si="834"/>
        <v>1</v>
      </c>
      <c r="AK2107" s="25">
        <f t="shared" si="835"/>
        <v>12310.867460581241</v>
      </c>
      <c r="AL2107" s="25">
        <f t="shared" ca="1" si="836"/>
        <v>27447</v>
      </c>
      <c r="AM2107" s="25">
        <f t="shared" ca="1" si="837"/>
        <v>81</v>
      </c>
      <c r="AN2107" s="25">
        <f ca="1">IF(AM2107=0,0,COUNTIF($AM$19:AM2107,C2107*10+1))</f>
        <v>24</v>
      </c>
      <c r="AO2107" s="20">
        <f t="shared" ca="1" si="838"/>
        <v>0</v>
      </c>
      <c r="AP2107" s="32">
        <f t="shared" ca="1" si="839"/>
        <v>27447</v>
      </c>
    </row>
    <row r="2108" spans="1:42" x14ac:dyDescent="0.2">
      <c r="A2108" s="14">
        <f>Daten!A2108</f>
        <v>80422</v>
      </c>
      <c r="B2108" s="7" t="str">
        <f>Daten!B2108</f>
        <v>Viktorsberg</v>
      </c>
      <c r="C2108" s="14">
        <f t="shared" si="815"/>
        <v>8</v>
      </c>
      <c r="D2108" s="9">
        <f>Daten!D2108</f>
        <v>0</v>
      </c>
      <c r="E2108" s="8">
        <f>Daten!E2108</f>
        <v>437</v>
      </c>
      <c r="F2108" s="8">
        <f>Daten!F2108</f>
        <v>407</v>
      </c>
      <c r="G2108" s="26">
        <f t="shared" si="816"/>
        <v>30</v>
      </c>
      <c r="H2108" s="28">
        <f t="shared" si="817"/>
        <v>7.3710073710073709E-2</v>
      </c>
      <c r="I2108" s="20">
        <f t="shared" si="818"/>
        <v>5.4679628131857312</v>
      </c>
      <c r="J2108" s="20">
        <f t="shared" si="819"/>
        <v>24.532037186814268</v>
      </c>
      <c r="K2108" s="26">
        <f t="shared" si="820"/>
        <v>-12266.018593407134</v>
      </c>
      <c r="L2108" s="15">
        <f>Daten!G2108</f>
        <v>86</v>
      </c>
      <c r="M2108" s="15">
        <f>Daten!H2108</f>
        <v>275</v>
      </c>
      <c r="N2108" s="15">
        <f>Daten!I2108</f>
        <v>76</v>
      </c>
      <c r="O2108" s="27">
        <f t="shared" si="821"/>
        <v>0.58909090909090911</v>
      </c>
      <c r="P2108" s="15">
        <f t="shared" si="822"/>
        <v>156.14397192874759</v>
      </c>
      <c r="Q2108" s="20">
        <f t="shared" si="823"/>
        <v>5.8560280712524104</v>
      </c>
      <c r="R2108" s="26">
        <f t="shared" si="824"/>
        <v>1171.2056142504821</v>
      </c>
      <c r="S2108" s="8">
        <f>Daten!K2108</f>
        <v>4307</v>
      </c>
      <c r="T2108" s="8">
        <f>Daten!L2108</f>
        <v>29366</v>
      </c>
      <c r="U2108" s="8">
        <f>Daten!M2108</f>
        <v>12807</v>
      </c>
      <c r="V2108" s="8">
        <f>Daten!N2108</f>
        <v>500</v>
      </c>
      <c r="W2108" s="8">
        <f>Daten!O2108</f>
        <v>500</v>
      </c>
      <c r="X2108" s="22">
        <f t="shared" si="825"/>
        <v>46480</v>
      </c>
      <c r="Y2108" s="8">
        <f t="shared" si="826"/>
        <v>167669.76294624186</v>
      </c>
      <c r="Z2108" s="20">
        <f t="shared" si="827"/>
        <v>-121189.76294624186</v>
      </c>
      <c r="AA2108" s="26">
        <f t="shared" si="828"/>
        <v>12118.976294624186</v>
      </c>
      <c r="AB2108" s="31">
        <f t="shared" si="829"/>
        <v>1024.1633154675346</v>
      </c>
      <c r="AC2108" s="30">
        <f t="shared" si="830"/>
        <v>1024.1633154675346</v>
      </c>
      <c r="AG2108" s="25">
        <f t="shared" si="831"/>
        <v>-12266.018593407134</v>
      </c>
      <c r="AH2108" s="25">
        <f t="shared" si="832"/>
        <v>12118.976294624186</v>
      </c>
      <c r="AI2108" s="25">
        <f t="shared" si="833"/>
        <v>-147.04229878294791</v>
      </c>
      <c r="AJ2108" s="25">
        <f t="shared" si="834"/>
        <v>1</v>
      </c>
      <c r="AK2108" s="25">
        <f t="shared" si="835"/>
        <v>0</v>
      </c>
      <c r="AL2108" s="25">
        <f t="shared" ca="1" si="836"/>
        <v>0</v>
      </c>
      <c r="AM2108" s="25">
        <f t="shared" ca="1" si="837"/>
        <v>0</v>
      </c>
      <c r="AN2108" s="25">
        <f ca="1">IF(AM2108=0,0,COUNTIF($AM$19:AM2108,C2108*10+1))</f>
        <v>0</v>
      </c>
      <c r="AO2108" s="20">
        <f t="shared" ca="1" si="838"/>
        <v>0</v>
      </c>
      <c r="AP2108" s="32">
        <f t="shared" ca="1" si="839"/>
        <v>0</v>
      </c>
    </row>
    <row r="2109" spans="1:42" x14ac:dyDescent="0.2">
      <c r="A2109" s="14">
        <f>Daten!A2109</f>
        <v>80423</v>
      </c>
      <c r="B2109" s="7" t="str">
        <f>Daten!B2109</f>
        <v>Weiler</v>
      </c>
      <c r="C2109" s="14">
        <f t="shared" si="815"/>
        <v>8</v>
      </c>
      <c r="D2109" s="9">
        <f>Daten!D2109</f>
        <v>0</v>
      </c>
      <c r="E2109" s="8">
        <f>Daten!E2109</f>
        <v>2311</v>
      </c>
      <c r="F2109" s="8">
        <f>Daten!F2109</f>
        <v>2077</v>
      </c>
      <c r="G2109" s="26">
        <f t="shared" si="816"/>
        <v>234</v>
      </c>
      <c r="H2109" s="28">
        <f t="shared" si="817"/>
        <v>0.11266249398170439</v>
      </c>
      <c r="I2109" s="20">
        <f t="shared" si="818"/>
        <v>27.904075584734063</v>
      </c>
      <c r="J2109" s="20">
        <f t="shared" si="819"/>
        <v>206.09592441526593</v>
      </c>
      <c r="K2109" s="26">
        <f t="shared" si="820"/>
        <v>-103047.96220763297</v>
      </c>
      <c r="L2109" s="15">
        <f>Daten!G2109</f>
        <v>391</v>
      </c>
      <c r="M2109" s="15">
        <f>Daten!H2109</f>
        <v>1557</v>
      </c>
      <c r="N2109" s="15">
        <f>Daten!I2109</f>
        <v>363</v>
      </c>
      <c r="O2109" s="27">
        <f t="shared" si="821"/>
        <v>0.48426461143224148</v>
      </c>
      <c r="P2109" s="15">
        <f t="shared" si="822"/>
        <v>884.05877924749086</v>
      </c>
      <c r="Q2109" s="20">
        <f t="shared" si="823"/>
        <v>-130.05877924749086</v>
      </c>
      <c r="R2109" s="26">
        <f t="shared" si="824"/>
        <v>-26011.755849498171</v>
      </c>
      <c r="S2109" s="8">
        <f>Daten!K2109</f>
        <v>958</v>
      </c>
      <c r="T2109" s="8">
        <f>Daten!L2109</f>
        <v>181119</v>
      </c>
      <c r="U2109" s="8">
        <f>Daten!M2109</f>
        <v>856999</v>
      </c>
      <c r="V2109" s="8">
        <f>Daten!N2109</f>
        <v>500</v>
      </c>
      <c r="W2109" s="8">
        <f>Daten!O2109</f>
        <v>500</v>
      </c>
      <c r="X2109" s="22">
        <f t="shared" si="825"/>
        <v>1039076</v>
      </c>
      <c r="Y2109" s="8">
        <f t="shared" si="826"/>
        <v>886692.95690792892</v>
      </c>
      <c r="Z2109" s="20">
        <f t="shared" si="827"/>
        <v>152383.04309207108</v>
      </c>
      <c r="AA2109" s="26">
        <f t="shared" si="828"/>
        <v>-15238.304309207109</v>
      </c>
      <c r="AB2109" s="31">
        <f t="shared" si="829"/>
        <v>-144298.02236633823</v>
      </c>
      <c r="AC2109" s="30">
        <f t="shared" si="830"/>
        <v>0</v>
      </c>
      <c r="AG2109" s="25">
        <f t="shared" si="831"/>
        <v>0</v>
      </c>
      <c r="AH2109" s="25">
        <f t="shared" si="832"/>
        <v>0</v>
      </c>
      <c r="AI2109" s="25">
        <f t="shared" si="833"/>
        <v>0</v>
      </c>
      <c r="AJ2109" s="25">
        <f t="shared" si="834"/>
        <v>1</v>
      </c>
      <c r="AK2109" s="25">
        <f t="shared" si="835"/>
        <v>0</v>
      </c>
      <c r="AL2109" s="25">
        <f t="shared" ca="1" si="836"/>
        <v>0</v>
      </c>
      <c r="AM2109" s="25">
        <f t="shared" ca="1" si="837"/>
        <v>0</v>
      </c>
      <c r="AN2109" s="25">
        <f ca="1">IF(AM2109=0,0,COUNTIF($AM$19:AM2109,C2109*10+1))</f>
        <v>0</v>
      </c>
      <c r="AO2109" s="20">
        <f t="shared" ca="1" si="838"/>
        <v>0</v>
      </c>
      <c r="AP2109" s="32">
        <f t="shared" ca="1" si="839"/>
        <v>0</v>
      </c>
    </row>
    <row r="2110" spans="1:42" x14ac:dyDescent="0.2">
      <c r="A2110" s="14">
        <f>Daten!A2110</f>
        <v>80424</v>
      </c>
      <c r="B2110" s="7" t="str">
        <f>Daten!B2110</f>
        <v>Zwischenwasser</v>
      </c>
      <c r="C2110" s="14">
        <f t="shared" si="815"/>
        <v>8</v>
      </c>
      <c r="D2110" s="9">
        <f>Daten!D2110</f>
        <v>0</v>
      </c>
      <c r="E2110" s="8">
        <f>Daten!E2110</f>
        <v>3390</v>
      </c>
      <c r="F2110" s="8">
        <f>Daten!F2110</f>
        <v>3236</v>
      </c>
      <c r="G2110" s="26">
        <f t="shared" si="816"/>
        <v>154</v>
      </c>
      <c r="H2110" s="28">
        <f t="shared" si="817"/>
        <v>4.7589616810877623E-2</v>
      </c>
      <c r="I2110" s="20">
        <f t="shared" si="818"/>
        <v>43.475006544149934</v>
      </c>
      <c r="J2110" s="20">
        <f t="shared" si="819"/>
        <v>110.52499345585007</v>
      </c>
      <c r="K2110" s="26">
        <f t="shared" si="820"/>
        <v>-55262.496727925034</v>
      </c>
      <c r="L2110" s="15">
        <f>Daten!G2110</f>
        <v>574</v>
      </c>
      <c r="M2110" s="15">
        <f>Daten!H2110</f>
        <v>2190</v>
      </c>
      <c r="N2110" s="15">
        <f>Daten!I2110</f>
        <v>625</v>
      </c>
      <c r="O2110" s="27">
        <f t="shared" si="821"/>
        <v>0.5474885844748858</v>
      </c>
      <c r="P2110" s="15">
        <f t="shared" si="822"/>
        <v>1243.4738128143899</v>
      </c>
      <c r="Q2110" s="20">
        <f t="shared" si="823"/>
        <v>-44.47381281438993</v>
      </c>
      <c r="R2110" s="26">
        <f t="shared" si="824"/>
        <v>-8894.7625628779861</v>
      </c>
      <c r="S2110" s="8">
        <f>Daten!K2110</f>
        <v>6163</v>
      </c>
      <c r="T2110" s="8">
        <f>Daten!L2110</f>
        <v>220414</v>
      </c>
      <c r="U2110" s="8">
        <f>Daten!M2110</f>
        <v>300489</v>
      </c>
      <c r="V2110" s="8">
        <f>Daten!N2110</f>
        <v>500</v>
      </c>
      <c r="W2110" s="8">
        <f>Daten!O2110</f>
        <v>500</v>
      </c>
      <c r="X2110" s="22">
        <f t="shared" si="825"/>
        <v>527066</v>
      </c>
      <c r="Y2110" s="8">
        <f t="shared" si="826"/>
        <v>1300687.6347545993</v>
      </c>
      <c r="Z2110" s="20">
        <f t="shared" si="827"/>
        <v>-773621.6347545993</v>
      </c>
      <c r="AA2110" s="26">
        <f t="shared" si="828"/>
        <v>77362.163475459936</v>
      </c>
      <c r="AB2110" s="31">
        <f t="shared" si="829"/>
        <v>13204.904184656916</v>
      </c>
      <c r="AC2110" s="30">
        <f t="shared" si="830"/>
        <v>13204.904184656916</v>
      </c>
      <c r="AG2110" s="25">
        <f t="shared" si="831"/>
        <v>-55262.496727925034</v>
      </c>
      <c r="AH2110" s="25">
        <f t="shared" si="832"/>
        <v>77362.163475459936</v>
      </c>
      <c r="AI2110" s="25">
        <f t="shared" si="833"/>
        <v>22099.666747534902</v>
      </c>
      <c r="AJ2110" s="25">
        <f t="shared" si="834"/>
        <v>1</v>
      </c>
      <c r="AK2110" s="25">
        <f t="shared" si="835"/>
        <v>22099.666747534902</v>
      </c>
      <c r="AL2110" s="25">
        <f t="shared" ca="1" si="836"/>
        <v>49271</v>
      </c>
      <c r="AM2110" s="25">
        <f t="shared" ca="1" si="837"/>
        <v>81</v>
      </c>
      <c r="AN2110" s="25">
        <f ca="1">IF(AM2110=0,0,COUNTIF($AM$19:AM2110,C2110*10+1))</f>
        <v>25</v>
      </c>
      <c r="AO2110" s="20">
        <f t="shared" ca="1" si="838"/>
        <v>0</v>
      </c>
      <c r="AP2110" s="32">
        <f t="shared" ca="1" si="839"/>
        <v>49271</v>
      </c>
    </row>
    <row r="2111" spans="1:42" x14ac:dyDescent="0.2">
      <c r="A2111" s="14">
        <f>Daten!A2111</f>
        <v>90001</v>
      </c>
      <c r="B2111" s="7" t="str">
        <f>Daten!B2111</f>
        <v>Wien</v>
      </c>
      <c r="C2111" s="14">
        <f t="shared" si="815"/>
        <v>9</v>
      </c>
      <c r="D2111" s="9">
        <f>Daten!D2111</f>
        <v>0</v>
      </c>
      <c r="E2111" s="8">
        <f>Daten!E2111</f>
        <v>1972047</v>
      </c>
      <c r="F2111" s="8">
        <f>Daten!F2111</f>
        <v>1893779</v>
      </c>
      <c r="G2111" s="26">
        <f t="shared" si="816"/>
        <v>78268</v>
      </c>
      <c r="H2111" s="28">
        <f t="shared" si="817"/>
        <v>4.1329004070696736E-2</v>
      </c>
      <c r="I2111" s="20">
        <f t="shared" si="818"/>
        <v>25442.53844813774</v>
      </c>
      <c r="J2111" s="20">
        <f t="shared" si="819"/>
        <v>52825.46155186226</v>
      </c>
      <c r="K2111" s="26">
        <f t="shared" si="820"/>
        <v>-26412730.775931131</v>
      </c>
      <c r="L2111" s="15">
        <f>Daten!G2111</f>
        <v>287374</v>
      </c>
      <c r="M2111" s="15">
        <f>Daten!H2111</f>
        <v>1360211</v>
      </c>
      <c r="N2111" s="15">
        <f>Daten!I2111</f>
        <v>324334</v>
      </c>
      <c r="O2111" s="27">
        <f t="shared" si="821"/>
        <v>0.44971552207708954</v>
      </c>
      <c r="P2111" s="15">
        <f t="shared" si="822"/>
        <v>772322.7207315407</v>
      </c>
      <c r="Q2111" s="20">
        <f t="shared" si="823"/>
        <v>-160614.7207315407</v>
      </c>
      <c r="R2111" s="26">
        <f t="shared" si="824"/>
        <v>-32122944.146308139</v>
      </c>
      <c r="S2111" s="8">
        <f>Daten!K2111</f>
        <v>240524</v>
      </c>
      <c r="T2111" s="8">
        <f>Daten!L2111</f>
        <v>122747958</v>
      </c>
      <c r="U2111" s="8">
        <f>Daten!M2111</f>
        <v>986781769</v>
      </c>
      <c r="V2111" s="8">
        <f>Daten!N2111</f>
        <v>500</v>
      </c>
      <c r="W2111" s="8">
        <f>Daten!O2111</f>
        <v>500</v>
      </c>
      <c r="X2111" s="22">
        <f t="shared" si="825"/>
        <v>1109770251</v>
      </c>
      <c r="Y2111" s="8">
        <f t="shared" si="826"/>
        <v>756642226.56486821</v>
      </c>
      <c r="Z2111" s="20">
        <f t="shared" si="827"/>
        <v>353128024.43513179</v>
      </c>
      <c r="AA2111" s="26">
        <f t="shared" si="828"/>
        <v>-35312802.443513177</v>
      </c>
      <c r="AB2111" s="31">
        <f t="shared" si="829"/>
        <v>-93848477.365752459</v>
      </c>
      <c r="AC2111" s="30">
        <f t="shared" si="830"/>
        <v>0</v>
      </c>
      <c r="AG2111" s="25">
        <f t="shared" si="831"/>
        <v>0</v>
      </c>
      <c r="AH2111" s="25">
        <f t="shared" si="832"/>
        <v>0</v>
      </c>
      <c r="AI2111" s="25">
        <f t="shared" si="833"/>
        <v>0</v>
      </c>
      <c r="AJ2111" s="25">
        <f t="shared" si="834"/>
        <v>1</v>
      </c>
      <c r="AK2111" s="25">
        <f t="shared" si="835"/>
        <v>0</v>
      </c>
      <c r="AL2111" s="25">
        <f t="shared" ca="1" si="836"/>
        <v>0</v>
      </c>
      <c r="AM2111" s="25">
        <f t="shared" ca="1" si="837"/>
        <v>0</v>
      </c>
      <c r="AN2111" s="25">
        <f ca="1">IF(AM2111=0,0,COUNTIF($AM$19:AM2111,C2111*10+1))</f>
        <v>0</v>
      </c>
      <c r="AO2111" s="20">
        <f t="shared" ca="1" si="838"/>
        <v>0</v>
      </c>
      <c r="AP2111" s="32">
        <f t="shared" ca="1" si="839"/>
        <v>0</v>
      </c>
    </row>
    <row r="2112" spans="1:42" x14ac:dyDescent="0.2">
      <c r="H2112" s="28"/>
      <c r="I2112" s="28"/>
      <c r="J2112" s="20"/>
      <c r="K2112" s="20"/>
      <c r="O2112" s="27"/>
      <c r="P2112" s="27"/>
      <c r="Q2112" s="20"/>
      <c r="R2112" s="27"/>
      <c r="Y2112" s="7"/>
      <c r="AA2112" s="26"/>
      <c r="AK2112" s="25"/>
      <c r="AL2112" s="25"/>
      <c r="AM2112" s="25"/>
      <c r="AN2112" s="25"/>
      <c r="AP2112" s="24"/>
    </row>
    <row r="2113" spans="2:42" x14ac:dyDescent="0.2">
      <c r="B2113" s="7" t="s">
        <v>0</v>
      </c>
      <c r="E2113" s="8">
        <f>SUM(E19:E2112)</f>
        <v>9089251</v>
      </c>
      <c r="F2113" s="8">
        <f>SUM(F19:F2112)</f>
        <v>8851417</v>
      </c>
      <c r="G2113" s="26">
        <f>SUM(G19:G2112)</f>
        <v>237834</v>
      </c>
      <c r="H2113" s="28">
        <f>G2113/F2113</f>
        <v>2.6869596133590815E-2</v>
      </c>
      <c r="I2113" s="20">
        <f>SUM(I19:I2112)</f>
        <v>118916.99999999993</v>
      </c>
      <c r="J2113" s="20">
        <f>G2113-I2113</f>
        <v>118917.00000000007</v>
      </c>
      <c r="K2113" s="26">
        <f>SUM(K19:K2112)</f>
        <v>-59458499.999999903</v>
      </c>
      <c r="L2113" s="8">
        <f>SUM(L19:L2112)</f>
        <v>1315859</v>
      </c>
      <c r="M2113" s="8">
        <f>SUM(M19:M2112)</f>
        <v>5994745</v>
      </c>
      <c r="N2113" s="8">
        <f>SUM(N19:N2112)</f>
        <v>1778499</v>
      </c>
      <c r="O2113" s="27">
        <f>(L2113+N2113)/M2113</f>
        <v>0.51617841959916555</v>
      </c>
      <c r="P2113" s="8">
        <f t="shared" ref="P2113:U2113" si="840">SUM(P19:P2112)</f>
        <v>3403793.7999999993</v>
      </c>
      <c r="Q2113" s="20">
        <f t="shared" si="840"/>
        <v>-309435.7999999997</v>
      </c>
      <c r="R2113" s="26">
        <f t="shared" si="840"/>
        <v>-61887160</v>
      </c>
      <c r="S2113" s="8">
        <f t="shared" si="840"/>
        <v>29686755</v>
      </c>
      <c r="T2113" s="8">
        <f t="shared" si="840"/>
        <v>754712765</v>
      </c>
      <c r="U2113" s="8">
        <f t="shared" si="840"/>
        <v>3865278043</v>
      </c>
      <c r="X2113" s="22">
        <f>SUM(X19:X2112)</f>
        <v>4649862884.9088993</v>
      </c>
      <c r="Y2113" s="8">
        <f>SUM(Y19:Y2112)</f>
        <v>3487397163.681673</v>
      </c>
      <c r="Z2113" s="20">
        <f>SUM(Z19:Z2112)</f>
        <v>1162465721.2272243</v>
      </c>
      <c r="AA2113" s="26">
        <f>SUM(AA19:AA2112)</f>
        <v>-116246572.12272245</v>
      </c>
      <c r="AC2113" s="20">
        <f>SUM(AC19:AC2112)</f>
        <v>46124867.739958838</v>
      </c>
      <c r="AG2113" s="25">
        <f>SUM(AG19:AG2112)</f>
        <v>12830001.511396421</v>
      </c>
      <c r="AH2113" s="25">
        <f>SUM(AH19:AH2112)</f>
        <v>30311736.014943704</v>
      </c>
      <c r="AI2113" s="25">
        <f>SUM(AI19:AI2112)</f>
        <v>43141737.526340075</v>
      </c>
      <c r="AJ2113" s="25"/>
      <c r="AK2113" s="25">
        <f>SUM(AK19:AK2112)</f>
        <v>43375499.852458254</v>
      </c>
      <c r="AL2113" s="25">
        <f ca="1">SUM(AL19:AL2112)</f>
        <v>119999999</v>
      </c>
      <c r="AM2113" s="25"/>
      <c r="AN2113" s="25"/>
      <c r="AO2113" s="20">
        <f ca="1">SUM(AO19:AO2112)</f>
        <v>1</v>
      </c>
      <c r="AP2113" s="24">
        <f ca="1">SUM(AP19:AP2112)</f>
        <v>120000000</v>
      </c>
    </row>
  </sheetData>
  <pageMargins left="0.51181102362204722" right="0.51181102362204722" top="0.78740157480314965" bottom="0.78740157480314965" header="0.31496062992125984" footer="0.31496062992125984"/>
  <pageSetup paperSize="9" scale="45" fitToWidth="2" fitToHeight="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2114"/>
  <sheetViews>
    <sheetView workbookViewId="0">
      <pane ySplit="6270" topLeftCell="A2108"/>
      <selection pane="bottomLeft" activeCell="A2112" sqref="A2112:XFD2118"/>
    </sheetView>
  </sheetViews>
  <sheetFormatPr baseColWidth="10" defaultRowHeight="14.25" x14ac:dyDescent="0.2"/>
  <cols>
    <col min="1" max="1" width="6.875" style="10" customWidth="1"/>
    <col min="2" max="2" width="33.5" style="7" bestFit="1" customWidth="1"/>
    <col min="3" max="3" width="1.875" style="10" bestFit="1" customWidth="1"/>
    <col min="4" max="4" width="11.625" style="8" customWidth="1"/>
    <col min="5" max="5" width="7.375" style="9" customWidth="1"/>
    <col min="6" max="6" width="11.5" style="8" customWidth="1"/>
    <col min="7" max="8" width="11.625" customWidth="1"/>
    <col min="9" max="9" width="11.625" style="23" hidden="1" customWidth="1"/>
    <col min="10" max="10" width="11.625" hidden="1" customWidth="1"/>
    <col min="11" max="11" width="11.625" customWidth="1"/>
    <col min="12" max="12" width="13.75" style="1" customWidth="1"/>
    <col min="13" max="13" width="13.75" customWidth="1"/>
    <col min="14" max="14" width="11" style="8" customWidth="1"/>
    <col min="15" max="16" width="11" style="8"/>
    <col min="17" max="20" width="13.375" style="23" customWidth="1"/>
    <col min="21" max="22" width="11" style="8"/>
    <col min="23" max="23" width="12.75" style="8" bestFit="1" customWidth="1"/>
    <col min="24" max="25" width="11" style="8"/>
    <col min="26" max="26" width="16.625" style="22" customWidth="1"/>
    <col min="27" max="27" width="13.25" style="8" customWidth="1"/>
    <col min="28" max="28" width="13.625" style="7" customWidth="1"/>
    <col min="29" max="29" width="14" style="21" customWidth="1"/>
    <col min="30" max="30" width="14" style="1" customWidth="1"/>
    <col min="31" max="31" width="11.5" bestFit="1" customWidth="1"/>
    <col min="32" max="32" width="12.375" style="8" bestFit="1" customWidth="1"/>
    <col min="33" max="33" width="9.5" bestFit="1" customWidth="1"/>
    <col min="34" max="34" width="12.75" customWidth="1"/>
    <col min="35" max="36" width="14.25" bestFit="1" customWidth="1"/>
    <col min="39" max="39" width="14.875" customWidth="1"/>
    <col min="40" max="40" width="13.5" bestFit="1" customWidth="1"/>
    <col min="41" max="42" width="13.5" hidden="1" customWidth="1"/>
    <col min="43" max="43" width="11" style="20"/>
    <col min="44" max="44" width="13.5" style="1" bestFit="1" customWidth="1"/>
    <col min="45" max="16384" width="11" style="7"/>
  </cols>
  <sheetData>
    <row r="1" spans="1:44" x14ac:dyDescent="0.2">
      <c r="A1" s="54" t="s">
        <v>2153</v>
      </c>
      <c r="C1" s="19"/>
      <c r="F1" s="7"/>
      <c r="I1" s="7"/>
      <c r="J1" s="7"/>
      <c r="K1" s="7"/>
      <c r="L1" s="21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</row>
    <row r="2" spans="1:44" x14ac:dyDescent="0.2">
      <c r="A2" s="51" t="s">
        <v>2132</v>
      </c>
      <c r="C2" s="19"/>
      <c r="F2" s="7"/>
      <c r="I2" s="7"/>
      <c r="J2" s="7"/>
      <c r="K2" s="7"/>
      <c r="L2" s="21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</row>
    <row r="3" spans="1:44" x14ac:dyDescent="0.2">
      <c r="F3" s="7"/>
      <c r="I3" s="7"/>
      <c r="J3" s="7"/>
      <c r="K3" s="7"/>
      <c r="L3" s="21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</row>
    <row r="4" spans="1:44" x14ac:dyDescent="0.2">
      <c r="F4" s="7"/>
      <c r="I4" s="7"/>
      <c r="J4" s="7"/>
      <c r="K4" s="7"/>
      <c r="L4" s="21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</row>
    <row r="5" spans="1:44" ht="28.5" x14ac:dyDescent="0.2">
      <c r="C5" s="10" t="s">
        <v>2107</v>
      </c>
      <c r="D5" s="17" t="str">
        <f>Daten!E5</f>
        <v>Stichtag 31.10.2022</v>
      </c>
      <c r="E5" s="17" t="s">
        <v>2106</v>
      </c>
      <c r="F5" s="17" t="s">
        <v>2135</v>
      </c>
      <c r="G5" s="41" t="s">
        <v>2134</v>
      </c>
      <c r="H5" s="41" t="s">
        <v>2133</v>
      </c>
      <c r="I5" s="17" t="s">
        <v>2110</v>
      </c>
      <c r="J5" s="17" t="s">
        <v>2110</v>
      </c>
      <c r="K5" s="17" t="s">
        <v>2109</v>
      </c>
      <c r="L5" s="38" t="s">
        <v>2108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</row>
    <row r="6" spans="1:44" x14ac:dyDescent="0.2">
      <c r="F6" s="7"/>
      <c r="I6" s="7"/>
      <c r="J6" s="7"/>
      <c r="K6" s="7"/>
      <c r="L6" s="21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</row>
    <row r="7" spans="1:44" x14ac:dyDescent="0.2">
      <c r="A7" s="10">
        <v>1</v>
      </c>
      <c r="B7" s="7" t="s">
        <v>9</v>
      </c>
      <c r="D7" s="8">
        <f t="shared" ref="D7:F15" si="0">SUMIF($C$19:$C$2111,$A7,D$19:D$2111)</f>
        <v>301333</v>
      </c>
      <c r="E7" s="15">
        <f t="shared" si="0"/>
        <v>2</v>
      </c>
      <c r="F7" s="8">
        <f t="shared" si="0"/>
        <v>492582.77611940267</v>
      </c>
      <c r="G7" s="25">
        <f>Zsfg!D14</f>
        <v>2571000</v>
      </c>
      <c r="H7" s="8">
        <f t="shared" ref="H7:H15" ca="1" si="1">SUMIF($C$19:$C$2111,$A7,H$19:H$2111)</f>
        <v>2570995</v>
      </c>
      <c r="I7" s="7"/>
      <c r="J7" s="7"/>
      <c r="K7" s="20">
        <f t="shared" ref="K7:L15" ca="1" si="2">SUMIF($C$19:$C$2111,$A7,K$19:K$2111)</f>
        <v>5</v>
      </c>
      <c r="L7" s="23">
        <f t="shared" ca="1" si="2"/>
        <v>2571000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</row>
    <row r="8" spans="1:44" x14ac:dyDescent="0.2">
      <c r="A8" s="10">
        <v>2</v>
      </c>
      <c r="B8" s="7" t="s">
        <v>8</v>
      </c>
      <c r="D8" s="8">
        <f t="shared" si="0"/>
        <v>568862</v>
      </c>
      <c r="E8" s="15">
        <f t="shared" si="0"/>
        <v>2</v>
      </c>
      <c r="F8" s="8">
        <f t="shared" si="0"/>
        <v>1052569.393034826</v>
      </c>
      <c r="G8" s="25">
        <f>Zsfg!D15</f>
        <v>6063000</v>
      </c>
      <c r="H8" s="8">
        <f t="shared" ca="1" si="1"/>
        <v>6062998</v>
      </c>
      <c r="I8" s="7"/>
      <c r="J8" s="7"/>
      <c r="K8" s="20">
        <f t="shared" ca="1" si="2"/>
        <v>2</v>
      </c>
      <c r="L8" s="23">
        <f t="shared" ca="1" si="2"/>
        <v>6063000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</row>
    <row r="9" spans="1:44" x14ac:dyDescent="0.2">
      <c r="A9" s="10">
        <v>3</v>
      </c>
      <c r="B9" s="7" t="s">
        <v>7</v>
      </c>
      <c r="D9" s="8">
        <f t="shared" si="0"/>
        <v>1717700</v>
      </c>
      <c r="E9" s="15">
        <f t="shared" si="0"/>
        <v>4</v>
      </c>
      <c r="F9" s="8">
        <f t="shared" si="0"/>
        <v>2917684.3184079635</v>
      </c>
      <c r="G9" s="25">
        <f>Zsfg!D16</f>
        <v>16407000</v>
      </c>
      <c r="H9" s="8">
        <f t="shared" ca="1" si="1"/>
        <v>16407002</v>
      </c>
      <c r="I9" s="7"/>
      <c r="J9" s="7"/>
      <c r="K9" s="20">
        <f t="shared" ca="1" si="2"/>
        <v>-2</v>
      </c>
      <c r="L9" s="23">
        <f t="shared" ca="1" si="2"/>
        <v>16407000</v>
      </c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</row>
    <row r="10" spans="1:44" x14ac:dyDescent="0.2">
      <c r="A10" s="10">
        <v>4</v>
      </c>
      <c r="B10" s="7" t="s">
        <v>6</v>
      </c>
      <c r="D10" s="8">
        <f t="shared" si="0"/>
        <v>1521868</v>
      </c>
      <c r="E10" s="15">
        <f t="shared" si="0"/>
        <v>3</v>
      </c>
      <c r="F10" s="8">
        <f t="shared" si="0"/>
        <v>2694894.8955223877</v>
      </c>
      <c r="G10" s="25">
        <f>Zsfg!D17</f>
        <v>15930000</v>
      </c>
      <c r="H10" s="8">
        <f t="shared" ca="1" si="1"/>
        <v>15929994</v>
      </c>
      <c r="I10" s="7"/>
      <c r="J10" s="7"/>
      <c r="K10" s="20">
        <f t="shared" ca="1" si="2"/>
        <v>6</v>
      </c>
      <c r="L10" s="23">
        <f t="shared" ca="1" si="2"/>
        <v>15930000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</row>
    <row r="11" spans="1:44" x14ac:dyDescent="0.2">
      <c r="A11" s="10">
        <v>5</v>
      </c>
      <c r="B11" s="7" t="s">
        <v>5</v>
      </c>
      <c r="D11" s="8">
        <f t="shared" si="0"/>
        <v>567580</v>
      </c>
      <c r="E11" s="15">
        <f t="shared" si="0"/>
        <v>1</v>
      </c>
      <c r="F11" s="8">
        <f t="shared" si="0"/>
        <v>1040036.4527363188</v>
      </c>
      <c r="G11" s="25">
        <f>Zsfg!D18</f>
        <v>6678000</v>
      </c>
      <c r="H11" s="8">
        <f t="shared" ca="1" si="1"/>
        <v>6678001</v>
      </c>
      <c r="I11" s="7"/>
      <c r="J11" s="7"/>
      <c r="K11" s="20">
        <f t="shared" ca="1" si="2"/>
        <v>-1</v>
      </c>
      <c r="L11" s="23">
        <f t="shared" ca="1" si="2"/>
        <v>6678000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</row>
    <row r="12" spans="1:44" x14ac:dyDescent="0.2">
      <c r="A12" s="10">
        <v>6</v>
      </c>
      <c r="B12" s="7" t="s">
        <v>4</v>
      </c>
      <c r="D12" s="8">
        <f t="shared" si="0"/>
        <v>1263886</v>
      </c>
      <c r="E12" s="15">
        <f t="shared" si="0"/>
        <v>1</v>
      </c>
      <c r="F12" s="8">
        <f t="shared" si="0"/>
        <v>2277875.3731343294</v>
      </c>
      <c r="G12" s="25">
        <f>Zsfg!D19</f>
        <v>12458000</v>
      </c>
      <c r="H12" s="8">
        <f t="shared" ca="1" si="1"/>
        <v>12458007</v>
      </c>
      <c r="I12" s="7"/>
      <c r="J12" s="7"/>
      <c r="K12" s="20">
        <f t="shared" ca="1" si="2"/>
        <v>-7</v>
      </c>
      <c r="L12" s="23">
        <f t="shared" ca="1" si="2"/>
        <v>12458000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</row>
    <row r="13" spans="1:44" x14ac:dyDescent="0.2">
      <c r="A13" s="10">
        <v>7</v>
      </c>
      <c r="B13" s="7" t="s">
        <v>3</v>
      </c>
      <c r="D13" s="8">
        <f t="shared" si="0"/>
        <v>770321</v>
      </c>
      <c r="E13" s="15">
        <f t="shared" si="0"/>
        <v>1</v>
      </c>
      <c r="F13" s="8">
        <f t="shared" si="0"/>
        <v>1349058.2139303503</v>
      </c>
      <c r="G13" s="25">
        <f>Zsfg!D20</f>
        <v>8493000</v>
      </c>
      <c r="H13" s="8">
        <f t="shared" ca="1" si="1"/>
        <v>8493005</v>
      </c>
      <c r="I13" s="7"/>
      <c r="J13" s="7"/>
      <c r="K13" s="20">
        <f t="shared" ca="1" si="2"/>
        <v>-5</v>
      </c>
      <c r="L13" s="23">
        <f t="shared" ca="1" si="2"/>
        <v>8493000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</row>
    <row r="14" spans="1:44" x14ac:dyDescent="0.2">
      <c r="A14" s="10">
        <v>8</v>
      </c>
      <c r="B14" s="7" t="s">
        <v>2</v>
      </c>
      <c r="D14" s="8">
        <f t="shared" si="0"/>
        <v>405654</v>
      </c>
      <c r="E14" s="15">
        <f t="shared" si="0"/>
        <v>0</v>
      </c>
      <c r="F14" s="8">
        <f t="shared" si="0"/>
        <v>729662.76119402994</v>
      </c>
      <c r="G14" s="25">
        <f>Zsfg!D21</f>
        <v>4621000</v>
      </c>
      <c r="H14" s="8">
        <f t="shared" ca="1" si="1"/>
        <v>4620999</v>
      </c>
      <c r="I14" s="7"/>
      <c r="J14" s="7"/>
      <c r="K14" s="20">
        <f t="shared" ca="1" si="2"/>
        <v>1</v>
      </c>
      <c r="L14" s="23">
        <f t="shared" ca="1" si="2"/>
        <v>4621000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</row>
    <row r="15" spans="1:44" x14ac:dyDescent="0.2">
      <c r="A15" s="10">
        <v>9</v>
      </c>
      <c r="B15" s="7" t="s">
        <v>1</v>
      </c>
      <c r="D15" s="8">
        <f t="shared" si="0"/>
        <v>1972047</v>
      </c>
      <c r="E15" s="15">
        <f t="shared" si="0"/>
        <v>0</v>
      </c>
      <c r="F15" s="8">
        <f t="shared" si="0"/>
        <v>4601443</v>
      </c>
      <c r="G15" s="25">
        <f>Zsfg!D22</f>
        <v>26505000</v>
      </c>
      <c r="H15" s="8">
        <f t="shared" ca="1" si="1"/>
        <v>26505000</v>
      </c>
      <c r="I15" s="7"/>
      <c r="J15" s="7"/>
      <c r="K15" s="20">
        <f t="shared" ca="1" si="2"/>
        <v>0</v>
      </c>
      <c r="L15" s="23">
        <f t="shared" ca="1" si="2"/>
        <v>26505000</v>
      </c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</row>
    <row r="16" spans="1:44" x14ac:dyDescent="0.2">
      <c r="H16" s="8"/>
      <c r="I16" s="7"/>
      <c r="J16" s="7"/>
      <c r="K16" s="20"/>
      <c r="L16" s="23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</row>
    <row r="17" spans="1:44" x14ac:dyDescent="0.2">
      <c r="B17" s="7" t="s">
        <v>0</v>
      </c>
      <c r="D17" s="8">
        <f>SUM(D7:D15)</f>
        <v>9089251</v>
      </c>
      <c r="E17" s="8">
        <f>SUM(E7:E15)</f>
        <v>14</v>
      </c>
      <c r="F17" s="8">
        <f>SUM(F7:F15)</f>
        <v>17155807.18407961</v>
      </c>
      <c r="G17" s="8">
        <f>SUM(G7:G15)</f>
        <v>99726000</v>
      </c>
      <c r="H17" s="8">
        <f ca="1">SUM(H7:H15)</f>
        <v>99726001</v>
      </c>
      <c r="I17" s="7"/>
      <c r="J17" s="7"/>
      <c r="K17" s="20">
        <f ca="1">SUM(K7:K15)</f>
        <v>-1</v>
      </c>
      <c r="L17" s="23">
        <f ca="1">SUM(L7:L15)</f>
        <v>99726000</v>
      </c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</row>
    <row r="18" spans="1:44" x14ac:dyDescent="0.2">
      <c r="F18" s="7"/>
      <c r="I18" s="7"/>
      <c r="J18" s="7"/>
      <c r="K18" s="7"/>
      <c r="L18" s="21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</row>
    <row r="19" spans="1:44" x14ac:dyDescent="0.2">
      <c r="A19" s="14">
        <f>Daten!A19</f>
        <v>10101</v>
      </c>
      <c r="B19" s="7" t="str">
        <f>Daten!B19</f>
        <v>Eisenstadt</v>
      </c>
      <c r="C19" s="14">
        <f t="shared" ref="C19:C82" si="3">INT(A19/10000)</f>
        <v>1</v>
      </c>
      <c r="D19" s="8">
        <f>Daten!E19</f>
        <v>15670</v>
      </c>
      <c r="E19" s="9">
        <f>Daten!D19</f>
        <v>1</v>
      </c>
      <c r="F19" s="8">
        <f t="shared" ref="F19:F82" si="4">IF(AND(E19=1,D19&lt;=20000),D19*2,IF(D19&lt;=10000,D19*(1+41/67),IF(D19&lt;=20000,D19*(1+2/3),IF(D19&lt;=50000,D19*(2),D19*(2+1/3))))+IF(AND(D19&gt;9000,D19&lt;=10000),(D19-9000)*(110/201),0)+IF(AND(D19&gt;18000,D19&lt;=20000),(D19-18000)*(3+1/3),0)+IF(AND(D19&gt;45000,D19&lt;=50000),(D19-45000)*(3+1/3),0))</f>
        <v>31340</v>
      </c>
      <c r="H19" s="25">
        <f t="shared" ref="H19:H82" ca="1" si="5">ROUND(OFFSET($G$6,C19,0)/OFFSET($F$6,C19,0)*F19,0)</f>
        <v>163577</v>
      </c>
      <c r="I19" s="7">
        <f t="shared" ref="I19:I82" ca="1" si="6">IF(H19&gt;0,C19*10+1,0)</f>
        <v>11</v>
      </c>
      <c r="J19" s="25">
        <f ca="1">IF(I19=0,0,COUNTIF(I$19:$I19,C19*10+1))</f>
        <v>1</v>
      </c>
      <c r="K19" s="20">
        <f t="shared" ref="K19:K82" ca="1" si="7">IF(J19=1,OFFSET($G$6,C19,0)-OFFSET($H$6,C19,0),0)</f>
        <v>5</v>
      </c>
      <c r="L19" s="23">
        <f t="shared" ref="L19:L82" ca="1" si="8">H19+K19</f>
        <v>163582</v>
      </c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</row>
    <row r="20" spans="1:44" x14ac:dyDescent="0.2">
      <c r="A20" s="14">
        <f>Daten!A20</f>
        <v>10201</v>
      </c>
      <c r="B20" s="7" t="str">
        <f>Daten!B20</f>
        <v>Rust</v>
      </c>
      <c r="C20" s="14">
        <f t="shared" si="3"/>
        <v>1</v>
      </c>
      <c r="D20" s="8">
        <f>Daten!E20</f>
        <v>1987</v>
      </c>
      <c r="E20" s="9">
        <f>Daten!D20</f>
        <v>1</v>
      </c>
      <c r="F20" s="8">
        <f t="shared" si="4"/>
        <v>3974</v>
      </c>
      <c r="H20" s="25">
        <f t="shared" ca="1" si="5"/>
        <v>20742</v>
      </c>
      <c r="I20" s="7">
        <f t="shared" ca="1" si="6"/>
        <v>11</v>
      </c>
      <c r="J20" s="25">
        <f ca="1">IF(I20=0,0,COUNTIF(I$19:$I20,C20*10+1))</f>
        <v>2</v>
      </c>
      <c r="K20" s="20">
        <f t="shared" ca="1" si="7"/>
        <v>0</v>
      </c>
      <c r="L20" s="23">
        <f t="shared" ca="1" si="8"/>
        <v>20742</v>
      </c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</row>
    <row r="21" spans="1:44" x14ac:dyDescent="0.2">
      <c r="A21" s="14">
        <f>Daten!A21</f>
        <v>10301</v>
      </c>
      <c r="B21" s="7" t="str">
        <f>Daten!B21</f>
        <v>Breitenbrunn am Neusiedler See</v>
      </c>
      <c r="C21" s="14">
        <f t="shared" si="3"/>
        <v>1</v>
      </c>
      <c r="D21" s="8">
        <f>Daten!E21</f>
        <v>1929</v>
      </c>
      <c r="E21" s="9">
        <f>Daten!D21</f>
        <v>0</v>
      </c>
      <c r="F21" s="8">
        <f t="shared" si="4"/>
        <v>3109.4328358208954</v>
      </c>
      <c r="H21" s="25">
        <f t="shared" ca="1" si="5"/>
        <v>16229</v>
      </c>
      <c r="I21" s="7">
        <f t="shared" ca="1" si="6"/>
        <v>11</v>
      </c>
      <c r="J21" s="25">
        <f ca="1">IF(I21=0,0,COUNTIF(I$19:$I21,C21*10+1))</f>
        <v>3</v>
      </c>
      <c r="K21" s="20">
        <f t="shared" ca="1" si="7"/>
        <v>0</v>
      </c>
      <c r="L21" s="23">
        <f t="shared" ca="1" si="8"/>
        <v>16229</v>
      </c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</row>
    <row r="22" spans="1:44" x14ac:dyDescent="0.2">
      <c r="A22" s="14">
        <f>Daten!A22</f>
        <v>10302</v>
      </c>
      <c r="B22" s="7" t="str">
        <f>Daten!B22</f>
        <v>Donnerskirchen</v>
      </c>
      <c r="C22" s="14">
        <f t="shared" si="3"/>
        <v>1</v>
      </c>
      <c r="D22" s="8">
        <f>Daten!E22</f>
        <v>1849</v>
      </c>
      <c r="E22" s="9">
        <f>Daten!D22</f>
        <v>0</v>
      </c>
      <c r="F22" s="8">
        <f t="shared" si="4"/>
        <v>2980.4776119402986</v>
      </c>
      <c r="H22" s="25">
        <f t="shared" ca="1" si="5"/>
        <v>15556</v>
      </c>
      <c r="I22" s="7">
        <f t="shared" ca="1" si="6"/>
        <v>11</v>
      </c>
      <c r="J22" s="25">
        <f ca="1">IF(I22=0,0,COUNTIF(I$19:$I22,C22*10+1))</f>
        <v>4</v>
      </c>
      <c r="K22" s="20">
        <f t="shared" ca="1" si="7"/>
        <v>0</v>
      </c>
      <c r="L22" s="23">
        <f t="shared" ca="1" si="8"/>
        <v>15556</v>
      </c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</row>
    <row r="23" spans="1:44" x14ac:dyDescent="0.2">
      <c r="A23" s="14">
        <f>Daten!A23</f>
        <v>10303</v>
      </c>
      <c r="B23" s="7" t="str">
        <f>Daten!B23</f>
        <v>Großhöflein</v>
      </c>
      <c r="C23" s="14">
        <f t="shared" si="3"/>
        <v>1</v>
      </c>
      <c r="D23" s="8">
        <f>Daten!E23</f>
        <v>2097</v>
      </c>
      <c r="E23" s="9">
        <f>Daten!D23</f>
        <v>0</v>
      </c>
      <c r="F23" s="8">
        <f t="shared" si="4"/>
        <v>3380.2388059701493</v>
      </c>
      <c r="H23" s="25">
        <f t="shared" ca="1" si="5"/>
        <v>17643</v>
      </c>
      <c r="I23" s="7">
        <f t="shared" ca="1" si="6"/>
        <v>11</v>
      </c>
      <c r="J23" s="25">
        <f ca="1">IF(I23=0,0,COUNTIF(I$19:$I23,C23*10+1))</f>
        <v>5</v>
      </c>
      <c r="K23" s="20">
        <f t="shared" ca="1" si="7"/>
        <v>0</v>
      </c>
      <c r="L23" s="23">
        <f t="shared" ca="1" si="8"/>
        <v>17643</v>
      </c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</row>
    <row r="24" spans="1:44" x14ac:dyDescent="0.2">
      <c r="A24" s="14">
        <f>Daten!A24</f>
        <v>10304</v>
      </c>
      <c r="B24" s="7" t="str">
        <f>Daten!B24</f>
        <v>Hornstein</v>
      </c>
      <c r="C24" s="14">
        <f t="shared" si="3"/>
        <v>1</v>
      </c>
      <c r="D24" s="8">
        <f>Daten!E24</f>
        <v>3276</v>
      </c>
      <c r="E24" s="9">
        <f>Daten!D24</f>
        <v>0</v>
      </c>
      <c r="F24" s="8">
        <f t="shared" si="4"/>
        <v>5280.7164179104475</v>
      </c>
      <c r="H24" s="25">
        <f t="shared" ca="1" si="5"/>
        <v>27562</v>
      </c>
      <c r="I24" s="7">
        <f t="shared" ca="1" si="6"/>
        <v>11</v>
      </c>
      <c r="J24" s="25">
        <f ca="1">IF(I24=0,0,COUNTIF(I$19:$I24,C24*10+1))</f>
        <v>6</v>
      </c>
      <c r="K24" s="20">
        <f t="shared" ca="1" si="7"/>
        <v>0</v>
      </c>
      <c r="L24" s="23">
        <f t="shared" ca="1" si="8"/>
        <v>27562</v>
      </c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</row>
    <row r="25" spans="1:44" x14ac:dyDescent="0.2">
      <c r="A25" s="14">
        <f>Daten!A25</f>
        <v>10305</v>
      </c>
      <c r="B25" s="7" t="str">
        <f>Daten!B25</f>
        <v>Klingenbach</v>
      </c>
      <c r="C25" s="14">
        <f t="shared" si="3"/>
        <v>1</v>
      </c>
      <c r="D25" s="8">
        <f>Daten!E25</f>
        <v>1271</v>
      </c>
      <c r="E25" s="9">
        <f>Daten!D25</f>
        <v>0</v>
      </c>
      <c r="F25" s="8">
        <f t="shared" si="4"/>
        <v>2048.7761194029849</v>
      </c>
      <c r="H25" s="25">
        <f t="shared" ca="1" si="5"/>
        <v>10693</v>
      </c>
      <c r="I25" s="7">
        <f t="shared" ca="1" si="6"/>
        <v>11</v>
      </c>
      <c r="J25" s="25">
        <f ca="1">IF(I25=0,0,COUNTIF(I$19:$I25,C25*10+1))</f>
        <v>7</v>
      </c>
      <c r="K25" s="20">
        <f t="shared" ca="1" si="7"/>
        <v>0</v>
      </c>
      <c r="L25" s="23">
        <f t="shared" ca="1" si="8"/>
        <v>10693</v>
      </c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</row>
    <row r="26" spans="1:44" x14ac:dyDescent="0.2">
      <c r="A26" s="14">
        <f>Daten!A26</f>
        <v>10306</v>
      </c>
      <c r="B26" s="7" t="str">
        <f>Daten!B26</f>
        <v>Leithaprodersdorf</v>
      </c>
      <c r="C26" s="14">
        <f t="shared" si="3"/>
        <v>1</v>
      </c>
      <c r="D26" s="8">
        <f>Daten!E26</f>
        <v>1216</v>
      </c>
      <c r="E26" s="9">
        <f>Daten!D26</f>
        <v>0</v>
      </c>
      <c r="F26" s="8">
        <f t="shared" si="4"/>
        <v>1960.1194029850747</v>
      </c>
      <c r="H26" s="25">
        <f t="shared" ca="1" si="5"/>
        <v>10231</v>
      </c>
      <c r="I26" s="7">
        <f t="shared" ca="1" si="6"/>
        <v>11</v>
      </c>
      <c r="J26" s="25">
        <f ca="1">IF(I26=0,0,COUNTIF(I$19:$I26,C26*10+1))</f>
        <v>8</v>
      </c>
      <c r="K26" s="20">
        <f t="shared" ca="1" si="7"/>
        <v>0</v>
      </c>
      <c r="L26" s="23">
        <f t="shared" ca="1" si="8"/>
        <v>10231</v>
      </c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</row>
    <row r="27" spans="1:44" x14ac:dyDescent="0.2">
      <c r="A27" s="14">
        <f>Daten!A27</f>
        <v>10307</v>
      </c>
      <c r="B27" s="7" t="str">
        <f>Daten!B27</f>
        <v>Mörbisch am See</v>
      </c>
      <c r="C27" s="14">
        <f t="shared" si="3"/>
        <v>1</v>
      </c>
      <c r="D27" s="8">
        <f>Daten!E27</f>
        <v>2207</v>
      </c>
      <c r="E27" s="9">
        <f>Daten!D27</f>
        <v>0</v>
      </c>
      <c r="F27" s="8">
        <f t="shared" si="4"/>
        <v>3557.5522388059703</v>
      </c>
      <c r="H27" s="25">
        <f t="shared" ca="1" si="5"/>
        <v>18568</v>
      </c>
      <c r="I27" s="7">
        <f t="shared" ca="1" si="6"/>
        <v>11</v>
      </c>
      <c r="J27" s="25">
        <f ca="1">IF(I27=0,0,COUNTIF(I$19:$I27,C27*10+1))</f>
        <v>9</v>
      </c>
      <c r="K27" s="20">
        <f t="shared" ca="1" si="7"/>
        <v>0</v>
      </c>
      <c r="L27" s="23">
        <f t="shared" ca="1" si="8"/>
        <v>18568</v>
      </c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</row>
    <row r="28" spans="1:44" x14ac:dyDescent="0.2">
      <c r="A28" s="14">
        <f>Daten!A28</f>
        <v>10308</v>
      </c>
      <c r="B28" s="7" t="str">
        <f>Daten!B28</f>
        <v>Müllendorf</v>
      </c>
      <c r="C28" s="14">
        <f t="shared" si="3"/>
        <v>1</v>
      </c>
      <c r="D28" s="8">
        <f>Daten!E28</f>
        <v>1460</v>
      </c>
      <c r="E28" s="9">
        <f>Daten!D28</f>
        <v>0</v>
      </c>
      <c r="F28" s="8">
        <f t="shared" si="4"/>
        <v>2353.4328358208954</v>
      </c>
      <c r="H28" s="25">
        <f t="shared" ca="1" si="5"/>
        <v>12284</v>
      </c>
      <c r="I28" s="7">
        <f t="shared" ca="1" si="6"/>
        <v>11</v>
      </c>
      <c r="J28" s="25">
        <f ca="1">IF(I28=0,0,COUNTIF(I$19:$I28,C28*10+1))</f>
        <v>10</v>
      </c>
      <c r="K28" s="20">
        <f t="shared" ca="1" si="7"/>
        <v>0</v>
      </c>
      <c r="L28" s="23">
        <f t="shared" ca="1" si="8"/>
        <v>12284</v>
      </c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</row>
    <row r="29" spans="1:44" x14ac:dyDescent="0.2">
      <c r="A29" s="14">
        <f>Daten!A29</f>
        <v>10309</v>
      </c>
      <c r="B29" s="7" t="str">
        <f>Daten!B29</f>
        <v>Neufeld an der Leitha</v>
      </c>
      <c r="C29" s="14">
        <f t="shared" si="3"/>
        <v>1</v>
      </c>
      <c r="D29" s="8">
        <f>Daten!E29</f>
        <v>3641</v>
      </c>
      <c r="E29" s="9">
        <f>Daten!D29</f>
        <v>0</v>
      </c>
      <c r="F29" s="8">
        <f t="shared" si="4"/>
        <v>5869.0746268656712</v>
      </c>
      <c r="H29" s="25">
        <f t="shared" ca="1" si="5"/>
        <v>30633</v>
      </c>
      <c r="I29" s="7">
        <f t="shared" ca="1" si="6"/>
        <v>11</v>
      </c>
      <c r="J29" s="25">
        <f ca="1">IF(I29=0,0,COUNTIF(I$19:$I29,C29*10+1))</f>
        <v>11</v>
      </c>
      <c r="K29" s="20">
        <f t="shared" ca="1" si="7"/>
        <v>0</v>
      </c>
      <c r="L29" s="23">
        <f t="shared" ca="1" si="8"/>
        <v>30633</v>
      </c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</row>
    <row r="30" spans="1:44" x14ac:dyDescent="0.2">
      <c r="A30" s="14">
        <f>Daten!A30</f>
        <v>10310</v>
      </c>
      <c r="B30" s="7" t="str">
        <f>Daten!B30</f>
        <v>Oggau am Neusiedler See</v>
      </c>
      <c r="C30" s="14">
        <f t="shared" si="3"/>
        <v>1</v>
      </c>
      <c r="D30" s="8">
        <f>Daten!E30</f>
        <v>1715</v>
      </c>
      <c r="E30" s="9">
        <f>Daten!D30</f>
        <v>0</v>
      </c>
      <c r="F30" s="8">
        <f t="shared" si="4"/>
        <v>2764.4776119402986</v>
      </c>
      <c r="H30" s="25">
        <f t="shared" ca="1" si="5"/>
        <v>14429</v>
      </c>
      <c r="I30" s="7">
        <f t="shared" ca="1" si="6"/>
        <v>11</v>
      </c>
      <c r="J30" s="25">
        <f ca="1">IF(I30=0,0,COUNTIF(I$19:$I30,C30*10+1))</f>
        <v>12</v>
      </c>
      <c r="K30" s="20">
        <f t="shared" ca="1" si="7"/>
        <v>0</v>
      </c>
      <c r="L30" s="23">
        <f t="shared" ca="1" si="8"/>
        <v>14429</v>
      </c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</row>
    <row r="31" spans="1:44" x14ac:dyDescent="0.2">
      <c r="A31" s="14">
        <f>Daten!A31</f>
        <v>10311</v>
      </c>
      <c r="B31" s="7" t="str">
        <f>Daten!B31</f>
        <v>Oslip</v>
      </c>
      <c r="C31" s="14">
        <f t="shared" si="3"/>
        <v>1</v>
      </c>
      <c r="D31" s="8">
        <f>Daten!E31</f>
        <v>1316</v>
      </c>
      <c r="E31" s="9">
        <f>Daten!D31</f>
        <v>0</v>
      </c>
      <c r="F31" s="8">
        <f t="shared" si="4"/>
        <v>2121.313432835821</v>
      </c>
      <c r="H31" s="25">
        <f t="shared" ca="1" si="5"/>
        <v>11072</v>
      </c>
      <c r="I31" s="7">
        <f t="shared" ca="1" si="6"/>
        <v>11</v>
      </c>
      <c r="J31" s="25">
        <f ca="1">IF(I31=0,0,COUNTIF(I$19:$I31,C31*10+1))</f>
        <v>13</v>
      </c>
      <c r="K31" s="20">
        <f t="shared" ca="1" si="7"/>
        <v>0</v>
      </c>
      <c r="L31" s="23">
        <f t="shared" ca="1" si="8"/>
        <v>11072</v>
      </c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</row>
    <row r="32" spans="1:44" x14ac:dyDescent="0.2">
      <c r="A32" s="14">
        <f>Daten!A32</f>
        <v>10312</v>
      </c>
      <c r="B32" s="7" t="str">
        <f>Daten!B32</f>
        <v>Purbach am Neusiedler See</v>
      </c>
      <c r="C32" s="14">
        <f t="shared" si="3"/>
        <v>1</v>
      </c>
      <c r="D32" s="8">
        <f>Daten!E32</f>
        <v>2979</v>
      </c>
      <c r="E32" s="9">
        <f>Daten!D32</f>
        <v>0</v>
      </c>
      <c r="F32" s="8">
        <f t="shared" si="4"/>
        <v>4801.9701492537315</v>
      </c>
      <c r="H32" s="25">
        <f t="shared" ca="1" si="5"/>
        <v>25064</v>
      </c>
      <c r="I32" s="7">
        <f t="shared" ca="1" si="6"/>
        <v>11</v>
      </c>
      <c r="J32" s="25">
        <f ca="1">IF(I32=0,0,COUNTIF(I$19:$I32,C32*10+1))</f>
        <v>14</v>
      </c>
      <c r="K32" s="20">
        <f t="shared" ca="1" si="7"/>
        <v>0</v>
      </c>
      <c r="L32" s="23">
        <f t="shared" ca="1" si="8"/>
        <v>25064</v>
      </c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</row>
    <row r="33" spans="1:44" x14ac:dyDescent="0.2">
      <c r="A33" s="14">
        <f>Daten!A33</f>
        <v>10313</v>
      </c>
      <c r="B33" s="7" t="str">
        <f>Daten!B33</f>
        <v>Sankt Margarethen im Burgenland</v>
      </c>
      <c r="C33" s="14">
        <f t="shared" si="3"/>
        <v>1</v>
      </c>
      <c r="D33" s="8">
        <f>Daten!E33</f>
        <v>2733</v>
      </c>
      <c r="E33" s="9">
        <f>Daten!D33</f>
        <v>0</v>
      </c>
      <c r="F33" s="8">
        <f t="shared" si="4"/>
        <v>4405.4328358208959</v>
      </c>
      <c r="H33" s="25">
        <f t="shared" ca="1" si="5"/>
        <v>22994</v>
      </c>
      <c r="I33" s="7">
        <f t="shared" ca="1" si="6"/>
        <v>11</v>
      </c>
      <c r="J33" s="25">
        <f ca="1">IF(I33=0,0,COUNTIF(I$19:$I33,C33*10+1))</f>
        <v>15</v>
      </c>
      <c r="K33" s="20">
        <f t="shared" ca="1" si="7"/>
        <v>0</v>
      </c>
      <c r="L33" s="23">
        <f t="shared" ca="1" si="8"/>
        <v>22994</v>
      </c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</row>
    <row r="34" spans="1:44" x14ac:dyDescent="0.2">
      <c r="A34" s="14">
        <f>Daten!A34</f>
        <v>10314</v>
      </c>
      <c r="B34" s="7" t="str">
        <f>Daten!B34</f>
        <v>Schützen am Gebirge</v>
      </c>
      <c r="C34" s="14">
        <f t="shared" si="3"/>
        <v>1</v>
      </c>
      <c r="D34" s="8">
        <f>Daten!E34</f>
        <v>1448</v>
      </c>
      <c r="E34" s="9">
        <f>Daten!D34</f>
        <v>0</v>
      </c>
      <c r="F34" s="8">
        <f t="shared" si="4"/>
        <v>2334.0895522388059</v>
      </c>
      <c r="H34" s="25">
        <f t="shared" ca="1" si="5"/>
        <v>12183</v>
      </c>
      <c r="I34" s="7">
        <f t="shared" ca="1" si="6"/>
        <v>11</v>
      </c>
      <c r="J34" s="25">
        <f ca="1">IF(I34=0,0,COUNTIF(I$19:$I34,C34*10+1))</f>
        <v>16</v>
      </c>
      <c r="K34" s="20">
        <f t="shared" ca="1" si="7"/>
        <v>0</v>
      </c>
      <c r="L34" s="23">
        <f t="shared" ca="1" si="8"/>
        <v>12183</v>
      </c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</row>
    <row r="35" spans="1:44" x14ac:dyDescent="0.2">
      <c r="A35" s="14">
        <f>Daten!A35</f>
        <v>10315</v>
      </c>
      <c r="B35" s="7" t="str">
        <f>Daten!B35</f>
        <v>Siegendorf</v>
      </c>
      <c r="C35" s="14">
        <f t="shared" si="3"/>
        <v>1</v>
      </c>
      <c r="D35" s="8">
        <f>Daten!E35</f>
        <v>3238</v>
      </c>
      <c r="E35" s="9">
        <f>Daten!D35</f>
        <v>0</v>
      </c>
      <c r="F35" s="8">
        <f t="shared" si="4"/>
        <v>5219.4626865671644</v>
      </c>
      <c r="H35" s="25">
        <f t="shared" ca="1" si="5"/>
        <v>27243</v>
      </c>
      <c r="I35" s="7">
        <f t="shared" ca="1" si="6"/>
        <v>11</v>
      </c>
      <c r="J35" s="25">
        <f ca="1">IF(I35=0,0,COUNTIF(I$19:$I35,C35*10+1))</f>
        <v>17</v>
      </c>
      <c r="K35" s="20">
        <f t="shared" ca="1" si="7"/>
        <v>0</v>
      </c>
      <c r="L35" s="23">
        <f t="shared" ca="1" si="8"/>
        <v>27243</v>
      </c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</row>
    <row r="36" spans="1:44" x14ac:dyDescent="0.2">
      <c r="A36" s="14">
        <f>Daten!A36</f>
        <v>10316</v>
      </c>
      <c r="B36" s="7" t="str">
        <f>Daten!B36</f>
        <v>Steinbrunn</v>
      </c>
      <c r="C36" s="14">
        <f t="shared" si="3"/>
        <v>1</v>
      </c>
      <c r="D36" s="8">
        <f>Daten!E36</f>
        <v>3056</v>
      </c>
      <c r="E36" s="9">
        <f>Daten!D36</f>
        <v>0</v>
      </c>
      <c r="F36" s="8">
        <f t="shared" si="4"/>
        <v>4926.0895522388064</v>
      </c>
      <c r="H36" s="25">
        <f t="shared" ca="1" si="5"/>
        <v>25711</v>
      </c>
      <c r="I36" s="7">
        <f t="shared" ca="1" si="6"/>
        <v>11</v>
      </c>
      <c r="J36" s="25">
        <f ca="1">IF(I36=0,0,COUNTIF(I$19:$I36,C36*10+1))</f>
        <v>18</v>
      </c>
      <c r="K36" s="20">
        <f t="shared" ca="1" si="7"/>
        <v>0</v>
      </c>
      <c r="L36" s="23">
        <f t="shared" ca="1" si="8"/>
        <v>25711</v>
      </c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</row>
    <row r="37" spans="1:44" x14ac:dyDescent="0.2">
      <c r="A37" s="14">
        <f>Daten!A37</f>
        <v>10317</v>
      </c>
      <c r="B37" s="7" t="str">
        <f>Daten!B37</f>
        <v>Trausdorf an der Wulka</v>
      </c>
      <c r="C37" s="14">
        <f t="shared" si="3"/>
        <v>1</v>
      </c>
      <c r="D37" s="8">
        <f>Daten!E37</f>
        <v>2138</v>
      </c>
      <c r="E37" s="9">
        <f>Daten!D37</f>
        <v>0</v>
      </c>
      <c r="F37" s="8">
        <f t="shared" si="4"/>
        <v>3446.3283582089553</v>
      </c>
      <c r="H37" s="25">
        <f t="shared" ca="1" si="5"/>
        <v>17988</v>
      </c>
      <c r="I37" s="7">
        <f t="shared" ca="1" si="6"/>
        <v>11</v>
      </c>
      <c r="J37" s="25">
        <f ca="1">IF(I37=0,0,COUNTIF(I$19:$I37,C37*10+1))</f>
        <v>19</v>
      </c>
      <c r="K37" s="20">
        <f t="shared" ca="1" si="7"/>
        <v>0</v>
      </c>
      <c r="L37" s="23">
        <f t="shared" ca="1" si="8"/>
        <v>17988</v>
      </c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</row>
    <row r="38" spans="1:44" x14ac:dyDescent="0.2">
      <c r="A38" s="14">
        <f>Daten!A38</f>
        <v>10318</v>
      </c>
      <c r="B38" s="7" t="str">
        <f>Daten!B38</f>
        <v>Wimpassing an der Leitha</v>
      </c>
      <c r="C38" s="14">
        <f t="shared" si="3"/>
        <v>1</v>
      </c>
      <c r="D38" s="8">
        <f>Daten!E38</f>
        <v>1737</v>
      </c>
      <c r="E38" s="9">
        <f>Daten!D38</f>
        <v>0</v>
      </c>
      <c r="F38" s="8">
        <f t="shared" si="4"/>
        <v>2799.9402985074626</v>
      </c>
      <c r="H38" s="25">
        <f t="shared" ca="1" si="5"/>
        <v>14614</v>
      </c>
      <c r="I38" s="7">
        <f t="shared" ca="1" si="6"/>
        <v>11</v>
      </c>
      <c r="J38" s="25">
        <f ca="1">IF(I38=0,0,COUNTIF(I$19:$I38,C38*10+1))</f>
        <v>20</v>
      </c>
      <c r="K38" s="20">
        <f t="shared" ca="1" si="7"/>
        <v>0</v>
      </c>
      <c r="L38" s="23">
        <f t="shared" ca="1" si="8"/>
        <v>14614</v>
      </c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</row>
    <row r="39" spans="1:44" x14ac:dyDescent="0.2">
      <c r="A39" s="14">
        <f>Daten!A39</f>
        <v>10319</v>
      </c>
      <c r="B39" s="7" t="str">
        <f>Daten!B39</f>
        <v>Wulkaprodersdorf</v>
      </c>
      <c r="C39" s="14">
        <f t="shared" si="3"/>
        <v>1</v>
      </c>
      <c r="D39" s="8">
        <f>Daten!E39</f>
        <v>1957</v>
      </c>
      <c r="E39" s="9">
        <f>Daten!D39</f>
        <v>0</v>
      </c>
      <c r="F39" s="8">
        <f t="shared" si="4"/>
        <v>3154.5671641791046</v>
      </c>
      <c r="H39" s="25">
        <f t="shared" ca="1" si="5"/>
        <v>16465</v>
      </c>
      <c r="I39" s="7">
        <f t="shared" ca="1" si="6"/>
        <v>11</v>
      </c>
      <c r="J39" s="25">
        <f ca="1">IF(I39=0,0,COUNTIF(I$19:$I39,C39*10+1))</f>
        <v>21</v>
      </c>
      <c r="K39" s="20">
        <f t="shared" ca="1" si="7"/>
        <v>0</v>
      </c>
      <c r="L39" s="23">
        <f t="shared" ca="1" si="8"/>
        <v>16465</v>
      </c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</row>
    <row r="40" spans="1:44" x14ac:dyDescent="0.2">
      <c r="A40" s="14">
        <f>Daten!A40</f>
        <v>10320</v>
      </c>
      <c r="B40" s="7" t="str">
        <f>Daten!B40</f>
        <v>Loretto</v>
      </c>
      <c r="C40" s="14">
        <f t="shared" si="3"/>
        <v>1</v>
      </c>
      <c r="D40" s="8">
        <f>Daten!E40</f>
        <v>519</v>
      </c>
      <c r="E40" s="9">
        <f>Daten!D40</f>
        <v>0</v>
      </c>
      <c r="F40" s="8">
        <f t="shared" si="4"/>
        <v>836.59701492537317</v>
      </c>
      <c r="H40" s="25">
        <f t="shared" ca="1" si="5"/>
        <v>4367</v>
      </c>
      <c r="I40" s="7">
        <f t="shared" ca="1" si="6"/>
        <v>11</v>
      </c>
      <c r="J40" s="25">
        <f ca="1">IF(I40=0,0,COUNTIF(I$19:$I40,C40*10+1))</f>
        <v>22</v>
      </c>
      <c r="K40" s="20">
        <f t="shared" ca="1" si="7"/>
        <v>0</v>
      </c>
      <c r="L40" s="23">
        <f t="shared" ca="1" si="8"/>
        <v>4367</v>
      </c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</row>
    <row r="41" spans="1:44" x14ac:dyDescent="0.2">
      <c r="A41" s="14">
        <f>Daten!A41</f>
        <v>10321</v>
      </c>
      <c r="B41" s="7" t="str">
        <f>Daten!B41</f>
        <v>Stotzing</v>
      </c>
      <c r="C41" s="14">
        <f t="shared" si="3"/>
        <v>1</v>
      </c>
      <c r="D41" s="8">
        <f>Daten!E41</f>
        <v>827</v>
      </c>
      <c r="E41" s="9">
        <f>Daten!D41</f>
        <v>0</v>
      </c>
      <c r="F41" s="8">
        <f t="shared" si="4"/>
        <v>1333.0746268656717</v>
      </c>
      <c r="H41" s="25">
        <f t="shared" ca="1" si="5"/>
        <v>6958</v>
      </c>
      <c r="I41" s="7">
        <f t="shared" ca="1" si="6"/>
        <v>11</v>
      </c>
      <c r="J41" s="25">
        <f ca="1">IF(I41=0,0,COUNTIF(I$19:$I41,C41*10+1))</f>
        <v>23</v>
      </c>
      <c r="K41" s="20">
        <f t="shared" ca="1" si="7"/>
        <v>0</v>
      </c>
      <c r="L41" s="23">
        <f t="shared" ca="1" si="8"/>
        <v>6958</v>
      </c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</row>
    <row r="42" spans="1:44" x14ac:dyDescent="0.2">
      <c r="A42" s="14">
        <f>Daten!A42</f>
        <v>10322</v>
      </c>
      <c r="B42" s="7" t="str">
        <f>Daten!B42</f>
        <v>Zillingtal</v>
      </c>
      <c r="C42" s="14">
        <f t="shared" si="3"/>
        <v>1</v>
      </c>
      <c r="D42" s="8">
        <f>Daten!E42</f>
        <v>1015</v>
      </c>
      <c r="E42" s="9">
        <f>Daten!D42</f>
        <v>0</v>
      </c>
      <c r="F42" s="8">
        <f t="shared" si="4"/>
        <v>1636.1194029850747</v>
      </c>
      <c r="H42" s="25">
        <f t="shared" ca="1" si="5"/>
        <v>8540</v>
      </c>
      <c r="I42" s="7">
        <f t="shared" ca="1" si="6"/>
        <v>11</v>
      </c>
      <c r="J42" s="25">
        <f ca="1">IF(I42=0,0,COUNTIF(I$19:$I42,C42*10+1))</f>
        <v>24</v>
      </c>
      <c r="K42" s="20">
        <f t="shared" ca="1" si="7"/>
        <v>0</v>
      </c>
      <c r="L42" s="23">
        <f t="shared" ca="1" si="8"/>
        <v>8540</v>
      </c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</row>
    <row r="43" spans="1:44" x14ac:dyDescent="0.2">
      <c r="A43" s="14">
        <f>Daten!A43</f>
        <v>10323</v>
      </c>
      <c r="B43" s="7" t="str">
        <f>Daten!B43</f>
        <v>Zagersdorf</v>
      </c>
      <c r="C43" s="14">
        <f t="shared" si="3"/>
        <v>1</v>
      </c>
      <c r="D43" s="8">
        <f>Daten!E43</f>
        <v>1153</v>
      </c>
      <c r="E43" s="9">
        <f>Daten!D43</f>
        <v>0</v>
      </c>
      <c r="F43" s="8">
        <f t="shared" si="4"/>
        <v>1858.5671641791046</v>
      </c>
      <c r="H43" s="25">
        <f t="shared" ca="1" si="5"/>
        <v>9701</v>
      </c>
      <c r="I43" s="7">
        <f t="shared" ca="1" si="6"/>
        <v>11</v>
      </c>
      <c r="J43" s="25">
        <f ca="1">IF(I43=0,0,COUNTIF(I$19:$I43,C43*10+1))</f>
        <v>25</v>
      </c>
      <c r="K43" s="20">
        <f t="shared" ca="1" si="7"/>
        <v>0</v>
      </c>
      <c r="L43" s="23">
        <f t="shared" ca="1" si="8"/>
        <v>9701</v>
      </c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</row>
    <row r="44" spans="1:44" x14ac:dyDescent="0.2">
      <c r="A44" s="14">
        <f>Daten!A44</f>
        <v>10401</v>
      </c>
      <c r="B44" s="7" t="str">
        <f>Daten!B44</f>
        <v>Bocksdorf</v>
      </c>
      <c r="C44" s="14">
        <f t="shared" si="3"/>
        <v>1</v>
      </c>
      <c r="D44" s="8">
        <f>Daten!E44</f>
        <v>806</v>
      </c>
      <c r="E44" s="9">
        <f>Daten!D44</f>
        <v>0</v>
      </c>
      <c r="F44" s="8">
        <f t="shared" si="4"/>
        <v>1299.2238805970148</v>
      </c>
      <c r="H44" s="25">
        <f t="shared" ca="1" si="5"/>
        <v>6781</v>
      </c>
      <c r="I44" s="7">
        <f t="shared" ca="1" si="6"/>
        <v>11</v>
      </c>
      <c r="J44" s="25">
        <f ca="1">IF(I44=0,0,COUNTIF(I$19:$I44,C44*10+1))</f>
        <v>26</v>
      </c>
      <c r="K44" s="20">
        <f t="shared" ca="1" si="7"/>
        <v>0</v>
      </c>
      <c r="L44" s="23">
        <f t="shared" ca="1" si="8"/>
        <v>6781</v>
      </c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</row>
    <row r="45" spans="1:44" x14ac:dyDescent="0.2">
      <c r="A45" s="14">
        <f>Daten!A45</f>
        <v>10402</v>
      </c>
      <c r="B45" s="7" t="str">
        <f>Daten!B45</f>
        <v>Burgauberg-Neudauberg</v>
      </c>
      <c r="C45" s="14">
        <f t="shared" si="3"/>
        <v>1</v>
      </c>
      <c r="D45" s="8">
        <f>Daten!E45</f>
        <v>1471</v>
      </c>
      <c r="E45" s="9">
        <f>Daten!D45</f>
        <v>0</v>
      </c>
      <c r="F45" s="8">
        <f t="shared" si="4"/>
        <v>2371.1641791044776</v>
      </c>
      <c r="H45" s="25">
        <f t="shared" ca="1" si="5"/>
        <v>12376</v>
      </c>
      <c r="I45" s="7">
        <f t="shared" ca="1" si="6"/>
        <v>11</v>
      </c>
      <c r="J45" s="25">
        <f ca="1">IF(I45=0,0,COUNTIF(I$19:$I45,C45*10+1))</f>
        <v>27</v>
      </c>
      <c r="K45" s="20">
        <f t="shared" ca="1" si="7"/>
        <v>0</v>
      </c>
      <c r="L45" s="23">
        <f t="shared" ca="1" si="8"/>
        <v>12376</v>
      </c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</row>
    <row r="46" spans="1:44" x14ac:dyDescent="0.2">
      <c r="A46" s="14">
        <f>Daten!A46</f>
        <v>10403</v>
      </c>
      <c r="B46" s="7" t="str">
        <f>Daten!B46</f>
        <v>Eberau</v>
      </c>
      <c r="C46" s="14">
        <f t="shared" si="3"/>
        <v>1</v>
      </c>
      <c r="D46" s="8">
        <f>Daten!E46</f>
        <v>918</v>
      </c>
      <c r="E46" s="9">
        <f>Daten!D46</f>
        <v>0</v>
      </c>
      <c r="F46" s="8">
        <f t="shared" si="4"/>
        <v>1479.7611940298507</v>
      </c>
      <c r="H46" s="25">
        <f t="shared" ca="1" si="5"/>
        <v>7724</v>
      </c>
      <c r="I46" s="7">
        <f t="shared" ca="1" si="6"/>
        <v>11</v>
      </c>
      <c r="J46" s="25">
        <f ca="1">IF(I46=0,0,COUNTIF(I$19:$I46,C46*10+1))</f>
        <v>28</v>
      </c>
      <c r="K46" s="20">
        <f t="shared" ca="1" si="7"/>
        <v>0</v>
      </c>
      <c r="L46" s="23">
        <f t="shared" ca="1" si="8"/>
        <v>7724</v>
      </c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</row>
    <row r="47" spans="1:44" x14ac:dyDescent="0.2">
      <c r="A47" s="14">
        <f>Daten!A47</f>
        <v>10404</v>
      </c>
      <c r="B47" s="7" t="str">
        <f>Daten!B47</f>
        <v>Gerersdorf-Sulz</v>
      </c>
      <c r="C47" s="14">
        <f t="shared" si="3"/>
        <v>1</v>
      </c>
      <c r="D47" s="8">
        <f>Daten!E47</f>
        <v>1044</v>
      </c>
      <c r="E47" s="9">
        <f>Daten!D47</f>
        <v>0</v>
      </c>
      <c r="F47" s="8">
        <f t="shared" si="4"/>
        <v>1682.8656716417911</v>
      </c>
      <c r="H47" s="25">
        <f t="shared" ca="1" si="5"/>
        <v>8784</v>
      </c>
      <c r="I47" s="7">
        <f t="shared" ca="1" si="6"/>
        <v>11</v>
      </c>
      <c r="J47" s="25">
        <f ca="1">IF(I47=0,0,COUNTIF(I$19:$I47,C47*10+1))</f>
        <v>29</v>
      </c>
      <c r="K47" s="20">
        <f t="shared" ca="1" si="7"/>
        <v>0</v>
      </c>
      <c r="L47" s="23">
        <f t="shared" ca="1" si="8"/>
        <v>8784</v>
      </c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</row>
    <row r="48" spans="1:44" x14ac:dyDescent="0.2">
      <c r="A48" s="14">
        <f>Daten!A48</f>
        <v>10405</v>
      </c>
      <c r="B48" s="7" t="str">
        <f>Daten!B48</f>
        <v>Güssing</v>
      </c>
      <c r="C48" s="14">
        <f t="shared" si="3"/>
        <v>1</v>
      </c>
      <c r="D48" s="8">
        <f>Daten!E48</f>
        <v>3625</v>
      </c>
      <c r="E48" s="9">
        <f>Daten!D48</f>
        <v>0</v>
      </c>
      <c r="F48" s="8">
        <f t="shared" si="4"/>
        <v>5843.2835820895525</v>
      </c>
      <c r="H48" s="25">
        <f t="shared" ca="1" si="5"/>
        <v>30499</v>
      </c>
      <c r="I48" s="7">
        <f t="shared" ca="1" si="6"/>
        <v>11</v>
      </c>
      <c r="J48" s="25">
        <f ca="1">IF(I48=0,0,COUNTIF(I$19:$I48,C48*10+1))</f>
        <v>30</v>
      </c>
      <c r="K48" s="20">
        <f t="shared" ca="1" si="7"/>
        <v>0</v>
      </c>
      <c r="L48" s="23">
        <f t="shared" ca="1" si="8"/>
        <v>30499</v>
      </c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</row>
    <row r="49" spans="1:44" x14ac:dyDescent="0.2">
      <c r="A49" s="14">
        <f>Daten!A49</f>
        <v>10406</v>
      </c>
      <c r="B49" s="7" t="str">
        <f>Daten!B49</f>
        <v>Güttenbach</v>
      </c>
      <c r="C49" s="14">
        <f t="shared" si="3"/>
        <v>1</v>
      </c>
      <c r="D49" s="8">
        <f>Daten!E49</f>
        <v>864</v>
      </c>
      <c r="E49" s="9">
        <f>Daten!D49</f>
        <v>0</v>
      </c>
      <c r="F49" s="8">
        <f t="shared" si="4"/>
        <v>1392.7164179104477</v>
      </c>
      <c r="H49" s="25">
        <f t="shared" ca="1" si="5"/>
        <v>7269</v>
      </c>
      <c r="I49" s="7">
        <f t="shared" ca="1" si="6"/>
        <v>11</v>
      </c>
      <c r="J49" s="25">
        <f ca="1">IF(I49=0,0,COUNTIF(I$19:$I49,C49*10+1))</f>
        <v>31</v>
      </c>
      <c r="K49" s="20">
        <f t="shared" ca="1" si="7"/>
        <v>0</v>
      </c>
      <c r="L49" s="23">
        <f t="shared" ca="1" si="8"/>
        <v>7269</v>
      </c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</row>
    <row r="50" spans="1:44" x14ac:dyDescent="0.2">
      <c r="A50" s="14">
        <f>Daten!A50</f>
        <v>10407</v>
      </c>
      <c r="B50" s="7" t="str">
        <f>Daten!B50</f>
        <v>Heiligenbrunn</v>
      </c>
      <c r="C50" s="14">
        <f t="shared" si="3"/>
        <v>1</v>
      </c>
      <c r="D50" s="8">
        <f>Daten!E50</f>
        <v>744</v>
      </c>
      <c r="E50" s="9">
        <f>Daten!D50</f>
        <v>0</v>
      </c>
      <c r="F50" s="8">
        <f t="shared" si="4"/>
        <v>1199.2835820895523</v>
      </c>
      <c r="H50" s="25">
        <f t="shared" ca="1" si="5"/>
        <v>6260</v>
      </c>
      <c r="I50" s="7">
        <f t="shared" ca="1" si="6"/>
        <v>11</v>
      </c>
      <c r="J50" s="25">
        <f ca="1">IF(I50=0,0,COUNTIF(I$19:$I50,C50*10+1))</f>
        <v>32</v>
      </c>
      <c r="K50" s="20">
        <f t="shared" ca="1" si="7"/>
        <v>0</v>
      </c>
      <c r="L50" s="23">
        <f t="shared" ca="1" si="8"/>
        <v>6260</v>
      </c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</row>
    <row r="51" spans="1:44" x14ac:dyDescent="0.2">
      <c r="A51" s="14">
        <f>Daten!A51</f>
        <v>10408</v>
      </c>
      <c r="B51" s="7" t="str">
        <f>Daten!B51</f>
        <v>Kukmirn</v>
      </c>
      <c r="C51" s="14">
        <f t="shared" si="3"/>
        <v>1</v>
      </c>
      <c r="D51" s="8">
        <f>Daten!E51</f>
        <v>2013</v>
      </c>
      <c r="E51" s="9">
        <f>Daten!D51</f>
        <v>0</v>
      </c>
      <c r="F51" s="8">
        <f t="shared" si="4"/>
        <v>3244.8358208955224</v>
      </c>
      <c r="H51" s="25">
        <f t="shared" ca="1" si="5"/>
        <v>16936</v>
      </c>
      <c r="I51" s="7">
        <f t="shared" ca="1" si="6"/>
        <v>11</v>
      </c>
      <c r="J51" s="25">
        <f ca="1">IF(I51=0,0,COUNTIF(I$19:$I51,C51*10+1))</f>
        <v>33</v>
      </c>
      <c r="K51" s="20">
        <f t="shared" ca="1" si="7"/>
        <v>0</v>
      </c>
      <c r="L51" s="23">
        <f t="shared" ca="1" si="8"/>
        <v>16936</v>
      </c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</row>
    <row r="52" spans="1:44" x14ac:dyDescent="0.2">
      <c r="A52" s="14">
        <f>Daten!A52</f>
        <v>10409</v>
      </c>
      <c r="B52" s="7" t="str">
        <f>Daten!B52</f>
        <v>Neuberg im Burgenland</v>
      </c>
      <c r="C52" s="14">
        <f t="shared" si="3"/>
        <v>1</v>
      </c>
      <c r="D52" s="8">
        <f>Daten!E52</f>
        <v>959</v>
      </c>
      <c r="E52" s="9">
        <f>Daten!D52</f>
        <v>0</v>
      </c>
      <c r="F52" s="8">
        <f t="shared" si="4"/>
        <v>1545.8507462686566</v>
      </c>
      <c r="H52" s="25">
        <f t="shared" ca="1" si="5"/>
        <v>8068</v>
      </c>
      <c r="I52" s="7">
        <f t="shared" ca="1" si="6"/>
        <v>11</v>
      </c>
      <c r="J52" s="25">
        <f ca="1">IF(I52=0,0,COUNTIF(I$19:$I52,C52*10+1))</f>
        <v>34</v>
      </c>
      <c r="K52" s="20">
        <f t="shared" ca="1" si="7"/>
        <v>0</v>
      </c>
      <c r="L52" s="23">
        <f t="shared" ca="1" si="8"/>
        <v>8068</v>
      </c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</row>
    <row r="53" spans="1:44" x14ac:dyDescent="0.2">
      <c r="A53" s="14">
        <f>Daten!A53</f>
        <v>10410</v>
      </c>
      <c r="B53" s="7" t="str">
        <f>Daten!B53</f>
        <v>Neustift bei Güssing</v>
      </c>
      <c r="C53" s="14">
        <f t="shared" si="3"/>
        <v>1</v>
      </c>
      <c r="D53" s="8">
        <f>Daten!E53</f>
        <v>448</v>
      </c>
      <c r="E53" s="9">
        <f>Daten!D53</f>
        <v>0</v>
      </c>
      <c r="F53" s="8">
        <f t="shared" si="4"/>
        <v>722.14925373134326</v>
      </c>
      <c r="H53" s="25">
        <f t="shared" ca="1" si="5"/>
        <v>3769</v>
      </c>
      <c r="I53" s="7">
        <f t="shared" ca="1" si="6"/>
        <v>11</v>
      </c>
      <c r="J53" s="25">
        <f ca="1">IF(I53=0,0,COUNTIF(I$19:$I53,C53*10+1))</f>
        <v>35</v>
      </c>
      <c r="K53" s="20">
        <f t="shared" ca="1" si="7"/>
        <v>0</v>
      </c>
      <c r="L53" s="23">
        <f t="shared" ca="1" si="8"/>
        <v>3769</v>
      </c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</row>
    <row r="54" spans="1:44" x14ac:dyDescent="0.2">
      <c r="A54" s="14">
        <f>Daten!A54</f>
        <v>10411</v>
      </c>
      <c r="B54" s="7" t="str">
        <f>Daten!B54</f>
        <v>Olbendorf</v>
      </c>
      <c r="C54" s="14">
        <f t="shared" si="3"/>
        <v>1</v>
      </c>
      <c r="D54" s="8">
        <f>Daten!E54</f>
        <v>1491</v>
      </c>
      <c r="E54" s="9">
        <f>Daten!D54</f>
        <v>0</v>
      </c>
      <c r="F54" s="8">
        <f t="shared" si="4"/>
        <v>2403.4029850746269</v>
      </c>
      <c r="H54" s="25">
        <f t="shared" ca="1" si="5"/>
        <v>12544</v>
      </c>
      <c r="I54" s="7">
        <f t="shared" ca="1" si="6"/>
        <v>11</v>
      </c>
      <c r="J54" s="25">
        <f ca="1">IF(I54=0,0,COUNTIF(I$19:$I54,C54*10+1))</f>
        <v>36</v>
      </c>
      <c r="K54" s="20">
        <f t="shared" ca="1" si="7"/>
        <v>0</v>
      </c>
      <c r="L54" s="23">
        <f t="shared" ca="1" si="8"/>
        <v>12544</v>
      </c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</row>
    <row r="55" spans="1:44" x14ac:dyDescent="0.2">
      <c r="A55" s="14">
        <f>Daten!A55</f>
        <v>10412</v>
      </c>
      <c r="B55" s="7" t="str">
        <f>Daten!B55</f>
        <v>Ollersdorf im Burgenland</v>
      </c>
      <c r="C55" s="14">
        <f t="shared" si="3"/>
        <v>1</v>
      </c>
      <c r="D55" s="8">
        <f>Daten!E55</f>
        <v>949</v>
      </c>
      <c r="E55" s="9">
        <f>Daten!D55</f>
        <v>0</v>
      </c>
      <c r="F55" s="8">
        <f t="shared" si="4"/>
        <v>1529.7313432835822</v>
      </c>
      <c r="H55" s="25">
        <f t="shared" ca="1" si="5"/>
        <v>7984</v>
      </c>
      <c r="I55" s="7">
        <f t="shared" ca="1" si="6"/>
        <v>11</v>
      </c>
      <c r="J55" s="25">
        <f ca="1">IF(I55=0,0,COUNTIF(I$19:$I55,C55*10+1))</f>
        <v>37</v>
      </c>
      <c r="K55" s="20">
        <f t="shared" ca="1" si="7"/>
        <v>0</v>
      </c>
      <c r="L55" s="23">
        <f t="shared" ca="1" si="8"/>
        <v>7984</v>
      </c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</row>
    <row r="56" spans="1:44" x14ac:dyDescent="0.2">
      <c r="A56" s="14">
        <f>Daten!A56</f>
        <v>10413</v>
      </c>
      <c r="B56" s="7" t="str">
        <f>Daten!B56</f>
        <v>Sankt Michael im Burgenland</v>
      </c>
      <c r="C56" s="14">
        <f t="shared" si="3"/>
        <v>1</v>
      </c>
      <c r="D56" s="8">
        <f>Daten!E56</f>
        <v>1012</v>
      </c>
      <c r="E56" s="9">
        <f>Daten!D56</f>
        <v>0</v>
      </c>
      <c r="F56" s="8">
        <f t="shared" si="4"/>
        <v>1631.2835820895523</v>
      </c>
      <c r="H56" s="25">
        <f t="shared" ca="1" si="5"/>
        <v>8514</v>
      </c>
      <c r="I56" s="7">
        <f t="shared" ca="1" si="6"/>
        <v>11</v>
      </c>
      <c r="J56" s="25">
        <f ca="1">IF(I56=0,0,COUNTIF(I$19:$I56,C56*10+1))</f>
        <v>38</v>
      </c>
      <c r="K56" s="20">
        <f t="shared" ca="1" si="7"/>
        <v>0</v>
      </c>
      <c r="L56" s="23">
        <f t="shared" ca="1" si="8"/>
        <v>8514</v>
      </c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</row>
    <row r="57" spans="1:44" x14ac:dyDescent="0.2">
      <c r="A57" s="14">
        <f>Daten!A57</f>
        <v>10414</v>
      </c>
      <c r="B57" s="7" t="str">
        <f>Daten!B57</f>
        <v>Stegersbach</v>
      </c>
      <c r="C57" s="14">
        <f t="shared" si="3"/>
        <v>1</v>
      </c>
      <c r="D57" s="8">
        <f>Daten!E57</f>
        <v>2732</v>
      </c>
      <c r="E57" s="9">
        <f>Daten!D57</f>
        <v>0</v>
      </c>
      <c r="F57" s="8">
        <f t="shared" si="4"/>
        <v>4403.8208955223881</v>
      </c>
      <c r="H57" s="25">
        <f t="shared" ca="1" si="5"/>
        <v>22985</v>
      </c>
      <c r="I57" s="7">
        <f t="shared" ca="1" si="6"/>
        <v>11</v>
      </c>
      <c r="J57" s="25">
        <f ca="1">IF(I57=0,0,COUNTIF(I$19:$I57,C57*10+1))</f>
        <v>39</v>
      </c>
      <c r="K57" s="20">
        <f t="shared" ca="1" si="7"/>
        <v>0</v>
      </c>
      <c r="L57" s="23">
        <f t="shared" ca="1" si="8"/>
        <v>22985</v>
      </c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</row>
    <row r="58" spans="1:44" x14ac:dyDescent="0.2">
      <c r="A58" s="14">
        <f>Daten!A58</f>
        <v>10415</v>
      </c>
      <c r="B58" s="7" t="str">
        <f>Daten!B58</f>
        <v>Stinatz</v>
      </c>
      <c r="C58" s="14">
        <f t="shared" si="3"/>
        <v>1</v>
      </c>
      <c r="D58" s="8">
        <f>Daten!E58</f>
        <v>1277</v>
      </c>
      <c r="E58" s="9">
        <f>Daten!D58</f>
        <v>0</v>
      </c>
      <c r="F58" s="8">
        <f t="shared" si="4"/>
        <v>2058.4477611940297</v>
      </c>
      <c r="H58" s="25">
        <f t="shared" ca="1" si="5"/>
        <v>10744</v>
      </c>
      <c r="I58" s="7">
        <f t="shared" ca="1" si="6"/>
        <v>11</v>
      </c>
      <c r="J58" s="25">
        <f ca="1">IF(I58=0,0,COUNTIF(I$19:$I58,C58*10+1))</f>
        <v>40</v>
      </c>
      <c r="K58" s="20">
        <f t="shared" ca="1" si="7"/>
        <v>0</v>
      </c>
      <c r="L58" s="23">
        <f t="shared" ca="1" si="8"/>
        <v>10744</v>
      </c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</row>
    <row r="59" spans="1:44" x14ac:dyDescent="0.2">
      <c r="A59" s="14">
        <f>Daten!A59</f>
        <v>10416</v>
      </c>
      <c r="B59" s="7" t="str">
        <f>Daten!B59</f>
        <v>Strem</v>
      </c>
      <c r="C59" s="14">
        <f t="shared" si="3"/>
        <v>1</v>
      </c>
      <c r="D59" s="8">
        <f>Daten!E59</f>
        <v>926</v>
      </c>
      <c r="E59" s="9">
        <f>Daten!D59</f>
        <v>0</v>
      </c>
      <c r="F59" s="8">
        <f t="shared" si="4"/>
        <v>1492.6567164179105</v>
      </c>
      <c r="H59" s="25">
        <f t="shared" ca="1" si="5"/>
        <v>7791</v>
      </c>
      <c r="I59" s="7">
        <f t="shared" ca="1" si="6"/>
        <v>11</v>
      </c>
      <c r="J59" s="25">
        <f ca="1">IF(I59=0,0,COUNTIF(I$19:$I59,C59*10+1))</f>
        <v>41</v>
      </c>
      <c r="K59" s="20">
        <f t="shared" ca="1" si="7"/>
        <v>0</v>
      </c>
      <c r="L59" s="23">
        <f t="shared" ca="1" si="8"/>
        <v>7791</v>
      </c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</row>
    <row r="60" spans="1:44" x14ac:dyDescent="0.2">
      <c r="A60" s="14">
        <f>Daten!A60</f>
        <v>10417</v>
      </c>
      <c r="B60" s="7" t="str">
        <f>Daten!B60</f>
        <v>Tobaj</v>
      </c>
      <c r="C60" s="14">
        <f t="shared" si="3"/>
        <v>1</v>
      </c>
      <c r="D60" s="8">
        <f>Daten!E60</f>
        <v>1397</v>
      </c>
      <c r="E60" s="9">
        <f>Daten!D60</f>
        <v>0</v>
      </c>
      <c r="F60" s="8">
        <f t="shared" si="4"/>
        <v>2251.8805970149256</v>
      </c>
      <c r="H60" s="25">
        <f t="shared" ca="1" si="5"/>
        <v>11754</v>
      </c>
      <c r="I60" s="7">
        <f t="shared" ca="1" si="6"/>
        <v>11</v>
      </c>
      <c r="J60" s="25">
        <f ca="1">IF(I60=0,0,COUNTIF(I$19:$I60,C60*10+1))</f>
        <v>42</v>
      </c>
      <c r="K60" s="20">
        <f t="shared" ca="1" si="7"/>
        <v>0</v>
      </c>
      <c r="L60" s="23">
        <f t="shared" ca="1" si="8"/>
        <v>11754</v>
      </c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</row>
    <row r="61" spans="1:44" x14ac:dyDescent="0.2">
      <c r="A61" s="14">
        <f>Daten!A61</f>
        <v>10418</v>
      </c>
      <c r="B61" s="7" t="str">
        <f>Daten!B61</f>
        <v>Hackerberg</v>
      </c>
      <c r="C61" s="14">
        <f t="shared" si="3"/>
        <v>1</v>
      </c>
      <c r="D61" s="8">
        <f>Daten!E61</f>
        <v>374</v>
      </c>
      <c r="E61" s="9">
        <f>Daten!D61</f>
        <v>0</v>
      </c>
      <c r="F61" s="8">
        <f t="shared" si="4"/>
        <v>602.8656716417911</v>
      </c>
      <c r="H61" s="25">
        <f t="shared" ca="1" si="5"/>
        <v>3147</v>
      </c>
      <c r="I61" s="7">
        <f t="shared" ca="1" si="6"/>
        <v>11</v>
      </c>
      <c r="J61" s="25">
        <f ca="1">IF(I61=0,0,COUNTIF(I$19:$I61,C61*10+1))</f>
        <v>43</v>
      </c>
      <c r="K61" s="20">
        <f t="shared" ca="1" si="7"/>
        <v>0</v>
      </c>
      <c r="L61" s="23">
        <f t="shared" ca="1" si="8"/>
        <v>3147</v>
      </c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</row>
    <row r="62" spans="1:44" x14ac:dyDescent="0.2">
      <c r="A62" s="14">
        <f>Daten!A62</f>
        <v>10419</v>
      </c>
      <c r="B62" s="7" t="str">
        <f>Daten!B62</f>
        <v>Wörterberg</v>
      </c>
      <c r="C62" s="14">
        <f t="shared" si="3"/>
        <v>1</v>
      </c>
      <c r="D62" s="8">
        <f>Daten!E62</f>
        <v>532</v>
      </c>
      <c r="E62" s="9">
        <f>Daten!D62</f>
        <v>0</v>
      </c>
      <c r="F62" s="8">
        <f t="shared" si="4"/>
        <v>857.55223880597009</v>
      </c>
      <c r="H62" s="25">
        <f t="shared" ca="1" si="5"/>
        <v>4476</v>
      </c>
      <c r="I62" s="7">
        <f t="shared" ca="1" si="6"/>
        <v>11</v>
      </c>
      <c r="J62" s="25">
        <f ca="1">IF(I62=0,0,COUNTIF(I$19:$I62,C62*10+1))</f>
        <v>44</v>
      </c>
      <c r="K62" s="20">
        <f t="shared" ca="1" si="7"/>
        <v>0</v>
      </c>
      <c r="L62" s="23">
        <f t="shared" ca="1" si="8"/>
        <v>4476</v>
      </c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</row>
    <row r="63" spans="1:44" x14ac:dyDescent="0.2">
      <c r="A63" s="14">
        <f>Daten!A63</f>
        <v>10420</v>
      </c>
      <c r="B63" s="7" t="str">
        <f>Daten!B63</f>
        <v>Großmürbisch</v>
      </c>
      <c r="C63" s="14">
        <f t="shared" si="3"/>
        <v>1</v>
      </c>
      <c r="D63" s="8">
        <f>Daten!E63</f>
        <v>226</v>
      </c>
      <c r="E63" s="9">
        <f>Daten!D63</f>
        <v>0</v>
      </c>
      <c r="F63" s="8">
        <f t="shared" si="4"/>
        <v>364.29850746268659</v>
      </c>
      <c r="H63" s="25">
        <f t="shared" ca="1" si="5"/>
        <v>1901</v>
      </c>
      <c r="I63" s="7">
        <f t="shared" ca="1" si="6"/>
        <v>11</v>
      </c>
      <c r="J63" s="25">
        <f ca="1">IF(I63=0,0,COUNTIF(I$19:$I63,C63*10+1))</f>
        <v>45</v>
      </c>
      <c r="K63" s="20">
        <f t="shared" ca="1" si="7"/>
        <v>0</v>
      </c>
      <c r="L63" s="23">
        <f t="shared" ca="1" si="8"/>
        <v>1901</v>
      </c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</row>
    <row r="64" spans="1:44" x14ac:dyDescent="0.2">
      <c r="A64" s="14">
        <f>Daten!A64</f>
        <v>10421</v>
      </c>
      <c r="B64" s="7" t="str">
        <f>Daten!B64</f>
        <v>Inzenhof</v>
      </c>
      <c r="C64" s="14">
        <f t="shared" si="3"/>
        <v>1</v>
      </c>
      <c r="D64" s="8">
        <f>Daten!E64</f>
        <v>332</v>
      </c>
      <c r="E64" s="9">
        <f>Daten!D64</f>
        <v>0</v>
      </c>
      <c r="F64" s="8">
        <f t="shared" si="4"/>
        <v>535.16417910447763</v>
      </c>
      <c r="H64" s="25">
        <f t="shared" ca="1" si="5"/>
        <v>2793</v>
      </c>
      <c r="I64" s="7">
        <f t="shared" ca="1" si="6"/>
        <v>11</v>
      </c>
      <c r="J64" s="25">
        <f ca="1">IF(I64=0,0,COUNTIF(I$19:$I64,C64*10+1))</f>
        <v>46</v>
      </c>
      <c r="K64" s="20">
        <f t="shared" ca="1" si="7"/>
        <v>0</v>
      </c>
      <c r="L64" s="23">
        <f t="shared" ca="1" si="8"/>
        <v>2793</v>
      </c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</row>
    <row r="65" spans="1:44" x14ac:dyDescent="0.2">
      <c r="A65" s="14">
        <f>Daten!A65</f>
        <v>10422</v>
      </c>
      <c r="B65" s="7" t="str">
        <f>Daten!B65</f>
        <v>Kleinmürbisch</v>
      </c>
      <c r="C65" s="14">
        <f t="shared" si="3"/>
        <v>1</v>
      </c>
      <c r="D65" s="8">
        <f>Daten!E65</f>
        <v>229</v>
      </c>
      <c r="E65" s="9">
        <f>Daten!D65</f>
        <v>0</v>
      </c>
      <c r="F65" s="8">
        <f t="shared" si="4"/>
        <v>369.13432835820896</v>
      </c>
      <c r="H65" s="25">
        <f t="shared" ca="1" si="5"/>
        <v>1927</v>
      </c>
      <c r="I65" s="7">
        <f t="shared" ca="1" si="6"/>
        <v>11</v>
      </c>
      <c r="J65" s="25">
        <f ca="1">IF(I65=0,0,COUNTIF(I$19:$I65,C65*10+1))</f>
        <v>47</v>
      </c>
      <c r="K65" s="20">
        <f t="shared" ca="1" si="7"/>
        <v>0</v>
      </c>
      <c r="L65" s="23">
        <f t="shared" ca="1" si="8"/>
        <v>1927</v>
      </c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</row>
    <row r="66" spans="1:44" x14ac:dyDescent="0.2">
      <c r="A66" s="14">
        <f>Daten!A66</f>
        <v>10423</v>
      </c>
      <c r="B66" s="7" t="str">
        <f>Daten!B66</f>
        <v>Tschanigraben</v>
      </c>
      <c r="C66" s="14">
        <f t="shared" si="3"/>
        <v>1</v>
      </c>
      <c r="D66" s="8">
        <f>Daten!E66</f>
        <v>68</v>
      </c>
      <c r="E66" s="9">
        <f>Daten!D66</f>
        <v>0</v>
      </c>
      <c r="F66" s="8">
        <f t="shared" si="4"/>
        <v>109.61194029850746</v>
      </c>
      <c r="H66" s="25">
        <f t="shared" ca="1" si="5"/>
        <v>572</v>
      </c>
      <c r="I66" s="7">
        <f t="shared" ca="1" si="6"/>
        <v>11</v>
      </c>
      <c r="J66" s="25">
        <f ca="1">IF(I66=0,0,COUNTIF(I$19:$I66,C66*10+1))</f>
        <v>48</v>
      </c>
      <c r="K66" s="20">
        <f t="shared" ca="1" si="7"/>
        <v>0</v>
      </c>
      <c r="L66" s="23">
        <f t="shared" ca="1" si="8"/>
        <v>572</v>
      </c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</row>
    <row r="67" spans="1:44" x14ac:dyDescent="0.2">
      <c r="A67" s="14">
        <f>Daten!A67</f>
        <v>10424</v>
      </c>
      <c r="B67" s="7" t="str">
        <f>Daten!B67</f>
        <v>Heugraben</v>
      </c>
      <c r="C67" s="14">
        <f t="shared" si="3"/>
        <v>1</v>
      </c>
      <c r="D67" s="8">
        <f>Daten!E67</f>
        <v>220</v>
      </c>
      <c r="E67" s="9">
        <f>Daten!D67</f>
        <v>0</v>
      </c>
      <c r="F67" s="8">
        <f t="shared" si="4"/>
        <v>354.62686567164178</v>
      </c>
      <c r="H67" s="25">
        <f t="shared" ca="1" si="5"/>
        <v>1851</v>
      </c>
      <c r="I67" s="7">
        <f t="shared" ca="1" si="6"/>
        <v>11</v>
      </c>
      <c r="J67" s="25">
        <f ca="1">IF(I67=0,0,COUNTIF(I$19:$I67,C67*10+1))</f>
        <v>49</v>
      </c>
      <c r="K67" s="20">
        <f t="shared" ca="1" si="7"/>
        <v>0</v>
      </c>
      <c r="L67" s="23">
        <f t="shared" ca="1" si="8"/>
        <v>1851</v>
      </c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</row>
    <row r="68" spans="1:44" x14ac:dyDescent="0.2">
      <c r="A68" s="14">
        <f>Daten!A68</f>
        <v>10425</v>
      </c>
      <c r="B68" s="7" t="str">
        <f>Daten!B68</f>
        <v>Rohr im Burgenland</v>
      </c>
      <c r="C68" s="14">
        <f t="shared" si="3"/>
        <v>1</v>
      </c>
      <c r="D68" s="8">
        <f>Daten!E68</f>
        <v>360</v>
      </c>
      <c r="E68" s="9">
        <f>Daten!D68</f>
        <v>0</v>
      </c>
      <c r="F68" s="8">
        <f t="shared" si="4"/>
        <v>580.29850746268653</v>
      </c>
      <c r="H68" s="25">
        <f t="shared" ca="1" si="5"/>
        <v>3029</v>
      </c>
      <c r="I68" s="7">
        <f t="shared" ca="1" si="6"/>
        <v>11</v>
      </c>
      <c r="J68" s="25">
        <f ca="1">IF(I68=0,0,COUNTIF(I$19:$I68,C68*10+1))</f>
        <v>50</v>
      </c>
      <c r="K68" s="20">
        <f t="shared" ca="1" si="7"/>
        <v>0</v>
      </c>
      <c r="L68" s="23">
        <f t="shared" ca="1" si="8"/>
        <v>3029</v>
      </c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</row>
    <row r="69" spans="1:44" x14ac:dyDescent="0.2">
      <c r="A69" s="14">
        <f>Daten!A69</f>
        <v>10426</v>
      </c>
      <c r="B69" s="7" t="str">
        <f>Daten!B69</f>
        <v>Bildein</v>
      </c>
      <c r="C69" s="14">
        <f t="shared" si="3"/>
        <v>1</v>
      </c>
      <c r="D69" s="8">
        <f>Daten!E69</f>
        <v>340</v>
      </c>
      <c r="E69" s="9">
        <f>Daten!D69</f>
        <v>0</v>
      </c>
      <c r="F69" s="8">
        <f t="shared" si="4"/>
        <v>548.05970149253733</v>
      </c>
      <c r="H69" s="25">
        <f t="shared" ca="1" si="5"/>
        <v>2861</v>
      </c>
      <c r="I69" s="7">
        <f t="shared" ca="1" si="6"/>
        <v>11</v>
      </c>
      <c r="J69" s="25">
        <f ca="1">IF(I69=0,0,COUNTIF(I$19:$I69,C69*10+1))</f>
        <v>51</v>
      </c>
      <c r="K69" s="20">
        <f t="shared" ca="1" si="7"/>
        <v>0</v>
      </c>
      <c r="L69" s="23">
        <f t="shared" ca="1" si="8"/>
        <v>2861</v>
      </c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</row>
    <row r="70" spans="1:44" x14ac:dyDescent="0.2">
      <c r="A70" s="14">
        <f>Daten!A70</f>
        <v>10427</v>
      </c>
      <c r="B70" s="7" t="str">
        <f>Daten!B70</f>
        <v>Rauchwart</v>
      </c>
      <c r="C70" s="14">
        <f t="shared" si="3"/>
        <v>1</v>
      </c>
      <c r="D70" s="8">
        <f>Daten!E70</f>
        <v>470</v>
      </c>
      <c r="E70" s="9">
        <f>Daten!D70</f>
        <v>0</v>
      </c>
      <c r="F70" s="8">
        <f t="shared" si="4"/>
        <v>757.61194029850742</v>
      </c>
      <c r="H70" s="25">
        <f t="shared" ca="1" si="5"/>
        <v>3954</v>
      </c>
      <c r="I70" s="7">
        <f t="shared" ca="1" si="6"/>
        <v>11</v>
      </c>
      <c r="J70" s="25">
        <f ca="1">IF(I70=0,0,COUNTIF(I$19:$I70,C70*10+1))</f>
        <v>52</v>
      </c>
      <c r="K70" s="20">
        <f t="shared" ca="1" si="7"/>
        <v>0</v>
      </c>
      <c r="L70" s="23">
        <f t="shared" ca="1" si="8"/>
        <v>3954</v>
      </c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</row>
    <row r="71" spans="1:44" x14ac:dyDescent="0.2">
      <c r="A71" s="14">
        <f>Daten!A71</f>
        <v>10428</v>
      </c>
      <c r="B71" s="7" t="str">
        <f>Daten!B71</f>
        <v>Moschendorf</v>
      </c>
      <c r="C71" s="14">
        <f t="shared" si="3"/>
        <v>1</v>
      </c>
      <c r="D71" s="8">
        <f>Daten!E71</f>
        <v>384</v>
      </c>
      <c r="E71" s="9">
        <f>Daten!D71</f>
        <v>0</v>
      </c>
      <c r="F71" s="8">
        <f t="shared" si="4"/>
        <v>618.98507462686564</v>
      </c>
      <c r="H71" s="25">
        <f t="shared" ca="1" si="5"/>
        <v>3231</v>
      </c>
      <c r="I71" s="7">
        <f t="shared" ca="1" si="6"/>
        <v>11</v>
      </c>
      <c r="J71" s="25">
        <f ca="1">IF(I71=0,0,COUNTIF(I$19:$I71,C71*10+1))</f>
        <v>53</v>
      </c>
      <c r="K71" s="20">
        <f t="shared" ca="1" si="7"/>
        <v>0</v>
      </c>
      <c r="L71" s="23">
        <f t="shared" ca="1" si="8"/>
        <v>3231</v>
      </c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</row>
    <row r="72" spans="1:44" x14ac:dyDescent="0.2">
      <c r="A72" s="14">
        <f>Daten!A72</f>
        <v>10501</v>
      </c>
      <c r="B72" s="7" t="str">
        <f>Daten!B72</f>
        <v>Deutsch Kaltenbrunn</v>
      </c>
      <c r="C72" s="14">
        <f t="shared" si="3"/>
        <v>1</v>
      </c>
      <c r="D72" s="8">
        <f>Daten!E72</f>
        <v>1759</v>
      </c>
      <c r="E72" s="9">
        <f>Daten!D72</f>
        <v>0</v>
      </c>
      <c r="F72" s="8">
        <f t="shared" si="4"/>
        <v>2835.4029850746269</v>
      </c>
      <c r="H72" s="25">
        <f t="shared" ca="1" si="5"/>
        <v>14799</v>
      </c>
      <c r="I72" s="7">
        <f t="shared" ca="1" si="6"/>
        <v>11</v>
      </c>
      <c r="J72" s="25">
        <f ca="1">IF(I72=0,0,COUNTIF(I$19:$I72,C72*10+1))</f>
        <v>54</v>
      </c>
      <c r="K72" s="20">
        <f t="shared" ca="1" si="7"/>
        <v>0</v>
      </c>
      <c r="L72" s="23">
        <f t="shared" ca="1" si="8"/>
        <v>14799</v>
      </c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</row>
    <row r="73" spans="1:44" x14ac:dyDescent="0.2">
      <c r="A73" s="14">
        <f>Daten!A73</f>
        <v>10502</v>
      </c>
      <c r="B73" s="7" t="str">
        <f>Daten!B73</f>
        <v>Eltendorf</v>
      </c>
      <c r="C73" s="14">
        <f t="shared" si="3"/>
        <v>1</v>
      </c>
      <c r="D73" s="8">
        <f>Daten!E73</f>
        <v>924</v>
      </c>
      <c r="E73" s="9">
        <f>Daten!D73</f>
        <v>0</v>
      </c>
      <c r="F73" s="8">
        <f t="shared" si="4"/>
        <v>1489.4328358208954</v>
      </c>
      <c r="H73" s="25">
        <f t="shared" ca="1" si="5"/>
        <v>7774</v>
      </c>
      <c r="I73" s="7">
        <f t="shared" ca="1" si="6"/>
        <v>11</v>
      </c>
      <c r="J73" s="25">
        <f ca="1">IF(I73=0,0,COUNTIF(I$19:$I73,C73*10+1))</f>
        <v>55</v>
      </c>
      <c r="K73" s="20">
        <f t="shared" ca="1" si="7"/>
        <v>0</v>
      </c>
      <c r="L73" s="23">
        <f t="shared" ca="1" si="8"/>
        <v>7774</v>
      </c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</row>
    <row r="74" spans="1:44" x14ac:dyDescent="0.2">
      <c r="A74" s="14">
        <f>Daten!A74</f>
        <v>10503</v>
      </c>
      <c r="B74" s="7" t="str">
        <f>Daten!B74</f>
        <v>Heiligenkreuz im Lafnitztal</v>
      </c>
      <c r="C74" s="14">
        <f t="shared" si="3"/>
        <v>1</v>
      </c>
      <c r="D74" s="8">
        <f>Daten!E74</f>
        <v>1282</v>
      </c>
      <c r="E74" s="9">
        <f>Daten!D74</f>
        <v>0</v>
      </c>
      <c r="F74" s="8">
        <f t="shared" si="4"/>
        <v>2066.5074626865671</v>
      </c>
      <c r="H74" s="25">
        <f t="shared" ca="1" si="5"/>
        <v>10786</v>
      </c>
      <c r="I74" s="7">
        <f t="shared" ca="1" si="6"/>
        <v>11</v>
      </c>
      <c r="J74" s="25">
        <f ca="1">IF(I74=0,0,COUNTIF(I$19:$I74,C74*10+1))</f>
        <v>56</v>
      </c>
      <c r="K74" s="20">
        <f t="shared" ca="1" si="7"/>
        <v>0</v>
      </c>
      <c r="L74" s="23">
        <f t="shared" ca="1" si="8"/>
        <v>10786</v>
      </c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</row>
    <row r="75" spans="1:44" x14ac:dyDescent="0.2">
      <c r="A75" s="14">
        <f>Daten!A75</f>
        <v>10504</v>
      </c>
      <c r="B75" s="7" t="str">
        <f>Daten!B75</f>
        <v>Jennersdorf</v>
      </c>
      <c r="C75" s="14">
        <f t="shared" si="3"/>
        <v>1</v>
      </c>
      <c r="D75" s="8">
        <f>Daten!E75</f>
        <v>4152</v>
      </c>
      <c r="E75" s="9">
        <f>Daten!D75</f>
        <v>0</v>
      </c>
      <c r="F75" s="8">
        <f t="shared" si="4"/>
        <v>6692.7761194029854</v>
      </c>
      <c r="H75" s="25">
        <f t="shared" ca="1" si="5"/>
        <v>34932</v>
      </c>
      <c r="I75" s="7">
        <f t="shared" ca="1" si="6"/>
        <v>11</v>
      </c>
      <c r="J75" s="25">
        <f ca="1">IF(I75=0,0,COUNTIF(I$19:$I75,C75*10+1))</f>
        <v>57</v>
      </c>
      <c r="K75" s="20">
        <f t="shared" ca="1" si="7"/>
        <v>0</v>
      </c>
      <c r="L75" s="23">
        <f t="shared" ca="1" si="8"/>
        <v>34932</v>
      </c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</row>
    <row r="76" spans="1:44" x14ac:dyDescent="0.2">
      <c r="A76" s="14">
        <f>Daten!A76</f>
        <v>10505</v>
      </c>
      <c r="B76" s="7" t="str">
        <f>Daten!B76</f>
        <v>Minihof-Liebau</v>
      </c>
      <c r="C76" s="14">
        <f t="shared" si="3"/>
        <v>1</v>
      </c>
      <c r="D76" s="8">
        <f>Daten!E76</f>
        <v>1044</v>
      </c>
      <c r="E76" s="9">
        <f>Daten!D76</f>
        <v>0</v>
      </c>
      <c r="F76" s="8">
        <f t="shared" si="4"/>
        <v>1682.8656716417911</v>
      </c>
      <c r="H76" s="25">
        <f t="shared" ca="1" si="5"/>
        <v>8784</v>
      </c>
      <c r="I76" s="7">
        <f t="shared" ca="1" si="6"/>
        <v>11</v>
      </c>
      <c r="J76" s="25">
        <f ca="1">IF(I76=0,0,COUNTIF(I$19:$I76,C76*10+1))</f>
        <v>58</v>
      </c>
      <c r="K76" s="20">
        <f t="shared" ca="1" si="7"/>
        <v>0</v>
      </c>
      <c r="L76" s="23">
        <f t="shared" ca="1" si="8"/>
        <v>8784</v>
      </c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</row>
    <row r="77" spans="1:44" x14ac:dyDescent="0.2">
      <c r="A77" s="14">
        <f>Daten!A77</f>
        <v>10506</v>
      </c>
      <c r="B77" s="7" t="str">
        <f>Daten!B77</f>
        <v>Mogersdorf</v>
      </c>
      <c r="C77" s="14">
        <f t="shared" si="3"/>
        <v>1</v>
      </c>
      <c r="D77" s="8">
        <f>Daten!E77</f>
        <v>1173</v>
      </c>
      <c r="E77" s="9">
        <f>Daten!D77</f>
        <v>0</v>
      </c>
      <c r="F77" s="8">
        <f t="shared" si="4"/>
        <v>1890.8059701492537</v>
      </c>
      <c r="H77" s="25">
        <f t="shared" ca="1" si="5"/>
        <v>9869</v>
      </c>
      <c r="I77" s="7">
        <f t="shared" ca="1" si="6"/>
        <v>11</v>
      </c>
      <c r="J77" s="25">
        <f ca="1">IF(I77=0,0,COUNTIF(I$19:$I77,C77*10+1))</f>
        <v>59</v>
      </c>
      <c r="K77" s="20">
        <f t="shared" ca="1" si="7"/>
        <v>0</v>
      </c>
      <c r="L77" s="23">
        <f t="shared" ca="1" si="8"/>
        <v>9869</v>
      </c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</row>
    <row r="78" spans="1:44" x14ac:dyDescent="0.2">
      <c r="A78" s="14">
        <f>Daten!A78</f>
        <v>10507</v>
      </c>
      <c r="B78" s="7" t="str">
        <f>Daten!B78</f>
        <v>Neuhaus am Klausenbach</v>
      </c>
      <c r="C78" s="14">
        <f t="shared" si="3"/>
        <v>1</v>
      </c>
      <c r="D78" s="8">
        <f>Daten!E78</f>
        <v>931</v>
      </c>
      <c r="E78" s="9">
        <f>Daten!D78</f>
        <v>0</v>
      </c>
      <c r="F78" s="8">
        <f t="shared" si="4"/>
        <v>1500.7164179104477</v>
      </c>
      <c r="H78" s="25">
        <f t="shared" ca="1" si="5"/>
        <v>7833</v>
      </c>
      <c r="I78" s="7">
        <f t="shared" ca="1" si="6"/>
        <v>11</v>
      </c>
      <c r="J78" s="25">
        <f ca="1">IF(I78=0,0,COUNTIF(I$19:$I78,C78*10+1))</f>
        <v>60</v>
      </c>
      <c r="K78" s="20">
        <f t="shared" ca="1" si="7"/>
        <v>0</v>
      </c>
      <c r="L78" s="23">
        <f t="shared" ca="1" si="8"/>
        <v>7833</v>
      </c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</row>
    <row r="79" spans="1:44" x14ac:dyDescent="0.2">
      <c r="A79" s="14">
        <f>Daten!A79</f>
        <v>10508</v>
      </c>
      <c r="B79" s="7" t="str">
        <f>Daten!B79</f>
        <v>Rudersdorf</v>
      </c>
      <c r="C79" s="14">
        <f t="shared" si="3"/>
        <v>1</v>
      </c>
      <c r="D79" s="8">
        <f>Daten!E79</f>
        <v>2200</v>
      </c>
      <c r="E79" s="9">
        <f>Daten!D79</f>
        <v>0</v>
      </c>
      <c r="F79" s="8">
        <f t="shared" si="4"/>
        <v>3546.2686567164178</v>
      </c>
      <c r="H79" s="25">
        <f t="shared" ca="1" si="5"/>
        <v>18509</v>
      </c>
      <c r="I79" s="7">
        <f t="shared" ca="1" si="6"/>
        <v>11</v>
      </c>
      <c r="J79" s="25">
        <f ca="1">IF(I79=0,0,COUNTIF(I$19:$I79,C79*10+1))</f>
        <v>61</v>
      </c>
      <c r="K79" s="20">
        <f t="shared" ca="1" si="7"/>
        <v>0</v>
      </c>
      <c r="L79" s="23">
        <f t="shared" ca="1" si="8"/>
        <v>18509</v>
      </c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</row>
    <row r="80" spans="1:44" x14ac:dyDescent="0.2">
      <c r="A80" s="14">
        <f>Daten!A80</f>
        <v>10509</v>
      </c>
      <c r="B80" s="7" t="str">
        <f>Daten!B80</f>
        <v>Sankt Martin an der Raab</v>
      </c>
      <c r="C80" s="14">
        <f t="shared" si="3"/>
        <v>1</v>
      </c>
      <c r="D80" s="8">
        <f>Daten!E80</f>
        <v>1958</v>
      </c>
      <c r="E80" s="9">
        <f>Daten!D80</f>
        <v>0</v>
      </c>
      <c r="F80" s="8">
        <f t="shared" si="4"/>
        <v>3156.1791044776119</v>
      </c>
      <c r="H80" s="25">
        <f t="shared" ca="1" si="5"/>
        <v>16473</v>
      </c>
      <c r="I80" s="7">
        <f t="shared" ca="1" si="6"/>
        <v>11</v>
      </c>
      <c r="J80" s="25">
        <f ca="1">IF(I80=0,0,COUNTIF(I$19:$I80,C80*10+1))</f>
        <v>62</v>
      </c>
      <c r="K80" s="20">
        <f t="shared" ca="1" si="7"/>
        <v>0</v>
      </c>
      <c r="L80" s="23">
        <f t="shared" ca="1" si="8"/>
        <v>16473</v>
      </c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</row>
    <row r="81" spans="1:44" x14ac:dyDescent="0.2">
      <c r="A81" s="14">
        <f>Daten!A81</f>
        <v>10510</v>
      </c>
      <c r="B81" s="7" t="str">
        <f>Daten!B81</f>
        <v>Weichselbaum</v>
      </c>
      <c r="C81" s="14">
        <f t="shared" si="3"/>
        <v>1</v>
      </c>
      <c r="D81" s="8">
        <f>Daten!E81</f>
        <v>721</v>
      </c>
      <c r="E81" s="9">
        <f>Daten!D81</f>
        <v>0</v>
      </c>
      <c r="F81" s="8">
        <f t="shared" si="4"/>
        <v>1162.2089552238806</v>
      </c>
      <c r="H81" s="25">
        <f t="shared" ca="1" si="5"/>
        <v>6066</v>
      </c>
      <c r="I81" s="7">
        <f t="shared" ca="1" si="6"/>
        <v>11</v>
      </c>
      <c r="J81" s="25">
        <f ca="1">IF(I81=0,0,COUNTIF(I$19:$I81,C81*10+1))</f>
        <v>63</v>
      </c>
      <c r="K81" s="20">
        <f t="shared" ca="1" si="7"/>
        <v>0</v>
      </c>
      <c r="L81" s="23">
        <f t="shared" ca="1" si="8"/>
        <v>6066</v>
      </c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</row>
    <row r="82" spans="1:44" x14ac:dyDescent="0.2">
      <c r="A82" s="14">
        <f>Daten!A82</f>
        <v>10511</v>
      </c>
      <c r="B82" s="7" t="str">
        <f>Daten!B82</f>
        <v>Königsdorf</v>
      </c>
      <c r="C82" s="14">
        <f t="shared" si="3"/>
        <v>1</v>
      </c>
      <c r="D82" s="8">
        <f>Daten!E82</f>
        <v>764</v>
      </c>
      <c r="E82" s="9">
        <f>Daten!D82</f>
        <v>0</v>
      </c>
      <c r="F82" s="8">
        <f t="shared" si="4"/>
        <v>1231.5223880597016</v>
      </c>
      <c r="H82" s="25">
        <f t="shared" ca="1" si="5"/>
        <v>6428</v>
      </c>
      <c r="I82" s="7">
        <f t="shared" ca="1" si="6"/>
        <v>11</v>
      </c>
      <c r="J82" s="25">
        <f ca="1">IF(I82=0,0,COUNTIF(I$19:$I82,C82*10+1))</f>
        <v>64</v>
      </c>
      <c r="K82" s="20">
        <f t="shared" ca="1" si="7"/>
        <v>0</v>
      </c>
      <c r="L82" s="23">
        <f t="shared" ca="1" si="8"/>
        <v>6428</v>
      </c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</row>
    <row r="83" spans="1:44" x14ac:dyDescent="0.2">
      <c r="A83" s="14">
        <f>Daten!A83</f>
        <v>10512</v>
      </c>
      <c r="B83" s="7" t="str">
        <f>Daten!B83</f>
        <v>Mühlgraben</v>
      </c>
      <c r="C83" s="14">
        <f t="shared" ref="C83:C146" si="9">INT(A83/10000)</f>
        <v>1</v>
      </c>
      <c r="D83" s="8">
        <f>Daten!E83</f>
        <v>382</v>
      </c>
      <c r="E83" s="9">
        <f>Daten!D83</f>
        <v>0</v>
      </c>
      <c r="F83" s="8">
        <f t="shared" ref="F83:F146" si="10">IF(AND(E83=1,D83&lt;=20000),D83*2,IF(D83&lt;=10000,D83*(1+41/67),IF(D83&lt;=20000,D83*(1+2/3),IF(D83&lt;=50000,D83*(2),D83*(2+1/3))))+IF(AND(D83&gt;9000,D83&lt;=10000),(D83-9000)*(110/201),0)+IF(AND(D83&gt;18000,D83&lt;=20000),(D83-18000)*(3+1/3),0)+IF(AND(D83&gt;45000,D83&lt;=50000),(D83-45000)*(3+1/3),0))</f>
        <v>615.7611940298508</v>
      </c>
      <c r="H83" s="25">
        <f t="shared" ref="H83:H146" ca="1" si="11">ROUND(OFFSET($G$6,C83,0)/OFFSET($F$6,C83,0)*F83,0)</f>
        <v>3214</v>
      </c>
      <c r="I83" s="7">
        <f t="shared" ref="I83:I146" ca="1" si="12">IF(H83&gt;0,C83*10+1,0)</f>
        <v>11</v>
      </c>
      <c r="J83" s="25">
        <f ca="1">IF(I83=0,0,COUNTIF(I$19:$I83,C83*10+1))</f>
        <v>65</v>
      </c>
      <c r="K83" s="20">
        <f t="shared" ref="K83:K146" ca="1" si="13">IF(J83=1,OFFSET($G$6,C83,0)-OFFSET($H$6,C83,0),0)</f>
        <v>0</v>
      </c>
      <c r="L83" s="23">
        <f t="shared" ref="L83:L146" ca="1" si="14">H83+K83</f>
        <v>3214</v>
      </c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</row>
    <row r="84" spans="1:44" x14ac:dyDescent="0.2">
      <c r="A84" s="14">
        <f>Daten!A84</f>
        <v>10601</v>
      </c>
      <c r="B84" s="7" t="str">
        <f>Daten!B84</f>
        <v>Draßburg</v>
      </c>
      <c r="C84" s="14">
        <f t="shared" si="9"/>
        <v>1</v>
      </c>
      <c r="D84" s="8">
        <f>Daten!E84</f>
        <v>1231</v>
      </c>
      <c r="E84" s="9">
        <f>Daten!D84</f>
        <v>0</v>
      </c>
      <c r="F84" s="8">
        <f t="shared" si="10"/>
        <v>1984.2985074626865</v>
      </c>
      <c r="H84" s="25">
        <f t="shared" ca="1" si="11"/>
        <v>10357</v>
      </c>
      <c r="I84" s="7">
        <f t="shared" ca="1" si="12"/>
        <v>11</v>
      </c>
      <c r="J84" s="25">
        <f ca="1">IF(I84=0,0,COUNTIF(I$19:$I84,C84*10+1))</f>
        <v>66</v>
      </c>
      <c r="K84" s="20">
        <f t="shared" ca="1" si="13"/>
        <v>0</v>
      </c>
      <c r="L84" s="23">
        <f t="shared" ca="1" si="14"/>
        <v>10357</v>
      </c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</row>
    <row r="85" spans="1:44" x14ac:dyDescent="0.2">
      <c r="A85" s="14">
        <f>Daten!A85</f>
        <v>10602</v>
      </c>
      <c r="B85" s="7" t="str">
        <f>Daten!B85</f>
        <v>Forchtenstein</v>
      </c>
      <c r="C85" s="14">
        <f t="shared" si="9"/>
        <v>1</v>
      </c>
      <c r="D85" s="8">
        <f>Daten!E85</f>
        <v>2795</v>
      </c>
      <c r="E85" s="9">
        <f>Daten!D85</f>
        <v>0</v>
      </c>
      <c r="F85" s="8">
        <f t="shared" si="10"/>
        <v>4505.373134328358</v>
      </c>
      <c r="H85" s="25">
        <f t="shared" ca="1" si="11"/>
        <v>23515</v>
      </c>
      <c r="I85" s="7">
        <f t="shared" ca="1" si="12"/>
        <v>11</v>
      </c>
      <c r="J85" s="25">
        <f ca="1">IF(I85=0,0,COUNTIF(I$19:$I85,C85*10+1))</f>
        <v>67</v>
      </c>
      <c r="K85" s="20">
        <f t="shared" ca="1" si="13"/>
        <v>0</v>
      </c>
      <c r="L85" s="23">
        <f t="shared" ca="1" si="14"/>
        <v>23515</v>
      </c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</row>
    <row r="86" spans="1:44" x14ac:dyDescent="0.2">
      <c r="A86" s="14">
        <f>Daten!A86</f>
        <v>10603</v>
      </c>
      <c r="B86" s="7" t="str">
        <f>Daten!B86</f>
        <v>Hirm</v>
      </c>
      <c r="C86" s="14">
        <f t="shared" si="9"/>
        <v>1</v>
      </c>
      <c r="D86" s="8">
        <f>Daten!E86</f>
        <v>1059</v>
      </c>
      <c r="E86" s="9">
        <f>Daten!D86</f>
        <v>0</v>
      </c>
      <c r="F86" s="8">
        <f t="shared" si="10"/>
        <v>1707.044776119403</v>
      </c>
      <c r="H86" s="25">
        <f t="shared" ca="1" si="11"/>
        <v>8910</v>
      </c>
      <c r="I86" s="7">
        <f t="shared" ca="1" si="12"/>
        <v>11</v>
      </c>
      <c r="J86" s="25">
        <f ca="1">IF(I86=0,0,COUNTIF(I$19:$I86,C86*10+1))</f>
        <v>68</v>
      </c>
      <c r="K86" s="20">
        <f t="shared" ca="1" si="13"/>
        <v>0</v>
      </c>
      <c r="L86" s="23">
        <f t="shared" ca="1" si="14"/>
        <v>8910</v>
      </c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</row>
    <row r="87" spans="1:44" x14ac:dyDescent="0.2">
      <c r="A87" s="14">
        <f>Daten!A87</f>
        <v>10604</v>
      </c>
      <c r="B87" s="7" t="str">
        <f>Daten!B87</f>
        <v>Loipersbach im Burgenland</v>
      </c>
      <c r="C87" s="14">
        <f t="shared" si="9"/>
        <v>1</v>
      </c>
      <c r="D87" s="8">
        <f>Daten!E87</f>
        <v>1200</v>
      </c>
      <c r="E87" s="9">
        <f>Daten!D87</f>
        <v>0</v>
      </c>
      <c r="F87" s="8">
        <f t="shared" si="10"/>
        <v>1934.3283582089553</v>
      </c>
      <c r="H87" s="25">
        <f t="shared" ca="1" si="11"/>
        <v>10096</v>
      </c>
      <c r="I87" s="7">
        <f t="shared" ca="1" si="12"/>
        <v>11</v>
      </c>
      <c r="J87" s="25">
        <f ca="1">IF(I87=0,0,COUNTIF(I$19:$I87,C87*10+1))</f>
        <v>69</v>
      </c>
      <c r="K87" s="20">
        <f t="shared" ca="1" si="13"/>
        <v>0</v>
      </c>
      <c r="L87" s="23">
        <f t="shared" ca="1" si="14"/>
        <v>10096</v>
      </c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</row>
    <row r="88" spans="1:44" x14ac:dyDescent="0.2">
      <c r="A88" s="14">
        <f>Daten!A88</f>
        <v>10605</v>
      </c>
      <c r="B88" s="7" t="str">
        <f>Daten!B88</f>
        <v>Marz</v>
      </c>
      <c r="C88" s="14">
        <f t="shared" si="9"/>
        <v>1</v>
      </c>
      <c r="D88" s="8">
        <f>Daten!E88</f>
        <v>2085</v>
      </c>
      <c r="E88" s="9">
        <f>Daten!D88</f>
        <v>0</v>
      </c>
      <c r="F88" s="8">
        <f t="shared" si="10"/>
        <v>3360.8955223880598</v>
      </c>
      <c r="H88" s="25">
        <f t="shared" ca="1" si="11"/>
        <v>17542</v>
      </c>
      <c r="I88" s="7">
        <f t="shared" ca="1" si="12"/>
        <v>11</v>
      </c>
      <c r="J88" s="25">
        <f ca="1">IF(I88=0,0,COUNTIF(I$19:$I88,C88*10+1))</f>
        <v>70</v>
      </c>
      <c r="K88" s="20">
        <f t="shared" ca="1" si="13"/>
        <v>0</v>
      </c>
      <c r="L88" s="23">
        <f t="shared" ca="1" si="14"/>
        <v>17542</v>
      </c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</row>
    <row r="89" spans="1:44" x14ac:dyDescent="0.2">
      <c r="A89" s="14">
        <f>Daten!A89</f>
        <v>10606</v>
      </c>
      <c r="B89" s="7" t="str">
        <f>Daten!B89</f>
        <v>Mattersburg</v>
      </c>
      <c r="C89" s="14">
        <f t="shared" si="9"/>
        <v>1</v>
      </c>
      <c r="D89" s="8">
        <f>Daten!E89</f>
        <v>7513</v>
      </c>
      <c r="E89" s="9">
        <f>Daten!D89</f>
        <v>0</v>
      </c>
      <c r="F89" s="8">
        <f t="shared" si="10"/>
        <v>12110.507462686566</v>
      </c>
      <c r="H89" s="25">
        <f t="shared" ca="1" si="11"/>
        <v>63210</v>
      </c>
      <c r="I89" s="7">
        <f t="shared" ca="1" si="12"/>
        <v>11</v>
      </c>
      <c r="J89" s="25">
        <f ca="1">IF(I89=0,0,COUNTIF(I$19:$I89,C89*10+1))</f>
        <v>71</v>
      </c>
      <c r="K89" s="20">
        <f t="shared" ca="1" si="13"/>
        <v>0</v>
      </c>
      <c r="L89" s="23">
        <f t="shared" ca="1" si="14"/>
        <v>63210</v>
      </c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</row>
    <row r="90" spans="1:44" x14ac:dyDescent="0.2">
      <c r="A90" s="14">
        <f>Daten!A90</f>
        <v>10607</v>
      </c>
      <c r="B90" s="7" t="str">
        <f>Daten!B90</f>
        <v>Neudörfl</v>
      </c>
      <c r="C90" s="14">
        <f t="shared" si="9"/>
        <v>1</v>
      </c>
      <c r="D90" s="8">
        <f>Daten!E90</f>
        <v>4923</v>
      </c>
      <c r="E90" s="9">
        <f>Daten!D90</f>
        <v>0</v>
      </c>
      <c r="F90" s="8">
        <f t="shared" si="10"/>
        <v>7935.5820895522384</v>
      </c>
      <c r="H90" s="25">
        <f t="shared" ca="1" si="11"/>
        <v>41419</v>
      </c>
      <c r="I90" s="7">
        <f t="shared" ca="1" si="12"/>
        <v>11</v>
      </c>
      <c r="J90" s="25">
        <f ca="1">IF(I90=0,0,COUNTIF(I$19:$I90,C90*10+1))</f>
        <v>72</v>
      </c>
      <c r="K90" s="20">
        <f t="shared" ca="1" si="13"/>
        <v>0</v>
      </c>
      <c r="L90" s="23">
        <f t="shared" ca="1" si="14"/>
        <v>41419</v>
      </c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</row>
    <row r="91" spans="1:44" x14ac:dyDescent="0.2">
      <c r="A91" s="14">
        <f>Daten!A91</f>
        <v>10608</v>
      </c>
      <c r="B91" s="7" t="str">
        <f>Daten!B91</f>
        <v>Pöttelsdorf</v>
      </c>
      <c r="C91" s="14">
        <f t="shared" si="9"/>
        <v>1</v>
      </c>
      <c r="D91" s="8">
        <f>Daten!E91</f>
        <v>760</v>
      </c>
      <c r="E91" s="9">
        <f>Daten!D91</f>
        <v>0</v>
      </c>
      <c r="F91" s="8">
        <f t="shared" si="10"/>
        <v>1225.0746268656717</v>
      </c>
      <c r="H91" s="25">
        <f t="shared" ca="1" si="11"/>
        <v>6394</v>
      </c>
      <c r="I91" s="7">
        <f t="shared" ca="1" si="12"/>
        <v>11</v>
      </c>
      <c r="J91" s="25">
        <f ca="1">IF(I91=0,0,COUNTIF(I$19:$I91,C91*10+1))</f>
        <v>73</v>
      </c>
      <c r="K91" s="20">
        <f t="shared" ca="1" si="13"/>
        <v>0</v>
      </c>
      <c r="L91" s="23">
        <f t="shared" ca="1" si="14"/>
        <v>6394</v>
      </c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</row>
    <row r="92" spans="1:44" x14ac:dyDescent="0.2">
      <c r="A92" s="14">
        <f>Daten!A92</f>
        <v>10609</v>
      </c>
      <c r="B92" s="7" t="str">
        <f>Daten!B92</f>
        <v>Pöttsching</v>
      </c>
      <c r="C92" s="14">
        <f t="shared" si="9"/>
        <v>1</v>
      </c>
      <c r="D92" s="8">
        <f>Daten!E92</f>
        <v>3088</v>
      </c>
      <c r="E92" s="9">
        <f>Daten!D92</f>
        <v>0</v>
      </c>
      <c r="F92" s="8">
        <f t="shared" si="10"/>
        <v>4977.6716417910447</v>
      </c>
      <c r="H92" s="25">
        <f t="shared" ca="1" si="11"/>
        <v>25981</v>
      </c>
      <c r="I92" s="7">
        <f t="shared" ca="1" si="12"/>
        <v>11</v>
      </c>
      <c r="J92" s="25">
        <f ca="1">IF(I92=0,0,COUNTIF(I$19:$I92,C92*10+1))</f>
        <v>74</v>
      </c>
      <c r="K92" s="20">
        <f t="shared" ca="1" si="13"/>
        <v>0</v>
      </c>
      <c r="L92" s="23">
        <f t="shared" ca="1" si="14"/>
        <v>25981</v>
      </c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</row>
    <row r="93" spans="1:44" x14ac:dyDescent="0.2">
      <c r="A93" s="14">
        <f>Daten!A93</f>
        <v>10610</v>
      </c>
      <c r="B93" s="7" t="str">
        <f>Daten!B93</f>
        <v>Rohrbach bei Mattersburg</v>
      </c>
      <c r="C93" s="14">
        <f t="shared" si="9"/>
        <v>1</v>
      </c>
      <c r="D93" s="8">
        <f>Daten!E93</f>
        <v>2637</v>
      </c>
      <c r="E93" s="9">
        <f>Daten!D93</f>
        <v>0</v>
      </c>
      <c r="F93" s="8">
        <f t="shared" si="10"/>
        <v>4250.686567164179</v>
      </c>
      <c r="H93" s="25">
        <f t="shared" ca="1" si="11"/>
        <v>22186</v>
      </c>
      <c r="I93" s="7">
        <f t="shared" ca="1" si="12"/>
        <v>11</v>
      </c>
      <c r="J93" s="25">
        <f ca="1">IF(I93=0,0,COUNTIF(I$19:$I93,C93*10+1))</f>
        <v>75</v>
      </c>
      <c r="K93" s="20">
        <f t="shared" ca="1" si="13"/>
        <v>0</v>
      </c>
      <c r="L93" s="23">
        <f t="shared" ca="1" si="14"/>
        <v>22186</v>
      </c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</row>
    <row r="94" spans="1:44" x14ac:dyDescent="0.2">
      <c r="A94" s="14">
        <f>Daten!A94</f>
        <v>10611</v>
      </c>
      <c r="B94" s="7" t="str">
        <f>Daten!B94</f>
        <v>Bad Sauerbrunn</v>
      </c>
      <c r="C94" s="14">
        <f t="shared" si="9"/>
        <v>1</v>
      </c>
      <c r="D94" s="8">
        <f>Daten!E94</f>
        <v>2301</v>
      </c>
      <c r="E94" s="9">
        <f>Daten!D94</f>
        <v>0</v>
      </c>
      <c r="F94" s="8">
        <f t="shared" si="10"/>
        <v>3709.0746268656717</v>
      </c>
      <c r="H94" s="25">
        <f t="shared" ca="1" si="11"/>
        <v>19359</v>
      </c>
      <c r="I94" s="7">
        <f t="shared" ca="1" si="12"/>
        <v>11</v>
      </c>
      <c r="J94" s="25">
        <f ca="1">IF(I94=0,0,COUNTIF(I$19:$I94,C94*10+1))</f>
        <v>76</v>
      </c>
      <c r="K94" s="20">
        <f t="shared" ca="1" si="13"/>
        <v>0</v>
      </c>
      <c r="L94" s="23">
        <f t="shared" ca="1" si="14"/>
        <v>19359</v>
      </c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</row>
    <row r="95" spans="1:44" x14ac:dyDescent="0.2">
      <c r="A95" s="14">
        <f>Daten!A95</f>
        <v>10612</v>
      </c>
      <c r="B95" s="7" t="str">
        <f>Daten!B95</f>
        <v>Schattendorf</v>
      </c>
      <c r="C95" s="14">
        <f t="shared" si="9"/>
        <v>1</v>
      </c>
      <c r="D95" s="8">
        <f>Daten!E95</f>
        <v>2402</v>
      </c>
      <c r="E95" s="9">
        <f>Daten!D95</f>
        <v>0</v>
      </c>
      <c r="F95" s="8">
        <f t="shared" si="10"/>
        <v>3871.8805970149256</v>
      </c>
      <c r="H95" s="25">
        <f t="shared" ca="1" si="11"/>
        <v>20209</v>
      </c>
      <c r="I95" s="7">
        <f t="shared" ca="1" si="12"/>
        <v>11</v>
      </c>
      <c r="J95" s="25">
        <f ca="1">IF(I95=0,0,COUNTIF(I$19:$I95,C95*10+1))</f>
        <v>77</v>
      </c>
      <c r="K95" s="20">
        <f t="shared" ca="1" si="13"/>
        <v>0</v>
      </c>
      <c r="L95" s="23">
        <f t="shared" ca="1" si="14"/>
        <v>20209</v>
      </c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</row>
    <row r="96" spans="1:44" x14ac:dyDescent="0.2">
      <c r="A96" s="14">
        <f>Daten!A96</f>
        <v>10613</v>
      </c>
      <c r="B96" s="7" t="str">
        <f>Daten!B96</f>
        <v>Sieggraben</v>
      </c>
      <c r="C96" s="14">
        <f t="shared" si="9"/>
        <v>1</v>
      </c>
      <c r="D96" s="8">
        <f>Daten!E96</f>
        <v>1256</v>
      </c>
      <c r="E96" s="9">
        <f>Daten!D96</f>
        <v>0</v>
      </c>
      <c r="F96" s="8">
        <f t="shared" si="10"/>
        <v>2024.5970149253731</v>
      </c>
      <c r="H96" s="25">
        <f t="shared" ca="1" si="11"/>
        <v>10567</v>
      </c>
      <c r="I96" s="7">
        <f t="shared" ca="1" si="12"/>
        <v>11</v>
      </c>
      <c r="J96" s="25">
        <f ca="1">IF(I96=0,0,COUNTIF(I$19:$I96,C96*10+1))</f>
        <v>78</v>
      </c>
      <c r="K96" s="20">
        <f t="shared" ca="1" si="13"/>
        <v>0</v>
      </c>
      <c r="L96" s="23">
        <f t="shared" ca="1" si="14"/>
        <v>10567</v>
      </c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</row>
    <row r="97" spans="1:44" x14ac:dyDescent="0.2">
      <c r="A97" s="14">
        <f>Daten!A97</f>
        <v>10614</v>
      </c>
      <c r="B97" s="7" t="str">
        <f>Daten!B97</f>
        <v>Sigleß</v>
      </c>
      <c r="C97" s="14">
        <f t="shared" si="9"/>
        <v>1</v>
      </c>
      <c r="D97" s="8">
        <f>Daten!E97</f>
        <v>1185</v>
      </c>
      <c r="E97" s="9">
        <f>Daten!D97</f>
        <v>0</v>
      </c>
      <c r="F97" s="8">
        <f t="shared" si="10"/>
        <v>1910.1492537313434</v>
      </c>
      <c r="H97" s="25">
        <f t="shared" ca="1" si="11"/>
        <v>9970</v>
      </c>
      <c r="I97" s="7">
        <f t="shared" ca="1" si="12"/>
        <v>11</v>
      </c>
      <c r="J97" s="25">
        <f ca="1">IF(I97=0,0,COUNTIF(I$19:$I97,C97*10+1))</f>
        <v>79</v>
      </c>
      <c r="K97" s="20">
        <f t="shared" ca="1" si="13"/>
        <v>0</v>
      </c>
      <c r="L97" s="23">
        <f t="shared" ca="1" si="14"/>
        <v>9970</v>
      </c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</row>
    <row r="98" spans="1:44" x14ac:dyDescent="0.2">
      <c r="A98" s="14">
        <f>Daten!A98</f>
        <v>10615</v>
      </c>
      <c r="B98" s="7" t="str">
        <f>Daten!B98</f>
        <v>Wiesen</v>
      </c>
      <c r="C98" s="14">
        <f t="shared" si="9"/>
        <v>1</v>
      </c>
      <c r="D98" s="8">
        <f>Daten!E98</f>
        <v>2793</v>
      </c>
      <c r="E98" s="9">
        <f>Daten!D98</f>
        <v>0</v>
      </c>
      <c r="F98" s="8">
        <f t="shared" si="10"/>
        <v>4502.1492537313434</v>
      </c>
      <c r="H98" s="25">
        <f t="shared" ca="1" si="11"/>
        <v>23499</v>
      </c>
      <c r="I98" s="7">
        <f t="shared" ca="1" si="12"/>
        <v>11</v>
      </c>
      <c r="J98" s="25">
        <f ca="1">IF(I98=0,0,COUNTIF(I$19:$I98,C98*10+1))</f>
        <v>80</v>
      </c>
      <c r="K98" s="20">
        <f t="shared" ca="1" si="13"/>
        <v>0</v>
      </c>
      <c r="L98" s="23">
        <f t="shared" ca="1" si="14"/>
        <v>23499</v>
      </c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</row>
    <row r="99" spans="1:44" x14ac:dyDescent="0.2">
      <c r="A99" s="14">
        <f>Daten!A99</f>
        <v>10616</v>
      </c>
      <c r="B99" s="7" t="str">
        <f>Daten!B99</f>
        <v>Antau</v>
      </c>
      <c r="C99" s="14">
        <f t="shared" si="9"/>
        <v>1</v>
      </c>
      <c r="D99" s="8">
        <f>Daten!E99</f>
        <v>800</v>
      </c>
      <c r="E99" s="9">
        <f>Daten!D99</f>
        <v>0</v>
      </c>
      <c r="F99" s="8">
        <f t="shared" si="10"/>
        <v>1289.5522388059701</v>
      </c>
      <c r="H99" s="25">
        <f t="shared" ca="1" si="11"/>
        <v>6731</v>
      </c>
      <c r="I99" s="7">
        <f t="shared" ca="1" si="12"/>
        <v>11</v>
      </c>
      <c r="J99" s="25">
        <f ca="1">IF(I99=0,0,COUNTIF(I$19:$I99,C99*10+1))</f>
        <v>81</v>
      </c>
      <c r="K99" s="20">
        <f t="shared" ca="1" si="13"/>
        <v>0</v>
      </c>
      <c r="L99" s="23">
        <f t="shared" ca="1" si="14"/>
        <v>6731</v>
      </c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</row>
    <row r="100" spans="1:44" x14ac:dyDescent="0.2">
      <c r="A100" s="14">
        <f>Daten!A100</f>
        <v>10617</v>
      </c>
      <c r="B100" s="7" t="str">
        <f>Daten!B100</f>
        <v>Baumgarten</v>
      </c>
      <c r="C100" s="14">
        <f t="shared" si="9"/>
        <v>1</v>
      </c>
      <c r="D100" s="8">
        <f>Daten!E100</f>
        <v>921</v>
      </c>
      <c r="E100" s="9">
        <f>Daten!D100</f>
        <v>0</v>
      </c>
      <c r="F100" s="8">
        <f t="shared" si="10"/>
        <v>1484.5970149253731</v>
      </c>
      <c r="H100" s="25">
        <f t="shared" ca="1" si="11"/>
        <v>7749</v>
      </c>
      <c r="I100" s="7">
        <f t="shared" ca="1" si="12"/>
        <v>11</v>
      </c>
      <c r="J100" s="25">
        <f ca="1">IF(I100=0,0,COUNTIF(I$19:$I100,C100*10+1))</f>
        <v>82</v>
      </c>
      <c r="K100" s="20">
        <f t="shared" ca="1" si="13"/>
        <v>0</v>
      </c>
      <c r="L100" s="23">
        <f t="shared" ca="1" si="14"/>
        <v>7749</v>
      </c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</row>
    <row r="101" spans="1:44" x14ac:dyDescent="0.2">
      <c r="A101" s="14">
        <f>Daten!A101</f>
        <v>10618</v>
      </c>
      <c r="B101" s="7" t="str">
        <f>Daten!B101</f>
        <v>Zemendorf-Stöttera</v>
      </c>
      <c r="C101" s="14">
        <f t="shared" si="9"/>
        <v>1</v>
      </c>
      <c r="D101" s="8">
        <f>Daten!E101</f>
        <v>1283</v>
      </c>
      <c r="E101" s="9">
        <f>Daten!D101</f>
        <v>0</v>
      </c>
      <c r="F101" s="8">
        <f t="shared" si="10"/>
        <v>2068.1194029850744</v>
      </c>
      <c r="H101" s="25">
        <f t="shared" ca="1" si="11"/>
        <v>10794</v>
      </c>
      <c r="I101" s="7">
        <f t="shared" ca="1" si="12"/>
        <v>11</v>
      </c>
      <c r="J101" s="25">
        <f ca="1">IF(I101=0,0,COUNTIF(I$19:$I101,C101*10+1))</f>
        <v>83</v>
      </c>
      <c r="K101" s="20">
        <f t="shared" ca="1" si="13"/>
        <v>0</v>
      </c>
      <c r="L101" s="23">
        <f t="shared" ca="1" si="14"/>
        <v>10794</v>
      </c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</row>
    <row r="102" spans="1:44" x14ac:dyDescent="0.2">
      <c r="A102" s="14">
        <f>Daten!A102</f>
        <v>10619</v>
      </c>
      <c r="B102" s="7" t="str">
        <f>Daten!B102</f>
        <v>Krensdorf</v>
      </c>
      <c r="C102" s="14">
        <f t="shared" si="9"/>
        <v>1</v>
      </c>
      <c r="D102" s="8">
        <f>Daten!E102</f>
        <v>641</v>
      </c>
      <c r="E102" s="9">
        <f>Daten!D102</f>
        <v>0</v>
      </c>
      <c r="F102" s="8">
        <f t="shared" si="10"/>
        <v>1033.2537313432836</v>
      </c>
      <c r="H102" s="25">
        <f t="shared" ca="1" si="11"/>
        <v>5393</v>
      </c>
      <c r="I102" s="7">
        <f t="shared" ca="1" si="12"/>
        <v>11</v>
      </c>
      <c r="J102" s="25">
        <f ca="1">IF(I102=0,0,COUNTIF(I$19:$I102,C102*10+1))</f>
        <v>84</v>
      </c>
      <c r="K102" s="20">
        <f t="shared" ca="1" si="13"/>
        <v>0</v>
      </c>
      <c r="L102" s="23">
        <f t="shared" ca="1" si="14"/>
        <v>5393</v>
      </c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</row>
    <row r="103" spans="1:44" x14ac:dyDescent="0.2">
      <c r="A103" s="14">
        <f>Daten!A103</f>
        <v>10701</v>
      </c>
      <c r="B103" s="7" t="str">
        <f>Daten!B103</f>
        <v>Andau</v>
      </c>
      <c r="C103" s="14">
        <f t="shared" si="9"/>
        <v>1</v>
      </c>
      <c r="D103" s="8">
        <f>Daten!E103</f>
        <v>2300</v>
      </c>
      <c r="E103" s="9">
        <f>Daten!D103</f>
        <v>0</v>
      </c>
      <c r="F103" s="8">
        <f t="shared" si="10"/>
        <v>3707.4626865671644</v>
      </c>
      <c r="H103" s="25">
        <f t="shared" ca="1" si="11"/>
        <v>19351</v>
      </c>
      <c r="I103" s="7">
        <f t="shared" ca="1" si="12"/>
        <v>11</v>
      </c>
      <c r="J103" s="25">
        <f ca="1">IF(I103=0,0,COUNTIF(I$19:$I103,C103*10+1))</f>
        <v>85</v>
      </c>
      <c r="K103" s="20">
        <f t="shared" ca="1" si="13"/>
        <v>0</v>
      </c>
      <c r="L103" s="23">
        <f t="shared" ca="1" si="14"/>
        <v>19351</v>
      </c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</row>
    <row r="104" spans="1:44" x14ac:dyDescent="0.2">
      <c r="A104" s="14">
        <f>Daten!A104</f>
        <v>10702</v>
      </c>
      <c r="B104" s="7" t="str">
        <f>Daten!B104</f>
        <v>Apetlon</v>
      </c>
      <c r="C104" s="14">
        <f t="shared" si="9"/>
        <v>1</v>
      </c>
      <c r="D104" s="8">
        <f>Daten!E104</f>
        <v>1756</v>
      </c>
      <c r="E104" s="9">
        <f>Daten!D104</f>
        <v>0</v>
      </c>
      <c r="F104" s="8">
        <f t="shared" si="10"/>
        <v>2830.5671641791046</v>
      </c>
      <c r="H104" s="25">
        <f t="shared" ca="1" si="11"/>
        <v>14774</v>
      </c>
      <c r="I104" s="7">
        <f t="shared" ca="1" si="12"/>
        <v>11</v>
      </c>
      <c r="J104" s="25">
        <f ca="1">IF(I104=0,0,COUNTIF(I$19:$I104,C104*10+1))</f>
        <v>86</v>
      </c>
      <c r="K104" s="20">
        <f t="shared" ca="1" si="13"/>
        <v>0</v>
      </c>
      <c r="L104" s="23">
        <f t="shared" ca="1" si="14"/>
        <v>14774</v>
      </c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</row>
    <row r="105" spans="1:44" x14ac:dyDescent="0.2">
      <c r="A105" s="14">
        <f>Daten!A105</f>
        <v>10703</v>
      </c>
      <c r="B105" s="7" t="str">
        <f>Daten!B105</f>
        <v>Bruckneudorf</v>
      </c>
      <c r="C105" s="14">
        <f t="shared" si="9"/>
        <v>1</v>
      </c>
      <c r="D105" s="8">
        <f>Daten!E105</f>
        <v>3073</v>
      </c>
      <c r="E105" s="9">
        <f>Daten!D105</f>
        <v>0</v>
      </c>
      <c r="F105" s="8">
        <f t="shared" si="10"/>
        <v>4953.4925373134329</v>
      </c>
      <c r="H105" s="25">
        <f t="shared" ca="1" si="11"/>
        <v>25854</v>
      </c>
      <c r="I105" s="7">
        <f t="shared" ca="1" si="12"/>
        <v>11</v>
      </c>
      <c r="J105" s="25">
        <f ca="1">IF(I105=0,0,COUNTIF(I$19:$I105,C105*10+1))</f>
        <v>87</v>
      </c>
      <c r="K105" s="20">
        <f t="shared" ca="1" si="13"/>
        <v>0</v>
      </c>
      <c r="L105" s="23">
        <f t="shared" ca="1" si="14"/>
        <v>25854</v>
      </c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</row>
    <row r="106" spans="1:44" x14ac:dyDescent="0.2">
      <c r="A106" s="14">
        <f>Daten!A106</f>
        <v>10704</v>
      </c>
      <c r="B106" s="7" t="str">
        <f>Daten!B106</f>
        <v>Deutsch Jahrndorf</v>
      </c>
      <c r="C106" s="14">
        <f t="shared" si="9"/>
        <v>1</v>
      </c>
      <c r="D106" s="8">
        <f>Daten!E106</f>
        <v>646</v>
      </c>
      <c r="E106" s="9">
        <f>Daten!D106</f>
        <v>0</v>
      </c>
      <c r="F106" s="8">
        <f t="shared" si="10"/>
        <v>1041.3134328358208</v>
      </c>
      <c r="H106" s="25">
        <f t="shared" ca="1" si="11"/>
        <v>5435</v>
      </c>
      <c r="I106" s="7">
        <f t="shared" ca="1" si="12"/>
        <v>11</v>
      </c>
      <c r="J106" s="25">
        <f ca="1">IF(I106=0,0,COUNTIF(I$19:$I106,C106*10+1))</f>
        <v>88</v>
      </c>
      <c r="K106" s="20">
        <f t="shared" ca="1" si="13"/>
        <v>0</v>
      </c>
      <c r="L106" s="23">
        <f t="shared" ca="1" si="14"/>
        <v>5435</v>
      </c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</row>
    <row r="107" spans="1:44" x14ac:dyDescent="0.2">
      <c r="A107" s="14">
        <f>Daten!A107</f>
        <v>10705</v>
      </c>
      <c r="B107" s="7" t="str">
        <f>Daten!B107</f>
        <v>Frauenkirchen</v>
      </c>
      <c r="C107" s="14">
        <f t="shared" si="9"/>
        <v>1</v>
      </c>
      <c r="D107" s="8">
        <f>Daten!E107</f>
        <v>2922</v>
      </c>
      <c r="E107" s="9">
        <f>Daten!D107</f>
        <v>0</v>
      </c>
      <c r="F107" s="8">
        <f t="shared" si="10"/>
        <v>4710.0895522388064</v>
      </c>
      <c r="H107" s="25">
        <f t="shared" ca="1" si="11"/>
        <v>24584</v>
      </c>
      <c r="I107" s="7">
        <f t="shared" ca="1" si="12"/>
        <v>11</v>
      </c>
      <c r="J107" s="25">
        <f ca="1">IF(I107=0,0,COUNTIF(I$19:$I107,C107*10+1))</f>
        <v>89</v>
      </c>
      <c r="K107" s="20">
        <f t="shared" ca="1" si="13"/>
        <v>0</v>
      </c>
      <c r="L107" s="23">
        <f t="shared" ca="1" si="14"/>
        <v>24584</v>
      </c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</row>
    <row r="108" spans="1:44" x14ac:dyDescent="0.2">
      <c r="A108" s="14">
        <f>Daten!A108</f>
        <v>10706</v>
      </c>
      <c r="B108" s="7" t="str">
        <f>Daten!B108</f>
        <v>Gattendorf</v>
      </c>
      <c r="C108" s="14">
        <f t="shared" si="9"/>
        <v>1</v>
      </c>
      <c r="D108" s="8">
        <f>Daten!E108</f>
        <v>1473</v>
      </c>
      <c r="E108" s="9">
        <f>Daten!D108</f>
        <v>0</v>
      </c>
      <c r="F108" s="8">
        <f t="shared" si="10"/>
        <v>2374.3880597014927</v>
      </c>
      <c r="H108" s="25">
        <f t="shared" ca="1" si="11"/>
        <v>12393</v>
      </c>
      <c r="I108" s="7">
        <f t="shared" ca="1" si="12"/>
        <v>11</v>
      </c>
      <c r="J108" s="25">
        <f ca="1">IF(I108=0,0,COUNTIF(I$19:$I108,C108*10+1))</f>
        <v>90</v>
      </c>
      <c r="K108" s="20">
        <f t="shared" ca="1" si="13"/>
        <v>0</v>
      </c>
      <c r="L108" s="23">
        <f t="shared" ca="1" si="14"/>
        <v>12393</v>
      </c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</row>
    <row r="109" spans="1:44" x14ac:dyDescent="0.2">
      <c r="A109" s="14">
        <f>Daten!A109</f>
        <v>10707</v>
      </c>
      <c r="B109" s="7" t="str">
        <f>Daten!B109</f>
        <v>Gols</v>
      </c>
      <c r="C109" s="14">
        <f t="shared" si="9"/>
        <v>1</v>
      </c>
      <c r="D109" s="8">
        <f>Daten!E109</f>
        <v>4010</v>
      </c>
      <c r="E109" s="9">
        <f>Daten!D109</f>
        <v>0</v>
      </c>
      <c r="F109" s="8">
        <f t="shared" si="10"/>
        <v>6463.8805970149251</v>
      </c>
      <c r="H109" s="25">
        <f t="shared" ca="1" si="11"/>
        <v>33738</v>
      </c>
      <c r="I109" s="7">
        <f t="shared" ca="1" si="12"/>
        <v>11</v>
      </c>
      <c r="J109" s="25">
        <f ca="1">IF(I109=0,0,COUNTIF(I$19:$I109,C109*10+1))</f>
        <v>91</v>
      </c>
      <c r="K109" s="20">
        <f t="shared" ca="1" si="13"/>
        <v>0</v>
      </c>
      <c r="L109" s="23">
        <f t="shared" ca="1" si="14"/>
        <v>33738</v>
      </c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</row>
    <row r="110" spans="1:44" x14ac:dyDescent="0.2">
      <c r="A110" s="14">
        <f>Daten!A110</f>
        <v>10708</v>
      </c>
      <c r="B110" s="7" t="str">
        <f>Daten!B110</f>
        <v>Halbturn</v>
      </c>
      <c r="C110" s="14">
        <f t="shared" si="9"/>
        <v>1</v>
      </c>
      <c r="D110" s="8">
        <f>Daten!E110</f>
        <v>1923</v>
      </c>
      <c r="E110" s="9">
        <f>Daten!D110</f>
        <v>0</v>
      </c>
      <c r="F110" s="8">
        <f t="shared" si="10"/>
        <v>3099.7611940298507</v>
      </c>
      <c r="H110" s="25">
        <f t="shared" ca="1" si="11"/>
        <v>16179</v>
      </c>
      <c r="I110" s="7">
        <f t="shared" ca="1" si="12"/>
        <v>11</v>
      </c>
      <c r="J110" s="25">
        <f ca="1">IF(I110=0,0,COUNTIF(I$19:$I110,C110*10+1))</f>
        <v>92</v>
      </c>
      <c r="K110" s="20">
        <f t="shared" ca="1" si="13"/>
        <v>0</v>
      </c>
      <c r="L110" s="23">
        <f t="shared" ca="1" si="14"/>
        <v>16179</v>
      </c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</row>
    <row r="111" spans="1:44" x14ac:dyDescent="0.2">
      <c r="A111" s="14">
        <f>Daten!A111</f>
        <v>10709</v>
      </c>
      <c r="B111" s="7" t="str">
        <f>Daten!B111</f>
        <v>Illmitz</v>
      </c>
      <c r="C111" s="14">
        <f t="shared" si="9"/>
        <v>1</v>
      </c>
      <c r="D111" s="8">
        <f>Daten!E111</f>
        <v>2360</v>
      </c>
      <c r="E111" s="9">
        <f>Daten!D111</f>
        <v>0</v>
      </c>
      <c r="F111" s="8">
        <f t="shared" si="10"/>
        <v>3804.1791044776119</v>
      </c>
      <c r="H111" s="25">
        <f t="shared" ca="1" si="11"/>
        <v>19856</v>
      </c>
      <c r="I111" s="7">
        <f t="shared" ca="1" si="12"/>
        <v>11</v>
      </c>
      <c r="J111" s="25">
        <f ca="1">IF(I111=0,0,COUNTIF(I$19:$I111,C111*10+1))</f>
        <v>93</v>
      </c>
      <c r="K111" s="20">
        <f t="shared" ca="1" si="13"/>
        <v>0</v>
      </c>
      <c r="L111" s="23">
        <f t="shared" ca="1" si="14"/>
        <v>19856</v>
      </c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</row>
    <row r="112" spans="1:44" x14ac:dyDescent="0.2">
      <c r="A112" s="14">
        <f>Daten!A112</f>
        <v>10710</v>
      </c>
      <c r="B112" s="7" t="str">
        <f>Daten!B112</f>
        <v>Jois</v>
      </c>
      <c r="C112" s="14">
        <f t="shared" si="9"/>
        <v>1</v>
      </c>
      <c r="D112" s="8">
        <f>Daten!E112</f>
        <v>1623</v>
      </c>
      <c r="E112" s="9">
        <f>Daten!D112</f>
        <v>0</v>
      </c>
      <c r="F112" s="8">
        <f t="shared" si="10"/>
        <v>2616.1791044776119</v>
      </c>
      <c r="H112" s="25">
        <f t="shared" ca="1" si="11"/>
        <v>13655</v>
      </c>
      <c r="I112" s="7">
        <f t="shared" ca="1" si="12"/>
        <v>11</v>
      </c>
      <c r="J112" s="25">
        <f ca="1">IF(I112=0,0,COUNTIF(I$19:$I112,C112*10+1))</f>
        <v>94</v>
      </c>
      <c r="K112" s="20">
        <f t="shared" ca="1" si="13"/>
        <v>0</v>
      </c>
      <c r="L112" s="23">
        <f t="shared" ca="1" si="14"/>
        <v>13655</v>
      </c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</row>
    <row r="113" spans="1:44" x14ac:dyDescent="0.2">
      <c r="A113" s="14">
        <f>Daten!A113</f>
        <v>10711</v>
      </c>
      <c r="B113" s="7" t="str">
        <f>Daten!B113</f>
        <v>Kittsee</v>
      </c>
      <c r="C113" s="14">
        <f t="shared" si="9"/>
        <v>1</v>
      </c>
      <c r="D113" s="8">
        <f>Daten!E113</f>
        <v>3657</v>
      </c>
      <c r="E113" s="9">
        <f>Daten!D113</f>
        <v>0</v>
      </c>
      <c r="F113" s="8">
        <f t="shared" si="10"/>
        <v>5894.8656716417909</v>
      </c>
      <c r="H113" s="25">
        <f t="shared" ca="1" si="11"/>
        <v>30768</v>
      </c>
      <c r="I113" s="7">
        <f t="shared" ca="1" si="12"/>
        <v>11</v>
      </c>
      <c r="J113" s="25">
        <f ca="1">IF(I113=0,0,COUNTIF(I$19:$I113,C113*10+1))</f>
        <v>95</v>
      </c>
      <c r="K113" s="20">
        <f t="shared" ca="1" si="13"/>
        <v>0</v>
      </c>
      <c r="L113" s="23">
        <f t="shared" ca="1" si="14"/>
        <v>30768</v>
      </c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</row>
    <row r="114" spans="1:44" x14ac:dyDescent="0.2">
      <c r="A114" s="14">
        <f>Daten!A114</f>
        <v>10712</v>
      </c>
      <c r="B114" s="7" t="str">
        <f>Daten!B114</f>
        <v>Mönchhof</v>
      </c>
      <c r="C114" s="14">
        <f t="shared" si="9"/>
        <v>1</v>
      </c>
      <c r="D114" s="8">
        <f>Daten!E114</f>
        <v>2191</v>
      </c>
      <c r="E114" s="9">
        <f>Daten!D114</f>
        <v>0</v>
      </c>
      <c r="F114" s="8">
        <f t="shared" si="10"/>
        <v>3531.7611940298507</v>
      </c>
      <c r="H114" s="25">
        <f t="shared" ca="1" si="11"/>
        <v>18434</v>
      </c>
      <c r="I114" s="7">
        <f t="shared" ca="1" si="12"/>
        <v>11</v>
      </c>
      <c r="J114" s="25">
        <f ca="1">IF(I114=0,0,COUNTIF(I$19:$I114,C114*10+1))</f>
        <v>96</v>
      </c>
      <c r="K114" s="20">
        <f t="shared" ca="1" si="13"/>
        <v>0</v>
      </c>
      <c r="L114" s="23">
        <f t="shared" ca="1" si="14"/>
        <v>18434</v>
      </c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</row>
    <row r="115" spans="1:44" x14ac:dyDescent="0.2">
      <c r="A115" s="14">
        <f>Daten!A115</f>
        <v>10713</v>
      </c>
      <c r="B115" s="7" t="str">
        <f>Daten!B115</f>
        <v>Neusiedl am See</v>
      </c>
      <c r="C115" s="14">
        <f t="shared" si="9"/>
        <v>1</v>
      </c>
      <c r="D115" s="8">
        <f>Daten!E115</f>
        <v>8900</v>
      </c>
      <c r="E115" s="9">
        <f>Daten!D115</f>
        <v>0</v>
      </c>
      <c r="F115" s="8">
        <f t="shared" si="10"/>
        <v>14346.268656716418</v>
      </c>
      <c r="H115" s="25">
        <f t="shared" ca="1" si="11"/>
        <v>74879</v>
      </c>
      <c r="I115" s="7">
        <f t="shared" ca="1" si="12"/>
        <v>11</v>
      </c>
      <c r="J115" s="25">
        <f ca="1">IF(I115=0,0,COUNTIF(I$19:$I115,C115*10+1))</f>
        <v>97</v>
      </c>
      <c r="K115" s="20">
        <f t="shared" ca="1" si="13"/>
        <v>0</v>
      </c>
      <c r="L115" s="23">
        <f t="shared" ca="1" si="14"/>
        <v>74879</v>
      </c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</row>
    <row r="116" spans="1:44" x14ac:dyDescent="0.2">
      <c r="A116" s="14">
        <f>Daten!A116</f>
        <v>10714</v>
      </c>
      <c r="B116" s="7" t="str">
        <f>Daten!B116</f>
        <v>Nickelsdorf</v>
      </c>
      <c r="C116" s="14">
        <f t="shared" si="9"/>
        <v>1</v>
      </c>
      <c r="D116" s="8">
        <f>Daten!E116</f>
        <v>1861</v>
      </c>
      <c r="E116" s="9">
        <f>Daten!D116</f>
        <v>0</v>
      </c>
      <c r="F116" s="8">
        <f t="shared" si="10"/>
        <v>2999.8208955223881</v>
      </c>
      <c r="H116" s="25">
        <f t="shared" ca="1" si="11"/>
        <v>15657</v>
      </c>
      <c r="I116" s="7">
        <f t="shared" ca="1" si="12"/>
        <v>11</v>
      </c>
      <c r="J116" s="25">
        <f ca="1">IF(I116=0,0,COUNTIF(I$19:$I116,C116*10+1))</f>
        <v>98</v>
      </c>
      <c r="K116" s="20">
        <f t="shared" ca="1" si="13"/>
        <v>0</v>
      </c>
      <c r="L116" s="23">
        <f t="shared" ca="1" si="14"/>
        <v>15657</v>
      </c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</row>
    <row r="117" spans="1:44" x14ac:dyDescent="0.2">
      <c r="A117" s="14">
        <f>Daten!A117</f>
        <v>10715</v>
      </c>
      <c r="B117" s="7" t="str">
        <f>Daten!B117</f>
        <v>Pama</v>
      </c>
      <c r="C117" s="14">
        <f t="shared" si="9"/>
        <v>1</v>
      </c>
      <c r="D117" s="8">
        <f>Daten!E117</f>
        <v>1276</v>
      </c>
      <c r="E117" s="9">
        <f>Daten!D117</f>
        <v>0</v>
      </c>
      <c r="F117" s="8">
        <f t="shared" si="10"/>
        <v>2056.8358208955224</v>
      </c>
      <c r="H117" s="25">
        <f t="shared" ca="1" si="11"/>
        <v>10736</v>
      </c>
      <c r="I117" s="7">
        <f t="shared" ca="1" si="12"/>
        <v>11</v>
      </c>
      <c r="J117" s="25">
        <f ca="1">IF(I117=0,0,COUNTIF(I$19:$I117,C117*10+1))</f>
        <v>99</v>
      </c>
      <c r="K117" s="20">
        <f t="shared" ca="1" si="13"/>
        <v>0</v>
      </c>
      <c r="L117" s="23">
        <f t="shared" ca="1" si="14"/>
        <v>10736</v>
      </c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</row>
    <row r="118" spans="1:44" x14ac:dyDescent="0.2">
      <c r="A118" s="14">
        <f>Daten!A118</f>
        <v>10716</v>
      </c>
      <c r="B118" s="7" t="str">
        <f>Daten!B118</f>
        <v>Pamhagen</v>
      </c>
      <c r="C118" s="14">
        <f t="shared" si="9"/>
        <v>1</v>
      </c>
      <c r="D118" s="8">
        <f>Daten!E118</f>
        <v>1525</v>
      </c>
      <c r="E118" s="9">
        <f>Daten!D118</f>
        <v>0</v>
      </c>
      <c r="F118" s="8">
        <f t="shared" si="10"/>
        <v>2458.2089552238804</v>
      </c>
      <c r="H118" s="25">
        <f t="shared" ca="1" si="11"/>
        <v>12830</v>
      </c>
      <c r="I118" s="7">
        <f t="shared" ca="1" si="12"/>
        <v>11</v>
      </c>
      <c r="J118" s="25">
        <f ca="1">IF(I118=0,0,COUNTIF(I$19:$I118,C118*10+1))</f>
        <v>100</v>
      </c>
      <c r="K118" s="20">
        <f t="shared" ca="1" si="13"/>
        <v>0</v>
      </c>
      <c r="L118" s="23">
        <f t="shared" ca="1" si="14"/>
        <v>12830</v>
      </c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</row>
    <row r="119" spans="1:44" x14ac:dyDescent="0.2">
      <c r="A119" s="14">
        <f>Daten!A119</f>
        <v>10717</v>
      </c>
      <c r="B119" s="7" t="str">
        <f>Daten!B119</f>
        <v>Parndorf</v>
      </c>
      <c r="C119" s="14">
        <f t="shared" si="9"/>
        <v>1</v>
      </c>
      <c r="D119" s="8">
        <f>Daten!E119</f>
        <v>5313</v>
      </c>
      <c r="E119" s="9">
        <f>Daten!D119</f>
        <v>0</v>
      </c>
      <c r="F119" s="8">
        <f t="shared" si="10"/>
        <v>8564.2388059701498</v>
      </c>
      <c r="H119" s="25">
        <f t="shared" ca="1" si="11"/>
        <v>44700</v>
      </c>
      <c r="I119" s="7">
        <f t="shared" ca="1" si="12"/>
        <v>11</v>
      </c>
      <c r="J119" s="25">
        <f ca="1">IF(I119=0,0,COUNTIF(I$19:$I119,C119*10+1))</f>
        <v>101</v>
      </c>
      <c r="K119" s="20">
        <f t="shared" ca="1" si="13"/>
        <v>0</v>
      </c>
      <c r="L119" s="23">
        <f t="shared" ca="1" si="14"/>
        <v>44700</v>
      </c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</row>
    <row r="120" spans="1:44" x14ac:dyDescent="0.2">
      <c r="A120" s="14">
        <f>Daten!A120</f>
        <v>10718</v>
      </c>
      <c r="B120" s="7" t="str">
        <f>Daten!B120</f>
        <v>Podersdorf am See</v>
      </c>
      <c r="C120" s="14">
        <f t="shared" si="9"/>
        <v>1</v>
      </c>
      <c r="D120" s="8">
        <f>Daten!E120</f>
        <v>2209</v>
      </c>
      <c r="E120" s="9">
        <f>Daten!D120</f>
        <v>0</v>
      </c>
      <c r="F120" s="8">
        <f t="shared" si="10"/>
        <v>3560.7761194029849</v>
      </c>
      <c r="H120" s="25">
        <f t="shared" ca="1" si="11"/>
        <v>18585</v>
      </c>
      <c r="I120" s="7">
        <f t="shared" ca="1" si="12"/>
        <v>11</v>
      </c>
      <c r="J120" s="25">
        <f ca="1">IF(I120=0,0,COUNTIF(I$19:$I120,C120*10+1))</f>
        <v>102</v>
      </c>
      <c r="K120" s="20">
        <f t="shared" ca="1" si="13"/>
        <v>0</v>
      </c>
      <c r="L120" s="23">
        <f t="shared" ca="1" si="14"/>
        <v>18585</v>
      </c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</row>
    <row r="121" spans="1:44" x14ac:dyDescent="0.2">
      <c r="A121" s="14">
        <f>Daten!A121</f>
        <v>10719</v>
      </c>
      <c r="B121" s="7" t="str">
        <f>Daten!B121</f>
        <v>Sankt Andrä am Zicksee</v>
      </c>
      <c r="C121" s="14">
        <f t="shared" si="9"/>
        <v>1</v>
      </c>
      <c r="D121" s="8">
        <f>Daten!E121</f>
        <v>1389</v>
      </c>
      <c r="E121" s="9">
        <f>Daten!D121</f>
        <v>0</v>
      </c>
      <c r="F121" s="8">
        <f t="shared" si="10"/>
        <v>2238.9850746268658</v>
      </c>
      <c r="H121" s="25">
        <f t="shared" ca="1" si="11"/>
        <v>11686</v>
      </c>
      <c r="I121" s="7">
        <f t="shared" ca="1" si="12"/>
        <v>11</v>
      </c>
      <c r="J121" s="25">
        <f ca="1">IF(I121=0,0,COUNTIF(I$19:$I121,C121*10+1))</f>
        <v>103</v>
      </c>
      <c r="K121" s="20">
        <f t="shared" ca="1" si="13"/>
        <v>0</v>
      </c>
      <c r="L121" s="23">
        <f t="shared" ca="1" si="14"/>
        <v>11686</v>
      </c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</row>
    <row r="122" spans="1:44" x14ac:dyDescent="0.2">
      <c r="A122" s="14">
        <f>Daten!A122</f>
        <v>10720</v>
      </c>
      <c r="B122" s="7" t="str">
        <f>Daten!B122</f>
        <v>Tadten</v>
      </c>
      <c r="C122" s="14">
        <f t="shared" si="9"/>
        <v>1</v>
      </c>
      <c r="D122" s="8">
        <f>Daten!E122</f>
        <v>1196</v>
      </c>
      <c r="E122" s="9">
        <f>Daten!D122</f>
        <v>0</v>
      </c>
      <c r="F122" s="8">
        <f t="shared" si="10"/>
        <v>1927.8805970149253</v>
      </c>
      <c r="H122" s="25">
        <f t="shared" ca="1" si="11"/>
        <v>10062</v>
      </c>
      <c r="I122" s="7">
        <f t="shared" ca="1" si="12"/>
        <v>11</v>
      </c>
      <c r="J122" s="25">
        <f ca="1">IF(I122=0,0,COUNTIF(I$19:$I122,C122*10+1))</f>
        <v>104</v>
      </c>
      <c r="K122" s="20">
        <f t="shared" ca="1" si="13"/>
        <v>0</v>
      </c>
      <c r="L122" s="23">
        <f t="shared" ca="1" si="14"/>
        <v>10062</v>
      </c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</row>
    <row r="123" spans="1:44" x14ac:dyDescent="0.2">
      <c r="A123" s="14">
        <f>Daten!A123</f>
        <v>10721</v>
      </c>
      <c r="B123" s="7" t="str">
        <f>Daten!B123</f>
        <v>Wallern im Burgenland</v>
      </c>
      <c r="C123" s="14">
        <f t="shared" si="9"/>
        <v>1</v>
      </c>
      <c r="D123" s="8">
        <f>Daten!E123</f>
        <v>1658</v>
      </c>
      <c r="E123" s="9">
        <f>Daten!D123</f>
        <v>0</v>
      </c>
      <c r="F123" s="8">
        <f t="shared" si="10"/>
        <v>2672.5970149253731</v>
      </c>
      <c r="H123" s="25">
        <f t="shared" ca="1" si="11"/>
        <v>13949</v>
      </c>
      <c r="I123" s="7">
        <f t="shared" ca="1" si="12"/>
        <v>11</v>
      </c>
      <c r="J123" s="25">
        <f ca="1">IF(I123=0,0,COUNTIF(I$19:$I123,C123*10+1))</f>
        <v>105</v>
      </c>
      <c r="K123" s="20">
        <f t="shared" ca="1" si="13"/>
        <v>0</v>
      </c>
      <c r="L123" s="23">
        <f t="shared" ca="1" si="14"/>
        <v>13949</v>
      </c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</row>
    <row r="124" spans="1:44" x14ac:dyDescent="0.2">
      <c r="A124" s="14">
        <f>Daten!A124</f>
        <v>10722</v>
      </c>
      <c r="B124" s="7" t="str">
        <f>Daten!B124</f>
        <v>Weiden am See</v>
      </c>
      <c r="C124" s="14">
        <f t="shared" si="9"/>
        <v>1</v>
      </c>
      <c r="D124" s="8">
        <f>Daten!E124</f>
        <v>2612</v>
      </c>
      <c r="E124" s="9">
        <f>Daten!D124</f>
        <v>0</v>
      </c>
      <c r="F124" s="8">
        <f t="shared" si="10"/>
        <v>4210.3880597014922</v>
      </c>
      <c r="H124" s="25">
        <f t="shared" ca="1" si="11"/>
        <v>21976</v>
      </c>
      <c r="I124" s="7">
        <f t="shared" ca="1" si="12"/>
        <v>11</v>
      </c>
      <c r="J124" s="25">
        <f ca="1">IF(I124=0,0,COUNTIF(I$19:$I124,C124*10+1))</f>
        <v>106</v>
      </c>
      <c r="K124" s="20">
        <f t="shared" ca="1" si="13"/>
        <v>0</v>
      </c>
      <c r="L124" s="23">
        <f t="shared" ca="1" si="14"/>
        <v>21976</v>
      </c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</row>
    <row r="125" spans="1:44" x14ac:dyDescent="0.2">
      <c r="A125" s="14">
        <f>Daten!A125</f>
        <v>10723</v>
      </c>
      <c r="B125" s="7" t="str">
        <f>Daten!B125</f>
        <v>Winden am See</v>
      </c>
      <c r="C125" s="14">
        <f t="shared" si="9"/>
        <v>1</v>
      </c>
      <c r="D125" s="8">
        <f>Daten!E125</f>
        <v>1391</v>
      </c>
      <c r="E125" s="9">
        <f>Daten!D125</f>
        <v>0</v>
      </c>
      <c r="F125" s="8">
        <f t="shared" si="10"/>
        <v>2242.2089552238804</v>
      </c>
      <c r="H125" s="25">
        <f t="shared" ca="1" si="11"/>
        <v>11703</v>
      </c>
      <c r="I125" s="7">
        <f t="shared" ca="1" si="12"/>
        <v>11</v>
      </c>
      <c r="J125" s="25">
        <f ca="1">IF(I125=0,0,COUNTIF(I$19:$I125,C125*10+1))</f>
        <v>107</v>
      </c>
      <c r="K125" s="20">
        <f t="shared" ca="1" si="13"/>
        <v>0</v>
      </c>
      <c r="L125" s="23">
        <f t="shared" ca="1" si="14"/>
        <v>11703</v>
      </c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</row>
    <row r="126" spans="1:44" x14ac:dyDescent="0.2">
      <c r="A126" s="14">
        <f>Daten!A126</f>
        <v>10724</v>
      </c>
      <c r="B126" s="7" t="str">
        <f>Daten!B126</f>
        <v>Zurndorf</v>
      </c>
      <c r="C126" s="14">
        <f t="shared" si="9"/>
        <v>1</v>
      </c>
      <c r="D126" s="8">
        <f>Daten!E126</f>
        <v>2287</v>
      </c>
      <c r="E126" s="9">
        <f>Daten!D126</f>
        <v>0</v>
      </c>
      <c r="F126" s="8">
        <f t="shared" si="10"/>
        <v>3686.5074626865671</v>
      </c>
      <c r="H126" s="25">
        <f t="shared" ca="1" si="11"/>
        <v>19241</v>
      </c>
      <c r="I126" s="7">
        <f t="shared" ca="1" si="12"/>
        <v>11</v>
      </c>
      <c r="J126" s="25">
        <f ca="1">IF(I126=0,0,COUNTIF(I$19:$I126,C126*10+1))</f>
        <v>108</v>
      </c>
      <c r="K126" s="20">
        <f t="shared" ca="1" si="13"/>
        <v>0</v>
      </c>
      <c r="L126" s="23">
        <f t="shared" ca="1" si="14"/>
        <v>19241</v>
      </c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</row>
    <row r="127" spans="1:44" x14ac:dyDescent="0.2">
      <c r="A127" s="14">
        <f>Daten!A127</f>
        <v>10725</v>
      </c>
      <c r="B127" s="7" t="str">
        <f>Daten!B127</f>
        <v>Neudorf</v>
      </c>
      <c r="C127" s="14">
        <f t="shared" si="9"/>
        <v>1</v>
      </c>
      <c r="D127" s="8">
        <f>Daten!E127</f>
        <v>790</v>
      </c>
      <c r="E127" s="9">
        <f>Daten!D127</f>
        <v>0</v>
      </c>
      <c r="F127" s="8">
        <f t="shared" si="10"/>
        <v>1273.4328358208954</v>
      </c>
      <c r="H127" s="25">
        <f t="shared" ca="1" si="11"/>
        <v>6647</v>
      </c>
      <c r="I127" s="7">
        <f t="shared" ca="1" si="12"/>
        <v>11</v>
      </c>
      <c r="J127" s="25">
        <f ca="1">IF(I127=0,0,COUNTIF(I$19:$I127,C127*10+1))</f>
        <v>109</v>
      </c>
      <c r="K127" s="20">
        <f t="shared" ca="1" si="13"/>
        <v>0</v>
      </c>
      <c r="L127" s="23">
        <f t="shared" ca="1" si="14"/>
        <v>6647</v>
      </c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</row>
    <row r="128" spans="1:44" x14ac:dyDescent="0.2">
      <c r="A128" s="14">
        <f>Daten!A128</f>
        <v>10726</v>
      </c>
      <c r="B128" s="7" t="str">
        <f>Daten!B128</f>
        <v>Potzneusiedl</v>
      </c>
      <c r="C128" s="14">
        <f t="shared" si="9"/>
        <v>1</v>
      </c>
      <c r="D128" s="8">
        <f>Daten!E128</f>
        <v>646</v>
      </c>
      <c r="E128" s="9">
        <f>Daten!D128</f>
        <v>0</v>
      </c>
      <c r="F128" s="8">
        <f t="shared" si="10"/>
        <v>1041.3134328358208</v>
      </c>
      <c r="H128" s="25">
        <f t="shared" ca="1" si="11"/>
        <v>5435</v>
      </c>
      <c r="I128" s="7">
        <f t="shared" ca="1" si="12"/>
        <v>11</v>
      </c>
      <c r="J128" s="25">
        <f ca="1">IF(I128=0,0,COUNTIF(I$19:$I128,C128*10+1))</f>
        <v>110</v>
      </c>
      <c r="K128" s="20">
        <f t="shared" ca="1" si="13"/>
        <v>0</v>
      </c>
      <c r="L128" s="23">
        <f t="shared" ca="1" si="14"/>
        <v>5435</v>
      </c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</row>
    <row r="129" spans="1:44" x14ac:dyDescent="0.2">
      <c r="A129" s="14">
        <f>Daten!A129</f>
        <v>10727</v>
      </c>
      <c r="B129" s="7" t="str">
        <f>Daten!B129</f>
        <v>Edelstal</v>
      </c>
      <c r="C129" s="14">
        <f t="shared" si="9"/>
        <v>1</v>
      </c>
      <c r="D129" s="8">
        <f>Daten!E129</f>
        <v>794</v>
      </c>
      <c r="E129" s="9">
        <f>Daten!D129</f>
        <v>0</v>
      </c>
      <c r="F129" s="8">
        <f t="shared" si="10"/>
        <v>1279.8805970149253</v>
      </c>
      <c r="H129" s="25">
        <f t="shared" ca="1" si="11"/>
        <v>6680</v>
      </c>
      <c r="I129" s="7">
        <f t="shared" ca="1" si="12"/>
        <v>11</v>
      </c>
      <c r="J129" s="25">
        <f ca="1">IF(I129=0,0,COUNTIF(I$19:$I129,C129*10+1))</f>
        <v>111</v>
      </c>
      <c r="K129" s="20">
        <f t="shared" ca="1" si="13"/>
        <v>0</v>
      </c>
      <c r="L129" s="23">
        <f t="shared" ca="1" si="14"/>
        <v>6680</v>
      </c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</row>
    <row r="130" spans="1:44" x14ac:dyDescent="0.2">
      <c r="A130" s="14">
        <f>Daten!A130</f>
        <v>10801</v>
      </c>
      <c r="B130" s="7" t="str">
        <f>Daten!B130</f>
        <v>Deutschkreutz</v>
      </c>
      <c r="C130" s="14">
        <f t="shared" si="9"/>
        <v>1</v>
      </c>
      <c r="D130" s="8">
        <f>Daten!E130</f>
        <v>3188</v>
      </c>
      <c r="E130" s="9">
        <f>Daten!D130</f>
        <v>0</v>
      </c>
      <c r="F130" s="8">
        <f t="shared" si="10"/>
        <v>5138.8656716417909</v>
      </c>
      <c r="H130" s="25">
        <f t="shared" ca="1" si="11"/>
        <v>26822</v>
      </c>
      <c r="I130" s="7">
        <f t="shared" ca="1" si="12"/>
        <v>11</v>
      </c>
      <c r="J130" s="25">
        <f ca="1">IF(I130=0,0,COUNTIF(I$19:$I130,C130*10+1))</f>
        <v>112</v>
      </c>
      <c r="K130" s="20">
        <f t="shared" ca="1" si="13"/>
        <v>0</v>
      </c>
      <c r="L130" s="23">
        <f t="shared" ca="1" si="14"/>
        <v>26822</v>
      </c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</row>
    <row r="131" spans="1:44" x14ac:dyDescent="0.2">
      <c r="A131" s="14">
        <f>Daten!A131</f>
        <v>10802</v>
      </c>
      <c r="B131" s="7" t="str">
        <f>Daten!B131</f>
        <v>Draßmarkt</v>
      </c>
      <c r="C131" s="14">
        <f t="shared" si="9"/>
        <v>1</v>
      </c>
      <c r="D131" s="8">
        <f>Daten!E131</f>
        <v>1363</v>
      </c>
      <c r="E131" s="9">
        <f>Daten!D131</f>
        <v>0</v>
      </c>
      <c r="F131" s="8">
        <f t="shared" si="10"/>
        <v>2197.0746268656717</v>
      </c>
      <c r="H131" s="25">
        <f t="shared" ca="1" si="11"/>
        <v>11467</v>
      </c>
      <c r="I131" s="7">
        <f t="shared" ca="1" si="12"/>
        <v>11</v>
      </c>
      <c r="J131" s="25">
        <f ca="1">IF(I131=0,0,COUNTIF(I$19:$I131,C131*10+1))</f>
        <v>113</v>
      </c>
      <c r="K131" s="20">
        <f t="shared" ca="1" si="13"/>
        <v>0</v>
      </c>
      <c r="L131" s="23">
        <f t="shared" ca="1" si="14"/>
        <v>11467</v>
      </c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</row>
    <row r="132" spans="1:44" x14ac:dyDescent="0.2">
      <c r="A132" s="14">
        <f>Daten!A132</f>
        <v>10803</v>
      </c>
      <c r="B132" s="7" t="str">
        <f>Daten!B132</f>
        <v>Frankenau-Unterpullendorf</v>
      </c>
      <c r="C132" s="14">
        <f t="shared" si="9"/>
        <v>1</v>
      </c>
      <c r="D132" s="8">
        <f>Daten!E132</f>
        <v>1084</v>
      </c>
      <c r="E132" s="9">
        <f>Daten!D132</f>
        <v>0</v>
      </c>
      <c r="F132" s="8">
        <f t="shared" si="10"/>
        <v>1747.3432835820895</v>
      </c>
      <c r="H132" s="25">
        <f t="shared" ca="1" si="11"/>
        <v>9120</v>
      </c>
      <c r="I132" s="7">
        <f t="shared" ca="1" si="12"/>
        <v>11</v>
      </c>
      <c r="J132" s="25">
        <f ca="1">IF(I132=0,0,COUNTIF(I$19:$I132,C132*10+1))</f>
        <v>114</v>
      </c>
      <c r="K132" s="20">
        <f t="shared" ca="1" si="13"/>
        <v>0</v>
      </c>
      <c r="L132" s="23">
        <f t="shared" ca="1" si="14"/>
        <v>9120</v>
      </c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</row>
    <row r="133" spans="1:44" x14ac:dyDescent="0.2">
      <c r="A133" s="14">
        <f>Daten!A133</f>
        <v>10804</v>
      </c>
      <c r="B133" s="7" t="str">
        <f>Daten!B133</f>
        <v>Großwarasdorf</v>
      </c>
      <c r="C133" s="14">
        <f t="shared" si="9"/>
        <v>1</v>
      </c>
      <c r="D133" s="8">
        <f>Daten!E133</f>
        <v>1363</v>
      </c>
      <c r="E133" s="9">
        <f>Daten!D133</f>
        <v>0</v>
      </c>
      <c r="F133" s="8">
        <f t="shared" si="10"/>
        <v>2197.0746268656717</v>
      </c>
      <c r="H133" s="25">
        <f t="shared" ca="1" si="11"/>
        <v>11467</v>
      </c>
      <c r="I133" s="7">
        <f t="shared" ca="1" si="12"/>
        <v>11</v>
      </c>
      <c r="J133" s="25">
        <f ca="1">IF(I133=0,0,COUNTIF(I$19:$I133,C133*10+1))</f>
        <v>115</v>
      </c>
      <c r="K133" s="20">
        <f t="shared" ca="1" si="13"/>
        <v>0</v>
      </c>
      <c r="L133" s="23">
        <f t="shared" ca="1" si="14"/>
        <v>11467</v>
      </c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</row>
    <row r="134" spans="1:44" x14ac:dyDescent="0.2">
      <c r="A134" s="14">
        <f>Daten!A134</f>
        <v>10805</v>
      </c>
      <c r="B134" s="7" t="str">
        <f>Daten!B134</f>
        <v>Horitschon</v>
      </c>
      <c r="C134" s="14">
        <f t="shared" si="9"/>
        <v>1</v>
      </c>
      <c r="D134" s="8">
        <f>Daten!E134</f>
        <v>1834</v>
      </c>
      <c r="E134" s="9">
        <f>Daten!D134</f>
        <v>0</v>
      </c>
      <c r="F134" s="8">
        <f t="shared" si="10"/>
        <v>2956.2985074626868</v>
      </c>
      <c r="H134" s="25">
        <f t="shared" ca="1" si="11"/>
        <v>15430</v>
      </c>
      <c r="I134" s="7">
        <f t="shared" ca="1" si="12"/>
        <v>11</v>
      </c>
      <c r="J134" s="25">
        <f ca="1">IF(I134=0,0,COUNTIF(I$19:$I134,C134*10+1))</f>
        <v>116</v>
      </c>
      <c r="K134" s="20">
        <f t="shared" ca="1" si="13"/>
        <v>0</v>
      </c>
      <c r="L134" s="23">
        <f t="shared" ca="1" si="14"/>
        <v>15430</v>
      </c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</row>
    <row r="135" spans="1:44" x14ac:dyDescent="0.2">
      <c r="A135" s="14">
        <f>Daten!A135</f>
        <v>10806</v>
      </c>
      <c r="B135" s="7" t="str">
        <f>Daten!B135</f>
        <v>Kaisersdorf</v>
      </c>
      <c r="C135" s="14">
        <f t="shared" si="9"/>
        <v>1</v>
      </c>
      <c r="D135" s="8">
        <f>Daten!E135</f>
        <v>602</v>
      </c>
      <c r="E135" s="9">
        <f>Daten!D135</f>
        <v>0</v>
      </c>
      <c r="F135" s="8">
        <f t="shared" si="10"/>
        <v>970.38805970149258</v>
      </c>
      <c r="H135" s="25">
        <f t="shared" ca="1" si="11"/>
        <v>5065</v>
      </c>
      <c r="I135" s="7">
        <f t="shared" ca="1" si="12"/>
        <v>11</v>
      </c>
      <c r="J135" s="25">
        <f ca="1">IF(I135=0,0,COUNTIF(I$19:$I135,C135*10+1))</f>
        <v>117</v>
      </c>
      <c r="K135" s="20">
        <f t="shared" ca="1" si="13"/>
        <v>0</v>
      </c>
      <c r="L135" s="23">
        <f t="shared" ca="1" si="14"/>
        <v>5065</v>
      </c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</row>
    <row r="136" spans="1:44" x14ac:dyDescent="0.2">
      <c r="A136" s="14">
        <f>Daten!A136</f>
        <v>10807</v>
      </c>
      <c r="B136" s="7" t="str">
        <f>Daten!B136</f>
        <v>Kobersdorf</v>
      </c>
      <c r="C136" s="14">
        <f t="shared" si="9"/>
        <v>1</v>
      </c>
      <c r="D136" s="8">
        <f>Daten!E136</f>
        <v>1899</v>
      </c>
      <c r="E136" s="9">
        <f>Daten!D136</f>
        <v>0</v>
      </c>
      <c r="F136" s="8">
        <f t="shared" si="10"/>
        <v>3061.0746268656717</v>
      </c>
      <c r="H136" s="25">
        <f t="shared" ca="1" si="11"/>
        <v>15977</v>
      </c>
      <c r="I136" s="7">
        <f t="shared" ca="1" si="12"/>
        <v>11</v>
      </c>
      <c r="J136" s="25">
        <f ca="1">IF(I136=0,0,COUNTIF(I$19:$I136,C136*10+1))</f>
        <v>118</v>
      </c>
      <c r="K136" s="20">
        <f t="shared" ca="1" si="13"/>
        <v>0</v>
      </c>
      <c r="L136" s="23">
        <f t="shared" ca="1" si="14"/>
        <v>15977</v>
      </c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</row>
    <row r="137" spans="1:44" x14ac:dyDescent="0.2">
      <c r="A137" s="14">
        <f>Daten!A137</f>
        <v>10808</v>
      </c>
      <c r="B137" s="7" t="str">
        <f>Daten!B137</f>
        <v>Lackenbach</v>
      </c>
      <c r="C137" s="14">
        <f t="shared" si="9"/>
        <v>1</v>
      </c>
      <c r="D137" s="8">
        <f>Daten!E137</f>
        <v>1159</v>
      </c>
      <c r="E137" s="9">
        <f>Daten!D137</f>
        <v>0</v>
      </c>
      <c r="F137" s="8">
        <f t="shared" si="10"/>
        <v>1868.2388059701493</v>
      </c>
      <c r="H137" s="25">
        <f t="shared" ca="1" si="11"/>
        <v>9751</v>
      </c>
      <c r="I137" s="7">
        <f t="shared" ca="1" si="12"/>
        <v>11</v>
      </c>
      <c r="J137" s="25">
        <f ca="1">IF(I137=0,0,COUNTIF(I$19:$I137,C137*10+1))</f>
        <v>119</v>
      </c>
      <c r="K137" s="20">
        <f t="shared" ca="1" si="13"/>
        <v>0</v>
      </c>
      <c r="L137" s="23">
        <f t="shared" ca="1" si="14"/>
        <v>9751</v>
      </c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</row>
    <row r="138" spans="1:44" x14ac:dyDescent="0.2">
      <c r="A138" s="14">
        <f>Daten!A138</f>
        <v>10809</v>
      </c>
      <c r="B138" s="7" t="str">
        <f>Daten!B138</f>
        <v>Lockenhaus</v>
      </c>
      <c r="C138" s="14">
        <f t="shared" si="9"/>
        <v>1</v>
      </c>
      <c r="D138" s="8">
        <f>Daten!E138</f>
        <v>2081</v>
      </c>
      <c r="E138" s="9">
        <f>Daten!D138</f>
        <v>0</v>
      </c>
      <c r="F138" s="8">
        <f t="shared" si="10"/>
        <v>3354.4477611940297</v>
      </c>
      <c r="H138" s="25">
        <f t="shared" ca="1" si="11"/>
        <v>17508</v>
      </c>
      <c r="I138" s="7">
        <f t="shared" ca="1" si="12"/>
        <v>11</v>
      </c>
      <c r="J138" s="25">
        <f ca="1">IF(I138=0,0,COUNTIF(I$19:$I138,C138*10+1))</f>
        <v>120</v>
      </c>
      <c r="K138" s="20">
        <f t="shared" ca="1" si="13"/>
        <v>0</v>
      </c>
      <c r="L138" s="23">
        <f t="shared" ca="1" si="14"/>
        <v>17508</v>
      </c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</row>
    <row r="139" spans="1:44" x14ac:dyDescent="0.2">
      <c r="A139" s="14">
        <f>Daten!A139</f>
        <v>10810</v>
      </c>
      <c r="B139" s="7" t="str">
        <f>Daten!B139</f>
        <v>Lutzmannsburg</v>
      </c>
      <c r="C139" s="14">
        <f t="shared" si="9"/>
        <v>1</v>
      </c>
      <c r="D139" s="8">
        <f>Daten!E139</f>
        <v>820</v>
      </c>
      <c r="E139" s="9">
        <f>Daten!D139</f>
        <v>0</v>
      </c>
      <c r="F139" s="8">
        <f t="shared" si="10"/>
        <v>1321.7910447761194</v>
      </c>
      <c r="H139" s="25">
        <f t="shared" ca="1" si="11"/>
        <v>6899</v>
      </c>
      <c r="I139" s="7">
        <f t="shared" ca="1" si="12"/>
        <v>11</v>
      </c>
      <c r="J139" s="25">
        <f ca="1">IF(I139=0,0,COUNTIF(I$19:$I139,C139*10+1))</f>
        <v>121</v>
      </c>
      <c r="K139" s="20">
        <f t="shared" ca="1" si="13"/>
        <v>0</v>
      </c>
      <c r="L139" s="23">
        <f t="shared" ca="1" si="14"/>
        <v>6899</v>
      </c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</row>
    <row r="140" spans="1:44" x14ac:dyDescent="0.2">
      <c r="A140" s="14">
        <f>Daten!A140</f>
        <v>10811</v>
      </c>
      <c r="B140" s="7" t="str">
        <f>Daten!B140</f>
        <v>Mannersdorf an der Rabnitz</v>
      </c>
      <c r="C140" s="14">
        <f t="shared" si="9"/>
        <v>1</v>
      </c>
      <c r="D140" s="8">
        <f>Daten!E140</f>
        <v>1760</v>
      </c>
      <c r="E140" s="9">
        <f>Daten!D140</f>
        <v>0</v>
      </c>
      <c r="F140" s="8">
        <f t="shared" si="10"/>
        <v>2837.0149253731342</v>
      </c>
      <c r="H140" s="25">
        <f t="shared" ca="1" si="11"/>
        <v>14808</v>
      </c>
      <c r="I140" s="7">
        <f t="shared" ca="1" si="12"/>
        <v>11</v>
      </c>
      <c r="J140" s="25">
        <f ca="1">IF(I140=0,0,COUNTIF(I$19:$I140,C140*10+1))</f>
        <v>122</v>
      </c>
      <c r="K140" s="20">
        <f t="shared" ca="1" si="13"/>
        <v>0</v>
      </c>
      <c r="L140" s="23">
        <f t="shared" ca="1" si="14"/>
        <v>14808</v>
      </c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</row>
    <row r="141" spans="1:44" x14ac:dyDescent="0.2">
      <c r="A141" s="14">
        <f>Daten!A141</f>
        <v>10812</v>
      </c>
      <c r="B141" s="7" t="str">
        <f>Daten!B141</f>
        <v>Markt Sankt Martin</v>
      </c>
      <c r="C141" s="14">
        <f t="shared" si="9"/>
        <v>1</v>
      </c>
      <c r="D141" s="8">
        <f>Daten!E141</f>
        <v>1258</v>
      </c>
      <c r="E141" s="9">
        <f>Daten!D141</f>
        <v>0</v>
      </c>
      <c r="F141" s="8">
        <f t="shared" si="10"/>
        <v>2027.8208955223881</v>
      </c>
      <c r="H141" s="25">
        <f t="shared" ca="1" si="11"/>
        <v>10584</v>
      </c>
      <c r="I141" s="7">
        <f t="shared" ca="1" si="12"/>
        <v>11</v>
      </c>
      <c r="J141" s="25">
        <f ca="1">IF(I141=0,0,COUNTIF(I$19:$I141,C141*10+1))</f>
        <v>123</v>
      </c>
      <c r="K141" s="20">
        <f t="shared" ca="1" si="13"/>
        <v>0</v>
      </c>
      <c r="L141" s="23">
        <f t="shared" ca="1" si="14"/>
        <v>10584</v>
      </c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</row>
    <row r="142" spans="1:44" x14ac:dyDescent="0.2">
      <c r="A142" s="14">
        <f>Daten!A142</f>
        <v>10813</v>
      </c>
      <c r="B142" s="7" t="str">
        <f>Daten!B142</f>
        <v>Neckenmarkt</v>
      </c>
      <c r="C142" s="14">
        <f t="shared" si="9"/>
        <v>1</v>
      </c>
      <c r="D142" s="8">
        <f>Daten!E142</f>
        <v>1664</v>
      </c>
      <c r="E142" s="9">
        <f>Daten!D142</f>
        <v>0</v>
      </c>
      <c r="F142" s="8">
        <f t="shared" si="10"/>
        <v>2682.2686567164178</v>
      </c>
      <c r="H142" s="25">
        <f t="shared" ca="1" si="11"/>
        <v>14000</v>
      </c>
      <c r="I142" s="7">
        <f t="shared" ca="1" si="12"/>
        <v>11</v>
      </c>
      <c r="J142" s="25">
        <f ca="1">IF(I142=0,0,COUNTIF(I$19:$I142,C142*10+1))</f>
        <v>124</v>
      </c>
      <c r="K142" s="20">
        <f t="shared" ca="1" si="13"/>
        <v>0</v>
      </c>
      <c r="L142" s="23">
        <f t="shared" ca="1" si="14"/>
        <v>14000</v>
      </c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</row>
    <row r="143" spans="1:44" x14ac:dyDescent="0.2">
      <c r="A143" s="14">
        <f>Daten!A143</f>
        <v>10814</v>
      </c>
      <c r="B143" s="7" t="str">
        <f>Daten!B143</f>
        <v>Neutal</v>
      </c>
      <c r="C143" s="14">
        <f t="shared" si="9"/>
        <v>1</v>
      </c>
      <c r="D143" s="8">
        <f>Daten!E143</f>
        <v>1126</v>
      </c>
      <c r="E143" s="9">
        <f>Daten!D143</f>
        <v>0</v>
      </c>
      <c r="F143" s="8">
        <f t="shared" si="10"/>
        <v>1815.044776119403</v>
      </c>
      <c r="H143" s="25">
        <f t="shared" ca="1" si="11"/>
        <v>9473</v>
      </c>
      <c r="I143" s="7">
        <f t="shared" ca="1" si="12"/>
        <v>11</v>
      </c>
      <c r="J143" s="25">
        <f ca="1">IF(I143=0,0,COUNTIF(I$19:$I143,C143*10+1))</f>
        <v>125</v>
      </c>
      <c r="K143" s="20">
        <f t="shared" ca="1" si="13"/>
        <v>0</v>
      </c>
      <c r="L143" s="23">
        <f t="shared" ca="1" si="14"/>
        <v>9473</v>
      </c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</row>
    <row r="144" spans="1:44" x14ac:dyDescent="0.2">
      <c r="A144" s="14">
        <f>Daten!A144</f>
        <v>10815</v>
      </c>
      <c r="B144" s="7" t="str">
        <f>Daten!B144</f>
        <v>Nikitsch</v>
      </c>
      <c r="C144" s="14">
        <f t="shared" si="9"/>
        <v>1</v>
      </c>
      <c r="D144" s="8">
        <f>Daten!E144</f>
        <v>1434</v>
      </c>
      <c r="E144" s="9">
        <f>Daten!D144</f>
        <v>0</v>
      </c>
      <c r="F144" s="8">
        <f t="shared" si="10"/>
        <v>2311.5223880597014</v>
      </c>
      <c r="H144" s="25">
        <f t="shared" ca="1" si="11"/>
        <v>12065</v>
      </c>
      <c r="I144" s="7">
        <f t="shared" ca="1" si="12"/>
        <v>11</v>
      </c>
      <c r="J144" s="25">
        <f ca="1">IF(I144=0,0,COUNTIF(I$19:$I144,C144*10+1))</f>
        <v>126</v>
      </c>
      <c r="K144" s="20">
        <f t="shared" ca="1" si="13"/>
        <v>0</v>
      </c>
      <c r="L144" s="23">
        <f t="shared" ca="1" si="14"/>
        <v>12065</v>
      </c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</row>
    <row r="145" spans="1:44" x14ac:dyDescent="0.2">
      <c r="A145" s="14">
        <f>Daten!A145</f>
        <v>10816</v>
      </c>
      <c r="B145" s="7" t="str">
        <f>Daten!B145</f>
        <v>Oberpullendorf</v>
      </c>
      <c r="C145" s="14">
        <f t="shared" si="9"/>
        <v>1</v>
      </c>
      <c r="D145" s="8">
        <f>Daten!E145</f>
        <v>3280</v>
      </c>
      <c r="E145" s="9">
        <f>Daten!D145</f>
        <v>0</v>
      </c>
      <c r="F145" s="8">
        <f t="shared" si="10"/>
        <v>5287.1641791044776</v>
      </c>
      <c r="H145" s="25">
        <f t="shared" ca="1" si="11"/>
        <v>27596</v>
      </c>
      <c r="I145" s="7">
        <f t="shared" ca="1" si="12"/>
        <v>11</v>
      </c>
      <c r="J145" s="25">
        <f ca="1">IF(I145=0,0,COUNTIF(I$19:$I145,C145*10+1))</f>
        <v>127</v>
      </c>
      <c r="K145" s="20">
        <f t="shared" ca="1" si="13"/>
        <v>0</v>
      </c>
      <c r="L145" s="23">
        <f t="shared" ca="1" si="14"/>
        <v>27596</v>
      </c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</row>
    <row r="146" spans="1:44" x14ac:dyDescent="0.2">
      <c r="A146" s="14">
        <f>Daten!A146</f>
        <v>10817</v>
      </c>
      <c r="B146" s="7" t="str">
        <f>Daten!B146</f>
        <v>Pilgersdorf</v>
      </c>
      <c r="C146" s="14">
        <f t="shared" si="9"/>
        <v>1</v>
      </c>
      <c r="D146" s="8">
        <f>Daten!E146</f>
        <v>1603</v>
      </c>
      <c r="E146" s="9">
        <f>Daten!D146</f>
        <v>0</v>
      </c>
      <c r="F146" s="8">
        <f t="shared" si="10"/>
        <v>2583.9402985074626</v>
      </c>
      <c r="H146" s="25">
        <f t="shared" ca="1" si="11"/>
        <v>13487</v>
      </c>
      <c r="I146" s="7">
        <f t="shared" ca="1" si="12"/>
        <v>11</v>
      </c>
      <c r="J146" s="25">
        <f ca="1">IF(I146=0,0,COUNTIF(I$19:$I146,C146*10+1))</f>
        <v>128</v>
      </c>
      <c r="K146" s="20">
        <f t="shared" ca="1" si="13"/>
        <v>0</v>
      </c>
      <c r="L146" s="23">
        <f t="shared" ca="1" si="14"/>
        <v>13487</v>
      </c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</row>
    <row r="147" spans="1:44" x14ac:dyDescent="0.2">
      <c r="A147" s="14">
        <f>Daten!A147</f>
        <v>10818</v>
      </c>
      <c r="B147" s="7" t="str">
        <f>Daten!B147</f>
        <v>Piringsdorf</v>
      </c>
      <c r="C147" s="14">
        <f t="shared" ref="C147:C210" si="15">INT(A147/10000)</f>
        <v>1</v>
      </c>
      <c r="D147" s="8">
        <f>Daten!E147</f>
        <v>837</v>
      </c>
      <c r="E147" s="9">
        <f>Daten!D147</f>
        <v>0</v>
      </c>
      <c r="F147" s="8">
        <f t="shared" ref="F147:F210" si="16">IF(AND(E147=1,D147&lt;=20000),D147*2,IF(D147&lt;=10000,D147*(1+41/67),IF(D147&lt;=20000,D147*(1+2/3),IF(D147&lt;=50000,D147*(2),D147*(2+1/3))))+IF(AND(D147&gt;9000,D147&lt;=10000),(D147-9000)*(110/201),0)+IF(AND(D147&gt;18000,D147&lt;=20000),(D147-18000)*(3+1/3),0)+IF(AND(D147&gt;45000,D147&lt;=50000),(D147-45000)*(3+1/3),0))</f>
        <v>1349.1940298507463</v>
      </c>
      <c r="H147" s="25">
        <f t="shared" ref="H147:H210" ca="1" si="17">ROUND(OFFSET($G$6,C147,0)/OFFSET($F$6,C147,0)*F147,0)</f>
        <v>7042</v>
      </c>
      <c r="I147" s="7">
        <f t="shared" ref="I147:I210" ca="1" si="18">IF(H147&gt;0,C147*10+1,0)</f>
        <v>11</v>
      </c>
      <c r="J147" s="25">
        <f ca="1">IF(I147=0,0,COUNTIF(I$19:$I147,C147*10+1))</f>
        <v>129</v>
      </c>
      <c r="K147" s="20">
        <f t="shared" ref="K147:K210" ca="1" si="19">IF(J147=1,OFFSET($G$6,C147,0)-OFFSET($H$6,C147,0),0)</f>
        <v>0</v>
      </c>
      <c r="L147" s="23">
        <f t="shared" ref="L147:L210" ca="1" si="20">H147+K147</f>
        <v>7042</v>
      </c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</row>
    <row r="148" spans="1:44" x14ac:dyDescent="0.2">
      <c r="A148" s="14">
        <f>Daten!A148</f>
        <v>10819</v>
      </c>
      <c r="B148" s="7" t="str">
        <f>Daten!B148</f>
        <v>Raiding</v>
      </c>
      <c r="C148" s="14">
        <f t="shared" si="15"/>
        <v>1</v>
      </c>
      <c r="D148" s="8">
        <f>Daten!E148</f>
        <v>895</v>
      </c>
      <c r="E148" s="9">
        <f>Daten!D148</f>
        <v>0</v>
      </c>
      <c r="F148" s="8">
        <f t="shared" si="16"/>
        <v>1442.686567164179</v>
      </c>
      <c r="H148" s="25">
        <f t="shared" ca="1" si="17"/>
        <v>7530</v>
      </c>
      <c r="I148" s="7">
        <f t="shared" ca="1" si="18"/>
        <v>11</v>
      </c>
      <c r="J148" s="25">
        <f ca="1">IF(I148=0,0,COUNTIF(I$19:$I148,C148*10+1))</f>
        <v>130</v>
      </c>
      <c r="K148" s="20">
        <f t="shared" ca="1" si="19"/>
        <v>0</v>
      </c>
      <c r="L148" s="23">
        <f t="shared" ca="1" si="20"/>
        <v>7530</v>
      </c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</row>
    <row r="149" spans="1:44" x14ac:dyDescent="0.2">
      <c r="A149" s="14">
        <f>Daten!A149</f>
        <v>10820</v>
      </c>
      <c r="B149" s="7" t="str">
        <f>Daten!B149</f>
        <v>Ritzing</v>
      </c>
      <c r="C149" s="14">
        <f t="shared" si="15"/>
        <v>1</v>
      </c>
      <c r="D149" s="8">
        <f>Daten!E149</f>
        <v>927</v>
      </c>
      <c r="E149" s="9">
        <f>Daten!D149</f>
        <v>0</v>
      </c>
      <c r="F149" s="8">
        <f t="shared" si="16"/>
        <v>1494.2686567164178</v>
      </c>
      <c r="H149" s="25">
        <f t="shared" ca="1" si="17"/>
        <v>7799</v>
      </c>
      <c r="I149" s="7">
        <f t="shared" ca="1" si="18"/>
        <v>11</v>
      </c>
      <c r="J149" s="25">
        <f ca="1">IF(I149=0,0,COUNTIF(I$19:$I149,C149*10+1))</f>
        <v>131</v>
      </c>
      <c r="K149" s="20">
        <f t="shared" ca="1" si="19"/>
        <v>0</v>
      </c>
      <c r="L149" s="23">
        <f t="shared" ca="1" si="20"/>
        <v>7799</v>
      </c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</row>
    <row r="150" spans="1:44" x14ac:dyDescent="0.2">
      <c r="A150" s="14">
        <f>Daten!A150</f>
        <v>10821</v>
      </c>
      <c r="B150" s="7" t="str">
        <f>Daten!B150</f>
        <v>Steinberg-Dörfl</v>
      </c>
      <c r="C150" s="14">
        <f t="shared" si="15"/>
        <v>1</v>
      </c>
      <c r="D150" s="8">
        <f>Daten!E150</f>
        <v>1304</v>
      </c>
      <c r="E150" s="9">
        <f>Daten!D150</f>
        <v>0</v>
      </c>
      <c r="F150" s="8">
        <f t="shared" si="16"/>
        <v>2101.9701492537315</v>
      </c>
      <c r="H150" s="25">
        <f t="shared" ca="1" si="17"/>
        <v>10971</v>
      </c>
      <c r="I150" s="7">
        <f t="shared" ca="1" si="18"/>
        <v>11</v>
      </c>
      <c r="J150" s="25">
        <f ca="1">IF(I150=0,0,COUNTIF(I$19:$I150,C150*10+1))</f>
        <v>132</v>
      </c>
      <c r="K150" s="20">
        <f t="shared" ca="1" si="19"/>
        <v>0</v>
      </c>
      <c r="L150" s="23">
        <f t="shared" ca="1" si="20"/>
        <v>10971</v>
      </c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</row>
    <row r="151" spans="1:44" x14ac:dyDescent="0.2">
      <c r="A151" s="14">
        <f>Daten!A151</f>
        <v>10822</v>
      </c>
      <c r="B151" s="7" t="str">
        <f>Daten!B151</f>
        <v>Stoob</v>
      </c>
      <c r="C151" s="14">
        <f t="shared" si="15"/>
        <v>1</v>
      </c>
      <c r="D151" s="8">
        <f>Daten!E151</f>
        <v>1353</v>
      </c>
      <c r="E151" s="9">
        <f>Daten!D151</f>
        <v>0</v>
      </c>
      <c r="F151" s="8">
        <f t="shared" si="16"/>
        <v>2180.9552238805968</v>
      </c>
      <c r="H151" s="25">
        <f t="shared" ca="1" si="17"/>
        <v>11383</v>
      </c>
      <c r="I151" s="7">
        <f t="shared" ca="1" si="18"/>
        <v>11</v>
      </c>
      <c r="J151" s="25">
        <f ca="1">IF(I151=0,0,COUNTIF(I$19:$I151,C151*10+1))</f>
        <v>133</v>
      </c>
      <c r="K151" s="20">
        <f t="shared" ca="1" si="19"/>
        <v>0</v>
      </c>
      <c r="L151" s="23">
        <f t="shared" ca="1" si="20"/>
        <v>11383</v>
      </c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</row>
    <row r="152" spans="1:44" x14ac:dyDescent="0.2">
      <c r="A152" s="14">
        <f>Daten!A152</f>
        <v>10823</v>
      </c>
      <c r="B152" s="7" t="str">
        <f>Daten!B152</f>
        <v>Weppersdorf</v>
      </c>
      <c r="C152" s="14">
        <f t="shared" si="15"/>
        <v>1</v>
      </c>
      <c r="D152" s="8">
        <f>Daten!E152</f>
        <v>1886</v>
      </c>
      <c r="E152" s="9">
        <f>Daten!D152</f>
        <v>0</v>
      </c>
      <c r="F152" s="8">
        <f t="shared" si="16"/>
        <v>3040.1194029850744</v>
      </c>
      <c r="H152" s="25">
        <f t="shared" ca="1" si="17"/>
        <v>15868</v>
      </c>
      <c r="I152" s="7">
        <f t="shared" ca="1" si="18"/>
        <v>11</v>
      </c>
      <c r="J152" s="25">
        <f ca="1">IF(I152=0,0,COUNTIF(I$19:$I152,C152*10+1))</f>
        <v>134</v>
      </c>
      <c r="K152" s="20">
        <f t="shared" ca="1" si="19"/>
        <v>0</v>
      </c>
      <c r="L152" s="23">
        <f t="shared" ca="1" si="20"/>
        <v>15868</v>
      </c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</row>
    <row r="153" spans="1:44" x14ac:dyDescent="0.2">
      <c r="A153" s="14">
        <f>Daten!A153</f>
        <v>10824</v>
      </c>
      <c r="B153" s="7" t="str">
        <f>Daten!B153</f>
        <v>Lackendorf</v>
      </c>
      <c r="C153" s="14">
        <f t="shared" si="15"/>
        <v>1</v>
      </c>
      <c r="D153" s="8">
        <f>Daten!E153</f>
        <v>597</v>
      </c>
      <c r="E153" s="9">
        <f>Daten!D153</f>
        <v>0</v>
      </c>
      <c r="F153" s="8">
        <f t="shared" si="16"/>
        <v>962.32835820895525</v>
      </c>
      <c r="H153" s="25">
        <f t="shared" ca="1" si="17"/>
        <v>5023</v>
      </c>
      <c r="I153" s="7">
        <f t="shared" ca="1" si="18"/>
        <v>11</v>
      </c>
      <c r="J153" s="25">
        <f ca="1">IF(I153=0,0,COUNTIF(I$19:$I153,C153*10+1))</f>
        <v>135</v>
      </c>
      <c r="K153" s="20">
        <f t="shared" ca="1" si="19"/>
        <v>0</v>
      </c>
      <c r="L153" s="23">
        <f t="shared" ca="1" si="20"/>
        <v>5023</v>
      </c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</row>
    <row r="154" spans="1:44" x14ac:dyDescent="0.2">
      <c r="A154" s="14">
        <f>Daten!A154</f>
        <v>10825</v>
      </c>
      <c r="B154" s="7" t="str">
        <f>Daten!B154</f>
        <v>Unterfrauenhaid</v>
      </c>
      <c r="C154" s="14">
        <f t="shared" si="15"/>
        <v>1</v>
      </c>
      <c r="D154" s="8">
        <f>Daten!E154</f>
        <v>651</v>
      </c>
      <c r="E154" s="9">
        <f>Daten!D154</f>
        <v>0</v>
      </c>
      <c r="F154" s="8">
        <f t="shared" si="16"/>
        <v>1049.3731343283582</v>
      </c>
      <c r="H154" s="25">
        <f t="shared" ca="1" si="17"/>
        <v>5477</v>
      </c>
      <c r="I154" s="7">
        <f t="shared" ca="1" si="18"/>
        <v>11</v>
      </c>
      <c r="J154" s="25">
        <f ca="1">IF(I154=0,0,COUNTIF(I$19:$I154,C154*10+1))</f>
        <v>136</v>
      </c>
      <c r="K154" s="20">
        <f t="shared" ca="1" si="19"/>
        <v>0</v>
      </c>
      <c r="L154" s="23">
        <f t="shared" ca="1" si="20"/>
        <v>5477</v>
      </c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</row>
    <row r="155" spans="1:44" x14ac:dyDescent="0.2">
      <c r="A155" s="14">
        <f>Daten!A155</f>
        <v>10826</v>
      </c>
      <c r="B155" s="7" t="str">
        <f>Daten!B155</f>
        <v>Unterrabnitz-Schwendgraben</v>
      </c>
      <c r="C155" s="14">
        <f t="shared" si="15"/>
        <v>1</v>
      </c>
      <c r="D155" s="8">
        <f>Daten!E155</f>
        <v>636</v>
      </c>
      <c r="E155" s="9">
        <f>Daten!D155</f>
        <v>0</v>
      </c>
      <c r="F155" s="8">
        <f t="shared" si="16"/>
        <v>1025.1940298507463</v>
      </c>
      <c r="H155" s="25">
        <f t="shared" ca="1" si="17"/>
        <v>5351</v>
      </c>
      <c r="I155" s="7">
        <f t="shared" ca="1" si="18"/>
        <v>11</v>
      </c>
      <c r="J155" s="25">
        <f ca="1">IF(I155=0,0,COUNTIF(I$19:$I155,C155*10+1))</f>
        <v>137</v>
      </c>
      <c r="K155" s="20">
        <f t="shared" ca="1" si="19"/>
        <v>0</v>
      </c>
      <c r="L155" s="23">
        <f t="shared" ca="1" si="20"/>
        <v>5351</v>
      </c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</row>
    <row r="156" spans="1:44" x14ac:dyDescent="0.2">
      <c r="A156" s="14">
        <f>Daten!A156</f>
        <v>10827</v>
      </c>
      <c r="B156" s="7" t="str">
        <f>Daten!B156</f>
        <v>Weingraben</v>
      </c>
      <c r="C156" s="14">
        <f t="shared" si="15"/>
        <v>1</v>
      </c>
      <c r="D156" s="8">
        <f>Daten!E156</f>
        <v>359</v>
      </c>
      <c r="E156" s="9">
        <f>Daten!D156</f>
        <v>0</v>
      </c>
      <c r="F156" s="8">
        <f t="shared" si="16"/>
        <v>578.68656716417911</v>
      </c>
      <c r="H156" s="25">
        <f t="shared" ca="1" si="17"/>
        <v>3020</v>
      </c>
      <c r="I156" s="7">
        <f t="shared" ca="1" si="18"/>
        <v>11</v>
      </c>
      <c r="J156" s="25">
        <f ca="1">IF(I156=0,0,COUNTIF(I$19:$I156,C156*10+1))</f>
        <v>138</v>
      </c>
      <c r="K156" s="20">
        <f t="shared" ca="1" si="19"/>
        <v>0</v>
      </c>
      <c r="L156" s="23">
        <f t="shared" ca="1" si="20"/>
        <v>3020</v>
      </c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</row>
    <row r="157" spans="1:44" x14ac:dyDescent="0.2">
      <c r="A157" s="14">
        <f>Daten!A157</f>
        <v>10828</v>
      </c>
      <c r="B157" s="7" t="str">
        <f>Daten!B157</f>
        <v>Oberloisdorf</v>
      </c>
      <c r="C157" s="14">
        <f t="shared" si="15"/>
        <v>1</v>
      </c>
      <c r="D157" s="8">
        <f>Daten!E157</f>
        <v>807</v>
      </c>
      <c r="E157" s="9">
        <f>Daten!D157</f>
        <v>0</v>
      </c>
      <c r="F157" s="8">
        <f t="shared" si="16"/>
        <v>1300.8358208955224</v>
      </c>
      <c r="H157" s="25">
        <f t="shared" ca="1" si="17"/>
        <v>6790</v>
      </c>
      <c r="I157" s="7">
        <f t="shared" ca="1" si="18"/>
        <v>11</v>
      </c>
      <c r="J157" s="25">
        <f ca="1">IF(I157=0,0,COUNTIF(I$19:$I157,C157*10+1))</f>
        <v>139</v>
      </c>
      <c r="K157" s="20">
        <f t="shared" ca="1" si="19"/>
        <v>0</v>
      </c>
      <c r="L157" s="23">
        <f t="shared" ca="1" si="20"/>
        <v>6790</v>
      </c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</row>
    <row r="158" spans="1:44" x14ac:dyDescent="0.2">
      <c r="A158" s="14">
        <f>Daten!A158</f>
        <v>10901</v>
      </c>
      <c r="B158" s="7" t="str">
        <f>Daten!B158</f>
        <v>Bad Tatzmannsdorf</v>
      </c>
      <c r="C158" s="14">
        <f t="shared" si="15"/>
        <v>1</v>
      </c>
      <c r="D158" s="8">
        <f>Daten!E158</f>
        <v>1646</v>
      </c>
      <c r="E158" s="9">
        <f>Daten!D158</f>
        <v>0</v>
      </c>
      <c r="F158" s="8">
        <f t="shared" si="16"/>
        <v>2653.2537313432836</v>
      </c>
      <c r="H158" s="25">
        <f t="shared" ca="1" si="17"/>
        <v>13848</v>
      </c>
      <c r="I158" s="7">
        <f t="shared" ca="1" si="18"/>
        <v>11</v>
      </c>
      <c r="J158" s="25">
        <f ca="1">IF(I158=0,0,COUNTIF(I$19:$I158,C158*10+1))</f>
        <v>140</v>
      </c>
      <c r="K158" s="20">
        <f t="shared" ca="1" si="19"/>
        <v>0</v>
      </c>
      <c r="L158" s="23">
        <f t="shared" ca="1" si="20"/>
        <v>13848</v>
      </c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</row>
    <row r="159" spans="1:44" x14ac:dyDescent="0.2">
      <c r="A159" s="14">
        <f>Daten!A159</f>
        <v>10902</v>
      </c>
      <c r="B159" s="7" t="str">
        <f>Daten!B159</f>
        <v>Bernstein</v>
      </c>
      <c r="C159" s="14">
        <f t="shared" si="15"/>
        <v>1</v>
      </c>
      <c r="D159" s="8">
        <f>Daten!E159</f>
        <v>2139</v>
      </c>
      <c r="E159" s="9">
        <f>Daten!D159</f>
        <v>0</v>
      </c>
      <c r="F159" s="8">
        <f t="shared" si="16"/>
        <v>3447.9402985074626</v>
      </c>
      <c r="H159" s="25">
        <f t="shared" ca="1" si="17"/>
        <v>17996</v>
      </c>
      <c r="I159" s="7">
        <f t="shared" ca="1" si="18"/>
        <v>11</v>
      </c>
      <c r="J159" s="25">
        <f ca="1">IF(I159=0,0,COUNTIF(I$19:$I159,C159*10+1))</f>
        <v>141</v>
      </c>
      <c r="K159" s="20">
        <f t="shared" ca="1" si="19"/>
        <v>0</v>
      </c>
      <c r="L159" s="23">
        <f t="shared" ca="1" si="20"/>
        <v>17996</v>
      </c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</row>
    <row r="160" spans="1:44" x14ac:dyDescent="0.2">
      <c r="A160" s="14">
        <f>Daten!A160</f>
        <v>10903</v>
      </c>
      <c r="B160" s="7" t="str">
        <f>Daten!B160</f>
        <v>Deutsch Schützen-Eisenberg</v>
      </c>
      <c r="C160" s="14">
        <f t="shared" si="15"/>
        <v>1</v>
      </c>
      <c r="D160" s="8">
        <f>Daten!E160</f>
        <v>1067</v>
      </c>
      <c r="E160" s="9">
        <f>Daten!D160</f>
        <v>0</v>
      </c>
      <c r="F160" s="8">
        <f t="shared" si="16"/>
        <v>1719.9402985074628</v>
      </c>
      <c r="H160" s="25">
        <f t="shared" ca="1" si="17"/>
        <v>8977</v>
      </c>
      <c r="I160" s="7">
        <f t="shared" ca="1" si="18"/>
        <v>11</v>
      </c>
      <c r="J160" s="25">
        <f ca="1">IF(I160=0,0,COUNTIF(I$19:$I160,C160*10+1))</f>
        <v>142</v>
      </c>
      <c r="K160" s="20">
        <f t="shared" ca="1" si="19"/>
        <v>0</v>
      </c>
      <c r="L160" s="23">
        <f t="shared" ca="1" si="20"/>
        <v>8977</v>
      </c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</row>
    <row r="161" spans="1:44" x14ac:dyDescent="0.2">
      <c r="A161" s="14">
        <f>Daten!A161</f>
        <v>10904</v>
      </c>
      <c r="B161" s="7" t="str">
        <f>Daten!B161</f>
        <v>Grafenschachen</v>
      </c>
      <c r="C161" s="14">
        <f t="shared" si="15"/>
        <v>1</v>
      </c>
      <c r="D161" s="8">
        <f>Daten!E161</f>
        <v>1215</v>
      </c>
      <c r="E161" s="9">
        <f>Daten!D161</f>
        <v>0</v>
      </c>
      <c r="F161" s="8">
        <f t="shared" si="16"/>
        <v>1958.5074626865671</v>
      </c>
      <c r="H161" s="25">
        <f t="shared" ca="1" si="17"/>
        <v>10222</v>
      </c>
      <c r="I161" s="7">
        <f t="shared" ca="1" si="18"/>
        <v>11</v>
      </c>
      <c r="J161" s="25">
        <f ca="1">IF(I161=0,0,COUNTIF(I$19:$I161,C161*10+1))</f>
        <v>143</v>
      </c>
      <c r="K161" s="20">
        <f t="shared" ca="1" si="19"/>
        <v>0</v>
      </c>
      <c r="L161" s="23">
        <f t="shared" ca="1" si="20"/>
        <v>10222</v>
      </c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</row>
    <row r="162" spans="1:44" x14ac:dyDescent="0.2">
      <c r="A162" s="14">
        <f>Daten!A162</f>
        <v>10905</v>
      </c>
      <c r="B162" s="7" t="str">
        <f>Daten!B162</f>
        <v>Großpetersdorf</v>
      </c>
      <c r="C162" s="14">
        <f t="shared" si="15"/>
        <v>1</v>
      </c>
      <c r="D162" s="8">
        <f>Daten!E162</f>
        <v>3608</v>
      </c>
      <c r="E162" s="9">
        <f>Daten!D162</f>
        <v>0</v>
      </c>
      <c r="F162" s="8">
        <f t="shared" si="16"/>
        <v>5815.8805970149251</v>
      </c>
      <c r="H162" s="25">
        <f t="shared" ca="1" si="17"/>
        <v>30356</v>
      </c>
      <c r="I162" s="7">
        <f t="shared" ca="1" si="18"/>
        <v>11</v>
      </c>
      <c r="J162" s="25">
        <f ca="1">IF(I162=0,0,COUNTIF(I$19:$I162,C162*10+1))</f>
        <v>144</v>
      </c>
      <c r="K162" s="20">
        <f t="shared" ca="1" si="19"/>
        <v>0</v>
      </c>
      <c r="L162" s="23">
        <f t="shared" ca="1" si="20"/>
        <v>30356</v>
      </c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</row>
    <row r="163" spans="1:44" x14ac:dyDescent="0.2">
      <c r="A163" s="14">
        <f>Daten!A163</f>
        <v>10906</v>
      </c>
      <c r="B163" s="7" t="str">
        <f>Daten!B163</f>
        <v>Hannersdorf</v>
      </c>
      <c r="C163" s="14">
        <f t="shared" si="15"/>
        <v>1</v>
      </c>
      <c r="D163" s="8">
        <f>Daten!E163</f>
        <v>742</v>
      </c>
      <c r="E163" s="9">
        <f>Daten!D163</f>
        <v>0</v>
      </c>
      <c r="F163" s="8">
        <f t="shared" si="16"/>
        <v>1196.0597014925372</v>
      </c>
      <c r="H163" s="25">
        <f t="shared" ca="1" si="17"/>
        <v>6243</v>
      </c>
      <c r="I163" s="7">
        <f t="shared" ca="1" si="18"/>
        <v>11</v>
      </c>
      <c r="J163" s="25">
        <f ca="1">IF(I163=0,0,COUNTIF(I$19:$I163,C163*10+1))</f>
        <v>145</v>
      </c>
      <c r="K163" s="20">
        <f t="shared" ca="1" si="19"/>
        <v>0</v>
      </c>
      <c r="L163" s="23">
        <f t="shared" ca="1" si="20"/>
        <v>6243</v>
      </c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</row>
    <row r="164" spans="1:44" x14ac:dyDescent="0.2">
      <c r="A164" s="14">
        <f>Daten!A164</f>
        <v>10907</v>
      </c>
      <c r="B164" s="7" t="str">
        <f>Daten!B164</f>
        <v>Kemeten</v>
      </c>
      <c r="C164" s="14">
        <f t="shared" si="15"/>
        <v>1</v>
      </c>
      <c r="D164" s="8">
        <f>Daten!E164</f>
        <v>1539</v>
      </c>
      <c r="E164" s="9">
        <f>Daten!D164</f>
        <v>0</v>
      </c>
      <c r="F164" s="8">
        <f t="shared" si="16"/>
        <v>2480.7761194029849</v>
      </c>
      <c r="H164" s="25">
        <f t="shared" ca="1" si="17"/>
        <v>12948</v>
      </c>
      <c r="I164" s="7">
        <f t="shared" ca="1" si="18"/>
        <v>11</v>
      </c>
      <c r="J164" s="25">
        <f ca="1">IF(I164=0,0,COUNTIF(I$19:$I164,C164*10+1))</f>
        <v>146</v>
      </c>
      <c r="K164" s="20">
        <f t="shared" ca="1" si="19"/>
        <v>0</v>
      </c>
      <c r="L164" s="23">
        <f t="shared" ca="1" si="20"/>
        <v>12948</v>
      </c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</row>
    <row r="165" spans="1:44" x14ac:dyDescent="0.2">
      <c r="A165" s="14">
        <f>Daten!A165</f>
        <v>10908</v>
      </c>
      <c r="B165" s="7" t="str">
        <f>Daten!B165</f>
        <v>Kohfidisch</v>
      </c>
      <c r="C165" s="14">
        <f t="shared" si="15"/>
        <v>1</v>
      </c>
      <c r="D165" s="8">
        <f>Daten!E165</f>
        <v>1433</v>
      </c>
      <c r="E165" s="9">
        <f>Daten!D165</f>
        <v>0</v>
      </c>
      <c r="F165" s="8">
        <f t="shared" si="16"/>
        <v>2309.9104477611941</v>
      </c>
      <c r="H165" s="25">
        <f t="shared" ca="1" si="17"/>
        <v>12056</v>
      </c>
      <c r="I165" s="7">
        <f t="shared" ca="1" si="18"/>
        <v>11</v>
      </c>
      <c r="J165" s="25">
        <f ca="1">IF(I165=0,0,COUNTIF(I$19:$I165,C165*10+1))</f>
        <v>147</v>
      </c>
      <c r="K165" s="20">
        <f t="shared" ca="1" si="19"/>
        <v>0</v>
      </c>
      <c r="L165" s="23">
        <f t="shared" ca="1" si="20"/>
        <v>12056</v>
      </c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</row>
    <row r="166" spans="1:44" x14ac:dyDescent="0.2">
      <c r="A166" s="14">
        <f>Daten!A166</f>
        <v>10909</v>
      </c>
      <c r="B166" s="7" t="str">
        <f>Daten!B166</f>
        <v>Litzelsdorf</v>
      </c>
      <c r="C166" s="14">
        <f t="shared" si="15"/>
        <v>1</v>
      </c>
      <c r="D166" s="8">
        <f>Daten!E166</f>
        <v>1163</v>
      </c>
      <c r="E166" s="9">
        <f>Daten!D166</f>
        <v>0</v>
      </c>
      <c r="F166" s="8">
        <f t="shared" si="16"/>
        <v>1874.686567164179</v>
      </c>
      <c r="H166" s="25">
        <f t="shared" ca="1" si="17"/>
        <v>9785</v>
      </c>
      <c r="I166" s="7">
        <f t="shared" ca="1" si="18"/>
        <v>11</v>
      </c>
      <c r="J166" s="25">
        <f ca="1">IF(I166=0,0,COUNTIF(I$19:$I166,C166*10+1))</f>
        <v>148</v>
      </c>
      <c r="K166" s="20">
        <f t="shared" ca="1" si="19"/>
        <v>0</v>
      </c>
      <c r="L166" s="23">
        <f t="shared" ca="1" si="20"/>
        <v>9785</v>
      </c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</row>
    <row r="167" spans="1:44" x14ac:dyDescent="0.2">
      <c r="A167" s="14">
        <f>Daten!A167</f>
        <v>10910</v>
      </c>
      <c r="B167" s="7" t="str">
        <f>Daten!B167</f>
        <v>Loipersdorf-Kitzladen</v>
      </c>
      <c r="C167" s="14">
        <f t="shared" si="15"/>
        <v>1</v>
      </c>
      <c r="D167" s="8">
        <f>Daten!E167</f>
        <v>1353</v>
      </c>
      <c r="E167" s="9">
        <f>Daten!D167</f>
        <v>0</v>
      </c>
      <c r="F167" s="8">
        <f t="shared" si="16"/>
        <v>2180.9552238805968</v>
      </c>
      <c r="H167" s="25">
        <f t="shared" ca="1" si="17"/>
        <v>11383</v>
      </c>
      <c r="I167" s="7">
        <f t="shared" ca="1" si="18"/>
        <v>11</v>
      </c>
      <c r="J167" s="25">
        <f ca="1">IF(I167=0,0,COUNTIF(I$19:$I167,C167*10+1))</f>
        <v>149</v>
      </c>
      <c r="K167" s="20">
        <f t="shared" ca="1" si="19"/>
        <v>0</v>
      </c>
      <c r="L167" s="23">
        <f t="shared" ca="1" si="20"/>
        <v>11383</v>
      </c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</row>
    <row r="168" spans="1:44" x14ac:dyDescent="0.2">
      <c r="A168" s="14">
        <f>Daten!A168</f>
        <v>10911</v>
      </c>
      <c r="B168" s="7" t="str">
        <f>Daten!B168</f>
        <v>Mariasdorf</v>
      </c>
      <c r="C168" s="14">
        <f t="shared" si="15"/>
        <v>1</v>
      </c>
      <c r="D168" s="8">
        <f>Daten!E168</f>
        <v>1152</v>
      </c>
      <c r="E168" s="9">
        <f>Daten!D168</f>
        <v>0</v>
      </c>
      <c r="F168" s="8">
        <f t="shared" si="16"/>
        <v>1856.955223880597</v>
      </c>
      <c r="H168" s="25">
        <f t="shared" ca="1" si="17"/>
        <v>9692</v>
      </c>
      <c r="I168" s="7">
        <f t="shared" ca="1" si="18"/>
        <v>11</v>
      </c>
      <c r="J168" s="25">
        <f ca="1">IF(I168=0,0,COUNTIF(I$19:$I168,C168*10+1))</f>
        <v>150</v>
      </c>
      <c r="K168" s="20">
        <f t="shared" ca="1" si="19"/>
        <v>0</v>
      </c>
      <c r="L168" s="23">
        <f t="shared" ca="1" si="20"/>
        <v>9692</v>
      </c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</row>
    <row r="169" spans="1:44" x14ac:dyDescent="0.2">
      <c r="A169" s="14">
        <f>Daten!A169</f>
        <v>10912</v>
      </c>
      <c r="B169" s="7" t="str">
        <f>Daten!B169</f>
        <v>Markt Allhau</v>
      </c>
      <c r="C169" s="14">
        <f t="shared" si="15"/>
        <v>1</v>
      </c>
      <c r="D169" s="8">
        <f>Daten!E169</f>
        <v>1903</v>
      </c>
      <c r="E169" s="9">
        <f>Daten!D169</f>
        <v>0</v>
      </c>
      <c r="F169" s="8">
        <f t="shared" si="16"/>
        <v>3067.5223880597014</v>
      </c>
      <c r="H169" s="25">
        <f t="shared" ca="1" si="17"/>
        <v>16011</v>
      </c>
      <c r="I169" s="7">
        <f t="shared" ca="1" si="18"/>
        <v>11</v>
      </c>
      <c r="J169" s="25">
        <f ca="1">IF(I169=0,0,COUNTIF(I$19:$I169,C169*10+1))</f>
        <v>151</v>
      </c>
      <c r="K169" s="20">
        <f t="shared" ca="1" si="19"/>
        <v>0</v>
      </c>
      <c r="L169" s="23">
        <f t="shared" ca="1" si="20"/>
        <v>16011</v>
      </c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</row>
    <row r="170" spans="1:44" x14ac:dyDescent="0.2">
      <c r="A170" s="14">
        <f>Daten!A170</f>
        <v>10913</v>
      </c>
      <c r="B170" s="7" t="str">
        <f>Daten!B170</f>
        <v>Markt Neuhodis</v>
      </c>
      <c r="C170" s="14">
        <f t="shared" si="15"/>
        <v>1</v>
      </c>
      <c r="D170" s="8">
        <f>Daten!E170</f>
        <v>667</v>
      </c>
      <c r="E170" s="9">
        <f>Daten!D170</f>
        <v>0</v>
      </c>
      <c r="F170" s="8">
        <f t="shared" si="16"/>
        <v>1075.1641791044776</v>
      </c>
      <c r="H170" s="25">
        <f t="shared" ca="1" si="17"/>
        <v>5612</v>
      </c>
      <c r="I170" s="7">
        <f t="shared" ca="1" si="18"/>
        <v>11</v>
      </c>
      <c r="J170" s="25">
        <f ca="1">IF(I170=0,0,COUNTIF(I$19:$I170,C170*10+1))</f>
        <v>152</v>
      </c>
      <c r="K170" s="20">
        <f t="shared" ca="1" si="19"/>
        <v>0</v>
      </c>
      <c r="L170" s="23">
        <f t="shared" ca="1" si="20"/>
        <v>5612</v>
      </c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</row>
    <row r="171" spans="1:44" x14ac:dyDescent="0.2">
      <c r="A171" s="14">
        <f>Daten!A171</f>
        <v>10914</v>
      </c>
      <c r="B171" s="7" t="str">
        <f>Daten!B171</f>
        <v>Mischendorf</v>
      </c>
      <c r="C171" s="14">
        <f t="shared" si="15"/>
        <v>1</v>
      </c>
      <c r="D171" s="8">
        <f>Daten!E171</f>
        <v>1491</v>
      </c>
      <c r="E171" s="9">
        <f>Daten!D171</f>
        <v>0</v>
      </c>
      <c r="F171" s="8">
        <f t="shared" si="16"/>
        <v>2403.4029850746269</v>
      </c>
      <c r="H171" s="25">
        <f t="shared" ca="1" si="17"/>
        <v>12544</v>
      </c>
      <c r="I171" s="7">
        <f t="shared" ca="1" si="18"/>
        <v>11</v>
      </c>
      <c r="J171" s="25">
        <f ca="1">IF(I171=0,0,COUNTIF(I$19:$I171,C171*10+1))</f>
        <v>153</v>
      </c>
      <c r="K171" s="20">
        <f t="shared" ca="1" si="19"/>
        <v>0</v>
      </c>
      <c r="L171" s="23">
        <f t="shared" ca="1" si="20"/>
        <v>12544</v>
      </c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</row>
    <row r="172" spans="1:44" x14ac:dyDescent="0.2">
      <c r="A172" s="14">
        <f>Daten!A172</f>
        <v>10915</v>
      </c>
      <c r="B172" s="7" t="str">
        <f>Daten!B172</f>
        <v>Oberdorf im Burgenland</v>
      </c>
      <c r="C172" s="14">
        <f t="shared" si="15"/>
        <v>1</v>
      </c>
      <c r="D172" s="8">
        <f>Daten!E172</f>
        <v>1004</v>
      </c>
      <c r="E172" s="9">
        <f>Daten!D172</f>
        <v>0</v>
      </c>
      <c r="F172" s="8">
        <f t="shared" si="16"/>
        <v>1618.3880597014925</v>
      </c>
      <c r="H172" s="25">
        <f t="shared" ca="1" si="17"/>
        <v>8447</v>
      </c>
      <c r="I172" s="7">
        <f t="shared" ca="1" si="18"/>
        <v>11</v>
      </c>
      <c r="J172" s="25">
        <f ca="1">IF(I172=0,0,COUNTIF(I$19:$I172,C172*10+1))</f>
        <v>154</v>
      </c>
      <c r="K172" s="20">
        <f t="shared" ca="1" si="19"/>
        <v>0</v>
      </c>
      <c r="L172" s="23">
        <f t="shared" ca="1" si="20"/>
        <v>8447</v>
      </c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</row>
    <row r="173" spans="1:44" x14ac:dyDescent="0.2">
      <c r="A173" s="14">
        <f>Daten!A173</f>
        <v>10916</v>
      </c>
      <c r="B173" s="7" t="str">
        <f>Daten!B173</f>
        <v>Oberschützen</v>
      </c>
      <c r="C173" s="14">
        <f t="shared" si="15"/>
        <v>1</v>
      </c>
      <c r="D173" s="8">
        <f>Daten!E173</f>
        <v>2468</v>
      </c>
      <c r="E173" s="9">
        <f>Daten!D173</f>
        <v>0</v>
      </c>
      <c r="F173" s="8">
        <f t="shared" si="16"/>
        <v>3978.2686567164178</v>
      </c>
      <c r="H173" s="25">
        <f t="shared" ca="1" si="17"/>
        <v>20764</v>
      </c>
      <c r="I173" s="7">
        <f t="shared" ca="1" si="18"/>
        <v>11</v>
      </c>
      <c r="J173" s="25">
        <f ca="1">IF(I173=0,0,COUNTIF(I$19:$I173,C173*10+1))</f>
        <v>155</v>
      </c>
      <c r="K173" s="20">
        <f t="shared" ca="1" si="19"/>
        <v>0</v>
      </c>
      <c r="L173" s="23">
        <f t="shared" ca="1" si="20"/>
        <v>20764</v>
      </c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</row>
    <row r="174" spans="1:44" x14ac:dyDescent="0.2">
      <c r="A174" s="14">
        <f>Daten!A174</f>
        <v>10917</v>
      </c>
      <c r="B174" s="7" t="str">
        <f>Daten!B174</f>
        <v>Oberwart</v>
      </c>
      <c r="C174" s="14">
        <f t="shared" si="15"/>
        <v>1</v>
      </c>
      <c r="D174" s="8">
        <f>Daten!E174</f>
        <v>8001</v>
      </c>
      <c r="E174" s="9">
        <f>Daten!D174</f>
        <v>0</v>
      </c>
      <c r="F174" s="8">
        <f t="shared" si="16"/>
        <v>12897.134328358208</v>
      </c>
      <c r="H174" s="25">
        <f t="shared" ca="1" si="17"/>
        <v>67316</v>
      </c>
      <c r="I174" s="7">
        <f t="shared" ca="1" si="18"/>
        <v>11</v>
      </c>
      <c r="J174" s="25">
        <f ca="1">IF(I174=0,0,COUNTIF(I$19:$I174,C174*10+1))</f>
        <v>156</v>
      </c>
      <c r="K174" s="20">
        <f t="shared" ca="1" si="19"/>
        <v>0</v>
      </c>
      <c r="L174" s="23">
        <f t="shared" ca="1" si="20"/>
        <v>67316</v>
      </c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</row>
    <row r="175" spans="1:44" x14ac:dyDescent="0.2">
      <c r="A175" s="14">
        <f>Daten!A175</f>
        <v>10918</v>
      </c>
      <c r="B175" s="7" t="str">
        <f>Daten!B175</f>
        <v>Pinkafeld</v>
      </c>
      <c r="C175" s="14">
        <f t="shared" si="15"/>
        <v>1</v>
      </c>
      <c r="D175" s="8">
        <f>Daten!E175</f>
        <v>5950</v>
      </c>
      <c r="E175" s="9">
        <f>Daten!D175</f>
        <v>0</v>
      </c>
      <c r="F175" s="8">
        <f t="shared" si="16"/>
        <v>9591.0447761194027</v>
      </c>
      <c r="H175" s="25">
        <f t="shared" ca="1" si="17"/>
        <v>50060</v>
      </c>
      <c r="I175" s="7">
        <f t="shared" ca="1" si="18"/>
        <v>11</v>
      </c>
      <c r="J175" s="25">
        <f ca="1">IF(I175=0,0,COUNTIF(I$19:$I175,C175*10+1))</f>
        <v>157</v>
      </c>
      <c r="K175" s="20">
        <f t="shared" ca="1" si="19"/>
        <v>0</v>
      </c>
      <c r="L175" s="23">
        <f t="shared" ca="1" si="20"/>
        <v>50060</v>
      </c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</row>
    <row r="176" spans="1:44" x14ac:dyDescent="0.2">
      <c r="A176" s="14">
        <f>Daten!A176</f>
        <v>10919</v>
      </c>
      <c r="B176" s="7" t="str">
        <f>Daten!B176</f>
        <v>Rechnitz</v>
      </c>
      <c r="C176" s="14">
        <f t="shared" si="15"/>
        <v>1</v>
      </c>
      <c r="D176" s="8">
        <f>Daten!E176</f>
        <v>3022</v>
      </c>
      <c r="E176" s="9">
        <f>Daten!D176</f>
        <v>0</v>
      </c>
      <c r="F176" s="8">
        <f t="shared" si="16"/>
        <v>4871.2835820895525</v>
      </c>
      <c r="H176" s="25">
        <f t="shared" ca="1" si="17"/>
        <v>25425</v>
      </c>
      <c r="I176" s="7">
        <f t="shared" ca="1" si="18"/>
        <v>11</v>
      </c>
      <c r="J176" s="25">
        <f ca="1">IF(I176=0,0,COUNTIF(I$19:$I176,C176*10+1))</f>
        <v>158</v>
      </c>
      <c r="K176" s="20">
        <f t="shared" ca="1" si="19"/>
        <v>0</v>
      </c>
      <c r="L176" s="23">
        <f t="shared" ca="1" si="20"/>
        <v>25425</v>
      </c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</row>
    <row r="177" spans="1:44" x14ac:dyDescent="0.2">
      <c r="A177" s="14">
        <f>Daten!A177</f>
        <v>10920</v>
      </c>
      <c r="B177" s="7" t="str">
        <f>Daten!B177</f>
        <v>Riedlingsdorf</v>
      </c>
      <c r="C177" s="14">
        <f t="shared" si="15"/>
        <v>1</v>
      </c>
      <c r="D177" s="8">
        <f>Daten!E177</f>
        <v>1653</v>
      </c>
      <c r="E177" s="9">
        <f>Daten!D177</f>
        <v>0</v>
      </c>
      <c r="F177" s="8">
        <f t="shared" si="16"/>
        <v>2664.5373134328356</v>
      </c>
      <c r="H177" s="25">
        <f t="shared" ca="1" si="17"/>
        <v>13907</v>
      </c>
      <c r="I177" s="7">
        <f t="shared" ca="1" si="18"/>
        <v>11</v>
      </c>
      <c r="J177" s="25">
        <f ca="1">IF(I177=0,0,COUNTIF(I$19:$I177,C177*10+1))</f>
        <v>159</v>
      </c>
      <c r="K177" s="20">
        <f t="shared" ca="1" si="19"/>
        <v>0</v>
      </c>
      <c r="L177" s="23">
        <f t="shared" ca="1" si="20"/>
        <v>13907</v>
      </c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</row>
    <row r="178" spans="1:44" x14ac:dyDescent="0.2">
      <c r="A178" s="14">
        <f>Daten!A178</f>
        <v>10921</v>
      </c>
      <c r="B178" s="7" t="str">
        <f>Daten!B178</f>
        <v>Rotenturm an der Pinka</v>
      </c>
      <c r="C178" s="14">
        <f t="shared" si="15"/>
        <v>1</v>
      </c>
      <c r="D178" s="8">
        <f>Daten!E178</f>
        <v>1460</v>
      </c>
      <c r="E178" s="9">
        <f>Daten!D178</f>
        <v>0</v>
      </c>
      <c r="F178" s="8">
        <f t="shared" si="16"/>
        <v>2353.4328358208954</v>
      </c>
      <c r="H178" s="25">
        <f t="shared" ca="1" si="17"/>
        <v>12284</v>
      </c>
      <c r="I178" s="7">
        <f t="shared" ca="1" si="18"/>
        <v>11</v>
      </c>
      <c r="J178" s="25">
        <f ca="1">IF(I178=0,0,COUNTIF(I$19:$I178,C178*10+1))</f>
        <v>160</v>
      </c>
      <c r="K178" s="20">
        <f t="shared" ca="1" si="19"/>
        <v>0</v>
      </c>
      <c r="L178" s="23">
        <f t="shared" ca="1" si="20"/>
        <v>12284</v>
      </c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</row>
    <row r="179" spans="1:44" x14ac:dyDescent="0.2">
      <c r="A179" s="14">
        <f>Daten!A179</f>
        <v>10922</v>
      </c>
      <c r="B179" s="7" t="str">
        <f>Daten!B179</f>
        <v>Schachendorf</v>
      </c>
      <c r="C179" s="14">
        <f t="shared" si="15"/>
        <v>1</v>
      </c>
      <c r="D179" s="8">
        <f>Daten!E179</f>
        <v>759</v>
      </c>
      <c r="E179" s="9">
        <f>Daten!D179</f>
        <v>0</v>
      </c>
      <c r="F179" s="8">
        <f t="shared" si="16"/>
        <v>1223.4626865671642</v>
      </c>
      <c r="H179" s="25">
        <f t="shared" ca="1" si="17"/>
        <v>6386</v>
      </c>
      <c r="I179" s="7">
        <f t="shared" ca="1" si="18"/>
        <v>11</v>
      </c>
      <c r="J179" s="25">
        <f ca="1">IF(I179=0,0,COUNTIF(I$19:$I179,C179*10+1))</f>
        <v>161</v>
      </c>
      <c r="K179" s="20">
        <f t="shared" ca="1" si="19"/>
        <v>0</v>
      </c>
      <c r="L179" s="23">
        <f t="shared" ca="1" si="20"/>
        <v>6386</v>
      </c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</row>
    <row r="180" spans="1:44" x14ac:dyDescent="0.2">
      <c r="A180" s="14">
        <f>Daten!A180</f>
        <v>10923</v>
      </c>
      <c r="B180" s="7" t="str">
        <f>Daten!B180</f>
        <v>Stadtschlaining</v>
      </c>
      <c r="C180" s="14">
        <f t="shared" si="15"/>
        <v>1</v>
      </c>
      <c r="D180" s="8">
        <f>Daten!E180</f>
        <v>1968</v>
      </c>
      <c r="E180" s="9">
        <f>Daten!D180</f>
        <v>0</v>
      </c>
      <c r="F180" s="8">
        <f t="shared" si="16"/>
        <v>3172.2985074626868</v>
      </c>
      <c r="H180" s="25">
        <f t="shared" ca="1" si="17"/>
        <v>16558</v>
      </c>
      <c r="I180" s="7">
        <f t="shared" ca="1" si="18"/>
        <v>11</v>
      </c>
      <c r="J180" s="25">
        <f ca="1">IF(I180=0,0,COUNTIF(I$19:$I180,C180*10+1))</f>
        <v>162</v>
      </c>
      <c r="K180" s="20">
        <f t="shared" ca="1" si="19"/>
        <v>0</v>
      </c>
      <c r="L180" s="23">
        <f t="shared" ca="1" si="20"/>
        <v>16558</v>
      </c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</row>
    <row r="181" spans="1:44" x14ac:dyDescent="0.2">
      <c r="A181" s="14">
        <f>Daten!A181</f>
        <v>10924</v>
      </c>
      <c r="B181" s="7" t="str">
        <f>Daten!B181</f>
        <v>Unterkohlstätten</v>
      </c>
      <c r="C181" s="14">
        <f t="shared" si="15"/>
        <v>1</v>
      </c>
      <c r="D181" s="8">
        <f>Daten!E181</f>
        <v>976</v>
      </c>
      <c r="E181" s="9">
        <f>Daten!D181</f>
        <v>0</v>
      </c>
      <c r="F181" s="8">
        <f t="shared" si="16"/>
        <v>1573.2537313432836</v>
      </c>
      <c r="H181" s="25">
        <f t="shared" ca="1" si="17"/>
        <v>8211</v>
      </c>
      <c r="I181" s="7">
        <f t="shared" ca="1" si="18"/>
        <v>11</v>
      </c>
      <c r="J181" s="25">
        <f ca="1">IF(I181=0,0,COUNTIF(I$19:$I181,C181*10+1))</f>
        <v>163</v>
      </c>
      <c r="K181" s="20">
        <f t="shared" ca="1" si="19"/>
        <v>0</v>
      </c>
      <c r="L181" s="23">
        <f t="shared" ca="1" si="20"/>
        <v>8211</v>
      </c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</row>
    <row r="182" spans="1:44" x14ac:dyDescent="0.2">
      <c r="A182" s="14">
        <f>Daten!A182</f>
        <v>10925</v>
      </c>
      <c r="B182" s="7" t="str">
        <f>Daten!B182</f>
        <v>Unterwart</v>
      </c>
      <c r="C182" s="14">
        <f t="shared" si="15"/>
        <v>1</v>
      </c>
      <c r="D182" s="8">
        <f>Daten!E182</f>
        <v>963</v>
      </c>
      <c r="E182" s="9">
        <f>Daten!D182</f>
        <v>0</v>
      </c>
      <c r="F182" s="8">
        <f t="shared" si="16"/>
        <v>1552.2985074626865</v>
      </c>
      <c r="H182" s="25">
        <f t="shared" ca="1" si="17"/>
        <v>8102</v>
      </c>
      <c r="I182" s="7">
        <f t="shared" ca="1" si="18"/>
        <v>11</v>
      </c>
      <c r="J182" s="25">
        <f ca="1">IF(I182=0,0,COUNTIF(I$19:$I182,C182*10+1))</f>
        <v>164</v>
      </c>
      <c r="K182" s="20">
        <f t="shared" ca="1" si="19"/>
        <v>0</v>
      </c>
      <c r="L182" s="23">
        <f t="shared" ca="1" si="20"/>
        <v>8102</v>
      </c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</row>
    <row r="183" spans="1:44" x14ac:dyDescent="0.2">
      <c r="A183" s="14">
        <f>Daten!A183</f>
        <v>10926</v>
      </c>
      <c r="B183" s="7" t="str">
        <f>Daten!B183</f>
        <v>Weiden bei Rechnitz</v>
      </c>
      <c r="C183" s="14">
        <f t="shared" si="15"/>
        <v>1</v>
      </c>
      <c r="D183" s="8">
        <f>Daten!E183</f>
        <v>817</v>
      </c>
      <c r="E183" s="9">
        <f>Daten!D183</f>
        <v>0</v>
      </c>
      <c r="F183" s="8">
        <f t="shared" si="16"/>
        <v>1316.955223880597</v>
      </c>
      <c r="H183" s="25">
        <f t="shared" ca="1" si="17"/>
        <v>6874</v>
      </c>
      <c r="I183" s="7">
        <f t="shared" ca="1" si="18"/>
        <v>11</v>
      </c>
      <c r="J183" s="25">
        <f ca="1">IF(I183=0,0,COUNTIF(I$19:$I183,C183*10+1))</f>
        <v>165</v>
      </c>
      <c r="K183" s="20">
        <f t="shared" ca="1" si="19"/>
        <v>0</v>
      </c>
      <c r="L183" s="23">
        <f t="shared" ca="1" si="20"/>
        <v>6874</v>
      </c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</row>
    <row r="184" spans="1:44" x14ac:dyDescent="0.2">
      <c r="A184" s="14">
        <f>Daten!A184</f>
        <v>10927</v>
      </c>
      <c r="B184" s="7" t="str">
        <f>Daten!B184</f>
        <v>Wiesfleck</v>
      </c>
      <c r="C184" s="14">
        <f t="shared" si="15"/>
        <v>1</v>
      </c>
      <c r="D184" s="8">
        <f>Daten!E184</f>
        <v>1186</v>
      </c>
      <c r="E184" s="9">
        <f>Daten!D184</f>
        <v>0</v>
      </c>
      <c r="F184" s="8">
        <f t="shared" si="16"/>
        <v>1911.7611940298507</v>
      </c>
      <c r="H184" s="25">
        <f t="shared" ca="1" si="17"/>
        <v>9978</v>
      </c>
      <c r="I184" s="7">
        <f t="shared" ca="1" si="18"/>
        <v>11</v>
      </c>
      <c r="J184" s="25">
        <f ca="1">IF(I184=0,0,COUNTIF(I$19:$I184,C184*10+1))</f>
        <v>166</v>
      </c>
      <c r="K184" s="20">
        <f t="shared" ca="1" si="19"/>
        <v>0</v>
      </c>
      <c r="L184" s="23">
        <f t="shared" ca="1" si="20"/>
        <v>9978</v>
      </c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</row>
    <row r="185" spans="1:44" x14ac:dyDescent="0.2">
      <c r="A185" s="14">
        <f>Daten!A185</f>
        <v>10928</v>
      </c>
      <c r="B185" s="7" t="str">
        <f>Daten!B185</f>
        <v>Wolfau</v>
      </c>
      <c r="C185" s="14">
        <f t="shared" si="15"/>
        <v>1</v>
      </c>
      <c r="D185" s="8">
        <f>Daten!E185</f>
        <v>1525</v>
      </c>
      <c r="E185" s="9">
        <f>Daten!D185</f>
        <v>0</v>
      </c>
      <c r="F185" s="8">
        <f t="shared" si="16"/>
        <v>2458.2089552238804</v>
      </c>
      <c r="H185" s="25">
        <f t="shared" ca="1" si="17"/>
        <v>12830</v>
      </c>
      <c r="I185" s="7">
        <f t="shared" ca="1" si="18"/>
        <v>11</v>
      </c>
      <c r="J185" s="25">
        <f ca="1">IF(I185=0,0,COUNTIF(I$19:$I185,C185*10+1))</f>
        <v>167</v>
      </c>
      <c r="K185" s="20">
        <f t="shared" ca="1" si="19"/>
        <v>0</v>
      </c>
      <c r="L185" s="23">
        <f t="shared" ca="1" si="20"/>
        <v>12830</v>
      </c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</row>
    <row r="186" spans="1:44" x14ac:dyDescent="0.2">
      <c r="A186" s="14">
        <f>Daten!A186</f>
        <v>10929</v>
      </c>
      <c r="B186" s="7" t="str">
        <f>Daten!B186</f>
        <v>Neustift an der Lafnitz</v>
      </c>
      <c r="C186" s="14">
        <f t="shared" si="15"/>
        <v>1</v>
      </c>
      <c r="D186" s="8">
        <f>Daten!E186</f>
        <v>804</v>
      </c>
      <c r="E186" s="9">
        <f>Daten!D186</f>
        <v>0</v>
      </c>
      <c r="F186" s="8">
        <f t="shared" si="16"/>
        <v>1296</v>
      </c>
      <c r="H186" s="25">
        <f t="shared" ca="1" si="17"/>
        <v>6764</v>
      </c>
      <c r="I186" s="7">
        <f t="shared" ca="1" si="18"/>
        <v>11</v>
      </c>
      <c r="J186" s="25">
        <f ca="1">IF(I186=0,0,COUNTIF(I$19:$I186,C186*10+1))</f>
        <v>168</v>
      </c>
      <c r="K186" s="20">
        <f t="shared" ca="1" si="19"/>
        <v>0</v>
      </c>
      <c r="L186" s="23">
        <f t="shared" ca="1" si="20"/>
        <v>6764</v>
      </c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</row>
    <row r="187" spans="1:44" x14ac:dyDescent="0.2">
      <c r="A187" s="14">
        <f>Daten!A187</f>
        <v>10930</v>
      </c>
      <c r="B187" s="7" t="str">
        <f>Daten!B187</f>
        <v>Jabing</v>
      </c>
      <c r="C187" s="14">
        <f t="shared" si="15"/>
        <v>1</v>
      </c>
      <c r="D187" s="8">
        <f>Daten!E187</f>
        <v>734</v>
      </c>
      <c r="E187" s="9">
        <f>Daten!D187</f>
        <v>0</v>
      </c>
      <c r="F187" s="8">
        <f t="shared" si="16"/>
        <v>1183.1641791044776</v>
      </c>
      <c r="H187" s="25">
        <f t="shared" ca="1" si="17"/>
        <v>6175</v>
      </c>
      <c r="I187" s="7">
        <f t="shared" ca="1" si="18"/>
        <v>11</v>
      </c>
      <c r="J187" s="25">
        <f ca="1">IF(I187=0,0,COUNTIF(I$19:$I187,C187*10+1))</f>
        <v>169</v>
      </c>
      <c r="K187" s="20">
        <f t="shared" ca="1" si="19"/>
        <v>0</v>
      </c>
      <c r="L187" s="23">
        <f t="shared" ca="1" si="20"/>
        <v>6175</v>
      </c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</row>
    <row r="188" spans="1:44" x14ac:dyDescent="0.2">
      <c r="A188" s="14">
        <f>Daten!A188</f>
        <v>10931</v>
      </c>
      <c r="B188" s="7" t="str">
        <f>Daten!B188</f>
        <v>Badersdorf</v>
      </c>
      <c r="C188" s="14">
        <f t="shared" si="15"/>
        <v>1</v>
      </c>
      <c r="D188" s="8">
        <f>Daten!E188</f>
        <v>287</v>
      </c>
      <c r="E188" s="9">
        <f>Daten!D188</f>
        <v>0</v>
      </c>
      <c r="F188" s="8">
        <f t="shared" si="16"/>
        <v>462.62686567164178</v>
      </c>
      <c r="H188" s="25">
        <f t="shared" ca="1" si="17"/>
        <v>2415</v>
      </c>
      <c r="I188" s="7">
        <f t="shared" ca="1" si="18"/>
        <v>11</v>
      </c>
      <c r="J188" s="25">
        <f ca="1">IF(I188=0,0,COUNTIF(I$19:$I188,C188*10+1))</f>
        <v>170</v>
      </c>
      <c r="K188" s="20">
        <f t="shared" ca="1" si="19"/>
        <v>0</v>
      </c>
      <c r="L188" s="23">
        <f t="shared" ca="1" si="20"/>
        <v>2415</v>
      </c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</row>
    <row r="189" spans="1:44" x14ac:dyDescent="0.2">
      <c r="A189" s="14">
        <f>Daten!A189</f>
        <v>10932</v>
      </c>
      <c r="B189" s="7" t="str">
        <f>Daten!B189</f>
        <v>Schandorf</v>
      </c>
      <c r="C189" s="14">
        <f t="shared" si="15"/>
        <v>1</v>
      </c>
      <c r="D189" s="8">
        <f>Daten!E189</f>
        <v>279</v>
      </c>
      <c r="E189" s="9">
        <f>Daten!D189</f>
        <v>0</v>
      </c>
      <c r="F189" s="8">
        <f t="shared" si="16"/>
        <v>449.73134328358208</v>
      </c>
      <c r="H189" s="25">
        <f t="shared" ca="1" si="17"/>
        <v>2347</v>
      </c>
      <c r="I189" s="7">
        <f t="shared" ca="1" si="18"/>
        <v>11</v>
      </c>
      <c r="J189" s="25">
        <f ca="1">IF(I189=0,0,COUNTIF(I$19:$I189,C189*10+1))</f>
        <v>171</v>
      </c>
      <c r="K189" s="20">
        <f t="shared" ca="1" si="19"/>
        <v>0</v>
      </c>
      <c r="L189" s="23">
        <f t="shared" ca="1" si="20"/>
        <v>2347</v>
      </c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</row>
    <row r="190" spans="1:44" x14ac:dyDescent="0.2">
      <c r="A190" s="14">
        <f>Daten!A190</f>
        <v>20101</v>
      </c>
      <c r="B190" s="7" t="str">
        <f>Daten!B190</f>
        <v>Klagenfurt am Wörthersee</v>
      </c>
      <c r="C190" s="14">
        <f t="shared" si="15"/>
        <v>2</v>
      </c>
      <c r="D190" s="8">
        <f>Daten!E190</f>
        <v>104221</v>
      </c>
      <c r="E190" s="9">
        <f>Daten!D190</f>
        <v>1</v>
      </c>
      <c r="F190" s="8">
        <f t="shared" si="16"/>
        <v>243182.33333333334</v>
      </c>
      <c r="H190" s="25">
        <f t="shared" ca="1" si="17"/>
        <v>1400777</v>
      </c>
      <c r="I190" s="7">
        <f t="shared" ca="1" si="18"/>
        <v>21</v>
      </c>
      <c r="J190" s="25">
        <f ca="1">IF(I190=0,0,COUNTIF(I$19:$I190,C190*10+1))</f>
        <v>1</v>
      </c>
      <c r="K190" s="20">
        <f t="shared" ca="1" si="19"/>
        <v>2</v>
      </c>
      <c r="L190" s="23">
        <f t="shared" ca="1" si="20"/>
        <v>1400779</v>
      </c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</row>
    <row r="191" spans="1:44" x14ac:dyDescent="0.2">
      <c r="A191" s="14">
        <f>Daten!A191</f>
        <v>20201</v>
      </c>
      <c r="B191" s="7" t="str">
        <f>Daten!B191</f>
        <v>Villach</v>
      </c>
      <c r="C191" s="14">
        <f t="shared" si="15"/>
        <v>2</v>
      </c>
      <c r="D191" s="8">
        <f>Daten!E191</f>
        <v>65009</v>
      </c>
      <c r="E191" s="9">
        <f>Daten!D191</f>
        <v>1</v>
      </c>
      <c r="F191" s="8">
        <f t="shared" si="16"/>
        <v>151687.66666666669</v>
      </c>
      <c r="H191" s="25">
        <f t="shared" ca="1" si="17"/>
        <v>873750</v>
      </c>
      <c r="I191" s="7">
        <f t="shared" ca="1" si="18"/>
        <v>21</v>
      </c>
      <c r="J191" s="25">
        <f ca="1">IF(I191=0,0,COUNTIF(I$19:$I191,C191*10+1))</f>
        <v>2</v>
      </c>
      <c r="K191" s="20">
        <f t="shared" ca="1" si="19"/>
        <v>0</v>
      </c>
      <c r="L191" s="23">
        <f t="shared" ca="1" si="20"/>
        <v>873750</v>
      </c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</row>
    <row r="192" spans="1:44" x14ac:dyDescent="0.2">
      <c r="A192" s="14">
        <f>Daten!A192</f>
        <v>20302</v>
      </c>
      <c r="B192" s="7" t="str">
        <f>Daten!B192</f>
        <v>Dellach</v>
      </c>
      <c r="C192" s="14">
        <f t="shared" si="15"/>
        <v>2</v>
      </c>
      <c r="D192" s="8">
        <f>Daten!E192</f>
        <v>1207</v>
      </c>
      <c r="E192" s="9">
        <f>Daten!D192</f>
        <v>0</v>
      </c>
      <c r="F192" s="8">
        <f t="shared" si="16"/>
        <v>1945.6119402985075</v>
      </c>
      <c r="H192" s="25">
        <f t="shared" ca="1" si="17"/>
        <v>11207</v>
      </c>
      <c r="I192" s="7">
        <f t="shared" ca="1" si="18"/>
        <v>21</v>
      </c>
      <c r="J192" s="25">
        <f ca="1">IF(I192=0,0,COUNTIF(I$19:$I192,C192*10+1))</f>
        <v>3</v>
      </c>
      <c r="K192" s="20">
        <f t="shared" ca="1" si="19"/>
        <v>0</v>
      </c>
      <c r="L192" s="23">
        <f t="shared" ca="1" si="20"/>
        <v>11207</v>
      </c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</row>
    <row r="193" spans="1:44" x14ac:dyDescent="0.2">
      <c r="A193" s="14">
        <f>Daten!A193</f>
        <v>20305</v>
      </c>
      <c r="B193" s="7" t="str">
        <f>Daten!B193</f>
        <v>Hermagor-Pressegger See</v>
      </c>
      <c r="C193" s="14">
        <f t="shared" si="15"/>
        <v>2</v>
      </c>
      <c r="D193" s="8">
        <f>Daten!E193</f>
        <v>6960</v>
      </c>
      <c r="E193" s="9">
        <f>Daten!D193</f>
        <v>0</v>
      </c>
      <c r="F193" s="8">
        <f t="shared" si="16"/>
        <v>11219.10447761194</v>
      </c>
      <c r="H193" s="25">
        <f t="shared" ca="1" si="17"/>
        <v>64624</v>
      </c>
      <c r="I193" s="7">
        <f t="shared" ca="1" si="18"/>
        <v>21</v>
      </c>
      <c r="J193" s="25">
        <f ca="1">IF(I193=0,0,COUNTIF(I$19:$I193,C193*10+1))</f>
        <v>4</v>
      </c>
      <c r="K193" s="20">
        <f t="shared" ca="1" si="19"/>
        <v>0</v>
      </c>
      <c r="L193" s="23">
        <f t="shared" ca="1" si="20"/>
        <v>64624</v>
      </c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</row>
    <row r="194" spans="1:44" x14ac:dyDescent="0.2">
      <c r="A194" s="14">
        <f>Daten!A194</f>
        <v>20306</v>
      </c>
      <c r="B194" s="7" t="str">
        <f>Daten!B194</f>
        <v>Kirchbach</v>
      </c>
      <c r="C194" s="14">
        <f t="shared" si="15"/>
        <v>2</v>
      </c>
      <c r="D194" s="8">
        <f>Daten!E194</f>
        <v>2490</v>
      </c>
      <c r="E194" s="9">
        <f>Daten!D194</f>
        <v>0</v>
      </c>
      <c r="F194" s="8">
        <f t="shared" si="16"/>
        <v>4013.7313432835822</v>
      </c>
      <c r="H194" s="25">
        <f t="shared" ca="1" si="17"/>
        <v>23120</v>
      </c>
      <c r="I194" s="7">
        <f t="shared" ca="1" si="18"/>
        <v>21</v>
      </c>
      <c r="J194" s="25">
        <f ca="1">IF(I194=0,0,COUNTIF(I$19:$I194,C194*10+1))</f>
        <v>5</v>
      </c>
      <c r="K194" s="20">
        <f t="shared" ca="1" si="19"/>
        <v>0</v>
      </c>
      <c r="L194" s="23">
        <f t="shared" ca="1" si="20"/>
        <v>23120</v>
      </c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</row>
    <row r="195" spans="1:44" x14ac:dyDescent="0.2">
      <c r="A195" s="14">
        <f>Daten!A195</f>
        <v>20307</v>
      </c>
      <c r="B195" s="7" t="str">
        <f>Daten!B195</f>
        <v>Kötschach-Mauthen</v>
      </c>
      <c r="C195" s="14">
        <f t="shared" si="15"/>
        <v>2</v>
      </c>
      <c r="D195" s="8">
        <f>Daten!E195</f>
        <v>3339</v>
      </c>
      <c r="E195" s="9">
        <f>Daten!D195</f>
        <v>0</v>
      </c>
      <c r="F195" s="8">
        <f t="shared" si="16"/>
        <v>5382.2686567164183</v>
      </c>
      <c r="H195" s="25">
        <f t="shared" ca="1" si="17"/>
        <v>31003</v>
      </c>
      <c r="I195" s="7">
        <f t="shared" ca="1" si="18"/>
        <v>21</v>
      </c>
      <c r="J195" s="25">
        <f ca="1">IF(I195=0,0,COUNTIF(I$19:$I195,C195*10+1))</f>
        <v>6</v>
      </c>
      <c r="K195" s="20">
        <f t="shared" ca="1" si="19"/>
        <v>0</v>
      </c>
      <c r="L195" s="23">
        <f t="shared" ca="1" si="20"/>
        <v>31003</v>
      </c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</row>
    <row r="196" spans="1:44" x14ac:dyDescent="0.2">
      <c r="A196" s="14">
        <f>Daten!A196</f>
        <v>20316</v>
      </c>
      <c r="B196" s="7" t="str">
        <f>Daten!B196</f>
        <v>St. Stefan im Gailtal</v>
      </c>
      <c r="C196" s="14">
        <f t="shared" si="15"/>
        <v>2</v>
      </c>
      <c r="D196" s="8">
        <f>Daten!E196</f>
        <v>1594</v>
      </c>
      <c r="E196" s="9">
        <f>Daten!D196</f>
        <v>0</v>
      </c>
      <c r="F196" s="8">
        <f t="shared" si="16"/>
        <v>2569.4328358208954</v>
      </c>
      <c r="H196" s="25">
        <f t="shared" ca="1" si="17"/>
        <v>14800</v>
      </c>
      <c r="I196" s="7">
        <f t="shared" ca="1" si="18"/>
        <v>21</v>
      </c>
      <c r="J196" s="25">
        <f ca="1">IF(I196=0,0,COUNTIF(I$19:$I196,C196*10+1))</f>
        <v>7</v>
      </c>
      <c r="K196" s="20">
        <f t="shared" ca="1" si="19"/>
        <v>0</v>
      </c>
      <c r="L196" s="23">
        <f t="shared" ca="1" si="20"/>
        <v>14800</v>
      </c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</row>
    <row r="197" spans="1:44" x14ac:dyDescent="0.2">
      <c r="A197" s="14">
        <f>Daten!A197</f>
        <v>20320</v>
      </c>
      <c r="B197" s="7" t="str">
        <f>Daten!B197</f>
        <v>Gitschtal</v>
      </c>
      <c r="C197" s="14">
        <f t="shared" si="15"/>
        <v>2</v>
      </c>
      <c r="D197" s="8">
        <f>Daten!E197</f>
        <v>1243</v>
      </c>
      <c r="E197" s="9">
        <f>Daten!D197</f>
        <v>0</v>
      </c>
      <c r="F197" s="8">
        <f t="shared" si="16"/>
        <v>2003.641791044776</v>
      </c>
      <c r="H197" s="25">
        <f t="shared" ca="1" si="17"/>
        <v>11541</v>
      </c>
      <c r="I197" s="7">
        <f t="shared" ca="1" si="18"/>
        <v>21</v>
      </c>
      <c r="J197" s="25">
        <f ca="1">IF(I197=0,0,COUNTIF(I$19:$I197,C197*10+1))</f>
        <v>8</v>
      </c>
      <c r="K197" s="20">
        <f t="shared" ca="1" si="19"/>
        <v>0</v>
      </c>
      <c r="L197" s="23">
        <f t="shared" ca="1" si="20"/>
        <v>11541</v>
      </c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</row>
    <row r="198" spans="1:44" x14ac:dyDescent="0.2">
      <c r="A198" s="14">
        <f>Daten!A198</f>
        <v>20321</v>
      </c>
      <c r="B198" s="7" t="str">
        <f>Daten!B198</f>
        <v>Lesachtal</v>
      </c>
      <c r="C198" s="14">
        <f t="shared" si="15"/>
        <v>2</v>
      </c>
      <c r="D198" s="8">
        <f>Daten!E198</f>
        <v>1266</v>
      </c>
      <c r="E198" s="9">
        <f>Daten!D198</f>
        <v>0</v>
      </c>
      <c r="F198" s="8">
        <f t="shared" si="16"/>
        <v>2040.7164179104477</v>
      </c>
      <c r="H198" s="25">
        <f t="shared" ca="1" si="17"/>
        <v>11755</v>
      </c>
      <c r="I198" s="7">
        <f t="shared" ca="1" si="18"/>
        <v>21</v>
      </c>
      <c r="J198" s="25">
        <f ca="1">IF(I198=0,0,COUNTIF(I$19:$I198,C198*10+1))</f>
        <v>9</v>
      </c>
      <c r="K198" s="20">
        <f t="shared" ca="1" si="19"/>
        <v>0</v>
      </c>
      <c r="L198" s="23">
        <f t="shared" ca="1" si="20"/>
        <v>11755</v>
      </c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</row>
    <row r="199" spans="1:44" x14ac:dyDescent="0.2">
      <c r="A199" s="14">
        <f>Daten!A199</f>
        <v>20402</v>
      </c>
      <c r="B199" s="7" t="str">
        <f>Daten!B199</f>
        <v>Ebenthal in Kärnten</v>
      </c>
      <c r="C199" s="14">
        <f t="shared" si="15"/>
        <v>2</v>
      </c>
      <c r="D199" s="8">
        <f>Daten!E199</f>
        <v>8153</v>
      </c>
      <c r="E199" s="9">
        <f>Daten!D199</f>
        <v>0</v>
      </c>
      <c r="F199" s="8">
        <f t="shared" si="16"/>
        <v>13142.149253731342</v>
      </c>
      <c r="H199" s="25">
        <f t="shared" ca="1" si="17"/>
        <v>75701</v>
      </c>
      <c r="I199" s="7">
        <f t="shared" ca="1" si="18"/>
        <v>21</v>
      </c>
      <c r="J199" s="25">
        <f ca="1">IF(I199=0,0,COUNTIF(I$19:$I199,C199*10+1))</f>
        <v>10</v>
      </c>
      <c r="K199" s="20">
        <f t="shared" ca="1" si="19"/>
        <v>0</v>
      </c>
      <c r="L199" s="23">
        <f t="shared" ca="1" si="20"/>
        <v>75701</v>
      </c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</row>
    <row r="200" spans="1:44" x14ac:dyDescent="0.2">
      <c r="A200" s="14">
        <f>Daten!A200</f>
        <v>20403</v>
      </c>
      <c r="B200" s="7" t="str">
        <f>Daten!B200</f>
        <v>Feistritz im Rosental</v>
      </c>
      <c r="C200" s="14">
        <f t="shared" si="15"/>
        <v>2</v>
      </c>
      <c r="D200" s="8">
        <f>Daten!E200</f>
        <v>2553</v>
      </c>
      <c r="E200" s="9">
        <f>Daten!D200</f>
        <v>0</v>
      </c>
      <c r="F200" s="8">
        <f t="shared" si="16"/>
        <v>4115.2835820895525</v>
      </c>
      <c r="H200" s="25">
        <f t="shared" ca="1" si="17"/>
        <v>23705</v>
      </c>
      <c r="I200" s="7">
        <f t="shared" ca="1" si="18"/>
        <v>21</v>
      </c>
      <c r="J200" s="25">
        <f ca="1">IF(I200=0,0,COUNTIF(I$19:$I200,C200*10+1))</f>
        <v>11</v>
      </c>
      <c r="K200" s="20">
        <f t="shared" ca="1" si="19"/>
        <v>0</v>
      </c>
      <c r="L200" s="23">
        <f t="shared" ca="1" si="20"/>
        <v>23705</v>
      </c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</row>
    <row r="201" spans="1:44" x14ac:dyDescent="0.2">
      <c r="A201" s="14">
        <f>Daten!A201</f>
        <v>20405</v>
      </c>
      <c r="B201" s="7" t="str">
        <f>Daten!B201</f>
        <v>Ferlach</v>
      </c>
      <c r="C201" s="14">
        <f t="shared" si="15"/>
        <v>2</v>
      </c>
      <c r="D201" s="8">
        <f>Daten!E201</f>
        <v>7328</v>
      </c>
      <c r="E201" s="9">
        <f>Daten!D201</f>
        <v>0</v>
      </c>
      <c r="F201" s="8">
        <f t="shared" si="16"/>
        <v>11812.298507462687</v>
      </c>
      <c r="H201" s="25">
        <f t="shared" ca="1" si="17"/>
        <v>68041</v>
      </c>
      <c r="I201" s="7">
        <f t="shared" ca="1" si="18"/>
        <v>21</v>
      </c>
      <c r="J201" s="25">
        <f ca="1">IF(I201=0,0,COUNTIF(I$19:$I201,C201*10+1))</f>
        <v>12</v>
      </c>
      <c r="K201" s="20">
        <f t="shared" ca="1" si="19"/>
        <v>0</v>
      </c>
      <c r="L201" s="23">
        <f t="shared" ca="1" si="20"/>
        <v>68041</v>
      </c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</row>
    <row r="202" spans="1:44" x14ac:dyDescent="0.2">
      <c r="A202" s="14">
        <f>Daten!A202</f>
        <v>20409</v>
      </c>
      <c r="B202" s="7" t="str">
        <f>Daten!B202</f>
        <v>Grafenstein</v>
      </c>
      <c r="C202" s="14">
        <f t="shared" si="15"/>
        <v>2</v>
      </c>
      <c r="D202" s="8">
        <f>Daten!E202</f>
        <v>3071</v>
      </c>
      <c r="E202" s="9">
        <f>Daten!D202</f>
        <v>0</v>
      </c>
      <c r="F202" s="8">
        <f t="shared" si="16"/>
        <v>4950.2686567164183</v>
      </c>
      <c r="H202" s="25">
        <f t="shared" ca="1" si="17"/>
        <v>28514</v>
      </c>
      <c r="I202" s="7">
        <f t="shared" ca="1" si="18"/>
        <v>21</v>
      </c>
      <c r="J202" s="25">
        <f ca="1">IF(I202=0,0,COUNTIF(I$19:$I202,C202*10+1))</f>
        <v>13</v>
      </c>
      <c r="K202" s="20">
        <f t="shared" ca="1" si="19"/>
        <v>0</v>
      </c>
      <c r="L202" s="23">
        <f t="shared" ca="1" si="20"/>
        <v>28514</v>
      </c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</row>
    <row r="203" spans="1:44" x14ac:dyDescent="0.2">
      <c r="A203" s="14">
        <f>Daten!A203</f>
        <v>20412</v>
      </c>
      <c r="B203" s="7" t="str">
        <f>Daten!B203</f>
        <v>Keutschach am See</v>
      </c>
      <c r="C203" s="14">
        <f t="shared" si="15"/>
        <v>2</v>
      </c>
      <c r="D203" s="8">
        <f>Daten!E203</f>
        <v>2439</v>
      </c>
      <c r="E203" s="9">
        <f>Daten!D203</f>
        <v>0</v>
      </c>
      <c r="F203" s="8">
        <f t="shared" si="16"/>
        <v>3931.5223880597014</v>
      </c>
      <c r="H203" s="25">
        <f t="shared" ca="1" si="17"/>
        <v>22646</v>
      </c>
      <c r="I203" s="7">
        <f t="shared" ca="1" si="18"/>
        <v>21</v>
      </c>
      <c r="J203" s="25">
        <f ca="1">IF(I203=0,0,COUNTIF(I$19:$I203,C203*10+1))</f>
        <v>14</v>
      </c>
      <c r="K203" s="20">
        <f t="shared" ca="1" si="19"/>
        <v>0</v>
      </c>
      <c r="L203" s="23">
        <f t="shared" ca="1" si="20"/>
        <v>22646</v>
      </c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</row>
    <row r="204" spans="1:44" x14ac:dyDescent="0.2">
      <c r="A204" s="14">
        <f>Daten!A204</f>
        <v>20414</v>
      </c>
      <c r="B204" s="7" t="str">
        <f>Daten!B204</f>
        <v>Köttmannsdorf</v>
      </c>
      <c r="C204" s="14">
        <f t="shared" si="15"/>
        <v>2</v>
      </c>
      <c r="D204" s="8">
        <f>Daten!E204</f>
        <v>3133</v>
      </c>
      <c r="E204" s="9">
        <f>Daten!D204</f>
        <v>0</v>
      </c>
      <c r="F204" s="8">
        <f t="shared" si="16"/>
        <v>5050.2089552238804</v>
      </c>
      <c r="H204" s="25">
        <f t="shared" ca="1" si="17"/>
        <v>29090</v>
      </c>
      <c r="I204" s="7">
        <f t="shared" ca="1" si="18"/>
        <v>21</v>
      </c>
      <c r="J204" s="25">
        <f ca="1">IF(I204=0,0,COUNTIF(I$19:$I204,C204*10+1))</f>
        <v>15</v>
      </c>
      <c r="K204" s="20">
        <f t="shared" ca="1" si="19"/>
        <v>0</v>
      </c>
      <c r="L204" s="23">
        <f t="shared" ca="1" si="20"/>
        <v>29090</v>
      </c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</row>
    <row r="205" spans="1:44" x14ac:dyDescent="0.2">
      <c r="A205" s="14">
        <f>Daten!A205</f>
        <v>20415</v>
      </c>
      <c r="B205" s="7" t="str">
        <f>Daten!B205</f>
        <v>Krumpendorf am Wörthersee</v>
      </c>
      <c r="C205" s="14">
        <f t="shared" si="15"/>
        <v>2</v>
      </c>
      <c r="D205" s="8">
        <f>Daten!E205</f>
        <v>3517</v>
      </c>
      <c r="E205" s="9">
        <f>Daten!D205</f>
        <v>0</v>
      </c>
      <c r="F205" s="8">
        <f t="shared" si="16"/>
        <v>5669.1940298507461</v>
      </c>
      <c r="H205" s="25">
        <f t="shared" ca="1" si="17"/>
        <v>32656</v>
      </c>
      <c r="I205" s="7">
        <f t="shared" ca="1" si="18"/>
        <v>21</v>
      </c>
      <c r="J205" s="25">
        <f ca="1">IF(I205=0,0,COUNTIF(I$19:$I205,C205*10+1))</f>
        <v>16</v>
      </c>
      <c r="K205" s="20">
        <f t="shared" ca="1" si="19"/>
        <v>0</v>
      </c>
      <c r="L205" s="23">
        <f t="shared" ca="1" si="20"/>
        <v>32656</v>
      </c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</row>
    <row r="206" spans="1:44" x14ac:dyDescent="0.2">
      <c r="A206" s="14">
        <f>Daten!A206</f>
        <v>20416</v>
      </c>
      <c r="B206" s="7" t="str">
        <f>Daten!B206</f>
        <v>Ludmannsdorf</v>
      </c>
      <c r="C206" s="14">
        <f t="shared" si="15"/>
        <v>2</v>
      </c>
      <c r="D206" s="8">
        <f>Daten!E206</f>
        <v>1792</v>
      </c>
      <c r="E206" s="9">
        <f>Daten!D206</f>
        <v>0</v>
      </c>
      <c r="F206" s="8">
        <f t="shared" si="16"/>
        <v>2888.5970149253731</v>
      </c>
      <c r="H206" s="25">
        <f t="shared" ca="1" si="17"/>
        <v>16639</v>
      </c>
      <c r="I206" s="7">
        <f t="shared" ca="1" si="18"/>
        <v>21</v>
      </c>
      <c r="J206" s="25">
        <f ca="1">IF(I206=0,0,COUNTIF(I$19:$I206,C206*10+1))</f>
        <v>17</v>
      </c>
      <c r="K206" s="20">
        <f t="shared" ca="1" si="19"/>
        <v>0</v>
      </c>
      <c r="L206" s="23">
        <f t="shared" ca="1" si="20"/>
        <v>16639</v>
      </c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</row>
    <row r="207" spans="1:44" x14ac:dyDescent="0.2">
      <c r="A207" s="14">
        <f>Daten!A207</f>
        <v>20417</v>
      </c>
      <c r="B207" s="7" t="str">
        <f>Daten!B207</f>
        <v>Maria Rain</v>
      </c>
      <c r="C207" s="14">
        <f t="shared" si="15"/>
        <v>2</v>
      </c>
      <c r="D207" s="8">
        <f>Daten!E207</f>
        <v>2684</v>
      </c>
      <c r="E207" s="9">
        <f>Daten!D207</f>
        <v>0</v>
      </c>
      <c r="F207" s="8">
        <f t="shared" si="16"/>
        <v>4326.4477611940301</v>
      </c>
      <c r="H207" s="25">
        <f t="shared" ca="1" si="17"/>
        <v>24921</v>
      </c>
      <c r="I207" s="7">
        <f t="shared" ca="1" si="18"/>
        <v>21</v>
      </c>
      <c r="J207" s="25">
        <f ca="1">IF(I207=0,0,COUNTIF(I$19:$I207,C207*10+1))</f>
        <v>18</v>
      </c>
      <c r="K207" s="20">
        <f t="shared" ca="1" si="19"/>
        <v>0</v>
      </c>
      <c r="L207" s="23">
        <f t="shared" ca="1" si="20"/>
        <v>24921</v>
      </c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</row>
    <row r="208" spans="1:44" x14ac:dyDescent="0.2">
      <c r="A208" s="14">
        <f>Daten!A208</f>
        <v>20418</v>
      </c>
      <c r="B208" s="7" t="str">
        <f>Daten!B208</f>
        <v>Maria Saal</v>
      </c>
      <c r="C208" s="14">
        <f t="shared" si="15"/>
        <v>2</v>
      </c>
      <c r="D208" s="8">
        <f>Daten!E208</f>
        <v>4004</v>
      </c>
      <c r="E208" s="9">
        <f>Daten!D208</f>
        <v>0</v>
      </c>
      <c r="F208" s="8">
        <f t="shared" si="16"/>
        <v>6454.2089552238804</v>
      </c>
      <c r="H208" s="25">
        <f t="shared" ca="1" si="17"/>
        <v>37177</v>
      </c>
      <c r="I208" s="7">
        <f t="shared" ca="1" si="18"/>
        <v>21</v>
      </c>
      <c r="J208" s="25">
        <f ca="1">IF(I208=0,0,COUNTIF(I$19:$I208,C208*10+1))</f>
        <v>19</v>
      </c>
      <c r="K208" s="20">
        <f t="shared" ca="1" si="19"/>
        <v>0</v>
      </c>
      <c r="L208" s="23">
        <f t="shared" ca="1" si="20"/>
        <v>37177</v>
      </c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</row>
    <row r="209" spans="1:44" x14ac:dyDescent="0.2">
      <c r="A209" s="14">
        <f>Daten!A209</f>
        <v>20419</v>
      </c>
      <c r="B209" s="7" t="str">
        <f>Daten!B209</f>
        <v>Maria Wörth</v>
      </c>
      <c r="C209" s="14">
        <f t="shared" si="15"/>
        <v>2</v>
      </c>
      <c r="D209" s="8">
        <f>Daten!E209</f>
        <v>1632</v>
      </c>
      <c r="E209" s="9">
        <f>Daten!D209</f>
        <v>0</v>
      </c>
      <c r="F209" s="8">
        <f t="shared" si="16"/>
        <v>2630.686567164179</v>
      </c>
      <c r="H209" s="25">
        <f t="shared" ca="1" si="17"/>
        <v>15153</v>
      </c>
      <c r="I209" s="7">
        <f t="shared" ca="1" si="18"/>
        <v>21</v>
      </c>
      <c r="J209" s="25">
        <f ca="1">IF(I209=0,0,COUNTIF(I$19:$I209,C209*10+1))</f>
        <v>20</v>
      </c>
      <c r="K209" s="20">
        <f t="shared" ca="1" si="19"/>
        <v>0</v>
      </c>
      <c r="L209" s="23">
        <f t="shared" ca="1" si="20"/>
        <v>15153</v>
      </c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</row>
    <row r="210" spans="1:44" x14ac:dyDescent="0.2">
      <c r="A210" s="14">
        <f>Daten!A210</f>
        <v>20421</v>
      </c>
      <c r="B210" s="7" t="str">
        <f>Daten!B210</f>
        <v>Moosburg</v>
      </c>
      <c r="C210" s="14">
        <f t="shared" si="15"/>
        <v>2</v>
      </c>
      <c r="D210" s="8">
        <f>Daten!E210</f>
        <v>4543</v>
      </c>
      <c r="E210" s="9">
        <f>Daten!D210</f>
        <v>0</v>
      </c>
      <c r="F210" s="8">
        <f t="shared" si="16"/>
        <v>7323.0447761194027</v>
      </c>
      <c r="H210" s="25">
        <f t="shared" ca="1" si="17"/>
        <v>42182</v>
      </c>
      <c r="I210" s="7">
        <f t="shared" ca="1" si="18"/>
        <v>21</v>
      </c>
      <c r="J210" s="25">
        <f ca="1">IF(I210=0,0,COUNTIF(I$19:$I210,C210*10+1))</f>
        <v>21</v>
      </c>
      <c r="K210" s="20">
        <f t="shared" ca="1" si="19"/>
        <v>0</v>
      </c>
      <c r="L210" s="23">
        <f t="shared" ca="1" si="20"/>
        <v>42182</v>
      </c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</row>
    <row r="211" spans="1:44" x14ac:dyDescent="0.2">
      <c r="A211" s="14">
        <f>Daten!A211</f>
        <v>20424</v>
      </c>
      <c r="B211" s="7" t="str">
        <f>Daten!B211</f>
        <v>Pörtschach am Wörther See</v>
      </c>
      <c r="C211" s="14">
        <f t="shared" ref="C211:C274" si="21">INT(A211/10000)</f>
        <v>2</v>
      </c>
      <c r="D211" s="8">
        <f>Daten!E211</f>
        <v>2937</v>
      </c>
      <c r="E211" s="9">
        <f>Daten!D211</f>
        <v>0</v>
      </c>
      <c r="F211" s="8">
        <f t="shared" ref="F211:F274" si="22">IF(AND(E211=1,D211&lt;=20000),D211*2,IF(D211&lt;=10000,D211*(1+41/67),IF(D211&lt;=20000,D211*(1+2/3),IF(D211&lt;=50000,D211*(2),D211*(2+1/3))))+IF(AND(D211&gt;9000,D211&lt;=10000),(D211-9000)*(110/201),0)+IF(AND(D211&gt;18000,D211&lt;=20000),(D211-18000)*(3+1/3),0)+IF(AND(D211&gt;45000,D211&lt;=50000),(D211-45000)*(3+1/3),0))</f>
        <v>4734.2686567164183</v>
      </c>
      <c r="H211" s="25">
        <f t="shared" ref="H211:H274" ca="1" si="23">ROUND(OFFSET($G$6,C211,0)/OFFSET($F$6,C211,0)*F211,0)</f>
        <v>27270</v>
      </c>
      <c r="I211" s="7">
        <f t="shared" ref="I211:I274" ca="1" si="24">IF(H211&gt;0,C211*10+1,0)</f>
        <v>21</v>
      </c>
      <c r="J211" s="25">
        <f ca="1">IF(I211=0,0,COUNTIF(I$19:$I211,C211*10+1))</f>
        <v>22</v>
      </c>
      <c r="K211" s="20">
        <f t="shared" ref="K211:K274" ca="1" si="25">IF(J211=1,OFFSET($G$6,C211,0)-OFFSET($H$6,C211,0),0)</f>
        <v>0</v>
      </c>
      <c r="L211" s="23">
        <f t="shared" ref="L211:L274" ca="1" si="26">H211+K211</f>
        <v>27270</v>
      </c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</row>
    <row r="212" spans="1:44" x14ac:dyDescent="0.2">
      <c r="A212" s="14">
        <f>Daten!A212</f>
        <v>20425</v>
      </c>
      <c r="B212" s="7" t="str">
        <f>Daten!B212</f>
        <v>Poggersdorf</v>
      </c>
      <c r="C212" s="14">
        <f t="shared" si="21"/>
        <v>2</v>
      </c>
      <c r="D212" s="8">
        <f>Daten!E212</f>
        <v>3275</v>
      </c>
      <c r="E212" s="9">
        <f>Daten!D212</f>
        <v>0</v>
      </c>
      <c r="F212" s="8">
        <f t="shared" si="22"/>
        <v>5279.1044776119406</v>
      </c>
      <c r="H212" s="25">
        <f t="shared" ca="1" si="23"/>
        <v>30409</v>
      </c>
      <c r="I212" s="7">
        <f t="shared" ca="1" si="24"/>
        <v>21</v>
      </c>
      <c r="J212" s="25">
        <f ca="1">IF(I212=0,0,COUNTIF(I$19:$I212,C212*10+1))</f>
        <v>23</v>
      </c>
      <c r="K212" s="20">
        <f t="shared" ca="1" si="25"/>
        <v>0</v>
      </c>
      <c r="L212" s="23">
        <f t="shared" ca="1" si="26"/>
        <v>30409</v>
      </c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</row>
    <row r="213" spans="1:44" x14ac:dyDescent="0.2">
      <c r="A213" s="14">
        <f>Daten!A213</f>
        <v>20428</v>
      </c>
      <c r="B213" s="7" t="str">
        <f>Daten!B213</f>
        <v>St. Margareten im Rosental</v>
      </c>
      <c r="C213" s="14">
        <f t="shared" si="21"/>
        <v>2</v>
      </c>
      <c r="D213" s="8">
        <f>Daten!E213</f>
        <v>1093</v>
      </c>
      <c r="E213" s="9">
        <f>Daten!D213</f>
        <v>0</v>
      </c>
      <c r="F213" s="8">
        <f t="shared" si="22"/>
        <v>1761.8507462686566</v>
      </c>
      <c r="H213" s="25">
        <f t="shared" ca="1" si="23"/>
        <v>10149</v>
      </c>
      <c r="I213" s="7">
        <f t="shared" ca="1" si="24"/>
        <v>21</v>
      </c>
      <c r="J213" s="25">
        <f ca="1">IF(I213=0,0,COUNTIF(I$19:$I213,C213*10+1))</f>
        <v>24</v>
      </c>
      <c r="K213" s="20">
        <f t="shared" ca="1" si="25"/>
        <v>0</v>
      </c>
      <c r="L213" s="23">
        <f t="shared" ca="1" si="26"/>
        <v>10149</v>
      </c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</row>
    <row r="214" spans="1:44" x14ac:dyDescent="0.2">
      <c r="A214" s="14">
        <f>Daten!A214</f>
        <v>20432</v>
      </c>
      <c r="B214" s="7" t="str">
        <f>Daten!B214</f>
        <v>Schiefling am Wörthersee</v>
      </c>
      <c r="C214" s="14">
        <f t="shared" si="21"/>
        <v>2</v>
      </c>
      <c r="D214" s="8">
        <f>Daten!E214</f>
        <v>2691</v>
      </c>
      <c r="E214" s="9">
        <f>Daten!D214</f>
        <v>0</v>
      </c>
      <c r="F214" s="8">
        <f t="shared" si="22"/>
        <v>4337.7313432835817</v>
      </c>
      <c r="H214" s="25">
        <f t="shared" ca="1" si="23"/>
        <v>24986</v>
      </c>
      <c r="I214" s="7">
        <f t="shared" ca="1" si="24"/>
        <v>21</v>
      </c>
      <c r="J214" s="25">
        <f ca="1">IF(I214=0,0,COUNTIF(I$19:$I214,C214*10+1))</f>
        <v>25</v>
      </c>
      <c r="K214" s="20">
        <f t="shared" ca="1" si="25"/>
        <v>0</v>
      </c>
      <c r="L214" s="23">
        <f t="shared" ca="1" si="26"/>
        <v>24986</v>
      </c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</row>
    <row r="215" spans="1:44" x14ac:dyDescent="0.2">
      <c r="A215" s="14">
        <f>Daten!A215</f>
        <v>20435</v>
      </c>
      <c r="B215" s="7" t="str">
        <f>Daten!B215</f>
        <v>Techelsberg am Wörther See</v>
      </c>
      <c r="C215" s="14">
        <f t="shared" si="21"/>
        <v>2</v>
      </c>
      <c r="D215" s="8">
        <f>Daten!E215</f>
        <v>2279</v>
      </c>
      <c r="E215" s="9">
        <f>Daten!D215</f>
        <v>0</v>
      </c>
      <c r="F215" s="8">
        <f t="shared" si="22"/>
        <v>3673.6119402985073</v>
      </c>
      <c r="H215" s="25">
        <f t="shared" ca="1" si="23"/>
        <v>21161</v>
      </c>
      <c r="I215" s="7">
        <f t="shared" ca="1" si="24"/>
        <v>21</v>
      </c>
      <c r="J215" s="25">
        <f ca="1">IF(I215=0,0,COUNTIF(I$19:$I215,C215*10+1))</f>
        <v>26</v>
      </c>
      <c r="K215" s="20">
        <f t="shared" ca="1" si="25"/>
        <v>0</v>
      </c>
      <c r="L215" s="23">
        <f t="shared" ca="1" si="26"/>
        <v>21161</v>
      </c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</row>
    <row r="216" spans="1:44" x14ac:dyDescent="0.2">
      <c r="A216" s="14">
        <f>Daten!A216</f>
        <v>20441</v>
      </c>
      <c r="B216" s="7" t="str">
        <f>Daten!B216</f>
        <v>Zell</v>
      </c>
      <c r="C216" s="14">
        <f t="shared" si="21"/>
        <v>2</v>
      </c>
      <c r="D216" s="8">
        <f>Daten!E216</f>
        <v>591</v>
      </c>
      <c r="E216" s="9">
        <f>Daten!D216</f>
        <v>0</v>
      </c>
      <c r="F216" s="8">
        <f t="shared" si="22"/>
        <v>952.65671641791039</v>
      </c>
      <c r="H216" s="25">
        <f t="shared" ca="1" si="23"/>
        <v>5487</v>
      </c>
      <c r="I216" s="7">
        <f t="shared" ca="1" si="24"/>
        <v>21</v>
      </c>
      <c r="J216" s="25">
        <f ca="1">IF(I216=0,0,COUNTIF(I$19:$I216,C216*10+1))</f>
        <v>27</v>
      </c>
      <c r="K216" s="20">
        <f t="shared" ca="1" si="25"/>
        <v>0</v>
      </c>
      <c r="L216" s="23">
        <f t="shared" ca="1" si="26"/>
        <v>5487</v>
      </c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</row>
    <row r="217" spans="1:44" x14ac:dyDescent="0.2">
      <c r="A217" s="14">
        <f>Daten!A217</f>
        <v>20442</v>
      </c>
      <c r="B217" s="7" t="str">
        <f>Daten!B217</f>
        <v>Magdalensberg</v>
      </c>
      <c r="C217" s="14">
        <f t="shared" si="21"/>
        <v>2</v>
      </c>
      <c r="D217" s="8">
        <f>Daten!E217</f>
        <v>3674</v>
      </c>
      <c r="E217" s="9">
        <f>Daten!D217</f>
        <v>0</v>
      </c>
      <c r="F217" s="8">
        <f t="shared" si="22"/>
        <v>5922.2686567164183</v>
      </c>
      <c r="H217" s="25">
        <f t="shared" ca="1" si="23"/>
        <v>34113</v>
      </c>
      <c r="I217" s="7">
        <f t="shared" ca="1" si="24"/>
        <v>21</v>
      </c>
      <c r="J217" s="25">
        <f ca="1">IF(I217=0,0,COUNTIF(I$19:$I217,C217*10+1))</f>
        <v>28</v>
      </c>
      <c r="K217" s="20">
        <f t="shared" ca="1" si="25"/>
        <v>0</v>
      </c>
      <c r="L217" s="23">
        <f t="shared" ca="1" si="26"/>
        <v>34113</v>
      </c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</row>
    <row r="218" spans="1:44" x14ac:dyDescent="0.2">
      <c r="A218" s="14">
        <f>Daten!A218</f>
        <v>20501</v>
      </c>
      <c r="B218" s="7" t="str">
        <f>Daten!B218</f>
        <v>Althofen</v>
      </c>
      <c r="C218" s="14">
        <f t="shared" si="21"/>
        <v>2</v>
      </c>
      <c r="D218" s="8">
        <f>Daten!E218</f>
        <v>4820</v>
      </c>
      <c r="E218" s="9">
        <f>Daten!D218</f>
        <v>0</v>
      </c>
      <c r="F218" s="8">
        <f t="shared" si="22"/>
        <v>7769.5522388059699</v>
      </c>
      <c r="H218" s="25">
        <f t="shared" ca="1" si="23"/>
        <v>44754</v>
      </c>
      <c r="I218" s="7">
        <f t="shared" ca="1" si="24"/>
        <v>21</v>
      </c>
      <c r="J218" s="25">
        <f ca="1">IF(I218=0,0,COUNTIF(I$19:$I218,C218*10+1))</f>
        <v>29</v>
      </c>
      <c r="K218" s="20">
        <f t="shared" ca="1" si="25"/>
        <v>0</v>
      </c>
      <c r="L218" s="23">
        <f t="shared" ca="1" si="26"/>
        <v>44754</v>
      </c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</row>
    <row r="219" spans="1:44" x14ac:dyDescent="0.2">
      <c r="A219" s="14">
        <f>Daten!A219</f>
        <v>20502</v>
      </c>
      <c r="B219" s="7" t="str">
        <f>Daten!B219</f>
        <v>Brückl</v>
      </c>
      <c r="C219" s="14">
        <f t="shared" si="21"/>
        <v>2</v>
      </c>
      <c r="D219" s="8">
        <f>Daten!E219</f>
        <v>2738</v>
      </c>
      <c r="E219" s="9">
        <f>Daten!D219</f>
        <v>0</v>
      </c>
      <c r="F219" s="8">
        <f t="shared" si="22"/>
        <v>4413.4925373134329</v>
      </c>
      <c r="H219" s="25">
        <f t="shared" ca="1" si="23"/>
        <v>25423</v>
      </c>
      <c r="I219" s="7">
        <f t="shared" ca="1" si="24"/>
        <v>21</v>
      </c>
      <c r="J219" s="25">
        <f ca="1">IF(I219=0,0,COUNTIF(I$19:$I219,C219*10+1))</f>
        <v>30</v>
      </c>
      <c r="K219" s="20">
        <f t="shared" ca="1" si="25"/>
        <v>0</v>
      </c>
      <c r="L219" s="23">
        <f t="shared" ca="1" si="26"/>
        <v>25423</v>
      </c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</row>
    <row r="220" spans="1:44" x14ac:dyDescent="0.2">
      <c r="A220" s="14">
        <f>Daten!A220</f>
        <v>20503</v>
      </c>
      <c r="B220" s="7" t="str">
        <f>Daten!B220</f>
        <v>Deutsch-Griffen</v>
      </c>
      <c r="C220" s="14">
        <f t="shared" si="21"/>
        <v>2</v>
      </c>
      <c r="D220" s="8">
        <f>Daten!E220</f>
        <v>864</v>
      </c>
      <c r="E220" s="9">
        <f>Daten!D220</f>
        <v>0</v>
      </c>
      <c r="F220" s="8">
        <f t="shared" si="22"/>
        <v>1392.7164179104477</v>
      </c>
      <c r="H220" s="25">
        <f t="shared" ca="1" si="23"/>
        <v>8022</v>
      </c>
      <c r="I220" s="7">
        <f t="shared" ca="1" si="24"/>
        <v>21</v>
      </c>
      <c r="J220" s="25">
        <f ca="1">IF(I220=0,0,COUNTIF(I$19:$I220,C220*10+1))</f>
        <v>31</v>
      </c>
      <c r="K220" s="20">
        <f t="shared" ca="1" si="25"/>
        <v>0</v>
      </c>
      <c r="L220" s="23">
        <f t="shared" ca="1" si="26"/>
        <v>8022</v>
      </c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</row>
    <row r="221" spans="1:44" x14ac:dyDescent="0.2">
      <c r="A221" s="14">
        <f>Daten!A221</f>
        <v>20504</v>
      </c>
      <c r="B221" s="7" t="str">
        <f>Daten!B221</f>
        <v>Eberstein</v>
      </c>
      <c r="C221" s="14">
        <f t="shared" si="21"/>
        <v>2</v>
      </c>
      <c r="D221" s="8">
        <f>Daten!E221</f>
        <v>1219</v>
      </c>
      <c r="E221" s="9">
        <f>Daten!D221</f>
        <v>0</v>
      </c>
      <c r="F221" s="8">
        <f t="shared" si="22"/>
        <v>1964.955223880597</v>
      </c>
      <c r="H221" s="25">
        <f t="shared" ca="1" si="23"/>
        <v>11319</v>
      </c>
      <c r="I221" s="7">
        <f t="shared" ca="1" si="24"/>
        <v>21</v>
      </c>
      <c r="J221" s="25">
        <f ca="1">IF(I221=0,0,COUNTIF(I$19:$I221,C221*10+1))</f>
        <v>32</v>
      </c>
      <c r="K221" s="20">
        <f t="shared" ca="1" si="25"/>
        <v>0</v>
      </c>
      <c r="L221" s="23">
        <f t="shared" ca="1" si="26"/>
        <v>11319</v>
      </c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</row>
    <row r="222" spans="1:44" x14ac:dyDescent="0.2">
      <c r="A222" s="14">
        <f>Daten!A222</f>
        <v>20505</v>
      </c>
      <c r="B222" s="7" t="str">
        <f>Daten!B222</f>
        <v>Friesach</v>
      </c>
      <c r="C222" s="14">
        <f t="shared" si="21"/>
        <v>2</v>
      </c>
      <c r="D222" s="8">
        <f>Daten!E222</f>
        <v>4921</v>
      </c>
      <c r="E222" s="9">
        <f>Daten!D222</f>
        <v>0</v>
      </c>
      <c r="F222" s="8">
        <f t="shared" si="22"/>
        <v>7932.3582089552237</v>
      </c>
      <c r="H222" s="25">
        <f t="shared" ca="1" si="23"/>
        <v>45692</v>
      </c>
      <c r="I222" s="7">
        <f t="shared" ca="1" si="24"/>
        <v>21</v>
      </c>
      <c r="J222" s="25">
        <f ca="1">IF(I222=0,0,COUNTIF(I$19:$I222,C222*10+1))</f>
        <v>33</v>
      </c>
      <c r="K222" s="20">
        <f t="shared" ca="1" si="25"/>
        <v>0</v>
      </c>
      <c r="L222" s="23">
        <f t="shared" ca="1" si="26"/>
        <v>45692</v>
      </c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</row>
    <row r="223" spans="1:44" x14ac:dyDescent="0.2">
      <c r="A223" s="14">
        <f>Daten!A223</f>
        <v>20506</v>
      </c>
      <c r="B223" s="7" t="str">
        <f>Daten!B223</f>
        <v>Glödnitz</v>
      </c>
      <c r="C223" s="14">
        <f t="shared" si="21"/>
        <v>2</v>
      </c>
      <c r="D223" s="8">
        <f>Daten!E223</f>
        <v>830</v>
      </c>
      <c r="E223" s="9">
        <f>Daten!D223</f>
        <v>0</v>
      </c>
      <c r="F223" s="8">
        <f t="shared" si="22"/>
        <v>1337.9104477611941</v>
      </c>
      <c r="H223" s="25">
        <f t="shared" ca="1" si="23"/>
        <v>7707</v>
      </c>
      <c r="I223" s="7">
        <f t="shared" ca="1" si="24"/>
        <v>21</v>
      </c>
      <c r="J223" s="25">
        <f ca="1">IF(I223=0,0,COUNTIF(I$19:$I223,C223*10+1))</f>
        <v>34</v>
      </c>
      <c r="K223" s="20">
        <f t="shared" ca="1" si="25"/>
        <v>0</v>
      </c>
      <c r="L223" s="23">
        <f t="shared" ca="1" si="26"/>
        <v>7707</v>
      </c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</row>
    <row r="224" spans="1:44" x14ac:dyDescent="0.2">
      <c r="A224" s="14">
        <f>Daten!A224</f>
        <v>20508</v>
      </c>
      <c r="B224" s="7" t="str">
        <f>Daten!B224</f>
        <v>Gurk</v>
      </c>
      <c r="C224" s="14">
        <f t="shared" si="21"/>
        <v>2</v>
      </c>
      <c r="D224" s="8">
        <f>Daten!E224</f>
        <v>1191</v>
      </c>
      <c r="E224" s="9">
        <f>Daten!D224</f>
        <v>0</v>
      </c>
      <c r="F224" s="8">
        <f t="shared" si="22"/>
        <v>1919.8208955223881</v>
      </c>
      <c r="H224" s="25">
        <f t="shared" ca="1" si="23"/>
        <v>11059</v>
      </c>
      <c r="I224" s="7">
        <f t="shared" ca="1" si="24"/>
        <v>21</v>
      </c>
      <c r="J224" s="25">
        <f ca="1">IF(I224=0,0,COUNTIF(I$19:$I224,C224*10+1))</f>
        <v>35</v>
      </c>
      <c r="K224" s="20">
        <f t="shared" ca="1" si="25"/>
        <v>0</v>
      </c>
      <c r="L224" s="23">
        <f t="shared" ca="1" si="26"/>
        <v>11059</v>
      </c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</row>
    <row r="225" spans="1:44" x14ac:dyDescent="0.2">
      <c r="A225" s="14">
        <f>Daten!A225</f>
        <v>20509</v>
      </c>
      <c r="B225" s="7" t="str">
        <f>Daten!B225</f>
        <v>Guttaring</v>
      </c>
      <c r="C225" s="14">
        <f t="shared" si="21"/>
        <v>2</v>
      </c>
      <c r="D225" s="8">
        <f>Daten!E225</f>
        <v>1501</v>
      </c>
      <c r="E225" s="9">
        <f>Daten!D225</f>
        <v>0</v>
      </c>
      <c r="F225" s="8">
        <f t="shared" si="22"/>
        <v>2419.5223880597014</v>
      </c>
      <c r="H225" s="25">
        <f t="shared" ca="1" si="23"/>
        <v>13937</v>
      </c>
      <c r="I225" s="7">
        <f t="shared" ca="1" si="24"/>
        <v>21</v>
      </c>
      <c r="J225" s="25">
        <f ca="1">IF(I225=0,0,COUNTIF(I$19:$I225,C225*10+1))</f>
        <v>36</v>
      </c>
      <c r="K225" s="20">
        <f t="shared" ca="1" si="25"/>
        <v>0</v>
      </c>
      <c r="L225" s="23">
        <f t="shared" ca="1" si="26"/>
        <v>13937</v>
      </c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</row>
    <row r="226" spans="1:44" x14ac:dyDescent="0.2">
      <c r="A226" s="14">
        <f>Daten!A226</f>
        <v>20511</v>
      </c>
      <c r="B226" s="7" t="str">
        <f>Daten!B226</f>
        <v>Hüttenberg</v>
      </c>
      <c r="C226" s="14">
        <f t="shared" si="21"/>
        <v>2</v>
      </c>
      <c r="D226" s="8">
        <f>Daten!E226</f>
        <v>1301</v>
      </c>
      <c r="E226" s="9">
        <f>Daten!D226</f>
        <v>0</v>
      </c>
      <c r="F226" s="8">
        <f t="shared" si="22"/>
        <v>2097.1343283582091</v>
      </c>
      <c r="H226" s="25">
        <f t="shared" ca="1" si="23"/>
        <v>12080</v>
      </c>
      <c r="I226" s="7">
        <f t="shared" ca="1" si="24"/>
        <v>21</v>
      </c>
      <c r="J226" s="25">
        <f ca="1">IF(I226=0,0,COUNTIF(I$19:$I226,C226*10+1))</f>
        <v>37</v>
      </c>
      <c r="K226" s="20">
        <f t="shared" ca="1" si="25"/>
        <v>0</v>
      </c>
      <c r="L226" s="23">
        <f t="shared" ca="1" si="26"/>
        <v>12080</v>
      </c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</row>
    <row r="227" spans="1:44" x14ac:dyDescent="0.2">
      <c r="A227" s="14">
        <f>Daten!A227</f>
        <v>20512</v>
      </c>
      <c r="B227" s="7" t="str">
        <f>Daten!B227</f>
        <v>Kappel am Krappfeld</v>
      </c>
      <c r="C227" s="14">
        <f t="shared" si="21"/>
        <v>2</v>
      </c>
      <c r="D227" s="8">
        <f>Daten!E227</f>
        <v>1978</v>
      </c>
      <c r="E227" s="9">
        <f>Daten!D227</f>
        <v>0</v>
      </c>
      <c r="F227" s="8">
        <f t="shared" si="22"/>
        <v>3188.4179104477612</v>
      </c>
      <c r="H227" s="25">
        <f t="shared" ca="1" si="23"/>
        <v>18366</v>
      </c>
      <c r="I227" s="7">
        <f t="shared" ca="1" si="24"/>
        <v>21</v>
      </c>
      <c r="J227" s="25">
        <f ca="1">IF(I227=0,0,COUNTIF(I$19:$I227,C227*10+1))</f>
        <v>38</v>
      </c>
      <c r="K227" s="20">
        <f t="shared" ca="1" si="25"/>
        <v>0</v>
      </c>
      <c r="L227" s="23">
        <f t="shared" ca="1" si="26"/>
        <v>18366</v>
      </c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</row>
    <row r="228" spans="1:44" x14ac:dyDescent="0.2">
      <c r="A228" s="14">
        <f>Daten!A228</f>
        <v>20513</v>
      </c>
      <c r="B228" s="7" t="str">
        <f>Daten!B228</f>
        <v>Klein St. Paul</v>
      </c>
      <c r="C228" s="14">
        <f t="shared" si="21"/>
        <v>2</v>
      </c>
      <c r="D228" s="8">
        <f>Daten!E228</f>
        <v>1762</v>
      </c>
      <c r="E228" s="9">
        <f>Daten!D228</f>
        <v>0</v>
      </c>
      <c r="F228" s="8">
        <f t="shared" si="22"/>
        <v>2840.2388059701493</v>
      </c>
      <c r="H228" s="25">
        <f t="shared" ca="1" si="23"/>
        <v>16360</v>
      </c>
      <c r="I228" s="7">
        <f t="shared" ca="1" si="24"/>
        <v>21</v>
      </c>
      <c r="J228" s="25">
        <f ca="1">IF(I228=0,0,COUNTIF(I$19:$I228,C228*10+1))</f>
        <v>39</v>
      </c>
      <c r="K228" s="20">
        <f t="shared" ca="1" si="25"/>
        <v>0</v>
      </c>
      <c r="L228" s="23">
        <f t="shared" ca="1" si="26"/>
        <v>16360</v>
      </c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</row>
    <row r="229" spans="1:44" x14ac:dyDescent="0.2">
      <c r="A229" s="14">
        <f>Daten!A229</f>
        <v>20515</v>
      </c>
      <c r="B229" s="7" t="str">
        <f>Daten!B229</f>
        <v>Liebenfels</v>
      </c>
      <c r="C229" s="14">
        <f t="shared" si="21"/>
        <v>2</v>
      </c>
      <c r="D229" s="8">
        <f>Daten!E229</f>
        <v>3398</v>
      </c>
      <c r="E229" s="9">
        <f>Daten!D229</f>
        <v>0</v>
      </c>
      <c r="F229" s="8">
        <f t="shared" si="22"/>
        <v>5477.373134328358</v>
      </c>
      <c r="H229" s="25">
        <f t="shared" ca="1" si="23"/>
        <v>31551</v>
      </c>
      <c r="I229" s="7">
        <f t="shared" ca="1" si="24"/>
        <v>21</v>
      </c>
      <c r="J229" s="25">
        <f ca="1">IF(I229=0,0,COUNTIF(I$19:$I229,C229*10+1))</f>
        <v>40</v>
      </c>
      <c r="K229" s="20">
        <f t="shared" ca="1" si="25"/>
        <v>0</v>
      </c>
      <c r="L229" s="23">
        <f t="shared" ca="1" si="26"/>
        <v>31551</v>
      </c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</row>
    <row r="230" spans="1:44" x14ac:dyDescent="0.2">
      <c r="A230" s="14">
        <f>Daten!A230</f>
        <v>20518</v>
      </c>
      <c r="B230" s="7" t="str">
        <f>Daten!B230</f>
        <v>Metnitz</v>
      </c>
      <c r="C230" s="14">
        <f t="shared" si="21"/>
        <v>2</v>
      </c>
      <c r="D230" s="8">
        <f>Daten!E230</f>
        <v>1873</v>
      </c>
      <c r="E230" s="9">
        <f>Daten!D230</f>
        <v>0</v>
      </c>
      <c r="F230" s="8">
        <f t="shared" si="22"/>
        <v>3019.1641791044776</v>
      </c>
      <c r="H230" s="25">
        <f t="shared" ca="1" si="23"/>
        <v>17391</v>
      </c>
      <c r="I230" s="7">
        <f t="shared" ca="1" si="24"/>
        <v>21</v>
      </c>
      <c r="J230" s="25">
        <f ca="1">IF(I230=0,0,COUNTIF(I$19:$I230,C230*10+1))</f>
        <v>41</v>
      </c>
      <c r="K230" s="20">
        <f t="shared" ca="1" si="25"/>
        <v>0</v>
      </c>
      <c r="L230" s="23">
        <f t="shared" ca="1" si="26"/>
        <v>17391</v>
      </c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</row>
    <row r="231" spans="1:44" x14ac:dyDescent="0.2">
      <c r="A231" s="14">
        <f>Daten!A231</f>
        <v>20519</v>
      </c>
      <c r="B231" s="7" t="str">
        <f>Daten!B231</f>
        <v>Micheldorf</v>
      </c>
      <c r="C231" s="14">
        <f t="shared" si="21"/>
        <v>2</v>
      </c>
      <c r="D231" s="8">
        <f>Daten!E231</f>
        <v>976</v>
      </c>
      <c r="E231" s="9">
        <f>Daten!D231</f>
        <v>0</v>
      </c>
      <c r="F231" s="8">
        <f t="shared" si="22"/>
        <v>1573.2537313432836</v>
      </c>
      <c r="H231" s="25">
        <f t="shared" ca="1" si="23"/>
        <v>9062</v>
      </c>
      <c r="I231" s="7">
        <f t="shared" ca="1" si="24"/>
        <v>21</v>
      </c>
      <c r="J231" s="25">
        <f ca="1">IF(I231=0,0,COUNTIF(I$19:$I231,C231*10+1))</f>
        <v>42</v>
      </c>
      <c r="K231" s="20">
        <f t="shared" ca="1" si="25"/>
        <v>0</v>
      </c>
      <c r="L231" s="23">
        <f t="shared" ca="1" si="26"/>
        <v>9062</v>
      </c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</row>
    <row r="232" spans="1:44" x14ac:dyDescent="0.2">
      <c r="A232" s="14">
        <f>Daten!A232</f>
        <v>20520</v>
      </c>
      <c r="B232" s="7" t="str">
        <f>Daten!B232</f>
        <v>Mölbling</v>
      </c>
      <c r="C232" s="14">
        <f t="shared" si="21"/>
        <v>2</v>
      </c>
      <c r="D232" s="8">
        <f>Daten!E232</f>
        <v>1343</v>
      </c>
      <c r="E232" s="9">
        <f>Daten!D232</f>
        <v>0</v>
      </c>
      <c r="F232" s="8">
        <f t="shared" si="22"/>
        <v>2164.8358208955224</v>
      </c>
      <c r="H232" s="25">
        <f t="shared" ca="1" si="23"/>
        <v>12470</v>
      </c>
      <c r="I232" s="7">
        <f t="shared" ca="1" si="24"/>
        <v>21</v>
      </c>
      <c r="J232" s="25">
        <f ca="1">IF(I232=0,0,COUNTIF(I$19:$I232,C232*10+1))</f>
        <v>43</v>
      </c>
      <c r="K232" s="20">
        <f t="shared" ca="1" si="25"/>
        <v>0</v>
      </c>
      <c r="L232" s="23">
        <f t="shared" ca="1" si="26"/>
        <v>12470</v>
      </c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</row>
    <row r="233" spans="1:44" x14ac:dyDescent="0.2">
      <c r="A233" s="14">
        <f>Daten!A233</f>
        <v>20523</v>
      </c>
      <c r="B233" s="7" t="str">
        <f>Daten!B233</f>
        <v>St. Georgen am Längsee</v>
      </c>
      <c r="C233" s="14">
        <f t="shared" si="21"/>
        <v>2</v>
      </c>
      <c r="D233" s="8">
        <f>Daten!E233</f>
        <v>3610</v>
      </c>
      <c r="E233" s="9">
        <f>Daten!D233</f>
        <v>0</v>
      </c>
      <c r="F233" s="8">
        <f t="shared" si="22"/>
        <v>5819.1044776119406</v>
      </c>
      <c r="H233" s="25">
        <f t="shared" ca="1" si="23"/>
        <v>33519</v>
      </c>
      <c r="I233" s="7">
        <f t="shared" ca="1" si="24"/>
        <v>21</v>
      </c>
      <c r="J233" s="25">
        <f ca="1">IF(I233=0,0,COUNTIF(I$19:$I233,C233*10+1))</f>
        <v>44</v>
      </c>
      <c r="K233" s="20">
        <f t="shared" ca="1" si="25"/>
        <v>0</v>
      </c>
      <c r="L233" s="23">
        <f t="shared" ca="1" si="26"/>
        <v>33519</v>
      </c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</row>
    <row r="234" spans="1:44" x14ac:dyDescent="0.2">
      <c r="A234" s="14">
        <f>Daten!A234</f>
        <v>20527</v>
      </c>
      <c r="B234" s="7" t="str">
        <f>Daten!B234</f>
        <v>St. Veit an der Glan</v>
      </c>
      <c r="C234" s="14">
        <f t="shared" si="21"/>
        <v>2</v>
      </c>
      <c r="D234" s="8">
        <f>Daten!E234</f>
        <v>12256</v>
      </c>
      <c r="E234" s="9">
        <f>Daten!D234</f>
        <v>0</v>
      </c>
      <c r="F234" s="8">
        <f t="shared" si="22"/>
        <v>20426.666666666664</v>
      </c>
      <c r="H234" s="25">
        <f t="shared" ca="1" si="23"/>
        <v>117661</v>
      </c>
      <c r="I234" s="7">
        <f t="shared" ca="1" si="24"/>
        <v>21</v>
      </c>
      <c r="J234" s="25">
        <f ca="1">IF(I234=0,0,COUNTIF(I$19:$I234,C234*10+1))</f>
        <v>45</v>
      </c>
      <c r="K234" s="20">
        <f t="shared" ca="1" si="25"/>
        <v>0</v>
      </c>
      <c r="L234" s="23">
        <f t="shared" ca="1" si="26"/>
        <v>117661</v>
      </c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</row>
    <row r="235" spans="1:44" x14ac:dyDescent="0.2">
      <c r="A235" s="14">
        <f>Daten!A235</f>
        <v>20530</v>
      </c>
      <c r="B235" s="7" t="str">
        <f>Daten!B235</f>
        <v>Straßburg</v>
      </c>
      <c r="C235" s="14">
        <f t="shared" si="21"/>
        <v>2</v>
      </c>
      <c r="D235" s="8">
        <f>Daten!E235</f>
        <v>1988</v>
      </c>
      <c r="E235" s="9">
        <f>Daten!D235</f>
        <v>0</v>
      </c>
      <c r="F235" s="8">
        <f t="shared" si="22"/>
        <v>3204.5373134328356</v>
      </c>
      <c r="H235" s="25">
        <f t="shared" ca="1" si="23"/>
        <v>18459</v>
      </c>
      <c r="I235" s="7">
        <f t="shared" ca="1" si="24"/>
        <v>21</v>
      </c>
      <c r="J235" s="25">
        <f ca="1">IF(I235=0,0,COUNTIF(I$19:$I235,C235*10+1))</f>
        <v>46</v>
      </c>
      <c r="K235" s="20">
        <f t="shared" ca="1" si="25"/>
        <v>0</v>
      </c>
      <c r="L235" s="23">
        <f t="shared" ca="1" si="26"/>
        <v>18459</v>
      </c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</row>
    <row r="236" spans="1:44" x14ac:dyDescent="0.2">
      <c r="A236" s="14">
        <f>Daten!A236</f>
        <v>20531</v>
      </c>
      <c r="B236" s="7" t="str">
        <f>Daten!B236</f>
        <v>Weitensfeld im Gurktal</v>
      </c>
      <c r="C236" s="14">
        <f t="shared" si="21"/>
        <v>2</v>
      </c>
      <c r="D236" s="8">
        <f>Daten!E236</f>
        <v>2005</v>
      </c>
      <c r="E236" s="9">
        <f>Daten!D236</f>
        <v>0</v>
      </c>
      <c r="F236" s="8">
        <f t="shared" si="22"/>
        <v>3231.9402985074626</v>
      </c>
      <c r="H236" s="25">
        <f t="shared" ca="1" si="23"/>
        <v>18617</v>
      </c>
      <c r="I236" s="7">
        <f t="shared" ca="1" si="24"/>
        <v>21</v>
      </c>
      <c r="J236" s="25">
        <f ca="1">IF(I236=0,0,COUNTIF(I$19:$I236,C236*10+1))</f>
        <v>47</v>
      </c>
      <c r="K236" s="20">
        <f t="shared" ca="1" si="25"/>
        <v>0</v>
      </c>
      <c r="L236" s="23">
        <f t="shared" ca="1" si="26"/>
        <v>18617</v>
      </c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</row>
    <row r="237" spans="1:44" x14ac:dyDescent="0.2">
      <c r="A237" s="14">
        <f>Daten!A237</f>
        <v>20534</v>
      </c>
      <c r="B237" s="7" t="str">
        <f>Daten!B237</f>
        <v>Frauenstein</v>
      </c>
      <c r="C237" s="14">
        <f t="shared" si="21"/>
        <v>2</v>
      </c>
      <c r="D237" s="8">
        <f>Daten!E237</f>
        <v>3556</v>
      </c>
      <c r="E237" s="9">
        <f>Daten!D237</f>
        <v>0</v>
      </c>
      <c r="F237" s="8">
        <f t="shared" si="22"/>
        <v>5732.059701492537</v>
      </c>
      <c r="H237" s="25">
        <f t="shared" ca="1" si="23"/>
        <v>33018</v>
      </c>
      <c r="I237" s="7">
        <f t="shared" ca="1" si="24"/>
        <v>21</v>
      </c>
      <c r="J237" s="25">
        <f ca="1">IF(I237=0,0,COUNTIF(I$19:$I237,C237*10+1))</f>
        <v>48</v>
      </c>
      <c r="K237" s="20">
        <f t="shared" ca="1" si="25"/>
        <v>0</v>
      </c>
      <c r="L237" s="23">
        <f t="shared" ca="1" si="26"/>
        <v>33018</v>
      </c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</row>
    <row r="238" spans="1:44" x14ac:dyDescent="0.2">
      <c r="A238" s="14">
        <f>Daten!A238</f>
        <v>20601</v>
      </c>
      <c r="B238" s="7" t="str">
        <f>Daten!B238</f>
        <v>Bad Kleinkirchheim</v>
      </c>
      <c r="C238" s="14">
        <f t="shared" si="21"/>
        <v>2</v>
      </c>
      <c r="D238" s="8">
        <f>Daten!E238</f>
        <v>1676</v>
      </c>
      <c r="E238" s="9">
        <f>Daten!D238</f>
        <v>0</v>
      </c>
      <c r="F238" s="8">
        <f t="shared" si="22"/>
        <v>2701.6119402985073</v>
      </c>
      <c r="H238" s="25">
        <f t="shared" ca="1" si="23"/>
        <v>15562</v>
      </c>
      <c r="I238" s="7">
        <f t="shared" ca="1" si="24"/>
        <v>21</v>
      </c>
      <c r="J238" s="25">
        <f ca="1">IF(I238=0,0,COUNTIF(I$19:$I238,C238*10+1))</f>
        <v>49</v>
      </c>
      <c r="K238" s="20">
        <f t="shared" ca="1" si="25"/>
        <v>0</v>
      </c>
      <c r="L238" s="23">
        <f t="shared" ca="1" si="26"/>
        <v>15562</v>
      </c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</row>
    <row r="239" spans="1:44" x14ac:dyDescent="0.2">
      <c r="A239" s="14">
        <f>Daten!A239</f>
        <v>20602</v>
      </c>
      <c r="B239" s="7" t="str">
        <f>Daten!B239</f>
        <v>Baldramsdorf</v>
      </c>
      <c r="C239" s="14">
        <f t="shared" si="21"/>
        <v>2</v>
      </c>
      <c r="D239" s="8">
        <f>Daten!E239</f>
        <v>1843</v>
      </c>
      <c r="E239" s="9">
        <f>Daten!D239</f>
        <v>0</v>
      </c>
      <c r="F239" s="8">
        <f t="shared" si="22"/>
        <v>2970.8059701492539</v>
      </c>
      <c r="H239" s="25">
        <f t="shared" ca="1" si="23"/>
        <v>17112</v>
      </c>
      <c r="I239" s="7">
        <f t="shared" ca="1" si="24"/>
        <v>21</v>
      </c>
      <c r="J239" s="25">
        <f ca="1">IF(I239=0,0,COUNTIF(I$19:$I239,C239*10+1))</f>
        <v>50</v>
      </c>
      <c r="K239" s="20">
        <f t="shared" ca="1" si="25"/>
        <v>0</v>
      </c>
      <c r="L239" s="23">
        <f t="shared" ca="1" si="26"/>
        <v>17112</v>
      </c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</row>
    <row r="240" spans="1:44" x14ac:dyDescent="0.2">
      <c r="A240" s="14">
        <f>Daten!A240</f>
        <v>20603</v>
      </c>
      <c r="B240" s="7" t="str">
        <f>Daten!B240</f>
        <v>Berg im Drautal</v>
      </c>
      <c r="C240" s="14">
        <f t="shared" si="21"/>
        <v>2</v>
      </c>
      <c r="D240" s="8">
        <f>Daten!E240</f>
        <v>1222</v>
      </c>
      <c r="E240" s="9">
        <f>Daten!D240</f>
        <v>0</v>
      </c>
      <c r="F240" s="8">
        <f t="shared" si="22"/>
        <v>1969.7910447761194</v>
      </c>
      <c r="H240" s="25">
        <f t="shared" ca="1" si="23"/>
        <v>11346</v>
      </c>
      <c r="I240" s="7">
        <f t="shared" ca="1" si="24"/>
        <v>21</v>
      </c>
      <c r="J240" s="25">
        <f ca="1">IF(I240=0,0,COUNTIF(I$19:$I240,C240*10+1))</f>
        <v>51</v>
      </c>
      <c r="K240" s="20">
        <f t="shared" ca="1" si="25"/>
        <v>0</v>
      </c>
      <c r="L240" s="23">
        <f t="shared" ca="1" si="26"/>
        <v>11346</v>
      </c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</row>
    <row r="241" spans="1:44" x14ac:dyDescent="0.2">
      <c r="A241" s="14">
        <f>Daten!A241</f>
        <v>20604</v>
      </c>
      <c r="B241" s="7" t="str">
        <f>Daten!B241</f>
        <v>Dellach im Drautal</v>
      </c>
      <c r="C241" s="14">
        <f t="shared" si="21"/>
        <v>2</v>
      </c>
      <c r="D241" s="8">
        <f>Daten!E241</f>
        <v>1589</v>
      </c>
      <c r="E241" s="9">
        <f>Daten!D241</f>
        <v>0</v>
      </c>
      <c r="F241" s="8">
        <f t="shared" si="22"/>
        <v>2561.373134328358</v>
      </c>
      <c r="H241" s="25">
        <f t="shared" ca="1" si="23"/>
        <v>14754</v>
      </c>
      <c r="I241" s="7">
        <f t="shared" ca="1" si="24"/>
        <v>21</v>
      </c>
      <c r="J241" s="25">
        <f ca="1">IF(I241=0,0,COUNTIF(I$19:$I241,C241*10+1))</f>
        <v>52</v>
      </c>
      <c r="K241" s="20">
        <f t="shared" ca="1" si="25"/>
        <v>0</v>
      </c>
      <c r="L241" s="23">
        <f t="shared" ca="1" si="26"/>
        <v>14754</v>
      </c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</row>
    <row r="242" spans="1:44" x14ac:dyDescent="0.2">
      <c r="A242" s="14">
        <f>Daten!A242</f>
        <v>20605</v>
      </c>
      <c r="B242" s="7" t="str">
        <f>Daten!B242</f>
        <v>Großkirchheim</v>
      </c>
      <c r="C242" s="14">
        <f t="shared" si="21"/>
        <v>2</v>
      </c>
      <c r="D242" s="8">
        <f>Daten!E242</f>
        <v>1319</v>
      </c>
      <c r="E242" s="9">
        <f>Daten!D242</f>
        <v>0</v>
      </c>
      <c r="F242" s="8">
        <f t="shared" si="22"/>
        <v>2126.1492537313434</v>
      </c>
      <c r="H242" s="25">
        <f t="shared" ca="1" si="23"/>
        <v>12247</v>
      </c>
      <c r="I242" s="7">
        <f t="shared" ca="1" si="24"/>
        <v>21</v>
      </c>
      <c r="J242" s="25">
        <f ca="1">IF(I242=0,0,COUNTIF(I$19:$I242,C242*10+1))</f>
        <v>53</v>
      </c>
      <c r="K242" s="20">
        <f t="shared" ca="1" si="25"/>
        <v>0</v>
      </c>
      <c r="L242" s="23">
        <f t="shared" ca="1" si="26"/>
        <v>12247</v>
      </c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</row>
    <row r="243" spans="1:44" x14ac:dyDescent="0.2">
      <c r="A243" s="14">
        <f>Daten!A243</f>
        <v>20607</v>
      </c>
      <c r="B243" s="7" t="str">
        <f>Daten!B243</f>
        <v>Flattach</v>
      </c>
      <c r="C243" s="14">
        <f t="shared" si="21"/>
        <v>2</v>
      </c>
      <c r="D243" s="8">
        <f>Daten!E243</f>
        <v>1172</v>
      </c>
      <c r="E243" s="9">
        <f>Daten!D243</f>
        <v>0</v>
      </c>
      <c r="F243" s="8">
        <f t="shared" si="22"/>
        <v>1889.1940298507463</v>
      </c>
      <c r="H243" s="25">
        <f t="shared" ca="1" si="23"/>
        <v>10882</v>
      </c>
      <c r="I243" s="7">
        <f t="shared" ca="1" si="24"/>
        <v>21</v>
      </c>
      <c r="J243" s="25">
        <f ca="1">IF(I243=0,0,COUNTIF(I$19:$I243,C243*10+1))</f>
        <v>54</v>
      </c>
      <c r="K243" s="20">
        <f t="shared" ca="1" si="25"/>
        <v>0</v>
      </c>
      <c r="L243" s="23">
        <f t="shared" ca="1" si="26"/>
        <v>10882</v>
      </c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</row>
    <row r="244" spans="1:44" x14ac:dyDescent="0.2">
      <c r="A244" s="14">
        <f>Daten!A244</f>
        <v>20608</v>
      </c>
      <c r="B244" s="7" t="str">
        <f>Daten!B244</f>
        <v>Gmünd in Kärnten</v>
      </c>
      <c r="C244" s="14">
        <f t="shared" si="21"/>
        <v>2</v>
      </c>
      <c r="D244" s="8">
        <f>Daten!E244</f>
        <v>2522</v>
      </c>
      <c r="E244" s="9">
        <f>Daten!D244</f>
        <v>0</v>
      </c>
      <c r="F244" s="8">
        <f t="shared" si="22"/>
        <v>4065.313432835821</v>
      </c>
      <c r="H244" s="25">
        <f t="shared" ca="1" si="23"/>
        <v>23417</v>
      </c>
      <c r="I244" s="7">
        <f t="shared" ca="1" si="24"/>
        <v>21</v>
      </c>
      <c r="J244" s="25">
        <f ca="1">IF(I244=0,0,COUNTIF(I$19:$I244,C244*10+1))</f>
        <v>55</v>
      </c>
      <c r="K244" s="20">
        <f t="shared" ca="1" si="25"/>
        <v>0</v>
      </c>
      <c r="L244" s="23">
        <f t="shared" ca="1" si="26"/>
        <v>23417</v>
      </c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</row>
    <row r="245" spans="1:44" x14ac:dyDescent="0.2">
      <c r="A245" s="14">
        <f>Daten!A245</f>
        <v>20609</v>
      </c>
      <c r="B245" s="7" t="str">
        <f>Daten!B245</f>
        <v>Greifenburg</v>
      </c>
      <c r="C245" s="14">
        <f t="shared" si="21"/>
        <v>2</v>
      </c>
      <c r="D245" s="8">
        <f>Daten!E245</f>
        <v>1729</v>
      </c>
      <c r="E245" s="9">
        <f>Daten!D245</f>
        <v>0</v>
      </c>
      <c r="F245" s="8">
        <f t="shared" si="22"/>
        <v>2787.0447761194027</v>
      </c>
      <c r="H245" s="25">
        <f t="shared" ca="1" si="23"/>
        <v>16054</v>
      </c>
      <c r="I245" s="7">
        <f t="shared" ca="1" si="24"/>
        <v>21</v>
      </c>
      <c r="J245" s="25">
        <f ca="1">IF(I245=0,0,COUNTIF(I$19:$I245,C245*10+1))</f>
        <v>56</v>
      </c>
      <c r="K245" s="20">
        <f t="shared" ca="1" si="25"/>
        <v>0</v>
      </c>
      <c r="L245" s="23">
        <f t="shared" ca="1" si="26"/>
        <v>16054</v>
      </c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</row>
    <row r="246" spans="1:44" x14ac:dyDescent="0.2">
      <c r="A246" s="14">
        <f>Daten!A246</f>
        <v>20610</v>
      </c>
      <c r="B246" s="7" t="str">
        <f>Daten!B246</f>
        <v>Heiligenblut am Großglockner</v>
      </c>
      <c r="C246" s="14">
        <f t="shared" si="21"/>
        <v>2</v>
      </c>
      <c r="D246" s="8">
        <f>Daten!E246</f>
        <v>960</v>
      </c>
      <c r="E246" s="9">
        <f>Daten!D246</f>
        <v>0</v>
      </c>
      <c r="F246" s="8">
        <f t="shared" si="22"/>
        <v>1547.4626865671642</v>
      </c>
      <c r="H246" s="25">
        <f t="shared" ca="1" si="23"/>
        <v>8914</v>
      </c>
      <c r="I246" s="7">
        <f t="shared" ca="1" si="24"/>
        <v>21</v>
      </c>
      <c r="J246" s="25">
        <f ca="1">IF(I246=0,0,COUNTIF(I$19:$I246,C246*10+1))</f>
        <v>57</v>
      </c>
      <c r="K246" s="20">
        <f t="shared" ca="1" si="25"/>
        <v>0</v>
      </c>
      <c r="L246" s="23">
        <f t="shared" ca="1" si="26"/>
        <v>8914</v>
      </c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</row>
    <row r="247" spans="1:44" x14ac:dyDescent="0.2">
      <c r="A247" s="14">
        <f>Daten!A247</f>
        <v>20611</v>
      </c>
      <c r="B247" s="7" t="str">
        <f>Daten!B247</f>
        <v>Irschen</v>
      </c>
      <c r="C247" s="14">
        <f t="shared" si="21"/>
        <v>2</v>
      </c>
      <c r="D247" s="8">
        <f>Daten!E247</f>
        <v>1973</v>
      </c>
      <c r="E247" s="9">
        <f>Daten!D247</f>
        <v>0</v>
      </c>
      <c r="F247" s="8">
        <f t="shared" si="22"/>
        <v>3180.3582089552237</v>
      </c>
      <c r="H247" s="25">
        <f t="shared" ca="1" si="23"/>
        <v>18319</v>
      </c>
      <c r="I247" s="7">
        <f t="shared" ca="1" si="24"/>
        <v>21</v>
      </c>
      <c r="J247" s="25">
        <f ca="1">IF(I247=0,0,COUNTIF(I$19:$I247,C247*10+1))</f>
        <v>58</v>
      </c>
      <c r="K247" s="20">
        <f t="shared" ca="1" si="25"/>
        <v>0</v>
      </c>
      <c r="L247" s="23">
        <f t="shared" ca="1" si="26"/>
        <v>18319</v>
      </c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</row>
    <row r="248" spans="1:44" x14ac:dyDescent="0.2">
      <c r="A248" s="14">
        <f>Daten!A248</f>
        <v>20613</v>
      </c>
      <c r="B248" s="7" t="str">
        <f>Daten!B248</f>
        <v>Kleblach-Lind</v>
      </c>
      <c r="C248" s="14">
        <f t="shared" si="21"/>
        <v>2</v>
      </c>
      <c r="D248" s="8">
        <f>Daten!E248</f>
        <v>1164</v>
      </c>
      <c r="E248" s="9">
        <f>Daten!D248</f>
        <v>0</v>
      </c>
      <c r="F248" s="8">
        <f t="shared" si="22"/>
        <v>1876.2985074626865</v>
      </c>
      <c r="H248" s="25">
        <f t="shared" ca="1" si="23"/>
        <v>10808</v>
      </c>
      <c r="I248" s="7">
        <f t="shared" ca="1" si="24"/>
        <v>21</v>
      </c>
      <c r="J248" s="25">
        <f ca="1">IF(I248=0,0,COUNTIF(I$19:$I248,C248*10+1))</f>
        <v>59</v>
      </c>
      <c r="K248" s="20">
        <f t="shared" ca="1" si="25"/>
        <v>0</v>
      </c>
      <c r="L248" s="23">
        <f t="shared" ca="1" si="26"/>
        <v>10808</v>
      </c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</row>
    <row r="249" spans="1:44" x14ac:dyDescent="0.2">
      <c r="A249" s="14">
        <f>Daten!A249</f>
        <v>20616</v>
      </c>
      <c r="B249" s="7" t="str">
        <f>Daten!B249</f>
        <v>Lendorf</v>
      </c>
      <c r="C249" s="14">
        <f t="shared" si="21"/>
        <v>2</v>
      </c>
      <c r="D249" s="8">
        <f>Daten!E249</f>
        <v>1754</v>
      </c>
      <c r="E249" s="9">
        <f>Daten!D249</f>
        <v>0</v>
      </c>
      <c r="F249" s="8">
        <f t="shared" si="22"/>
        <v>2827.3432835820895</v>
      </c>
      <c r="H249" s="25">
        <f t="shared" ca="1" si="23"/>
        <v>16286</v>
      </c>
      <c r="I249" s="7">
        <f t="shared" ca="1" si="24"/>
        <v>21</v>
      </c>
      <c r="J249" s="25">
        <f ca="1">IF(I249=0,0,COUNTIF(I$19:$I249,C249*10+1))</f>
        <v>60</v>
      </c>
      <c r="K249" s="20">
        <f t="shared" ca="1" si="25"/>
        <v>0</v>
      </c>
      <c r="L249" s="23">
        <f t="shared" ca="1" si="26"/>
        <v>16286</v>
      </c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</row>
    <row r="250" spans="1:44" x14ac:dyDescent="0.2">
      <c r="A250" s="14">
        <f>Daten!A250</f>
        <v>20618</v>
      </c>
      <c r="B250" s="7" t="str">
        <f>Daten!B250</f>
        <v>Mallnitz</v>
      </c>
      <c r="C250" s="14">
        <f t="shared" si="21"/>
        <v>2</v>
      </c>
      <c r="D250" s="8">
        <f>Daten!E250</f>
        <v>763</v>
      </c>
      <c r="E250" s="9">
        <f>Daten!D250</f>
        <v>0</v>
      </c>
      <c r="F250" s="8">
        <f t="shared" si="22"/>
        <v>1229.9104477611941</v>
      </c>
      <c r="H250" s="25">
        <f t="shared" ca="1" si="23"/>
        <v>7085</v>
      </c>
      <c r="I250" s="7">
        <f t="shared" ca="1" si="24"/>
        <v>21</v>
      </c>
      <c r="J250" s="25">
        <f ca="1">IF(I250=0,0,COUNTIF(I$19:$I250,C250*10+1))</f>
        <v>61</v>
      </c>
      <c r="K250" s="20">
        <f t="shared" ca="1" si="25"/>
        <v>0</v>
      </c>
      <c r="L250" s="23">
        <f t="shared" ca="1" si="26"/>
        <v>7085</v>
      </c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</row>
    <row r="251" spans="1:44" x14ac:dyDescent="0.2">
      <c r="A251" s="14">
        <f>Daten!A251</f>
        <v>20619</v>
      </c>
      <c r="B251" s="7" t="str">
        <f>Daten!B251</f>
        <v>Malta</v>
      </c>
      <c r="C251" s="14">
        <f t="shared" si="21"/>
        <v>2</v>
      </c>
      <c r="D251" s="8">
        <f>Daten!E251</f>
        <v>1915</v>
      </c>
      <c r="E251" s="9">
        <f>Daten!D251</f>
        <v>0</v>
      </c>
      <c r="F251" s="8">
        <f t="shared" si="22"/>
        <v>3086.8656716417909</v>
      </c>
      <c r="H251" s="25">
        <f t="shared" ca="1" si="23"/>
        <v>17781</v>
      </c>
      <c r="I251" s="7">
        <f t="shared" ca="1" si="24"/>
        <v>21</v>
      </c>
      <c r="J251" s="25">
        <f ca="1">IF(I251=0,0,COUNTIF(I$19:$I251,C251*10+1))</f>
        <v>62</v>
      </c>
      <c r="K251" s="20">
        <f t="shared" ca="1" si="25"/>
        <v>0</v>
      </c>
      <c r="L251" s="23">
        <f t="shared" ca="1" si="26"/>
        <v>17781</v>
      </c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</row>
    <row r="252" spans="1:44" x14ac:dyDescent="0.2">
      <c r="A252" s="14">
        <f>Daten!A252</f>
        <v>20620</v>
      </c>
      <c r="B252" s="7" t="str">
        <f>Daten!B252</f>
        <v>Millstatt am See</v>
      </c>
      <c r="C252" s="14">
        <f t="shared" si="21"/>
        <v>2</v>
      </c>
      <c r="D252" s="8">
        <f>Daten!E252</f>
        <v>3473</v>
      </c>
      <c r="E252" s="9">
        <f>Daten!D252</f>
        <v>0</v>
      </c>
      <c r="F252" s="8">
        <f t="shared" si="22"/>
        <v>5598.2686567164183</v>
      </c>
      <c r="H252" s="25">
        <f t="shared" ca="1" si="23"/>
        <v>32247</v>
      </c>
      <c r="I252" s="7">
        <f t="shared" ca="1" si="24"/>
        <v>21</v>
      </c>
      <c r="J252" s="25">
        <f ca="1">IF(I252=0,0,COUNTIF(I$19:$I252,C252*10+1))</f>
        <v>63</v>
      </c>
      <c r="K252" s="20">
        <f t="shared" ca="1" si="25"/>
        <v>0</v>
      </c>
      <c r="L252" s="23">
        <f t="shared" ca="1" si="26"/>
        <v>32247</v>
      </c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</row>
    <row r="253" spans="1:44" x14ac:dyDescent="0.2">
      <c r="A253" s="14">
        <f>Daten!A253</f>
        <v>20622</v>
      </c>
      <c r="B253" s="7" t="str">
        <f>Daten!B253</f>
        <v>Mörtschach</v>
      </c>
      <c r="C253" s="14">
        <f t="shared" si="21"/>
        <v>2</v>
      </c>
      <c r="D253" s="8">
        <f>Daten!E253</f>
        <v>824</v>
      </c>
      <c r="E253" s="9">
        <f>Daten!D253</f>
        <v>0</v>
      </c>
      <c r="F253" s="8">
        <f t="shared" si="22"/>
        <v>1328.2388059701493</v>
      </c>
      <c r="H253" s="25">
        <f t="shared" ca="1" si="23"/>
        <v>7651</v>
      </c>
      <c r="I253" s="7">
        <f t="shared" ca="1" si="24"/>
        <v>21</v>
      </c>
      <c r="J253" s="25">
        <f ca="1">IF(I253=0,0,COUNTIF(I$19:$I253,C253*10+1))</f>
        <v>64</v>
      </c>
      <c r="K253" s="20">
        <f t="shared" ca="1" si="25"/>
        <v>0</v>
      </c>
      <c r="L253" s="23">
        <f t="shared" ca="1" si="26"/>
        <v>7651</v>
      </c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</row>
    <row r="254" spans="1:44" x14ac:dyDescent="0.2">
      <c r="A254" s="14">
        <f>Daten!A254</f>
        <v>20624</v>
      </c>
      <c r="B254" s="7" t="str">
        <f>Daten!B254</f>
        <v>Mühldorf</v>
      </c>
      <c r="C254" s="14">
        <f t="shared" si="21"/>
        <v>2</v>
      </c>
      <c r="D254" s="8">
        <f>Daten!E254</f>
        <v>1014</v>
      </c>
      <c r="E254" s="9">
        <f>Daten!D254</f>
        <v>0</v>
      </c>
      <c r="F254" s="8">
        <f t="shared" si="22"/>
        <v>1634.5074626865671</v>
      </c>
      <c r="H254" s="25">
        <f t="shared" ca="1" si="23"/>
        <v>9415</v>
      </c>
      <c r="I254" s="7">
        <f t="shared" ca="1" si="24"/>
        <v>21</v>
      </c>
      <c r="J254" s="25">
        <f ca="1">IF(I254=0,0,COUNTIF(I$19:$I254,C254*10+1))</f>
        <v>65</v>
      </c>
      <c r="K254" s="20">
        <f t="shared" ca="1" si="25"/>
        <v>0</v>
      </c>
      <c r="L254" s="23">
        <f t="shared" ca="1" si="26"/>
        <v>9415</v>
      </c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</row>
    <row r="255" spans="1:44" x14ac:dyDescent="0.2">
      <c r="A255" s="14">
        <f>Daten!A255</f>
        <v>20625</v>
      </c>
      <c r="B255" s="7" t="str">
        <f>Daten!B255</f>
        <v>Oberdrauburg</v>
      </c>
      <c r="C255" s="14">
        <f t="shared" si="21"/>
        <v>2</v>
      </c>
      <c r="D255" s="8">
        <f>Daten!E255</f>
        <v>1189</v>
      </c>
      <c r="E255" s="9">
        <f>Daten!D255</f>
        <v>0</v>
      </c>
      <c r="F255" s="8">
        <f t="shared" si="22"/>
        <v>1916.5970149253731</v>
      </c>
      <c r="H255" s="25">
        <f t="shared" ca="1" si="23"/>
        <v>11040</v>
      </c>
      <c r="I255" s="7">
        <f t="shared" ca="1" si="24"/>
        <v>21</v>
      </c>
      <c r="J255" s="25">
        <f ca="1">IF(I255=0,0,COUNTIF(I$19:$I255,C255*10+1))</f>
        <v>66</v>
      </c>
      <c r="K255" s="20">
        <f t="shared" ca="1" si="25"/>
        <v>0</v>
      </c>
      <c r="L255" s="23">
        <f t="shared" ca="1" si="26"/>
        <v>11040</v>
      </c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</row>
    <row r="256" spans="1:44" x14ac:dyDescent="0.2">
      <c r="A256" s="14">
        <f>Daten!A256</f>
        <v>20627</v>
      </c>
      <c r="B256" s="7" t="str">
        <f>Daten!B256</f>
        <v>Obervellach</v>
      </c>
      <c r="C256" s="14">
        <f t="shared" si="21"/>
        <v>2</v>
      </c>
      <c r="D256" s="8">
        <f>Daten!E256</f>
        <v>2224</v>
      </c>
      <c r="E256" s="9">
        <f>Daten!D256</f>
        <v>0</v>
      </c>
      <c r="F256" s="8">
        <f t="shared" si="22"/>
        <v>3584.9552238805968</v>
      </c>
      <c r="H256" s="25">
        <f t="shared" ca="1" si="23"/>
        <v>20650</v>
      </c>
      <c r="I256" s="7">
        <f t="shared" ca="1" si="24"/>
        <v>21</v>
      </c>
      <c r="J256" s="25">
        <f ca="1">IF(I256=0,0,COUNTIF(I$19:$I256,C256*10+1))</f>
        <v>67</v>
      </c>
      <c r="K256" s="20">
        <f t="shared" ca="1" si="25"/>
        <v>0</v>
      </c>
      <c r="L256" s="23">
        <f t="shared" ca="1" si="26"/>
        <v>20650</v>
      </c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</row>
    <row r="257" spans="1:44" x14ac:dyDescent="0.2">
      <c r="A257" s="14">
        <f>Daten!A257</f>
        <v>20630</v>
      </c>
      <c r="B257" s="7" t="str">
        <f>Daten!B257</f>
        <v>Radenthein</v>
      </c>
      <c r="C257" s="14">
        <f t="shared" si="21"/>
        <v>2</v>
      </c>
      <c r="D257" s="8">
        <f>Daten!E257</f>
        <v>5772</v>
      </c>
      <c r="E257" s="9">
        <f>Daten!D257</f>
        <v>0</v>
      </c>
      <c r="F257" s="8">
        <f t="shared" si="22"/>
        <v>9304.119402985074</v>
      </c>
      <c r="H257" s="25">
        <f t="shared" ca="1" si="23"/>
        <v>53593</v>
      </c>
      <c r="I257" s="7">
        <f t="shared" ca="1" si="24"/>
        <v>21</v>
      </c>
      <c r="J257" s="25">
        <f ca="1">IF(I257=0,0,COUNTIF(I$19:$I257,C257*10+1))</f>
        <v>68</v>
      </c>
      <c r="K257" s="20">
        <f t="shared" ca="1" si="25"/>
        <v>0</v>
      </c>
      <c r="L257" s="23">
        <f t="shared" ca="1" si="26"/>
        <v>53593</v>
      </c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</row>
    <row r="258" spans="1:44" x14ac:dyDescent="0.2">
      <c r="A258" s="14">
        <f>Daten!A258</f>
        <v>20631</v>
      </c>
      <c r="B258" s="7" t="str">
        <f>Daten!B258</f>
        <v>Rangersdorf</v>
      </c>
      <c r="C258" s="14">
        <f t="shared" si="21"/>
        <v>2</v>
      </c>
      <c r="D258" s="8">
        <f>Daten!E258</f>
        <v>1695</v>
      </c>
      <c r="E258" s="9">
        <f>Daten!D258</f>
        <v>0</v>
      </c>
      <c r="F258" s="8">
        <f t="shared" si="22"/>
        <v>2732.2388059701493</v>
      </c>
      <c r="H258" s="25">
        <f t="shared" ca="1" si="23"/>
        <v>15738</v>
      </c>
      <c r="I258" s="7">
        <f t="shared" ca="1" si="24"/>
        <v>21</v>
      </c>
      <c r="J258" s="25">
        <f ca="1">IF(I258=0,0,COUNTIF(I$19:$I258,C258*10+1))</f>
        <v>69</v>
      </c>
      <c r="K258" s="20">
        <f t="shared" ca="1" si="25"/>
        <v>0</v>
      </c>
      <c r="L258" s="23">
        <f t="shared" ca="1" si="26"/>
        <v>15738</v>
      </c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</row>
    <row r="259" spans="1:44" x14ac:dyDescent="0.2">
      <c r="A259" s="14">
        <f>Daten!A259</f>
        <v>20632</v>
      </c>
      <c r="B259" s="7" t="str">
        <f>Daten!B259</f>
        <v>Rennweg am Katschberg</v>
      </c>
      <c r="C259" s="14">
        <f t="shared" si="21"/>
        <v>2</v>
      </c>
      <c r="D259" s="8">
        <f>Daten!E259</f>
        <v>1707</v>
      </c>
      <c r="E259" s="9">
        <f>Daten!D259</f>
        <v>0</v>
      </c>
      <c r="F259" s="8">
        <f t="shared" si="22"/>
        <v>2751.5820895522388</v>
      </c>
      <c r="H259" s="25">
        <f t="shared" ca="1" si="23"/>
        <v>15850</v>
      </c>
      <c r="I259" s="7">
        <f t="shared" ca="1" si="24"/>
        <v>21</v>
      </c>
      <c r="J259" s="25">
        <f ca="1">IF(I259=0,0,COUNTIF(I$19:$I259,C259*10+1))</f>
        <v>70</v>
      </c>
      <c r="K259" s="20">
        <f t="shared" ca="1" si="25"/>
        <v>0</v>
      </c>
      <c r="L259" s="23">
        <f t="shared" ca="1" si="26"/>
        <v>15850</v>
      </c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</row>
    <row r="260" spans="1:44" x14ac:dyDescent="0.2">
      <c r="A260" s="14">
        <f>Daten!A260</f>
        <v>20633</v>
      </c>
      <c r="B260" s="7" t="str">
        <f>Daten!B260</f>
        <v>Sachsenburg</v>
      </c>
      <c r="C260" s="14">
        <f t="shared" si="21"/>
        <v>2</v>
      </c>
      <c r="D260" s="8">
        <f>Daten!E260</f>
        <v>1372</v>
      </c>
      <c r="E260" s="9">
        <f>Daten!D260</f>
        <v>0</v>
      </c>
      <c r="F260" s="8">
        <f t="shared" si="22"/>
        <v>2211.5820895522388</v>
      </c>
      <c r="H260" s="25">
        <f t="shared" ca="1" si="23"/>
        <v>12739</v>
      </c>
      <c r="I260" s="7">
        <f t="shared" ca="1" si="24"/>
        <v>21</v>
      </c>
      <c r="J260" s="25">
        <f ca="1">IF(I260=0,0,COUNTIF(I$19:$I260,C260*10+1))</f>
        <v>71</v>
      </c>
      <c r="K260" s="20">
        <f t="shared" ca="1" si="25"/>
        <v>0</v>
      </c>
      <c r="L260" s="23">
        <f t="shared" ca="1" si="26"/>
        <v>12739</v>
      </c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</row>
    <row r="261" spans="1:44" x14ac:dyDescent="0.2">
      <c r="A261" s="14">
        <f>Daten!A261</f>
        <v>20634</v>
      </c>
      <c r="B261" s="7" t="str">
        <f>Daten!B261</f>
        <v>Seeboden am Millstätter See</v>
      </c>
      <c r="C261" s="14">
        <f t="shared" si="21"/>
        <v>2</v>
      </c>
      <c r="D261" s="8">
        <f>Daten!E261</f>
        <v>6636</v>
      </c>
      <c r="E261" s="9">
        <f>Daten!D261</f>
        <v>0</v>
      </c>
      <c r="F261" s="8">
        <f t="shared" si="22"/>
        <v>10696.835820895521</v>
      </c>
      <c r="H261" s="25">
        <f t="shared" ca="1" si="23"/>
        <v>61616</v>
      </c>
      <c r="I261" s="7">
        <f t="shared" ca="1" si="24"/>
        <v>21</v>
      </c>
      <c r="J261" s="25">
        <f ca="1">IF(I261=0,0,COUNTIF(I$19:$I261,C261*10+1))</f>
        <v>72</v>
      </c>
      <c r="K261" s="20">
        <f t="shared" ca="1" si="25"/>
        <v>0</v>
      </c>
      <c r="L261" s="23">
        <f t="shared" ca="1" si="26"/>
        <v>61616</v>
      </c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</row>
    <row r="262" spans="1:44" x14ac:dyDescent="0.2">
      <c r="A262" s="14">
        <f>Daten!A262</f>
        <v>20635</v>
      </c>
      <c r="B262" s="7" t="str">
        <f>Daten!B262</f>
        <v>Spittal an der Drau</v>
      </c>
      <c r="C262" s="14">
        <f t="shared" si="21"/>
        <v>2</v>
      </c>
      <c r="D262" s="8">
        <f>Daten!E262</f>
        <v>15273</v>
      </c>
      <c r="E262" s="9">
        <f>Daten!D262</f>
        <v>0</v>
      </c>
      <c r="F262" s="8">
        <f t="shared" si="22"/>
        <v>25454.999999999996</v>
      </c>
      <c r="H262" s="25">
        <f t="shared" ca="1" si="23"/>
        <v>146626</v>
      </c>
      <c r="I262" s="7">
        <f t="shared" ca="1" si="24"/>
        <v>21</v>
      </c>
      <c r="J262" s="25">
        <f ca="1">IF(I262=0,0,COUNTIF(I$19:$I262,C262*10+1))</f>
        <v>73</v>
      </c>
      <c r="K262" s="20">
        <f t="shared" ca="1" si="25"/>
        <v>0</v>
      </c>
      <c r="L262" s="23">
        <f t="shared" ca="1" si="26"/>
        <v>146626</v>
      </c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</row>
    <row r="263" spans="1:44" x14ac:dyDescent="0.2">
      <c r="A263" s="14">
        <f>Daten!A263</f>
        <v>20636</v>
      </c>
      <c r="B263" s="7" t="str">
        <f>Daten!B263</f>
        <v>Stall</v>
      </c>
      <c r="C263" s="14">
        <f t="shared" si="21"/>
        <v>2</v>
      </c>
      <c r="D263" s="8">
        <f>Daten!E263</f>
        <v>1481</v>
      </c>
      <c r="E263" s="9">
        <f>Daten!D263</f>
        <v>0</v>
      </c>
      <c r="F263" s="8">
        <f t="shared" si="22"/>
        <v>2387.2835820895521</v>
      </c>
      <c r="H263" s="25">
        <f t="shared" ca="1" si="23"/>
        <v>13751</v>
      </c>
      <c r="I263" s="7">
        <f t="shared" ca="1" si="24"/>
        <v>21</v>
      </c>
      <c r="J263" s="25">
        <f ca="1">IF(I263=0,0,COUNTIF(I$19:$I263,C263*10+1))</f>
        <v>74</v>
      </c>
      <c r="K263" s="20">
        <f t="shared" ca="1" si="25"/>
        <v>0</v>
      </c>
      <c r="L263" s="23">
        <f t="shared" ca="1" si="26"/>
        <v>13751</v>
      </c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</row>
    <row r="264" spans="1:44" x14ac:dyDescent="0.2">
      <c r="A264" s="14">
        <f>Daten!A264</f>
        <v>20637</v>
      </c>
      <c r="B264" s="7" t="str">
        <f>Daten!B264</f>
        <v>Steinfeld</v>
      </c>
      <c r="C264" s="14">
        <f t="shared" si="21"/>
        <v>2</v>
      </c>
      <c r="D264" s="8">
        <f>Daten!E264</f>
        <v>2007</v>
      </c>
      <c r="E264" s="9">
        <f>Daten!D264</f>
        <v>0</v>
      </c>
      <c r="F264" s="8">
        <f t="shared" si="22"/>
        <v>3235.1641791044776</v>
      </c>
      <c r="H264" s="25">
        <f t="shared" ca="1" si="23"/>
        <v>18635</v>
      </c>
      <c r="I264" s="7">
        <f t="shared" ca="1" si="24"/>
        <v>21</v>
      </c>
      <c r="J264" s="25">
        <f ca="1">IF(I264=0,0,COUNTIF(I$19:$I264,C264*10+1))</f>
        <v>75</v>
      </c>
      <c r="K264" s="20">
        <f t="shared" ca="1" si="25"/>
        <v>0</v>
      </c>
      <c r="L264" s="23">
        <f t="shared" ca="1" si="26"/>
        <v>18635</v>
      </c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</row>
    <row r="265" spans="1:44" x14ac:dyDescent="0.2">
      <c r="A265" s="14">
        <f>Daten!A265</f>
        <v>20638</v>
      </c>
      <c r="B265" s="7" t="str">
        <f>Daten!B265</f>
        <v>Trebesing</v>
      </c>
      <c r="C265" s="14">
        <f t="shared" si="21"/>
        <v>2</v>
      </c>
      <c r="D265" s="8">
        <f>Daten!E265</f>
        <v>1163</v>
      </c>
      <c r="E265" s="9">
        <f>Daten!D265</f>
        <v>0</v>
      </c>
      <c r="F265" s="8">
        <f t="shared" si="22"/>
        <v>1874.686567164179</v>
      </c>
      <c r="H265" s="25">
        <f t="shared" ca="1" si="23"/>
        <v>10799</v>
      </c>
      <c r="I265" s="7">
        <f t="shared" ca="1" si="24"/>
        <v>21</v>
      </c>
      <c r="J265" s="25">
        <f ca="1">IF(I265=0,0,COUNTIF(I$19:$I265,C265*10+1))</f>
        <v>76</v>
      </c>
      <c r="K265" s="20">
        <f t="shared" ca="1" si="25"/>
        <v>0</v>
      </c>
      <c r="L265" s="23">
        <f t="shared" ca="1" si="26"/>
        <v>10799</v>
      </c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</row>
    <row r="266" spans="1:44" x14ac:dyDescent="0.2">
      <c r="A266" s="14">
        <f>Daten!A266</f>
        <v>20639</v>
      </c>
      <c r="B266" s="7" t="str">
        <f>Daten!B266</f>
        <v>Weißensee</v>
      </c>
      <c r="C266" s="14">
        <f t="shared" si="21"/>
        <v>2</v>
      </c>
      <c r="D266" s="8">
        <f>Daten!E266</f>
        <v>764</v>
      </c>
      <c r="E266" s="9">
        <f>Daten!D266</f>
        <v>0</v>
      </c>
      <c r="F266" s="8">
        <f t="shared" si="22"/>
        <v>1231.5223880597016</v>
      </c>
      <c r="H266" s="25">
        <f t="shared" ca="1" si="23"/>
        <v>7094</v>
      </c>
      <c r="I266" s="7">
        <f t="shared" ca="1" si="24"/>
        <v>21</v>
      </c>
      <c r="J266" s="25">
        <f ca="1">IF(I266=0,0,COUNTIF(I$19:$I266,C266*10+1))</f>
        <v>77</v>
      </c>
      <c r="K266" s="20">
        <f t="shared" ca="1" si="25"/>
        <v>0</v>
      </c>
      <c r="L266" s="23">
        <f t="shared" ca="1" si="26"/>
        <v>7094</v>
      </c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</row>
    <row r="267" spans="1:44" x14ac:dyDescent="0.2">
      <c r="A267" s="14">
        <f>Daten!A267</f>
        <v>20640</v>
      </c>
      <c r="B267" s="7" t="str">
        <f>Daten!B267</f>
        <v>Winklern</v>
      </c>
      <c r="C267" s="14">
        <f t="shared" si="21"/>
        <v>2</v>
      </c>
      <c r="D267" s="8">
        <f>Daten!E267</f>
        <v>1209</v>
      </c>
      <c r="E267" s="9">
        <f>Daten!D267</f>
        <v>0</v>
      </c>
      <c r="F267" s="8">
        <f t="shared" si="22"/>
        <v>1948.8358208955224</v>
      </c>
      <c r="H267" s="25">
        <f t="shared" ca="1" si="23"/>
        <v>11226</v>
      </c>
      <c r="I267" s="7">
        <f t="shared" ca="1" si="24"/>
        <v>21</v>
      </c>
      <c r="J267" s="25">
        <f ca="1">IF(I267=0,0,COUNTIF(I$19:$I267,C267*10+1))</f>
        <v>78</v>
      </c>
      <c r="K267" s="20">
        <f t="shared" ca="1" si="25"/>
        <v>0</v>
      </c>
      <c r="L267" s="23">
        <f t="shared" ca="1" si="26"/>
        <v>11226</v>
      </c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</row>
    <row r="268" spans="1:44" x14ac:dyDescent="0.2">
      <c r="A268" s="14">
        <f>Daten!A268</f>
        <v>20642</v>
      </c>
      <c r="B268" s="7" t="str">
        <f>Daten!B268</f>
        <v>Krems in Kärnten</v>
      </c>
      <c r="C268" s="14">
        <f t="shared" si="21"/>
        <v>2</v>
      </c>
      <c r="D268" s="8">
        <f>Daten!E268</f>
        <v>1676</v>
      </c>
      <c r="E268" s="9">
        <f>Daten!D268</f>
        <v>0</v>
      </c>
      <c r="F268" s="8">
        <f t="shared" si="22"/>
        <v>2701.6119402985073</v>
      </c>
      <c r="H268" s="25">
        <f t="shared" ca="1" si="23"/>
        <v>15562</v>
      </c>
      <c r="I268" s="7">
        <f t="shared" ca="1" si="24"/>
        <v>21</v>
      </c>
      <c r="J268" s="25">
        <f ca="1">IF(I268=0,0,COUNTIF(I$19:$I268,C268*10+1))</f>
        <v>79</v>
      </c>
      <c r="K268" s="20">
        <f t="shared" ca="1" si="25"/>
        <v>0</v>
      </c>
      <c r="L268" s="23">
        <f t="shared" ca="1" si="26"/>
        <v>15562</v>
      </c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</row>
    <row r="269" spans="1:44" x14ac:dyDescent="0.2">
      <c r="A269" s="14">
        <f>Daten!A269</f>
        <v>20643</v>
      </c>
      <c r="B269" s="7" t="str">
        <f>Daten!B269</f>
        <v>Lurnfeld</v>
      </c>
      <c r="C269" s="14">
        <f t="shared" si="21"/>
        <v>2</v>
      </c>
      <c r="D269" s="8">
        <f>Daten!E269</f>
        <v>2672</v>
      </c>
      <c r="E269" s="9">
        <f>Daten!D269</f>
        <v>0</v>
      </c>
      <c r="F269" s="8">
        <f t="shared" si="22"/>
        <v>4307.1044776119406</v>
      </c>
      <c r="H269" s="25">
        <f t="shared" ca="1" si="23"/>
        <v>24810</v>
      </c>
      <c r="I269" s="7">
        <f t="shared" ca="1" si="24"/>
        <v>21</v>
      </c>
      <c r="J269" s="25">
        <f ca="1">IF(I269=0,0,COUNTIF(I$19:$I269,C269*10+1))</f>
        <v>80</v>
      </c>
      <c r="K269" s="20">
        <f t="shared" ca="1" si="25"/>
        <v>0</v>
      </c>
      <c r="L269" s="23">
        <f t="shared" ca="1" si="26"/>
        <v>24810</v>
      </c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</row>
    <row r="270" spans="1:44" x14ac:dyDescent="0.2">
      <c r="A270" s="14">
        <f>Daten!A270</f>
        <v>20644</v>
      </c>
      <c r="B270" s="7" t="str">
        <f>Daten!B270</f>
        <v>Reißeck</v>
      </c>
      <c r="C270" s="14">
        <f t="shared" si="21"/>
        <v>2</v>
      </c>
      <c r="D270" s="8">
        <f>Daten!E270</f>
        <v>2090</v>
      </c>
      <c r="E270" s="9">
        <f>Daten!D270</f>
        <v>0</v>
      </c>
      <c r="F270" s="8">
        <f t="shared" si="22"/>
        <v>3368.9552238805968</v>
      </c>
      <c r="H270" s="25">
        <f t="shared" ca="1" si="23"/>
        <v>19406</v>
      </c>
      <c r="I270" s="7">
        <f t="shared" ca="1" si="24"/>
        <v>21</v>
      </c>
      <c r="J270" s="25">
        <f ca="1">IF(I270=0,0,COUNTIF(I$19:$I270,C270*10+1))</f>
        <v>81</v>
      </c>
      <c r="K270" s="20">
        <f t="shared" ca="1" si="25"/>
        <v>0</v>
      </c>
      <c r="L270" s="23">
        <f t="shared" ca="1" si="26"/>
        <v>19406</v>
      </c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</row>
    <row r="271" spans="1:44" x14ac:dyDescent="0.2">
      <c r="A271" s="14">
        <f>Daten!A271</f>
        <v>20701</v>
      </c>
      <c r="B271" s="7" t="str">
        <f>Daten!B271</f>
        <v>Afritz am See</v>
      </c>
      <c r="C271" s="14">
        <f t="shared" si="21"/>
        <v>2</v>
      </c>
      <c r="D271" s="8">
        <f>Daten!E271</f>
        <v>1440</v>
      </c>
      <c r="E271" s="9">
        <f>Daten!D271</f>
        <v>0</v>
      </c>
      <c r="F271" s="8">
        <f t="shared" si="22"/>
        <v>2321.1940298507461</v>
      </c>
      <c r="H271" s="25">
        <f t="shared" ca="1" si="23"/>
        <v>13371</v>
      </c>
      <c r="I271" s="7">
        <f t="shared" ca="1" si="24"/>
        <v>21</v>
      </c>
      <c r="J271" s="25">
        <f ca="1">IF(I271=0,0,COUNTIF(I$19:$I271,C271*10+1))</f>
        <v>82</v>
      </c>
      <c r="K271" s="20">
        <f t="shared" ca="1" si="25"/>
        <v>0</v>
      </c>
      <c r="L271" s="23">
        <f t="shared" ca="1" si="26"/>
        <v>13371</v>
      </c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</row>
    <row r="272" spans="1:44" x14ac:dyDescent="0.2">
      <c r="A272" s="14">
        <f>Daten!A272</f>
        <v>20702</v>
      </c>
      <c r="B272" s="7" t="str">
        <f>Daten!B272</f>
        <v>Arnoldstein</v>
      </c>
      <c r="C272" s="14">
        <f t="shared" si="21"/>
        <v>2</v>
      </c>
      <c r="D272" s="8">
        <f>Daten!E272</f>
        <v>7027</v>
      </c>
      <c r="E272" s="9">
        <f>Daten!D272</f>
        <v>0</v>
      </c>
      <c r="F272" s="8">
        <f t="shared" si="22"/>
        <v>11327.10447761194</v>
      </c>
      <c r="H272" s="25">
        <f t="shared" ca="1" si="23"/>
        <v>65246</v>
      </c>
      <c r="I272" s="7">
        <f t="shared" ca="1" si="24"/>
        <v>21</v>
      </c>
      <c r="J272" s="25">
        <f ca="1">IF(I272=0,0,COUNTIF(I$19:$I272,C272*10+1))</f>
        <v>83</v>
      </c>
      <c r="K272" s="20">
        <f t="shared" ca="1" si="25"/>
        <v>0</v>
      </c>
      <c r="L272" s="23">
        <f t="shared" ca="1" si="26"/>
        <v>65246</v>
      </c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</row>
    <row r="273" spans="1:44" x14ac:dyDescent="0.2">
      <c r="A273" s="14">
        <f>Daten!A273</f>
        <v>20703</v>
      </c>
      <c r="B273" s="7" t="str">
        <f>Daten!B273</f>
        <v>Arriach</v>
      </c>
      <c r="C273" s="14">
        <f t="shared" si="21"/>
        <v>2</v>
      </c>
      <c r="D273" s="8">
        <f>Daten!E273</f>
        <v>1327</v>
      </c>
      <c r="E273" s="9">
        <f>Daten!D273</f>
        <v>0</v>
      </c>
      <c r="F273" s="8">
        <f t="shared" si="22"/>
        <v>2139.0447761194032</v>
      </c>
      <c r="H273" s="25">
        <f t="shared" ca="1" si="23"/>
        <v>12321</v>
      </c>
      <c r="I273" s="7">
        <f t="shared" ca="1" si="24"/>
        <v>21</v>
      </c>
      <c r="J273" s="25">
        <f ca="1">IF(I273=0,0,COUNTIF(I$19:$I273,C273*10+1))</f>
        <v>84</v>
      </c>
      <c r="K273" s="20">
        <f t="shared" ca="1" si="25"/>
        <v>0</v>
      </c>
      <c r="L273" s="23">
        <f t="shared" ca="1" si="26"/>
        <v>12321</v>
      </c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</row>
    <row r="274" spans="1:44" x14ac:dyDescent="0.2">
      <c r="A274" s="14">
        <f>Daten!A274</f>
        <v>20705</v>
      </c>
      <c r="B274" s="7" t="str">
        <f>Daten!B274</f>
        <v>Bad Bleiberg</v>
      </c>
      <c r="C274" s="14">
        <f t="shared" si="21"/>
        <v>2</v>
      </c>
      <c r="D274" s="8">
        <f>Daten!E274</f>
        <v>2203</v>
      </c>
      <c r="E274" s="9">
        <f>Daten!D274</f>
        <v>0</v>
      </c>
      <c r="F274" s="8">
        <f t="shared" si="22"/>
        <v>3551.1044776119402</v>
      </c>
      <c r="H274" s="25">
        <f t="shared" ca="1" si="23"/>
        <v>20455</v>
      </c>
      <c r="I274" s="7">
        <f t="shared" ca="1" si="24"/>
        <v>21</v>
      </c>
      <c r="J274" s="25">
        <f ca="1">IF(I274=0,0,COUNTIF(I$19:$I274,C274*10+1))</f>
        <v>85</v>
      </c>
      <c r="K274" s="20">
        <f t="shared" ca="1" si="25"/>
        <v>0</v>
      </c>
      <c r="L274" s="23">
        <f t="shared" ca="1" si="26"/>
        <v>20455</v>
      </c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</row>
    <row r="275" spans="1:44" x14ac:dyDescent="0.2">
      <c r="A275" s="14">
        <f>Daten!A275</f>
        <v>20707</v>
      </c>
      <c r="B275" s="7" t="str">
        <f>Daten!B275</f>
        <v>Feistritz an der Gail</v>
      </c>
      <c r="C275" s="14">
        <f t="shared" ref="C275:C338" si="27">INT(A275/10000)</f>
        <v>2</v>
      </c>
      <c r="D275" s="8">
        <f>Daten!E275</f>
        <v>658</v>
      </c>
      <c r="E275" s="9">
        <f>Daten!D275</f>
        <v>0</v>
      </c>
      <c r="F275" s="8">
        <f t="shared" ref="F275:F338" si="28">IF(AND(E275=1,D275&lt;=20000),D275*2,IF(D275&lt;=10000,D275*(1+41/67),IF(D275&lt;=20000,D275*(1+2/3),IF(D275&lt;=50000,D275*(2),D275*(2+1/3))))+IF(AND(D275&gt;9000,D275&lt;=10000),(D275-9000)*(110/201),0)+IF(AND(D275&gt;18000,D275&lt;=20000),(D275-18000)*(3+1/3),0)+IF(AND(D275&gt;45000,D275&lt;=50000),(D275-45000)*(3+1/3),0))</f>
        <v>1060.6567164179105</v>
      </c>
      <c r="H275" s="25">
        <f t="shared" ref="H275:H338" ca="1" si="29">ROUND(OFFSET($G$6,C275,0)/OFFSET($F$6,C275,0)*F275,0)</f>
        <v>6110</v>
      </c>
      <c r="I275" s="7">
        <f t="shared" ref="I275:I338" ca="1" si="30">IF(H275&gt;0,C275*10+1,0)</f>
        <v>21</v>
      </c>
      <c r="J275" s="25">
        <f ca="1">IF(I275=0,0,COUNTIF(I$19:$I275,C275*10+1))</f>
        <v>86</v>
      </c>
      <c r="K275" s="20">
        <f t="shared" ref="K275:K338" ca="1" si="31">IF(J275=1,OFFSET($G$6,C275,0)-OFFSET($H$6,C275,0),0)</f>
        <v>0</v>
      </c>
      <c r="L275" s="23">
        <f t="shared" ref="L275:L338" ca="1" si="32">H275+K275</f>
        <v>6110</v>
      </c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</row>
    <row r="276" spans="1:44" x14ac:dyDescent="0.2">
      <c r="A276" s="14">
        <f>Daten!A276</f>
        <v>20708</v>
      </c>
      <c r="B276" s="7" t="str">
        <f>Daten!B276</f>
        <v>Feld am See</v>
      </c>
      <c r="C276" s="14">
        <f t="shared" si="27"/>
        <v>2</v>
      </c>
      <c r="D276" s="8">
        <f>Daten!E276</f>
        <v>1075</v>
      </c>
      <c r="E276" s="9">
        <f>Daten!D276</f>
        <v>0</v>
      </c>
      <c r="F276" s="8">
        <f t="shared" si="28"/>
        <v>1732.8358208955224</v>
      </c>
      <c r="H276" s="25">
        <f t="shared" ca="1" si="29"/>
        <v>9981</v>
      </c>
      <c r="I276" s="7">
        <f t="shared" ca="1" si="30"/>
        <v>21</v>
      </c>
      <c r="J276" s="25">
        <f ca="1">IF(I276=0,0,COUNTIF(I$19:$I276,C276*10+1))</f>
        <v>87</v>
      </c>
      <c r="K276" s="20">
        <f t="shared" ca="1" si="31"/>
        <v>0</v>
      </c>
      <c r="L276" s="23">
        <f t="shared" ca="1" si="32"/>
        <v>9981</v>
      </c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</row>
    <row r="277" spans="1:44" x14ac:dyDescent="0.2">
      <c r="A277" s="14">
        <f>Daten!A277</f>
        <v>20710</v>
      </c>
      <c r="B277" s="7" t="str">
        <f>Daten!B277</f>
        <v>Ferndorf</v>
      </c>
      <c r="C277" s="14">
        <f t="shared" si="27"/>
        <v>2</v>
      </c>
      <c r="D277" s="8">
        <f>Daten!E277</f>
        <v>2045</v>
      </c>
      <c r="E277" s="9">
        <f>Daten!D277</f>
        <v>0</v>
      </c>
      <c r="F277" s="8">
        <f t="shared" si="28"/>
        <v>3296.4179104477612</v>
      </c>
      <c r="H277" s="25">
        <f t="shared" ca="1" si="29"/>
        <v>18988</v>
      </c>
      <c r="I277" s="7">
        <f t="shared" ca="1" si="30"/>
        <v>21</v>
      </c>
      <c r="J277" s="25">
        <f ca="1">IF(I277=0,0,COUNTIF(I$19:$I277,C277*10+1))</f>
        <v>88</v>
      </c>
      <c r="K277" s="20">
        <f t="shared" ca="1" si="31"/>
        <v>0</v>
      </c>
      <c r="L277" s="23">
        <f t="shared" ca="1" si="32"/>
        <v>18988</v>
      </c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</row>
    <row r="278" spans="1:44" x14ac:dyDescent="0.2">
      <c r="A278" s="14">
        <f>Daten!A278</f>
        <v>20711</v>
      </c>
      <c r="B278" s="7" t="str">
        <f>Daten!B278</f>
        <v>Finkenstein am Faaker See</v>
      </c>
      <c r="C278" s="14">
        <f t="shared" si="27"/>
        <v>2</v>
      </c>
      <c r="D278" s="8">
        <f>Daten!E278</f>
        <v>9573</v>
      </c>
      <c r="E278" s="9">
        <f>Daten!D278</f>
        <v>0</v>
      </c>
      <c r="F278" s="8">
        <f t="shared" si="28"/>
        <v>15744.686567164179</v>
      </c>
      <c r="H278" s="25">
        <f t="shared" ca="1" si="29"/>
        <v>90692</v>
      </c>
      <c r="I278" s="7">
        <f t="shared" ca="1" si="30"/>
        <v>21</v>
      </c>
      <c r="J278" s="25">
        <f ca="1">IF(I278=0,0,COUNTIF(I$19:$I278,C278*10+1))</f>
        <v>89</v>
      </c>
      <c r="K278" s="20">
        <f t="shared" ca="1" si="31"/>
        <v>0</v>
      </c>
      <c r="L278" s="23">
        <f t="shared" ca="1" si="32"/>
        <v>90692</v>
      </c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</row>
    <row r="279" spans="1:44" x14ac:dyDescent="0.2">
      <c r="A279" s="14">
        <f>Daten!A279</f>
        <v>20712</v>
      </c>
      <c r="B279" s="7" t="str">
        <f>Daten!B279</f>
        <v>Fresach</v>
      </c>
      <c r="C279" s="14">
        <f t="shared" si="27"/>
        <v>2</v>
      </c>
      <c r="D279" s="8">
        <f>Daten!E279</f>
        <v>1242</v>
      </c>
      <c r="E279" s="9">
        <f>Daten!D279</f>
        <v>0</v>
      </c>
      <c r="F279" s="8">
        <f t="shared" si="28"/>
        <v>2002.0298507462687</v>
      </c>
      <c r="H279" s="25">
        <f t="shared" ca="1" si="29"/>
        <v>11532</v>
      </c>
      <c r="I279" s="7">
        <f t="shared" ca="1" si="30"/>
        <v>21</v>
      </c>
      <c r="J279" s="25">
        <f ca="1">IF(I279=0,0,COUNTIF(I$19:$I279,C279*10+1))</f>
        <v>90</v>
      </c>
      <c r="K279" s="20">
        <f t="shared" ca="1" si="31"/>
        <v>0</v>
      </c>
      <c r="L279" s="23">
        <f t="shared" ca="1" si="32"/>
        <v>11532</v>
      </c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</row>
    <row r="280" spans="1:44" x14ac:dyDescent="0.2">
      <c r="A280" s="14">
        <f>Daten!A280</f>
        <v>20713</v>
      </c>
      <c r="B280" s="7" t="str">
        <f>Daten!B280</f>
        <v>Hohenthurn</v>
      </c>
      <c r="C280" s="14">
        <f t="shared" si="27"/>
        <v>2</v>
      </c>
      <c r="D280" s="8">
        <f>Daten!E280</f>
        <v>879</v>
      </c>
      <c r="E280" s="9">
        <f>Daten!D280</f>
        <v>0</v>
      </c>
      <c r="F280" s="8">
        <f t="shared" si="28"/>
        <v>1416.8955223880596</v>
      </c>
      <c r="H280" s="25">
        <f t="shared" ca="1" si="29"/>
        <v>8162</v>
      </c>
      <c r="I280" s="7">
        <f t="shared" ca="1" si="30"/>
        <v>21</v>
      </c>
      <c r="J280" s="25">
        <f ca="1">IF(I280=0,0,COUNTIF(I$19:$I280,C280*10+1))</f>
        <v>91</v>
      </c>
      <c r="K280" s="20">
        <f t="shared" ca="1" si="31"/>
        <v>0</v>
      </c>
      <c r="L280" s="23">
        <f t="shared" ca="1" si="32"/>
        <v>8162</v>
      </c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</row>
    <row r="281" spans="1:44" x14ac:dyDescent="0.2">
      <c r="A281" s="14">
        <f>Daten!A281</f>
        <v>20719</v>
      </c>
      <c r="B281" s="7" t="str">
        <f>Daten!B281</f>
        <v>Nötsch im Gailtal</v>
      </c>
      <c r="C281" s="14">
        <f t="shared" si="27"/>
        <v>2</v>
      </c>
      <c r="D281" s="8">
        <f>Daten!E281</f>
        <v>2332</v>
      </c>
      <c r="E281" s="9">
        <f>Daten!D281</f>
        <v>0</v>
      </c>
      <c r="F281" s="8">
        <f t="shared" si="28"/>
        <v>3759.0447761194027</v>
      </c>
      <c r="H281" s="25">
        <f t="shared" ca="1" si="29"/>
        <v>21653</v>
      </c>
      <c r="I281" s="7">
        <f t="shared" ca="1" si="30"/>
        <v>21</v>
      </c>
      <c r="J281" s="25">
        <f ca="1">IF(I281=0,0,COUNTIF(I$19:$I281,C281*10+1))</f>
        <v>92</v>
      </c>
      <c r="K281" s="20">
        <f t="shared" ca="1" si="31"/>
        <v>0</v>
      </c>
      <c r="L281" s="23">
        <f t="shared" ca="1" si="32"/>
        <v>21653</v>
      </c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</row>
    <row r="282" spans="1:44" x14ac:dyDescent="0.2">
      <c r="A282" s="14">
        <f>Daten!A282</f>
        <v>20720</v>
      </c>
      <c r="B282" s="7" t="str">
        <f>Daten!B282</f>
        <v>Paternion</v>
      </c>
      <c r="C282" s="14">
        <f t="shared" si="27"/>
        <v>2</v>
      </c>
      <c r="D282" s="8">
        <f>Daten!E282</f>
        <v>5786</v>
      </c>
      <c r="E282" s="9">
        <f>Daten!D282</f>
        <v>0</v>
      </c>
      <c r="F282" s="8">
        <f t="shared" si="28"/>
        <v>9326.686567164179</v>
      </c>
      <c r="H282" s="25">
        <f t="shared" ca="1" si="29"/>
        <v>53723</v>
      </c>
      <c r="I282" s="7">
        <f t="shared" ca="1" si="30"/>
        <v>21</v>
      </c>
      <c r="J282" s="25">
        <f ca="1">IF(I282=0,0,COUNTIF(I$19:$I282,C282*10+1))</f>
        <v>93</v>
      </c>
      <c r="K282" s="20">
        <f t="shared" ca="1" si="31"/>
        <v>0</v>
      </c>
      <c r="L282" s="23">
        <f t="shared" ca="1" si="32"/>
        <v>53723</v>
      </c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</row>
    <row r="283" spans="1:44" x14ac:dyDescent="0.2">
      <c r="A283" s="14">
        <f>Daten!A283</f>
        <v>20721</v>
      </c>
      <c r="B283" s="7" t="str">
        <f>Daten!B283</f>
        <v>Rosegg</v>
      </c>
      <c r="C283" s="14">
        <f t="shared" si="27"/>
        <v>2</v>
      </c>
      <c r="D283" s="8">
        <f>Daten!E283</f>
        <v>1883</v>
      </c>
      <c r="E283" s="9">
        <f>Daten!D283</f>
        <v>0</v>
      </c>
      <c r="F283" s="8">
        <f t="shared" si="28"/>
        <v>3035.2835820895521</v>
      </c>
      <c r="H283" s="25">
        <f t="shared" ca="1" si="29"/>
        <v>17484</v>
      </c>
      <c r="I283" s="7">
        <f t="shared" ca="1" si="30"/>
        <v>21</v>
      </c>
      <c r="J283" s="25">
        <f ca="1">IF(I283=0,0,COUNTIF(I$19:$I283,C283*10+1))</f>
        <v>94</v>
      </c>
      <c r="K283" s="20">
        <f t="shared" ca="1" si="31"/>
        <v>0</v>
      </c>
      <c r="L283" s="23">
        <f t="shared" ca="1" si="32"/>
        <v>17484</v>
      </c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</row>
    <row r="284" spans="1:44" x14ac:dyDescent="0.2">
      <c r="A284" s="14">
        <f>Daten!A284</f>
        <v>20722</v>
      </c>
      <c r="B284" s="7" t="str">
        <f>Daten!B284</f>
        <v>St. Jakob im Rosental</v>
      </c>
      <c r="C284" s="14">
        <f t="shared" si="27"/>
        <v>2</v>
      </c>
      <c r="D284" s="8">
        <f>Daten!E284</f>
        <v>4287</v>
      </c>
      <c r="E284" s="9">
        <f>Daten!D284</f>
        <v>0</v>
      </c>
      <c r="F284" s="8">
        <f t="shared" si="28"/>
        <v>6910.3880597014922</v>
      </c>
      <c r="H284" s="25">
        <f t="shared" ca="1" si="29"/>
        <v>39805</v>
      </c>
      <c r="I284" s="7">
        <f t="shared" ca="1" si="30"/>
        <v>21</v>
      </c>
      <c r="J284" s="25">
        <f ca="1">IF(I284=0,0,COUNTIF(I$19:$I284,C284*10+1))</f>
        <v>95</v>
      </c>
      <c r="K284" s="20">
        <f t="shared" ca="1" si="31"/>
        <v>0</v>
      </c>
      <c r="L284" s="23">
        <f t="shared" ca="1" si="32"/>
        <v>39805</v>
      </c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</row>
    <row r="285" spans="1:44" x14ac:dyDescent="0.2">
      <c r="A285" s="14">
        <f>Daten!A285</f>
        <v>20723</v>
      </c>
      <c r="B285" s="7" t="str">
        <f>Daten!B285</f>
        <v>Stockenboi</v>
      </c>
      <c r="C285" s="14">
        <f t="shared" si="27"/>
        <v>2</v>
      </c>
      <c r="D285" s="8">
        <f>Daten!E285</f>
        <v>1582</v>
      </c>
      <c r="E285" s="9">
        <f>Daten!D285</f>
        <v>0</v>
      </c>
      <c r="F285" s="8">
        <f t="shared" si="28"/>
        <v>2550.0895522388059</v>
      </c>
      <c r="H285" s="25">
        <f t="shared" ca="1" si="29"/>
        <v>14689</v>
      </c>
      <c r="I285" s="7">
        <f t="shared" ca="1" si="30"/>
        <v>21</v>
      </c>
      <c r="J285" s="25">
        <f ca="1">IF(I285=0,0,COUNTIF(I$19:$I285,C285*10+1))</f>
        <v>96</v>
      </c>
      <c r="K285" s="20">
        <f t="shared" ca="1" si="31"/>
        <v>0</v>
      </c>
      <c r="L285" s="23">
        <f t="shared" ca="1" si="32"/>
        <v>14689</v>
      </c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</row>
    <row r="286" spans="1:44" x14ac:dyDescent="0.2">
      <c r="A286" s="14">
        <f>Daten!A286</f>
        <v>20724</v>
      </c>
      <c r="B286" s="7" t="str">
        <f>Daten!B286</f>
        <v>Treffen am Ossiacher See</v>
      </c>
      <c r="C286" s="14">
        <f t="shared" si="27"/>
        <v>2</v>
      </c>
      <c r="D286" s="8">
        <f>Daten!E286</f>
        <v>4610</v>
      </c>
      <c r="E286" s="9">
        <f>Daten!D286</f>
        <v>0</v>
      </c>
      <c r="F286" s="8">
        <f t="shared" si="28"/>
        <v>7431.0447761194027</v>
      </c>
      <c r="H286" s="25">
        <f t="shared" ca="1" si="29"/>
        <v>42804</v>
      </c>
      <c r="I286" s="7">
        <f t="shared" ca="1" si="30"/>
        <v>21</v>
      </c>
      <c r="J286" s="25">
        <f ca="1">IF(I286=0,0,COUNTIF(I$19:$I286,C286*10+1))</f>
        <v>97</v>
      </c>
      <c r="K286" s="20">
        <f t="shared" ca="1" si="31"/>
        <v>0</v>
      </c>
      <c r="L286" s="23">
        <f t="shared" ca="1" si="32"/>
        <v>42804</v>
      </c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</row>
    <row r="287" spans="1:44" x14ac:dyDescent="0.2">
      <c r="A287" s="14">
        <f>Daten!A287</f>
        <v>20725</v>
      </c>
      <c r="B287" s="7" t="str">
        <f>Daten!B287</f>
        <v>Velden am Wörther See</v>
      </c>
      <c r="C287" s="14">
        <f t="shared" si="27"/>
        <v>2</v>
      </c>
      <c r="D287" s="8">
        <f>Daten!E287</f>
        <v>9148</v>
      </c>
      <c r="E287" s="9">
        <f>Daten!D287</f>
        <v>0</v>
      </c>
      <c r="F287" s="8">
        <f t="shared" si="28"/>
        <v>14827.02487562189</v>
      </c>
      <c r="H287" s="25">
        <f t="shared" ca="1" si="29"/>
        <v>85406</v>
      </c>
      <c r="I287" s="7">
        <f t="shared" ca="1" si="30"/>
        <v>21</v>
      </c>
      <c r="J287" s="25">
        <f ca="1">IF(I287=0,0,COUNTIF(I$19:$I287,C287*10+1))</f>
        <v>98</v>
      </c>
      <c r="K287" s="20">
        <f t="shared" ca="1" si="31"/>
        <v>0</v>
      </c>
      <c r="L287" s="23">
        <f t="shared" ca="1" si="32"/>
        <v>85406</v>
      </c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</row>
    <row r="288" spans="1:44" x14ac:dyDescent="0.2">
      <c r="A288" s="14">
        <f>Daten!A288</f>
        <v>20726</v>
      </c>
      <c r="B288" s="7" t="str">
        <f>Daten!B288</f>
        <v>Weißenstein</v>
      </c>
      <c r="C288" s="14">
        <f t="shared" si="27"/>
        <v>2</v>
      </c>
      <c r="D288" s="8">
        <f>Daten!E288</f>
        <v>2934</v>
      </c>
      <c r="E288" s="9">
        <f>Daten!D288</f>
        <v>0</v>
      </c>
      <c r="F288" s="8">
        <f t="shared" si="28"/>
        <v>4729.4328358208959</v>
      </c>
      <c r="H288" s="25">
        <f t="shared" ca="1" si="29"/>
        <v>27242</v>
      </c>
      <c r="I288" s="7">
        <f t="shared" ca="1" si="30"/>
        <v>21</v>
      </c>
      <c r="J288" s="25">
        <f ca="1">IF(I288=0,0,COUNTIF(I$19:$I288,C288*10+1))</f>
        <v>99</v>
      </c>
      <c r="K288" s="20">
        <f t="shared" ca="1" si="31"/>
        <v>0</v>
      </c>
      <c r="L288" s="23">
        <f t="shared" ca="1" si="32"/>
        <v>27242</v>
      </c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</row>
    <row r="289" spans="1:44" x14ac:dyDescent="0.2">
      <c r="A289" s="14">
        <f>Daten!A289</f>
        <v>20727</v>
      </c>
      <c r="B289" s="7" t="str">
        <f>Daten!B289</f>
        <v>Wernberg</v>
      </c>
      <c r="C289" s="14">
        <f t="shared" si="27"/>
        <v>2</v>
      </c>
      <c r="D289" s="8">
        <f>Daten!E289</f>
        <v>5619</v>
      </c>
      <c r="E289" s="9">
        <f>Daten!D289</f>
        <v>0</v>
      </c>
      <c r="F289" s="8">
        <f t="shared" si="28"/>
        <v>9057.492537313432</v>
      </c>
      <c r="H289" s="25">
        <f t="shared" ca="1" si="29"/>
        <v>52173</v>
      </c>
      <c r="I289" s="7">
        <f t="shared" ca="1" si="30"/>
        <v>21</v>
      </c>
      <c r="J289" s="25">
        <f ca="1">IF(I289=0,0,COUNTIF(I$19:$I289,C289*10+1))</f>
        <v>100</v>
      </c>
      <c r="K289" s="20">
        <f t="shared" ca="1" si="31"/>
        <v>0</v>
      </c>
      <c r="L289" s="23">
        <f t="shared" ca="1" si="32"/>
        <v>52173</v>
      </c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</row>
    <row r="290" spans="1:44" x14ac:dyDescent="0.2">
      <c r="A290" s="14">
        <f>Daten!A290</f>
        <v>20801</v>
      </c>
      <c r="B290" s="7" t="str">
        <f>Daten!B290</f>
        <v>Bleiburg</v>
      </c>
      <c r="C290" s="14">
        <f t="shared" si="27"/>
        <v>2</v>
      </c>
      <c r="D290" s="8">
        <f>Daten!E290</f>
        <v>4123</v>
      </c>
      <c r="E290" s="9">
        <f>Daten!D290</f>
        <v>0</v>
      </c>
      <c r="F290" s="8">
        <f t="shared" si="28"/>
        <v>6646.0298507462685</v>
      </c>
      <c r="H290" s="25">
        <f t="shared" ca="1" si="29"/>
        <v>38282</v>
      </c>
      <c r="I290" s="7">
        <f t="shared" ca="1" si="30"/>
        <v>21</v>
      </c>
      <c r="J290" s="25">
        <f ca="1">IF(I290=0,0,COUNTIF(I$19:$I290,C290*10+1))</f>
        <v>101</v>
      </c>
      <c r="K290" s="20">
        <f t="shared" ca="1" si="31"/>
        <v>0</v>
      </c>
      <c r="L290" s="23">
        <f t="shared" ca="1" si="32"/>
        <v>38282</v>
      </c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</row>
    <row r="291" spans="1:44" x14ac:dyDescent="0.2">
      <c r="A291" s="14">
        <f>Daten!A291</f>
        <v>20802</v>
      </c>
      <c r="B291" s="7" t="str">
        <f>Daten!B291</f>
        <v>Diex</v>
      </c>
      <c r="C291" s="14">
        <f t="shared" si="27"/>
        <v>2</v>
      </c>
      <c r="D291" s="8">
        <f>Daten!E291</f>
        <v>784</v>
      </c>
      <c r="E291" s="9">
        <f>Daten!D291</f>
        <v>0</v>
      </c>
      <c r="F291" s="8">
        <f t="shared" si="28"/>
        <v>1263.7611940298507</v>
      </c>
      <c r="H291" s="25">
        <f t="shared" ca="1" si="29"/>
        <v>7280</v>
      </c>
      <c r="I291" s="7">
        <f t="shared" ca="1" si="30"/>
        <v>21</v>
      </c>
      <c r="J291" s="25">
        <f ca="1">IF(I291=0,0,COUNTIF(I$19:$I291,C291*10+1))</f>
        <v>102</v>
      </c>
      <c r="K291" s="20">
        <f t="shared" ca="1" si="31"/>
        <v>0</v>
      </c>
      <c r="L291" s="23">
        <f t="shared" ca="1" si="32"/>
        <v>7280</v>
      </c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</row>
    <row r="292" spans="1:44" x14ac:dyDescent="0.2">
      <c r="A292" s="14">
        <f>Daten!A292</f>
        <v>20803</v>
      </c>
      <c r="B292" s="7" t="str">
        <f>Daten!B292</f>
        <v>Eberndorf</v>
      </c>
      <c r="C292" s="14">
        <f t="shared" si="27"/>
        <v>2</v>
      </c>
      <c r="D292" s="8">
        <f>Daten!E292</f>
        <v>5907</v>
      </c>
      <c r="E292" s="9">
        <f>Daten!D292</f>
        <v>0</v>
      </c>
      <c r="F292" s="8">
        <f t="shared" si="28"/>
        <v>9521.7313432835817</v>
      </c>
      <c r="H292" s="25">
        <f t="shared" ca="1" si="29"/>
        <v>54847</v>
      </c>
      <c r="I292" s="7">
        <f t="shared" ca="1" si="30"/>
        <v>21</v>
      </c>
      <c r="J292" s="25">
        <f ca="1">IF(I292=0,0,COUNTIF(I$19:$I292,C292*10+1))</f>
        <v>103</v>
      </c>
      <c r="K292" s="20">
        <f t="shared" ca="1" si="31"/>
        <v>0</v>
      </c>
      <c r="L292" s="23">
        <f t="shared" ca="1" si="32"/>
        <v>54847</v>
      </c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</row>
    <row r="293" spans="1:44" x14ac:dyDescent="0.2">
      <c r="A293" s="14">
        <f>Daten!A293</f>
        <v>20804</v>
      </c>
      <c r="B293" s="7" t="str">
        <f>Daten!B293</f>
        <v>Eisenkappel-Vellach</v>
      </c>
      <c r="C293" s="14">
        <f t="shared" si="27"/>
        <v>2</v>
      </c>
      <c r="D293" s="8">
        <f>Daten!E293</f>
        <v>2182</v>
      </c>
      <c r="E293" s="9">
        <f>Daten!D293</f>
        <v>0</v>
      </c>
      <c r="F293" s="8">
        <f t="shared" si="28"/>
        <v>3517.2537313432836</v>
      </c>
      <c r="H293" s="25">
        <f t="shared" ca="1" si="29"/>
        <v>20260</v>
      </c>
      <c r="I293" s="7">
        <f t="shared" ca="1" si="30"/>
        <v>21</v>
      </c>
      <c r="J293" s="25">
        <f ca="1">IF(I293=0,0,COUNTIF(I$19:$I293,C293*10+1))</f>
        <v>104</v>
      </c>
      <c r="K293" s="20">
        <f t="shared" ca="1" si="31"/>
        <v>0</v>
      </c>
      <c r="L293" s="23">
        <f t="shared" ca="1" si="32"/>
        <v>20260</v>
      </c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</row>
    <row r="294" spans="1:44" x14ac:dyDescent="0.2">
      <c r="A294" s="14">
        <f>Daten!A294</f>
        <v>20805</v>
      </c>
      <c r="B294" s="7" t="str">
        <f>Daten!B294</f>
        <v>Feistritz ob Bleiburg</v>
      </c>
      <c r="C294" s="14">
        <f t="shared" si="27"/>
        <v>2</v>
      </c>
      <c r="D294" s="8">
        <f>Daten!E294</f>
        <v>2186</v>
      </c>
      <c r="E294" s="9">
        <f>Daten!D294</f>
        <v>0</v>
      </c>
      <c r="F294" s="8">
        <f t="shared" si="28"/>
        <v>3523.7014925373132</v>
      </c>
      <c r="H294" s="25">
        <f t="shared" ca="1" si="29"/>
        <v>20297</v>
      </c>
      <c r="I294" s="7">
        <f t="shared" ca="1" si="30"/>
        <v>21</v>
      </c>
      <c r="J294" s="25">
        <f ca="1">IF(I294=0,0,COUNTIF(I$19:$I294,C294*10+1))</f>
        <v>105</v>
      </c>
      <c r="K294" s="20">
        <f t="shared" ca="1" si="31"/>
        <v>0</v>
      </c>
      <c r="L294" s="23">
        <f t="shared" ca="1" si="32"/>
        <v>20297</v>
      </c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</row>
    <row r="295" spans="1:44" x14ac:dyDescent="0.2">
      <c r="A295" s="14">
        <f>Daten!A295</f>
        <v>20806</v>
      </c>
      <c r="B295" s="7" t="str">
        <f>Daten!B295</f>
        <v>Gallizien</v>
      </c>
      <c r="C295" s="14">
        <f t="shared" si="27"/>
        <v>2</v>
      </c>
      <c r="D295" s="8">
        <f>Daten!E295</f>
        <v>1784</v>
      </c>
      <c r="E295" s="9">
        <f>Daten!D295</f>
        <v>0</v>
      </c>
      <c r="F295" s="8">
        <f t="shared" si="28"/>
        <v>2875.7014925373132</v>
      </c>
      <c r="H295" s="25">
        <f t="shared" ca="1" si="29"/>
        <v>16565</v>
      </c>
      <c r="I295" s="7">
        <f t="shared" ca="1" si="30"/>
        <v>21</v>
      </c>
      <c r="J295" s="25">
        <f ca="1">IF(I295=0,0,COUNTIF(I$19:$I295,C295*10+1))</f>
        <v>106</v>
      </c>
      <c r="K295" s="20">
        <f t="shared" ca="1" si="31"/>
        <v>0</v>
      </c>
      <c r="L295" s="23">
        <f t="shared" ca="1" si="32"/>
        <v>16565</v>
      </c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</row>
    <row r="296" spans="1:44" x14ac:dyDescent="0.2">
      <c r="A296" s="14">
        <f>Daten!A296</f>
        <v>20807</v>
      </c>
      <c r="B296" s="7" t="str">
        <f>Daten!B296</f>
        <v>Globasnitz</v>
      </c>
      <c r="C296" s="14">
        <f t="shared" si="27"/>
        <v>2</v>
      </c>
      <c r="D296" s="8">
        <f>Daten!E296</f>
        <v>1596</v>
      </c>
      <c r="E296" s="9">
        <f>Daten!D296</f>
        <v>0</v>
      </c>
      <c r="F296" s="8">
        <f t="shared" si="28"/>
        <v>2572.6567164179105</v>
      </c>
      <c r="H296" s="25">
        <f t="shared" ca="1" si="29"/>
        <v>14819</v>
      </c>
      <c r="I296" s="7">
        <f t="shared" ca="1" si="30"/>
        <v>21</v>
      </c>
      <c r="J296" s="25">
        <f ca="1">IF(I296=0,0,COUNTIF(I$19:$I296,C296*10+1))</f>
        <v>107</v>
      </c>
      <c r="K296" s="20">
        <f t="shared" ca="1" si="31"/>
        <v>0</v>
      </c>
      <c r="L296" s="23">
        <f t="shared" ca="1" si="32"/>
        <v>14819</v>
      </c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</row>
    <row r="297" spans="1:44" x14ac:dyDescent="0.2">
      <c r="A297" s="14">
        <f>Daten!A297</f>
        <v>20808</v>
      </c>
      <c r="B297" s="7" t="str">
        <f>Daten!B297</f>
        <v>Griffen</v>
      </c>
      <c r="C297" s="14">
        <f t="shared" si="27"/>
        <v>2</v>
      </c>
      <c r="D297" s="8">
        <f>Daten!E297</f>
        <v>3412</v>
      </c>
      <c r="E297" s="9">
        <f>Daten!D297</f>
        <v>0</v>
      </c>
      <c r="F297" s="8">
        <f t="shared" si="28"/>
        <v>5499.940298507463</v>
      </c>
      <c r="H297" s="25">
        <f t="shared" ca="1" si="29"/>
        <v>31681</v>
      </c>
      <c r="I297" s="7">
        <f t="shared" ca="1" si="30"/>
        <v>21</v>
      </c>
      <c r="J297" s="25">
        <f ca="1">IF(I297=0,0,COUNTIF(I$19:$I297,C297*10+1))</f>
        <v>108</v>
      </c>
      <c r="K297" s="20">
        <f t="shared" ca="1" si="31"/>
        <v>0</v>
      </c>
      <c r="L297" s="23">
        <f t="shared" ca="1" si="32"/>
        <v>31681</v>
      </c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</row>
    <row r="298" spans="1:44" x14ac:dyDescent="0.2">
      <c r="A298" s="14">
        <f>Daten!A298</f>
        <v>20810</v>
      </c>
      <c r="B298" s="7" t="str">
        <f>Daten!B298</f>
        <v>Neuhaus</v>
      </c>
      <c r="C298" s="14">
        <f t="shared" si="27"/>
        <v>2</v>
      </c>
      <c r="D298" s="8">
        <f>Daten!E298</f>
        <v>1018</v>
      </c>
      <c r="E298" s="9">
        <f>Daten!D298</f>
        <v>0</v>
      </c>
      <c r="F298" s="8">
        <f t="shared" si="28"/>
        <v>1640.955223880597</v>
      </c>
      <c r="H298" s="25">
        <f t="shared" ca="1" si="29"/>
        <v>9452</v>
      </c>
      <c r="I298" s="7">
        <f t="shared" ca="1" si="30"/>
        <v>21</v>
      </c>
      <c r="J298" s="25">
        <f ca="1">IF(I298=0,0,COUNTIF(I$19:$I298,C298*10+1))</f>
        <v>109</v>
      </c>
      <c r="K298" s="20">
        <f t="shared" ca="1" si="31"/>
        <v>0</v>
      </c>
      <c r="L298" s="23">
        <f t="shared" ca="1" si="32"/>
        <v>9452</v>
      </c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</row>
    <row r="299" spans="1:44" x14ac:dyDescent="0.2">
      <c r="A299" s="14">
        <f>Daten!A299</f>
        <v>20812</v>
      </c>
      <c r="B299" s="7" t="str">
        <f>Daten!B299</f>
        <v>Ruden</v>
      </c>
      <c r="C299" s="14">
        <f t="shared" si="27"/>
        <v>2</v>
      </c>
      <c r="D299" s="8">
        <f>Daten!E299</f>
        <v>1524</v>
      </c>
      <c r="E299" s="9">
        <f>Daten!D299</f>
        <v>0</v>
      </c>
      <c r="F299" s="8">
        <f t="shared" si="28"/>
        <v>2456.5970149253731</v>
      </c>
      <c r="H299" s="25">
        <f t="shared" ca="1" si="29"/>
        <v>14150</v>
      </c>
      <c r="I299" s="7">
        <f t="shared" ca="1" si="30"/>
        <v>21</v>
      </c>
      <c r="J299" s="25">
        <f ca="1">IF(I299=0,0,COUNTIF(I$19:$I299,C299*10+1))</f>
        <v>110</v>
      </c>
      <c r="K299" s="20">
        <f t="shared" ca="1" si="31"/>
        <v>0</v>
      </c>
      <c r="L299" s="23">
        <f t="shared" ca="1" si="32"/>
        <v>14150</v>
      </c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</row>
    <row r="300" spans="1:44" x14ac:dyDescent="0.2">
      <c r="A300" s="14">
        <f>Daten!A300</f>
        <v>20813</v>
      </c>
      <c r="B300" s="7" t="str">
        <f>Daten!B300</f>
        <v>St. Kanzian am Klopeiner See</v>
      </c>
      <c r="C300" s="14">
        <f t="shared" si="27"/>
        <v>2</v>
      </c>
      <c r="D300" s="8">
        <f>Daten!E300</f>
        <v>4571</v>
      </c>
      <c r="E300" s="9">
        <f>Daten!D300</f>
        <v>0</v>
      </c>
      <c r="F300" s="8">
        <f t="shared" si="28"/>
        <v>7368.1791044776119</v>
      </c>
      <c r="H300" s="25">
        <f t="shared" ca="1" si="29"/>
        <v>42442</v>
      </c>
      <c r="I300" s="7">
        <f t="shared" ca="1" si="30"/>
        <v>21</v>
      </c>
      <c r="J300" s="25">
        <f ca="1">IF(I300=0,0,COUNTIF(I$19:$I300,C300*10+1))</f>
        <v>111</v>
      </c>
      <c r="K300" s="20">
        <f t="shared" ca="1" si="31"/>
        <v>0</v>
      </c>
      <c r="L300" s="23">
        <f t="shared" ca="1" si="32"/>
        <v>42442</v>
      </c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</row>
    <row r="301" spans="1:44" x14ac:dyDescent="0.2">
      <c r="A301" s="14">
        <f>Daten!A301</f>
        <v>20815</v>
      </c>
      <c r="B301" s="7" t="str">
        <f>Daten!B301</f>
        <v>Sittersdorf</v>
      </c>
      <c r="C301" s="14">
        <f t="shared" si="27"/>
        <v>2</v>
      </c>
      <c r="D301" s="8">
        <f>Daten!E301</f>
        <v>1983</v>
      </c>
      <c r="E301" s="9">
        <f>Daten!D301</f>
        <v>0</v>
      </c>
      <c r="F301" s="8">
        <f t="shared" si="28"/>
        <v>3196.4776119402986</v>
      </c>
      <c r="H301" s="25">
        <f t="shared" ca="1" si="29"/>
        <v>18412</v>
      </c>
      <c r="I301" s="7">
        <f t="shared" ca="1" si="30"/>
        <v>21</v>
      </c>
      <c r="J301" s="25">
        <f ca="1">IF(I301=0,0,COUNTIF(I$19:$I301,C301*10+1))</f>
        <v>112</v>
      </c>
      <c r="K301" s="20">
        <f t="shared" ca="1" si="31"/>
        <v>0</v>
      </c>
      <c r="L301" s="23">
        <f t="shared" ca="1" si="32"/>
        <v>18412</v>
      </c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</row>
    <row r="302" spans="1:44" x14ac:dyDescent="0.2">
      <c r="A302" s="14">
        <f>Daten!A302</f>
        <v>20817</v>
      </c>
      <c r="B302" s="7" t="str">
        <f>Daten!B302</f>
        <v>Völkermarkt</v>
      </c>
      <c r="C302" s="14">
        <f t="shared" si="27"/>
        <v>2</v>
      </c>
      <c r="D302" s="8">
        <f>Daten!E302</f>
        <v>10966</v>
      </c>
      <c r="E302" s="9">
        <f>Daten!D302</f>
        <v>0</v>
      </c>
      <c r="F302" s="8">
        <f t="shared" si="28"/>
        <v>18276.666666666664</v>
      </c>
      <c r="H302" s="25">
        <f t="shared" ca="1" si="29"/>
        <v>105277</v>
      </c>
      <c r="I302" s="7">
        <f t="shared" ca="1" si="30"/>
        <v>21</v>
      </c>
      <c r="J302" s="25">
        <f ca="1">IF(I302=0,0,COUNTIF(I$19:$I302,C302*10+1))</f>
        <v>113</v>
      </c>
      <c r="K302" s="20">
        <f t="shared" ca="1" si="31"/>
        <v>0</v>
      </c>
      <c r="L302" s="23">
        <f t="shared" ca="1" si="32"/>
        <v>105277</v>
      </c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</row>
    <row r="303" spans="1:44" x14ac:dyDescent="0.2">
      <c r="A303" s="14">
        <f>Daten!A303</f>
        <v>20901</v>
      </c>
      <c r="B303" s="7" t="str">
        <f>Daten!B303</f>
        <v>Bad St. Leonhard im Lavanttal</v>
      </c>
      <c r="C303" s="14">
        <f t="shared" si="27"/>
        <v>2</v>
      </c>
      <c r="D303" s="8">
        <f>Daten!E303</f>
        <v>4303</v>
      </c>
      <c r="E303" s="9">
        <f>Daten!D303</f>
        <v>0</v>
      </c>
      <c r="F303" s="8">
        <f t="shared" si="28"/>
        <v>6936.1791044776119</v>
      </c>
      <c r="H303" s="25">
        <f t="shared" ca="1" si="29"/>
        <v>39954</v>
      </c>
      <c r="I303" s="7">
        <f t="shared" ca="1" si="30"/>
        <v>21</v>
      </c>
      <c r="J303" s="25">
        <f ca="1">IF(I303=0,0,COUNTIF(I$19:$I303,C303*10+1))</f>
        <v>114</v>
      </c>
      <c r="K303" s="20">
        <f t="shared" ca="1" si="31"/>
        <v>0</v>
      </c>
      <c r="L303" s="23">
        <f t="shared" ca="1" si="32"/>
        <v>39954</v>
      </c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</row>
    <row r="304" spans="1:44" x14ac:dyDescent="0.2">
      <c r="A304" s="14">
        <f>Daten!A304</f>
        <v>20905</v>
      </c>
      <c r="B304" s="7" t="str">
        <f>Daten!B304</f>
        <v>Frantschach-St. Gertraud</v>
      </c>
      <c r="C304" s="14">
        <f t="shared" si="27"/>
        <v>2</v>
      </c>
      <c r="D304" s="8">
        <f>Daten!E304</f>
        <v>2488</v>
      </c>
      <c r="E304" s="9">
        <f>Daten!D304</f>
        <v>0</v>
      </c>
      <c r="F304" s="8">
        <f t="shared" si="28"/>
        <v>4010.5074626865671</v>
      </c>
      <c r="H304" s="25">
        <f t="shared" ca="1" si="29"/>
        <v>23101</v>
      </c>
      <c r="I304" s="7">
        <f t="shared" ca="1" si="30"/>
        <v>21</v>
      </c>
      <c r="J304" s="25">
        <f ca="1">IF(I304=0,0,COUNTIF(I$19:$I304,C304*10+1))</f>
        <v>115</v>
      </c>
      <c r="K304" s="20">
        <f t="shared" ca="1" si="31"/>
        <v>0</v>
      </c>
      <c r="L304" s="23">
        <f t="shared" ca="1" si="32"/>
        <v>23101</v>
      </c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</row>
    <row r="305" spans="1:44" x14ac:dyDescent="0.2">
      <c r="A305" s="14">
        <f>Daten!A305</f>
        <v>20909</v>
      </c>
      <c r="B305" s="7" t="str">
        <f>Daten!B305</f>
        <v>Lavamünd</v>
      </c>
      <c r="C305" s="14">
        <f t="shared" si="27"/>
        <v>2</v>
      </c>
      <c r="D305" s="8">
        <f>Daten!E305</f>
        <v>2841</v>
      </c>
      <c r="E305" s="9">
        <f>Daten!D305</f>
        <v>0</v>
      </c>
      <c r="F305" s="8">
        <f t="shared" si="28"/>
        <v>4579.5223880597014</v>
      </c>
      <c r="H305" s="25">
        <f t="shared" ca="1" si="29"/>
        <v>26379</v>
      </c>
      <c r="I305" s="7">
        <f t="shared" ca="1" si="30"/>
        <v>21</v>
      </c>
      <c r="J305" s="25">
        <f ca="1">IF(I305=0,0,COUNTIF(I$19:$I305,C305*10+1))</f>
        <v>116</v>
      </c>
      <c r="K305" s="20">
        <f t="shared" ca="1" si="31"/>
        <v>0</v>
      </c>
      <c r="L305" s="23">
        <f t="shared" ca="1" si="32"/>
        <v>26379</v>
      </c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</row>
    <row r="306" spans="1:44" x14ac:dyDescent="0.2">
      <c r="A306" s="14">
        <f>Daten!A306</f>
        <v>20911</v>
      </c>
      <c r="B306" s="7" t="str">
        <f>Daten!B306</f>
        <v>Preitenegg</v>
      </c>
      <c r="C306" s="14">
        <f t="shared" si="27"/>
        <v>2</v>
      </c>
      <c r="D306" s="8">
        <f>Daten!E306</f>
        <v>909</v>
      </c>
      <c r="E306" s="9">
        <f>Daten!D306</f>
        <v>0</v>
      </c>
      <c r="F306" s="8">
        <f t="shared" si="28"/>
        <v>1465.2537313432836</v>
      </c>
      <c r="H306" s="25">
        <f t="shared" ca="1" si="29"/>
        <v>8440</v>
      </c>
      <c r="I306" s="7">
        <f t="shared" ca="1" si="30"/>
        <v>21</v>
      </c>
      <c r="J306" s="25">
        <f ca="1">IF(I306=0,0,COUNTIF(I$19:$I306,C306*10+1))</f>
        <v>117</v>
      </c>
      <c r="K306" s="20">
        <f t="shared" ca="1" si="31"/>
        <v>0</v>
      </c>
      <c r="L306" s="23">
        <f t="shared" ca="1" si="32"/>
        <v>8440</v>
      </c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</row>
    <row r="307" spans="1:44" x14ac:dyDescent="0.2">
      <c r="A307" s="14">
        <f>Daten!A307</f>
        <v>20912</v>
      </c>
      <c r="B307" s="7" t="str">
        <f>Daten!B307</f>
        <v>Reichenfels</v>
      </c>
      <c r="C307" s="14">
        <f t="shared" si="27"/>
        <v>2</v>
      </c>
      <c r="D307" s="8">
        <f>Daten!E307</f>
        <v>1743</v>
      </c>
      <c r="E307" s="9">
        <f>Daten!D307</f>
        <v>0</v>
      </c>
      <c r="F307" s="8">
        <f t="shared" si="28"/>
        <v>2809.6119402985073</v>
      </c>
      <c r="H307" s="25">
        <f t="shared" ca="1" si="29"/>
        <v>16184</v>
      </c>
      <c r="I307" s="7">
        <f t="shared" ca="1" si="30"/>
        <v>21</v>
      </c>
      <c r="J307" s="25">
        <f ca="1">IF(I307=0,0,COUNTIF(I$19:$I307,C307*10+1))</f>
        <v>118</v>
      </c>
      <c r="K307" s="20">
        <f t="shared" ca="1" si="31"/>
        <v>0</v>
      </c>
      <c r="L307" s="23">
        <f t="shared" ca="1" si="32"/>
        <v>16184</v>
      </c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</row>
    <row r="308" spans="1:44" x14ac:dyDescent="0.2">
      <c r="A308" s="14">
        <f>Daten!A308</f>
        <v>20913</v>
      </c>
      <c r="B308" s="7" t="str">
        <f>Daten!B308</f>
        <v>St. Andrä</v>
      </c>
      <c r="C308" s="14">
        <f t="shared" si="27"/>
        <v>2</v>
      </c>
      <c r="D308" s="8">
        <f>Daten!E308</f>
        <v>9853</v>
      </c>
      <c r="E308" s="9">
        <f>Daten!D308</f>
        <v>0</v>
      </c>
      <c r="F308" s="8">
        <f t="shared" si="28"/>
        <v>16349.26368159204</v>
      </c>
      <c r="H308" s="25">
        <f t="shared" ca="1" si="29"/>
        <v>94175</v>
      </c>
      <c r="I308" s="7">
        <f t="shared" ca="1" si="30"/>
        <v>21</v>
      </c>
      <c r="J308" s="25">
        <f ca="1">IF(I308=0,0,COUNTIF(I$19:$I308,C308*10+1))</f>
        <v>119</v>
      </c>
      <c r="K308" s="20">
        <f t="shared" ca="1" si="31"/>
        <v>0</v>
      </c>
      <c r="L308" s="23">
        <f t="shared" ca="1" si="32"/>
        <v>94175</v>
      </c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</row>
    <row r="309" spans="1:44" x14ac:dyDescent="0.2">
      <c r="A309" s="14">
        <f>Daten!A309</f>
        <v>20914</v>
      </c>
      <c r="B309" s="7" t="str">
        <f>Daten!B309</f>
        <v>St. Georgen im Lavanttal</v>
      </c>
      <c r="C309" s="14">
        <f t="shared" si="27"/>
        <v>2</v>
      </c>
      <c r="D309" s="8">
        <f>Daten!E309</f>
        <v>1916</v>
      </c>
      <c r="E309" s="9">
        <f>Daten!D309</f>
        <v>0</v>
      </c>
      <c r="F309" s="8">
        <f t="shared" si="28"/>
        <v>3088.4776119402986</v>
      </c>
      <c r="H309" s="25">
        <f t="shared" ca="1" si="29"/>
        <v>17790</v>
      </c>
      <c r="I309" s="7">
        <f t="shared" ca="1" si="30"/>
        <v>21</v>
      </c>
      <c r="J309" s="25">
        <f ca="1">IF(I309=0,0,COUNTIF(I$19:$I309,C309*10+1))</f>
        <v>120</v>
      </c>
      <c r="K309" s="20">
        <f t="shared" ca="1" si="31"/>
        <v>0</v>
      </c>
      <c r="L309" s="23">
        <f t="shared" ca="1" si="32"/>
        <v>17790</v>
      </c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</row>
    <row r="310" spans="1:44" x14ac:dyDescent="0.2">
      <c r="A310" s="14">
        <f>Daten!A310</f>
        <v>20918</v>
      </c>
      <c r="B310" s="7" t="str">
        <f>Daten!B310</f>
        <v>St. Paul im Lavanttal</v>
      </c>
      <c r="C310" s="14">
        <f t="shared" si="27"/>
        <v>2</v>
      </c>
      <c r="D310" s="8">
        <f>Daten!E310</f>
        <v>3174</v>
      </c>
      <c r="E310" s="9">
        <f>Daten!D310</f>
        <v>0</v>
      </c>
      <c r="F310" s="8">
        <f t="shared" si="28"/>
        <v>5116.2985074626868</v>
      </c>
      <c r="H310" s="25">
        <f t="shared" ca="1" si="29"/>
        <v>29471</v>
      </c>
      <c r="I310" s="7">
        <f t="shared" ca="1" si="30"/>
        <v>21</v>
      </c>
      <c r="J310" s="25">
        <f ca="1">IF(I310=0,0,COUNTIF(I$19:$I310,C310*10+1))</f>
        <v>121</v>
      </c>
      <c r="K310" s="20">
        <f t="shared" ca="1" si="31"/>
        <v>0</v>
      </c>
      <c r="L310" s="23">
        <f t="shared" ca="1" si="32"/>
        <v>29471</v>
      </c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</row>
    <row r="311" spans="1:44" x14ac:dyDescent="0.2">
      <c r="A311" s="14">
        <f>Daten!A311</f>
        <v>20923</v>
      </c>
      <c r="B311" s="7" t="str">
        <f>Daten!B311</f>
        <v>Wolfsberg</v>
      </c>
      <c r="C311" s="14">
        <f t="shared" si="27"/>
        <v>2</v>
      </c>
      <c r="D311" s="8">
        <f>Daten!E311</f>
        <v>25154</v>
      </c>
      <c r="E311" s="9">
        <f>Daten!D311</f>
        <v>0</v>
      </c>
      <c r="F311" s="8">
        <f t="shared" si="28"/>
        <v>50308</v>
      </c>
      <c r="H311" s="25">
        <f t="shared" ca="1" si="29"/>
        <v>289784</v>
      </c>
      <c r="I311" s="7">
        <f t="shared" ca="1" si="30"/>
        <v>21</v>
      </c>
      <c r="J311" s="25">
        <f ca="1">IF(I311=0,0,COUNTIF(I$19:$I311,C311*10+1))</f>
        <v>122</v>
      </c>
      <c r="K311" s="20">
        <f t="shared" ca="1" si="31"/>
        <v>0</v>
      </c>
      <c r="L311" s="23">
        <f t="shared" ca="1" si="32"/>
        <v>289784</v>
      </c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</row>
    <row r="312" spans="1:44" x14ac:dyDescent="0.2">
      <c r="A312" s="14">
        <f>Daten!A312</f>
        <v>21001</v>
      </c>
      <c r="B312" s="7" t="str">
        <f>Daten!B312</f>
        <v>Albeck</v>
      </c>
      <c r="C312" s="14">
        <f t="shared" si="27"/>
        <v>2</v>
      </c>
      <c r="D312" s="8">
        <f>Daten!E312</f>
        <v>974</v>
      </c>
      <c r="E312" s="9">
        <f>Daten!D312</f>
        <v>0</v>
      </c>
      <c r="F312" s="8">
        <f t="shared" si="28"/>
        <v>1570.0298507462687</v>
      </c>
      <c r="H312" s="25">
        <f t="shared" ca="1" si="29"/>
        <v>9044</v>
      </c>
      <c r="I312" s="7">
        <f t="shared" ca="1" si="30"/>
        <v>21</v>
      </c>
      <c r="J312" s="25">
        <f ca="1">IF(I312=0,0,COUNTIF(I$19:$I312,C312*10+1))</f>
        <v>123</v>
      </c>
      <c r="K312" s="20">
        <f t="shared" ca="1" si="31"/>
        <v>0</v>
      </c>
      <c r="L312" s="23">
        <f t="shared" ca="1" si="32"/>
        <v>9044</v>
      </c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</row>
    <row r="313" spans="1:44" x14ac:dyDescent="0.2">
      <c r="A313" s="14">
        <f>Daten!A313</f>
        <v>21002</v>
      </c>
      <c r="B313" s="7" t="str">
        <f>Daten!B313</f>
        <v>Feldkirchen in Kärnten</v>
      </c>
      <c r="C313" s="14">
        <f t="shared" si="27"/>
        <v>2</v>
      </c>
      <c r="D313" s="8">
        <f>Daten!E313</f>
        <v>14383</v>
      </c>
      <c r="E313" s="9">
        <f>Daten!D313</f>
        <v>0</v>
      </c>
      <c r="F313" s="8">
        <f t="shared" si="28"/>
        <v>23971.666666666664</v>
      </c>
      <c r="H313" s="25">
        <f t="shared" ca="1" si="29"/>
        <v>138081</v>
      </c>
      <c r="I313" s="7">
        <f t="shared" ca="1" si="30"/>
        <v>21</v>
      </c>
      <c r="J313" s="25">
        <f ca="1">IF(I313=0,0,COUNTIF(I$19:$I313,C313*10+1))</f>
        <v>124</v>
      </c>
      <c r="K313" s="20">
        <f t="shared" ca="1" si="31"/>
        <v>0</v>
      </c>
      <c r="L313" s="23">
        <f t="shared" ca="1" si="32"/>
        <v>138081</v>
      </c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</row>
    <row r="314" spans="1:44" x14ac:dyDescent="0.2">
      <c r="A314" s="14">
        <f>Daten!A314</f>
        <v>21003</v>
      </c>
      <c r="B314" s="7" t="str">
        <f>Daten!B314</f>
        <v>Glanegg</v>
      </c>
      <c r="C314" s="14">
        <f t="shared" si="27"/>
        <v>2</v>
      </c>
      <c r="D314" s="8">
        <f>Daten!E314</f>
        <v>1775</v>
      </c>
      <c r="E314" s="9">
        <f>Daten!D314</f>
        <v>0</v>
      </c>
      <c r="F314" s="8">
        <f t="shared" si="28"/>
        <v>2861.1940298507461</v>
      </c>
      <c r="H314" s="25">
        <f t="shared" ca="1" si="29"/>
        <v>16481</v>
      </c>
      <c r="I314" s="7">
        <f t="shared" ca="1" si="30"/>
        <v>21</v>
      </c>
      <c r="J314" s="25">
        <f ca="1">IF(I314=0,0,COUNTIF(I$19:$I314,C314*10+1))</f>
        <v>125</v>
      </c>
      <c r="K314" s="20">
        <f t="shared" ca="1" si="31"/>
        <v>0</v>
      </c>
      <c r="L314" s="23">
        <f t="shared" ca="1" si="32"/>
        <v>16481</v>
      </c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</row>
    <row r="315" spans="1:44" x14ac:dyDescent="0.2">
      <c r="A315" s="14">
        <f>Daten!A315</f>
        <v>21004</v>
      </c>
      <c r="B315" s="7" t="str">
        <f>Daten!B315</f>
        <v>Gnesau</v>
      </c>
      <c r="C315" s="14">
        <f t="shared" si="27"/>
        <v>2</v>
      </c>
      <c r="D315" s="8">
        <f>Daten!E315</f>
        <v>1040</v>
      </c>
      <c r="E315" s="9">
        <f>Daten!D315</f>
        <v>0</v>
      </c>
      <c r="F315" s="8">
        <f t="shared" si="28"/>
        <v>1676.4179104477612</v>
      </c>
      <c r="H315" s="25">
        <f t="shared" ca="1" si="29"/>
        <v>9656</v>
      </c>
      <c r="I315" s="7">
        <f t="shared" ca="1" si="30"/>
        <v>21</v>
      </c>
      <c r="J315" s="25">
        <f ca="1">IF(I315=0,0,COUNTIF(I$19:$I315,C315*10+1))</f>
        <v>126</v>
      </c>
      <c r="K315" s="20">
        <f t="shared" ca="1" si="31"/>
        <v>0</v>
      </c>
      <c r="L315" s="23">
        <f t="shared" ca="1" si="32"/>
        <v>9656</v>
      </c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</row>
    <row r="316" spans="1:44" x14ac:dyDescent="0.2">
      <c r="A316" s="14">
        <f>Daten!A316</f>
        <v>21005</v>
      </c>
      <c r="B316" s="7" t="str">
        <f>Daten!B316</f>
        <v>Himmelberg</v>
      </c>
      <c r="C316" s="14">
        <f t="shared" si="27"/>
        <v>2</v>
      </c>
      <c r="D316" s="8">
        <f>Daten!E316</f>
        <v>2305</v>
      </c>
      <c r="E316" s="9">
        <f>Daten!D316</f>
        <v>0</v>
      </c>
      <c r="F316" s="8">
        <f t="shared" si="28"/>
        <v>3715.5223880597014</v>
      </c>
      <c r="H316" s="25">
        <f t="shared" ca="1" si="29"/>
        <v>21402</v>
      </c>
      <c r="I316" s="7">
        <f t="shared" ca="1" si="30"/>
        <v>21</v>
      </c>
      <c r="J316" s="25">
        <f ca="1">IF(I316=0,0,COUNTIF(I$19:$I316,C316*10+1))</f>
        <v>127</v>
      </c>
      <c r="K316" s="20">
        <f t="shared" ca="1" si="31"/>
        <v>0</v>
      </c>
      <c r="L316" s="23">
        <f t="shared" ca="1" si="32"/>
        <v>21402</v>
      </c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</row>
    <row r="317" spans="1:44" x14ac:dyDescent="0.2">
      <c r="A317" s="14">
        <f>Daten!A317</f>
        <v>21006</v>
      </c>
      <c r="B317" s="7" t="str">
        <f>Daten!B317</f>
        <v>Ossiach</v>
      </c>
      <c r="C317" s="14">
        <f t="shared" si="27"/>
        <v>2</v>
      </c>
      <c r="D317" s="8">
        <f>Daten!E317</f>
        <v>857</v>
      </c>
      <c r="E317" s="9">
        <f>Daten!D317</f>
        <v>0</v>
      </c>
      <c r="F317" s="8">
        <f t="shared" si="28"/>
        <v>1381.4328358208954</v>
      </c>
      <c r="H317" s="25">
        <f t="shared" ca="1" si="29"/>
        <v>7957</v>
      </c>
      <c r="I317" s="7">
        <f t="shared" ca="1" si="30"/>
        <v>21</v>
      </c>
      <c r="J317" s="25">
        <f ca="1">IF(I317=0,0,COUNTIF(I$19:$I317,C317*10+1))</f>
        <v>128</v>
      </c>
      <c r="K317" s="20">
        <f t="shared" ca="1" si="31"/>
        <v>0</v>
      </c>
      <c r="L317" s="23">
        <f t="shared" ca="1" si="32"/>
        <v>7957</v>
      </c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</row>
    <row r="318" spans="1:44" x14ac:dyDescent="0.2">
      <c r="A318" s="14">
        <f>Daten!A318</f>
        <v>21007</v>
      </c>
      <c r="B318" s="7" t="str">
        <f>Daten!B318</f>
        <v>Reichenau</v>
      </c>
      <c r="C318" s="14">
        <f t="shared" si="27"/>
        <v>2</v>
      </c>
      <c r="D318" s="8">
        <f>Daten!E318</f>
        <v>1727</v>
      </c>
      <c r="E318" s="9">
        <f>Daten!D318</f>
        <v>0</v>
      </c>
      <c r="F318" s="8">
        <f t="shared" si="28"/>
        <v>2783.8208955223881</v>
      </c>
      <c r="H318" s="25">
        <f t="shared" ca="1" si="29"/>
        <v>16035</v>
      </c>
      <c r="I318" s="7">
        <f t="shared" ca="1" si="30"/>
        <v>21</v>
      </c>
      <c r="J318" s="25">
        <f ca="1">IF(I318=0,0,COUNTIF(I$19:$I318,C318*10+1))</f>
        <v>129</v>
      </c>
      <c r="K318" s="20">
        <f t="shared" ca="1" si="31"/>
        <v>0</v>
      </c>
      <c r="L318" s="23">
        <f t="shared" ca="1" si="32"/>
        <v>16035</v>
      </c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</row>
    <row r="319" spans="1:44" x14ac:dyDescent="0.2">
      <c r="A319" s="14">
        <f>Daten!A319</f>
        <v>21008</v>
      </c>
      <c r="B319" s="7" t="str">
        <f>Daten!B319</f>
        <v>St. Urban</v>
      </c>
      <c r="C319" s="14">
        <f t="shared" si="27"/>
        <v>2</v>
      </c>
      <c r="D319" s="8">
        <f>Daten!E319</f>
        <v>1556</v>
      </c>
      <c r="E319" s="9">
        <f>Daten!D319</f>
        <v>0</v>
      </c>
      <c r="F319" s="8">
        <f t="shared" si="28"/>
        <v>2508.1791044776119</v>
      </c>
      <c r="H319" s="25">
        <f t="shared" ca="1" si="29"/>
        <v>14448</v>
      </c>
      <c r="I319" s="7">
        <f t="shared" ca="1" si="30"/>
        <v>21</v>
      </c>
      <c r="J319" s="25">
        <f ca="1">IF(I319=0,0,COUNTIF(I$19:$I319,C319*10+1))</f>
        <v>130</v>
      </c>
      <c r="K319" s="20">
        <f t="shared" ca="1" si="31"/>
        <v>0</v>
      </c>
      <c r="L319" s="23">
        <f t="shared" ca="1" si="32"/>
        <v>14448</v>
      </c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</row>
    <row r="320" spans="1:44" x14ac:dyDescent="0.2">
      <c r="A320" s="14">
        <f>Daten!A320</f>
        <v>21009</v>
      </c>
      <c r="B320" s="7" t="str">
        <f>Daten!B320</f>
        <v>Steindorf am Ossiacher See</v>
      </c>
      <c r="C320" s="14">
        <f t="shared" si="27"/>
        <v>2</v>
      </c>
      <c r="D320" s="8">
        <f>Daten!E320</f>
        <v>3881</v>
      </c>
      <c r="E320" s="9">
        <f>Daten!D320</f>
        <v>0</v>
      </c>
      <c r="F320" s="8">
        <f t="shared" si="28"/>
        <v>6255.940298507463</v>
      </c>
      <c r="H320" s="25">
        <f t="shared" ca="1" si="29"/>
        <v>36035</v>
      </c>
      <c r="I320" s="7">
        <f t="shared" ca="1" si="30"/>
        <v>21</v>
      </c>
      <c r="J320" s="25">
        <f ca="1">IF(I320=0,0,COUNTIF(I$19:$I320,C320*10+1))</f>
        <v>131</v>
      </c>
      <c r="K320" s="20">
        <f t="shared" ca="1" si="31"/>
        <v>0</v>
      </c>
      <c r="L320" s="23">
        <f t="shared" ca="1" si="32"/>
        <v>36035</v>
      </c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</row>
    <row r="321" spans="1:44" x14ac:dyDescent="0.2">
      <c r="A321" s="14">
        <f>Daten!A321</f>
        <v>21010</v>
      </c>
      <c r="B321" s="7" t="str">
        <f>Daten!B321</f>
        <v>Steuerberg</v>
      </c>
      <c r="C321" s="14">
        <f t="shared" si="27"/>
        <v>2</v>
      </c>
      <c r="D321" s="8">
        <f>Daten!E321</f>
        <v>1607</v>
      </c>
      <c r="E321" s="9">
        <f>Daten!D321</f>
        <v>0</v>
      </c>
      <c r="F321" s="8">
        <f t="shared" si="28"/>
        <v>2590.3880597014927</v>
      </c>
      <c r="H321" s="25">
        <f t="shared" ca="1" si="29"/>
        <v>14921</v>
      </c>
      <c r="I321" s="7">
        <f t="shared" ca="1" si="30"/>
        <v>21</v>
      </c>
      <c r="J321" s="25">
        <f ca="1">IF(I321=0,0,COUNTIF(I$19:$I321,C321*10+1))</f>
        <v>132</v>
      </c>
      <c r="K321" s="20">
        <f t="shared" ca="1" si="31"/>
        <v>0</v>
      </c>
      <c r="L321" s="23">
        <f t="shared" ca="1" si="32"/>
        <v>14921</v>
      </c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</row>
    <row r="322" spans="1:44" x14ac:dyDescent="0.2">
      <c r="A322" s="14">
        <f>Daten!A322</f>
        <v>30101</v>
      </c>
      <c r="B322" s="7" t="str">
        <f>Daten!B322</f>
        <v>Krems an der Donau</v>
      </c>
      <c r="C322" s="14">
        <f t="shared" si="27"/>
        <v>3</v>
      </c>
      <c r="D322" s="8">
        <f>Daten!E322</f>
        <v>25261</v>
      </c>
      <c r="E322" s="9">
        <f>Daten!D322</f>
        <v>1</v>
      </c>
      <c r="F322" s="8">
        <f t="shared" si="28"/>
        <v>50522</v>
      </c>
      <c r="H322" s="25">
        <f t="shared" ca="1" si="29"/>
        <v>284100</v>
      </c>
      <c r="I322" s="7">
        <f t="shared" ca="1" si="30"/>
        <v>31</v>
      </c>
      <c r="J322" s="25">
        <f ca="1">IF(I322=0,0,COUNTIF(I$19:$I322,C322*10+1))</f>
        <v>1</v>
      </c>
      <c r="K322" s="20">
        <f t="shared" ca="1" si="31"/>
        <v>-2</v>
      </c>
      <c r="L322" s="23">
        <f t="shared" ca="1" si="32"/>
        <v>284098</v>
      </c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</row>
    <row r="323" spans="1:44" x14ac:dyDescent="0.2">
      <c r="A323" s="14">
        <f>Daten!A323</f>
        <v>30201</v>
      </c>
      <c r="B323" s="7" t="str">
        <f>Daten!B323</f>
        <v>St. Pölten</v>
      </c>
      <c r="C323" s="14">
        <f t="shared" si="27"/>
        <v>3</v>
      </c>
      <c r="D323" s="8">
        <f>Daten!E323</f>
        <v>57419</v>
      </c>
      <c r="E323" s="9">
        <f>Daten!D323</f>
        <v>1</v>
      </c>
      <c r="F323" s="8">
        <f t="shared" si="28"/>
        <v>133977.66666666669</v>
      </c>
      <c r="H323" s="25">
        <f t="shared" ca="1" si="29"/>
        <v>753396</v>
      </c>
      <c r="I323" s="7">
        <f t="shared" ca="1" si="30"/>
        <v>31</v>
      </c>
      <c r="J323" s="25">
        <f ca="1">IF(I323=0,0,COUNTIF(I$19:$I323,C323*10+1))</f>
        <v>2</v>
      </c>
      <c r="K323" s="20">
        <f t="shared" ca="1" si="31"/>
        <v>0</v>
      </c>
      <c r="L323" s="23">
        <f t="shared" ca="1" si="32"/>
        <v>753396</v>
      </c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</row>
    <row r="324" spans="1:44" x14ac:dyDescent="0.2">
      <c r="A324" s="14">
        <f>Daten!A324</f>
        <v>30301</v>
      </c>
      <c r="B324" s="7" t="str">
        <f>Daten!B324</f>
        <v>Waidhofen an der Ybbs</v>
      </c>
      <c r="C324" s="14">
        <f t="shared" si="27"/>
        <v>3</v>
      </c>
      <c r="D324" s="8">
        <f>Daten!E324</f>
        <v>11142</v>
      </c>
      <c r="E324" s="9">
        <f>Daten!D324</f>
        <v>1</v>
      </c>
      <c r="F324" s="8">
        <f t="shared" si="28"/>
        <v>22284</v>
      </c>
      <c r="H324" s="25">
        <f t="shared" ca="1" si="29"/>
        <v>125310</v>
      </c>
      <c r="I324" s="7">
        <f t="shared" ca="1" si="30"/>
        <v>31</v>
      </c>
      <c r="J324" s="25">
        <f ca="1">IF(I324=0,0,COUNTIF(I$19:$I324,C324*10+1))</f>
        <v>3</v>
      </c>
      <c r="K324" s="20">
        <f t="shared" ca="1" si="31"/>
        <v>0</v>
      </c>
      <c r="L324" s="23">
        <f t="shared" ca="1" si="32"/>
        <v>125310</v>
      </c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</row>
    <row r="325" spans="1:44" x14ac:dyDescent="0.2">
      <c r="A325" s="14">
        <f>Daten!A325</f>
        <v>30401</v>
      </c>
      <c r="B325" s="7" t="str">
        <f>Daten!B325</f>
        <v>Wiener Neustadt</v>
      </c>
      <c r="C325" s="14">
        <f t="shared" si="27"/>
        <v>3</v>
      </c>
      <c r="D325" s="8">
        <f>Daten!E325</f>
        <v>47740</v>
      </c>
      <c r="E325" s="9">
        <f>Daten!D325</f>
        <v>1</v>
      </c>
      <c r="F325" s="8">
        <f t="shared" si="28"/>
        <v>104613.33333333333</v>
      </c>
      <c r="H325" s="25">
        <f t="shared" ca="1" si="29"/>
        <v>588272</v>
      </c>
      <c r="I325" s="7">
        <f t="shared" ca="1" si="30"/>
        <v>31</v>
      </c>
      <c r="J325" s="25">
        <f ca="1">IF(I325=0,0,COUNTIF(I$19:$I325,C325*10+1))</f>
        <v>4</v>
      </c>
      <c r="K325" s="20">
        <f t="shared" ca="1" si="31"/>
        <v>0</v>
      </c>
      <c r="L325" s="23">
        <f t="shared" ca="1" si="32"/>
        <v>588272</v>
      </c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</row>
    <row r="326" spans="1:44" x14ac:dyDescent="0.2">
      <c r="A326" s="14">
        <f>Daten!A326</f>
        <v>30501</v>
      </c>
      <c r="B326" s="7" t="str">
        <f>Daten!B326</f>
        <v>Allhartsberg</v>
      </c>
      <c r="C326" s="14">
        <f t="shared" si="27"/>
        <v>3</v>
      </c>
      <c r="D326" s="8">
        <f>Daten!E326</f>
        <v>2225</v>
      </c>
      <c r="E326" s="9">
        <f>Daten!D326</f>
        <v>0</v>
      </c>
      <c r="F326" s="8">
        <f t="shared" si="28"/>
        <v>3586.5671641791046</v>
      </c>
      <c r="H326" s="25">
        <f t="shared" ca="1" si="29"/>
        <v>20168</v>
      </c>
      <c r="I326" s="7">
        <f t="shared" ca="1" si="30"/>
        <v>31</v>
      </c>
      <c r="J326" s="25">
        <f ca="1">IF(I326=0,0,COUNTIF(I$19:$I326,C326*10+1))</f>
        <v>5</v>
      </c>
      <c r="K326" s="20">
        <f t="shared" ca="1" si="31"/>
        <v>0</v>
      </c>
      <c r="L326" s="23">
        <f t="shared" ca="1" si="32"/>
        <v>20168</v>
      </c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</row>
    <row r="327" spans="1:44" x14ac:dyDescent="0.2">
      <c r="A327" s="14">
        <f>Daten!A327</f>
        <v>30502</v>
      </c>
      <c r="B327" s="7" t="str">
        <f>Daten!B327</f>
        <v>Amstetten</v>
      </c>
      <c r="C327" s="14">
        <f t="shared" si="27"/>
        <v>3</v>
      </c>
      <c r="D327" s="8">
        <f>Daten!E327</f>
        <v>23866</v>
      </c>
      <c r="E327" s="9">
        <f>Daten!D327</f>
        <v>0</v>
      </c>
      <c r="F327" s="8">
        <f t="shared" si="28"/>
        <v>47732</v>
      </c>
      <c r="H327" s="25">
        <f t="shared" ca="1" si="29"/>
        <v>268411</v>
      </c>
      <c r="I327" s="7">
        <f t="shared" ca="1" si="30"/>
        <v>31</v>
      </c>
      <c r="J327" s="25">
        <f ca="1">IF(I327=0,0,COUNTIF(I$19:$I327,C327*10+1))</f>
        <v>6</v>
      </c>
      <c r="K327" s="20">
        <f t="shared" ca="1" si="31"/>
        <v>0</v>
      </c>
      <c r="L327" s="23">
        <f t="shared" ca="1" si="32"/>
        <v>268411</v>
      </c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</row>
    <row r="328" spans="1:44" x14ac:dyDescent="0.2">
      <c r="A328" s="14">
        <f>Daten!A328</f>
        <v>30503</v>
      </c>
      <c r="B328" s="7" t="str">
        <f>Daten!B328</f>
        <v>Ardagger</v>
      </c>
      <c r="C328" s="14">
        <f t="shared" si="27"/>
        <v>3</v>
      </c>
      <c r="D328" s="8">
        <f>Daten!E328</f>
        <v>3586</v>
      </c>
      <c r="E328" s="9">
        <f>Daten!D328</f>
        <v>0</v>
      </c>
      <c r="F328" s="8">
        <f t="shared" si="28"/>
        <v>5780.4179104477607</v>
      </c>
      <c r="H328" s="25">
        <f t="shared" ca="1" si="29"/>
        <v>32505</v>
      </c>
      <c r="I328" s="7">
        <f t="shared" ca="1" si="30"/>
        <v>31</v>
      </c>
      <c r="J328" s="25">
        <f ca="1">IF(I328=0,0,COUNTIF(I$19:$I328,C328*10+1))</f>
        <v>7</v>
      </c>
      <c r="K328" s="20">
        <f t="shared" ca="1" si="31"/>
        <v>0</v>
      </c>
      <c r="L328" s="23">
        <f t="shared" ca="1" si="32"/>
        <v>32505</v>
      </c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</row>
    <row r="329" spans="1:44" x14ac:dyDescent="0.2">
      <c r="A329" s="14">
        <f>Daten!A329</f>
        <v>30504</v>
      </c>
      <c r="B329" s="7" t="str">
        <f>Daten!B329</f>
        <v>Aschbach-Markt</v>
      </c>
      <c r="C329" s="14">
        <f t="shared" si="27"/>
        <v>3</v>
      </c>
      <c r="D329" s="8">
        <f>Daten!E329</f>
        <v>3812</v>
      </c>
      <c r="E329" s="9">
        <f>Daten!D329</f>
        <v>0</v>
      </c>
      <c r="F329" s="8">
        <f t="shared" si="28"/>
        <v>6144.7164179104475</v>
      </c>
      <c r="H329" s="25">
        <f t="shared" ca="1" si="29"/>
        <v>34554</v>
      </c>
      <c r="I329" s="7">
        <f t="shared" ca="1" si="30"/>
        <v>31</v>
      </c>
      <c r="J329" s="25">
        <f ca="1">IF(I329=0,0,COUNTIF(I$19:$I329,C329*10+1))</f>
        <v>8</v>
      </c>
      <c r="K329" s="20">
        <f t="shared" ca="1" si="31"/>
        <v>0</v>
      </c>
      <c r="L329" s="23">
        <f t="shared" ca="1" si="32"/>
        <v>34554</v>
      </c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</row>
    <row r="330" spans="1:44" x14ac:dyDescent="0.2">
      <c r="A330" s="14">
        <f>Daten!A330</f>
        <v>30506</v>
      </c>
      <c r="B330" s="7" t="str">
        <f>Daten!B330</f>
        <v>Behamberg</v>
      </c>
      <c r="C330" s="14">
        <f t="shared" si="27"/>
        <v>3</v>
      </c>
      <c r="D330" s="8">
        <f>Daten!E330</f>
        <v>3490</v>
      </c>
      <c r="E330" s="9">
        <f>Daten!D330</f>
        <v>0</v>
      </c>
      <c r="F330" s="8">
        <f t="shared" si="28"/>
        <v>5625.6716417910447</v>
      </c>
      <c r="H330" s="25">
        <f t="shared" ca="1" si="29"/>
        <v>31635</v>
      </c>
      <c r="I330" s="7">
        <f t="shared" ca="1" si="30"/>
        <v>31</v>
      </c>
      <c r="J330" s="25">
        <f ca="1">IF(I330=0,0,COUNTIF(I$19:$I330,C330*10+1))</f>
        <v>9</v>
      </c>
      <c r="K330" s="20">
        <f t="shared" ca="1" si="31"/>
        <v>0</v>
      </c>
      <c r="L330" s="23">
        <f t="shared" ca="1" si="32"/>
        <v>31635</v>
      </c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</row>
    <row r="331" spans="1:44" x14ac:dyDescent="0.2">
      <c r="A331" s="14">
        <f>Daten!A331</f>
        <v>30507</v>
      </c>
      <c r="B331" s="7" t="str">
        <f>Daten!B331</f>
        <v>Biberbach</v>
      </c>
      <c r="C331" s="14">
        <f t="shared" si="27"/>
        <v>3</v>
      </c>
      <c r="D331" s="8">
        <f>Daten!E331</f>
        <v>2330</v>
      </c>
      <c r="E331" s="9">
        <f>Daten!D331</f>
        <v>0</v>
      </c>
      <c r="F331" s="8">
        <f t="shared" si="28"/>
        <v>3755.8208955223881</v>
      </c>
      <c r="H331" s="25">
        <f t="shared" ca="1" si="29"/>
        <v>21120</v>
      </c>
      <c r="I331" s="7">
        <f t="shared" ca="1" si="30"/>
        <v>31</v>
      </c>
      <c r="J331" s="25">
        <f ca="1">IF(I331=0,0,COUNTIF(I$19:$I331,C331*10+1))</f>
        <v>10</v>
      </c>
      <c r="K331" s="20">
        <f t="shared" ca="1" si="31"/>
        <v>0</v>
      </c>
      <c r="L331" s="23">
        <f t="shared" ca="1" si="32"/>
        <v>21120</v>
      </c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</row>
    <row r="332" spans="1:44" x14ac:dyDescent="0.2">
      <c r="A332" s="14">
        <f>Daten!A332</f>
        <v>30508</v>
      </c>
      <c r="B332" s="7" t="str">
        <f>Daten!B332</f>
        <v>Ennsdorf</v>
      </c>
      <c r="C332" s="14">
        <f t="shared" si="27"/>
        <v>3</v>
      </c>
      <c r="D332" s="8">
        <f>Daten!E332</f>
        <v>3224</v>
      </c>
      <c r="E332" s="9">
        <f>Daten!D332</f>
        <v>0</v>
      </c>
      <c r="F332" s="8">
        <f t="shared" si="28"/>
        <v>5196.8955223880594</v>
      </c>
      <c r="H332" s="25">
        <f t="shared" ca="1" si="29"/>
        <v>29224</v>
      </c>
      <c r="I332" s="7">
        <f t="shared" ca="1" si="30"/>
        <v>31</v>
      </c>
      <c r="J332" s="25">
        <f ca="1">IF(I332=0,0,COUNTIF(I$19:$I332,C332*10+1))</f>
        <v>11</v>
      </c>
      <c r="K332" s="20">
        <f t="shared" ca="1" si="31"/>
        <v>0</v>
      </c>
      <c r="L332" s="23">
        <f t="shared" ca="1" si="32"/>
        <v>29224</v>
      </c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</row>
    <row r="333" spans="1:44" x14ac:dyDescent="0.2">
      <c r="A333" s="14">
        <f>Daten!A333</f>
        <v>30509</v>
      </c>
      <c r="B333" s="7" t="str">
        <f>Daten!B333</f>
        <v>Ernsthofen</v>
      </c>
      <c r="C333" s="14">
        <f t="shared" si="27"/>
        <v>3</v>
      </c>
      <c r="D333" s="8">
        <f>Daten!E333</f>
        <v>2311</v>
      </c>
      <c r="E333" s="9">
        <f>Daten!D333</f>
        <v>0</v>
      </c>
      <c r="F333" s="8">
        <f t="shared" si="28"/>
        <v>3725.1940298507461</v>
      </c>
      <c r="H333" s="25">
        <f t="shared" ca="1" si="29"/>
        <v>20948</v>
      </c>
      <c r="I333" s="7">
        <f t="shared" ca="1" si="30"/>
        <v>31</v>
      </c>
      <c r="J333" s="25">
        <f ca="1">IF(I333=0,0,COUNTIF(I$19:$I333,C333*10+1))</f>
        <v>12</v>
      </c>
      <c r="K333" s="20">
        <f t="shared" ca="1" si="31"/>
        <v>0</v>
      </c>
      <c r="L333" s="23">
        <f t="shared" ca="1" si="32"/>
        <v>20948</v>
      </c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</row>
    <row r="334" spans="1:44" x14ac:dyDescent="0.2">
      <c r="A334" s="14">
        <f>Daten!A334</f>
        <v>30510</v>
      </c>
      <c r="B334" s="7" t="str">
        <f>Daten!B334</f>
        <v>Ertl</v>
      </c>
      <c r="C334" s="14">
        <f t="shared" si="27"/>
        <v>3</v>
      </c>
      <c r="D334" s="8">
        <f>Daten!E334</f>
        <v>1255</v>
      </c>
      <c r="E334" s="9">
        <f>Daten!D334</f>
        <v>0</v>
      </c>
      <c r="F334" s="8">
        <f t="shared" si="28"/>
        <v>2022.9850746268658</v>
      </c>
      <c r="H334" s="25">
        <f t="shared" ca="1" si="29"/>
        <v>11376</v>
      </c>
      <c r="I334" s="7">
        <f t="shared" ca="1" si="30"/>
        <v>31</v>
      </c>
      <c r="J334" s="25">
        <f ca="1">IF(I334=0,0,COUNTIF(I$19:$I334,C334*10+1))</f>
        <v>13</v>
      </c>
      <c r="K334" s="20">
        <f t="shared" ca="1" si="31"/>
        <v>0</v>
      </c>
      <c r="L334" s="23">
        <f t="shared" ca="1" si="32"/>
        <v>11376</v>
      </c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</row>
    <row r="335" spans="1:44" x14ac:dyDescent="0.2">
      <c r="A335" s="14">
        <f>Daten!A335</f>
        <v>30511</v>
      </c>
      <c r="B335" s="7" t="str">
        <f>Daten!B335</f>
        <v>Euratsfeld</v>
      </c>
      <c r="C335" s="14">
        <f t="shared" si="27"/>
        <v>3</v>
      </c>
      <c r="D335" s="8">
        <f>Daten!E335</f>
        <v>2743</v>
      </c>
      <c r="E335" s="9">
        <f>Daten!D335</f>
        <v>0</v>
      </c>
      <c r="F335" s="8">
        <f t="shared" si="28"/>
        <v>4421.5522388059699</v>
      </c>
      <c r="H335" s="25">
        <f t="shared" ca="1" si="29"/>
        <v>24864</v>
      </c>
      <c r="I335" s="7">
        <f t="shared" ca="1" si="30"/>
        <v>31</v>
      </c>
      <c r="J335" s="25">
        <f ca="1">IF(I335=0,0,COUNTIF(I$19:$I335,C335*10+1))</f>
        <v>14</v>
      </c>
      <c r="K335" s="20">
        <f t="shared" ca="1" si="31"/>
        <v>0</v>
      </c>
      <c r="L335" s="23">
        <f t="shared" ca="1" si="32"/>
        <v>24864</v>
      </c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</row>
    <row r="336" spans="1:44" x14ac:dyDescent="0.2">
      <c r="A336" s="14">
        <f>Daten!A336</f>
        <v>30512</v>
      </c>
      <c r="B336" s="7" t="str">
        <f>Daten!B336</f>
        <v>Ferschnitz</v>
      </c>
      <c r="C336" s="14">
        <f t="shared" si="27"/>
        <v>3</v>
      </c>
      <c r="D336" s="8">
        <f>Daten!E336</f>
        <v>1856</v>
      </c>
      <c r="E336" s="9">
        <f>Daten!D336</f>
        <v>0</v>
      </c>
      <c r="F336" s="8">
        <f t="shared" si="28"/>
        <v>2991.7611940298507</v>
      </c>
      <c r="H336" s="25">
        <f t="shared" ca="1" si="29"/>
        <v>16824</v>
      </c>
      <c r="I336" s="7">
        <f t="shared" ca="1" si="30"/>
        <v>31</v>
      </c>
      <c r="J336" s="25">
        <f ca="1">IF(I336=0,0,COUNTIF(I$19:$I336,C336*10+1))</f>
        <v>15</v>
      </c>
      <c r="K336" s="20">
        <f t="shared" ca="1" si="31"/>
        <v>0</v>
      </c>
      <c r="L336" s="23">
        <f t="shared" ca="1" si="32"/>
        <v>16824</v>
      </c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</row>
    <row r="337" spans="1:44" x14ac:dyDescent="0.2">
      <c r="A337" s="14">
        <f>Daten!A337</f>
        <v>30514</v>
      </c>
      <c r="B337" s="7" t="str">
        <f>Daten!B337</f>
        <v>Haag</v>
      </c>
      <c r="C337" s="14">
        <f t="shared" si="27"/>
        <v>3</v>
      </c>
      <c r="D337" s="8">
        <f>Daten!E337</f>
        <v>5753</v>
      </c>
      <c r="E337" s="9">
        <f>Daten!D337</f>
        <v>0</v>
      </c>
      <c r="F337" s="8">
        <f t="shared" si="28"/>
        <v>9273.492537313432</v>
      </c>
      <c r="H337" s="25">
        <f t="shared" ca="1" si="29"/>
        <v>52148</v>
      </c>
      <c r="I337" s="7">
        <f t="shared" ca="1" si="30"/>
        <v>31</v>
      </c>
      <c r="J337" s="25">
        <f ca="1">IF(I337=0,0,COUNTIF(I$19:$I337,C337*10+1))</f>
        <v>16</v>
      </c>
      <c r="K337" s="20">
        <f t="shared" ca="1" si="31"/>
        <v>0</v>
      </c>
      <c r="L337" s="23">
        <f t="shared" ca="1" si="32"/>
        <v>52148</v>
      </c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</row>
    <row r="338" spans="1:44" x14ac:dyDescent="0.2">
      <c r="A338" s="14">
        <f>Daten!A338</f>
        <v>30515</v>
      </c>
      <c r="B338" s="7" t="str">
        <f>Daten!B338</f>
        <v>Haidershofen</v>
      </c>
      <c r="C338" s="14">
        <f t="shared" si="27"/>
        <v>3</v>
      </c>
      <c r="D338" s="8">
        <f>Daten!E338</f>
        <v>3727</v>
      </c>
      <c r="E338" s="9">
        <f>Daten!D338</f>
        <v>0</v>
      </c>
      <c r="F338" s="8">
        <f t="shared" si="28"/>
        <v>6007.7014925373132</v>
      </c>
      <c r="H338" s="25">
        <f t="shared" ca="1" si="29"/>
        <v>33783</v>
      </c>
      <c r="I338" s="7">
        <f t="shared" ca="1" si="30"/>
        <v>31</v>
      </c>
      <c r="J338" s="25">
        <f ca="1">IF(I338=0,0,COUNTIF(I$19:$I338,C338*10+1))</f>
        <v>17</v>
      </c>
      <c r="K338" s="20">
        <f t="shared" ca="1" si="31"/>
        <v>0</v>
      </c>
      <c r="L338" s="23">
        <f t="shared" ca="1" si="32"/>
        <v>33783</v>
      </c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</row>
    <row r="339" spans="1:44" x14ac:dyDescent="0.2">
      <c r="A339" s="14">
        <f>Daten!A339</f>
        <v>30516</v>
      </c>
      <c r="B339" s="7" t="str">
        <f>Daten!B339</f>
        <v>Hollenstein an der Ybbs</v>
      </c>
      <c r="C339" s="14">
        <f t="shared" ref="C339:C402" si="33">INT(A339/10000)</f>
        <v>3</v>
      </c>
      <c r="D339" s="8">
        <f>Daten!E339</f>
        <v>1694</v>
      </c>
      <c r="E339" s="9">
        <f>Daten!D339</f>
        <v>0</v>
      </c>
      <c r="F339" s="8">
        <f t="shared" ref="F339:F402" si="34">IF(AND(E339=1,D339&lt;=20000),D339*2,IF(D339&lt;=10000,D339*(1+41/67),IF(D339&lt;=20000,D339*(1+2/3),IF(D339&lt;=50000,D339*(2),D339*(2+1/3))))+IF(AND(D339&gt;9000,D339&lt;=10000),(D339-9000)*(110/201),0)+IF(AND(D339&gt;18000,D339&lt;=20000),(D339-18000)*(3+1/3),0)+IF(AND(D339&gt;45000,D339&lt;=50000),(D339-45000)*(3+1/3),0))</f>
        <v>2730.6268656716416</v>
      </c>
      <c r="H339" s="25">
        <f t="shared" ref="H339:H402" ca="1" si="35">ROUND(OFFSET($G$6,C339,0)/OFFSET($F$6,C339,0)*F339,0)</f>
        <v>15355</v>
      </c>
      <c r="I339" s="7">
        <f t="shared" ref="I339:I402" ca="1" si="36">IF(H339&gt;0,C339*10+1,0)</f>
        <v>31</v>
      </c>
      <c r="J339" s="25">
        <f ca="1">IF(I339=0,0,COUNTIF(I$19:$I339,C339*10+1))</f>
        <v>18</v>
      </c>
      <c r="K339" s="20">
        <f t="shared" ref="K339:K402" ca="1" si="37">IF(J339=1,OFFSET($G$6,C339,0)-OFFSET($H$6,C339,0),0)</f>
        <v>0</v>
      </c>
      <c r="L339" s="23">
        <f t="shared" ref="L339:L402" ca="1" si="38">H339+K339</f>
        <v>15355</v>
      </c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</row>
    <row r="340" spans="1:44" x14ac:dyDescent="0.2">
      <c r="A340" s="14">
        <f>Daten!A340</f>
        <v>30517</v>
      </c>
      <c r="B340" s="7" t="str">
        <f>Daten!B340</f>
        <v>Kematen an der Ybbs</v>
      </c>
      <c r="C340" s="14">
        <f t="shared" si="33"/>
        <v>3</v>
      </c>
      <c r="D340" s="8">
        <f>Daten!E340</f>
        <v>2744</v>
      </c>
      <c r="E340" s="9">
        <f>Daten!D340</f>
        <v>0</v>
      </c>
      <c r="F340" s="8">
        <f t="shared" si="34"/>
        <v>4423.1641791044776</v>
      </c>
      <c r="H340" s="25">
        <f t="shared" ca="1" si="35"/>
        <v>24873</v>
      </c>
      <c r="I340" s="7">
        <f t="shared" ca="1" si="36"/>
        <v>31</v>
      </c>
      <c r="J340" s="25">
        <f ca="1">IF(I340=0,0,COUNTIF(I$19:$I340,C340*10+1))</f>
        <v>19</v>
      </c>
      <c r="K340" s="20">
        <f t="shared" ca="1" si="37"/>
        <v>0</v>
      </c>
      <c r="L340" s="23">
        <f t="shared" ca="1" si="38"/>
        <v>24873</v>
      </c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</row>
    <row r="341" spans="1:44" x14ac:dyDescent="0.2">
      <c r="A341" s="14">
        <f>Daten!A341</f>
        <v>30520</v>
      </c>
      <c r="B341" s="7" t="str">
        <f>Daten!B341</f>
        <v>Neuhofen an der Ybbs</v>
      </c>
      <c r="C341" s="14">
        <f t="shared" si="33"/>
        <v>3</v>
      </c>
      <c r="D341" s="8">
        <f>Daten!E341</f>
        <v>3074</v>
      </c>
      <c r="E341" s="9">
        <f>Daten!D341</f>
        <v>0</v>
      </c>
      <c r="F341" s="8">
        <f t="shared" si="34"/>
        <v>4955.1044776119406</v>
      </c>
      <c r="H341" s="25">
        <f t="shared" ca="1" si="35"/>
        <v>27864</v>
      </c>
      <c r="I341" s="7">
        <f t="shared" ca="1" si="36"/>
        <v>31</v>
      </c>
      <c r="J341" s="25">
        <f ca="1">IF(I341=0,0,COUNTIF(I$19:$I341,C341*10+1))</f>
        <v>20</v>
      </c>
      <c r="K341" s="20">
        <f t="shared" ca="1" si="37"/>
        <v>0</v>
      </c>
      <c r="L341" s="23">
        <f t="shared" ca="1" si="38"/>
        <v>27864</v>
      </c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</row>
    <row r="342" spans="1:44" x14ac:dyDescent="0.2">
      <c r="A342" s="14">
        <f>Daten!A342</f>
        <v>30521</v>
      </c>
      <c r="B342" s="7" t="str">
        <f>Daten!B342</f>
        <v>Neustadtl an der Donau</v>
      </c>
      <c r="C342" s="14">
        <f t="shared" si="33"/>
        <v>3</v>
      </c>
      <c r="D342" s="8">
        <f>Daten!E342</f>
        <v>2180</v>
      </c>
      <c r="E342" s="9">
        <f>Daten!D342</f>
        <v>0</v>
      </c>
      <c r="F342" s="8">
        <f t="shared" si="34"/>
        <v>3514.0298507462685</v>
      </c>
      <c r="H342" s="25">
        <f t="shared" ca="1" si="35"/>
        <v>19760</v>
      </c>
      <c r="I342" s="7">
        <f t="shared" ca="1" si="36"/>
        <v>31</v>
      </c>
      <c r="J342" s="25">
        <f ca="1">IF(I342=0,0,COUNTIF(I$19:$I342,C342*10+1))</f>
        <v>21</v>
      </c>
      <c r="K342" s="20">
        <f t="shared" ca="1" si="37"/>
        <v>0</v>
      </c>
      <c r="L342" s="23">
        <f t="shared" ca="1" si="38"/>
        <v>19760</v>
      </c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</row>
    <row r="343" spans="1:44" x14ac:dyDescent="0.2">
      <c r="A343" s="14">
        <f>Daten!A343</f>
        <v>30522</v>
      </c>
      <c r="B343" s="7" t="str">
        <f>Daten!B343</f>
        <v>Oed-Oehling</v>
      </c>
      <c r="C343" s="14">
        <f t="shared" si="33"/>
        <v>3</v>
      </c>
      <c r="D343" s="8">
        <f>Daten!E343</f>
        <v>2088</v>
      </c>
      <c r="E343" s="9">
        <f>Daten!D343</f>
        <v>0</v>
      </c>
      <c r="F343" s="8">
        <f t="shared" si="34"/>
        <v>3365.7313432835822</v>
      </c>
      <c r="H343" s="25">
        <f t="shared" ca="1" si="35"/>
        <v>18927</v>
      </c>
      <c r="I343" s="7">
        <f t="shared" ca="1" si="36"/>
        <v>31</v>
      </c>
      <c r="J343" s="25">
        <f ca="1">IF(I343=0,0,COUNTIF(I$19:$I343,C343*10+1))</f>
        <v>22</v>
      </c>
      <c r="K343" s="20">
        <f t="shared" ca="1" si="37"/>
        <v>0</v>
      </c>
      <c r="L343" s="23">
        <f t="shared" ca="1" si="38"/>
        <v>18927</v>
      </c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</row>
    <row r="344" spans="1:44" x14ac:dyDescent="0.2">
      <c r="A344" s="14">
        <f>Daten!A344</f>
        <v>30524</v>
      </c>
      <c r="B344" s="7" t="str">
        <f>Daten!B344</f>
        <v>Opponitz</v>
      </c>
      <c r="C344" s="14">
        <f t="shared" si="33"/>
        <v>3</v>
      </c>
      <c r="D344" s="8">
        <f>Daten!E344</f>
        <v>875</v>
      </c>
      <c r="E344" s="9">
        <f>Daten!D344</f>
        <v>0</v>
      </c>
      <c r="F344" s="8">
        <f t="shared" si="34"/>
        <v>1410.4477611940299</v>
      </c>
      <c r="H344" s="25">
        <f t="shared" ca="1" si="35"/>
        <v>7931</v>
      </c>
      <c r="I344" s="7">
        <f t="shared" ca="1" si="36"/>
        <v>31</v>
      </c>
      <c r="J344" s="25">
        <f ca="1">IF(I344=0,0,COUNTIF(I$19:$I344,C344*10+1))</f>
        <v>23</v>
      </c>
      <c r="K344" s="20">
        <f t="shared" ca="1" si="37"/>
        <v>0</v>
      </c>
      <c r="L344" s="23">
        <f t="shared" ca="1" si="38"/>
        <v>7931</v>
      </c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</row>
    <row r="345" spans="1:44" x14ac:dyDescent="0.2">
      <c r="A345" s="14">
        <f>Daten!A345</f>
        <v>30526</v>
      </c>
      <c r="B345" s="7" t="str">
        <f>Daten!B345</f>
        <v>St. Georgen am Reith</v>
      </c>
      <c r="C345" s="14">
        <f t="shared" si="33"/>
        <v>3</v>
      </c>
      <c r="D345" s="8">
        <f>Daten!E345</f>
        <v>537</v>
      </c>
      <c r="E345" s="9">
        <f>Daten!D345</f>
        <v>0</v>
      </c>
      <c r="F345" s="8">
        <f t="shared" si="34"/>
        <v>865.61194029850742</v>
      </c>
      <c r="H345" s="25">
        <f t="shared" ca="1" si="35"/>
        <v>4868</v>
      </c>
      <c r="I345" s="7">
        <f t="shared" ca="1" si="36"/>
        <v>31</v>
      </c>
      <c r="J345" s="25">
        <f ca="1">IF(I345=0,0,COUNTIF(I$19:$I345,C345*10+1))</f>
        <v>24</v>
      </c>
      <c r="K345" s="20">
        <f t="shared" ca="1" si="37"/>
        <v>0</v>
      </c>
      <c r="L345" s="23">
        <f t="shared" ca="1" si="38"/>
        <v>4868</v>
      </c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</row>
    <row r="346" spans="1:44" x14ac:dyDescent="0.2">
      <c r="A346" s="14">
        <f>Daten!A346</f>
        <v>30527</v>
      </c>
      <c r="B346" s="7" t="str">
        <f>Daten!B346</f>
        <v>St. Georgen am Ybbsfelde</v>
      </c>
      <c r="C346" s="14">
        <f t="shared" si="33"/>
        <v>3</v>
      </c>
      <c r="D346" s="8">
        <f>Daten!E346</f>
        <v>2864</v>
      </c>
      <c r="E346" s="9">
        <f>Daten!D346</f>
        <v>0</v>
      </c>
      <c r="F346" s="8">
        <f t="shared" si="34"/>
        <v>4616.5970149253735</v>
      </c>
      <c r="H346" s="25">
        <f t="shared" ca="1" si="35"/>
        <v>25960</v>
      </c>
      <c r="I346" s="7">
        <f t="shared" ca="1" si="36"/>
        <v>31</v>
      </c>
      <c r="J346" s="25">
        <f ca="1">IF(I346=0,0,COUNTIF(I$19:$I346,C346*10+1))</f>
        <v>25</v>
      </c>
      <c r="K346" s="20">
        <f t="shared" ca="1" si="37"/>
        <v>0</v>
      </c>
      <c r="L346" s="23">
        <f t="shared" ca="1" si="38"/>
        <v>25960</v>
      </c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</row>
    <row r="347" spans="1:44" x14ac:dyDescent="0.2">
      <c r="A347" s="14">
        <f>Daten!A347</f>
        <v>30529</v>
      </c>
      <c r="B347" s="7" t="str">
        <f>Daten!B347</f>
        <v>St. Pantaleon-Erla</v>
      </c>
      <c r="C347" s="14">
        <f t="shared" si="33"/>
        <v>3</v>
      </c>
      <c r="D347" s="8">
        <f>Daten!E347</f>
        <v>2697</v>
      </c>
      <c r="E347" s="9">
        <f>Daten!D347</f>
        <v>0</v>
      </c>
      <c r="F347" s="8">
        <f t="shared" si="34"/>
        <v>4347.4029850746265</v>
      </c>
      <c r="H347" s="25">
        <f t="shared" ca="1" si="35"/>
        <v>24447</v>
      </c>
      <c r="I347" s="7">
        <f t="shared" ca="1" si="36"/>
        <v>31</v>
      </c>
      <c r="J347" s="25">
        <f ca="1">IF(I347=0,0,COUNTIF(I$19:$I347,C347*10+1))</f>
        <v>26</v>
      </c>
      <c r="K347" s="20">
        <f t="shared" ca="1" si="37"/>
        <v>0</v>
      </c>
      <c r="L347" s="23">
        <f t="shared" ca="1" si="38"/>
        <v>24447</v>
      </c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</row>
    <row r="348" spans="1:44" x14ac:dyDescent="0.2">
      <c r="A348" s="14">
        <f>Daten!A348</f>
        <v>30530</v>
      </c>
      <c r="B348" s="7" t="str">
        <f>Daten!B348</f>
        <v>St. Peter in der Au</v>
      </c>
      <c r="C348" s="14">
        <f t="shared" si="33"/>
        <v>3</v>
      </c>
      <c r="D348" s="8">
        <f>Daten!E348</f>
        <v>5151</v>
      </c>
      <c r="E348" s="9">
        <f>Daten!D348</f>
        <v>0</v>
      </c>
      <c r="F348" s="8">
        <f t="shared" si="34"/>
        <v>8303.1044776119397</v>
      </c>
      <c r="H348" s="25">
        <f t="shared" ca="1" si="35"/>
        <v>46691</v>
      </c>
      <c r="I348" s="7">
        <f t="shared" ca="1" si="36"/>
        <v>31</v>
      </c>
      <c r="J348" s="25">
        <f ca="1">IF(I348=0,0,COUNTIF(I$19:$I348,C348*10+1))</f>
        <v>27</v>
      </c>
      <c r="K348" s="20">
        <f t="shared" ca="1" si="37"/>
        <v>0</v>
      </c>
      <c r="L348" s="23">
        <f t="shared" ca="1" si="38"/>
        <v>46691</v>
      </c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</row>
    <row r="349" spans="1:44" x14ac:dyDescent="0.2">
      <c r="A349" s="14">
        <f>Daten!A349</f>
        <v>30531</v>
      </c>
      <c r="B349" s="7" t="str">
        <f>Daten!B349</f>
        <v>St. Valentin</v>
      </c>
      <c r="C349" s="14">
        <f t="shared" si="33"/>
        <v>3</v>
      </c>
      <c r="D349" s="8">
        <f>Daten!E349</f>
        <v>9402</v>
      </c>
      <c r="E349" s="9">
        <f>Daten!D349</f>
        <v>0</v>
      </c>
      <c r="F349" s="8">
        <f t="shared" si="34"/>
        <v>15375.462686567163</v>
      </c>
      <c r="H349" s="25">
        <f t="shared" ca="1" si="35"/>
        <v>86461</v>
      </c>
      <c r="I349" s="7">
        <f t="shared" ca="1" si="36"/>
        <v>31</v>
      </c>
      <c r="J349" s="25">
        <f ca="1">IF(I349=0,0,COUNTIF(I$19:$I349,C349*10+1))</f>
        <v>28</v>
      </c>
      <c r="K349" s="20">
        <f t="shared" ca="1" si="37"/>
        <v>0</v>
      </c>
      <c r="L349" s="23">
        <f t="shared" ca="1" si="38"/>
        <v>86461</v>
      </c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</row>
    <row r="350" spans="1:44" x14ac:dyDescent="0.2">
      <c r="A350" s="14">
        <f>Daten!A350</f>
        <v>30532</v>
      </c>
      <c r="B350" s="7" t="str">
        <f>Daten!B350</f>
        <v>Seitenstetten</v>
      </c>
      <c r="C350" s="14">
        <f t="shared" si="33"/>
        <v>3</v>
      </c>
      <c r="D350" s="8">
        <f>Daten!E350</f>
        <v>3438</v>
      </c>
      <c r="E350" s="9">
        <f>Daten!D350</f>
        <v>0</v>
      </c>
      <c r="F350" s="8">
        <f t="shared" si="34"/>
        <v>5541.8507462686566</v>
      </c>
      <c r="H350" s="25">
        <f t="shared" ca="1" si="35"/>
        <v>31163</v>
      </c>
      <c r="I350" s="7">
        <f t="shared" ca="1" si="36"/>
        <v>31</v>
      </c>
      <c r="J350" s="25">
        <f ca="1">IF(I350=0,0,COUNTIF(I$19:$I350,C350*10+1))</f>
        <v>29</v>
      </c>
      <c r="K350" s="20">
        <f t="shared" ca="1" si="37"/>
        <v>0</v>
      </c>
      <c r="L350" s="23">
        <f t="shared" ca="1" si="38"/>
        <v>31163</v>
      </c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</row>
    <row r="351" spans="1:44" x14ac:dyDescent="0.2">
      <c r="A351" s="14">
        <f>Daten!A351</f>
        <v>30533</v>
      </c>
      <c r="B351" s="7" t="str">
        <f>Daten!B351</f>
        <v>Sonntagberg</v>
      </c>
      <c r="C351" s="14">
        <f t="shared" si="33"/>
        <v>3</v>
      </c>
      <c r="D351" s="8">
        <f>Daten!E351</f>
        <v>3692</v>
      </c>
      <c r="E351" s="9">
        <f>Daten!D351</f>
        <v>0</v>
      </c>
      <c r="F351" s="8">
        <f t="shared" si="34"/>
        <v>5951.2835820895525</v>
      </c>
      <c r="H351" s="25">
        <f t="shared" ca="1" si="35"/>
        <v>33466</v>
      </c>
      <c r="I351" s="7">
        <f t="shared" ca="1" si="36"/>
        <v>31</v>
      </c>
      <c r="J351" s="25">
        <f ca="1">IF(I351=0,0,COUNTIF(I$19:$I351,C351*10+1))</f>
        <v>30</v>
      </c>
      <c r="K351" s="20">
        <f t="shared" ca="1" si="37"/>
        <v>0</v>
      </c>
      <c r="L351" s="23">
        <f t="shared" ca="1" si="38"/>
        <v>33466</v>
      </c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</row>
    <row r="352" spans="1:44" x14ac:dyDescent="0.2">
      <c r="A352" s="14">
        <f>Daten!A352</f>
        <v>30534</v>
      </c>
      <c r="B352" s="7" t="str">
        <f>Daten!B352</f>
        <v>Strengberg</v>
      </c>
      <c r="C352" s="14">
        <f t="shared" si="33"/>
        <v>3</v>
      </c>
      <c r="D352" s="8">
        <f>Daten!E352</f>
        <v>2139</v>
      </c>
      <c r="E352" s="9">
        <f>Daten!D352</f>
        <v>0</v>
      </c>
      <c r="F352" s="8">
        <f t="shared" si="34"/>
        <v>3447.9402985074626</v>
      </c>
      <c r="H352" s="25">
        <f t="shared" ca="1" si="35"/>
        <v>19389</v>
      </c>
      <c r="I352" s="7">
        <f t="shared" ca="1" si="36"/>
        <v>31</v>
      </c>
      <c r="J352" s="25">
        <f ca="1">IF(I352=0,0,COUNTIF(I$19:$I352,C352*10+1))</f>
        <v>31</v>
      </c>
      <c r="K352" s="20">
        <f t="shared" ca="1" si="37"/>
        <v>0</v>
      </c>
      <c r="L352" s="23">
        <f t="shared" ca="1" si="38"/>
        <v>19389</v>
      </c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</row>
    <row r="353" spans="1:44" x14ac:dyDescent="0.2">
      <c r="A353" s="14">
        <f>Daten!A353</f>
        <v>30536</v>
      </c>
      <c r="B353" s="7" t="str">
        <f>Daten!B353</f>
        <v>Viehdorf</v>
      </c>
      <c r="C353" s="14">
        <f t="shared" si="33"/>
        <v>3</v>
      </c>
      <c r="D353" s="8">
        <f>Daten!E353</f>
        <v>1369</v>
      </c>
      <c r="E353" s="9">
        <f>Daten!D353</f>
        <v>0</v>
      </c>
      <c r="F353" s="8">
        <f t="shared" si="34"/>
        <v>2206.7462686567164</v>
      </c>
      <c r="H353" s="25">
        <f t="shared" ca="1" si="35"/>
        <v>12409</v>
      </c>
      <c r="I353" s="7">
        <f t="shared" ca="1" si="36"/>
        <v>31</v>
      </c>
      <c r="J353" s="25">
        <f ca="1">IF(I353=0,0,COUNTIF(I$19:$I353,C353*10+1))</f>
        <v>32</v>
      </c>
      <c r="K353" s="20">
        <f t="shared" ca="1" si="37"/>
        <v>0</v>
      </c>
      <c r="L353" s="23">
        <f t="shared" ca="1" si="38"/>
        <v>12409</v>
      </c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</row>
    <row r="354" spans="1:44" x14ac:dyDescent="0.2">
      <c r="A354" s="14">
        <f>Daten!A354</f>
        <v>30538</v>
      </c>
      <c r="B354" s="7" t="str">
        <f>Daten!B354</f>
        <v>Wallsee-Sindelburg</v>
      </c>
      <c r="C354" s="14">
        <f t="shared" si="33"/>
        <v>3</v>
      </c>
      <c r="D354" s="8">
        <f>Daten!E354</f>
        <v>2179</v>
      </c>
      <c r="E354" s="9">
        <f>Daten!D354</f>
        <v>0</v>
      </c>
      <c r="F354" s="8">
        <f t="shared" si="34"/>
        <v>3512.4179104477612</v>
      </c>
      <c r="H354" s="25">
        <f t="shared" ca="1" si="35"/>
        <v>19751</v>
      </c>
      <c r="I354" s="7">
        <f t="shared" ca="1" si="36"/>
        <v>31</v>
      </c>
      <c r="J354" s="25">
        <f ca="1">IF(I354=0,0,COUNTIF(I$19:$I354,C354*10+1))</f>
        <v>33</v>
      </c>
      <c r="K354" s="20">
        <f t="shared" ca="1" si="37"/>
        <v>0</v>
      </c>
      <c r="L354" s="23">
        <f t="shared" ca="1" si="38"/>
        <v>19751</v>
      </c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</row>
    <row r="355" spans="1:44" x14ac:dyDescent="0.2">
      <c r="A355" s="14">
        <f>Daten!A355</f>
        <v>30539</v>
      </c>
      <c r="B355" s="7" t="str">
        <f>Daten!B355</f>
        <v>Weistrach</v>
      </c>
      <c r="C355" s="14">
        <f t="shared" si="33"/>
        <v>3</v>
      </c>
      <c r="D355" s="8">
        <f>Daten!E355</f>
        <v>2351</v>
      </c>
      <c r="E355" s="9">
        <f>Daten!D355</f>
        <v>0</v>
      </c>
      <c r="F355" s="8">
        <f t="shared" si="34"/>
        <v>3789.6716417910447</v>
      </c>
      <c r="H355" s="25">
        <f t="shared" ca="1" si="35"/>
        <v>21310</v>
      </c>
      <c r="I355" s="7">
        <f t="shared" ca="1" si="36"/>
        <v>31</v>
      </c>
      <c r="J355" s="25">
        <f ca="1">IF(I355=0,0,COUNTIF(I$19:$I355,C355*10+1))</f>
        <v>34</v>
      </c>
      <c r="K355" s="20">
        <f t="shared" ca="1" si="37"/>
        <v>0</v>
      </c>
      <c r="L355" s="23">
        <f t="shared" ca="1" si="38"/>
        <v>21310</v>
      </c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</row>
    <row r="356" spans="1:44" x14ac:dyDescent="0.2">
      <c r="A356" s="14">
        <f>Daten!A356</f>
        <v>30541</v>
      </c>
      <c r="B356" s="7" t="str">
        <f>Daten!B356</f>
        <v>Winklarn</v>
      </c>
      <c r="C356" s="14">
        <f t="shared" si="33"/>
        <v>3</v>
      </c>
      <c r="D356" s="8">
        <f>Daten!E356</f>
        <v>1846</v>
      </c>
      <c r="E356" s="9">
        <f>Daten!D356</f>
        <v>0</v>
      </c>
      <c r="F356" s="8">
        <f t="shared" si="34"/>
        <v>2975.6417910447763</v>
      </c>
      <c r="H356" s="25">
        <f t="shared" ca="1" si="35"/>
        <v>16733</v>
      </c>
      <c r="I356" s="7">
        <f t="shared" ca="1" si="36"/>
        <v>31</v>
      </c>
      <c r="J356" s="25">
        <f ca="1">IF(I356=0,0,COUNTIF(I$19:$I356,C356*10+1))</f>
        <v>35</v>
      </c>
      <c r="K356" s="20">
        <f t="shared" ca="1" si="37"/>
        <v>0</v>
      </c>
      <c r="L356" s="23">
        <f t="shared" ca="1" si="38"/>
        <v>16733</v>
      </c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</row>
    <row r="357" spans="1:44" x14ac:dyDescent="0.2">
      <c r="A357" s="14">
        <f>Daten!A357</f>
        <v>30542</v>
      </c>
      <c r="B357" s="7" t="str">
        <f>Daten!B357</f>
        <v>Wolfsbach</v>
      </c>
      <c r="C357" s="14">
        <f t="shared" si="33"/>
        <v>3</v>
      </c>
      <c r="D357" s="8">
        <f>Daten!E357</f>
        <v>2179</v>
      </c>
      <c r="E357" s="9">
        <f>Daten!D357</f>
        <v>0</v>
      </c>
      <c r="F357" s="8">
        <f t="shared" si="34"/>
        <v>3512.4179104477612</v>
      </c>
      <c r="H357" s="25">
        <f t="shared" ca="1" si="35"/>
        <v>19751</v>
      </c>
      <c r="I357" s="7">
        <f t="shared" ca="1" si="36"/>
        <v>31</v>
      </c>
      <c r="J357" s="25">
        <f ca="1">IF(I357=0,0,COUNTIF(I$19:$I357,C357*10+1))</f>
        <v>36</v>
      </c>
      <c r="K357" s="20">
        <f t="shared" ca="1" si="37"/>
        <v>0</v>
      </c>
      <c r="L357" s="23">
        <f t="shared" ca="1" si="38"/>
        <v>19751</v>
      </c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</row>
    <row r="358" spans="1:44" x14ac:dyDescent="0.2">
      <c r="A358" s="14">
        <f>Daten!A358</f>
        <v>30543</v>
      </c>
      <c r="B358" s="7" t="str">
        <f>Daten!B358</f>
        <v>Ybbsitz</v>
      </c>
      <c r="C358" s="14">
        <f t="shared" si="33"/>
        <v>3</v>
      </c>
      <c r="D358" s="8">
        <f>Daten!E358</f>
        <v>3337</v>
      </c>
      <c r="E358" s="9">
        <f>Daten!D358</f>
        <v>0</v>
      </c>
      <c r="F358" s="8">
        <f t="shared" si="34"/>
        <v>5379.0447761194027</v>
      </c>
      <c r="H358" s="25">
        <f t="shared" ca="1" si="35"/>
        <v>30248</v>
      </c>
      <c r="I358" s="7">
        <f t="shared" ca="1" si="36"/>
        <v>31</v>
      </c>
      <c r="J358" s="25">
        <f ca="1">IF(I358=0,0,COUNTIF(I$19:$I358,C358*10+1))</f>
        <v>37</v>
      </c>
      <c r="K358" s="20">
        <f t="shared" ca="1" si="37"/>
        <v>0</v>
      </c>
      <c r="L358" s="23">
        <f t="shared" ca="1" si="38"/>
        <v>30248</v>
      </c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</row>
    <row r="359" spans="1:44" x14ac:dyDescent="0.2">
      <c r="A359" s="14">
        <f>Daten!A359</f>
        <v>30544</v>
      </c>
      <c r="B359" s="7" t="str">
        <f>Daten!B359</f>
        <v>Zeillern</v>
      </c>
      <c r="C359" s="14">
        <f t="shared" si="33"/>
        <v>3</v>
      </c>
      <c r="D359" s="8">
        <f>Daten!E359</f>
        <v>1907</v>
      </c>
      <c r="E359" s="9">
        <f>Daten!D359</f>
        <v>0</v>
      </c>
      <c r="F359" s="8">
        <f t="shared" si="34"/>
        <v>3073.9701492537315</v>
      </c>
      <c r="H359" s="25">
        <f t="shared" ca="1" si="35"/>
        <v>17286</v>
      </c>
      <c r="I359" s="7">
        <f t="shared" ca="1" si="36"/>
        <v>31</v>
      </c>
      <c r="J359" s="25">
        <f ca="1">IF(I359=0,0,COUNTIF(I$19:$I359,C359*10+1))</f>
        <v>38</v>
      </c>
      <c r="K359" s="20">
        <f t="shared" ca="1" si="37"/>
        <v>0</v>
      </c>
      <c r="L359" s="23">
        <f t="shared" ca="1" si="38"/>
        <v>17286</v>
      </c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</row>
    <row r="360" spans="1:44" x14ac:dyDescent="0.2">
      <c r="A360" s="14">
        <f>Daten!A360</f>
        <v>30601</v>
      </c>
      <c r="B360" s="7" t="str">
        <f>Daten!B360</f>
        <v>Alland</v>
      </c>
      <c r="C360" s="14">
        <f t="shared" si="33"/>
        <v>3</v>
      </c>
      <c r="D360" s="8">
        <f>Daten!E360</f>
        <v>2648</v>
      </c>
      <c r="E360" s="9">
        <f>Daten!D360</f>
        <v>0</v>
      </c>
      <c r="F360" s="8">
        <f t="shared" si="34"/>
        <v>4268.4179104477607</v>
      </c>
      <c r="H360" s="25">
        <f t="shared" ca="1" si="35"/>
        <v>24003</v>
      </c>
      <c r="I360" s="7">
        <f t="shared" ca="1" si="36"/>
        <v>31</v>
      </c>
      <c r="J360" s="25">
        <f ca="1">IF(I360=0,0,COUNTIF(I$19:$I360,C360*10+1))</f>
        <v>39</v>
      </c>
      <c r="K360" s="20">
        <f t="shared" ca="1" si="37"/>
        <v>0</v>
      </c>
      <c r="L360" s="23">
        <f t="shared" ca="1" si="38"/>
        <v>24003</v>
      </c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</row>
    <row r="361" spans="1:44" x14ac:dyDescent="0.2">
      <c r="A361" s="14">
        <f>Daten!A361</f>
        <v>30602</v>
      </c>
      <c r="B361" s="7" t="str">
        <f>Daten!B361</f>
        <v>Altenmarkt an der Triesting</v>
      </c>
      <c r="C361" s="14">
        <f t="shared" si="33"/>
        <v>3</v>
      </c>
      <c r="D361" s="8">
        <f>Daten!E361</f>
        <v>2192</v>
      </c>
      <c r="E361" s="9">
        <f>Daten!D361</f>
        <v>0</v>
      </c>
      <c r="F361" s="8">
        <f t="shared" si="34"/>
        <v>3533.373134328358</v>
      </c>
      <c r="H361" s="25">
        <f t="shared" ca="1" si="35"/>
        <v>19869</v>
      </c>
      <c r="I361" s="7">
        <f t="shared" ca="1" si="36"/>
        <v>31</v>
      </c>
      <c r="J361" s="25">
        <f ca="1">IF(I361=0,0,COUNTIF(I$19:$I361,C361*10+1))</f>
        <v>40</v>
      </c>
      <c r="K361" s="20">
        <f t="shared" ca="1" si="37"/>
        <v>0</v>
      </c>
      <c r="L361" s="23">
        <f t="shared" ca="1" si="38"/>
        <v>19869</v>
      </c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</row>
    <row r="362" spans="1:44" x14ac:dyDescent="0.2">
      <c r="A362" s="14">
        <f>Daten!A362</f>
        <v>30603</v>
      </c>
      <c r="B362" s="7" t="str">
        <f>Daten!B362</f>
        <v>Bad Vöslau</v>
      </c>
      <c r="C362" s="14">
        <f t="shared" si="33"/>
        <v>3</v>
      </c>
      <c r="D362" s="8">
        <f>Daten!E362</f>
        <v>12402</v>
      </c>
      <c r="E362" s="9">
        <f>Daten!D362</f>
        <v>0</v>
      </c>
      <c r="F362" s="8">
        <f t="shared" si="34"/>
        <v>20669.999999999996</v>
      </c>
      <c r="H362" s="25">
        <f t="shared" ca="1" si="35"/>
        <v>116234</v>
      </c>
      <c r="I362" s="7">
        <f t="shared" ca="1" si="36"/>
        <v>31</v>
      </c>
      <c r="J362" s="25">
        <f ca="1">IF(I362=0,0,COUNTIF(I$19:$I362,C362*10+1))</f>
        <v>41</v>
      </c>
      <c r="K362" s="20">
        <f t="shared" ca="1" si="37"/>
        <v>0</v>
      </c>
      <c r="L362" s="23">
        <f t="shared" ca="1" si="38"/>
        <v>116234</v>
      </c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</row>
    <row r="363" spans="1:44" x14ac:dyDescent="0.2">
      <c r="A363" s="14">
        <f>Daten!A363</f>
        <v>30604</v>
      </c>
      <c r="B363" s="7" t="str">
        <f>Daten!B363</f>
        <v>Baden</v>
      </c>
      <c r="C363" s="14">
        <f t="shared" si="33"/>
        <v>3</v>
      </c>
      <c r="D363" s="8">
        <f>Daten!E363</f>
        <v>26059</v>
      </c>
      <c r="E363" s="9">
        <f>Daten!D363</f>
        <v>0</v>
      </c>
      <c r="F363" s="8">
        <f t="shared" si="34"/>
        <v>52118</v>
      </c>
      <c r="H363" s="25">
        <f t="shared" ca="1" si="35"/>
        <v>293075</v>
      </c>
      <c r="I363" s="7">
        <f t="shared" ca="1" si="36"/>
        <v>31</v>
      </c>
      <c r="J363" s="25">
        <f ca="1">IF(I363=0,0,COUNTIF(I$19:$I363,C363*10+1))</f>
        <v>42</v>
      </c>
      <c r="K363" s="20">
        <f t="shared" ca="1" si="37"/>
        <v>0</v>
      </c>
      <c r="L363" s="23">
        <f t="shared" ca="1" si="38"/>
        <v>293075</v>
      </c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</row>
    <row r="364" spans="1:44" x14ac:dyDescent="0.2">
      <c r="A364" s="14">
        <f>Daten!A364</f>
        <v>30605</v>
      </c>
      <c r="B364" s="7" t="str">
        <f>Daten!B364</f>
        <v>Berndorf</v>
      </c>
      <c r="C364" s="14">
        <f t="shared" si="33"/>
        <v>3</v>
      </c>
      <c r="D364" s="8">
        <f>Daten!E364</f>
        <v>8953</v>
      </c>
      <c r="E364" s="9">
        <f>Daten!D364</f>
        <v>0</v>
      </c>
      <c r="F364" s="8">
        <f t="shared" si="34"/>
        <v>14431.701492537313</v>
      </c>
      <c r="H364" s="25">
        <f t="shared" ca="1" si="35"/>
        <v>81154</v>
      </c>
      <c r="I364" s="7">
        <f t="shared" ca="1" si="36"/>
        <v>31</v>
      </c>
      <c r="J364" s="25">
        <f ca="1">IF(I364=0,0,COUNTIF(I$19:$I364,C364*10+1))</f>
        <v>43</v>
      </c>
      <c r="K364" s="20">
        <f t="shared" ca="1" si="37"/>
        <v>0</v>
      </c>
      <c r="L364" s="23">
        <f t="shared" ca="1" si="38"/>
        <v>81154</v>
      </c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</row>
    <row r="365" spans="1:44" x14ac:dyDescent="0.2">
      <c r="A365" s="14">
        <f>Daten!A365</f>
        <v>30607</v>
      </c>
      <c r="B365" s="7" t="str">
        <f>Daten!B365</f>
        <v>Ebreichsdorf</v>
      </c>
      <c r="C365" s="14">
        <f t="shared" si="33"/>
        <v>3</v>
      </c>
      <c r="D365" s="8">
        <f>Daten!E365</f>
        <v>11851</v>
      </c>
      <c r="E365" s="9">
        <f>Daten!D365</f>
        <v>0</v>
      </c>
      <c r="F365" s="8">
        <f t="shared" si="34"/>
        <v>19751.666666666664</v>
      </c>
      <c r="H365" s="25">
        <f t="shared" ca="1" si="35"/>
        <v>111069</v>
      </c>
      <c r="I365" s="7">
        <f t="shared" ca="1" si="36"/>
        <v>31</v>
      </c>
      <c r="J365" s="25">
        <f ca="1">IF(I365=0,0,COUNTIF(I$19:$I365,C365*10+1))</f>
        <v>44</v>
      </c>
      <c r="K365" s="20">
        <f t="shared" ca="1" si="37"/>
        <v>0</v>
      </c>
      <c r="L365" s="23">
        <f t="shared" ca="1" si="38"/>
        <v>111069</v>
      </c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</row>
    <row r="366" spans="1:44" x14ac:dyDescent="0.2">
      <c r="A366" s="14">
        <f>Daten!A366</f>
        <v>30608</v>
      </c>
      <c r="B366" s="7" t="str">
        <f>Daten!B366</f>
        <v>Enzesfeld-Lindabrunn</v>
      </c>
      <c r="C366" s="14">
        <f t="shared" si="33"/>
        <v>3</v>
      </c>
      <c r="D366" s="8">
        <f>Daten!E366</f>
        <v>4248</v>
      </c>
      <c r="E366" s="9">
        <f>Daten!D366</f>
        <v>0</v>
      </c>
      <c r="F366" s="8">
        <f t="shared" si="34"/>
        <v>6847.5223880597014</v>
      </c>
      <c r="H366" s="25">
        <f t="shared" ca="1" si="35"/>
        <v>38506</v>
      </c>
      <c r="I366" s="7">
        <f t="shared" ca="1" si="36"/>
        <v>31</v>
      </c>
      <c r="J366" s="25">
        <f ca="1">IF(I366=0,0,COUNTIF(I$19:$I366,C366*10+1))</f>
        <v>45</v>
      </c>
      <c r="K366" s="20">
        <f t="shared" ca="1" si="37"/>
        <v>0</v>
      </c>
      <c r="L366" s="23">
        <f t="shared" ca="1" si="38"/>
        <v>38506</v>
      </c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</row>
    <row r="367" spans="1:44" x14ac:dyDescent="0.2">
      <c r="A367" s="14">
        <f>Daten!A367</f>
        <v>30609</v>
      </c>
      <c r="B367" s="7" t="str">
        <f>Daten!B367</f>
        <v>Furth an der Triesting</v>
      </c>
      <c r="C367" s="14">
        <f t="shared" si="33"/>
        <v>3</v>
      </c>
      <c r="D367" s="8">
        <f>Daten!E367</f>
        <v>898</v>
      </c>
      <c r="E367" s="9">
        <f>Daten!D367</f>
        <v>0</v>
      </c>
      <c r="F367" s="8">
        <f t="shared" si="34"/>
        <v>1447.5223880597014</v>
      </c>
      <c r="H367" s="25">
        <f t="shared" ca="1" si="35"/>
        <v>8140</v>
      </c>
      <c r="I367" s="7">
        <f t="shared" ca="1" si="36"/>
        <v>31</v>
      </c>
      <c r="J367" s="25">
        <f ca="1">IF(I367=0,0,COUNTIF(I$19:$I367,C367*10+1))</f>
        <v>46</v>
      </c>
      <c r="K367" s="20">
        <f t="shared" ca="1" si="37"/>
        <v>0</v>
      </c>
      <c r="L367" s="23">
        <f t="shared" ca="1" si="38"/>
        <v>8140</v>
      </c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</row>
    <row r="368" spans="1:44" x14ac:dyDescent="0.2">
      <c r="A368" s="14">
        <f>Daten!A368</f>
        <v>30612</v>
      </c>
      <c r="B368" s="7" t="str">
        <f>Daten!B368</f>
        <v>Günselsdorf</v>
      </c>
      <c r="C368" s="14">
        <f t="shared" si="33"/>
        <v>3</v>
      </c>
      <c r="D368" s="8">
        <f>Daten!E368</f>
        <v>1741</v>
      </c>
      <c r="E368" s="9">
        <f>Daten!D368</f>
        <v>0</v>
      </c>
      <c r="F368" s="8">
        <f t="shared" si="34"/>
        <v>2806.3880597014927</v>
      </c>
      <c r="H368" s="25">
        <f t="shared" ca="1" si="35"/>
        <v>15781</v>
      </c>
      <c r="I368" s="7">
        <f t="shared" ca="1" si="36"/>
        <v>31</v>
      </c>
      <c r="J368" s="25">
        <f ca="1">IF(I368=0,0,COUNTIF(I$19:$I368,C368*10+1))</f>
        <v>47</v>
      </c>
      <c r="K368" s="20">
        <f t="shared" ca="1" si="37"/>
        <v>0</v>
      </c>
      <c r="L368" s="23">
        <f t="shared" ca="1" si="38"/>
        <v>15781</v>
      </c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</row>
    <row r="369" spans="1:44" x14ac:dyDescent="0.2">
      <c r="A369" s="14">
        <f>Daten!A369</f>
        <v>30613</v>
      </c>
      <c r="B369" s="7" t="str">
        <f>Daten!B369</f>
        <v>Heiligenkreuz</v>
      </c>
      <c r="C369" s="14">
        <f t="shared" si="33"/>
        <v>3</v>
      </c>
      <c r="D369" s="8">
        <f>Daten!E369</f>
        <v>1600</v>
      </c>
      <c r="E369" s="9">
        <f>Daten!D369</f>
        <v>0</v>
      </c>
      <c r="F369" s="8">
        <f t="shared" si="34"/>
        <v>2579.1044776119402</v>
      </c>
      <c r="H369" s="25">
        <f t="shared" ca="1" si="35"/>
        <v>14503</v>
      </c>
      <c r="I369" s="7">
        <f t="shared" ca="1" si="36"/>
        <v>31</v>
      </c>
      <c r="J369" s="25">
        <f ca="1">IF(I369=0,0,COUNTIF(I$19:$I369,C369*10+1))</f>
        <v>48</v>
      </c>
      <c r="K369" s="20">
        <f t="shared" ca="1" si="37"/>
        <v>0</v>
      </c>
      <c r="L369" s="23">
        <f t="shared" ca="1" si="38"/>
        <v>14503</v>
      </c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</row>
    <row r="370" spans="1:44" x14ac:dyDescent="0.2">
      <c r="A370" s="14">
        <f>Daten!A370</f>
        <v>30614</v>
      </c>
      <c r="B370" s="7" t="str">
        <f>Daten!B370</f>
        <v>Hernstein</v>
      </c>
      <c r="C370" s="14">
        <f t="shared" si="33"/>
        <v>3</v>
      </c>
      <c r="D370" s="8">
        <f>Daten!E370</f>
        <v>1556</v>
      </c>
      <c r="E370" s="9">
        <f>Daten!D370</f>
        <v>0</v>
      </c>
      <c r="F370" s="8">
        <f t="shared" si="34"/>
        <v>2508.1791044776119</v>
      </c>
      <c r="H370" s="25">
        <f t="shared" ca="1" si="35"/>
        <v>14104</v>
      </c>
      <c r="I370" s="7">
        <f t="shared" ca="1" si="36"/>
        <v>31</v>
      </c>
      <c r="J370" s="25">
        <f ca="1">IF(I370=0,0,COUNTIF(I$19:$I370,C370*10+1))</f>
        <v>49</v>
      </c>
      <c r="K370" s="20">
        <f t="shared" ca="1" si="37"/>
        <v>0</v>
      </c>
      <c r="L370" s="23">
        <f t="shared" ca="1" si="38"/>
        <v>14104</v>
      </c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</row>
    <row r="371" spans="1:44" x14ac:dyDescent="0.2">
      <c r="A371" s="14">
        <f>Daten!A371</f>
        <v>30615</v>
      </c>
      <c r="B371" s="7" t="str">
        <f>Daten!B371</f>
        <v>Hirtenberg</v>
      </c>
      <c r="C371" s="14">
        <f t="shared" si="33"/>
        <v>3</v>
      </c>
      <c r="D371" s="8">
        <f>Daten!E371</f>
        <v>2628</v>
      </c>
      <c r="E371" s="9">
        <f>Daten!D371</f>
        <v>0</v>
      </c>
      <c r="F371" s="8">
        <f t="shared" si="34"/>
        <v>4236.1791044776119</v>
      </c>
      <c r="H371" s="25">
        <f t="shared" ca="1" si="35"/>
        <v>23821</v>
      </c>
      <c r="I371" s="7">
        <f t="shared" ca="1" si="36"/>
        <v>31</v>
      </c>
      <c r="J371" s="25">
        <f ca="1">IF(I371=0,0,COUNTIF(I$19:$I371,C371*10+1))</f>
        <v>50</v>
      </c>
      <c r="K371" s="20">
        <f t="shared" ca="1" si="37"/>
        <v>0</v>
      </c>
      <c r="L371" s="23">
        <f t="shared" ca="1" si="38"/>
        <v>23821</v>
      </c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</row>
    <row r="372" spans="1:44" x14ac:dyDescent="0.2">
      <c r="A372" s="14">
        <f>Daten!A372</f>
        <v>30616</v>
      </c>
      <c r="B372" s="7" t="str">
        <f>Daten!B372</f>
        <v>Klausen-Leopoldsdorf</v>
      </c>
      <c r="C372" s="14">
        <f t="shared" si="33"/>
        <v>3</v>
      </c>
      <c r="D372" s="8">
        <f>Daten!E372</f>
        <v>1678</v>
      </c>
      <c r="E372" s="9">
        <f>Daten!D372</f>
        <v>0</v>
      </c>
      <c r="F372" s="8">
        <f t="shared" si="34"/>
        <v>2704.8358208955224</v>
      </c>
      <c r="H372" s="25">
        <f t="shared" ca="1" si="35"/>
        <v>15210</v>
      </c>
      <c r="I372" s="7">
        <f t="shared" ca="1" si="36"/>
        <v>31</v>
      </c>
      <c r="J372" s="25">
        <f ca="1">IF(I372=0,0,COUNTIF(I$19:$I372,C372*10+1))</f>
        <v>51</v>
      </c>
      <c r="K372" s="20">
        <f t="shared" ca="1" si="37"/>
        <v>0</v>
      </c>
      <c r="L372" s="23">
        <f t="shared" ca="1" si="38"/>
        <v>15210</v>
      </c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</row>
    <row r="373" spans="1:44" x14ac:dyDescent="0.2">
      <c r="A373" s="14">
        <f>Daten!A373</f>
        <v>30618</v>
      </c>
      <c r="B373" s="7" t="str">
        <f>Daten!B373</f>
        <v>Kottingbrunn</v>
      </c>
      <c r="C373" s="14">
        <f t="shared" si="33"/>
        <v>3</v>
      </c>
      <c r="D373" s="8">
        <f>Daten!E373</f>
        <v>7474</v>
      </c>
      <c r="E373" s="9">
        <f>Daten!D373</f>
        <v>0</v>
      </c>
      <c r="F373" s="8">
        <f t="shared" si="34"/>
        <v>12047.641791044776</v>
      </c>
      <c r="H373" s="25">
        <f t="shared" ca="1" si="35"/>
        <v>67747</v>
      </c>
      <c r="I373" s="7">
        <f t="shared" ca="1" si="36"/>
        <v>31</v>
      </c>
      <c r="J373" s="25">
        <f ca="1">IF(I373=0,0,COUNTIF(I$19:$I373,C373*10+1))</f>
        <v>52</v>
      </c>
      <c r="K373" s="20">
        <f t="shared" ca="1" si="37"/>
        <v>0</v>
      </c>
      <c r="L373" s="23">
        <f t="shared" ca="1" si="38"/>
        <v>67747</v>
      </c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</row>
    <row r="374" spans="1:44" x14ac:dyDescent="0.2">
      <c r="A374" s="14">
        <f>Daten!A374</f>
        <v>30620</v>
      </c>
      <c r="B374" s="7" t="str">
        <f>Daten!B374</f>
        <v>Leobersdorf</v>
      </c>
      <c r="C374" s="14">
        <f t="shared" si="33"/>
        <v>3</v>
      </c>
      <c r="D374" s="8">
        <f>Daten!E374</f>
        <v>5280</v>
      </c>
      <c r="E374" s="9">
        <f>Daten!D374</f>
        <v>0</v>
      </c>
      <c r="F374" s="8">
        <f t="shared" si="34"/>
        <v>8511.0447761194027</v>
      </c>
      <c r="H374" s="25">
        <f t="shared" ca="1" si="35"/>
        <v>47860</v>
      </c>
      <c r="I374" s="7">
        <f t="shared" ca="1" si="36"/>
        <v>31</v>
      </c>
      <c r="J374" s="25">
        <f ca="1">IF(I374=0,0,COUNTIF(I$19:$I374,C374*10+1))</f>
        <v>53</v>
      </c>
      <c r="K374" s="20">
        <f t="shared" ca="1" si="37"/>
        <v>0</v>
      </c>
      <c r="L374" s="23">
        <f t="shared" ca="1" si="38"/>
        <v>47860</v>
      </c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</row>
    <row r="375" spans="1:44" x14ac:dyDescent="0.2">
      <c r="A375" s="14">
        <f>Daten!A375</f>
        <v>30621</v>
      </c>
      <c r="B375" s="7" t="str">
        <f>Daten!B375</f>
        <v>Mitterndorf an der Fischa</v>
      </c>
      <c r="C375" s="14">
        <f t="shared" si="33"/>
        <v>3</v>
      </c>
      <c r="D375" s="8">
        <f>Daten!E375</f>
        <v>3057</v>
      </c>
      <c r="E375" s="9">
        <f>Daten!D375</f>
        <v>0</v>
      </c>
      <c r="F375" s="8">
        <f t="shared" si="34"/>
        <v>4927.7014925373132</v>
      </c>
      <c r="H375" s="25">
        <f t="shared" ca="1" si="35"/>
        <v>27710</v>
      </c>
      <c r="I375" s="7">
        <f t="shared" ca="1" si="36"/>
        <v>31</v>
      </c>
      <c r="J375" s="25">
        <f ca="1">IF(I375=0,0,COUNTIF(I$19:$I375,C375*10+1))</f>
        <v>54</v>
      </c>
      <c r="K375" s="20">
        <f t="shared" ca="1" si="37"/>
        <v>0</v>
      </c>
      <c r="L375" s="23">
        <f t="shared" ca="1" si="38"/>
        <v>27710</v>
      </c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</row>
    <row r="376" spans="1:44" x14ac:dyDescent="0.2">
      <c r="A376" s="14">
        <f>Daten!A376</f>
        <v>30623</v>
      </c>
      <c r="B376" s="7" t="str">
        <f>Daten!B376</f>
        <v>Oberwaltersdorf</v>
      </c>
      <c r="C376" s="14">
        <f t="shared" si="33"/>
        <v>3</v>
      </c>
      <c r="D376" s="8">
        <f>Daten!E376</f>
        <v>5024</v>
      </c>
      <c r="E376" s="9">
        <f>Daten!D376</f>
        <v>0</v>
      </c>
      <c r="F376" s="8">
        <f t="shared" si="34"/>
        <v>8098.3880597014922</v>
      </c>
      <c r="H376" s="25">
        <f t="shared" ca="1" si="35"/>
        <v>45540</v>
      </c>
      <c r="I376" s="7">
        <f t="shared" ca="1" si="36"/>
        <v>31</v>
      </c>
      <c r="J376" s="25">
        <f ca="1">IF(I376=0,0,COUNTIF(I$19:$I376,C376*10+1))</f>
        <v>55</v>
      </c>
      <c r="K376" s="20">
        <f t="shared" ca="1" si="37"/>
        <v>0</v>
      </c>
      <c r="L376" s="23">
        <f t="shared" ca="1" si="38"/>
        <v>45540</v>
      </c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</row>
    <row r="377" spans="1:44" x14ac:dyDescent="0.2">
      <c r="A377" s="14">
        <f>Daten!A377</f>
        <v>30625</v>
      </c>
      <c r="B377" s="7" t="str">
        <f>Daten!B377</f>
        <v>Pfaffstätten</v>
      </c>
      <c r="C377" s="14">
        <f t="shared" si="33"/>
        <v>3</v>
      </c>
      <c r="D377" s="8">
        <f>Daten!E377</f>
        <v>3528</v>
      </c>
      <c r="E377" s="9">
        <f>Daten!D377</f>
        <v>0</v>
      </c>
      <c r="F377" s="8">
        <f t="shared" si="34"/>
        <v>5686.9253731343288</v>
      </c>
      <c r="H377" s="25">
        <f t="shared" ca="1" si="35"/>
        <v>31979</v>
      </c>
      <c r="I377" s="7">
        <f t="shared" ca="1" si="36"/>
        <v>31</v>
      </c>
      <c r="J377" s="25">
        <f ca="1">IF(I377=0,0,COUNTIF(I$19:$I377,C377*10+1))</f>
        <v>56</v>
      </c>
      <c r="K377" s="20">
        <f t="shared" ca="1" si="37"/>
        <v>0</v>
      </c>
      <c r="L377" s="23">
        <f t="shared" ca="1" si="38"/>
        <v>31979</v>
      </c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</row>
    <row r="378" spans="1:44" x14ac:dyDescent="0.2">
      <c r="A378" s="14">
        <f>Daten!A378</f>
        <v>30626</v>
      </c>
      <c r="B378" s="7" t="str">
        <f>Daten!B378</f>
        <v>Pottendorf</v>
      </c>
      <c r="C378" s="14">
        <f t="shared" si="33"/>
        <v>3</v>
      </c>
      <c r="D378" s="8">
        <f>Daten!E378</f>
        <v>7495</v>
      </c>
      <c r="E378" s="9">
        <f>Daten!D378</f>
        <v>0</v>
      </c>
      <c r="F378" s="8">
        <f t="shared" si="34"/>
        <v>12081.492537313432</v>
      </c>
      <c r="H378" s="25">
        <f t="shared" ca="1" si="35"/>
        <v>67938</v>
      </c>
      <c r="I378" s="7">
        <f t="shared" ca="1" si="36"/>
        <v>31</v>
      </c>
      <c r="J378" s="25">
        <f ca="1">IF(I378=0,0,COUNTIF(I$19:$I378,C378*10+1))</f>
        <v>57</v>
      </c>
      <c r="K378" s="20">
        <f t="shared" ca="1" si="37"/>
        <v>0</v>
      </c>
      <c r="L378" s="23">
        <f t="shared" ca="1" si="38"/>
        <v>67938</v>
      </c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</row>
    <row r="379" spans="1:44" x14ac:dyDescent="0.2">
      <c r="A379" s="14">
        <f>Daten!A379</f>
        <v>30627</v>
      </c>
      <c r="B379" s="7" t="str">
        <f>Daten!B379</f>
        <v>Pottenstein</v>
      </c>
      <c r="C379" s="14">
        <f t="shared" si="33"/>
        <v>3</v>
      </c>
      <c r="D379" s="8">
        <f>Daten!E379</f>
        <v>2977</v>
      </c>
      <c r="E379" s="9">
        <f>Daten!D379</f>
        <v>0</v>
      </c>
      <c r="F379" s="8">
        <f t="shared" si="34"/>
        <v>4798.746268656716</v>
      </c>
      <c r="H379" s="25">
        <f t="shared" ca="1" si="35"/>
        <v>26985</v>
      </c>
      <c r="I379" s="7">
        <f t="shared" ca="1" si="36"/>
        <v>31</v>
      </c>
      <c r="J379" s="25">
        <f ca="1">IF(I379=0,0,COUNTIF(I$19:$I379,C379*10+1))</f>
        <v>58</v>
      </c>
      <c r="K379" s="20">
        <f t="shared" ca="1" si="37"/>
        <v>0</v>
      </c>
      <c r="L379" s="23">
        <f t="shared" ca="1" si="38"/>
        <v>26985</v>
      </c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</row>
    <row r="380" spans="1:44" x14ac:dyDescent="0.2">
      <c r="A380" s="14">
        <f>Daten!A380</f>
        <v>30629</v>
      </c>
      <c r="B380" s="7" t="str">
        <f>Daten!B380</f>
        <v>Reisenberg</v>
      </c>
      <c r="C380" s="14">
        <f t="shared" si="33"/>
        <v>3</v>
      </c>
      <c r="D380" s="8">
        <f>Daten!E380</f>
        <v>1774</v>
      </c>
      <c r="E380" s="9">
        <f>Daten!D380</f>
        <v>0</v>
      </c>
      <c r="F380" s="8">
        <f t="shared" si="34"/>
        <v>2859.5820895522388</v>
      </c>
      <c r="H380" s="25">
        <f t="shared" ca="1" si="35"/>
        <v>16080</v>
      </c>
      <c r="I380" s="7">
        <f t="shared" ca="1" si="36"/>
        <v>31</v>
      </c>
      <c r="J380" s="25">
        <f ca="1">IF(I380=0,0,COUNTIF(I$19:$I380,C380*10+1))</f>
        <v>59</v>
      </c>
      <c r="K380" s="20">
        <f t="shared" ca="1" si="37"/>
        <v>0</v>
      </c>
      <c r="L380" s="23">
        <f t="shared" ca="1" si="38"/>
        <v>16080</v>
      </c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</row>
    <row r="381" spans="1:44" x14ac:dyDescent="0.2">
      <c r="A381" s="14">
        <f>Daten!A381</f>
        <v>30631</v>
      </c>
      <c r="B381" s="7" t="str">
        <f>Daten!B381</f>
        <v>Schönau an der Triesting</v>
      </c>
      <c r="C381" s="14">
        <f t="shared" si="33"/>
        <v>3</v>
      </c>
      <c r="D381" s="8">
        <f>Daten!E381</f>
        <v>2108</v>
      </c>
      <c r="E381" s="9">
        <f>Daten!D381</f>
        <v>0</v>
      </c>
      <c r="F381" s="8">
        <f t="shared" si="34"/>
        <v>3397.9701492537315</v>
      </c>
      <c r="H381" s="25">
        <f t="shared" ca="1" si="35"/>
        <v>19108</v>
      </c>
      <c r="I381" s="7">
        <f t="shared" ca="1" si="36"/>
        <v>31</v>
      </c>
      <c r="J381" s="25">
        <f ca="1">IF(I381=0,0,COUNTIF(I$19:$I381,C381*10+1))</f>
        <v>60</v>
      </c>
      <c r="K381" s="20">
        <f t="shared" ca="1" si="37"/>
        <v>0</v>
      </c>
      <c r="L381" s="23">
        <f t="shared" ca="1" si="38"/>
        <v>19108</v>
      </c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</row>
    <row r="382" spans="1:44" x14ac:dyDescent="0.2">
      <c r="A382" s="14">
        <f>Daten!A382</f>
        <v>30633</v>
      </c>
      <c r="B382" s="7" t="str">
        <f>Daten!B382</f>
        <v>Seibersdorf</v>
      </c>
      <c r="C382" s="14">
        <f t="shared" si="33"/>
        <v>3</v>
      </c>
      <c r="D382" s="8">
        <f>Daten!E382</f>
        <v>1553</v>
      </c>
      <c r="E382" s="9">
        <f>Daten!D382</f>
        <v>0</v>
      </c>
      <c r="F382" s="8">
        <f t="shared" si="34"/>
        <v>2503.3432835820895</v>
      </c>
      <c r="H382" s="25">
        <f t="shared" ca="1" si="35"/>
        <v>14077</v>
      </c>
      <c r="I382" s="7">
        <f t="shared" ca="1" si="36"/>
        <v>31</v>
      </c>
      <c r="J382" s="25">
        <f ca="1">IF(I382=0,0,COUNTIF(I$19:$I382,C382*10+1))</f>
        <v>61</v>
      </c>
      <c r="K382" s="20">
        <f t="shared" ca="1" si="37"/>
        <v>0</v>
      </c>
      <c r="L382" s="23">
        <f t="shared" ca="1" si="38"/>
        <v>14077</v>
      </c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</row>
    <row r="383" spans="1:44" x14ac:dyDescent="0.2">
      <c r="A383" s="14">
        <f>Daten!A383</f>
        <v>30635</v>
      </c>
      <c r="B383" s="7" t="str">
        <f>Daten!B383</f>
        <v>Sooß</v>
      </c>
      <c r="C383" s="14">
        <f t="shared" si="33"/>
        <v>3</v>
      </c>
      <c r="D383" s="8">
        <f>Daten!E383</f>
        <v>1030</v>
      </c>
      <c r="E383" s="9">
        <f>Daten!D383</f>
        <v>0</v>
      </c>
      <c r="F383" s="8">
        <f t="shared" si="34"/>
        <v>1660.2985074626865</v>
      </c>
      <c r="H383" s="25">
        <f t="shared" ca="1" si="35"/>
        <v>9336</v>
      </c>
      <c r="I383" s="7">
        <f t="shared" ca="1" si="36"/>
        <v>31</v>
      </c>
      <c r="J383" s="25">
        <f ca="1">IF(I383=0,0,COUNTIF(I$19:$I383,C383*10+1))</f>
        <v>62</v>
      </c>
      <c r="K383" s="20">
        <f t="shared" ca="1" si="37"/>
        <v>0</v>
      </c>
      <c r="L383" s="23">
        <f t="shared" ca="1" si="38"/>
        <v>9336</v>
      </c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</row>
    <row r="384" spans="1:44" x14ac:dyDescent="0.2">
      <c r="A384" s="14">
        <f>Daten!A384</f>
        <v>30636</v>
      </c>
      <c r="B384" s="7" t="str">
        <f>Daten!B384</f>
        <v>Tattendorf</v>
      </c>
      <c r="C384" s="14">
        <f t="shared" si="33"/>
        <v>3</v>
      </c>
      <c r="D384" s="8">
        <f>Daten!E384</f>
        <v>1425</v>
      </c>
      <c r="E384" s="9">
        <f>Daten!D384</f>
        <v>0</v>
      </c>
      <c r="F384" s="8">
        <f t="shared" si="34"/>
        <v>2297.0149253731342</v>
      </c>
      <c r="H384" s="25">
        <f t="shared" ca="1" si="35"/>
        <v>12917</v>
      </c>
      <c r="I384" s="7">
        <f t="shared" ca="1" si="36"/>
        <v>31</v>
      </c>
      <c r="J384" s="25">
        <f ca="1">IF(I384=0,0,COUNTIF(I$19:$I384,C384*10+1))</f>
        <v>63</v>
      </c>
      <c r="K384" s="20">
        <f t="shared" ca="1" si="37"/>
        <v>0</v>
      </c>
      <c r="L384" s="23">
        <f t="shared" ca="1" si="38"/>
        <v>12917</v>
      </c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</row>
    <row r="385" spans="1:44" x14ac:dyDescent="0.2">
      <c r="A385" s="14">
        <f>Daten!A385</f>
        <v>30637</v>
      </c>
      <c r="B385" s="7" t="str">
        <f>Daten!B385</f>
        <v>Teesdorf</v>
      </c>
      <c r="C385" s="14">
        <f t="shared" si="33"/>
        <v>3</v>
      </c>
      <c r="D385" s="8">
        <f>Daten!E385</f>
        <v>1793</v>
      </c>
      <c r="E385" s="9">
        <f>Daten!D385</f>
        <v>0</v>
      </c>
      <c r="F385" s="8">
        <f t="shared" si="34"/>
        <v>2890.2089552238804</v>
      </c>
      <c r="H385" s="25">
        <f t="shared" ca="1" si="35"/>
        <v>16252</v>
      </c>
      <c r="I385" s="7">
        <f t="shared" ca="1" si="36"/>
        <v>31</v>
      </c>
      <c r="J385" s="25">
        <f ca="1">IF(I385=0,0,COUNTIF(I$19:$I385,C385*10+1))</f>
        <v>64</v>
      </c>
      <c r="K385" s="20">
        <f t="shared" ca="1" si="37"/>
        <v>0</v>
      </c>
      <c r="L385" s="23">
        <f t="shared" ca="1" si="38"/>
        <v>16252</v>
      </c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</row>
    <row r="386" spans="1:44" x14ac:dyDescent="0.2">
      <c r="A386" s="14">
        <f>Daten!A386</f>
        <v>30639</v>
      </c>
      <c r="B386" s="7" t="str">
        <f>Daten!B386</f>
        <v>Traiskirchen</v>
      </c>
      <c r="C386" s="14">
        <f t="shared" si="33"/>
        <v>3</v>
      </c>
      <c r="D386" s="8">
        <f>Daten!E386</f>
        <v>19620</v>
      </c>
      <c r="E386" s="9">
        <f>Daten!D386</f>
        <v>0</v>
      </c>
      <c r="F386" s="8">
        <f t="shared" si="34"/>
        <v>38100</v>
      </c>
      <c r="H386" s="25">
        <f t="shared" ca="1" si="35"/>
        <v>214248</v>
      </c>
      <c r="I386" s="7">
        <f t="shared" ca="1" si="36"/>
        <v>31</v>
      </c>
      <c r="J386" s="25">
        <f ca="1">IF(I386=0,0,COUNTIF(I$19:$I386,C386*10+1))</f>
        <v>65</v>
      </c>
      <c r="K386" s="20">
        <f t="shared" ca="1" si="37"/>
        <v>0</v>
      </c>
      <c r="L386" s="23">
        <f t="shared" ca="1" si="38"/>
        <v>214248</v>
      </c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</row>
    <row r="387" spans="1:44" x14ac:dyDescent="0.2">
      <c r="A387" s="14">
        <f>Daten!A387</f>
        <v>30641</v>
      </c>
      <c r="B387" s="7" t="str">
        <f>Daten!B387</f>
        <v>Trumau</v>
      </c>
      <c r="C387" s="14">
        <f t="shared" si="33"/>
        <v>3</v>
      </c>
      <c r="D387" s="8">
        <f>Daten!E387</f>
        <v>3750</v>
      </c>
      <c r="E387" s="9">
        <f>Daten!D387</f>
        <v>0</v>
      </c>
      <c r="F387" s="8">
        <f t="shared" si="34"/>
        <v>6044.7761194029854</v>
      </c>
      <c r="H387" s="25">
        <f t="shared" ca="1" si="35"/>
        <v>33992</v>
      </c>
      <c r="I387" s="7">
        <f t="shared" ca="1" si="36"/>
        <v>31</v>
      </c>
      <c r="J387" s="25">
        <f ca="1">IF(I387=0,0,COUNTIF(I$19:$I387,C387*10+1))</f>
        <v>66</v>
      </c>
      <c r="K387" s="20">
        <f t="shared" ca="1" si="37"/>
        <v>0</v>
      </c>
      <c r="L387" s="23">
        <f t="shared" ca="1" si="38"/>
        <v>33992</v>
      </c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</row>
    <row r="388" spans="1:44" x14ac:dyDescent="0.2">
      <c r="A388" s="14">
        <f>Daten!A388</f>
        <v>30645</v>
      </c>
      <c r="B388" s="7" t="str">
        <f>Daten!B388</f>
        <v>Weissenbach an der Triesting</v>
      </c>
      <c r="C388" s="14">
        <f t="shared" si="33"/>
        <v>3</v>
      </c>
      <c r="D388" s="8">
        <f>Daten!E388</f>
        <v>1745</v>
      </c>
      <c r="E388" s="9">
        <f>Daten!D388</f>
        <v>0</v>
      </c>
      <c r="F388" s="8">
        <f t="shared" si="34"/>
        <v>2812.8358208955224</v>
      </c>
      <c r="H388" s="25">
        <f t="shared" ca="1" si="35"/>
        <v>15817</v>
      </c>
      <c r="I388" s="7">
        <f t="shared" ca="1" si="36"/>
        <v>31</v>
      </c>
      <c r="J388" s="25">
        <f ca="1">IF(I388=0,0,COUNTIF(I$19:$I388,C388*10+1))</f>
        <v>67</v>
      </c>
      <c r="K388" s="20">
        <f t="shared" ca="1" si="37"/>
        <v>0</v>
      </c>
      <c r="L388" s="23">
        <f t="shared" ca="1" si="38"/>
        <v>15817</v>
      </c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</row>
    <row r="389" spans="1:44" x14ac:dyDescent="0.2">
      <c r="A389" s="14">
        <f>Daten!A389</f>
        <v>30646</v>
      </c>
      <c r="B389" s="7" t="str">
        <f>Daten!B389</f>
        <v>Blumau-Neurißhof</v>
      </c>
      <c r="C389" s="14">
        <f t="shared" si="33"/>
        <v>3</v>
      </c>
      <c r="D389" s="8">
        <f>Daten!E389</f>
        <v>1942</v>
      </c>
      <c r="E389" s="9">
        <f>Daten!D389</f>
        <v>0</v>
      </c>
      <c r="F389" s="8">
        <f t="shared" si="34"/>
        <v>3130.3880597014927</v>
      </c>
      <c r="H389" s="25">
        <f t="shared" ca="1" si="35"/>
        <v>17603</v>
      </c>
      <c r="I389" s="7">
        <f t="shared" ca="1" si="36"/>
        <v>31</v>
      </c>
      <c r="J389" s="25">
        <f ca="1">IF(I389=0,0,COUNTIF(I$19:$I389,C389*10+1))</f>
        <v>68</v>
      </c>
      <c r="K389" s="20">
        <f t="shared" ca="1" si="37"/>
        <v>0</v>
      </c>
      <c r="L389" s="23">
        <f t="shared" ca="1" si="38"/>
        <v>17603</v>
      </c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</row>
    <row r="390" spans="1:44" x14ac:dyDescent="0.2">
      <c r="A390" s="14">
        <f>Daten!A390</f>
        <v>30701</v>
      </c>
      <c r="B390" s="7" t="str">
        <f>Daten!B390</f>
        <v>Au am Leithaberge</v>
      </c>
      <c r="C390" s="14">
        <f t="shared" si="33"/>
        <v>3</v>
      </c>
      <c r="D390" s="8">
        <f>Daten!E390</f>
        <v>973</v>
      </c>
      <c r="E390" s="9">
        <f>Daten!D390</f>
        <v>0</v>
      </c>
      <c r="F390" s="8">
        <f t="shared" si="34"/>
        <v>1568.4179104477612</v>
      </c>
      <c r="H390" s="25">
        <f t="shared" ca="1" si="35"/>
        <v>8820</v>
      </c>
      <c r="I390" s="7">
        <f t="shared" ca="1" si="36"/>
        <v>31</v>
      </c>
      <c r="J390" s="25">
        <f ca="1">IF(I390=0,0,COUNTIF(I$19:$I390,C390*10+1))</f>
        <v>69</v>
      </c>
      <c r="K390" s="20">
        <f t="shared" ca="1" si="37"/>
        <v>0</v>
      </c>
      <c r="L390" s="23">
        <f t="shared" ca="1" si="38"/>
        <v>8820</v>
      </c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</row>
    <row r="391" spans="1:44" x14ac:dyDescent="0.2">
      <c r="A391" s="14">
        <f>Daten!A391</f>
        <v>30702</v>
      </c>
      <c r="B391" s="7" t="str">
        <f>Daten!B391</f>
        <v>Bad Deutsch-Altenburg</v>
      </c>
      <c r="C391" s="14">
        <f t="shared" si="33"/>
        <v>3</v>
      </c>
      <c r="D391" s="8">
        <f>Daten!E391</f>
        <v>1984</v>
      </c>
      <c r="E391" s="9">
        <f>Daten!D391</f>
        <v>0</v>
      </c>
      <c r="F391" s="8">
        <f t="shared" si="34"/>
        <v>3198.0895522388059</v>
      </c>
      <c r="H391" s="25">
        <f t="shared" ca="1" si="35"/>
        <v>17984</v>
      </c>
      <c r="I391" s="7">
        <f t="shared" ca="1" si="36"/>
        <v>31</v>
      </c>
      <c r="J391" s="25">
        <f ca="1">IF(I391=0,0,COUNTIF(I$19:$I391,C391*10+1))</f>
        <v>70</v>
      </c>
      <c r="K391" s="20">
        <f t="shared" ca="1" si="37"/>
        <v>0</v>
      </c>
      <c r="L391" s="23">
        <f t="shared" ca="1" si="38"/>
        <v>17984</v>
      </c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</row>
    <row r="392" spans="1:44" x14ac:dyDescent="0.2">
      <c r="A392" s="14">
        <f>Daten!A392</f>
        <v>30703</v>
      </c>
      <c r="B392" s="7" t="str">
        <f>Daten!B392</f>
        <v>Berg</v>
      </c>
      <c r="C392" s="14">
        <f t="shared" si="33"/>
        <v>3</v>
      </c>
      <c r="D392" s="8">
        <f>Daten!E392</f>
        <v>973</v>
      </c>
      <c r="E392" s="9">
        <f>Daten!D392</f>
        <v>0</v>
      </c>
      <c r="F392" s="8">
        <f t="shared" si="34"/>
        <v>1568.4179104477612</v>
      </c>
      <c r="H392" s="25">
        <f t="shared" ca="1" si="35"/>
        <v>8820</v>
      </c>
      <c r="I392" s="7">
        <f t="shared" ca="1" si="36"/>
        <v>31</v>
      </c>
      <c r="J392" s="25">
        <f ca="1">IF(I392=0,0,COUNTIF(I$19:$I392,C392*10+1))</f>
        <v>71</v>
      </c>
      <c r="K392" s="20">
        <f t="shared" ca="1" si="37"/>
        <v>0</v>
      </c>
      <c r="L392" s="23">
        <f t="shared" ca="1" si="38"/>
        <v>8820</v>
      </c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</row>
    <row r="393" spans="1:44" x14ac:dyDescent="0.2">
      <c r="A393" s="14">
        <f>Daten!A393</f>
        <v>30704</v>
      </c>
      <c r="B393" s="7" t="str">
        <f>Daten!B393</f>
        <v>Bruck an der Leitha</v>
      </c>
      <c r="C393" s="14">
        <f t="shared" si="33"/>
        <v>3</v>
      </c>
      <c r="D393" s="8">
        <f>Daten!E393</f>
        <v>8384</v>
      </c>
      <c r="E393" s="9">
        <f>Daten!D393</f>
        <v>0</v>
      </c>
      <c r="F393" s="8">
        <f t="shared" si="34"/>
        <v>13514.507462686566</v>
      </c>
      <c r="H393" s="25">
        <f t="shared" ca="1" si="35"/>
        <v>75996</v>
      </c>
      <c r="I393" s="7">
        <f t="shared" ca="1" si="36"/>
        <v>31</v>
      </c>
      <c r="J393" s="25">
        <f ca="1">IF(I393=0,0,COUNTIF(I$19:$I393,C393*10+1))</f>
        <v>72</v>
      </c>
      <c r="K393" s="20">
        <f t="shared" ca="1" si="37"/>
        <v>0</v>
      </c>
      <c r="L393" s="23">
        <f t="shared" ca="1" si="38"/>
        <v>75996</v>
      </c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</row>
    <row r="394" spans="1:44" x14ac:dyDescent="0.2">
      <c r="A394" s="14">
        <f>Daten!A394</f>
        <v>30706</v>
      </c>
      <c r="B394" s="7" t="str">
        <f>Daten!B394</f>
        <v>Enzersdorf an der Fischa</v>
      </c>
      <c r="C394" s="14">
        <f t="shared" si="33"/>
        <v>3</v>
      </c>
      <c r="D394" s="8">
        <f>Daten!E394</f>
        <v>3583</v>
      </c>
      <c r="E394" s="9">
        <f>Daten!D394</f>
        <v>0</v>
      </c>
      <c r="F394" s="8">
        <f t="shared" si="34"/>
        <v>5775.5820895522384</v>
      </c>
      <c r="H394" s="25">
        <f t="shared" ca="1" si="35"/>
        <v>32478</v>
      </c>
      <c r="I394" s="7">
        <f t="shared" ca="1" si="36"/>
        <v>31</v>
      </c>
      <c r="J394" s="25">
        <f ca="1">IF(I394=0,0,COUNTIF(I$19:$I394,C394*10+1))</f>
        <v>73</v>
      </c>
      <c r="K394" s="20">
        <f t="shared" ca="1" si="37"/>
        <v>0</v>
      </c>
      <c r="L394" s="23">
        <f t="shared" ca="1" si="38"/>
        <v>32478</v>
      </c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</row>
    <row r="395" spans="1:44" x14ac:dyDescent="0.2">
      <c r="A395" s="14">
        <f>Daten!A395</f>
        <v>30708</v>
      </c>
      <c r="B395" s="7" t="str">
        <f>Daten!B395</f>
        <v>Göttlesbrunn-Arbesthal</v>
      </c>
      <c r="C395" s="14">
        <f t="shared" si="33"/>
        <v>3</v>
      </c>
      <c r="D395" s="8">
        <f>Daten!E395</f>
        <v>1472</v>
      </c>
      <c r="E395" s="9">
        <f>Daten!D395</f>
        <v>0</v>
      </c>
      <c r="F395" s="8">
        <f t="shared" si="34"/>
        <v>2372.7761194029849</v>
      </c>
      <c r="H395" s="25">
        <f t="shared" ca="1" si="35"/>
        <v>13343</v>
      </c>
      <c r="I395" s="7">
        <f t="shared" ca="1" si="36"/>
        <v>31</v>
      </c>
      <c r="J395" s="25">
        <f ca="1">IF(I395=0,0,COUNTIF(I$19:$I395,C395*10+1))</f>
        <v>74</v>
      </c>
      <c r="K395" s="20">
        <f t="shared" ca="1" si="37"/>
        <v>0</v>
      </c>
      <c r="L395" s="23">
        <f t="shared" ca="1" si="38"/>
        <v>13343</v>
      </c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</row>
    <row r="396" spans="1:44" x14ac:dyDescent="0.2">
      <c r="A396" s="14">
        <f>Daten!A396</f>
        <v>30709</v>
      </c>
      <c r="B396" s="7" t="str">
        <f>Daten!B396</f>
        <v>Götzendorf an der Leitha</v>
      </c>
      <c r="C396" s="14">
        <f t="shared" si="33"/>
        <v>3</v>
      </c>
      <c r="D396" s="8">
        <f>Daten!E396</f>
        <v>2217</v>
      </c>
      <c r="E396" s="9">
        <f>Daten!D396</f>
        <v>0</v>
      </c>
      <c r="F396" s="8">
        <f t="shared" si="34"/>
        <v>3573.6716417910447</v>
      </c>
      <c r="H396" s="25">
        <f t="shared" ca="1" si="35"/>
        <v>20096</v>
      </c>
      <c r="I396" s="7">
        <f t="shared" ca="1" si="36"/>
        <v>31</v>
      </c>
      <c r="J396" s="25">
        <f ca="1">IF(I396=0,0,COUNTIF(I$19:$I396,C396*10+1))</f>
        <v>75</v>
      </c>
      <c r="K396" s="20">
        <f t="shared" ca="1" si="37"/>
        <v>0</v>
      </c>
      <c r="L396" s="23">
        <f t="shared" ca="1" si="38"/>
        <v>20096</v>
      </c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</row>
    <row r="397" spans="1:44" x14ac:dyDescent="0.2">
      <c r="A397" s="14">
        <f>Daten!A397</f>
        <v>30710</v>
      </c>
      <c r="B397" s="7" t="str">
        <f>Daten!B397</f>
        <v>Hainburg a.d. Donau</v>
      </c>
      <c r="C397" s="14">
        <f t="shared" si="33"/>
        <v>3</v>
      </c>
      <c r="D397" s="8">
        <f>Daten!E397</f>
        <v>6975</v>
      </c>
      <c r="E397" s="9">
        <f>Daten!D397</f>
        <v>0</v>
      </c>
      <c r="F397" s="8">
        <f t="shared" si="34"/>
        <v>11243.283582089553</v>
      </c>
      <c r="H397" s="25">
        <f t="shared" ca="1" si="35"/>
        <v>63224</v>
      </c>
      <c r="I397" s="7">
        <f t="shared" ca="1" si="36"/>
        <v>31</v>
      </c>
      <c r="J397" s="25">
        <f ca="1">IF(I397=0,0,COUNTIF(I$19:$I397,C397*10+1))</f>
        <v>76</v>
      </c>
      <c r="K397" s="20">
        <f t="shared" ca="1" si="37"/>
        <v>0</v>
      </c>
      <c r="L397" s="23">
        <f t="shared" ca="1" si="38"/>
        <v>63224</v>
      </c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</row>
    <row r="398" spans="1:44" x14ac:dyDescent="0.2">
      <c r="A398" s="14">
        <f>Daten!A398</f>
        <v>30711</v>
      </c>
      <c r="B398" s="7" t="str">
        <f>Daten!B398</f>
        <v>Haslau-Maria Ellend</v>
      </c>
      <c r="C398" s="14">
        <f t="shared" si="33"/>
        <v>3</v>
      </c>
      <c r="D398" s="8">
        <f>Daten!E398</f>
        <v>2008</v>
      </c>
      <c r="E398" s="9">
        <f>Daten!D398</f>
        <v>0</v>
      </c>
      <c r="F398" s="8">
        <f t="shared" si="34"/>
        <v>3236.7761194029849</v>
      </c>
      <c r="H398" s="25">
        <f t="shared" ca="1" si="35"/>
        <v>18201</v>
      </c>
      <c r="I398" s="7">
        <f t="shared" ca="1" si="36"/>
        <v>31</v>
      </c>
      <c r="J398" s="25">
        <f ca="1">IF(I398=0,0,COUNTIF(I$19:$I398,C398*10+1))</f>
        <v>77</v>
      </c>
      <c r="K398" s="20">
        <f t="shared" ca="1" si="37"/>
        <v>0</v>
      </c>
      <c r="L398" s="23">
        <f t="shared" ca="1" si="38"/>
        <v>18201</v>
      </c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</row>
    <row r="399" spans="1:44" x14ac:dyDescent="0.2">
      <c r="A399" s="14">
        <f>Daten!A399</f>
        <v>30712</v>
      </c>
      <c r="B399" s="7" t="str">
        <f>Daten!B399</f>
        <v>Höflein</v>
      </c>
      <c r="C399" s="14">
        <f t="shared" si="33"/>
        <v>3</v>
      </c>
      <c r="D399" s="8">
        <f>Daten!E399</f>
        <v>1218</v>
      </c>
      <c r="E399" s="9">
        <f>Daten!D399</f>
        <v>0</v>
      </c>
      <c r="F399" s="8">
        <f t="shared" si="34"/>
        <v>1963.3432835820895</v>
      </c>
      <c r="H399" s="25">
        <f t="shared" ca="1" si="35"/>
        <v>11040</v>
      </c>
      <c r="I399" s="7">
        <f t="shared" ca="1" si="36"/>
        <v>31</v>
      </c>
      <c r="J399" s="25">
        <f ca="1">IF(I399=0,0,COUNTIF(I$19:$I399,C399*10+1))</f>
        <v>78</v>
      </c>
      <c r="K399" s="20">
        <f t="shared" ca="1" si="37"/>
        <v>0</v>
      </c>
      <c r="L399" s="23">
        <f t="shared" ca="1" si="38"/>
        <v>11040</v>
      </c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</row>
    <row r="400" spans="1:44" x14ac:dyDescent="0.2">
      <c r="A400" s="14">
        <f>Daten!A400</f>
        <v>30713</v>
      </c>
      <c r="B400" s="7" t="str">
        <f>Daten!B400</f>
        <v>Hof am Leithaberge</v>
      </c>
      <c r="C400" s="14">
        <f t="shared" si="33"/>
        <v>3</v>
      </c>
      <c r="D400" s="8">
        <f>Daten!E400</f>
        <v>1624</v>
      </c>
      <c r="E400" s="9">
        <f>Daten!D400</f>
        <v>0</v>
      </c>
      <c r="F400" s="8">
        <f t="shared" si="34"/>
        <v>2617.7910447761192</v>
      </c>
      <c r="H400" s="25">
        <f t="shared" ca="1" si="35"/>
        <v>14721</v>
      </c>
      <c r="I400" s="7">
        <f t="shared" ca="1" si="36"/>
        <v>31</v>
      </c>
      <c r="J400" s="25">
        <f ca="1">IF(I400=0,0,COUNTIF(I$19:$I400,C400*10+1))</f>
        <v>79</v>
      </c>
      <c r="K400" s="20">
        <f t="shared" ca="1" si="37"/>
        <v>0</v>
      </c>
      <c r="L400" s="23">
        <f t="shared" ca="1" si="38"/>
        <v>14721</v>
      </c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</row>
    <row r="401" spans="1:44" x14ac:dyDescent="0.2">
      <c r="A401" s="14">
        <f>Daten!A401</f>
        <v>30715</v>
      </c>
      <c r="B401" s="7" t="str">
        <f>Daten!B401</f>
        <v>Hundsheim</v>
      </c>
      <c r="C401" s="14">
        <f t="shared" si="33"/>
        <v>3</v>
      </c>
      <c r="D401" s="8">
        <f>Daten!E401</f>
        <v>643</v>
      </c>
      <c r="E401" s="9">
        <f>Daten!D401</f>
        <v>0</v>
      </c>
      <c r="F401" s="8">
        <f t="shared" si="34"/>
        <v>1036.4776119402984</v>
      </c>
      <c r="H401" s="25">
        <f t="shared" ca="1" si="35"/>
        <v>5828</v>
      </c>
      <c r="I401" s="7">
        <f t="shared" ca="1" si="36"/>
        <v>31</v>
      </c>
      <c r="J401" s="25">
        <f ca="1">IF(I401=0,0,COUNTIF(I$19:$I401,C401*10+1))</f>
        <v>80</v>
      </c>
      <c r="K401" s="20">
        <f t="shared" ca="1" si="37"/>
        <v>0</v>
      </c>
      <c r="L401" s="23">
        <f t="shared" ca="1" si="38"/>
        <v>5828</v>
      </c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</row>
    <row r="402" spans="1:44" x14ac:dyDescent="0.2">
      <c r="A402" s="14">
        <f>Daten!A402</f>
        <v>30716</v>
      </c>
      <c r="B402" s="7" t="str">
        <f>Daten!B402</f>
        <v>Mannersdorf am Leithagebirge</v>
      </c>
      <c r="C402" s="14">
        <f t="shared" si="33"/>
        <v>3</v>
      </c>
      <c r="D402" s="8">
        <f>Daten!E402</f>
        <v>4226</v>
      </c>
      <c r="E402" s="9">
        <f>Daten!D402</f>
        <v>0</v>
      </c>
      <c r="F402" s="8">
        <f t="shared" si="34"/>
        <v>6812.059701492537</v>
      </c>
      <c r="H402" s="25">
        <f t="shared" ca="1" si="35"/>
        <v>38306</v>
      </c>
      <c r="I402" s="7">
        <f t="shared" ca="1" si="36"/>
        <v>31</v>
      </c>
      <c r="J402" s="25">
        <f ca="1">IF(I402=0,0,COUNTIF(I$19:$I402,C402*10+1))</f>
        <v>81</v>
      </c>
      <c r="K402" s="20">
        <f t="shared" ca="1" si="37"/>
        <v>0</v>
      </c>
      <c r="L402" s="23">
        <f t="shared" ca="1" si="38"/>
        <v>38306</v>
      </c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</row>
    <row r="403" spans="1:44" x14ac:dyDescent="0.2">
      <c r="A403" s="14">
        <f>Daten!A403</f>
        <v>30718</v>
      </c>
      <c r="B403" s="7" t="str">
        <f>Daten!B403</f>
        <v>Petronell-Carnuntum</v>
      </c>
      <c r="C403" s="14">
        <f t="shared" ref="C403:C466" si="39">INT(A403/10000)</f>
        <v>3</v>
      </c>
      <c r="D403" s="8">
        <f>Daten!E403</f>
        <v>1270</v>
      </c>
      <c r="E403" s="9">
        <f>Daten!D403</f>
        <v>0</v>
      </c>
      <c r="F403" s="8">
        <f t="shared" ref="F403:F466" si="40">IF(AND(E403=1,D403&lt;=20000),D403*2,IF(D403&lt;=10000,D403*(1+41/67),IF(D403&lt;=20000,D403*(1+2/3),IF(D403&lt;=50000,D403*(2),D403*(2+1/3))))+IF(AND(D403&gt;9000,D403&lt;=10000),(D403-9000)*(110/201),0)+IF(AND(D403&gt;18000,D403&lt;=20000),(D403-18000)*(3+1/3),0)+IF(AND(D403&gt;45000,D403&lt;=50000),(D403-45000)*(3+1/3),0))</f>
        <v>2047.1641791044776</v>
      </c>
      <c r="H403" s="25">
        <f t="shared" ref="H403:H466" ca="1" si="41">ROUND(OFFSET($G$6,C403,0)/OFFSET($F$6,C403,0)*F403,0)</f>
        <v>11512</v>
      </c>
      <c r="I403" s="7">
        <f t="shared" ref="I403:I466" ca="1" si="42">IF(H403&gt;0,C403*10+1,0)</f>
        <v>31</v>
      </c>
      <c r="J403" s="25">
        <f ca="1">IF(I403=0,0,COUNTIF(I$19:$I403,C403*10+1))</f>
        <v>82</v>
      </c>
      <c r="K403" s="20">
        <f t="shared" ref="K403:K466" ca="1" si="43">IF(J403=1,OFFSET($G$6,C403,0)-OFFSET($H$6,C403,0),0)</f>
        <v>0</v>
      </c>
      <c r="L403" s="23">
        <f t="shared" ref="L403:L466" ca="1" si="44">H403+K403</f>
        <v>11512</v>
      </c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</row>
    <row r="404" spans="1:44" x14ac:dyDescent="0.2">
      <c r="A404" s="14">
        <f>Daten!A404</f>
        <v>30719</v>
      </c>
      <c r="B404" s="7" t="str">
        <f>Daten!B404</f>
        <v>Prellenkirchen</v>
      </c>
      <c r="C404" s="14">
        <f t="shared" si="39"/>
        <v>3</v>
      </c>
      <c r="D404" s="8">
        <f>Daten!E404</f>
        <v>1680</v>
      </c>
      <c r="E404" s="9">
        <f>Daten!D404</f>
        <v>0</v>
      </c>
      <c r="F404" s="8">
        <f t="shared" si="40"/>
        <v>2708.0597014925374</v>
      </c>
      <c r="H404" s="25">
        <f t="shared" ca="1" si="41"/>
        <v>15228</v>
      </c>
      <c r="I404" s="7">
        <f t="shared" ca="1" si="42"/>
        <v>31</v>
      </c>
      <c r="J404" s="25">
        <f ca="1">IF(I404=0,0,COUNTIF(I$19:$I404,C404*10+1))</f>
        <v>83</v>
      </c>
      <c r="K404" s="20">
        <f t="shared" ca="1" si="43"/>
        <v>0</v>
      </c>
      <c r="L404" s="23">
        <f t="shared" ca="1" si="44"/>
        <v>15228</v>
      </c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</row>
    <row r="405" spans="1:44" x14ac:dyDescent="0.2">
      <c r="A405" s="14">
        <f>Daten!A405</f>
        <v>30721</v>
      </c>
      <c r="B405" s="7" t="str">
        <f>Daten!B405</f>
        <v>Rohrau</v>
      </c>
      <c r="C405" s="14">
        <f t="shared" si="39"/>
        <v>3</v>
      </c>
      <c r="D405" s="8">
        <f>Daten!E405</f>
        <v>1674</v>
      </c>
      <c r="E405" s="9">
        <f>Daten!D405</f>
        <v>0</v>
      </c>
      <c r="F405" s="8">
        <f t="shared" si="40"/>
        <v>2698.3880597014927</v>
      </c>
      <c r="H405" s="25">
        <f t="shared" ca="1" si="41"/>
        <v>15174</v>
      </c>
      <c r="I405" s="7">
        <f t="shared" ca="1" si="42"/>
        <v>31</v>
      </c>
      <c r="J405" s="25">
        <f ca="1">IF(I405=0,0,COUNTIF(I$19:$I405,C405*10+1))</f>
        <v>84</v>
      </c>
      <c r="K405" s="20">
        <f t="shared" ca="1" si="43"/>
        <v>0</v>
      </c>
      <c r="L405" s="23">
        <f t="shared" ca="1" si="44"/>
        <v>15174</v>
      </c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</row>
    <row r="406" spans="1:44" x14ac:dyDescent="0.2">
      <c r="A406" s="14">
        <f>Daten!A406</f>
        <v>30722</v>
      </c>
      <c r="B406" s="7" t="str">
        <f>Daten!B406</f>
        <v>Scharndorf</v>
      </c>
      <c r="C406" s="14">
        <f t="shared" si="39"/>
        <v>3</v>
      </c>
      <c r="D406" s="8">
        <f>Daten!E406</f>
        <v>1253</v>
      </c>
      <c r="E406" s="9">
        <f>Daten!D406</f>
        <v>0</v>
      </c>
      <c r="F406" s="8">
        <f t="shared" si="40"/>
        <v>2019.7611940298507</v>
      </c>
      <c r="H406" s="25">
        <f t="shared" ca="1" si="41"/>
        <v>11358</v>
      </c>
      <c r="I406" s="7">
        <f t="shared" ca="1" si="42"/>
        <v>31</v>
      </c>
      <c r="J406" s="25">
        <f ca="1">IF(I406=0,0,COUNTIF(I$19:$I406,C406*10+1))</f>
        <v>85</v>
      </c>
      <c r="K406" s="20">
        <f t="shared" ca="1" si="43"/>
        <v>0</v>
      </c>
      <c r="L406" s="23">
        <f t="shared" ca="1" si="44"/>
        <v>11358</v>
      </c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</row>
    <row r="407" spans="1:44" x14ac:dyDescent="0.2">
      <c r="A407" s="14">
        <f>Daten!A407</f>
        <v>30724</v>
      </c>
      <c r="B407" s="7" t="str">
        <f>Daten!B407</f>
        <v>Sommerein</v>
      </c>
      <c r="C407" s="14">
        <f t="shared" si="39"/>
        <v>3</v>
      </c>
      <c r="D407" s="8">
        <f>Daten!E407</f>
        <v>2247</v>
      </c>
      <c r="E407" s="9">
        <f>Daten!D407</f>
        <v>0</v>
      </c>
      <c r="F407" s="8">
        <f t="shared" si="40"/>
        <v>3622.0298507462685</v>
      </c>
      <c r="H407" s="25">
        <f t="shared" ca="1" si="41"/>
        <v>20368</v>
      </c>
      <c r="I407" s="7">
        <f t="shared" ca="1" si="42"/>
        <v>31</v>
      </c>
      <c r="J407" s="25">
        <f ca="1">IF(I407=0,0,COUNTIF(I$19:$I407,C407*10+1))</f>
        <v>86</v>
      </c>
      <c r="K407" s="20">
        <f t="shared" ca="1" si="43"/>
        <v>0</v>
      </c>
      <c r="L407" s="23">
        <f t="shared" ca="1" si="44"/>
        <v>20368</v>
      </c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</row>
    <row r="408" spans="1:44" x14ac:dyDescent="0.2">
      <c r="A408" s="14">
        <f>Daten!A408</f>
        <v>30726</v>
      </c>
      <c r="B408" s="7" t="str">
        <f>Daten!B408</f>
        <v>Trautmannsdorf an der Leitha</v>
      </c>
      <c r="C408" s="14">
        <f t="shared" si="39"/>
        <v>3</v>
      </c>
      <c r="D408" s="8">
        <f>Daten!E408</f>
        <v>2966</v>
      </c>
      <c r="E408" s="9">
        <f>Daten!D408</f>
        <v>0</v>
      </c>
      <c r="F408" s="8">
        <f t="shared" si="40"/>
        <v>4781.0149253731342</v>
      </c>
      <c r="H408" s="25">
        <f t="shared" ca="1" si="41"/>
        <v>26885</v>
      </c>
      <c r="I408" s="7">
        <f t="shared" ca="1" si="42"/>
        <v>31</v>
      </c>
      <c r="J408" s="25">
        <f ca="1">IF(I408=0,0,COUNTIF(I$19:$I408,C408*10+1))</f>
        <v>87</v>
      </c>
      <c r="K408" s="20">
        <f t="shared" ca="1" si="43"/>
        <v>0</v>
      </c>
      <c r="L408" s="23">
        <f t="shared" ca="1" si="44"/>
        <v>26885</v>
      </c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</row>
    <row r="409" spans="1:44" x14ac:dyDescent="0.2">
      <c r="A409" s="14">
        <f>Daten!A409</f>
        <v>30728</v>
      </c>
      <c r="B409" s="7" t="str">
        <f>Daten!B409</f>
        <v>Wolfsthal</v>
      </c>
      <c r="C409" s="14">
        <f t="shared" si="39"/>
        <v>3</v>
      </c>
      <c r="D409" s="8">
        <f>Daten!E409</f>
        <v>1250</v>
      </c>
      <c r="E409" s="9">
        <f>Daten!D409</f>
        <v>0</v>
      </c>
      <c r="F409" s="8">
        <f t="shared" si="40"/>
        <v>2014.9253731343283</v>
      </c>
      <c r="H409" s="25">
        <f t="shared" ca="1" si="41"/>
        <v>11331</v>
      </c>
      <c r="I409" s="7">
        <f t="shared" ca="1" si="42"/>
        <v>31</v>
      </c>
      <c r="J409" s="25">
        <f ca="1">IF(I409=0,0,COUNTIF(I$19:$I409,C409*10+1))</f>
        <v>88</v>
      </c>
      <c r="K409" s="20">
        <f t="shared" ca="1" si="43"/>
        <v>0</v>
      </c>
      <c r="L409" s="23">
        <f t="shared" ca="1" si="44"/>
        <v>11331</v>
      </c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</row>
    <row r="410" spans="1:44" x14ac:dyDescent="0.2">
      <c r="A410" s="14">
        <f>Daten!A410</f>
        <v>30729</v>
      </c>
      <c r="B410" s="7" t="str">
        <f>Daten!B410</f>
        <v>Ebergassing</v>
      </c>
      <c r="C410" s="14">
        <f t="shared" si="39"/>
        <v>3</v>
      </c>
      <c r="D410" s="8">
        <f>Daten!E410</f>
        <v>4110</v>
      </c>
      <c r="E410" s="9">
        <f>Daten!D410</f>
        <v>0</v>
      </c>
      <c r="F410" s="8">
        <f t="shared" si="40"/>
        <v>6625.0746268656712</v>
      </c>
      <c r="H410" s="25">
        <f t="shared" ca="1" si="41"/>
        <v>37255</v>
      </c>
      <c r="I410" s="7">
        <f t="shared" ca="1" si="42"/>
        <v>31</v>
      </c>
      <c r="J410" s="25">
        <f ca="1">IF(I410=0,0,COUNTIF(I$19:$I410,C410*10+1))</f>
        <v>89</v>
      </c>
      <c r="K410" s="20">
        <f t="shared" ca="1" si="43"/>
        <v>0</v>
      </c>
      <c r="L410" s="23">
        <f t="shared" ca="1" si="44"/>
        <v>37255</v>
      </c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</row>
    <row r="411" spans="1:44" x14ac:dyDescent="0.2">
      <c r="A411" s="14">
        <f>Daten!A411</f>
        <v>30730</v>
      </c>
      <c r="B411" s="7" t="str">
        <f>Daten!B411</f>
        <v>Fischamend</v>
      </c>
      <c r="C411" s="14">
        <f t="shared" si="39"/>
        <v>3</v>
      </c>
      <c r="D411" s="8">
        <f>Daten!E411</f>
        <v>5697</v>
      </c>
      <c r="E411" s="9">
        <f>Daten!D411</f>
        <v>0</v>
      </c>
      <c r="F411" s="8">
        <f t="shared" si="40"/>
        <v>9183.2238805970155</v>
      </c>
      <c r="H411" s="25">
        <f t="shared" ca="1" si="41"/>
        <v>51640</v>
      </c>
      <c r="I411" s="7">
        <f t="shared" ca="1" si="42"/>
        <v>31</v>
      </c>
      <c r="J411" s="25">
        <f ca="1">IF(I411=0,0,COUNTIF(I$19:$I411,C411*10+1))</f>
        <v>90</v>
      </c>
      <c r="K411" s="20">
        <f t="shared" ca="1" si="43"/>
        <v>0</v>
      </c>
      <c r="L411" s="23">
        <f t="shared" ca="1" si="44"/>
        <v>51640</v>
      </c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</row>
    <row r="412" spans="1:44" x14ac:dyDescent="0.2">
      <c r="A412" s="14">
        <f>Daten!A412</f>
        <v>30731</v>
      </c>
      <c r="B412" s="7" t="str">
        <f>Daten!B412</f>
        <v>Gramatneusiedl</v>
      </c>
      <c r="C412" s="14">
        <f t="shared" si="39"/>
        <v>3</v>
      </c>
      <c r="D412" s="8">
        <f>Daten!E412</f>
        <v>3703</v>
      </c>
      <c r="E412" s="9">
        <f>Daten!D412</f>
        <v>0</v>
      </c>
      <c r="F412" s="8">
        <f t="shared" si="40"/>
        <v>5969.0149253731342</v>
      </c>
      <c r="H412" s="25">
        <f t="shared" ca="1" si="41"/>
        <v>33566</v>
      </c>
      <c r="I412" s="7">
        <f t="shared" ca="1" si="42"/>
        <v>31</v>
      </c>
      <c r="J412" s="25">
        <f ca="1">IF(I412=0,0,COUNTIF(I$19:$I412,C412*10+1))</f>
        <v>91</v>
      </c>
      <c r="K412" s="20">
        <f t="shared" ca="1" si="43"/>
        <v>0</v>
      </c>
      <c r="L412" s="23">
        <f t="shared" ca="1" si="44"/>
        <v>33566</v>
      </c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</row>
    <row r="413" spans="1:44" x14ac:dyDescent="0.2">
      <c r="A413" s="14">
        <f>Daten!A413</f>
        <v>30732</v>
      </c>
      <c r="B413" s="7" t="str">
        <f>Daten!B413</f>
        <v>Himberg</v>
      </c>
      <c r="C413" s="14">
        <f t="shared" si="39"/>
        <v>3</v>
      </c>
      <c r="D413" s="8">
        <f>Daten!E413</f>
        <v>7963</v>
      </c>
      <c r="E413" s="9">
        <f>Daten!D413</f>
        <v>0</v>
      </c>
      <c r="F413" s="8">
        <f t="shared" si="40"/>
        <v>12835.880597014926</v>
      </c>
      <c r="H413" s="25">
        <f t="shared" ca="1" si="41"/>
        <v>72180</v>
      </c>
      <c r="I413" s="7">
        <f t="shared" ca="1" si="42"/>
        <v>31</v>
      </c>
      <c r="J413" s="25">
        <f ca="1">IF(I413=0,0,COUNTIF(I$19:$I413,C413*10+1))</f>
        <v>92</v>
      </c>
      <c r="K413" s="20">
        <f t="shared" ca="1" si="43"/>
        <v>0</v>
      </c>
      <c r="L413" s="23">
        <f t="shared" ca="1" si="44"/>
        <v>72180</v>
      </c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</row>
    <row r="414" spans="1:44" x14ac:dyDescent="0.2">
      <c r="A414" s="14">
        <f>Daten!A414</f>
        <v>30733</v>
      </c>
      <c r="B414" s="7" t="str">
        <f>Daten!B414</f>
        <v>Klein-Neusiedl</v>
      </c>
      <c r="C414" s="14">
        <f t="shared" si="39"/>
        <v>3</v>
      </c>
      <c r="D414" s="8">
        <f>Daten!E414</f>
        <v>989</v>
      </c>
      <c r="E414" s="9">
        <f>Daten!D414</f>
        <v>0</v>
      </c>
      <c r="F414" s="8">
        <f t="shared" si="40"/>
        <v>1594.2089552238806</v>
      </c>
      <c r="H414" s="25">
        <f t="shared" ca="1" si="41"/>
        <v>8965</v>
      </c>
      <c r="I414" s="7">
        <f t="shared" ca="1" si="42"/>
        <v>31</v>
      </c>
      <c r="J414" s="25">
        <f ca="1">IF(I414=0,0,COUNTIF(I$19:$I414,C414*10+1))</f>
        <v>93</v>
      </c>
      <c r="K414" s="20">
        <f t="shared" ca="1" si="43"/>
        <v>0</v>
      </c>
      <c r="L414" s="23">
        <f t="shared" ca="1" si="44"/>
        <v>8965</v>
      </c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</row>
    <row r="415" spans="1:44" x14ac:dyDescent="0.2">
      <c r="A415" s="14">
        <f>Daten!A415</f>
        <v>30734</v>
      </c>
      <c r="B415" s="7" t="str">
        <f>Daten!B415</f>
        <v>Lanzendorf</v>
      </c>
      <c r="C415" s="14">
        <f t="shared" si="39"/>
        <v>3</v>
      </c>
      <c r="D415" s="8">
        <f>Daten!E415</f>
        <v>1947</v>
      </c>
      <c r="E415" s="9">
        <f>Daten!D415</f>
        <v>0</v>
      </c>
      <c r="F415" s="8">
        <f t="shared" si="40"/>
        <v>3138.4477611940297</v>
      </c>
      <c r="H415" s="25">
        <f t="shared" ca="1" si="41"/>
        <v>17648</v>
      </c>
      <c r="I415" s="7">
        <f t="shared" ca="1" si="42"/>
        <v>31</v>
      </c>
      <c r="J415" s="25">
        <f ca="1">IF(I415=0,0,COUNTIF(I$19:$I415,C415*10+1))</f>
        <v>94</v>
      </c>
      <c r="K415" s="20">
        <f t="shared" ca="1" si="43"/>
        <v>0</v>
      </c>
      <c r="L415" s="23">
        <f t="shared" ca="1" si="44"/>
        <v>17648</v>
      </c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</row>
    <row r="416" spans="1:44" x14ac:dyDescent="0.2">
      <c r="A416" s="14">
        <f>Daten!A416</f>
        <v>30735</v>
      </c>
      <c r="B416" s="7" t="str">
        <f>Daten!B416</f>
        <v>Leopoldsdorf</v>
      </c>
      <c r="C416" s="14">
        <f t="shared" si="39"/>
        <v>3</v>
      </c>
      <c r="D416" s="8">
        <f>Daten!E416</f>
        <v>5435</v>
      </c>
      <c r="E416" s="9">
        <f>Daten!D416</f>
        <v>0</v>
      </c>
      <c r="F416" s="8">
        <f t="shared" si="40"/>
        <v>8760.8955223880603</v>
      </c>
      <c r="H416" s="25">
        <f t="shared" ca="1" si="41"/>
        <v>49265</v>
      </c>
      <c r="I416" s="7">
        <f t="shared" ca="1" si="42"/>
        <v>31</v>
      </c>
      <c r="J416" s="25">
        <f ca="1">IF(I416=0,0,COUNTIF(I$19:$I416,C416*10+1))</f>
        <v>95</v>
      </c>
      <c r="K416" s="20">
        <f t="shared" ca="1" si="43"/>
        <v>0</v>
      </c>
      <c r="L416" s="23">
        <f t="shared" ca="1" si="44"/>
        <v>49265</v>
      </c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</row>
    <row r="417" spans="1:44" x14ac:dyDescent="0.2">
      <c r="A417" s="14">
        <f>Daten!A417</f>
        <v>30736</v>
      </c>
      <c r="B417" s="7" t="str">
        <f>Daten!B417</f>
        <v>Maria-Lanzendorf</v>
      </c>
      <c r="C417" s="14">
        <f t="shared" si="39"/>
        <v>3</v>
      </c>
      <c r="D417" s="8">
        <f>Daten!E417</f>
        <v>2232</v>
      </c>
      <c r="E417" s="9">
        <f>Daten!D417</f>
        <v>0</v>
      </c>
      <c r="F417" s="8">
        <f t="shared" si="40"/>
        <v>3597.8507462686566</v>
      </c>
      <c r="H417" s="25">
        <f t="shared" ca="1" si="41"/>
        <v>20232</v>
      </c>
      <c r="I417" s="7">
        <f t="shared" ca="1" si="42"/>
        <v>31</v>
      </c>
      <c r="J417" s="25">
        <f ca="1">IF(I417=0,0,COUNTIF(I$19:$I417,C417*10+1))</f>
        <v>96</v>
      </c>
      <c r="K417" s="20">
        <f t="shared" ca="1" si="43"/>
        <v>0</v>
      </c>
      <c r="L417" s="23">
        <f t="shared" ca="1" si="44"/>
        <v>20232</v>
      </c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</row>
    <row r="418" spans="1:44" x14ac:dyDescent="0.2">
      <c r="A418" s="14">
        <f>Daten!A418</f>
        <v>30737</v>
      </c>
      <c r="B418" s="7" t="str">
        <f>Daten!B418</f>
        <v>Moosbrunn</v>
      </c>
      <c r="C418" s="14">
        <f t="shared" si="39"/>
        <v>3</v>
      </c>
      <c r="D418" s="8">
        <f>Daten!E418</f>
        <v>1794</v>
      </c>
      <c r="E418" s="9">
        <f>Daten!D418</f>
        <v>0</v>
      </c>
      <c r="F418" s="8">
        <f t="shared" si="40"/>
        <v>2891.8208955223881</v>
      </c>
      <c r="H418" s="25">
        <f t="shared" ca="1" si="41"/>
        <v>16262</v>
      </c>
      <c r="I418" s="7">
        <f t="shared" ca="1" si="42"/>
        <v>31</v>
      </c>
      <c r="J418" s="25">
        <f ca="1">IF(I418=0,0,COUNTIF(I$19:$I418,C418*10+1))</f>
        <v>97</v>
      </c>
      <c r="K418" s="20">
        <f t="shared" ca="1" si="43"/>
        <v>0</v>
      </c>
      <c r="L418" s="23">
        <f t="shared" ca="1" si="44"/>
        <v>16262</v>
      </c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</row>
    <row r="419" spans="1:44" x14ac:dyDescent="0.2">
      <c r="A419" s="14">
        <f>Daten!A419</f>
        <v>30738</v>
      </c>
      <c r="B419" s="7" t="str">
        <f>Daten!B419</f>
        <v>Rauchenwarth</v>
      </c>
      <c r="C419" s="14">
        <f t="shared" si="39"/>
        <v>3</v>
      </c>
      <c r="D419" s="8">
        <f>Daten!E419</f>
        <v>834</v>
      </c>
      <c r="E419" s="9">
        <f>Daten!D419</f>
        <v>0</v>
      </c>
      <c r="F419" s="8">
        <f t="shared" si="40"/>
        <v>1344.358208955224</v>
      </c>
      <c r="H419" s="25">
        <f t="shared" ca="1" si="41"/>
        <v>7560</v>
      </c>
      <c r="I419" s="7">
        <f t="shared" ca="1" si="42"/>
        <v>31</v>
      </c>
      <c r="J419" s="25">
        <f ca="1">IF(I419=0,0,COUNTIF(I$19:$I419,C419*10+1))</f>
        <v>98</v>
      </c>
      <c r="K419" s="20">
        <f t="shared" ca="1" si="43"/>
        <v>0</v>
      </c>
      <c r="L419" s="23">
        <f t="shared" ca="1" si="44"/>
        <v>7560</v>
      </c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</row>
    <row r="420" spans="1:44" x14ac:dyDescent="0.2">
      <c r="A420" s="14">
        <f>Daten!A420</f>
        <v>30739</v>
      </c>
      <c r="B420" s="7" t="str">
        <f>Daten!B420</f>
        <v>Schwadorf</v>
      </c>
      <c r="C420" s="14">
        <f t="shared" si="39"/>
        <v>3</v>
      </c>
      <c r="D420" s="8">
        <f>Daten!E420</f>
        <v>2290</v>
      </c>
      <c r="E420" s="9">
        <f>Daten!D420</f>
        <v>0</v>
      </c>
      <c r="F420" s="8">
        <f t="shared" si="40"/>
        <v>3691.3432835820895</v>
      </c>
      <c r="H420" s="25">
        <f t="shared" ca="1" si="41"/>
        <v>20758</v>
      </c>
      <c r="I420" s="7">
        <f t="shared" ca="1" si="42"/>
        <v>31</v>
      </c>
      <c r="J420" s="25">
        <f ca="1">IF(I420=0,0,COUNTIF(I$19:$I420,C420*10+1))</f>
        <v>99</v>
      </c>
      <c r="K420" s="20">
        <f t="shared" ca="1" si="43"/>
        <v>0</v>
      </c>
      <c r="L420" s="23">
        <f t="shared" ca="1" si="44"/>
        <v>20758</v>
      </c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</row>
    <row r="421" spans="1:44" x14ac:dyDescent="0.2">
      <c r="A421" s="14">
        <f>Daten!A421</f>
        <v>30740</v>
      </c>
      <c r="B421" s="7" t="str">
        <f>Daten!B421</f>
        <v>Schwechat</v>
      </c>
      <c r="C421" s="14">
        <f t="shared" si="39"/>
        <v>3</v>
      </c>
      <c r="D421" s="8">
        <f>Daten!E421</f>
        <v>21105</v>
      </c>
      <c r="E421" s="9">
        <f>Daten!D421</f>
        <v>0</v>
      </c>
      <c r="F421" s="8">
        <f t="shared" si="40"/>
        <v>42210</v>
      </c>
      <c r="H421" s="25">
        <f t="shared" ca="1" si="41"/>
        <v>237359</v>
      </c>
      <c r="I421" s="7">
        <f t="shared" ca="1" si="42"/>
        <v>31</v>
      </c>
      <c r="J421" s="25">
        <f ca="1">IF(I421=0,0,COUNTIF(I$19:$I421,C421*10+1))</f>
        <v>100</v>
      </c>
      <c r="K421" s="20">
        <f t="shared" ca="1" si="43"/>
        <v>0</v>
      </c>
      <c r="L421" s="23">
        <f t="shared" ca="1" si="44"/>
        <v>237359</v>
      </c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</row>
    <row r="422" spans="1:44" x14ac:dyDescent="0.2">
      <c r="A422" s="14">
        <f>Daten!A422</f>
        <v>30741</v>
      </c>
      <c r="B422" s="7" t="str">
        <f>Daten!B422</f>
        <v>Zwölfaxing</v>
      </c>
      <c r="C422" s="14">
        <f t="shared" si="39"/>
        <v>3</v>
      </c>
      <c r="D422" s="8">
        <f>Daten!E422</f>
        <v>1689</v>
      </c>
      <c r="E422" s="9">
        <f>Daten!D422</f>
        <v>0</v>
      </c>
      <c r="F422" s="8">
        <f t="shared" si="40"/>
        <v>2722.5671641791046</v>
      </c>
      <c r="H422" s="25">
        <f t="shared" ca="1" si="41"/>
        <v>15310</v>
      </c>
      <c r="I422" s="7">
        <f t="shared" ca="1" si="42"/>
        <v>31</v>
      </c>
      <c r="J422" s="25">
        <f ca="1">IF(I422=0,0,COUNTIF(I$19:$I422,C422*10+1))</f>
        <v>101</v>
      </c>
      <c r="K422" s="20">
        <f t="shared" ca="1" si="43"/>
        <v>0</v>
      </c>
      <c r="L422" s="23">
        <f t="shared" ca="1" si="44"/>
        <v>15310</v>
      </c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</row>
    <row r="423" spans="1:44" x14ac:dyDescent="0.2">
      <c r="A423" s="14">
        <f>Daten!A423</f>
        <v>30801</v>
      </c>
      <c r="B423" s="7" t="str">
        <f>Daten!B423</f>
        <v>Aderklaa</v>
      </c>
      <c r="C423" s="14">
        <f t="shared" si="39"/>
        <v>3</v>
      </c>
      <c r="D423" s="8">
        <f>Daten!E423</f>
        <v>225</v>
      </c>
      <c r="E423" s="9">
        <f>Daten!D423</f>
        <v>0</v>
      </c>
      <c r="F423" s="8">
        <f t="shared" si="40"/>
        <v>362.68656716417911</v>
      </c>
      <c r="H423" s="25">
        <f t="shared" ca="1" si="41"/>
        <v>2039</v>
      </c>
      <c r="I423" s="7">
        <f t="shared" ca="1" si="42"/>
        <v>31</v>
      </c>
      <c r="J423" s="25">
        <f ca="1">IF(I423=0,0,COUNTIF(I$19:$I423,C423*10+1))</f>
        <v>102</v>
      </c>
      <c r="K423" s="20">
        <f t="shared" ca="1" si="43"/>
        <v>0</v>
      </c>
      <c r="L423" s="23">
        <f t="shared" ca="1" si="44"/>
        <v>2039</v>
      </c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</row>
    <row r="424" spans="1:44" x14ac:dyDescent="0.2">
      <c r="A424" s="14">
        <f>Daten!A424</f>
        <v>30802</v>
      </c>
      <c r="B424" s="7" t="str">
        <f>Daten!B424</f>
        <v>Andlersdorf</v>
      </c>
      <c r="C424" s="14">
        <f t="shared" si="39"/>
        <v>3</v>
      </c>
      <c r="D424" s="8">
        <f>Daten!E424</f>
        <v>169</v>
      </c>
      <c r="E424" s="9">
        <f>Daten!D424</f>
        <v>0</v>
      </c>
      <c r="F424" s="8">
        <f t="shared" si="40"/>
        <v>272.41791044776119</v>
      </c>
      <c r="H424" s="25">
        <f t="shared" ca="1" si="41"/>
        <v>1532</v>
      </c>
      <c r="I424" s="7">
        <f t="shared" ca="1" si="42"/>
        <v>31</v>
      </c>
      <c r="J424" s="25">
        <f ca="1">IF(I424=0,0,COUNTIF(I$19:$I424,C424*10+1))</f>
        <v>103</v>
      </c>
      <c r="K424" s="20">
        <f t="shared" ca="1" si="43"/>
        <v>0</v>
      </c>
      <c r="L424" s="23">
        <f t="shared" ca="1" si="44"/>
        <v>1532</v>
      </c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</row>
    <row r="425" spans="1:44" x14ac:dyDescent="0.2">
      <c r="A425" s="14">
        <f>Daten!A425</f>
        <v>30803</v>
      </c>
      <c r="B425" s="7" t="str">
        <f>Daten!B425</f>
        <v>Angern an der March</v>
      </c>
      <c r="C425" s="14">
        <f t="shared" si="39"/>
        <v>3</v>
      </c>
      <c r="D425" s="8">
        <f>Daten!E425</f>
        <v>3469</v>
      </c>
      <c r="E425" s="9">
        <f>Daten!D425</f>
        <v>0</v>
      </c>
      <c r="F425" s="8">
        <f t="shared" si="40"/>
        <v>5591.8208955223881</v>
      </c>
      <c r="H425" s="25">
        <f t="shared" ca="1" si="41"/>
        <v>31444</v>
      </c>
      <c r="I425" s="7">
        <f t="shared" ca="1" si="42"/>
        <v>31</v>
      </c>
      <c r="J425" s="25">
        <f ca="1">IF(I425=0,0,COUNTIF(I$19:$I425,C425*10+1))</f>
        <v>104</v>
      </c>
      <c r="K425" s="20">
        <f t="shared" ca="1" si="43"/>
        <v>0</v>
      </c>
      <c r="L425" s="23">
        <f t="shared" ca="1" si="44"/>
        <v>31444</v>
      </c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</row>
    <row r="426" spans="1:44" x14ac:dyDescent="0.2">
      <c r="A426" s="14">
        <f>Daten!A426</f>
        <v>30804</v>
      </c>
      <c r="B426" s="7" t="str">
        <f>Daten!B426</f>
        <v>Auersthal</v>
      </c>
      <c r="C426" s="14">
        <f t="shared" si="39"/>
        <v>3</v>
      </c>
      <c r="D426" s="8">
        <f>Daten!E426</f>
        <v>1974</v>
      </c>
      <c r="E426" s="9">
        <f>Daten!D426</f>
        <v>0</v>
      </c>
      <c r="F426" s="8">
        <f t="shared" si="40"/>
        <v>3181.9701492537315</v>
      </c>
      <c r="H426" s="25">
        <f t="shared" ca="1" si="41"/>
        <v>17893</v>
      </c>
      <c r="I426" s="7">
        <f t="shared" ca="1" si="42"/>
        <v>31</v>
      </c>
      <c r="J426" s="25">
        <f ca="1">IF(I426=0,0,COUNTIF(I$19:$I426,C426*10+1))</f>
        <v>105</v>
      </c>
      <c r="K426" s="20">
        <f t="shared" ca="1" si="43"/>
        <v>0</v>
      </c>
      <c r="L426" s="23">
        <f t="shared" ca="1" si="44"/>
        <v>17893</v>
      </c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</row>
    <row r="427" spans="1:44" x14ac:dyDescent="0.2">
      <c r="A427" s="14">
        <f>Daten!A427</f>
        <v>30805</v>
      </c>
      <c r="B427" s="7" t="str">
        <f>Daten!B427</f>
        <v>Bad Pirawarth</v>
      </c>
      <c r="C427" s="14">
        <f t="shared" si="39"/>
        <v>3</v>
      </c>
      <c r="D427" s="8">
        <f>Daten!E427</f>
        <v>1785</v>
      </c>
      <c r="E427" s="9">
        <f>Daten!D427</f>
        <v>0</v>
      </c>
      <c r="F427" s="8">
        <f t="shared" si="40"/>
        <v>2877.313432835821</v>
      </c>
      <c r="H427" s="25">
        <f t="shared" ca="1" si="41"/>
        <v>16180</v>
      </c>
      <c r="I427" s="7">
        <f t="shared" ca="1" si="42"/>
        <v>31</v>
      </c>
      <c r="J427" s="25">
        <f ca="1">IF(I427=0,0,COUNTIF(I$19:$I427,C427*10+1))</f>
        <v>106</v>
      </c>
      <c r="K427" s="20">
        <f t="shared" ca="1" si="43"/>
        <v>0</v>
      </c>
      <c r="L427" s="23">
        <f t="shared" ca="1" si="44"/>
        <v>16180</v>
      </c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</row>
    <row r="428" spans="1:44" x14ac:dyDescent="0.2">
      <c r="A428" s="14">
        <f>Daten!A428</f>
        <v>30808</v>
      </c>
      <c r="B428" s="7" t="str">
        <f>Daten!B428</f>
        <v>Deutsch-Wagram</v>
      </c>
      <c r="C428" s="14">
        <f t="shared" si="39"/>
        <v>3</v>
      </c>
      <c r="D428" s="8">
        <f>Daten!E428</f>
        <v>9170</v>
      </c>
      <c r="E428" s="9">
        <f>Daten!D428</f>
        <v>0</v>
      </c>
      <c r="F428" s="8">
        <f t="shared" si="40"/>
        <v>14874.527363184079</v>
      </c>
      <c r="H428" s="25">
        <f t="shared" ca="1" si="41"/>
        <v>83644</v>
      </c>
      <c r="I428" s="7">
        <f t="shared" ca="1" si="42"/>
        <v>31</v>
      </c>
      <c r="J428" s="25">
        <f ca="1">IF(I428=0,0,COUNTIF(I$19:$I428,C428*10+1))</f>
        <v>107</v>
      </c>
      <c r="K428" s="20">
        <f t="shared" ca="1" si="43"/>
        <v>0</v>
      </c>
      <c r="L428" s="23">
        <f t="shared" ca="1" si="44"/>
        <v>83644</v>
      </c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</row>
    <row r="429" spans="1:44" x14ac:dyDescent="0.2">
      <c r="A429" s="14">
        <f>Daten!A429</f>
        <v>30810</v>
      </c>
      <c r="B429" s="7" t="str">
        <f>Daten!B429</f>
        <v>Drösing</v>
      </c>
      <c r="C429" s="14">
        <f t="shared" si="39"/>
        <v>3</v>
      </c>
      <c r="D429" s="8">
        <f>Daten!E429</f>
        <v>1125</v>
      </c>
      <c r="E429" s="9">
        <f>Daten!D429</f>
        <v>0</v>
      </c>
      <c r="F429" s="8">
        <f t="shared" si="40"/>
        <v>1813.4328358208954</v>
      </c>
      <c r="H429" s="25">
        <f t="shared" ca="1" si="41"/>
        <v>10197</v>
      </c>
      <c r="I429" s="7">
        <f t="shared" ca="1" si="42"/>
        <v>31</v>
      </c>
      <c r="J429" s="25">
        <f ca="1">IF(I429=0,0,COUNTIF(I$19:$I429,C429*10+1))</f>
        <v>108</v>
      </c>
      <c r="K429" s="20">
        <f t="shared" ca="1" si="43"/>
        <v>0</v>
      </c>
      <c r="L429" s="23">
        <f t="shared" ca="1" si="44"/>
        <v>10197</v>
      </c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</row>
    <row r="430" spans="1:44" x14ac:dyDescent="0.2">
      <c r="A430" s="14">
        <f>Daten!A430</f>
        <v>30811</v>
      </c>
      <c r="B430" s="7" t="str">
        <f>Daten!B430</f>
        <v>Dürnkrut</v>
      </c>
      <c r="C430" s="14">
        <f t="shared" si="39"/>
        <v>3</v>
      </c>
      <c r="D430" s="8">
        <f>Daten!E430</f>
        <v>2247</v>
      </c>
      <c r="E430" s="9">
        <f>Daten!D430</f>
        <v>0</v>
      </c>
      <c r="F430" s="8">
        <f t="shared" si="40"/>
        <v>3622.0298507462685</v>
      </c>
      <c r="H430" s="25">
        <f t="shared" ca="1" si="41"/>
        <v>20368</v>
      </c>
      <c r="I430" s="7">
        <f t="shared" ca="1" si="42"/>
        <v>31</v>
      </c>
      <c r="J430" s="25">
        <f ca="1">IF(I430=0,0,COUNTIF(I$19:$I430,C430*10+1))</f>
        <v>109</v>
      </c>
      <c r="K430" s="20">
        <f t="shared" ca="1" si="43"/>
        <v>0</v>
      </c>
      <c r="L430" s="23">
        <f t="shared" ca="1" si="44"/>
        <v>20368</v>
      </c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</row>
    <row r="431" spans="1:44" x14ac:dyDescent="0.2">
      <c r="A431" s="14">
        <f>Daten!A431</f>
        <v>30812</v>
      </c>
      <c r="B431" s="7" t="str">
        <f>Daten!B431</f>
        <v>Ebenthal</v>
      </c>
      <c r="C431" s="14">
        <f t="shared" si="39"/>
        <v>3</v>
      </c>
      <c r="D431" s="8">
        <f>Daten!E431</f>
        <v>925</v>
      </c>
      <c r="E431" s="9">
        <f>Daten!D431</f>
        <v>0</v>
      </c>
      <c r="F431" s="8">
        <f t="shared" si="40"/>
        <v>1491.044776119403</v>
      </c>
      <c r="H431" s="25">
        <f t="shared" ca="1" si="41"/>
        <v>8385</v>
      </c>
      <c r="I431" s="7">
        <f t="shared" ca="1" si="42"/>
        <v>31</v>
      </c>
      <c r="J431" s="25">
        <f ca="1">IF(I431=0,0,COUNTIF(I$19:$I431,C431*10+1))</f>
        <v>110</v>
      </c>
      <c r="K431" s="20">
        <f t="shared" ca="1" si="43"/>
        <v>0</v>
      </c>
      <c r="L431" s="23">
        <f t="shared" ca="1" si="44"/>
        <v>8385</v>
      </c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</row>
    <row r="432" spans="1:44" x14ac:dyDescent="0.2">
      <c r="A432" s="14">
        <f>Daten!A432</f>
        <v>30813</v>
      </c>
      <c r="B432" s="7" t="str">
        <f>Daten!B432</f>
        <v>Eckartsau</v>
      </c>
      <c r="C432" s="14">
        <f t="shared" si="39"/>
        <v>3</v>
      </c>
      <c r="D432" s="8">
        <f>Daten!E432</f>
        <v>1333</v>
      </c>
      <c r="E432" s="9">
        <f>Daten!D432</f>
        <v>0</v>
      </c>
      <c r="F432" s="8">
        <f t="shared" si="40"/>
        <v>2148.7164179104479</v>
      </c>
      <c r="H432" s="25">
        <f t="shared" ca="1" si="41"/>
        <v>12083</v>
      </c>
      <c r="I432" s="7">
        <f t="shared" ca="1" si="42"/>
        <v>31</v>
      </c>
      <c r="J432" s="25">
        <f ca="1">IF(I432=0,0,COUNTIF(I$19:$I432,C432*10+1))</f>
        <v>111</v>
      </c>
      <c r="K432" s="20">
        <f t="shared" ca="1" si="43"/>
        <v>0</v>
      </c>
      <c r="L432" s="23">
        <f t="shared" ca="1" si="44"/>
        <v>12083</v>
      </c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</row>
    <row r="433" spans="1:44" x14ac:dyDescent="0.2">
      <c r="A433" s="14">
        <f>Daten!A433</f>
        <v>30814</v>
      </c>
      <c r="B433" s="7" t="str">
        <f>Daten!B433</f>
        <v>Engelhartstetten</v>
      </c>
      <c r="C433" s="14">
        <f t="shared" si="39"/>
        <v>3</v>
      </c>
      <c r="D433" s="8">
        <f>Daten!E433</f>
        <v>2181</v>
      </c>
      <c r="E433" s="9">
        <f>Daten!D433</f>
        <v>0</v>
      </c>
      <c r="F433" s="8">
        <f t="shared" si="40"/>
        <v>3515.6417910447763</v>
      </c>
      <c r="H433" s="25">
        <f t="shared" ca="1" si="41"/>
        <v>19769</v>
      </c>
      <c r="I433" s="7">
        <f t="shared" ca="1" si="42"/>
        <v>31</v>
      </c>
      <c r="J433" s="25">
        <f ca="1">IF(I433=0,0,COUNTIF(I$19:$I433,C433*10+1))</f>
        <v>112</v>
      </c>
      <c r="K433" s="20">
        <f t="shared" ca="1" si="43"/>
        <v>0</v>
      </c>
      <c r="L433" s="23">
        <f t="shared" ca="1" si="44"/>
        <v>19769</v>
      </c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</row>
    <row r="434" spans="1:44" x14ac:dyDescent="0.2">
      <c r="A434" s="14">
        <f>Daten!A434</f>
        <v>30817</v>
      </c>
      <c r="B434" s="7" t="str">
        <f>Daten!B434</f>
        <v>Gänserndorf</v>
      </c>
      <c r="C434" s="14">
        <f t="shared" si="39"/>
        <v>3</v>
      </c>
      <c r="D434" s="8">
        <f>Daten!E434</f>
        <v>12035</v>
      </c>
      <c r="E434" s="9">
        <f>Daten!D434</f>
        <v>0</v>
      </c>
      <c r="F434" s="8">
        <f t="shared" si="40"/>
        <v>20058.333333333332</v>
      </c>
      <c r="H434" s="25">
        <f t="shared" ca="1" si="41"/>
        <v>112794</v>
      </c>
      <c r="I434" s="7">
        <f t="shared" ca="1" si="42"/>
        <v>31</v>
      </c>
      <c r="J434" s="25">
        <f ca="1">IF(I434=0,0,COUNTIF(I$19:$I434,C434*10+1))</f>
        <v>113</v>
      </c>
      <c r="K434" s="20">
        <f t="shared" ca="1" si="43"/>
        <v>0</v>
      </c>
      <c r="L434" s="23">
        <f t="shared" ca="1" si="44"/>
        <v>112794</v>
      </c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</row>
    <row r="435" spans="1:44" x14ac:dyDescent="0.2">
      <c r="A435" s="14">
        <f>Daten!A435</f>
        <v>30819</v>
      </c>
      <c r="B435" s="7" t="str">
        <f>Daten!B435</f>
        <v>Glinzendorf</v>
      </c>
      <c r="C435" s="14">
        <f t="shared" si="39"/>
        <v>3</v>
      </c>
      <c r="D435" s="8">
        <f>Daten!E435</f>
        <v>351</v>
      </c>
      <c r="E435" s="9">
        <f>Daten!D435</f>
        <v>0</v>
      </c>
      <c r="F435" s="8">
        <f t="shared" si="40"/>
        <v>565.79104477611941</v>
      </c>
      <c r="H435" s="25">
        <f t="shared" ca="1" si="41"/>
        <v>3182</v>
      </c>
      <c r="I435" s="7">
        <f t="shared" ca="1" si="42"/>
        <v>31</v>
      </c>
      <c r="J435" s="25">
        <f ca="1">IF(I435=0,0,COUNTIF(I$19:$I435,C435*10+1))</f>
        <v>114</v>
      </c>
      <c r="K435" s="20">
        <f t="shared" ca="1" si="43"/>
        <v>0</v>
      </c>
      <c r="L435" s="23">
        <f t="shared" ca="1" si="44"/>
        <v>3182</v>
      </c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</row>
    <row r="436" spans="1:44" x14ac:dyDescent="0.2">
      <c r="A436" s="14">
        <f>Daten!A436</f>
        <v>30821</v>
      </c>
      <c r="B436" s="7" t="str">
        <f>Daten!B436</f>
        <v>Groß-Enzersdorf</v>
      </c>
      <c r="C436" s="14">
        <f t="shared" si="39"/>
        <v>3</v>
      </c>
      <c r="D436" s="8">
        <f>Daten!E436</f>
        <v>12036</v>
      </c>
      <c r="E436" s="9">
        <f>Daten!D436</f>
        <v>0</v>
      </c>
      <c r="F436" s="8">
        <f t="shared" si="40"/>
        <v>20060</v>
      </c>
      <c r="H436" s="25">
        <f t="shared" ca="1" si="41"/>
        <v>112803</v>
      </c>
      <c r="I436" s="7">
        <f t="shared" ca="1" si="42"/>
        <v>31</v>
      </c>
      <c r="J436" s="25">
        <f ca="1">IF(I436=0,0,COUNTIF(I$19:$I436,C436*10+1))</f>
        <v>115</v>
      </c>
      <c r="K436" s="20">
        <f t="shared" ca="1" si="43"/>
        <v>0</v>
      </c>
      <c r="L436" s="23">
        <f t="shared" ca="1" si="44"/>
        <v>112803</v>
      </c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</row>
    <row r="437" spans="1:44" x14ac:dyDescent="0.2">
      <c r="A437" s="14">
        <f>Daten!A437</f>
        <v>30822</v>
      </c>
      <c r="B437" s="7" t="str">
        <f>Daten!B437</f>
        <v>Großhofen</v>
      </c>
      <c r="C437" s="14">
        <f t="shared" si="39"/>
        <v>3</v>
      </c>
      <c r="D437" s="8">
        <f>Daten!E437</f>
        <v>103</v>
      </c>
      <c r="E437" s="9">
        <f>Daten!D437</f>
        <v>0</v>
      </c>
      <c r="F437" s="8">
        <f t="shared" si="40"/>
        <v>166.02985074626866</v>
      </c>
      <c r="H437" s="25">
        <f t="shared" ca="1" si="41"/>
        <v>934</v>
      </c>
      <c r="I437" s="7">
        <f t="shared" ca="1" si="42"/>
        <v>31</v>
      </c>
      <c r="J437" s="25">
        <f ca="1">IF(I437=0,0,COUNTIF(I$19:$I437,C437*10+1))</f>
        <v>116</v>
      </c>
      <c r="K437" s="20">
        <f t="shared" ca="1" si="43"/>
        <v>0</v>
      </c>
      <c r="L437" s="23">
        <f t="shared" ca="1" si="44"/>
        <v>934</v>
      </c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</row>
    <row r="438" spans="1:44" x14ac:dyDescent="0.2">
      <c r="A438" s="14">
        <f>Daten!A438</f>
        <v>30824</v>
      </c>
      <c r="B438" s="7" t="str">
        <f>Daten!B438</f>
        <v>Groß-Schweinbarth</v>
      </c>
      <c r="C438" s="14">
        <f t="shared" si="39"/>
        <v>3</v>
      </c>
      <c r="D438" s="8">
        <f>Daten!E438</f>
        <v>1338</v>
      </c>
      <c r="E438" s="9">
        <f>Daten!D438</f>
        <v>0</v>
      </c>
      <c r="F438" s="8">
        <f t="shared" si="40"/>
        <v>2156.7761194029849</v>
      </c>
      <c r="H438" s="25">
        <f t="shared" ca="1" si="41"/>
        <v>12128</v>
      </c>
      <c r="I438" s="7">
        <f t="shared" ca="1" si="42"/>
        <v>31</v>
      </c>
      <c r="J438" s="25">
        <f ca="1">IF(I438=0,0,COUNTIF(I$19:$I438,C438*10+1))</f>
        <v>117</v>
      </c>
      <c r="K438" s="20">
        <f t="shared" ca="1" si="43"/>
        <v>0</v>
      </c>
      <c r="L438" s="23">
        <f t="shared" ca="1" si="44"/>
        <v>12128</v>
      </c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</row>
    <row r="439" spans="1:44" x14ac:dyDescent="0.2">
      <c r="A439" s="14">
        <f>Daten!A439</f>
        <v>30825</v>
      </c>
      <c r="B439" s="7" t="str">
        <f>Daten!B439</f>
        <v>Haringsee</v>
      </c>
      <c r="C439" s="14">
        <f t="shared" si="39"/>
        <v>3</v>
      </c>
      <c r="D439" s="8">
        <f>Daten!E439</f>
        <v>1180</v>
      </c>
      <c r="E439" s="9">
        <f>Daten!D439</f>
        <v>0</v>
      </c>
      <c r="F439" s="8">
        <f t="shared" si="40"/>
        <v>1902.0895522388059</v>
      </c>
      <c r="H439" s="25">
        <f t="shared" ca="1" si="41"/>
        <v>10696</v>
      </c>
      <c r="I439" s="7">
        <f t="shared" ca="1" si="42"/>
        <v>31</v>
      </c>
      <c r="J439" s="25">
        <f ca="1">IF(I439=0,0,COUNTIF(I$19:$I439,C439*10+1))</f>
        <v>118</v>
      </c>
      <c r="K439" s="20">
        <f t="shared" ca="1" si="43"/>
        <v>0</v>
      </c>
      <c r="L439" s="23">
        <f t="shared" ca="1" si="44"/>
        <v>10696</v>
      </c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</row>
    <row r="440" spans="1:44" x14ac:dyDescent="0.2">
      <c r="A440" s="14">
        <f>Daten!A440</f>
        <v>30826</v>
      </c>
      <c r="B440" s="7" t="str">
        <f>Daten!B440</f>
        <v>Hauskirchen</v>
      </c>
      <c r="C440" s="14">
        <f t="shared" si="39"/>
        <v>3</v>
      </c>
      <c r="D440" s="8">
        <f>Daten!E440</f>
        <v>1292</v>
      </c>
      <c r="E440" s="9">
        <f>Daten!D440</f>
        <v>0</v>
      </c>
      <c r="F440" s="8">
        <f t="shared" si="40"/>
        <v>2082.6268656716416</v>
      </c>
      <c r="H440" s="25">
        <f t="shared" ca="1" si="41"/>
        <v>11711</v>
      </c>
      <c r="I440" s="7">
        <f t="shared" ca="1" si="42"/>
        <v>31</v>
      </c>
      <c r="J440" s="25">
        <f ca="1">IF(I440=0,0,COUNTIF(I$19:$I440,C440*10+1))</f>
        <v>119</v>
      </c>
      <c r="K440" s="20">
        <f t="shared" ca="1" si="43"/>
        <v>0</v>
      </c>
      <c r="L440" s="23">
        <f t="shared" ca="1" si="44"/>
        <v>11711</v>
      </c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</row>
    <row r="441" spans="1:44" x14ac:dyDescent="0.2">
      <c r="A441" s="14">
        <f>Daten!A441</f>
        <v>30827</v>
      </c>
      <c r="B441" s="7" t="str">
        <f>Daten!B441</f>
        <v>Hohenau an der March</v>
      </c>
      <c r="C441" s="14">
        <f t="shared" si="39"/>
        <v>3</v>
      </c>
      <c r="D441" s="8">
        <f>Daten!E441</f>
        <v>2792</v>
      </c>
      <c r="E441" s="9">
        <f>Daten!D441</f>
        <v>0</v>
      </c>
      <c r="F441" s="8">
        <f t="shared" si="40"/>
        <v>4500.5373134328356</v>
      </c>
      <c r="H441" s="25">
        <f t="shared" ca="1" si="41"/>
        <v>25308</v>
      </c>
      <c r="I441" s="7">
        <f t="shared" ca="1" si="42"/>
        <v>31</v>
      </c>
      <c r="J441" s="25">
        <f ca="1">IF(I441=0,0,COUNTIF(I$19:$I441,C441*10+1))</f>
        <v>120</v>
      </c>
      <c r="K441" s="20">
        <f t="shared" ca="1" si="43"/>
        <v>0</v>
      </c>
      <c r="L441" s="23">
        <f t="shared" ca="1" si="44"/>
        <v>25308</v>
      </c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</row>
    <row r="442" spans="1:44" x14ac:dyDescent="0.2">
      <c r="A442" s="14">
        <f>Daten!A442</f>
        <v>30828</v>
      </c>
      <c r="B442" s="7" t="str">
        <f>Daten!B442</f>
        <v>Hohenruppersdorf</v>
      </c>
      <c r="C442" s="14">
        <f t="shared" si="39"/>
        <v>3</v>
      </c>
      <c r="D442" s="8">
        <f>Daten!E442</f>
        <v>948</v>
      </c>
      <c r="E442" s="9">
        <f>Daten!D442</f>
        <v>0</v>
      </c>
      <c r="F442" s="8">
        <f t="shared" si="40"/>
        <v>1528.1194029850747</v>
      </c>
      <c r="H442" s="25">
        <f t="shared" ca="1" si="41"/>
        <v>8593</v>
      </c>
      <c r="I442" s="7">
        <f t="shared" ca="1" si="42"/>
        <v>31</v>
      </c>
      <c r="J442" s="25">
        <f ca="1">IF(I442=0,0,COUNTIF(I$19:$I442,C442*10+1))</f>
        <v>121</v>
      </c>
      <c r="K442" s="20">
        <f t="shared" ca="1" si="43"/>
        <v>0</v>
      </c>
      <c r="L442" s="23">
        <f t="shared" ca="1" si="44"/>
        <v>8593</v>
      </c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</row>
    <row r="443" spans="1:44" x14ac:dyDescent="0.2">
      <c r="A443" s="14">
        <f>Daten!A443</f>
        <v>30829</v>
      </c>
      <c r="B443" s="7" t="str">
        <f>Daten!B443</f>
        <v>Jedenspeigen</v>
      </c>
      <c r="C443" s="14">
        <f t="shared" si="39"/>
        <v>3</v>
      </c>
      <c r="D443" s="8">
        <f>Daten!E443</f>
        <v>1109</v>
      </c>
      <c r="E443" s="9">
        <f>Daten!D443</f>
        <v>0</v>
      </c>
      <c r="F443" s="8">
        <f t="shared" si="40"/>
        <v>1787.641791044776</v>
      </c>
      <c r="H443" s="25">
        <f t="shared" ca="1" si="41"/>
        <v>10052</v>
      </c>
      <c r="I443" s="7">
        <f t="shared" ca="1" si="42"/>
        <v>31</v>
      </c>
      <c r="J443" s="25">
        <f ca="1">IF(I443=0,0,COUNTIF(I$19:$I443,C443*10+1))</f>
        <v>122</v>
      </c>
      <c r="K443" s="20">
        <f t="shared" ca="1" si="43"/>
        <v>0</v>
      </c>
      <c r="L443" s="23">
        <f t="shared" ca="1" si="44"/>
        <v>10052</v>
      </c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</row>
    <row r="444" spans="1:44" x14ac:dyDescent="0.2">
      <c r="A444" s="14">
        <f>Daten!A444</f>
        <v>30830</v>
      </c>
      <c r="B444" s="7" t="str">
        <f>Daten!B444</f>
        <v>Lassee</v>
      </c>
      <c r="C444" s="14">
        <f t="shared" si="39"/>
        <v>3</v>
      </c>
      <c r="D444" s="8">
        <f>Daten!E444</f>
        <v>3007</v>
      </c>
      <c r="E444" s="9">
        <f>Daten!D444</f>
        <v>0</v>
      </c>
      <c r="F444" s="8">
        <f t="shared" si="40"/>
        <v>4847.1044776119406</v>
      </c>
      <c r="H444" s="25">
        <f t="shared" ca="1" si="41"/>
        <v>27257</v>
      </c>
      <c r="I444" s="7">
        <f t="shared" ca="1" si="42"/>
        <v>31</v>
      </c>
      <c r="J444" s="25">
        <f ca="1">IF(I444=0,0,COUNTIF(I$19:$I444,C444*10+1))</f>
        <v>123</v>
      </c>
      <c r="K444" s="20">
        <f t="shared" ca="1" si="43"/>
        <v>0</v>
      </c>
      <c r="L444" s="23">
        <f t="shared" ca="1" si="44"/>
        <v>27257</v>
      </c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</row>
    <row r="445" spans="1:44" x14ac:dyDescent="0.2">
      <c r="A445" s="14">
        <f>Daten!A445</f>
        <v>30831</v>
      </c>
      <c r="B445" s="7" t="str">
        <f>Daten!B445</f>
        <v>Leopoldsdorf im Marchfelde</v>
      </c>
      <c r="C445" s="14">
        <f t="shared" si="39"/>
        <v>3</v>
      </c>
      <c r="D445" s="8">
        <f>Daten!E445</f>
        <v>2960</v>
      </c>
      <c r="E445" s="9">
        <f>Daten!D445</f>
        <v>0</v>
      </c>
      <c r="F445" s="8">
        <f t="shared" si="40"/>
        <v>4771.3432835820895</v>
      </c>
      <c r="H445" s="25">
        <f t="shared" ca="1" si="41"/>
        <v>26831</v>
      </c>
      <c r="I445" s="7">
        <f t="shared" ca="1" si="42"/>
        <v>31</v>
      </c>
      <c r="J445" s="25">
        <f ca="1">IF(I445=0,0,COUNTIF(I$19:$I445,C445*10+1))</f>
        <v>124</v>
      </c>
      <c r="K445" s="20">
        <f t="shared" ca="1" si="43"/>
        <v>0</v>
      </c>
      <c r="L445" s="23">
        <f t="shared" ca="1" si="44"/>
        <v>26831</v>
      </c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</row>
    <row r="446" spans="1:44" x14ac:dyDescent="0.2">
      <c r="A446" s="14">
        <f>Daten!A446</f>
        <v>30834</v>
      </c>
      <c r="B446" s="7" t="str">
        <f>Daten!B446</f>
        <v>Mannsdorf an der Donau</v>
      </c>
      <c r="C446" s="14">
        <f t="shared" si="39"/>
        <v>3</v>
      </c>
      <c r="D446" s="8">
        <f>Daten!E446</f>
        <v>348</v>
      </c>
      <c r="E446" s="9">
        <f>Daten!D446</f>
        <v>0</v>
      </c>
      <c r="F446" s="8">
        <f t="shared" si="40"/>
        <v>560.95522388059703</v>
      </c>
      <c r="H446" s="25">
        <f t="shared" ca="1" si="41"/>
        <v>3154</v>
      </c>
      <c r="I446" s="7">
        <f t="shared" ca="1" si="42"/>
        <v>31</v>
      </c>
      <c r="J446" s="25">
        <f ca="1">IF(I446=0,0,COUNTIF(I$19:$I446,C446*10+1))</f>
        <v>125</v>
      </c>
      <c r="K446" s="20">
        <f t="shared" ca="1" si="43"/>
        <v>0</v>
      </c>
      <c r="L446" s="23">
        <f t="shared" ca="1" si="44"/>
        <v>3154</v>
      </c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</row>
    <row r="447" spans="1:44" x14ac:dyDescent="0.2">
      <c r="A447" s="14">
        <f>Daten!A447</f>
        <v>30835</v>
      </c>
      <c r="B447" s="7" t="str">
        <f>Daten!B447</f>
        <v>Marchegg</v>
      </c>
      <c r="C447" s="14">
        <f t="shared" si="39"/>
        <v>3</v>
      </c>
      <c r="D447" s="8">
        <f>Daten!E447</f>
        <v>3100</v>
      </c>
      <c r="E447" s="9">
        <f>Daten!D447</f>
        <v>0</v>
      </c>
      <c r="F447" s="8">
        <f t="shared" si="40"/>
        <v>4997.0149253731342</v>
      </c>
      <c r="H447" s="25">
        <f t="shared" ca="1" si="41"/>
        <v>28100</v>
      </c>
      <c r="I447" s="7">
        <f t="shared" ca="1" si="42"/>
        <v>31</v>
      </c>
      <c r="J447" s="25">
        <f ca="1">IF(I447=0,0,COUNTIF(I$19:$I447,C447*10+1))</f>
        <v>126</v>
      </c>
      <c r="K447" s="20">
        <f t="shared" ca="1" si="43"/>
        <v>0</v>
      </c>
      <c r="L447" s="23">
        <f t="shared" ca="1" si="44"/>
        <v>28100</v>
      </c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</row>
    <row r="448" spans="1:44" x14ac:dyDescent="0.2">
      <c r="A448" s="14">
        <f>Daten!A448</f>
        <v>30836</v>
      </c>
      <c r="B448" s="7" t="str">
        <f>Daten!B448</f>
        <v>Markgrafneusiedl</v>
      </c>
      <c r="C448" s="14">
        <f t="shared" si="39"/>
        <v>3</v>
      </c>
      <c r="D448" s="8">
        <f>Daten!E448</f>
        <v>897</v>
      </c>
      <c r="E448" s="9">
        <f>Daten!D448</f>
        <v>0</v>
      </c>
      <c r="F448" s="8">
        <f t="shared" si="40"/>
        <v>1445.9104477611941</v>
      </c>
      <c r="H448" s="25">
        <f t="shared" ca="1" si="41"/>
        <v>8131</v>
      </c>
      <c r="I448" s="7">
        <f t="shared" ca="1" si="42"/>
        <v>31</v>
      </c>
      <c r="J448" s="25">
        <f ca="1">IF(I448=0,0,COUNTIF(I$19:$I448,C448*10+1))</f>
        <v>127</v>
      </c>
      <c r="K448" s="20">
        <f t="shared" ca="1" si="43"/>
        <v>0</v>
      </c>
      <c r="L448" s="23">
        <f t="shared" ca="1" si="44"/>
        <v>8131</v>
      </c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</row>
    <row r="449" spans="1:44" x14ac:dyDescent="0.2">
      <c r="A449" s="14">
        <f>Daten!A449</f>
        <v>30838</v>
      </c>
      <c r="B449" s="7" t="str">
        <f>Daten!B449</f>
        <v>Matzen-Raggendorf</v>
      </c>
      <c r="C449" s="14">
        <f t="shared" si="39"/>
        <v>3</v>
      </c>
      <c r="D449" s="8">
        <f>Daten!E449</f>
        <v>2875</v>
      </c>
      <c r="E449" s="9">
        <f>Daten!D449</f>
        <v>0</v>
      </c>
      <c r="F449" s="8">
        <f t="shared" si="40"/>
        <v>4634.3283582089553</v>
      </c>
      <c r="H449" s="25">
        <f t="shared" ca="1" si="41"/>
        <v>26060</v>
      </c>
      <c r="I449" s="7">
        <f t="shared" ca="1" si="42"/>
        <v>31</v>
      </c>
      <c r="J449" s="25">
        <f ca="1">IF(I449=0,0,COUNTIF(I$19:$I449,C449*10+1))</f>
        <v>128</v>
      </c>
      <c r="K449" s="20">
        <f t="shared" ca="1" si="43"/>
        <v>0</v>
      </c>
      <c r="L449" s="23">
        <f t="shared" ca="1" si="44"/>
        <v>26060</v>
      </c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</row>
    <row r="450" spans="1:44" x14ac:dyDescent="0.2">
      <c r="A450" s="14">
        <f>Daten!A450</f>
        <v>30841</v>
      </c>
      <c r="B450" s="7" t="str">
        <f>Daten!B450</f>
        <v>Neusiedl an der Zaya</v>
      </c>
      <c r="C450" s="14">
        <f t="shared" si="39"/>
        <v>3</v>
      </c>
      <c r="D450" s="8">
        <f>Daten!E450</f>
        <v>1247</v>
      </c>
      <c r="E450" s="9">
        <f>Daten!D450</f>
        <v>0</v>
      </c>
      <c r="F450" s="8">
        <f t="shared" si="40"/>
        <v>2010.0895522388059</v>
      </c>
      <c r="H450" s="25">
        <f t="shared" ca="1" si="41"/>
        <v>11303</v>
      </c>
      <c r="I450" s="7">
        <f t="shared" ca="1" si="42"/>
        <v>31</v>
      </c>
      <c r="J450" s="25">
        <f ca="1">IF(I450=0,0,COUNTIF(I$19:$I450,C450*10+1))</f>
        <v>129</v>
      </c>
      <c r="K450" s="20">
        <f t="shared" ca="1" si="43"/>
        <v>0</v>
      </c>
      <c r="L450" s="23">
        <f t="shared" ca="1" si="44"/>
        <v>11303</v>
      </c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</row>
    <row r="451" spans="1:44" x14ac:dyDescent="0.2">
      <c r="A451" s="14">
        <f>Daten!A451</f>
        <v>30842</v>
      </c>
      <c r="B451" s="7" t="str">
        <f>Daten!B451</f>
        <v>Obersiebenbrunn</v>
      </c>
      <c r="C451" s="14">
        <f t="shared" si="39"/>
        <v>3</v>
      </c>
      <c r="D451" s="8">
        <f>Daten!E451</f>
        <v>1774</v>
      </c>
      <c r="E451" s="9">
        <f>Daten!D451</f>
        <v>0</v>
      </c>
      <c r="F451" s="8">
        <f t="shared" si="40"/>
        <v>2859.5820895522388</v>
      </c>
      <c r="H451" s="25">
        <f t="shared" ca="1" si="41"/>
        <v>16080</v>
      </c>
      <c r="I451" s="7">
        <f t="shared" ca="1" si="42"/>
        <v>31</v>
      </c>
      <c r="J451" s="25">
        <f ca="1">IF(I451=0,0,COUNTIF(I$19:$I451,C451*10+1))</f>
        <v>130</v>
      </c>
      <c r="K451" s="20">
        <f t="shared" ca="1" si="43"/>
        <v>0</v>
      </c>
      <c r="L451" s="23">
        <f t="shared" ca="1" si="44"/>
        <v>16080</v>
      </c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</row>
    <row r="452" spans="1:44" x14ac:dyDescent="0.2">
      <c r="A452" s="14">
        <f>Daten!A452</f>
        <v>30844</v>
      </c>
      <c r="B452" s="7" t="str">
        <f>Daten!B452</f>
        <v>Orth an der Donau</v>
      </c>
      <c r="C452" s="14">
        <f t="shared" si="39"/>
        <v>3</v>
      </c>
      <c r="D452" s="8">
        <f>Daten!E452</f>
        <v>2179</v>
      </c>
      <c r="E452" s="9">
        <f>Daten!D452</f>
        <v>0</v>
      </c>
      <c r="F452" s="8">
        <f t="shared" si="40"/>
        <v>3512.4179104477612</v>
      </c>
      <c r="H452" s="25">
        <f t="shared" ca="1" si="41"/>
        <v>19751</v>
      </c>
      <c r="I452" s="7">
        <f t="shared" ca="1" si="42"/>
        <v>31</v>
      </c>
      <c r="J452" s="25">
        <f ca="1">IF(I452=0,0,COUNTIF(I$19:$I452,C452*10+1))</f>
        <v>131</v>
      </c>
      <c r="K452" s="20">
        <f t="shared" ca="1" si="43"/>
        <v>0</v>
      </c>
      <c r="L452" s="23">
        <f t="shared" ca="1" si="44"/>
        <v>19751</v>
      </c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</row>
    <row r="453" spans="1:44" x14ac:dyDescent="0.2">
      <c r="A453" s="14">
        <f>Daten!A453</f>
        <v>30845</v>
      </c>
      <c r="B453" s="7" t="str">
        <f>Daten!B453</f>
        <v>Palterndorf-Dobermannsdorf</v>
      </c>
      <c r="C453" s="14">
        <f t="shared" si="39"/>
        <v>3</v>
      </c>
      <c r="D453" s="8">
        <f>Daten!E453</f>
        <v>1362</v>
      </c>
      <c r="E453" s="9">
        <f>Daten!D453</f>
        <v>0</v>
      </c>
      <c r="F453" s="8">
        <f t="shared" si="40"/>
        <v>2195.4626865671644</v>
      </c>
      <c r="H453" s="25">
        <f t="shared" ca="1" si="41"/>
        <v>12346</v>
      </c>
      <c r="I453" s="7">
        <f t="shared" ca="1" si="42"/>
        <v>31</v>
      </c>
      <c r="J453" s="25">
        <f ca="1">IF(I453=0,0,COUNTIF(I$19:$I453,C453*10+1))</f>
        <v>132</v>
      </c>
      <c r="K453" s="20">
        <f t="shared" ca="1" si="43"/>
        <v>0</v>
      </c>
      <c r="L453" s="23">
        <f t="shared" ca="1" si="44"/>
        <v>12346</v>
      </c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</row>
    <row r="454" spans="1:44" x14ac:dyDescent="0.2">
      <c r="A454" s="14">
        <f>Daten!A454</f>
        <v>30846</v>
      </c>
      <c r="B454" s="7" t="str">
        <f>Daten!B454</f>
        <v>Parbasdorf</v>
      </c>
      <c r="C454" s="14">
        <f t="shared" si="39"/>
        <v>3</v>
      </c>
      <c r="D454" s="8">
        <f>Daten!E454</f>
        <v>174</v>
      </c>
      <c r="E454" s="9">
        <f>Daten!D454</f>
        <v>0</v>
      </c>
      <c r="F454" s="8">
        <f t="shared" si="40"/>
        <v>280.47761194029852</v>
      </c>
      <c r="H454" s="25">
        <f t="shared" ca="1" si="41"/>
        <v>1577</v>
      </c>
      <c r="I454" s="7">
        <f t="shared" ca="1" si="42"/>
        <v>31</v>
      </c>
      <c r="J454" s="25">
        <f ca="1">IF(I454=0,0,COUNTIF(I$19:$I454,C454*10+1))</f>
        <v>133</v>
      </c>
      <c r="K454" s="20">
        <f t="shared" ca="1" si="43"/>
        <v>0</v>
      </c>
      <c r="L454" s="23">
        <f t="shared" ca="1" si="44"/>
        <v>1577</v>
      </c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</row>
    <row r="455" spans="1:44" x14ac:dyDescent="0.2">
      <c r="A455" s="14">
        <f>Daten!A455</f>
        <v>30848</v>
      </c>
      <c r="B455" s="7" t="str">
        <f>Daten!B455</f>
        <v>Prottes</v>
      </c>
      <c r="C455" s="14">
        <f t="shared" si="39"/>
        <v>3</v>
      </c>
      <c r="D455" s="8">
        <f>Daten!E455</f>
        <v>1445</v>
      </c>
      <c r="E455" s="9">
        <f>Daten!D455</f>
        <v>0</v>
      </c>
      <c r="F455" s="8">
        <f t="shared" si="40"/>
        <v>2329.2537313432836</v>
      </c>
      <c r="H455" s="25">
        <f t="shared" ca="1" si="41"/>
        <v>13098</v>
      </c>
      <c r="I455" s="7">
        <f t="shared" ca="1" si="42"/>
        <v>31</v>
      </c>
      <c r="J455" s="25">
        <f ca="1">IF(I455=0,0,COUNTIF(I$19:$I455,C455*10+1))</f>
        <v>134</v>
      </c>
      <c r="K455" s="20">
        <f t="shared" ca="1" si="43"/>
        <v>0</v>
      </c>
      <c r="L455" s="23">
        <f t="shared" ca="1" si="44"/>
        <v>13098</v>
      </c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</row>
    <row r="456" spans="1:44" x14ac:dyDescent="0.2">
      <c r="A456" s="14">
        <f>Daten!A456</f>
        <v>30849</v>
      </c>
      <c r="B456" s="7" t="str">
        <f>Daten!B456</f>
        <v>Raasdorf</v>
      </c>
      <c r="C456" s="14">
        <f t="shared" si="39"/>
        <v>3</v>
      </c>
      <c r="D456" s="8">
        <f>Daten!E456</f>
        <v>725</v>
      </c>
      <c r="E456" s="9">
        <f>Daten!D456</f>
        <v>0</v>
      </c>
      <c r="F456" s="8">
        <f t="shared" si="40"/>
        <v>1168.6567164179105</v>
      </c>
      <c r="H456" s="25">
        <f t="shared" ca="1" si="41"/>
        <v>6572</v>
      </c>
      <c r="I456" s="7">
        <f t="shared" ca="1" si="42"/>
        <v>31</v>
      </c>
      <c r="J456" s="25">
        <f ca="1">IF(I456=0,0,COUNTIF(I$19:$I456,C456*10+1))</f>
        <v>135</v>
      </c>
      <c r="K456" s="20">
        <f t="shared" ca="1" si="43"/>
        <v>0</v>
      </c>
      <c r="L456" s="23">
        <f t="shared" ca="1" si="44"/>
        <v>6572</v>
      </c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</row>
    <row r="457" spans="1:44" x14ac:dyDescent="0.2">
      <c r="A457" s="14">
        <f>Daten!A457</f>
        <v>30850</v>
      </c>
      <c r="B457" s="7" t="str">
        <f>Daten!B457</f>
        <v>Ringelsdorf-Niederabsdorf</v>
      </c>
      <c r="C457" s="14">
        <f t="shared" si="39"/>
        <v>3</v>
      </c>
      <c r="D457" s="8">
        <f>Daten!E457</f>
        <v>1285</v>
      </c>
      <c r="E457" s="9">
        <f>Daten!D457</f>
        <v>0</v>
      </c>
      <c r="F457" s="8">
        <f t="shared" si="40"/>
        <v>2071.3432835820895</v>
      </c>
      <c r="H457" s="25">
        <f t="shared" ca="1" si="41"/>
        <v>11648</v>
      </c>
      <c r="I457" s="7">
        <f t="shared" ca="1" si="42"/>
        <v>31</v>
      </c>
      <c r="J457" s="25">
        <f ca="1">IF(I457=0,0,COUNTIF(I$19:$I457,C457*10+1))</f>
        <v>136</v>
      </c>
      <c r="K457" s="20">
        <f t="shared" ca="1" si="43"/>
        <v>0</v>
      </c>
      <c r="L457" s="23">
        <f t="shared" ca="1" si="44"/>
        <v>11648</v>
      </c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</row>
    <row r="458" spans="1:44" x14ac:dyDescent="0.2">
      <c r="A458" s="14">
        <f>Daten!A458</f>
        <v>30852</v>
      </c>
      <c r="B458" s="7" t="str">
        <f>Daten!B458</f>
        <v>Schönkirchen-Reyersdorf</v>
      </c>
      <c r="C458" s="14">
        <f t="shared" si="39"/>
        <v>3</v>
      </c>
      <c r="D458" s="8">
        <f>Daten!E458</f>
        <v>2008</v>
      </c>
      <c r="E458" s="9">
        <f>Daten!D458</f>
        <v>0</v>
      </c>
      <c r="F458" s="8">
        <f t="shared" si="40"/>
        <v>3236.7761194029849</v>
      </c>
      <c r="H458" s="25">
        <f t="shared" ca="1" si="41"/>
        <v>18201</v>
      </c>
      <c r="I458" s="7">
        <f t="shared" ca="1" si="42"/>
        <v>31</v>
      </c>
      <c r="J458" s="25">
        <f ca="1">IF(I458=0,0,COUNTIF(I$19:$I458,C458*10+1))</f>
        <v>137</v>
      </c>
      <c r="K458" s="20">
        <f t="shared" ca="1" si="43"/>
        <v>0</v>
      </c>
      <c r="L458" s="23">
        <f t="shared" ca="1" si="44"/>
        <v>18201</v>
      </c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</row>
    <row r="459" spans="1:44" x14ac:dyDescent="0.2">
      <c r="A459" s="14">
        <f>Daten!A459</f>
        <v>30854</v>
      </c>
      <c r="B459" s="7" t="str">
        <f>Daten!B459</f>
        <v>Spannberg</v>
      </c>
      <c r="C459" s="14">
        <f t="shared" si="39"/>
        <v>3</v>
      </c>
      <c r="D459" s="8">
        <f>Daten!E459</f>
        <v>985</v>
      </c>
      <c r="E459" s="9">
        <f>Daten!D459</f>
        <v>0</v>
      </c>
      <c r="F459" s="8">
        <f t="shared" si="40"/>
        <v>1587.7611940298507</v>
      </c>
      <c r="H459" s="25">
        <f t="shared" ca="1" si="41"/>
        <v>8928</v>
      </c>
      <c r="I459" s="7">
        <f t="shared" ca="1" si="42"/>
        <v>31</v>
      </c>
      <c r="J459" s="25">
        <f ca="1">IF(I459=0,0,COUNTIF(I$19:$I459,C459*10+1))</f>
        <v>138</v>
      </c>
      <c r="K459" s="20">
        <f t="shared" ca="1" si="43"/>
        <v>0</v>
      </c>
      <c r="L459" s="23">
        <f t="shared" ca="1" si="44"/>
        <v>8928</v>
      </c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</row>
    <row r="460" spans="1:44" x14ac:dyDescent="0.2">
      <c r="A460" s="14">
        <f>Daten!A460</f>
        <v>30856</v>
      </c>
      <c r="B460" s="7" t="str">
        <f>Daten!B460</f>
        <v>Strasshof an der Nordbahn</v>
      </c>
      <c r="C460" s="14">
        <f t="shared" si="39"/>
        <v>3</v>
      </c>
      <c r="D460" s="8">
        <f>Daten!E460</f>
        <v>11778</v>
      </c>
      <c r="E460" s="9">
        <f>Daten!D460</f>
        <v>0</v>
      </c>
      <c r="F460" s="8">
        <f t="shared" si="40"/>
        <v>19630</v>
      </c>
      <c r="H460" s="25">
        <f t="shared" ca="1" si="41"/>
        <v>110385</v>
      </c>
      <c r="I460" s="7">
        <f t="shared" ca="1" si="42"/>
        <v>31</v>
      </c>
      <c r="J460" s="25">
        <f ca="1">IF(I460=0,0,COUNTIF(I$19:$I460,C460*10+1))</f>
        <v>139</v>
      </c>
      <c r="K460" s="20">
        <f t="shared" ca="1" si="43"/>
        <v>0</v>
      </c>
      <c r="L460" s="23">
        <f t="shared" ca="1" si="44"/>
        <v>110385</v>
      </c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</row>
    <row r="461" spans="1:44" x14ac:dyDescent="0.2">
      <c r="A461" s="14">
        <f>Daten!A461</f>
        <v>30857</v>
      </c>
      <c r="B461" s="7" t="str">
        <f>Daten!B461</f>
        <v>Sulz im Weinviertel</v>
      </c>
      <c r="C461" s="14">
        <f t="shared" si="39"/>
        <v>3</v>
      </c>
      <c r="D461" s="8">
        <f>Daten!E461</f>
        <v>1245</v>
      </c>
      <c r="E461" s="9">
        <f>Daten!D461</f>
        <v>0</v>
      </c>
      <c r="F461" s="8">
        <f t="shared" si="40"/>
        <v>2006.8656716417911</v>
      </c>
      <c r="H461" s="25">
        <f t="shared" ca="1" si="41"/>
        <v>11285</v>
      </c>
      <c r="I461" s="7">
        <f t="shared" ca="1" si="42"/>
        <v>31</v>
      </c>
      <c r="J461" s="25">
        <f ca="1">IF(I461=0,0,COUNTIF(I$19:$I461,C461*10+1))</f>
        <v>140</v>
      </c>
      <c r="K461" s="20">
        <f t="shared" ca="1" si="43"/>
        <v>0</v>
      </c>
      <c r="L461" s="23">
        <f t="shared" ca="1" si="44"/>
        <v>11285</v>
      </c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</row>
    <row r="462" spans="1:44" x14ac:dyDescent="0.2">
      <c r="A462" s="14">
        <f>Daten!A462</f>
        <v>30858</v>
      </c>
      <c r="B462" s="7" t="str">
        <f>Daten!B462</f>
        <v>Untersiebenbrunn</v>
      </c>
      <c r="C462" s="14">
        <f t="shared" si="39"/>
        <v>3</v>
      </c>
      <c r="D462" s="8">
        <f>Daten!E462</f>
        <v>1794</v>
      </c>
      <c r="E462" s="9">
        <f>Daten!D462</f>
        <v>0</v>
      </c>
      <c r="F462" s="8">
        <f t="shared" si="40"/>
        <v>2891.8208955223881</v>
      </c>
      <c r="H462" s="25">
        <f t="shared" ca="1" si="41"/>
        <v>16262</v>
      </c>
      <c r="I462" s="7">
        <f t="shared" ca="1" si="42"/>
        <v>31</v>
      </c>
      <c r="J462" s="25">
        <f ca="1">IF(I462=0,0,COUNTIF(I$19:$I462,C462*10+1))</f>
        <v>141</v>
      </c>
      <c r="K462" s="20">
        <f t="shared" ca="1" si="43"/>
        <v>0</v>
      </c>
      <c r="L462" s="23">
        <f t="shared" ca="1" si="44"/>
        <v>16262</v>
      </c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</row>
    <row r="463" spans="1:44" x14ac:dyDescent="0.2">
      <c r="A463" s="14">
        <f>Daten!A463</f>
        <v>30859</v>
      </c>
      <c r="B463" s="7" t="str">
        <f>Daten!B463</f>
        <v>Velm-Götzendorf</v>
      </c>
      <c r="C463" s="14">
        <f t="shared" si="39"/>
        <v>3</v>
      </c>
      <c r="D463" s="8">
        <f>Daten!E463</f>
        <v>784</v>
      </c>
      <c r="E463" s="9">
        <f>Daten!D463</f>
        <v>0</v>
      </c>
      <c r="F463" s="8">
        <f t="shared" si="40"/>
        <v>1263.7611940298507</v>
      </c>
      <c r="H463" s="25">
        <f t="shared" ca="1" si="41"/>
        <v>7107</v>
      </c>
      <c r="I463" s="7">
        <f t="shared" ca="1" si="42"/>
        <v>31</v>
      </c>
      <c r="J463" s="25">
        <f ca="1">IF(I463=0,0,COUNTIF(I$19:$I463,C463*10+1))</f>
        <v>142</v>
      </c>
      <c r="K463" s="20">
        <f t="shared" ca="1" si="43"/>
        <v>0</v>
      </c>
      <c r="L463" s="23">
        <f t="shared" ca="1" si="44"/>
        <v>7107</v>
      </c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</row>
    <row r="464" spans="1:44" x14ac:dyDescent="0.2">
      <c r="A464" s="14">
        <f>Daten!A464</f>
        <v>30860</v>
      </c>
      <c r="B464" s="7" t="str">
        <f>Daten!B464</f>
        <v>Weikendorf</v>
      </c>
      <c r="C464" s="14">
        <f t="shared" si="39"/>
        <v>3</v>
      </c>
      <c r="D464" s="8">
        <f>Daten!E464</f>
        <v>2041</v>
      </c>
      <c r="E464" s="9">
        <f>Daten!D464</f>
        <v>0</v>
      </c>
      <c r="F464" s="8">
        <f t="shared" si="40"/>
        <v>3289.9701492537315</v>
      </c>
      <c r="H464" s="25">
        <f t="shared" ca="1" si="41"/>
        <v>18500</v>
      </c>
      <c r="I464" s="7">
        <f t="shared" ca="1" si="42"/>
        <v>31</v>
      </c>
      <c r="J464" s="25">
        <f ca="1">IF(I464=0,0,COUNTIF(I$19:$I464,C464*10+1))</f>
        <v>143</v>
      </c>
      <c r="K464" s="20">
        <f t="shared" ca="1" si="43"/>
        <v>0</v>
      </c>
      <c r="L464" s="23">
        <f t="shared" ca="1" si="44"/>
        <v>18500</v>
      </c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</row>
    <row r="465" spans="1:44" x14ac:dyDescent="0.2">
      <c r="A465" s="14">
        <f>Daten!A465</f>
        <v>30863</v>
      </c>
      <c r="B465" s="7" t="str">
        <f>Daten!B465</f>
        <v>Zistersdorf</v>
      </c>
      <c r="C465" s="14">
        <f t="shared" si="39"/>
        <v>3</v>
      </c>
      <c r="D465" s="8">
        <f>Daten!E465</f>
        <v>5494</v>
      </c>
      <c r="E465" s="9">
        <f>Daten!D465</f>
        <v>0</v>
      </c>
      <c r="F465" s="8">
        <f t="shared" si="40"/>
        <v>8856</v>
      </c>
      <c r="H465" s="25">
        <f t="shared" ca="1" si="41"/>
        <v>49800</v>
      </c>
      <c r="I465" s="7">
        <f t="shared" ca="1" si="42"/>
        <v>31</v>
      </c>
      <c r="J465" s="25">
        <f ca="1">IF(I465=0,0,COUNTIF(I$19:$I465,C465*10+1))</f>
        <v>144</v>
      </c>
      <c r="K465" s="20">
        <f t="shared" ca="1" si="43"/>
        <v>0</v>
      </c>
      <c r="L465" s="23">
        <f t="shared" ca="1" si="44"/>
        <v>49800</v>
      </c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</row>
    <row r="466" spans="1:44" x14ac:dyDescent="0.2">
      <c r="A466" s="14">
        <f>Daten!A466</f>
        <v>30865</v>
      </c>
      <c r="B466" s="7" t="str">
        <f>Daten!B466</f>
        <v>Weiden an der March</v>
      </c>
      <c r="C466" s="14">
        <f t="shared" si="39"/>
        <v>3</v>
      </c>
      <c r="D466" s="8">
        <f>Daten!E466</f>
        <v>1008</v>
      </c>
      <c r="E466" s="9">
        <f>Daten!D466</f>
        <v>0</v>
      </c>
      <c r="F466" s="8">
        <f t="shared" si="40"/>
        <v>1624.8358208955224</v>
      </c>
      <c r="H466" s="25">
        <f t="shared" ca="1" si="41"/>
        <v>9137</v>
      </c>
      <c r="I466" s="7">
        <f t="shared" ca="1" si="42"/>
        <v>31</v>
      </c>
      <c r="J466" s="25">
        <f ca="1">IF(I466=0,0,COUNTIF(I$19:$I466,C466*10+1))</f>
        <v>145</v>
      </c>
      <c r="K466" s="20">
        <f t="shared" ca="1" si="43"/>
        <v>0</v>
      </c>
      <c r="L466" s="23">
        <f t="shared" ca="1" si="44"/>
        <v>9137</v>
      </c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</row>
    <row r="467" spans="1:44" x14ac:dyDescent="0.2">
      <c r="A467" s="14">
        <f>Daten!A467</f>
        <v>30902</v>
      </c>
      <c r="B467" s="7" t="str">
        <f>Daten!B467</f>
        <v>Amaliendorf-Aalfang</v>
      </c>
      <c r="C467" s="14">
        <f t="shared" ref="C467:C530" si="45">INT(A467/10000)</f>
        <v>3</v>
      </c>
      <c r="D467" s="8">
        <f>Daten!E467</f>
        <v>1111</v>
      </c>
      <c r="E467" s="9">
        <f>Daten!D467</f>
        <v>0</v>
      </c>
      <c r="F467" s="8">
        <f t="shared" ref="F467:F530" si="46">IF(AND(E467=1,D467&lt;=20000),D467*2,IF(D467&lt;=10000,D467*(1+41/67),IF(D467&lt;=20000,D467*(1+2/3),IF(D467&lt;=50000,D467*(2),D467*(2+1/3))))+IF(AND(D467&gt;9000,D467&lt;=10000),(D467-9000)*(110/201),0)+IF(AND(D467&gt;18000,D467&lt;=20000),(D467-18000)*(3+1/3),0)+IF(AND(D467&gt;45000,D467&lt;=50000),(D467-45000)*(3+1/3),0))</f>
        <v>1790.8656716417911</v>
      </c>
      <c r="H467" s="25">
        <f t="shared" ref="H467:H530" ca="1" si="47">ROUND(OFFSET($G$6,C467,0)/OFFSET($F$6,C467,0)*F467,0)</f>
        <v>10071</v>
      </c>
      <c r="I467" s="7">
        <f t="shared" ref="I467:I530" ca="1" si="48">IF(H467&gt;0,C467*10+1,0)</f>
        <v>31</v>
      </c>
      <c r="J467" s="25">
        <f ca="1">IF(I467=0,0,COUNTIF(I$19:$I467,C467*10+1))</f>
        <v>146</v>
      </c>
      <c r="K467" s="20">
        <f t="shared" ref="K467:K530" ca="1" si="49">IF(J467=1,OFFSET($G$6,C467,0)-OFFSET($H$6,C467,0),0)</f>
        <v>0</v>
      </c>
      <c r="L467" s="23">
        <f t="shared" ref="L467:L530" ca="1" si="50">H467+K467</f>
        <v>10071</v>
      </c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</row>
    <row r="468" spans="1:44" x14ac:dyDescent="0.2">
      <c r="A468" s="14">
        <f>Daten!A468</f>
        <v>30903</v>
      </c>
      <c r="B468" s="7" t="str">
        <f>Daten!B468</f>
        <v>Brand-Nagelberg</v>
      </c>
      <c r="C468" s="14">
        <f t="shared" si="45"/>
        <v>3</v>
      </c>
      <c r="D468" s="8">
        <f>Daten!E468</f>
        <v>1459</v>
      </c>
      <c r="E468" s="9">
        <f>Daten!D468</f>
        <v>0</v>
      </c>
      <c r="F468" s="8">
        <f t="shared" si="46"/>
        <v>2351.8208955223881</v>
      </c>
      <c r="H468" s="25">
        <f t="shared" ca="1" si="47"/>
        <v>13225</v>
      </c>
      <c r="I468" s="7">
        <f t="shared" ca="1" si="48"/>
        <v>31</v>
      </c>
      <c r="J468" s="25">
        <f ca="1">IF(I468=0,0,COUNTIF(I$19:$I468,C468*10+1))</f>
        <v>147</v>
      </c>
      <c r="K468" s="20">
        <f t="shared" ca="1" si="49"/>
        <v>0</v>
      </c>
      <c r="L468" s="23">
        <f t="shared" ca="1" si="50"/>
        <v>13225</v>
      </c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</row>
    <row r="469" spans="1:44" x14ac:dyDescent="0.2">
      <c r="A469" s="14">
        <f>Daten!A469</f>
        <v>30904</v>
      </c>
      <c r="B469" s="7" t="str">
        <f>Daten!B469</f>
        <v>Eggern</v>
      </c>
      <c r="C469" s="14">
        <f t="shared" si="45"/>
        <v>3</v>
      </c>
      <c r="D469" s="8">
        <f>Daten!E469</f>
        <v>678</v>
      </c>
      <c r="E469" s="9">
        <f>Daten!D469</f>
        <v>0</v>
      </c>
      <c r="F469" s="8">
        <f t="shared" si="46"/>
        <v>1092.8955223880596</v>
      </c>
      <c r="H469" s="25">
        <f t="shared" ca="1" si="47"/>
        <v>6146</v>
      </c>
      <c r="I469" s="7">
        <f t="shared" ca="1" si="48"/>
        <v>31</v>
      </c>
      <c r="J469" s="25">
        <f ca="1">IF(I469=0,0,COUNTIF(I$19:$I469,C469*10+1))</f>
        <v>148</v>
      </c>
      <c r="K469" s="20">
        <f t="shared" ca="1" si="49"/>
        <v>0</v>
      </c>
      <c r="L469" s="23">
        <f t="shared" ca="1" si="50"/>
        <v>6146</v>
      </c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</row>
    <row r="470" spans="1:44" x14ac:dyDescent="0.2">
      <c r="A470" s="14">
        <f>Daten!A470</f>
        <v>30906</v>
      </c>
      <c r="B470" s="7" t="str">
        <f>Daten!B470</f>
        <v>Eisgarn</v>
      </c>
      <c r="C470" s="14">
        <f t="shared" si="45"/>
        <v>3</v>
      </c>
      <c r="D470" s="8">
        <f>Daten!E470</f>
        <v>703</v>
      </c>
      <c r="E470" s="9">
        <f>Daten!D470</f>
        <v>0</v>
      </c>
      <c r="F470" s="8">
        <f t="shared" si="46"/>
        <v>1133.1940298507463</v>
      </c>
      <c r="H470" s="25">
        <f t="shared" ca="1" si="47"/>
        <v>6372</v>
      </c>
      <c r="I470" s="7">
        <f t="shared" ca="1" si="48"/>
        <v>31</v>
      </c>
      <c r="J470" s="25">
        <f ca="1">IF(I470=0,0,COUNTIF(I$19:$I470,C470*10+1))</f>
        <v>149</v>
      </c>
      <c r="K470" s="20">
        <f t="shared" ca="1" si="49"/>
        <v>0</v>
      </c>
      <c r="L470" s="23">
        <f t="shared" ca="1" si="50"/>
        <v>6372</v>
      </c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</row>
    <row r="471" spans="1:44" x14ac:dyDescent="0.2">
      <c r="A471" s="14">
        <f>Daten!A471</f>
        <v>30908</v>
      </c>
      <c r="B471" s="7" t="str">
        <f>Daten!B471</f>
        <v>Gmünd</v>
      </c>
      <c r="C471" s="14">
        <f t="shared" si="45"/>
        <v>3</v>
      </c>
      <c r="D471" s="8">
        <f>Daten!E471</f>
        <v>5186</v>
      </c>
      <c r="E471" s="9">
        <f>Daten!D471</f>
        <v>0</v>
      </c>
      <c r="F471" s="8">
        <f t="shared" si="46"/>
        <v>8359.5223880597023</v>
      </c>
      <c r="H471" s="25">
        <f t="shared" ca="1" si="47"/>
        <v>47008</v>
      </c>
      <c r="I471" s="7">
        <f t="shared" ca="1" si="48"/>
        <v>31</v>
      </c>
      <c r="J471" s="25">
        <f ca="1">IF(I471=0,0,COUNTIF(I$19:$I471,C471*10+1))</f>
        <v>150</v>
      </c>
      <c r="K471" s="20">
        <f t="shared" ca="1" si="49"/>
        <v>0</v>
      </c>
      <c r="L471" s="23">
        <f t="shared" ca="1" si="50"/>
        <v>47008</v>
      </c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</row>
    <row r="472" spans="1:44" x14ac:dyDescent="0.2">
      <c r="A472" s="14">
        <f>Daten!A472</f>
        <v>30909</v>
      </c>
      <c r="B472" s="7" t="str">
        <f>Daten!B472</f>
        <v>Großdietmanns</v>
      </c>
      <c r="C472" s="14">
        <f t="shared" si="45"/>
        <v>3</v>
      </c>
      <c r="D472" s="8">
        <f>Daten!E472</f>
        <v>2183</v>
      </c>
      <c r="E472" s="9">
        <f>Daten!D472</f>
        <v>0</v>
      </c>
      <c r="F472" s="8">
        <f t="shared" si="46"/>
        <v>3518.8656716417909</v>
      </c>
      <c r="H472" s="25">
        <f t="shared" ca="1" si="47"/>
        <v>19788</v>
      </c>
      <c r="I472" s="7">
        <f t="shared" ca="1" si="48"/>
        <v>31</v>
      </c>
      <c r="J472" s="25">
        <f ca="1">IF(I472=0,0,COUNTIF(I$19:$I472,C472*10+1))</f>
        <v>151</v>
      </c>
      <c r="K472" s="20">
        <f t="shared" ca="1" si="49"/>
        <v>0</v>
      </c>
      <c r="L472" s="23">
        <f t="shared" ca="1" si="50"/>
        <v>19788</v>
      </c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</row>
    <row r="473" spans="1:44" x14ac:dyDescent="0.2">
      <c r="A473" s="14">
        <f>Daten!A473</f>
        <v>30910</v>
      </c>
      <c r="B473" s="7" t="str">
        <f>Daten!B473</f>
        <v>Bad Großpertholz</v>
      </c>
      <c r="C473" s="14">
        <f t="shared" si="45"/>
        <v>3</v>
      </c>
      <c r="D473" s="8">
        <f>Daten!E473</f>
        <v>1300</v>
      </c>
      <c r="E473" s="9">
        <f>Daten!D473</f>
        <v>0</v>
      </c>
      <c r="F473" s="8">
        <f t="shared" si="46"/>
        <v>2095.5223880597014</v>
      </c>
      <c r="H473" s="25">
        <f t="shared" ca="1" si="47"/>
        <v>11784</v>
      </c>
      <c r="I473" s="7">
        <f t="shared" ca="1" si="48"/>
        <v>31</v>
      </c>
      <c r="J473" s="25">
        <f ca="1">IF(I473=0,0,COUNTIF(I$19:$I473,C473*10+1))</f>
        <v>152</v>
      </c>
      <c r="K473" s="20">
        <f t="shared" ca="1" si="49"/>
        <v>0</v>
      </c>
      <c r="L473" s="23">
        <f t="shared" ca="1" si="50"/>
        <v>11784</v>
      </c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</row>
    <row r="474" spans="1:44" x14ac:dyDescent="0.2">
      <c r="A474" s="14">
        <f>Daten!A474</f>
        <v>30912</v>
      </c>
      <c r="B474" s="7" t="str">
        <f>Daten!B474</f>
        <v>Großschönau</v>
      </c>
      <c r="C474" s="14">
        <f t="shared" si="45"/>
        <v>3</v>
      </c>
      <c r="D474" s="8">
        <f>Daten!E474</f>
        <v>1219</v>
      </c>
      <c r="E474" s="9">
        <f>Daten!D474</f>
        <v>0</v>
      </c>
      <c r="F474" s="8">
        <f t="shared" si="46"/>
        <v>1964.955223880597</v>
      </c>
      <c r="H474" s="25">
        <f t="shared" ca="1" si="47"/>
        <v>11050</v>
      </c>
      <c r="I474" s="7">
        <f t="shared" ca="1" si="48"/>
        <v>31</v>
      </c>
      <c r="J474" s="25">
        <f ca="1">IF(I474=0,0,COUNTIF(I$19:$I474,C474*10+1))</f>
        <v>153</v>
      </c>
      <c r="K474" s="20">
        <f t="shared" ca="1" si="49"/>
        <v>0</v>
      </c>
      <c r="L474" s="23">
        <f t="shared" ca="1" si="50"/>
        <v>11050</v>
      </c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</row>
    <row r="475" spans="1:44" x14ac:dyDescent="0.2">
      <c r="A475" s="14">
        <f>Daten!A475</f>
        <v>30913</v>
      </c>
      <c r="B475" s="7" t="str">
        <f>Daten!B475</f>
        <v>Moorbad Harbach</v>
      </c>
      <c r="C475" s="14">
        <f t="shared" si="45"/>
        <v>3</v>
      </c>
      <c r="D475" s="8">
        <f>Daten!E475</f>
        <v>715</v>
      </c>
      <c r="E475" s="9">
        <f>Daten!D475</f>
        <v>0</v>
      </c>
      <c r="F475" s="8">
        <f t="shared" si="46"/>
        <v>1152.5373134328358</v>
      </c>
      <c r="H475" s="25">
        <f t="shared" ca="1" si="47"/>
        <v>6481</v>
      </c>
      <c r="I475" s="7">
        <f t="shared" ca="1" si="48"/>
        <v>31</v>
      </c>
      <c r="J475" s="25">
        <f ca="1">IF(I475=0,0,COUNTIF(I$19:$I475,C475*10+1))</f>
        <v>154</v>
      </c>
      <c r="K475" s="20">
        <f t="shared" ca="1" si="49"/>
        <v>0</v>
      </c>
      <c r="L475" s="23">
        <f t="shared" ca="1" si="50"/>
        <v>6481</v>
      </c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</row>
    <row r="476" spans="1:44" x14ac:dyDescent="0.2">
      <c r="A476" s="14">
        <f>Daten!A476</f>
        <v>30915</v>
      </c>
      <c r="B476" s="7" t="str">
        <f>Daten!B476</f>
        <v>Haugschlag</v>
      </c>
      <c r="C476" s="14">
        <f t="shared" si="45"/>
        <v>3</v>
      </c>
      <c r="D476" s="8">
        <f>Daten!E476</f>
        <v>488</v>
      </c>
      <c r="E476" s="9">
        <f>Daten!D476</f>
        <v>0</v>
      </c>
      <c r="F476" s="8">
        <f t="shared" si="46"/>
        <v>786.62686567164178</v>
      </c>
      <c r="H476" s="25">
        <f t="shared" ca="1" si="47"/>
        <v>4423</v>
      </c>
      <c r="I476" s="7">
        <f t="shared" ca="1" si="48"/>
        <v>31</v>
      </c>
      <c r="J476" s="25">
        <f ca="1">IF(I476=0,0,COUNTIF(I$19:$I476,C476*10+1))</f>
        <v>155</v>
      </c>
      <c r="K476" s="20">
        <f t="shared" ca="1" si="49"/>
        <v>0</v>
      </c>
      <c r="L476" s="23">
        <f t="shared" ca="1" si="50"/>
        <v>4423</v>
      </c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</row>
    <row r="477" spans="1:44" x14ac:dyDescent="0.2">
      <c r="A477" s="14">
        <f>Daten!A477</f>
        <v>30916</v>
      </c>
      <c r="B477" s="7" t="str">
        <f>Daten!B477</f>
        <v>Heidenreichstein</v>
      </c>
      <c r="C477" s="14">
        <f t="shared" si="45"/>
        <v>3</v>
      </c>
      <c r="D477" s="8">
        <f>Daten!E477</f>
        <v>3818</v>
      </c>
      <c r="E477" s="9">
        <f>Daten!D477</f>
        <v>0</v>
      </c>
      <c r="F477" s="8">
        <f t="shared" si="46"/>
        <v>6154.3880597014922</v>
      </c>
      <c r="H477" s="25">
        <f t="shared" ca="1" si="47"/>
        <v>34608</v>
      </c>
      <c r="I477" s="7">
        <f t="shared" ca="1" si="48"/>
        <v>31</v>
      </c>
      <c r="J477" s="25">
        <f ca="1">IF(I477=0,0,COUNTIF(I$19:$I477,C477*10+1))</f>
        <v>156</v>
      </c>
      <c r="K477" s="20">
        <f t="shared" ca="1" si="49"/>
        <v>0</v>
      </c>
      <c r="L477" s="23">
        <f t="shared" ca="1" si="50"/>
        <v>34608</v>
      </c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</row>
    <row r="478" spans="1:44" x14ac:dyDescent="0.2">
      <c r="A478" s="14">
        <f>Daten!A478</f>
        <v>30917</v>
      </c>
      <c r="B478" s="7" t="str">
        <f>Daten!B478</f>
        <v>Hirschbach</v>
      </c>
      <c r="C478" s="14">
        <f t="shared" si="45"/>
        <v>3</v>
      </c>
      <c r="D478" s="8">
        <f>Daten!E478</f>
        <v>586</v>
      </c>
      <c r="E478" s="9">
        <f>Daten!D478</f>
        <v>0</v>
      </c>
      <c r="F478" s="8">
        <f t="shared" si="46"/>
        <v>944.59701492537317</v>
      </c>
      <c r="H478" s="25">
        <f t="shared" ca="1" si="47"/>
        <v>5312</v>
      </c>
      <c r="I478" s="7">
        <f t="shared" ca="1" si="48"/>
        <v>31</v>
      </c>
      <c r="J478" s="25">
        <f ca="1">IF(I478=0,0,COUNTIF(I$19:$I478,C478*10+1))</f>
        <v>157</v>
      </c>
      <c r="K478" s="20">
        <f t="shared" ca="1" si="49"/>
        <v>0</v>
      </c>
      <c r="L478" s="23">
        <f t="shared" ca="1" si="50"/>
        <v>5312</v>
      </c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</row>
    <row r="479" spans="1:44" x14ac:dyDescent="0.2">
      <c r="A479" s="14">
        <f>Daten!A479</f>
        <v>30920</v>
      </c>
      <c r="B479" s="7" t="str">
        <f>Daten!B479</f>
        <v>Hoheneich</v>
      </c>
      <c r="C479" s="14">
        <f t="shared" si="45"/>
        <v>3</v>
      </c>
      <c r="D479" s="8">
        <f>Daten!E479</f>
        <v>1399</v>
      </c>
      <c r="E479" s="9">
        <f>Daten!D479</f>
        <v>0</v>
      </c>
      <c r="F479" s="8">
        <f t="shared" si="46"/>
        <v>2255.1044776119402</v>
      </c>
      <c r="H479" s="25">
        <f t="shared" ca="1" si="47"/>
        <v>12681</v>
      </c>
      <c r="I479" s="7">
        <f t="shared" ca="1" si="48"/>
        <v>31</v>
      </c>
      <c r="J479" s="25">
        <f ca="1">IF(I479=0,0,COUNTIF(I$19:$I479,C479*10+1))</f>
        <v>158</v>
      </c>
      <c r="K479" s="20">
        <f t="shared" ca="1" si="49"/>
        <v>0</v>
      </c>
      <c r="L479" s="23">
        <f t="shared" ca="1" si="50"/>
        <v>12681</v>
      </c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</row>
    <row r="480" spans="1:44" x14ac:dyDescent="0.2">
      <c r="A480" s="14">
        <f>Daten!A480</f>
        <v>30921</v>
      </c>
      <c r="B480" s="7" t="str">
        <f>Daten!B480</f>
        <v>Kirchberg am Walde</v>
      </c>
      <c r="C480" s="14">
        <f t="shared" si="45"/>
        <v>3</v>
      </c>
      <c r="D480" s="8">
        <f>Daten!E480</f>
        <v>1266</v>
      </c>
      <c r="E480" s="9">
        <f>Daten!D480</f>
        <v>0</v>
      </c>
      <c r="F480" s="8">
        <f t="shared" si="46"/>
        <v>2040.7164179104477</v>
      </c>
      <c r="H480" s="25">
        <f t="shared" ca="1" si="47"/>
        <v>11476</v>
      </c>
      <c r="I480" s="7">
        <f t="shared" ca="1" si="48"/>
        <v>31</v>
      </c>
      <c r="J480" s="25">
        <f ca="1">IF(I480=0,0,COUNTIF(I$19:$I480,C480*10+1))</f>
        <v>159</v>
      </c>
      <c r="K480" s="20">
        <f t="shared" ca="1" si="49"/>
        <v>0</v>
      </c>
      <c r="L480" s="23">
        <f t="shared" ca="1" si="50"/>
        <v>11476</v>
      </c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</row>
    <row r="481" spans="1:44" x14ac:dyDescent="0.2">
      <c r="A481" s="14">
        <f>Daten!A481</f>
        <v>30925</v>
      </c>
      <c r="B481" s="7" t="str">
        <f>Daten!B481</f>
        <v>Litschau</v>
      </c>
      <c r="C481" s="14">
        <f t="shared" si="45"/>
        <v>3</v>
      </c>
      <c r="D481" s="8">
        <f>Daten!E481</f>
        <v>2135</v>
      </c>
      <c r="E481" s="9">
        <f>Daten!D481</f>
        <v>0</v>
      </c>
      <c r="F481" s="8">
        <f t="shared" si="46"/>
        <v>3441.4925373134329</v>
      </c>
      <c r="H481" s="25">
        <f t="shared" ca="1" si="47"/>
        <v>19353</v>
      </c>
      <c r="I481" s="7">
        <f t="shared" ca="1" si="48"/>
        <v>31</v>
      </c>
      <c r="J481" s="25">
        <f ca="1">IF(I481=0,0,COUNTIF(I$19:$I481,C481*10+1))</f>
        <v>160</v>
      </c>
      <c r="K481" s="20">
        <f t="shared" ca="1" si="49"/>
        <v>0</v>
      </c>
      <c r="L481" s="23">
        <f t="shared" ca="1" si="50"/>
        <v>19353</v>
      </c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</row>
    <row r="482" spans="1:44" x14ac:dyDescent="0.2">
      <c r="A482" s="14">
        <f>Daten!A482</f>
        <v>30929</v>
      </c>
      <c r="B482" s="7" t="str">
        <f>Daten!B482</f>
        <v>Reingers</v>
      </c>
      <c r="C482" s="14">
        <f t="shared" si="45"/>
        <v>3</v>
      </c>
      <c r="D482" s="8">
        <f>Daten!E482</f>
        <v>615</v>
      </c>
      <c r="E482" s="9">
        <f>Daten!D482</f>
        <v>0</v>
      </c>
      <c r="F482" s="8">
        <f t="shared" si="46"/>
        <v>991.3432835820895</v>
      </c>
      <c r="H482" s="25">
        <f t="shared" ca="1" si="47"/>
        <v>5575</v>
      </c>
      <c r="I482" s="7">
        <f t="shared" ca="1" si="48"/>
        <v>31</v>
      </c>
      <c r="J482" s="25">
        <f ca="1">IF(I482=0,0,COUNTIF(I$19:$I482,C482*10+1))</f>
        <v>161</v>
      </c>
      <c r="K482" s="20">
        <f t="shared" ca="1" si="49"/>
        <v>0</v>
      </c>
      <c r="L482" s="23">
        <f t="shared" ca="1" si="50"/>
        <v>5575</v>
      </c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</row>
    <row r="483" spans="1:44" x14ac:dyDescent="0.2">
      <c r="A483" s="14">
        <f>Daten!A483</f>
        <v>30932</v>
      </c>
      <c r="B483" s="7" t="str">
        <f>Daten!B483</f>
        <v>St. Martin</v>
      </c>
      <c r="C483" s="14">
        <f t="shared" si="45"/>
        <v>3</v>
      </c>
      <c r="D483" s="8">
        <f>Daten!E483</f>
        <v>1066</v>
      </c>
      <c r="E483" s="9">
        <f>Daten!D483</f>
        <v>0</v>
      </c>
      <c r="F483" s="8">
        <f t="shared" si="46"/>
        <v>1718.3283582089553</v>
      </c>
      <c r="H483" s="25">
        <f t="shared" ca="1" si="47"/>
        <v>9663</v>
      </c>
      <c r="I483" s="7">
        <f t="shared" ca="1" si="48"/>
        <v>31</v>
      </c>
      <c r="J483" s="25">
        <f ca="1">IF(I483=0,0,COUNTIF(I$19:$I483,C483*10+1))</f>
        <v>162</v>
      </c>
      <c r="K483" s="20">
        <f t="shared" ca="1" si="49"/>
        <v>0</v>
      </c>
      <c r="L483" s="23">
        <f t="shared" ca="1" si="50"/>
        <v>9663</v>
      </c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</row>
    <row r="484" spans="1:44" x14ac:dyDescent="0.2">
      <c r="A484" s="14">
        <f>Daten!A484</f>
        <v>30935</v>
      </c>
      <c r="B484" s="7" t="str">
        <f>Daten!B484</f>
        <v>Schrems</v>
      </c>
      <c r="C484" s="14">
        <f t="shared" si="45"/>
        <v>3</v>
      </c>
      <c r="D484" s="8">
        <f>Daten!E484</f>
        <v>5303</v>
      </c>
      <c r="E484" s="9">
        <f>Daten!D484</f>
        <v>0</v>
      </c>
      <c r="F484" s="8">
        <f t="shared" si="46"/>
        <v>8548.119402985074</v>
      </c>
      <c r="H484" s="25">
        <f t="shared" ca="1" si="47"/>
        <v>48069</v>
      </c>
      <c r="I484" s="7">
        <f t="shared" ca="1" si="48"/>
        <v>31</v>
      </c>
      <c r="J484" s="25">
        <f ca="1">IF(I484=0,0,COUNTIF(I$19:$I484,C484*10+1))</f>
        <v>163</v>
      </c>
      <c r="K484" s="20">
        <f t="shared" ca="1" si="49"/>
        <v>0</v>
      </c>
      <c r="L484" s="23">
        <f t="shared" ca="1" si="50"/>
        <v>48069</v>
      </c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</row>
    <row r="485" spans="1:44" x14ac:dyDescent="0.2">
      <c r="A485" s="14">
        <f>Daten!A485</f>
        <v>30939</v>
      </c>
      <c r="B485" s="7" t="str">
        <f>Daten!B485</f>
        <v>Unserfrau-Altweitra</v>
      </c>
      <c r="C485" s="14">
        <f t="shared" si="45"/>
        <v>3</v>
      </c>
      <c r="D485" s="8">
        <f>Daten!E485</f>
        <v>999</v>
      </c>
      <c r="E485" s="9">
        <f>Daten!D485</f>
        <v>0</v>
      </c>
      <c r="F485" s="8">
        <f t="shared" si="46"/>
        <v>1610.3283582089553</v>
      </c>
      <c r="H485" s="25">
        <f t="shared" ca="1" si="47"/>
        <v>9055</v>
      </c>
      <c r="I485" s="7">
        <f t="shared" ca="1" si="48"/>
        <v>31</v>
      </c>
      <c r="J485" s="25">
        <f ca="1">IF(I485=0,0,COUNTIF(I$19:$I485,C485*10+1))</f>
        <v>164</v>
      </c>
      <c r="K485" s="20">
        <f t="shared" ca="1" si="49"/>
        <v>0</v>
      </c>
      <c r="L485" s="23">
        <f t="shared" ca="1" si="50"/>
        <v>9055</v>
      </c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</row>
    <row r="486" spans="1:44" x14ac:dyDescent="0.2">
      <c r="A486" s="14">
        <f>Daten!A486</f>
        <v>30940</v>
      </c>
      <c r="B486" s="7" t="str">
        <f>Daten!B486</f>
        <v>Waldenstein</v>
      </c>
      <c r="C486" s="14">
        <f t="shared" si="45"/>
        <v>3</v>
      </c>
      <c r="D486" s="8">
        <f>Daten!E486</f>
        <v>1176</v>
      </c>
      <c r="E486" s="9">
        <f>Daten!D486</f>
        <v>0</v>
      </c>
      <c r="F486" s="8">
        <f t="shared" si="46"/>
        <v>1895.641791044776</v>
      </c>
      <c r="H486" s="25">
        <f t="shared" ca="1" si="47"/>
        <v>10660</v>
      </c>
      <c r="I486" s="7">
        <f t="shared" ca="1" si="48"/>
        <v>31</v>
      </c>
      <c r="J486" s="25">
        <f ca="1">IF(I486=0,0,COUNTIF(I$19:$I486,C486*10+1))</f>
        <v>165</v>
      </c>
      <c r="K486" s="20">
        <f t="shared" ca="1" si="49"/>
        <v>0</v>
      </c>
      <c r="L486" s="23">
        <f t="shared" ca="1" si="50"/>
        <v>10660</v>
      </c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</row>
    <row r="487" spans="1:44" x14ac:dyDescent="0.2">
      <c r="A487" s="14">
        <f>Daten!A487</f>
        <v>30942</v>
      </c>
      <c r="B487" s="7" t="str">
        <f>Daten!B487</f>
        <v>Weitra</v>
      </c>
      <c r="C487" s="14">
        <f t="shared" si="45"/>
        <v>3</v>
      </c>
      <c r="D487" s="8">
        <f>Daten!E487</f>
        <v>2604</v>
      </c>
      <c r="E487" s="9">
        <f>Daten!D487</f>
        <v>0</v>
      </c>
      <c r="F487" s="8">
        <f t="shared" si="46"/>
        <v>4197.4925373134329</v>
      </c>
      <c r="H487" s="25">
        <f t="shared" ca="1" si="47"/>
        <v>23604</v>
      </c>
      <c r="I487" s="7">
        <f t="shared" ca="1" si="48"/>
        <v>31</v>
      </c>
      <c r="J487" s="25">
        <f ca="1">IF(I487=0,0,COUNTIF(I$19:$I487,C487*10+1))</f>
        <v>166</v>
      </c>
      <c r="K487" s="20">
        <f t="shared" ca="1" si="49"/>
        <v>0</v>
      </c>
      <c r="L487" s="23">
        <f t="shared" ca="1" si="50"/>
        <v>23604</v>
      </c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</row>
    <row r="488" spans="1:44" x14ac:dyDescent="0.2">
      <c r="A488" s="14">
        <f>Daten!A488</f>
        <v>31001</v>
      </c>
      <c r="B488" s="7" t="str">
        <f>Daten!B488</f>
        <v>Alberndorf im Pulkautal</v>
      </c>
      <c r="C488" s="14">
        <f t="shared" si="45"/>
        <v>3</v>
      </c>
      <c r="D488" s="8">
        <f>Daten!E488</f>
        <v>726</v>
      </c>
      <c r="E488" s="9">
        <f>Daten!D488</f>
        <v>0</v>
      </c>
      <c r="F488" s="8">
        <f t="shared" si="46"/>
        <v>1170.2686567164178</v>
      </c>
      <c r="H488" s="25">
        <f t="shared" ca="1" si="47"/>
        <v>6581</v>
      </c>
      <c r="I488" s="7">
        <f t="shared" ca="1" si="48"/>
        <v>31</v>
      </c>
      <c r="J488" s="25">
        <f ca="1">IF(I488=0,0,COUNTIF(I$19:$I488,C488*10+1))</f>
        <v>167</v>
      </c>
      <c r="K488" s="20">
        <f t="shared" ca="1" si="49"/>
        <v>0</v>
      </c>
      <c r="L488" s="23">
        <f t="shared" ca="1" si="50"/>
        <v>6581</v>
      </c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</row>
    <row r="489" spans="1:44" x14ac:dyDescent="0.2">
      <c r="A489" s="14">
        <f>Daten!A489</f>
        <v>31008</v>
      </c>
      <c r="B489" s="7" t="str">
        <f>Daten!B489</f>
        <v>Göllersdorf</v>
      </c>
      <c r="C489" s="14">
        <f t="shared" si="45"/>
        <v>3</v>
      </c>
      <c r="D489" s="8">
        <f>Daten!E489</f>
        <v>3214</v>
      </c>
      <c r="E489" s="9">
        <f>Daten!D489</f>
        <v>0</v>
      </c>
      <c r="F489" s="8">
        <f t="shared" si="46"/>
        <v>5180.7761194029854</v>
      </c>
      <c r="H489" s="25">
        <f t="shared" ca="1" si="47"/>
        <v>29133</v>
      </c>
      <c r="I489" s="7">
        <f t="shared" ca="1" si="48"/>
        <v>31</v>
      </c>
      <c r="J489" s="25">
        <f ca="1">IF(I489=0,0,COUNTIF(I$19:$I489,C489*10+1))</f>
        <v>168</v>
      </c>
      <c r="K489" s="20">
        <f t="shared" ca="1" si="49"/>
        <v>0</v>
      </c>
      <c r="L489" s="23">
        <f t="shared" ca="1" si="50"/>
        <v>29133</v>
      </c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</row>
    <row r="490" spans="1:44" x14ac:dyDescent="0.2">
      <c r="A490" s="14">
        <f>Daten!A490</f>
        <v>31009</v>
      </c>
      <c r="B490" s="7" t="str">
        <f>Daten!B490</f>
        <v>Grabern</v>
      </c>
      <c r="C490" s="14">
        <f t="shared" si="45"/>
        <v>3</v>
      </c>
      <c r="D490" s="8">
        <f>Daten!E490</f>
        <v>1729</v>
      </c>
      <c r="E490" s="9">
        <f>Daten!D490</f>
        <v>0</v>
      </c>
      <c r="F490" s="8">
        <f t="shared" si="46"/>
        <v>2787.0447761194027</v>
      </c>
      <c r="H490" s="25">
        <f t="shared" ca="1" si="47"/>
        <v>15672</v>
      </c>
      <c r="I490" s="7">
        <f t="shared" ca="1" si="48"/>
        <v>31</v>
      </c>
      <c r="J490" s="25">
        <f ca="1">IF(I490=0,0,COUNTIF(I$19:$I490,C490*10+1))</f>
        <v>169</v>
      </c>
      <c r="K490" s="20">
        <f t="shared" ca="1" si="49"/>
        <v>0</v>
      </c>
      <c r="L490" s="23">
        <f t="shared" ca="1" si="50"/>
        <v>15672</v>
      </c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</row>
    <row r="491" spans="1:44" x14ac:dyDescent="0.2">
      <c r="A491" s="14">
        <f>Daten!A491</f>
        <v>31014</v>
      </c>
      <c r="B491" s="7" t="str">
        <f>Daten!B491</f>
        <v>Guntersdorf</v>
      </c>
      <c r="C491" s="14">
        <f t="shared" si="45"/>
        <v>3</v>
      </c>
      <c r="D491" s="8">
        <f>Daten!E491</f>
        <v>1176</v>
      </c>
      <c r="E491" s="9">
        <f>Daten!D491</f>
        <v>0</v>
      </c>
      <c r="F491" s="8">
        <f t="shared" si="46"/>
        <v>1895.641791044776</v>
      </c>
      <c r="H491" s="25">
        <f t="shared" ca="1" si="47"/>
        <v>10660</v>
      </c>
      <c r="I491" s="7">
        <f t="shared" ca="1" si="48"/>
        <v>31</v>
      </c>
      <c r="J491" s="25">
        <f ca="1">IF(I491=0,0,COUNTIF(I$19:$I491,C491*10+1))</f>
        <v>170</v>
      </c>
      <c r="K491" s="20">
        <f t="shared" ca="1" si="49"/>
        <v>0</v>
      </c>
      <c r="L491" s="23">
        <f t="shared" ca="1" si="50"/>
        <v>10660</v>
      </c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</row>
    <row r="492" spans="1:44" x14ac:dyDescent="0.2">
      <c r="A492" s="14">
        <f>Daten!A492</f>
        <v>31015</v>
      </c>
      <c r="B492" s="7" t="str">
        <f>Daten!B492</f>
        <v>Hadres</v>
      </c>
      <c r="C492" s="14">
        <f t="shared" si="45"/>
        <v>3</v>
      </c>
      <c r="D492" s="8">
        <f>Daten!E492</f>
        <v>1757</v>
      </c>
      <c r="E492" s="9">
        <f>Daten!D492</f>
        <v>0</v>
      </c>
      <c r="F492" s="8">
        <f t="shared" si="46"/>
        <v>2832.1791044776119</v>
      </c>
      <c r="H492" s="25">
        <f t="shared" ca="1" si="47"/>
        <v>15926</v>
      </c>
      <c r="I492" s="7">
        <f t="shared" ca="1" si="48"/>
        <v>31</v>
      </c>
      <c r="J492" s="25">
        <f ca="1">IF(I492=0,0,COUNTIF(I$19:$I492,C492*10+1))</f>
        <v>171</v>
      </c>
      <c r="K492" s="20">
        <f t="shared" ca="1" si="49"/>
        <v>0</v>
      </c>
      <c r="L492" s="23">
        <f t="shared" ca="1" si="50"/>
        <v>15926</v>
      </c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</row>
    <row r="493" spans="1:44" x14ac:dyDescent="0.2">
      <c r="A493" s="14">
        <f>Daten!A493</f>
        <v>31016</v>
      </c>
      <c r="B493" s="7" t="str">
        <f>Daten!B493</f>
        <v>Hardegg</v>
      </c>
      <c r="C493" s="14">
        <f t="shared" si="45"/>
        <v>3</v>
      </c>
      <c r="D493" s="8">
        <f>Daten!E493</f>
        <v>1311</v>
      </c>
      <c r="E493" s="9">
        <f>Daten!D493</f>
        <v>0</v>
      </c>
      <c r="F493" s="8">
        <f t="shared" si="46"/>
        <v>2113.2537313432836</v>
      </c>
      <c r="H493" s="25">
        <f t="shared" ca="1" si="47"/>
        <v>11883</v>
      </c>
      <c r="I493" s="7">
        <f t="shared" ca="1" si="48"/>
        <v>31</v>
      </c>
      <c r="J493" s="25">
        <f ca="1">IF(I493=0,0,COUNTIF(I$19:$I493,C493*10+1))</f>
        <v>172</v>
      </c>
      <c r="K493" s="20">
        <f t="shared" ca="1" si="49"/>
        <v>0</v>
      </c>
      <c r="L493" s="23">
        <f t="shared" ca="1" si="50"/>
        <v>11883</v>
      </c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</row>
    <row r="494" spans="1:44" x14ac:dyDescent="0.2">
      <c r="A494" s="14">
        <f>Daten!A494</f>
        <v>31018</v>
      </c>
      <c r="B494" s="7" t="str">
        <f>Daten!B494</f>
        <v>Haugsdorf</v>
      </c>
      <c r="C494" s="14">
        <f t="shared" si="45"/>
        <v>3</v>
      </c>
      <c r="D494" s="8">
        <f>Daten!E494</f>
        <v>1606</v>
      </c>
      <c r="E494" s="9">
        <f>Daten!D494</f>
        <v>0</v>
      </c>
      <c r="F494" s="8">
        <f t="shared" si="46"/>
        <v>2588.7761194029849</v>
      </c>
      <c r="H494" s="25">
        <f t="shared" ca="1" si="47"/>
        <v>14557</v>
      </c>
      <c r="I494" s="7">
        <f t="shared" ca="1" si="48"/>
        <v>31</v>
      </c>
      <c r="J494" s="25">
        <f ca="1">IF(I494=0,0,COUNTIF(I$19:$I494,C494*10+1))</f>
        <v>173</v>
      </c>
      <c r="K494" s="20">
        <f t="shared" ca="1" si="49"/>
        <v>0</v>
      </c>
      <c r="L494" s="23">
        <f t="shared" ca="1" si="50"/>
        <v>14557</v>
      </c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</row>
    <row r="495" spans="1:44" x14ac:dyDescent="0.2">
      <c r="A495" s="14">
        <f>Daten!A495</f>
        <v>31019</v>
      </c>
      <c r="B495" s="7" t="str">
        <f>Daten!B495</f>
        <v>Heldenberg</v>
      </c>
      <c r="C495" s="14">
        <f t="shared" si="45"/>
        <v>3</v>
      </c>
      <c r="D495" s="8">
        <f>Daten!E495</f>
        <v>1458</v>
      </c>
      <c r="E495" s="9">
        <f>Daten!D495</f>
        <v>0</v>
      </c>
      <c r="F495" s="8">
        <f t="shared" si="46"/>
        <v>2350.2089552238804</v>
      </c>
      <c r="H495" s="25">
        <f t="shared" ca="1" si="47"/>
        <v>13216</v>
      </c>
      <c r="I495" s="7">
        <f t="shared" ca="1" si="48"/>
        <v>31</v>
      </c>
      <c r="J495" s="25">
        <f ca="1">IF(I495=0,0,COUNTIF(I$19:$I495,C495*10+1))</f>
        <v>174</v>
      </c>
      <c r="K495" s="20">
        <f t="shared" ca="1" si="49"/>
        <v>0</v>
      </c>
      <c r="L495" s="23">
        <f t="shared" ca="1" si="50"/>
        <v>13216</v>
      </c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</row>
    <row r="496" spans="1:44" x14ac:dyDescent="0.2">
      <c r="A496" s="14">
        <f>Daten!A496</f>
        <v>31021</v>
      </c>
      <c r="B496" s="7" t="str">
        <f>Daten!B496</f>
        <v>Hohenwarth-Mühlbach a.M.</v>
      </c>
      <c r="C496" s="14">
        <f t="shared" si="45"/>
        <v>3</v>
      </c>
      <c r="D496" s="8">
        <f>Daten!E496</f>
        <v>1309</v>
      </c>
      <c r="E496" s="9">
        <f>Daten!D496</f>
        <v>0</v>
      </c>
      <c r="F496" s="8">
        <f t="shared" si="46"/>
        <v>2110.0298507462685</v>
      </c>
      <c r="H496" s="25">
        <f t="shared" ca="1" si="47"/>
        <v>11865</v>
      </c>
      <c r="I496" s="7">
        <f t="shared" ca="1" si="48"/>
        <v>31</v>
      </c>
      <c r="J496" s="25">
        <f ca="1">IF(I496=0,0,COUNTIF(I$19:$I496,C496*10+1))</f>
        <v>175</v>
      </c>
      <c r="K496" s="20">
        <f t="shared" ca="1" si="49"/>
        <v>0</v>
      </c>
      <c r="L496" s="23">
        <f t="shared" ca="1" si="50"/>
        <v>11865</v>
      </c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</row>
    <row r="497" spans="1:44" x14ac:dyDescent="0.2">
      <c r="A497" s="14">
        <f>Daten!A497</f>
        <v>31022</v>
      </c>
      <c r="B497" s="7" t="str">
        <f>Daten!B497</f>
        <v>Hollabrunn</v>
      </c>
      <c r="C497" s="14">
        <f t="shared" si="45"/>
        <v>3</v>
      </c>
      <c r="D497" s="8">
        <f>Daten!E497</f>
        <v>12221</v>
      </c>
      <c r="E497" s="9">
        <f>Daten!D497</f>
        <v>0</v>
      </c>
      <c r="F497" s="8">
        <f t="shared" si="46"/>
        <v>20368.333333333332</v>
      </c>
      <c r="H497" s="25">
        <f t="shared" ca="1" si="47"/>
        <v>114537</v>
      </c>
      <c r="I497" s="7">
        <f t="shared" ca="1" si="48"/>
        <v>31</v>
      </c>
      <c r="J497" s="25">
        <f ca="1">IF(I497=0,0,COUNTIF(I$19:$I497,C497*10+1))</f>
        <v>176</v>
      </c>
      <c r="K497" s="20">
        <f t="shared" ca="1" si="49"/>
        <v>0</v>
      </c>
      <c r="L497" s="23">
        <f t="shared" ca="1" si="50"/>
        <v>114537</v>
      </c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</row>
    <row r="498" spans="1:44" x14ac:dyDescent="0.2">
      <c r="A498" s="14">
        <f>Daten!A498</f>
        <v>31025</v>
      </c>
      <c r="B498" s="7" t="str">
        <f>Daten!B498</f>
        <v>Mailberg</v>
      </c>
      <c r="C498" s="14">
        <f t="shared" si="45"/>
        <v>3</v>
      </c>
      <c r="D498" s="8">
        <f>Daten!E498</f>
        <v>560</v>
      </c>
      <c r="E498" s="9">
        <f>Daten!D498</f>
        <v>0</v>
      </c>
      <c r="F498" s="8">
        <f t="shared" si="46"/>
        <v>902.68656716417911</v>
      </c>
      <c r="H498" s="25">
        <f t="shared" ca="1" si="47"/>
        <v>5076</v>
      </c>
      <c r="I498" s="7">
        <f t="shared" ca="1" si="48"/>
        <v>31</v>
      </c>
      <c r="J498" s="25">
        <f ca="1">IF(I498=0,0,COUNTIF(I$19:$I498,C498*10+1))</f>
        <v>177</v>
      </c>
      <c r="K498" s="20">
        <f t="shared" ca="1" si="49"/>
        <v>0</v>
      </c>
      <c r="L498" s="23">
        <f t="shared" ca="1" si="50"/>
        <v>5076</v>
      </c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</row>
    <row r="499" spans="1:44" x14ac:dyDescent="0.2">
      <c r="A499" s="14">
        <f>Daten!A499</f>
        <v>31026</v>
      </c>
      <c r="B499" s="7" t="str">
        <f>Daten!B499</f>
        <v>Maissau</v>
      </c>
      <c r="C499" s="14">
        <f t="shared" si="45"/>
        <v>3</v>
      </c>
      <c r="D499" s="8">
        <f>Daten!E499</f>
        <v>1953</v>
      </c>
      <c r="E499" s="9">
        <f>Daten!D499</f>
        <v>0</v>
      </c>
      <c r="F499" s="8">
        <f t="shared" si="46"/>
        <v>3148.1194029850744</v>
      </c>
      <c r="H499" s="25">
        <f t="shared" ca="1" si="47"/>
        <v>17703</v>
      </c>
      <c r="I499" s="7">
        <f t="shared" ca="1" si="48"/>
        <v>31</v>
      </c>
      <c r="J499" s="25">
        <f ca="1">IF(I499=0,0,COUNTIF(I$19:$I499,C499*10+1))</f>
        <v>178</v>
      </c>
      <c r="K499" s="20">
        <f t="shared" ca="1" si="49"/>
        <v>0</v>
      </c>
      <c r="L499" s="23">
        <f t="shared" ca="1" si="50"/>
        <v>17703</v>
      </c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</row>
    <row r="500" spans="1:44" x14ac:dyDescent="0.2">
      <c r="A500" s="14">
        <f>Daten!A500</f>
        <v>31028</v>
      </c>
      <c r="B500" s="7" t="str">
        <f>Daten!B500</f>
        <v>Nappersdorf-Kammersdorf</v>
      </c>
      <c r="C500" s="14">
        <f t="shared" si="45"/>
        <v>3</v>
      </c>
      <c r="D500" s="8">
        <f>Daten!E500</f>
        <v>1192</v>
      </c>
      <c r="E500" s="9">
        <f>Daten!D500</f>
        <v>0</v>
      </c>
      <c r="F500" s="8">
        <f t="shared" si="46"/>
        <v>1921.4328358208954</v>
      </c>
      <c r="H500" s="25">
        <f t="shared" ca="1" si="47"/>
        <v>10805</v>
      </c>
      <c r="I500" s="7">
        <f t="shared" ca="1" si="48"/>
        <v>31</v>
      </c>
      <c r="J500" s="25">
        <f ca="1">IF(I500=0,0,COUNTIF(I$19:$I500,C500*10+1))</f>
        <v>179</v>
      </c>
      <c r="K500" s="20">
        <f t="shared" ca="1" si="49"/>
        <v>0</v>
      </c>
      <c r="L500" s="23">
        <f t="shared" ca="1" si="50"/>
        <v>10805</v>
      </c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</row>
    <row r="501" spans="1:44" x14ac:dyDescent="0.2">
      <c r="A501" s="14">
        <f>Daten!A501</f>
        <v>31033</v>
      </c>
      <c r="B501" s="7" t="str">
        <f>Daten!B501</f>
        <v>Pernersdorf</v>
      </c>
      <c r="C501" s="14">
        <f t="shared" si="45"/>
        <v>3</v>
      </c>
      <c r="D501" s="8">
        <f>Daten!E501</f>
        <v>1079</v>
      </c>
      <c r="E501" s="9">
        <f>Daten!D501</f>
        <v>0</v>
      </c>
      <c r="F501" s="8">
        <f t="shared" si="46"/>
        <v>1739.2835820895523</v>
      </c>
      <c r="H501" s="25">
        <f t="shared" ca="1" si="47"/>
        <v>9781</v>
      </c>
      <c r="I501" s="7">
        <f t="shared" ca="1" si="48"/>
        <v>31</v>
      </c>
      <c r="J501" s="25">
        <f ca="1">IF(I501=0,0,COUNTIF(I$19:$I501,C501*10+1))</f>
        <v>180</v>
      </c>
      <c r="K501" s="20">
        <f t="shared" ca="1" si="49"/>
        <v>0</v>
      </c>
      <c r="L501" s="23">
        <f t="shared" ca="1" si="50"/>
        <v>9781</v>
      </c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</row>
    <row r="502" spans="1:44" x14ac:dyDescent="0.2">
      <c r="A502" s="14">
        <f>Daten!A502</f>
        <v>31035</v>
      </c>
      <c r="B502" s="7" t="str">
        <f>Daten!B502</f>
        <v>Pulkau</v>
      </c>
      <c r="C502" s="14">
        <f t="shared" si="45"/>
        <v>3</v>
      </c>
      <c r="D502" s="8">
        <f>Daten!E502</f>
        <v>1520</v>
      </c>
      <c r="E502" s="9">
        <f>Daten!D502</f>
        <v>0</v>
      </c>
      <c r="F502" s="8">
        <f t="shared" si="46"/>
        <v>2450.1492537313434</v>
      </c>
      <c r="H502" s="25">
        <f t="shared" ca="1" si="47"/>
        <v>13778</v>
      </c>
      <c r="I502" s="7">
        <f t="shared" ca="1" si="48"/>
        <v>31</v>
      </c>
      <c r="J502" s="25">
        <f ca="1">IF(I502=0,0,COUNTIF(I$19:$I502,C502*10+1))</f>
        <v>181</v>
      </c>
      <c r="K502" s="20">
        <f t="shared" ca="1" si="49"/>
        <v>0</v>
      </c>
      <c r="L502" s="23">
        <f t="shared" ca="1" si="50"/>
        <v>13778</v>
      </c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</row>
    <row r="503" spans="1:44" x14ac:dyDescent="0.2">
      <c r="A503" s="14">
        <f>Daten!A503</f>
        <v>31036</v>
      </c>
      <c r="B503" s="7" t="str">
        <f>Daten!B503</f>
        <v>Ravelsbach</v>
      </c>
      <c r="C503" s="14">
        <f t="shared" si="45"/>
        <v>3</v>
      </c>
      <c r="D503" s="8">
        <f>Daten!E503</f>
        <v>1637</v>
      </c>
      <c r="E503" s="9">
        <f>Daten!D503</f>
        <v>0</v>
      </c>
      <c r="F503" s="8">
        <f t="shared" si="46"/>
        <v>2638.7462686567164</v>
      </c>
      <c r="H503" s="25">
        <f t="shared" ca="1" si="47"/>
        <v>14838</v>
      </c>
      <c r="I503" s="7">
        <f t="shared" ca="1" si="48"/>
        <v>31</v>
      </c>
      <c r="J503" s="25">
        <f ca="1">IF(I503=0,0,COUNTIF(I$19:$I503,C503*10+1))</f>
        <v>182</v>
      </c>
      <c r="K503" s="20">
        <f t="shared" ca="1" si="49"/>
        <v>0</v>
      </c>
      <c r="L503" s="23">
        <f t="shared" ca="1" si="50"/>
        <v>14838</v>
      </c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</row>
    <row r="504" spans="1:44" x14ac:dyDescent="0.2">
      <c r="A504" s="14">
        <f>Daten!A504</f>
        <v>31037</v>
      </c>
      <c r="B504" s="7" t="str">
        <f>Daten!B504</f>
        <v>Retz</v>
      </c>
      <c r="C504" s="14">
        <f t="shared" si="45"/>
        <v>3</v>
      </c>
      <c r="D504" s="8">
        <f>Daten!E504</f>
        <v>4286</v>
      </c>
      <c r="E504" s="9">
        <f>Daten!D504</f>
        <v>0</v>
      </c>
      <c r="F504" s="8">
        <f t="shared" si="46"/>
        <v>6908.7761194029854</v>
      </c>
      <c r="H504" s="25">
        <f t="shared" ca="1" si="47"/>
        <v>38850</v>
      </c>
      <c r="I504" s="7">
        <f t="shared" ca="1" si="48"/>
        <v>31</v>
      </c>
      <c r="J504" s="25">
        <f ca="1">IF(I504=0,0,COUNTIF(I$19:$I504,C504*10+1))</f>
        <v>183</v>
      </c>
      <c r="K504" s="20">
        <f t="shared" ca="1" si="49"/>
        <v>0</v>
      </c>
      <c r="L504" s="23">
        <f t="shared" ca="1" si="50"/>
        <v>38850</v>
      </c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</row>
    <row r="505" spans="1:44" x14ac:dyDescent="0.2">
      <c r="A505" s="14">
        <f>Daten!A505</f>
        <v>31038</v>
      </c>
      <c r="B505" s="7" t="str">
        <f>Daten!B505</f>
        <v>Retzbach</v>
      </c>
      <c r="C505" s="14">
        <f t="shared" si="45"/>
        <v>3</v>
      </c>
      <c r="D505" s="8">
        <f>Daten!E505</f>
        <v>1011</v>
      </c>
      <c r="E505" s="9">
        <f>Daten!D505</f>
        <v>0</v>
      </c>
      <c r="F505" s="8">
        <f t="shared" si="46"/>
        <v>1629.6716417910447</v>
      </c>
      <c r="H505" s="25">
        <f t="shared" ca="1" si="47"/>
        <v>9164</v>
      </c>
      <c r="I505" s="7">
        <f t="shared" ca="1" si="48"/>
        <v>31</v>
      </c>
      <c r="J505" s="25">
        <f ca="1">IF(I505=0,0,COUNTIF(I$19:$I505,C505*10+1))</f>
        <v>184</v>
      </c>
      <c r="K505" s="20">
        <f t="shared" ca="1" si="49"/>
        <v>0</v>
      </c>
      <c r="L505" s="23">
        <f t="shared" ca="1" si="50"/>
        <v>9164</v>
      </c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</row>
    <row r="506" spans="1:44" x14ac:dyDescent="0.2">
      <c r="A506" s="14">
        <f>Daten!A506</f>
        <v>31041</v>
      </c>
      <c r="B506" s="7" t="str">
        <f>Daten!B506</f>
        <v>Schrattenthal</v>
      </c>
      <c r="C506" s="14">
        <f t="shared" si="45"/>
        <v>3</v>
      </c>
      <c r="D506" s="8">
        <f>Daten!E506</f>
        <v>892</v>
      </c>
      <c r="E506" s="9">
        <f>Daten!D506</f>
        <v>0</v>
      </c>
      <c r="F506" s="8">
        <f t="shared" si="46"/>
        <v>1437.8507462686566</v>
      </c>
      <c r="H506" s="25">
        <f t="shared" ca="1" si="47"/>
        <v>8085</v>
      </c>
      <c r="I506" s="7">
        <f t="shared" ca="1" si="48"/>
        <v>31</v>
      </c>
      <c r="J506" s="25">
        <f ca="1">IF(I506=0,0,COUNTIF(I$19:$I506,C506*10+1))</f>
        <v>185</v>
      </c>
      <c r="K506" s="20">
        <f t="shared" ca="1" si="49"/>
        <v>0</v>
      </c>
      <c r="L506" s="23">
        <f t="shared" ca="1" si="50"/>
        <v>8085</v>
      </c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</row>
    <row r="507" spans="1:44" x14ac:dyDescent="0.2">
      <c r="A507" s="14">
        <f>Daten!A507</f>
        <v>31042</v>
      </c>
      <c r="B507" s="7" t="str">
        <f>Daten!B507</f>
        <v>Seefeld-Kadolz</v>
      </c>
      <c r="C507" s="14">
        <f t="shared" si="45"/>
        <v>3</v>
      </c>
      <c r="D507" s="8">
        <f>Daten!E507</f>
        <v>961</v>
      </c>
      <c r="E507" s="9">
        <f>Daten!D507</f>
        <v>0</v>
      </c>
      <c r="F507" s="8">
        <f t="shared" si="46"/>
        <v>1549.0746268656717</v>
      </c>
      <c r="H507" s="25">
        <f t="shared" ca="1" si="47"/>
        <v>8711</v>
      </c>
      <c r="I507" s="7">
        <f t="shared" ca="1" si="48"/>
        <v>31</v>
      </c>
      <c r="J507" s="25">
        <f ca="1">IF(I507=0,0,COUNTIF(I$19:$I507,C507*10+1))</f>
        <v>186</v>
      </c>
      <c r="K507" s="20">
        <f t="shared" ca="1" si="49"/>
        <v>0</v>
      </c>
      <c r="L507" s="23">
        <f t="shared" ca="1" si="50"/>
        <v>8711</v>
      </c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</row>
    <row r="508" spans="1:44" x14ac:dyDescent="0.2">
      <c r="A508" s="14">
        <f>Daten!A508</f>
        <v>31043</v>
      </c>
      <c r="B508" s="7" t="str">
        <f>Daten!B508</f>
        <v>Sitzendorf an der Schmida</v>
      </c>
      <c r="C508" s="14">
        <f t="shared" si="45"/>
        <v>3</v>
      </c>
      <c r="D508" s="8">
        <f>Daten!E508</f>
        <v>2163</v>
      </c>
      <c r="E508" s="9">
        <f>Daten!D508</f>
        <v>0</v>
      </c>
      <c r="F508" s="8">
        <f t="shared" si="46"/>
        <v>3486.6268656716416</v>
      </c>
      <c r="H508" s="25">
        <f t="shared" ca="1" si="47"/>
        <v>19606</v>
      </c>
      <c r="I508" s="7">
        <f t="shared" ca="1" si="48"/>
        <v>31</v>
      </c>
      <c r="J508" s="25">
        <f ca="1">IF(I508=0,0,COUNTIF(I$19:$I508,C508*10+1))</f>
        <v>187</v>
      </c>
      <c r="K508" s="20">
        <f t="shared" ca="1" si="49"/>
        <v>0</v>
      </c>
      <c r="L508" s="23">
        <f t="shared" ca="1" si="50"/>
        <v>19606</v>
      </c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</row>
    <row r="509" spans="1:44" x14ac:dyDescent="0.2">
      <c r="A509" s="14">
        <f>Daten!A509</f>
        <v>31051</v>
      </c>
      <c r="B509" s="7" t="str">
        <f>Daten!B509</f>
        <v>Wullersdorf</v>
      </c>
      <c r="C509" s="14">
        <f t="shared" si="45"/>
        <v>3</v>
      </c>
      <c r="D509" s="8">
        <f>Daten!E509</f>
        <v>2446</v>
      </c>
      <c r="E509" s="9">
        <f>Daten!D509</f>
        <v>0</v>
      </c>
      <c r="F509" s="8">
        <f t="shared" si="46"/>
        <v>3942.8059701492539</v>
      </c>
      <c r="H509" s="25">
        <f t="shared" ca="1" si="47"/>
        <v>22172</v>
      </c>
      <c r="I509" s="7">
        <f t="shared" ca="1" si="48"/>
        <v>31</v>
      </c>
      <c r="J509" s="25">
        <f ca="1">IF(I509=0,0,COUNTIF(I$19:$I509,C509*10+1))</f>
        <v>188</v>
      </c>
      <c r="K509" s="20">
        <f t="shared" ca="1" si="49"/>
        <v>0</v>
      </c>
      <c r="L509" s="23">
        <f t="shared" ca="1" si="50"/>
        <v>22172</v>
      </c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</row>
    <row r="510" spans="1:44" x14ac:dyDescent="0.2">
      <c r="A510" s="14">
        <f>Daten!A510</f>
        <v>31052</v>
      </c>
      <c r="B510" s="7" t="str">
        <f>Daten!B510</f>
        <v>Zellerndorf</v>
      </c>
      <c r="C510" s="14">
        <f t="shared" si="45"/>
        <v>3</v>
      </c>
      <c r="D510" s="8">
        <f>Daten!E510</f>
        <v>2418</v>
      </c>
      <c r="E510" s="9">
        <f>Daten!D510</f>
        <v>0</v>
      </c>
      <c r="F510" s="8">
        <f t="shared" si="46"/>
        <v>3897.6716417910447</v>
      </c>
      <c r="H510" s="25">
        <f t="shared" ca="1" si="47"/>
        <v>21918</v>
      </c>
      <c r="I510" s="7">
        <f t="shared" ca="1" si="48"/>
        <v>31</v>
      </c>
      <c r="J510" s="25">
        <f ca="1">IF(I510=0,0,COUNTIF(I$19:$I510,C510*10+1))</f>
        <v>189</v>
      </c>
      <c r="K510" s="20">
        <f t="shared" ca="1" si="49"/>
        <v>0</v>
      </c>
      <c r="L510" s="23">
        <f t="shared" ca="1" si="50"/>
        <v>21918</v>
      </c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</row>
    <row r="511" spans="1:44" x14ac:dyDescent="0.2">
      <c r="A511" s="14">
        <f>Daten!A511</f>
        <v>31053</v>
      </c>
      <c r="B511" s="7" t="str">
        <f>Daten!B511</f>
        <v>Ziersdorf</v>
      </c>
      <c r="C511" s="14">
        <f t="shared" si="45"/>
        <v>3</v>
      </c>
      <c r="D511" s="8">
        <f>Daten!E511</f>
        <v>3406</v>
      </c>
      <c r="E511" s="9">
        <f>Daten!D511</f>
        <v>0</v>
      </c>
      <c r="F511" s="8">
        <f t="shared" si="46"/>
        <v>5490.2686567164183</v>
      </c>
      <c r="H511" s="25">
        <f t="shared" ca="1" si="47"/>
        <v>30873</v>
      </c>
      <c r="I511" s="7">
        <f t="shared" ca="1" si="48"/>
        <v>31</v>
      </c>
      <c r="J511" s="25">
        <f ca="1">IF(I511=0,0,COUNTIF(I$19:$I511,C511*10+1))</f>
        <v>190</v>
      </c>
      <c r="K511" s="20">
        <f t="shared" ca="1" si="49"/>
        <v>0</v>
      </c>
      <c r="L511" s="23">
        <f t="shared" ca="1" si="50"/>
        <v>30873</v>
      </c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</row>
    <row r="512" spans="1:44" x14ac:dyDescent="0.2">
      <c r="A512" s="14">
        <f>Daten!A512</f>
        <v>31101</v>
      </c>
      <c r="B512" s="7" t="str">
        <f>Daten!B512</f>
        <v>Altenburg</v>
      </c>
      <c r="C512" s="14">
        <f t="shared" si="45"/>
        <v>3</v>
      </c>
      <c r="D512" s="8">
        <f>Daten!E512</f>
        <v>845</v>
      </c>
      <c r="E512" s="9">
        <f>Daten!D512</f>
        <v>0</v>
      </c>
      <c r="F512" s="8">
        <f t="shared" si="46"/>
        <v>1362.0895522388059</v>
      </c>
      <c r="H512" s="25">
        <f t="shared" ca="1" si="47"/>
        <v>7659</v>
      </c>
      <c r="I512" s="7">
        <f t="shared" ca="1" si="48"/>
        <v>31</v>
      </c>
      <c r="J512" s="25">
        <f ca="1">IF(I512=0,0,COUNTIF(I$19:$I512,C512*10+1))</f>
        <v>191</v>
      </c>
      <c r="K512" s="20">
        <f t="shared" ca="1" si="49"/>
        <v>0</v>
      </c>
      <c r="L512" s="23">
        <f t="shared" ca="1" si="50"/>
        <v>7659</v>
      </c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</row>
    <row r="513" spans="1:44" x14ac:dyDescent="0.2">
      <c r="A513" s="14">
        <f>Daten!A513</f>
        <v>31102</v>
      </c>
      <c r="B513" s="7" t="str">
        <f>Daten!B513</f>
        <v>Brunn an der Wild</v>
      </c>
      <c r="C513" s="14">
        <f t="shared" si="45"/>
        <v>3</v>
      </c>
      <c r="D513" s="8">
        <f>Daten!E513</f>
        <v>832</v>
      </c>
      <c r="E513" s="9">
        <f>Daten!D513</f>
        <v>0</v>
      </c>
      <c r="F513" s="8">
        <f t="shared" si="46"/>
        <v>1341.1343283582089</v>
      </c>
      <c r="H513" s="25">
        <f t="shared" ca="1" si="47"/>
        <v>7542</v>
      </c>
      <c r="I513" s="7">
        <f t="shared" ca="1" si="48"/>
        <v>31</v>
      </c>
      <c r="J513" s="25">
        <f ca="1">IF(I513=0,0,COUNTIF(I$19:$I513,C513*10+1))</f>
        <v>192</v>
      </c>
      <c r="K513" s="20">
        <f t="shared" ca="1" si="49"/>
        <v>0</v>
      </c>
      <c r="L513" s="23">
        <f t="shared" ca="1" si="50"/>
        <v>7542</v>
      </c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</row>
    <row r="514" spans="1:44" x14ac:dyDescent="0.2">
      <c r="A514" s="14">
        <f>Daten!A514</f>
        <v>31103</v>
      </c>
      <c r="B514" s="7" t="str">
        <f>Daten!B514</f>
        <v>Burgschleinitz-Kühnring</v>
      </c>
      <c r="C514" s="14">
        <f t="shared" si="45"/>
        <v>3</v>
      </c>
      <c r="D514" s="8">
        <f>Daten!E514</f>
        <v>1323</v>
      </c>
      <c r="E514" s="9">
        <f>Daten!D514</f>
        <v>0</v>
      </c>
      <c r="F514" s="8">
        <f t="shared" si="46"/>
        <v>2132.5970149253731</v>
      </c>
      <c r="H514" s="25">
        <f t="shared" ca="1" si="47"/>
        <v>11992</v>
      </c>
      <c r="I514" s="7">
        <f t="shared" ca="1" si="48"/>
        <v>31</v>
      </c>
      <c r="J514" s="25">
        <f ca="1">IF(I514=0,0,COUNTIF(I$19:$I514,C514*10+1))</f>
        <v>193</v>
      </c>
      <c r="K514" s="20">
        <f t="shared" ca="1" si="49"/>
        <v>0</v>
      </c>
      <c r="L514" s="23">
        <f t="shared" ca="1" si="50"/>
        <v>11992</v>
      </c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</row>
    <row r="515" spans="1:44" x14ac:dyDescent="0.2">
      <c r="A515" s="14">
        <f>Daten!A515</f>
        <v>31104</v>
      </c>
      <c r="B515" s="7" t="str">
        <f>Daten!B515</f>
        <v>Drosendorf-Zissersdorf</v>
      </c>
      <c r="C515" s="14">
        <f t="shared" si="45"/>
        <v>3</v>
      </c>
      <c r="D515" s="8">
        <f>Daten!E515</f>
        <v>1202</v>
      </c>
      <c r="E515" s="9">
        <f>Daten!D515</f>
        <v>0</v>
      </c>
      <c r="F515" s="8">
        <f t="shared" si="46"/>
        <v>1937.5522388059701</v>
      </c>
      <c r="H515" s="25">
        <f t="shared" ca="1" si="47"/>
        <v>10895</v>
      </c>
      <c r="I515" s="7">
        <f t="shared" ca="1" si="48"/>
        <v>31</v>
      </c>
      <c r="J515" s="25">
        <f ca="1">IF(I515=0,0,COUNTIF(I$19:$I515,C515*10+1))</f>
        <v>194</v>
      </c>
      <c r="K515" s="20">
        <f t="shared" ca="1" si="49"/>
        <v>0</v>
      </c>
      <c r="L515" s="23">
        <f t="shared" ca="1" si="50"/>
        <v>10895</v>
      </c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</row>
    <row r="516" spans="1:44" x14ac:dyDescent="0.2">
      <c r="A516" s="14">
        <f>Daten!A516</f>
        <v>31105</v>
      </c>
      <c r="B516" s="7" t="str">
        <f>Daten!B516</f>
        <v>Eggenburg</v>
      </c>
      <c r="C516" s="14">
        <f t="shared" si="45"/>
        <v>3</v>
      </c>
      <c r="D516" s="8">
        <f>Daten!E516</f>
        <v>3544</v>
      </c>
      <c r="E516" s="9">
        <f>Daten!D516</f>
        <v>0</v>
      </c>
      <c r="F516" s="8">
        <f t="shared" si="46"/>
        <v>5712.7164179104475</v>
      </c>
      <c r="H516" s="25">
        <f t="shared" ca="1" si="47"/>
        <v>32124</v>
      </c>
      <c r="I516" s="7">
        <f t="shared" ca="1" si="48"/>
        <v>31</v>
      </c>
      <c r="J516" s="25">
        <f ca="1">IF(I516=0,0,COUNTIF(I$19:$I516,C516*10+1))</f>
        <v>195</v>
      </c>
      <c r="K516" s="20">
        <f t="shared" ca="1" si="49"/>
        <v>0</v>
      </c>
      <c r="L516" s="23">
        <f t="shared" ca="1" si="50"/>
        <v>32124</v>
      </c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</row>
    <row r="517" spans="1:44" x14ac:dyDescent="0.2">
      <c r="A517" s="14">
        <f>Daten!A517</f>
        <v>31106</v>
      </c>
      <c r="B517" s="7" t="str">
        <f>Daten!B517</f>
        <v>Gars am Kamp</v>
      </c>
      <c r="C517" s="14">
        <f t="shared" si="45"/>
        <v>3</v>
      </c>
      <c r="D517" s="8">
        <f>Daten!E517</f>
        <v>3486</v>
      </c>
      <c r="E517" s="9">
        <f>Daten!D517</f>
        <v>0</v>
      </c>
      <c r="F517" s="8">
        <f t="shared" si="46"/>
        <v>5619.2238805970146</v>
      </c>
      <c r="H517" s="25">
        <f t="shared" ca="1" si="47"/>
        <v>31599</v>
      </c>
      <c r="I517" s="7">
        <f t="shared" ca="1" si="48"/>
        <v>31</v>
      </c>
      <c r="J517" s="25">
        <f ca="1">IF(I517=0,0,COUNTIF(I$19:$I517,C517*10+1))</f>
        <v>196</v>
      </c>
      <c r="K517" s="20">
        <f t="shared" ca="1" si="49"/>
        <v>0</v>
      </c>
      <c r="L517" s="23">
        <f t="shared" ca="1" si="50"/>
        <v>31599</v>
      </c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</row>
    <row r="518" spans="1:44" x14ac:dyDescent="0.2">
      <c r="A518" s="14">
        <f>Daten!A518</f>
        <v>31107</v>
      </c>
      <c r="B518" s="7" t="str">
        <f>Daten!B518</f>
        <v>Geras</v>
      </c>
      <c r="C518" s="14">
        <f t="shared" si="45"/>
        <v>3</v>
      </c>
      <c r="D518" s="8">
        <f>Daten!E518</f>
        <v>1285</v>
      </c>
      <c r="E518" s="9">
        <f>Daten!D518</f>
        <v>0</v>
      </c>
      <c r="F518" s="8">
        <f t="shared" si="46"/>
        <v>2071.3432835820895</v>
      </c>
      <c r="H518" s="25">
        <f t="shared" ca="1" si="47"/>
        <v>11648</v>
      </c>
      <c r="I518" s="7">
        <f t="shared" ca="1" si="48"/>
        <v>31</v>
      </c>
      <c r="J518" s="25">
        <f ca="1">IF(I518=0,0,COUNTIF(I$19:$I518,C518*10+1))</f>
        <v>197</v>
      </c>
      <c r="K518" s="20">
        <f t="shared" ca="1" si="49"/>
        <v>0</v>
      </c>
      <c r="L518" s="23">
        <f t="shared" ca="1" si="50"/>
        <v>11648</v>
      </c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</row>
    <row r="519" spans="1:44" x14ac:dyDescent="0.2">
      <c r="A519" s="14">
        <f>Daten!A519</f>
        <v>31109</v>
      </c>
      <c r="B519" s="7" t="str">
        <f>Daten!B519</f>
        <v>Horn</v>
      </c>
      <c r="C519" s="14">
        <f t="shared" si="45"/>
        <v>3</v>
      </c>
      <c r="D519" s="8">
        <f>Daten!E519</f>
        <v>6497</v>
      </c>
      <c r="E519" s="9">
        <f>Daten!D519</f>
        <v>0</v>
      </c>
      <c r="F519" s="8">
        <f t="shared" si="46"/>
        <v>10472.776119402984</v>
      </c>
      <c r="H519" s="25">
        <f t="shared" ca="1" si="47"/>
        <v>58892</v>
      </c>
      <c r="I519" s="7">
        <f t="shared" ca="1" si="48"/>
        <v>31</v>
      </c>
      <c r="J519" s="25">
        <f ca="1">IF(I519=0,0,COUNTIF(I$19:$I519,C519*10+1))</f>
        <v>198</v>
      </c>
      <c r="K519" s="20">
        <f t="shared" ca="1" si="49"/>
        <v>0</v>
      </c>
      <c r="L519" s="23">
        <f t="shared" ca="1" si="50"/>
        <v>58892</v>
      </c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</row>
    <row r="520" spans="1:44" x14ac:dyDescent="0.2">
      <c r="A520" s="14">
        <f>Daten!A520</f>
        <v>31110</v>
      </c>
      <c r="B520" s="7" t="str">
        <f>Daten!B520</f>
        <v>Irnfritz-Messern</v>
      </c>
      <c r="C520" s="14">
        <f t="shared" si="45"/>
        <v>3</v>
      </c>
      <c r="D520" s="8">
        <f>Daten!E520</f>
        <v>1433</v>
      </c>
      <c r="E520" s="9">
        <f>Daten!D520</f>
        <v>0</v>
      </c>
      <c r="F520" s="8">
        <f t="shared" si="46"/>
        <v>2309.9104477611941</v>
      </c>
      <c r="H520" s="25">
        <f t="shared" ca="1" si="47"/>
        <v>12989</v>
      </c>
      <c r="I520" s="7">
        <f t="shared" ca="1" si="48"/>
        <v>31</v>
      </c>
      <c r="J520" s="25">
        <f ca="1">IF(I520=0,0,COUNTIF(I$19:$I520,C520*10+1))</f>
        <v>199</v>
      </c>
      <c r="K520" s="20">
        <f t="shared" ca="1" si="49"/>
        <v>0</v>
      </c>
      <c r="L520" s="23">
        <f t="shared" ca="1" si="50"/>
        <v>12989</v>
      </c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</row>
    <row r="521" spans="1:44" x14ac:dyDescent="0.2">
      <c r="A521" s="14">
        <f>Daten!A521</f>
        <v>31111</v>
      </c>
      <c r="B521" s="7" t="str">
        <f>Daten!B521</f>
        <v>Japons</v>
      </c>
      <c r="C521" s="14">
        <f t="shared" si="45"/>
        <v>3</v>
      </c>
      <c r="D521" s="8">
        <f>Daten!E521</f>
        <v>699</v>
      </c>
      <c r="E521" s="9">
        <f>Daten!D521</f>
        <v>0</v>
      </c>
      <c r="F521" s="8">
        <f t="shared" si="46"/>
        <v>1126.7462686567164</v>
      </c>
      <c r="H521" s="25">
        <f t="shared" ca="1" si="47"/>
        <v>6336</v>
      </c>
      <c r="I521" s="7">
        <f t="shared" ca="1" si="48"/>
        <v>31</v>
      </c>
      <c r="J521" s="25">
        <f ca="1">IF(I521=0,0,COUNTIF(I$19:$I521,C521*10+1))</f>
        <v>200</v>
      </c>
      <c r="K521" s="20">
        <f t="shared" ca="1" si="49"/>
        <v>0</v>
      </c>
      <c r="L521" s="23">
        <f t="shared" ca="1" si="50"/>
        <v>6336</v>
      </c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</row>
    <row r="522" spans="1:44" x14ac:dyDescent="0.2">
      <c r="A522" s="14">
        <f>Daten!A522</f>
        <v>31113</v>
      </c>
      <c r="B522" s="7" t="str">
        <f>Daten!B522</f>
        <v>Langau</v>
      </c>
      <c r="C522" s="14">
        <f t="shared" si="45"/>
        <v>3</v>
      </c>
      <c r="D522" s="8">
        <f>Daten!E522</f>
        <v>699</v>
      </c>
      <c r="E522" s="9">
        <f>Daten!D522</f>
        <v>0</v>
      </c>
      <c r="F522" s="8">
        <f t="shared" si="46"/>
        <v>1126.7462686567164</v>
      </c>
      <c r="H522" s="25">
        <f t="shared" ca="1" si="47"/>
        <v>6336</v>
      </c>
      <c r="I522" s="7">
        <f t="shared" ca="1" si="48"/>
        <v>31</v>
      </c>
      <c r="J522" s="25">
        <f ca="1">IF(I522=0,0,COUNTIF(I$19:$I522,C522*10+1))</f>
        <v>201</v>
      </c>
      <c r="K522" s="20">
        <f t="shared" ca="1" si="49"/>
        <v>0</v>
      </c>
      <c r="L522" s="23">
        <f t="shared" ca="1" si="50"/>
        <v>6336</v>
      </c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</row>
    <row r="523" spans="1:44" x14ac:dyDescent="0.2">
      <c r="A523" s="14">
        <f>Daten!A523</f>
        <v>31114</v>
      </c>
      <c r="B523" s="7" t="str">
        <f>Daten!B523</f>
        <v>Meiseldorf</v>
      </c>
      <c r="C523" s="14">
        <f t="shared" si="45"/>
        <v>3</v>
      </c>
      <c r="D523" s="8">
        <f>Daten!E523</f>
        <v>856</v>
      </c>
      <c r="E523" s="9">
        <f>Daten!D523</f>
        <v>0</v>
      </c>
      <c r="F523" s="8">
        <f t="shared" si="46"/>
        <v>1379.8208955223881</v>
      </c>
      <c r="H523" s="25">
        <f t="shared" ca="1" si="47"/>
        <v>7759</v>
      </c>
      <c r="I523" s="7">
        <f t="shared" ca="1" si="48"/>
        <v>31</v>
      </c>
      <c r="J523" s="25">
        <f ca="1">IF(I523=0,0,COUNTIF(I$19:$I523,C523*10+1))</f>
        <v>202</v>
      </c>
      <c r="K523" s="20">
        <f t="shared" ca="1" si="49"/>
        <v>0</v>
      </c>
      <c r="L523" s="23">
        <f t="shared" ca="1" si="50"/>
        <v>7759</v>
      </c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</row>
    <row r="524" spans="1:44" x14ac:dyDescent="0.2">
      <c r="A524" s="14">
        <f>Daten!A524</f>
        <v>31117</v>
      </c>
      <c r="B524" s="7" t="str">
        <f>Daten!B524</f>
        <v>Pernegg</v>
      </c>
      <c r="C524" s="14">
        <f t="shared" si="45"/>
        <v>3</v>
      </c>
      <c r="D524" s="8">
        <f>Daten!E524</f>
        <v>682</v>
      </c>
      <c r="E524" s="9">
        <f>Daten!D524</f>
        <v>0</v>
      </c>
      <c r="F524" s="8">
        <f t="shared" si="46"/>
        <v>1099.3432835820895</v>
      </c>
      <c r="H524" s="25">
        <f t="shared" ca="1" si="47"/>
        <v>6182</v>
      </c>
      <c r="I524" s="7">
        <f t="shared" ca="1" si="48"/>
        <v>31</v>
      </c>
      <c r="J524" s="25">
        <f ca="1">IF(I524=0,0,COUNTIF(I$19:$I524,C524*10+1))</f>
        <v>203</v>
      </c>
      <c r="K524" s="20">
        <f t="shared" ca="1" si="49"/>
        <v>0</v>
      </c>
      <c r="L524" s="23">
        <f t="shared" ca="1" si="50"/>
        <v>6182</v>
      </c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</row>
    <row r="525" spans="1:44" x14ac:dyDescent="0.2">
      <c r="A525" s="14">
        <f>Daten!A525</f>
        <v>31119</v>
      </c>
      <c r="B525" s="7" t="str">
        <f>Daten!B525</f>
        <v>Röhrenbach</v>
      </c>
      <c r="C525" s="14">
        <f t="shared" si="45"/>
        <v>3</v>
      </c>
      <c r="D525" s="8">
        <f>Daten!E525</f>
        <v>498</v>
      </c>
      <c r="E525" s="9">
        <f>Daten!D525</f>
        <v>0</v>
      </c>
      <c r="F525" s="8">
        <f t="shared" si="46"/>
        <v>802.74626865671644</v>
      </c>
      <c r="H525" s="25">
        <f t="shared" ca="1" si="47"/>
        <v>4514</v>
      </c>
      <c r="I525" s="7">
        <f t="shared" ca="1" si="48"/>
        <v>31</v>
      </c>
      <c r="J525" s="25">
        <f ca="1">IF(I525=0,0,COUNTIF(I$19:$I525,C525*10+1))</f>
        <v>204</v>
      </c>
      <c r="K525" s="20">
        <f t="shared" ca="1" si="49"/>
        <v>0</v>
      </c>
      <c r="L525" s="23">
        <f t="shared" ca="1" si="50"/>
        <v>4514</v>
      </c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</row>
    <row r="526" spans="1:44" x14ac:dyDescent="0.2">
      <c r="A526" s="14">
        <f>Daten!A526</f>
        <v>31120</v>
      </c>
      <c r="B526" s="7" t="str">
        <f>Daten!B526</f>
        <v>Röschitz</v>
      </c>
      <c r="C526" s="14">
        <f t="shared" si="45"/>
        <v>3</v>
      </c>
      <c r="D526" s="8">
        <f>Daten!E526</f>
        <v>1098</v>
      </c>
      <c r="E526" s="9">
        <f>Daten!D526</f>
        <v>0</v>
      </c>
      <c r="F526" s="8">
        <f t="shared" si="46"/>
        <v>1769.9104477611941</v>
      </c>
      <c r="H526" s="25">
        <f t="shared" ca="1" si="47"/>
        <v>9953</v>
      </c>
      <c r="I526" s="7">
        <f t="shared" ca="1" si="48"/>
        <v>31</v>
      </c>
      <c r="J526" s="25">
        <f ca="1">IF(I526=0,0,COUNTIF(I$19:$I526,C526*10+1))</f>
        <v>205</v>
      </c>
      <c r="K526" s="20">
        <f t="shared" ca="1" si="49"/>
        <v>0</v>
      </c>
      <c r="L526" s="23">
        <f t="shared" ca="1" si="50"/>
        <v>9953</v>
      </c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</row>
    <row r="527" spans="1:44" x14ac:dyDescent="0.2">
      <c r="A527" s="14">
        <f>Daten!A527</f>
        <v>31121</v>
      </c>
      <c r="B527" s="7" t="str">
        <f>Daten!B527</f>
        <v>Rosenburg-Mold</v>
      </c>
      <c r="C527" s="14">
        <f t="shared" si="45"/>
        <v>3</v>
      </c>
      <c r="D527" s="8">
        <f>Daten!E527</f>
        <v>884</v>
      </c>
      <c r="E527" s="9">
        <f>Daten!D527</f>
        <v>0</v>
      </c>
      <c r="F527" s="8">
        <f t="shared" si="46"/>
        <v>1424.955223880597</v>
      </c>
      <c r="H527" s="25">
        <f t="shared" ca="1" si="47"/>
        <v>8013</v>
      </c>
      <c r="I527" s="7">
        <f t="shared" ca="1" si="48"/>
        <v>31</v>
      </c>
      <c r="J527" s="25">
        <f ca="1">IF(I527=0,0,COUNTIF(I$19:$I527,C527*10+1))</f>
        <v>206</v>
      </c>
      <c r="K527" s="20">
        <f t="shared" ca="1" si="49"/>
        <v>0</v>
      </c>
      <c r="L527" s="23">
        <f t="shared" ca="1" si="50"/>
        <v>8013</v>
      </c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</row>
    <row r="528" spans="1:44" x14ac:dyDescent="0.2">
      <c r="A528" s="14">
        <f>Daten!A528</f>
        <v>31123</v>
      </c>
      <c r="B528" s="7" t="str">
        <f>Daten!B528</f>
        <v>St. Bernhard-Frauenhofen</v>
      </c>
      <c r="C528" s="14">
        <f t="shared" si="45"/>
        <v>3</v>
      </c>
      <c r="D528" s="8">
        <f>Daten!E528</f>
        <v>1283</v>
      </c>
      <c r="E528" s="9">
        <f>Daten!D528</f>
        <v>0</v>
      </c>
      <c r="F528" s="8">
        <f t="shared" si="46"/>
        <v>2068.1194029850744</v>
      </c>
      <c r="H528" s="25">
        <f t="shared" ca="1" si="47"/>
        <v>11630</v>
      </c>
      <c r="I528" s="7">
        <f t="shared" ca="1" si="48"/>
        <v>31</v>
      </c>
      <c r="J528" s="25">
        <f ca="1">IF(I528=0,0,COUNTIF(I$19:$I528,C528*10+1))</f>
        <v>207</v>
      </c>
      <c r="K528" s="20">
        <f t="shared" ca="1" si="49"/>
        <v>0</v>
      </c>
      <c r="L528" s="23">
        <f t="shared" ca="1" si="50"/>
        <v>11630</v>
      </c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</row>
    <row r="529" spans="1:44" x14ac:dyDescent="0.2">
      <c r="A529" s="14">
        <f>Daten!A529</f>
        <v>31124</v>
      </c>
      <c r="B529" s="7" t="str">
        <f>Daten!B529</f>
        <v>Sigmundsherberg</v>
      </c>
      <c r="C529" s="14">
        <f t="shared" si="45"/>
        <v>3</v>
      </c>
      <c r="D529" s="8">
        <f>Daten!E529</f>
        <v>1703</v>
      </c>
      <c r="E529" s="9">
        <f>Daten!D529</f>
        <v>0</v>
      </c>
      <c r="F529" s="8">
        <f t="shared" si="46"/>
        <v>2745.1343283582091</v>
      </c>
      <c r="H529" s="25">
        <f t="shared" ca="1" si="47"/>
        <v>15437</v>
      </c>
      <c r="I529" s="7">
        <f t="shared" ca="1" si="48"/>
        <v>31</v>
      </c>
      <c r="J529" s="25">
        <f ca="1">IF(I529=0,0,COUNTIF(I$19:$I529,C529*10+1))</f>
        <v>208</v>
      </c>
      <c r="K529" s="20">
        <f t="shared" ca="1" si="49"/>
        <v>0</v>
      </c>
      <c r="L529" s="23">
        <f t="shared" ca="1" si="50"/>
        <v>15437</v>
      </c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</row>
    <row r="530" spans="1:44" x14ac:dyDescent="0.2">
      <c r="A530" s="14">
        <f>Daten!A530</f>
        <v>31129</v>
      </c>
      <c r="B530" s="7" t="str">
        <f>Daten!B530</f>
        <v>Weitersfeld</v>
      </c>
      <c r="C530" s="14">
        <f t="shared" si="45"/>
        <v>3</v>
      </c>
      <c r="D530" s="8">
        <f>Daten!E530</f>
        <v>1521</v>
      </c>
      <c r="E530" s="9">
        <f>Daten!D530</f>
        <v>0</v>
      </c>
      <c r="F530" s="8">
        <f t="shared" si="46"/>
        <v>2451.7611940298507</v>
      </c>
      <c r="H530" s="25">
        <f t="shared" ca="1" si="47"/>
        <v>13787</v>
      </c>
      <c r="I530" s="7">
        <f t="shared" ca="1" si="48"/>
        <v>31</v>
      </c>
      <c r="J530" s="25">
        <f ca="1">IF(I530=0,0,COUNTIF(I$19:$I530,C530*10+1))</f>
        <v>209</v>
      </c>
      <c r="K530" s="20">
        <f t="shared" ca="1" si="49"/>
        <v>0</v>
      </c>
      <c r="L530" s="23">
        <f t="shared" ca="1" si="50"/>
        <v>13787</v>
      </c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</row>
    <row r="531" spans="1:44" x14ac:dyDescent="0.2">
      <c r="A531" s="14">
        <f>Daten!A531</f>
        <v>31130</v>
      </c>
      <c r="B531" s="7" t="str">
        <f>Daten!B531</f>
        <v>Straning-Grafenberg</v>
      </c>
      <c r="C531" s="14">
        <f t="shared" ref="C531:C594" si="51">INT(A531/10000)</f>
        <v>3</v>
      </c>
      <c r="D531" s="8">
        <f>Daten!E531</f>
        <v>693</v>
      </c>
      <c r="E531" s="9">
        <f>Daten!D531</f>
        <v>0</v>
      </c>
      <c r="F531" s="8">
        <f t="shared" ref="F531:F594" si="52">IF(AND(E531=1,D531&lt;=20000),D531*2,IF(D531&lt;=10000,D531*(1+41/67),IF(D531&lt;=20000,D531*(1+2/3),IF(D531&lt;=50000,D531*(2),D531*(2+1/3))))+IF(AND(D531&gt;9000,D531&lt;=10000),(D531-9000)*(110/201),0)+IF(AND(D531&gt;18000,D531&lt;=20000),(D531-18000)*(3+1/3),0)+IF(AND(D531&gt;45000,D531&lt;=50000),(D531-45000)*(3+1/3),0))</f>
        <v>1117.0746268656717</v>
      </c>
      <c r="H531" s="25">
        <f t="shared" ref="H531:H594" ca="1" si="53">ROUND(OFFSET($G$6,C531,0)/OFFSET($F$6,C531,0)*F531,0)</f>
        <v>6282</v>
      </c>
      <c r="I531" s="7">
        <f t="shared" ref="I531:I594" ca="1" si="54">IF(H531&gt;0,C531*10+1,0)</f>
        <v>31</v>
      </c>
      <c r="J531" s="25">
        <f ca="1">IF(I531=0,0,COUNTIF(I$19:$I531,C531*10+1))</f>
        <v>210</v>
      </c>
      <c r="K531" s="20">
        <f t="shared" ref="K531:K594" ca="1" si="55">IF(J531=1,OFFSET($G$6,C531,0)-OFFSET($H$6,C531,0),0)</f>
        <v>0</v>
      </c>
      <c r="L531" s="23">
        <f t="shared" ref="L531:L594" ca="1" si="56">H531+K531</f>
        <v>6282</v>
      </c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</row>
    <row r="532" spans="1:44" x14ac:dyDescent="0.2">
      <c r="A532" s="14">
        <f>Daten!A532</f>
        <v>31201</v>
      </c>
      <c r="B532" s="7" t="str">
        <f>Daten!B532</f>
        <v>Bisamberg</v>
      </c>
      <c r="C532" s="14">
        <f t="shared" si="51"/>
        <v>3</v>
      </c>
      <c r="D532" s="8">
        <f>Daten!E532</f>
        <v>4853</v>
      </c>
      <c r="E532" s="9">
        <f>Daten!D532</f>
        <v>0</v>
      </c>
      <c r="F532" s="8">
        <f t="shared" si="52"/>
        <v>7822.746268656716</v>
      </c>
      <c r="H532" s="25">
        <f t="shared" ca="1" si="53"/>
        <v>43990</v>
      </c>
      <c r="I532" s="7">
        <f t="shared" ca="1" si="54"/>
        <v>31</v>
      </c>
      <c r="J532" s="25">
        <f ca="1">IF(I532=0,0,COUNTIF(I$19:$I532,C532*10+1))</f>
        <v>211</v>
      </c>
      <c r="K532" s="20">
        <f t="shared" ca="1" si="55"/>
        <v>0</v>
      </c>
      <c r="L532" s="23">
        <f t="shared" ca="1" si="56"/>
        <v>43990</v>
      </c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</row>
    <row r="533" spans="1:44" x14ac:dyDescent="0.2">
      <c r="A533" s="14">
        <f>Daten!A533</f>
        <v>31202</v>
      </c>
      <c r="B533" s="7" t="str">
        <f>Daten!B533</f>
        <v>Enzersfeld im Weinviertel</v>
      </c>
      <c r="C533" s="14">
        <f t="shared" si="51"/>
        <v>3</v>
      </c>
      <c r="D533" s="8">
        <f>Daten!E533</f>
        <v>1824</v>
      </c>
      <c r="E533" s="9">
        <f>Daten!D533</f>
        <v>0</v>
      </c>
      <c r="F533" s="8">
        <f t="shared" si="52"/>
        <v>2940.1791044776119</v>
      </c>
      <c r="H533" s="25">
        <f t="shared" ca="1" si="53"/>
        <v>16533</v>
      </c>
      <c r="I533" s="7">
        <f t="shared" ca="1" si="54"/>
        <v>31</v>
      </c>
      <c r="J533" s="25">
        <f ca="1">IF(I533=0,0,COUNTIF(I$19:$I533,C533*10+1))</f>
        <v>212</v>
      </c>
      <c r="K533" s="20">
        <f t="shared" ca="1" si="55"/>
        <v>0</v>
      </c>
      <c r="L533" s="23">
        <f t="shared" ca="1" si="56"/>
        <v>16533</v>
      </c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</row>
    <row r="534" spans="1:44" x14ac:dyDescent="0.2">
      <c r="A534" s="14">
        <f>Daten!A534</f>
        <v>31203</v>
      </c>
      <c r="B534" s="7" t="str">
        <f>Daten!B534</f>
        <v>Ernstbrunn</v>
      </c>
      <c r="C534" s="14">
        <f t="shared" si="51"/>
        <v>3</v>
      </c>
      <c r="D534" s="8">
        <f>Daten!E534</f>
        <v>3310</v>
      </c>
      <c r="E534" s="9">
        <f>Daten!D534</f>
        <v>0</v>
      </c>
      <c r="F534" s="8">
        <f t="shared" si="52"/>
        <v>5335.5223880597014</v>
      </c>
      <c r="H534" s="25">
        <f t="shared" ca="1" si="53"/>
        <v>30003</v>
      </c>
      <c r="I534" s="7">
        <f t="shared" ca="1" si="54"/>
        <v>31</v>
      </c>
      <c r="J534" s="25">
        <f ca="1">IF(I534=0,0,COUNTIF(I$19:$I534,C534*10+1))</f>
        <v>213</v>
      </c>
      <c r="K534" s="20">
        <f t="shared" ca="1" si="55"/>
        <v>0</v>
      </c>
      <c r="L534" s="23">
        <f t="shared" ca="1" si="56"/>
        <v>30003</v>
      </c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</row>
    <row r="535" spans="1:44" x14ac:dyDescent="0.2">
      <c r="A535" s="14">
        <f>Daten!A535</f>
        <v>31204</v>
      </c>
      <c r="B535" s="7" t="str">
        <f>Daten!B535</f>
        <v>Großmugl</v>
      </c>
      <c r="C535" s="14">
        <f t="shared" si="51"/>
        <v>3</v>
      </c>
      <c r="D535" s="8">
        <f>Daten!E535</f>
        <v>1656</v>
      </c>
      <c r="E535" s="9">
        <f>Daten!D535</f>
        <v>0</v>
      </c>
      <c r="F535" s="8">
        <f t="shared" si="52"/>
        <v>2669.373134328358</v>
      </c>
      <c r="H535" s="25">
        <f t="shared" ca="1" si="53"/>
        <v>15011</v>
      </c>
      <c r="I535" s="7">
        <f t="shared" ca="1" si="54"/>
        <v>31</v>
      </c>
      <c r="J535" s="25">
        <f ca="1">IF(I535=0,0,COUNTIF(I$19:$I535,C535*10+1))</f>
        <v>214</v>
      </c>
      <c r="K535" s="20">
        <f t="shared" ca="1" si="55"/>
        <v>0</v>
      </c>
      <c r="L535" s="23">
        <f t="shared" ca="1" si="56"/>
        <v>15011</v>
      </c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</row>
    <row r="536" spans="1:44" x14ac:dyDescent="0.2">
      <c r="A536" s="14">
        <f>Daten!A536</f>
        <v>31205</v>
      </c>
      <c r="B536" s="7" t="str">
        <f>Daten!B536</f>
        <v>Großrußbach</v>
      </c>
      <c r="C536" s="14">
        <f t="shared" si="51"/>
        <v>3</v>
      </c>
      <c r="D536" s="8">
        <f>Daten!E536</f>
        <v>2249</v>
      </c>
      <c r="E536" s="9">
        <f>Daten!D536</f>
        <v>0</v>
      </c>
      <c r="F536" s="8">
        <f t="shared" si="52"/>
        <v>3625.2537313432836</v>
      </c>
      <c r="H536" s="25">
        <f t="shared" ca="1" si="53"/>
        <v>20386</v>
      </c>
      <c r="I536" s="7">
        <f t="shared" ca="1" si="54"/>
        <v>31</v>
      </c>
      <c r="J536" s="25">
        <f ca="1">IF(I536=0,0,COUNTIF(I$19:$I536,C536*10+1))</f>
        <v>215</v>
      </c>
      <c r="K536" s="20">
        <f t="shared" ca="1" si="55"/>
        <v>0</v>
      </c>
      <c r="L536" s="23">
        <f t="shared" ca="1" si="56"/>
        <v>20386</v>
      </c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</row>
    <row r="537" spans="1:44" x14ac:dyDescent="0.2">
      <c r="A537" s="14">
        <f>Daten!A537</f>
        <v>31206</v>
      </c>
      <c r="B537" s="7" t="str">
        <f>Daten!B537</f>
        <v>Hagenbrunn</v>
      </c>
      <c r="C537" s="14">
        <f t="shared" si="51"/>
        <v>3</v>
      </c>
      <c r="D537" s="8">
        <f>Daten!E537</f>
        <v>2412</v>
      </c>
      <c r="E537" s="9">
        <f>Daten!D537</f>
        <v>0</v>
      </c>
      <c r="F537" s="8">
        <f t="shared" si="52"/>
        <v>3888</v>
      </c>
      <c r="H537" s="25">
        <f t="shared" ca="1" si="53"/>
        <v>21863</v>
      </c>
      <c r="I537" s="7">
        <f t="shared" ca="1" si="54"/>
        <v>31</v>
      </c>
      <c r="J537" s="25">
        <f ca="1">IF(I537=0,0,COUNTIF(I$19:$I537,C537*10+1))</f>
        <v>216</v>
      </c>
      <c r="K537" s="20">
        <f t="shared" ca="1" si="55"/>
        <v>0</v>
      </c>
      <c r="L537" s="23">
        <f t="shared" ca="1" si="56"/>
        <v>21863</v>
      </c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</row>
    <row r="538" spans="1:44" x14ac:dyDescent="0.2">
      <c r="A538" s="14">
        <f>Daten!A538</f>
        <v>31207</v>
      </c>
      <c r="B538" s="7" t="str">
        <f>Daten!B538</f>
        <v>Harmannsdorf</v>
      </c>
      <c r="C538" s="14">
        <f t="shared" si="51"/>
        <v>3</v>
      </c>
      <c r="D538" s="8">
        <f>Daten!E538</f>
        <v>4091</v>
      </c>
      <c r="E538" s="9">
        <f>Daten!D538</f>
        <v>0</v>
      </c>
      <c r="F538" s="8">
        <f t="shared" si="52"/>
        <v>6594.4477611940301</v>
      </c>
      <c r="H538" s="25">
        <f t="shared" ca="1" si="53"/>
        <v>37083</v>
      </c>
      <c r="I538" s="7">
        <f t="shared" ca="1" si="54"/>
        <v>31</v>
      </c>
      <c r="J538" s="25">
        <f ca="1">IF(I538=0,0,COUNTIF(I$19:$I538,C538*10+1))</f>
        <v>217</v>
      </c>
      <c r="K538" s="20">
        <f t="shared" ca="1" si="55"/>
        <v>0</v>
      </c>
      <c r="L538" s="23">
        <f t="shared" ca="1" si="56"/>
        <v>37083</v>
      </c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</row>
    <row r="539" spans="1:44" x14ac:dyDescent="0.2">
      <c r="A539" s="14">
        <f>Daten!A539</f>
        <v>31208</v>
      </c>
      <c r="B539" s="7" t="str">
        <f>Daten!B539</f>
        <v>Hausleiten</v>
      </c>
      <c r="C539" s="14">
        <f t="shared" si="51"/>
        <v>3</v>
      </c>
      <c r="D539" s="8">
        <f>Daten!E539</f>
        <v>3832</v>
      </c>
      <c r="E539" s="9">
        <f>Daten!D539</f>
        <v>0</v>
      </c>
      <c r="F539" s="8">
        <f t="shared" si="52"/>
        <v>6176.9552238805973</v>
      </c>
      <c r="H539" s="25">
        <f t="shared" ca="1" si="53"/>
        <v>34735</v>
      </c>
      <c r="I539" s="7">
        <f t="shared" ca="1" si="54"/>
        <v>31</v>
      </c>
      <c r="J539" s="25">
        <f ca="1">IF(I539=0,0,COUNTIF(I$19:$I539,C539*10+1))</f>
        <v>218</v>
      </c>
      <c r="K539" s="20">
        <f t="shared" ca="1" si="55"/>
        <v>0</v>
      </c>
      <c r="L539" s="23">
        <f t="shared" ca="1" si="56"/>
        <v>34735</v>
      </c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</row>
    <row r="540" spans="1:44" x14ac:dyDescent="0.2">
      <c r="A540" s="14">
        <f>Daten!A540</f>
        <v>31213</v>
      </c>
      <c r="B540" s="7" t="str">
        <f>Daten!B540</f>
        <v>Korneuburg</v>
      </c>
      <c r="C540" s="14">
        <f t="shared" si="51"/>
        <v>3</v>
      </c>
      <c r="D540" s="8">
        <f>Daten!E540</f>
        <v>13654</v>
      </c>
      <c r="E540" s="9">
        <f>Daten!D540</f>
        <v>0</v>
      </c>
      <c r="F540" s="8">
        <f t="shared" si="52"/>
        <v>22756.666666666664</v>
      </c>
      <c r="H540" s="25">
        <f t="shared" ca="1" si="53"/>
        <v>127967</v>
      </c>
      <c r="I540" s="7">
        <f t="shared" ca="1" si="54"/>
        <v>31</v>
      </c>
      <c r="J540" s="25">
        <f ca="1">IF(I540=0,0,COUNTIF(I$19:$I540,C540*10+1))</f>
        <v>219</v>
      </c>
      <c r="K540" s="20">
        <f t="shared" ca="1" si="55"/>
        <v>0</v>
      </c>
      <c r="L540" s="23">
        <f t="shared" ca="1" si="56"/>
        <v>127967</v>
      </c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</row>
    <row r="541" spans="1:44" x14ac:dyDescent="0.2">
      <c r="A541" s="14">
        <f>Daten!A541</f>
        <v>31214</v>
      </c>
      <c r="B541" s="7" t="str">
        <f>Daten!B541</f>
        <v>Langenzersdorf</v>
      </c>
      <c r="C541" s="14">
        <f t="shared" si="51"/>
        <v>3</v>
      </c>
      <c r="D541" s="8">
        <f>Daten!E541</f>
        <v>8013</v>
      </c>
      <c r="E541" s="9">
        <f>Daten!D541</f>
        <v>0</v>
      </c>
      <c r="F541" s="8">
        <f t="shared" si="52"/>
        <v>12916.477611940298</v>
      </c>
      <c r="H541" s="25">
        <f t="shared" ca="1" si="53"/>
        <v>72633</v>
      </c>
      <c r="I541" s="7">
        <f t="shared" ca="1" si="54"/>
        <v>31</v>
      </c>
      <c r="J541" s="25">
        <f ca="1">IF(I541=0,0,COUNTIF(I$19:$I541,C541*10+1))</f>
        <v>220</v>
      </c>
      <c r="K541" s="20">
        <f t="shared" ca="1" si="55"/>
        <v>0</v>
      </c>
      <c r="L541" s="23">
        <f t="shared" ca="1" si="56"/>
        <v>72633</v>
      </c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</row>
    <row r="542" spans="1:44" x14ac:dyDescent="0.2">
      <c r="A542" s="14">
        <f>Daten!A542</f>
        <v>31215</v>
      </c>
      <c r="B542" s="7" t="str">
        <f>Daten!B542</f>
        <v>Leitzersdorf</v>
      </c>
      <c r="C542" s="14">
        <f t="shared" si="51"/>
        <v>3</v>
      </c>
      <c r="D542" s="8">
        <f>Daten!E542</f>
        <v>1179</v>
      </c>
      <c r="E542" s="9">
        <f>Daten!D542</f>
        <v>0</v>
      </c>
      <c r="F542" s="8">
        <f t="shared" si="52"/>
        <v>1900.4776119402984</v>
      </c>
      <c r="H542" s="25">
        <f t="shared" ca="1" si="53"/>
        <v>10687</v>
      </c>
      <c r="I542" s="7">
        <f t="shared" ca="1" si="54"/>
        <v>31</v>
      </c>
      <c r="J542" s="25">
        <f ca="1">IF(I542=0,0,COUNTIF(I$19:$I542,C542*10+1))</f>
        <v>221</v>
      </c>
      <c r="K542" s="20">
        <f t="shared" ca="1" si="55"/>
        <v>0</v>
      </c>
      <c r="L542" s="23">
        <f t="shared" ca="1" si="56"/>
        <v>10687</v>
      </c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</row>
    <row r="543" spans="1:44" x14ac:dyDescent="0.2">
      <c r="A543" s="14">
        <f>Daten!A543</f>
        <v>31216</v>
      </c>
      <c r="B543" s="7" t="str">
        <f>Daten!B543</f>
        <v>Leobendorf</v>
      </c>
      <c r="C543" s="14">
        <f t="shared" si="51"/>
        <v>3</v>
      </c>
      <c r="D543" s="8">
        <f>Daten!E543</f>
        <v>5098</v>
      </c>
      <c r="E543" s="9">
        <f>Daten!D543</f>
        <v>0</v>
      </c>
      <c r="F543" s="8">
        <f t="shared" si="52"/>
        <v>8217.6716417910447</v>
      </c>
      <c r="H543" s="25">
        <f t="shared" ca="1" si="53"/>
        <v>46210</v>
      </c>
      <c r="I543" s="7">
        <f t="shared" ca="1" si="54"/>
        <v>31</v>
      </c>
      <c r="J543" s="25">
        <f ca="1">IF(I543=0,0,COUNTIF(I$19:$I543,C543*10+1))</f>
        <v>222</v>
      </c>
      <c r="K543" s="20">
        <f t="shared" ca="1" si="55"/>
        <v>0</v>
      </c>
      <c r="L543" s="23">
        <f t="shared" ca="1" si="56"/>
        <v>46210</v>
      </c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</row>
    <row r="544" spans="1:44" x14ac:dyDescent="0.2">
      <c r="A544" s="14">
        <f>Daten!A544</f>
        <v>31224</v>
      </c>
      <c r="B544" s="7" t="str">
        <f>Daten!B544</f>
        <v>Rußbach</v>
      </c>
      <c r="C544" s="14">
        <f t="shared" si="51"/>
        <v>3</v>
      </c>
      <c r="D544" s="8">
        <f>Daten!E544</f>
        <v>1389</v>
      </c>
      <c r="E544" s="9">
        <f>Daten!D544</f>
        <v>0</v>
      </c>
      <c r="F544" s="8">
        <f t="shared" si="52"/>
        <v>2238.9850746268658</v>
      </c>
      <c r="H544" s="25">
        <f t="shared" ca="1" si="53"/>
        <v>12590</v>
      </c>
      <c r="I544" s="7">
        <f t="shared" ca="1" si="54"/>
        <v>31</v>
      </c>
      <c r="J544" s="25">
        <f ca="1">IF(I544=0,0,COUNTIF(I$19:$I544,C544*10+1))</f>
        <v>223</v>
      </c>
      <c r="K544" s="20">
        <f t="shared" ca="1" si="55"/>
        <v>0</v>
      </c>
      <c r="L544" s="23">
        <f t="shared" ca="1" si="56"/>
        <v>12590</v>
      </c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</row>
    <row r="545" spans="1:44" x14ac:dyDescent="0.2">
      <c r="A545" s="14">
        <f>Daten!A545</f>
        <v>31226</v>
      </c>
      <c r="B545" s="7" t="str">
        <f>Daten!B545</f>
        <v>Sierndorf</v>
      </c>
      <c r="C545" s="14">
        <f t="shared" si="51"/>
        <v>3</v>
      </c>
      <c r="D545" s="8">
        <f>Daten!E545</f>
        <v>3961</v>
      </c>
      <c r="E545" s="9">
        <f>Daten!D545</f>
        <v>0</v>
      </c>
      <c r="F545" s="8">
        <f t="shared" si="52"/>
        <v>6384.8955223880594</v>
      </c>
      <c r="H545" s="25">
        <f t="shared" ca="1" si="53"/>
        <v>35904</v>
      </c>
      <c r="I545" s="7">
        <f t="shared" ca="1" si="54"/>
        <v>31</v>
      </c>
      <c r="J545" s="25">
        <f ca="1">IF(I545=0,0,COUNTIF(I$19:$I545,C545*10+1))</f>
        <v>224</v>
      </c>
      <c r="K545" s="20">
        <f t="shared" ca="1" si="55"/>
        <v>0</v>
      </c>
      <c r="L545" s="23">
        <f t="shared" ca="1" si="56"/>
        <v>35904</v>
      </c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</row>
    <row r="546" spans="1:44" x14ac:dyDescent="0.2">
      <c r="A546" s="14">
        <f>Daten!A546</f>
        <v>31227</v>
      </c>
      <c r="B546" s="7" t="str">
        <f>Daten!B546</f>
        <v>Spillern</v>
      </c>
      <c r="C546" s="14">
        <f t="shared" si="51"/>
        <v>3</v>
      </c>
      <c r="D546" s="8">
        <f>Daten!E546</f>
        <v>2513</v>
      </c>
      <c r="E546" s="9">
        <f>Daten!D546</f>
        <v>0</v>
      </c>
      <c r="F546" s="8">
        <f t="shared" si="52"/>
        <v>4050.8059701492539</v>
      </c>
      <c r="H546" s="25">
        <f t="shared" ca="1" si="53"/>
        <v>22779</v>
      </c>
      <c r="I546" s="7">
        <f t="shared" ca="1" si="54"/>
        <v>31</v>
      </c>
      <c r="J546" s="25">
        <f ca="1">IF(I546=0,0,COUNTIF(I$19:$I546,C546*10+1))</f>
        <v>225</v>
      </c>
      <c r="K546" s="20">
        <f t="shared" ca="1" si="55"/>
        <v>0</v>
      </c>
      <c r="L546" s="23">
        <f t="shared" ca="1" si="56"/>
        <v>22779</v>
      </c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</row>
    <row r="547" spans="1:44" x14ac:dyDescent="0.2">
      <c r="A547" s="14">
        <f>Daten!A547</f>
        <v>31228</v>
      </c>
      <c r="B547" s="7" t="str">
        <f>Daten!B547</f>
        <v>Stetteldorf am Wagram</v>
      </c>
      <c r="C547" s="14">
        <f t="shared" si="51"/>
        <v>3</v>
      </c>
      <c r="D547" s="8">
        <f>Daten!E547</f>
        <v>1079</v>
      </c>
      <c r="E547" s="9">
        <f>Daten!D547</f>
        <v>0</v>
      </c>
      <c r="F547" s="8">
        <f t="shared" si="52"/>
        <v>1739.2835820895523</v>
      </c>
      <c r="H547" s="25">
        <f t="shared" ca="1" si="53"/>
        <v>9781</v>
      </c>
      <c r="I547" s="7">
        <f t="shared" ca="1" si="54"/>
        <v>31</v>
      </c>
      <c r="J547" s="25">
        <f ca="1">IF(I547=0,0,COUNTIF(I$19:$I547,C547*10+1))</f>
        <v>226</v>
      </c>
      <c r="K547" s="20">
        <f t="shared" ca="1" si="55"/>
        <v>0</v>
      </c>
      <c r="L547" s="23">
        <f t="shared" ca="1" si="56"/>
        <v>9781</v>
      </c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</row>
    <row r="548" spans="1:44" x14ac:dyDescent="0.2">
      <c r="A548" s="14">
        <f>Daten!A548</f>
        <v>31229</v>
      </c>
      <c r="B548" s="7" t="str">
        <f>Daten!B548</f>
        <v>Stetten</v>
      </c>
      <c r="C548" s="14">
        <f t="shared" si="51"/>
        <v>3</v>
      </c>
      <c r="D548" s="8">
        <f>Daten!E548</f>
        <v>1362</v>
      </c>
      <c r="E548" s="9">
        <f>Daten!D548</f>
        <v>0</v>
      </c>
      <c r="F548" s="8">
        <f t="shared" si="52"/>
        <v>2195.4626865671644</v>
      </c>
      <c r="H548" s="25">
        <f t="shared" ca="1" si="53"/>
        <v>12346</v>
      </c>
      <c r="I548" s="7">
        <f t="shared" ca="1" si="54"/>
        <v>31</v>
      </c>
      <c r="J548" s="25">
        <f ca="1">IF(I548=0,0,COUNTIF(I$19:$I548,C548*10+1))</f>
        <v>227</v>
      </c>
      <c r="K548" s="20">
        <f t="shared" ca="1" si="55"/>
        <v>0</v>
      </c>
      <c r="L548" s="23">
        <f t="shared" ca="1" si="56"/>
        <v>12346</v>
      </c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</row>
    <row r="549" spans="1:44" x14ac:dyDescent="0.2">
      <c r="A549" s="14">
        <f>Daten!A549</f>
        <v>31230</v>
      </c>
      <c r="B549" s="7" t="str">
        <f>Daten!B549</f>
        <v>Stockerau</v>
      </c>
      <c r="C549" s="14">
        <f t="shared" si="51"/>
        <v>3</v>
      </c>
      <c r="D549" s="8">
        <f>Daten!E549</f>
        <v>16895</v>
      </c>
      <c r="E549" s="9">
        <f>Daten!D549</f>
        <v>0</v>
      </c>
      <c r="F549" s="8">
        <f t="shared" si="52"/>
        <v>28158.333333333332</v>
      </c>
      <c r="H549" s="25">
        <f t="shared" ca="1" si="53"/>
        <v>158343</v>
      </c>
      <c r="I549" s="7">
        <f t="shared" ca="1" si="54"/>
        <v>31</v>
      </c>
      <c r="J549" s="25">
        <f ca="1">IF(I549=0,0,COUNTIF(I$19:$I549,C549*10+1))</f>
        <v>228</v>
      </c>
      <c r="K549" s="20">
        <f t="shared" ca="1" si="55"/>
        <v>0</v>
      </c>
      <c r="L549" s="23">
        <f t="shared" ca="1" si="56"/>
        <v>158343</v>
      </c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</row>
    <row r="550" spans="1:44" x14ac:dyDescent="0.2">
      <c r="A550" s="14">
        <f>Daten!A550</f>
        <v>31234</v>
      </c>
      <c r="B550" s="7" t="str">
        <f>Daten!B550</f>
        <v>Niederhollabrunn</v>
      </c>
      <c r="C550" s="14">
        <f t="shared" si="51"/>
        <v>3</v>
      </c>
      <c r="D550" s="8">
        <f>Daten!E550</f>
        <v>1515</v>
      </c>
      <c r="E550" s="9">
        <f>Daten!D550</f>
        <v>0</v>
      </c>
      <c r="F550" s="8">
        <f t="shared" si="52"/>
        <v>2442.0895522388059</v>
      </c>
      <c r="H550" s="25">
        <f t="shared" ca="1" si="53"/>
        <v>13733</v>
      </c>
      <c r="I550" s="7">
        <f t="shared" ca="1" si="54"/>
        <v>31</v>
      </c>
      <c r="J550" s="25">
        <f ca="1">IF(I550=0,0,COUNTIF(I$19:$I550,C550*10+1))</f>
        <v>229</v>
      </c>
      <c r="K550" s="20">
        <f t="shared" ca="1" si="55"/>
        <v>0</v>
      </c>
      <c r="L550" s="23">
        <f t="shared" ca="1" si="56"/>
        <v>13733</v>
      </c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</row>
    <row r="551" spans="1:44" x14ac:dyDescent="0.2">
      <c r="A551" s="14">
        <f>Daten!A551</f>
        <v>31235</v>
      </c>
      <c r="B551" s="7" t="str">
        <f>Daten!B551</f>
        <v>Gerasdorf bei Wien</v>
      </c>
      <c r="C551" s="14">
        <f t="shared" si="51"/>
        <v>3</v>
      </c>
      <c r="D551" s="8">
        <f>Daten!E551</f>
        <v>11834</v>
      </c>
      <c r="E551" s="9">
        <f>Daten!D551</f>
        <v>0</v>
      </c>
      <c r="F551" s="8">
        <f t="shared" si="52"/>
        <v>19723.333333333332</v>
      </c>
      <c r="H551" s="25">
        <f t="shared" ca="1" si="53"/>
        <v>110910</v>
      </c>
      <c r="I551" s="7">
        <f t="shared" ca="1" si="54"/>
        <v>31</v>
      </c>
      <c r="J551" s="25">
        <f ca="1">IF(I551=0,0,COUNTIF(I$19:$I551,C551*10+1))</f>
        <v>230</v>
      </c>
      <c r="K551" s="20">
        <f t="shared" ca="1" si="55"/>
        <v>0</v>
      </c>
      <c r="L551" s="23">
        <f t="shared" ca="1" si="56"/>
        <v>110910</v>
      </c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</row>
    <row r="552" spans="1:44" x14ac:dyDescent="0.2">
      <c r="A552" s="14">
        <f>Daten!A552</f>
        <v>31301</v>
      </c>
      <c r="B552" s="7" t="str">
        <f>Daten!B552</f>
        <v>Aggsbach</v>
      </c>
      <c r="C552" s="14">
        <f t="shared" si="51"/>
        <v>3</v>
      </c>
      <c r="D552" s="8">
        <f>Daten!E552</f>
        <v>618</v>
      </c>
      <c r="E552" s="9">
        <f>Daten!D552</f>
        <v>0</v>
      </c>
      <c r="F552" s="8">
        <f t="shared" si="52"/>
        <v>996.17910447761199</v>
      </c>
      <c r="H552" s="25">
        <f t="shared" ca="1" si="53"/>
        <v>5602</v>
      </c>
      <c r="I552" s="7">
        <f t="shared" ca="1" si="54"/>
        <v>31</v>
      </c>
      <c r="J552" s="25">
        <f ca="1">IF(I552=0,0,COUNTIF(I$19:$I552,C552*10+1))</f>
        <v>231</v>
      </c>
      <c r="K552" s="20">
        <f t="shared" ca="1" si="55"/>
        <v>0</v>
      </c>
      <c r="L552" s="23">
        <f t="shared" ca="1" si="56"/>
        <v>5602</v>
      </c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</row>
    <row r="553" spans="1:44" x14ac:dyDescent="0.2">
      <c r="A553" s="14">
        <f>Daten!A553</f>
        <v>31302</v>
      </c>
      <c r="B553" s="7" t="str">
        <f>Daten!B553</f>
        <v>Albrechtsberg an der Großen Krems</v>
      </c>
      <c r="C553" s="14">
        <f t="shared" si="51"/>
        <v>3</v>
      </c>
      <c r="D553" s="8">
        <f>Daten!E553</f>
        <v>1013</v>
      </c>
      <c r="E553" s="9">
        <f>Daten!D553</f>
        <v>0</v>
      </c>
      <c r="F553" s="8">
        <f t="shared" si="52"/>
        <v>1632.8955223880596</v>
      </c>
      <c r="H553" s="25">
        <f t="shared" ca="1" si="53"/>
        <v>9182</v>
      </c>
      <c r="I553" s="7">
        <f t="shared" ca="1" si="54"/>
        <v>31</v>
      </c>
      <c r="J553" s="25">
        <f ca="1">IF(I553=0,0,COUNTIF(I$19:$I553,C553*10+1))</f>
        <v>232</v>
      </c>
      <c r="K553" s="20">
        <f t="shared" ca="1" si="55"/>
        <v>0</v>
      </c>
      <c r="L553" s="23">
        <f t="shared" ca="1" si="56"/>
        <v>9182</v>
      </c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</row>
    <row r="554" spans="1:44" x14ac:dyDescent="0.2">
      <c r="A554" s="14">
        <f>Daten!A554</f>
        <v>31303</v>
      </c>
      <c r="B554" s="7" t="str">
        <f>Daten!B554</f>
        <v>Bergern im Dunkelsteinerwald</v>
      </c>
      <c r="C554" s="14">
        <f t="shared" si="51"/>
        <v>3</v>
      </c>
      <c r="D554" s="8">
        <f>Daten!E554</f>
        <v>1326</v>
      </c>
      <c r="E554" s="9">
        <f>Daten!D554</f>
        <v>0</v>
      </c>
      <c r="F554" s="8">
        <f t="shared" si="52"/>
        <v>2137.4328358208954</v>
      </c>
      <c r="H554" s="25">
        <f t="shared" ca="1" si="53"/>
        <v>12019</v>
      </c>
      <c r="I554" s="7">
        <f t="shared" ca="1" si="54"/>
        <v>31</v>
      </c>
      <c r="J554" s="25">
        <f ca="1">IF(I554=0,0,COUNTIF(I$19:$I554,C554*10+1))</f>
        <v>233</v>
      </c>
      <c r="K554" s="20">
        <f t="shared" ca="1" si="55"/>
        <v>0</v>
      </c>
      <c r="L554" s="23">
        <f t="shared" ca="1" si="56"/>
        <v>12019</v>
      </c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</row>
    <row r="555" spans="1:44" x14ac:dyDescent="0.2">
      <c r="A555" s="14">
        <f>Daten!A555</f>
        <v>31304</v>
      </c>
      <c r="B555" s="7" t="str">
        <f>Daten!B555</f>
        <v>Dürnstein</v>
      </c>
      <c r="C555" s="14">
        <f t="shared" si="51"/>
        <v>3</v>
      </c>
      <c r="D555" s="8">
        <f>Daten!E555</f>
        <v>798</v>
      </c>
      <c r="E555" s="9">
        <f>Daten!D555</f>
        <v>0</v>
      </c>
      <c r="F555" s="8">
        <f t="shared" si="52"/>
        <v>1286.3283582089553</v>
      </c>
      <c r="H555" s="25">
        <f t="shared" ca="1" si="53"/>
        <v>7233</v>
      </c>
      <c r="I555" s="7">
        <f t="shared" ca="1" si="54"/>
        <v>31</v>
      </c>
      <c r="J555" s="25">
        <f ca="1">IF(I555=0,0,COUNTIF(I$19:$I555,C555*10+1))</f>
        <v>234</v>
      </c>
      <c r="K555" s="20">
        <f t="shared" ca="1" si="55"/>
        <v>0</v>
      </c>
      <c r="L555" s="23">
        <f t="shared" ca="1" si="56"/>
        <v>7233</v>
      </c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</row>
    <row r="556" spans="1:44" x14ac:dyDescent="0.2">
      <c r="A556" s="14">
        <f>Daten!A556</f>
        <v>31308</v>
      </c>
      <c r="B556" s="7" t="str">
        <f>Daten!B556</f>
        <v>Grafenegg</v>
      </c>
      <c r="C556" s="14">
        <f t="shared" si="51"/>
        <v>3</v>
      </c>
      <c r="D556" s="8">
        <f>Daten!E556</f>
        <v>3271</v>
      </c>
      <c r="E556" s="9">
        <f>Daten!D556</f>
        <v>0</v>
      </c>
      <c r="F556" s="8">
        <f t="shared" si="52"/>
        <v>5272.6567164179105</v>
      </c>
      <c r="H556" s="25">
        <f t="shared" ca="1" si="53"/>
        <v>29650</v>
      </c>
      <c r="I556" s="7">
        <f t="shared" ca="1" si="54"/>
        <v>31</v>
      </c>
      <c r="J556" s="25">
        <f ca="1">IF(I556=0,0,COUNTIF(I$19:$I556,C556*10+1))</f>
        <v>235</v>
      </c>
      <c r="K556" s="20">
        <f t="shared" ca="1" si="55"/>
        <v>0</v>
      </c>
      <c r="L556" s="23">
        <f t="shared" ca="1" si="56"/>
        <v>29650</v>
      </c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</row>
    <row r="557" spans="1:44" x14ac:dyDescent="0.2">
      <c r="A557" s="14">
        <f>Daten!A557</f>
        <v>31309</v>
      </c>
      <c r="B557" s="7" t="str">
        <f>Daten!B557</f>
        <v>Furth bei Göttweig</v>
      </c>
      <c r="C557" s="14">
        <f t="shared" si="51"/>
        <v>3</v>
      </c>
      <c r="D557" s="8">
        <f>Daten!E557</f>
        <v>3060</v>
      </c>
      <c r="E557" s="9">
        <f>Daten!D557</f>
        <v>0</v>
      </c>
      <c r="F557" s="8">
        <f t="shared" si="52"/>
        <v>4932.5373134328356</v>
      </c>
      <c r="H557" s="25">
        <f t="shared" ca="1" si="53"/>
        <v>27737</v>
      </c>
      <c r="I557" s="7">
        <f t="shared" ca="1" si="54"/>
        <v>31</v>
      </c>
      <c r="J557" s="25">
        <f ca="1">IF(I557=0,0,COUNTIF(I$19:$I557,C557*10+1))</f>
        <v>236</v>
      </c>
      <c r="K557" s="20">
        <f t="shared" ca="1" si="55"/>
        <v>0</v>
      </c>
      <c r="L557" s="23">
        <f t="shared" ca="1" si="56"/>
        <v>27737</v>
      </c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</row>
    <row r="558" spans="1:44" x14ac:dyDescent="0.2">
      <c r="A558" s="14">
        <f>Daten!A558</f>
        <v>31310</v>
      </c>
      <c r="B558" s="7" t="str">
        <f>Daten!B558</f>
        <v>Gedersdorf</v>
      </c>
      <c r="C558" s="14">
        <f t="shared" si="51"/>
        <v>3</v>
      </c>
      <c r="D558" s="8">
        <f>Daten!E558</f>
        <v>2136</v>
      </c>
      <c r="E558" s="9">
        <f>Daten!D558</f>
        <v>0</v>
      </c>
      <c r="F558" s="8">
        <f t="shared" si="52"/>
        <v>3443.1044776119402</v>
      </c>
      <c r="H558" s="25">
        <f t="shared" ca="1" si="53"/>
        <v>19362</v>
      </c>
      <c r="I558" s="7">
        <f t="shared" ca="1" si="54"/>
        <v>31</v>
      </c>
      <c r="J558" s="25">
        <f ca="1">IF(I558=0,0,COUNTIF(I$19:$I558,C558*10+1))</f>
        <v>237</v>
      </c>
      <c r="K558" s="20">
        <f t="shared" ca="1" si="55"/>
        <v>0</v>
      </c>
      <c r="L558" s="23">
        <f t="shared" ca="1" si="56"/>
        <v>19362</v>
      </c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</row>
    <row r="559" spans="1:44" x14ac:dyDescent="0.2">
      <c r="A559" s="14">
        <f>Daten!A559</f>
        <v>31311</v>
      </c>
      <c r="B559" s="7" t="str">
        <f>Daten!B559</f>
        <v>Gföhl</v>
      </c>
      <c r="C559" s="14">
        <f t="shared" si="51"/>
        <v>3</v>
      </c>
      <c r="D559" s="8">
        <f>Daten!E559</f>
        <v>3803</v>
      </c>
      <c r="E559" s="9">
        <f>Daten!D559</f>
        <v>0</v>
      </c>
      <c r="F559" s="8">
        <f t="shared" si="52"/>
        <v>6130.2089552238804</v>
      </c>
      <c r="H559" s="25">
        <f t="shared" ca="1" si="53"/>
        <v>34472</v>
      </c>
      <c r="I559" s="7">
        <f t="shared" ca="1" si="54"/>
        <v>31</v>
      </c>
      <c r="J559" s="25">
        <f ca="1">IF(I559=0,0,COUNTIF(I$19:$I559,C559*10+1))</f>
        <v>238</v>
      </c>
      <c r="K559" s="20">
        <f t="shared" ca="1" si="55"/>
        <v>0</v>
      </c>
      <c r="L559" s="23">
        <f t="shared" ca="1" si="56"/>
        <v>34472</v>
      </c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</row>
    <row r="560" spans="1:44" x14ac:dyDescent="0.2">
      <c r="A560" s="14">
        <f>Daten!A560</f>
        <v>31315</v>
      </c>
      <c r="B560" s="7" t="str">
        <f>Daten!B560</f>
        <v>Hadersdorf-Kammern</v>
      </c>
      <c r="C560" s="14">
        <f t="shared" si="51"/>
        <v>3</v>
      </c>
      <c r="D560" s="8">
        <f>Daten!E560</f>
        <v>1961</v>
      </c>
      <c r="E560" s="9">
        <f>Daten!D560</f>
        <v>0</v>
      </c>
      <c r="F560" s="8">
        <f t="shared" si="52"/>
        <v>3161.0149253731342</v>
      </c>
      <c r="H560" s="25">
        <f t="shared" ca="1" si="53"/>
        <v>17775</v>
      </c>
      <c r="I560" s="7">
        <f t="shared" ca="1" si="54"/>
        <v>31</v>
      </c>
      <c r="J560" s="25">
        <f ca="1">IF(I560=0,0,COUNTIF(I$19:$I560,C560*10+1))</f>
        <v>239</v>
      </c>
      <c r="K560" s="20">
        <f t="shared" ca="1" si="55"/>
        <v>0</v>
      </c>
      <c r="L560" s="23">
        <f t="shared" ca="1" si="56"/>
        <v>17775</v>
      </c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</row>
    <row r="561" spans="1:44" x14ac:dyDescent="0.2">
      <c r="A561" s="14">
        <f>Daten!A561</f>
        <v>31319</v>
      </c>
      <c r="B561" s="7" t="str">
        <f>Daten!B561</f>
        <v>Jaidhof</v>
      </c>
      <c r="C561" s="14">
        <f t="shared" si="51"/>
        <v>3</v>
      </c>
      <c r="D561" s="8">
        <f>Daten!E561</f>
        <v>1248</v>
      </c>
      <c r="E561" s="9">
        <f>Daten!D561</f>
        <v>0</v>
      </c>
      <c r="F561" s="8">
        <f t="shared" si="52"/>
        <v>2011.7014925373135</v>
      </c>
      <c r="H561" s="25">
        <f t="shared" ca="1" si="53"/>
        <v>11312</v>
      </c>
      <c r="I561" s="7">
        <f t="shared" ca="1" si="54"/>
        <v>31</v>
      </c>
      <c r="J561" s="25">
        <f ca="1">IF(I561=0,0,COUNTIF(I$19:$I561,C561*10+1))</f>
        <v>240</v>
      </c>
      <c r="K561" s="20">
        <f t="shared" ca="1" si="55"/>
        <v>0</v>
      </c>
      <c r="L561" s="23">
        <f t="shared" ca="1" si="56"/>
        <v>11312</v>
      </c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</row>
    <row r="562" spans="1:44" x14ac:dyDescent="0.2">
      <c r="A562" s="14">
        <f>Daten!A562</f>
        <v>31321</v>
      </c>
      <c r="B562" s="7" t="str">
        <f>Daten!B562</f>
        <v>Krumau am Kamp</v>
      </c>
      <c r="C562" s="14">
        <f t="shared" si="51"/>
        <v>3</v>
      </c>
      <c r="D562" s="8">
        <f>Daten!E562</f>
        <v>752</v>
      </c>
      <c r="E562" s="9">
        <f>Daten!D562</f>
        <v>0</v>
      </c>
      <c r="F562" s="8">
        <f t="shared" si="52"/>
        <v>1212.1791044776119</v>
      </c>
      <c r="H562" s="25">
        <f t="shared" ca="1" si="53"/>
        <v>6816</v>
      </c>
      <c r="I562" s="7">
        <f t="shared" ca="1" si="54"/>
        <v>31</v>
      </c>
      <c r="J562" s="25">
        <f ca="1">IF(I562=0,0,COUNTIF(I$19:$I562,C562*10+1))</f>
        <v>241</v>
      </c>
      <c r="K562" s="20">
        <f t="shared" ca="1" si="55"/>
        <v>0</v>
      </c>
      <c r="L562" s="23">
        <f t="shared" ca="1" si="56"/>
        <v>6816</v>
      </c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</row>
    <row r="563" spans="1:44" x14ac:dyDescent="0.2">
      <c r="A563" s="14">
        <f>Daten!A563</f>
        <v>31322</v>
      </c>
      <c r="B563" s="7" t="str">
        <f>Daten!B563</f>
        <v>Langenlois</v>
      </c>
      <c r="C563" s="14">
        <f t="shared" si="51"/>
        <v>3</v>
      </c>
      <c r="D563" s="8">
        <f>Daten!E563</f>
        <v>7614</v>
      </c>
      <c r="E563" s="9">
        <f>Daten!D563</f>
        <v>0</v>
      </c>
      <c r="F563" s="8">
        <f t="shared" si="52"/>
        <v>12273.313432835821</v>
      </c>
      <c r="H563" s="25">
        <f t="shared" ca="1" si="53"/>
        <v>69016</v>
      </c>
      <c r="I563" s="7">
        <f t="shared" ca="1" si="54"/>
        <v>31</v>
      </c>
      <c r="J563" s="25">
        <f ca="1">IF(I563=0,0,COUNTIF(I$19:$I563,C563*10+1))</f>
        <v>242</v>
      </c>
      <c r="K563" s="20">
        <f t="shared" ca="1" si="55"/>
        <v>0</v>
      </c>
      <c r="L563" s="23">
        <f t="shared" ca="1" si="56"/>
        <v>69016</v>
      </c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</row>
    <row r="564" spans="1:44" x14ac:dyDescent="0.2">
      <c r="A564" s="14">
        <f>Daten!A564</f>
        <v>31323</v>
      </c>
      <c r="B564" s="7" t="str">
        <f>Daten!B564</f>
        <v>Lengenfeld</v>
      </c>
      <c r="C564" s="14">
        <f t="shared" si="51"/>
        <v>3</v>
      </c>
      <c r="D564" s="8">
        <f>Daten!E564</f>
        <v>1410</v>
      </c>
      <c r="E564" s="9">
        <f>Daten!D564</f>
        <v>0</v>
      </c>
      <c r="F564" s="8">
        <f t="shared" si="52"/>
        <v>2272.8358208955224</v>
      </c>
      <c r="H564" s="25">
        <f t="shared" ca="1" si="53"/>
        <v>12781</v>
      </c>
      <c r="I564" s="7">
        <f t="shared" ca="1" si="54"/>
        <v>31</v>
      </c>
      <c r="J564" s="25">
        <f ca="1">IF(I564=0,0,COUNTIF(I$19:$I564,C564*10+1))</f>
        <v>243</v>
      </c>
      <c r="K564" s="20">
        <f t="shared" ca="1" si="55"/>
        <v>0</v>
      </c>
      <c r="L564" s="23">
        <f t="shared" ca="1" si="56"/>
        <v>12781</v>
      </c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</row>
    <row r="565" spans="1:44" x14ac:dyDescent="0.2">
      <c r="A565" s="14">
        <f>Daten!A565</f>
        <v>31324</v>
      </c>
      <c r="B565" s="7" t="str">
        <f>Daten!B565</f>
        <v>Lichtenau im Waldviertel</v>
      </c>
      <c r="C565" s="14">
        <f t="shared" si="51"/>
        <v>3</v>
      </c>
      <c r="D565" s="8">
        <f>Daten!E565</f>
        <v>2060</v>
      </c>
      <c r="E565" s="9">
        <f>Daten!D565</f>
        <v>0</v>
      </c>
      <c r="F565" s="8">
        <f t="shared" si="52"/>
        <v>3320.5970149253731</v>
      </c>
      <c r="H565" s="25">
        <f t="shared" ca="1" si="53"/>
        <v>18673</v>
      </c>
      <c r="I565" s="7">
        <f t="shared" ca="1" si="54"/>
        <v>31</v>
      </c>
      <c r="J565" s="25">
        <f ca="1">IF(I565=0,0,COUNTIF(I$19:$I565,C565*10+1))</f>
        <v>244</v>
      </c>
      <c r="K565" s="20">
        <f t="shared" ca="1" si="55"/>
        <v>0</v>
      </c>
      <c r="L565" s="23">
        <f t="shared" ca="1" si="56"/>
        <v>18673</v>
      </c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</row>
    <row r="566" spans="1:44" x14ac:dyDescent="0.2">
      <c r="A566" s="14">
        <f>Daten!A566</f>
        <v>31326</v>
      </c>
      <c r="B566" s="7" t="str">
        <f>Daten!B566</f>
        <v>Maria Laach am Jauerling</v>
      </c>
      <c r="C566" s="14">
        <f t="shared" si="51"/>
        <v>3</v>
      </c>
      <c r="D566" s="8">
        <f>Daten!E566</f>
        <v>909</v>
      </c>
      <c r="E566" s="9">
        <f>Daten!D566</f>
        <v>0</v>
      </c>
      <c r="F566" s="8">
        <f t="shared" si="52"/>
        <v>1465.2537313432836</v>
      </c>
      <c r="H566" s="25">
        <f t="shared" ca="1" si="53"/>
        <v>8240</v>
      </c>
      <c r="I566" s="7">
        <f t="shared" ca="1" si="54"/>
        <v>31</v>
      </c>
      <c r="J566" s="25">
        <f ca="1">IF(I566=0,0,COUNTIF(I$19:$I566,C566*10+1))</f>
        <v>245</v>
      </c>
      <c r="K566" s="20">
        <f t="shared" ca="1" si="55"/>
        <v>0</v>
      </c>
      <c r="L566" s="23">
        <f t="shared" ca="1" si="56"/>
        <v>8240</v>
      </c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</row>
    <row r="567" spans="1:44" x14ac:dyDescent="0.2">
      <c r="A567" s="14">
        <f>Daten!A567</f>
        <v>31327</v>
      </c>
      <c r="B567" s="7" t="str">
        <f>Daten!B567</f>
        <v>Mautern an der Donau</v>
      </c>
      <c r="C567" s="14">
        <f t="shared" si="51"/>
        <v>3</v>
      </c>
      <c r="D567" s="8">
        <f>Daten!E567</f>
        <v>3419</v>
      </c>
      <c r="E567" s="9">
        <f>Daten!D567</f>
        <v>0</v>
      </c>
      <c r="F567" s="8">
        <f t="shared" si="52"/>
        <v>5511.2238805970146</v>
      </c>
      <c r="H567" s="25">
        <f t="shared" ca="1" si="53"/>
        <v>30991</v>
      </c>
      <c r="I567" s="7">
        <f t="shared" ca="1" si="54"/>
        <v>31</v>
      </c>
      <c r="J567" s="25">
        <f ca="1">IF(I567=0,0,COUNTIF(I$19:$I567,C567*10+1))</f>
        <v>246</v>
      </c>
      <c r="K567" s="20">
        <f t="shared" ca="1" si="55"/>
        <v>0</v>
      </c>
      <c r="L567" s="23">
        <f t="shared" ca="1" si="56"/>
        <v>30991</v>
      </c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</row>
    <row r="568" spans="1:44" x14ac:dyDescent="0.2">
      <c r="A568" s="14">
        <f>Daten!A568</f>
        <v>31330</v>
      </c>
      <c r="B568" s="7" t="str">
        <f>Daten!B568</f>
        <v>Mühldorf</v>
      </c>
      <c r="C568" s="14">
        <f t="shared" si="51"/>
        <v>3</v>
      </c>
      <c r="D568" s="8">
        <f>Daten!E568</f>
        <v>1271</v>
      </c>
      <c r="E568" s="9">
        <f>Daten!D568</f>
        <v>0</v>
      </c>
      <c r="F568" s="8">
        <f t="shared" si="52"/>
        <v>2048.7761194029849</v>
      </c>
      <c r="H568" s="25">
        <f t="shared" ca="1" si="53"/>
        <v>11521</v>
      </c>
      <c r="I568" s="7">
        <f t="shared" ca="1" si="54"/>
        <v>31</v>
      </c>
      <c r="J568" s="25">
        <f ca="1">IF(I568=0,0,COUNTIF(I$19:$I568,C568*10+1))</f>
        <v>247</v>
      </c>
      <c r="K568" s="20">
        <f t="shared" ca="1" si="55"/>
        <v>0</v>
      </c>
      <c r="L568" s="23">
        <f t="shared" ca="1" si="56"/>
        <v>11521</v>
      </c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</row>
    <row r="569" spans="1:44" x14ac:dyDescent="0.2">
      <c r="A569" s="14">
        <f>Daten!A569</f>
        <v>31333</v>
      </c>
      <c r="B569" s="7" t="str">
        <f>Daten!B569</f>
        <v>Paudorf</v>
      </c>
      <c r="C569" s="14">
        <f t="shared" si="51"/>
        <v>3</v>
      </c>
      <c r="D569" s="8">
        <f>Daten!E569</f>
        <v>2690</v>
      </c>
      <c r="E569" s="9">
        <f>Daten!D569</f>
        <v>0</v>
      </c>
      <c r="F569" s="8">
        <f t="shared" si="52"/>
        <v>4336.1194029850749</v>
      </c>
      <c r="H569" s="25">
        <f t="shared" ca="1" si="53"/>
        <v>24383</v>
      </c>
      <c r="I569" s="7">
        <f t="shared" ca="1" si="54"/>
        <v>31</v>
      </c>
      <c r="J569" s="25">
        <f ca="1">IF(I569=0,0,COUNTIF(I$19:$I569,C569*10+1))</f>
        <v>248</v>
      </c>
      <c r="K569" s="20">
        <f t="shared" ca="1" si="55"/>
        <v>0</v>
      </c>
      <c r="L569" s="23">
        <f t="shared" ca="1" si="56"/>
        <v>24383</v>
      </c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</row>
    <row r="570" spans="1:44" x14ac:dyDescent="0.2">
      <c r="A570" s="14">
        <f>Daten!A570</f>
        <v>31336</v>
      </c>
      <c r="B570" s="7" t="str">
        <f>Daten!B570</f>
        <v>Rastenfeld</v>
      </c>
      <c r="C570" s="14">
        <f t="shared" si="51"/>
        <v>3</v>
      </c>
      <c r="D570" s="8">
        <f>Daten!E570</f>
        <v>1610</v>
      </c>
      <c r="E570" s="9">
        <f>Daten!D570</f>
        <v>0</v>
      </c>
      <c r="F570" s="8">
        <f t="shared" si="52"/>
        <v>2595.2238805970151</v>
      </c>
      <c r="H570" s="25">
        <f t="shared" ca="1" si="53"/>
        <v>14594</v>
      </c>
      <c r="I570" s="7">
        <f t="shared" ca="1" si="54"/>
        <v>31</v>
      </c>
      <c r="J570" s="25">
        <f ca="1">IF(I570=0,0,COUNTIF(I$19:$I570,C570*10+1))</f>
        <v>249</v>
      </c>
      <c r="K570" s="20">
        <f t="shared" ca="1" si="55"/>
        <v>0</v>
      </c>
      <c r="L570" s="23">
        <f t="shared" ca="1" si="56"/>
        <v>14594</v>
      </c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</row>
    <row r="571" spans="1:44" x14ac:dyDescent="0.2">
      <c r="A571" s="14">
        <f>Daten!A571</f>
        <v>31337</v>
      </c>
      <c r="B571" s="7" t="str">
        <f>Daten!B571</f>
        <v>Rohrendorf bei Krems</v>
      </c>
      <c r="C571" s="14">
        <f t="shared" si="51"/>
        <v>3</v>
      </c>
      <c r="D571" s="8">
        <f>Daten!E571</f>
        <v>2084</v>
      </c>
      <c r="E571" s="9">
        <f>Daten!D571</f>
        <v>0</v>
      </c>
      <c r="F571" s="8">
        <f t="shared" si="52"/>
        <v>3359.2835820895521</v>
      </c>
      <c r="H571" s="25">
        <f t="shared" ca="1" si="53"/>
        <v>18890</v>
      </c>
      <c r="I571" s="7">
        <f t="shared" ca="1" si="54"/>
        <v>31</v>
      </c>
      <c r="J571" s="25">
        <f ca="1">IF(I571=0,0,COUNTIF(I$19:$I571,C571*10+1))</f>
        <v>250</v>
      </c>
      <c r="K571" s="20">
        <f t="shared" ca="1" si="55"/>
        <v>0</v>
      </c>
      <c r="L571" s="23">
        <f t="shared" ca="1" si="56"/>
        <v>18890</v>
      </c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</row>
    <row r="572" spans="1:44" x14ac:dyDescent="0.2">
      <c r="A572" s="14">
        <f>Daten!A572</f>
        <v>31338</v>
      </c>
      <c r="B572" s="7" t="str">
        <f>Daten!B572</f>
        <v>Rossatz-Arnsdorf</v>
      </c>
      <c r="C572" s="14">
        <f t="shared" si="51"/>
        <v>3</v>
      </c>
      <c r="D572" s="8">
        <f>Daten!E572</f>
        <v>1083</v>
      </c>
      <c r="E572" s="9">
        <f>Daten!D572</f>
        <v>0</v>
      </c>
      <c r="F572" s="8">
        <f t="shared" si="52"/>
        <v>1745.7313432835822</v>
      </c>
      <c r="H572" s="25">
        <f t="shared" ca="1" si="53"/>
        <v>9817</v>
      </c>
      <c r="I572" s="7">
        <f t="shared" ca="1" si="54"/>
        <v>31</v>
      </c>
      <c r="J572" s="25">
        <f ca="1">IF(I572=0,0,COUNTIF(I$19:$I572,C572*10+1))</f>
        <v>251</v>
      </c>
      <c r="K572" s="20">
        <f t="shared" ca="1" si="55"/>
        <v>0</v>
      </c>
      <c r="L572" s="23">
        <f t="shared" ca="1" si="56"/>
        <v>9817</v>
      </c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</row>
    <row r="573" spans="1:44" x14ac:dyDescent="0.2">
      <c r="A573" s="14">
        <f>Daten!A573</f>
        <v>31340</v>
      </c>
      <c r="B573" s="7" t="str">
        <f>Daten!B573</f>
        <v>St. Leonhard am Hornerwald</v>
      </c>
      <c r="C573" s="14">
        <f t="shared" si="51"/>
        <v>3</v>
      </c>
      <c r="D573" s="8">
        <f>Daten!E573</f>
        <v>1109</v>
      </c>
      <c r="E573" s="9">
        <f>Daten!D573</f>
        <v>0</v>
      </c>
      <c r="F573" s="8">
        <f t="shared" si="52"/>
        <v>1787.641791044776</v>
      </c>
      <c r="H573" s="25">
        <f t="shared" ca="1" si="53"/>
        <v>10052</v>
      </c>
      <c r="I573" s="7">
        <f t="shared" ca="1" si="54"/>
        <v>31</v>
      </c>
      <c r="J573" s="25">
        <f ca="1">IF(I573=0,0,COUNTIF(I$19:$I573,C573*10+1))</f>
        <v>252</v>
      </c>
      <c r="K573" s="20">
        <f t="shared" ca="1" si="55"/>
        <v>0</v>
      </c>
      <c r="L573" s="23">
        <f t="shared" ca="1" si="56"/>
        <v>10052</v>
      </c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</row>
    <row r="574" spans="1:44" x14ac:dyDescent="0.2">
      <c r="A574" s="14">
        <f>Daten!A574</f>
        <v>31343</v>
      </c>
      <c r="B574" s="7" t="str">
        <f>Daten!B574</f>
        <v>Senftenberg</v>
      </c>
      <c r="C574" s="14">
        <f t="shared" si="51"/>
        <v>3</v>
      </c>
      <c r="D574" s="8">
        <f>Daten!E574</f>
        <v>1926</v>
      </c>
      <c r="E574" s="9">
        <f>Daten!D574</f>
        <v>0</v>
      </c>
      <c r="F574" s="8">
        <f t="shared" si="52"/>
        <v>3104.5970149253731</v>
      </c>
      <c r="H574" s="25">
        <f t="shared" ca="1" si="53"/>
        <v>17458</v>
      </c>
      <c r="I574" s="7">
        <f t="shared" ca="1" si="54"/>
        <v>31</v>
      </c>
      <c r="J574" s="25">
        <f ca="1">IF(I574=0,0,COUNTIF(I$19:$I574,C574*10+1))</f>
        <v>253</v>
      </c>
      <c r="K574" s="20">
        <f t="shared" ca="1" si="55"/>
        <v>0</v>
      </c>
      <c r="L574" s="23">
        <f t="shared" ca="1" si="56"/>
        <v>17458</v>
      </c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</row>
    <row r="575" spans="1:44" x14ac:dyDescent="0.2">
      <c r="A575" s="14">
        <f>Daten!A575</f>
        <v>31344</v>
      </c>
      <c r="B575" s="7" t="str">
        <f>Daten!B575</f>
        <v>Spitz</v>
      </c>
      <c r="C575" s="14">
        <f t="shared" si="51"/>
        <v>3</v>
      </c>
      <c r="D575" s="8">
        <f>Daten!E575</f>
        <v>1571</v>
      </c>
      <c r="E575" s="9">
        <f>Daten!D575</f>
        <v>0</v>
      </c>
      <c r="F575" s="8">
        <f t="shared" si="52"/>
        <v>2532.3582089552237</v>
      </c>
      <c r="H575" s="25">
        <f t="shared" ca="1" si="53"/>
        <v>14240</v>
      </c>
      <c r="I575" s="7">
        <f t="shared" ca="1" si="54"/>
        <v>31</v>
      </c>
      <c r="J575" s="25">
        <f ca="1">IF(I575=0,0,COUNTIF(I$19:$I575,C575*10+1))</f>
        <v>254</v>
      </c>
      <c r="K575" s="20">
        <f t="shared" ca="1" si="55"/>
        <v>0</v>
      </c>
      <c r="L575" s="23">
        <f t="shared" ca="1" si="56"/>
        <v>14240</v>
      </c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</row>
    <row r="576" spans="1:44" x14ac:dyDescent="0.2">
      <c r="A576" s="14">
        <f>Daten!A576</f>
        <v>31346</v>
      </c>
      <c r="B576" s="7" t="str">
        <f>Daten!B576</f>
        <v>Straß im Straßertale</v>
      </c>
      <c r="C576" s="14">
        <f t="shared" si="51"/>
        <v>3</v>
      </c>
      <c r="D576" s="8">
        <f>Daten!E576</f>
        <v>1779</v>
      </c>
      <c r="E576" s="9">
        <f>Daten!D576</f>
        <v>0</v>
      </c>
      <c r="F576" s="8">
        <f t="shared" si="52"/>
        <v>2867.6417910447763</v>
      </c>
      <c r="H576" s="25">
        <f t="shared" ca="1" si="53"/>
        <v>16126</v>
      </c>
      <c r="I576" s="7">
        <f t="shared" ca="1" si="54"/>
        <v>31</v>
      </c>
      <c r="J576" s="25">
        <f ca="1">IF(I576=0,0,COUNTIF(I$19:$I576,C576*10+1))</f>
        <v>255</v>
      </c>
      <c r="K576" s="20">
        <f t="shared" ca="1" si="55"/>
        <v>0</v>
      </c>
      <c r="L576" s="23">
        <f t="shared" ca="1" si="56"/>
        <v>16126</v>
      </c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</row>
    <row r="577" spans="1:44" x14ac:dyDescent="0.2">
      <c r="A577" s="14">
        <f>Daten!A577</f>
        <v>31347</v>
      </c>
      <c r="B577" s="7" t="str">
        <f>Daten!B577</f>
        <v>Stratzing</v>
      </c>
      <c r="C577" s="14">
        <f t="shared" si="51"/>
        <v>3</v>
      </c>
      <c r="D577" s="8">
        <f>Daten!E577</f>
        <v>893</v>
      </c>
      <c r="E577" s="9">
        <f>Daten!D577</f>
        <v>0</v>
      </c>
      <c r="F577" s="8">
        <f t="shared" si="52"/>
        <v>1439.4626865671642</v>
      </c>
      <c r="H577" s="25">
        <f t="shared" ca="1" si="53"/>
        <v>8095</v>
      </c>
      <c r="I577" s="7">
        <f t="shared" ca="1" si="54"/>
        <v>31</v>
      </c>
      <c r="J577" s="25">
        <f ca="1">IF(I577=0,0,COUNTIF(I$19:$I577,C577*10+1))</f>
        <v>256</v>
      </c>
      <c r="K577" s="20">
        <f t="shared" ca="1" si="55"/>
        <v>0</v>
      </c>
      <c r="L577" s="23">
        <f t="shared" ca="1" si="56"/>
        <v>8095</v>
      </c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</row>
    <row r="578" spans="1:44" x14ac:dyDescent="0.2">
      <c r="A578" s="14">
        <f>Daten!A578</f>
        <v>31350</v>
      </c>
      <c r="B578" s="7" t="str">
        <f>Daten!B578</f>
        <v>Weinzierl am Walde</v>
      </c>
      <c r="C578" s="14">
        <f t="shared" si="51"/>
        <v>3</v>
      </c>
      <c r="D578" s="8">
        <f>Daten!E578</f>
        <v>1216</v>
      </c>
      <c r="E578" s="9">
        <f>Daten!D578</f>
        <v>0</v>
      </c>
      <c r="F578" s="8">
        <f t="shared" si="52"/>
        <v>1960.1194029850747</v>
      </c>
      <c r="H578" s="25">
        <f t="shared" ca="1" si="53"/>
        <v>11022</v>
      </c>
      <c r="I578" s="7">
        <f t="shared" ca="1" si="54"/>
        <v>31</v>
      </c>
      <c r="J578" s="25">
        <f ca="1">IF(I578=0,0,COUNTIF(I$19:$I578,C578*10+1))</f>
        <v>257</v>
      </c>
      <c r="K578" s="20">
        <f t="shared" ca="1" si="55"/>
        <v>0</v>
      </c>
      <c r="L578" s="23">
        <f t="shared" ca="1" si="56"/>
        <v>11022</v>
      </c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</row>
    <row r="579" spans="1:44" x14ac:dyDescent="0.2">
      <c r="A579" s="14">
        <f>Daten!A579</f>
        <v>31351</v>
      </c>
      <c r="B579" s="7" t="str">
        <f>Daten!B579</f>
        <v>Weißenkirchen in der Wachau</v>
      </c>
      <c r="C579" s="14">
        <f t="shared" si="51"/>
        <v>3</v>
      </c>
      <c r="D579" s="8">
        <f>Daten!E579</f>
        <v>1403</v>
      </c>
      <c r="E579" s="9">
        <f>Daten!D579</f>
        <v>0</v>
      </c>
      <c r="F579" s="8">
        <f t="shared" si="52"/>
        <v>2261.5522388059703</v>
      </c>
      <c r="H579" s="25">
        <f t="shared" ca="1" si="53"/>
        <v>12717</v>
      </c>
      <c r="I579" s="7">
        <f t="shared" ca="1" si="54"/>
        <v>31</v>
      </c>
      <c r="J579" s="25">
        <f ca="1">IF(I579=0,0,COUNTIF(I$19:$I579,C579*10+1))</f>
        <v>258</v>
      </c>
      <c r="K579" s="20">
        <f t="shared" ca="1" si="55"/>
        <v>0</v>
      </c>
      <c r="L579" s="23">
        <f t="shared" ca="1" si="56"/>
        <v>12717</v>
      </c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</row>
    <row r="580" spans="1:44" x14ac:dyDescent="0.2">
      <c r="A580" s="14">
        <f>Daten!A580</f>
        <v>31355</v>
      </c>
      <c r="B580" s="7" t="str">
        <f>Daten!B580</f>
        <v>Schönberg am Kamp</v>
      </c>
      <c r="C580" s="14">
        <f t="shared" si="51"/>
        <v>3</v>
      </c>
      <c r="D580" s="8">
        <f>Daten!E580</f>
        <v>1855</v>
      </c>
      <c r="E580" s="9">
        <f>Daten!D580</f>
        <v>0</v>
      </c>
      <c r="F580" s="8">
        <f t="shared" si="52"/>
        <v>2990.1492537313434</v>
      </c>
      <c r="H580" s="25">
        <f t="shared" ca="1" si="53"/>
        <v>16814</v>
      </c>
      <c r="I580" s="7">
        <f t="shared" ca="1" si="54"/>
        <v>31</v>
      </c>
      <c r="J580" s="25">
        <f ca="1">IF(I580=0,0,COUNTIF(I$19:$I580,C580*10+1))</f>
        <v>259</v>
      </c>
      <c r="K580" s="20">
        <f t="shared" ca="1" si="55"/>
        <v>0</v>
      </c>
      <c r="L580" s="23">
        <f t="shared" ca="1" si="56"/>
        <v>16814</v>
      </c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</row>
    <row r="581" spans="1:44" x14ac:dyDescent="0.2">
      <c r="A581" s="14">
        <f>Daten!A581</f>
        <v>31356</v>
      </c>
      <c r="B581" s="7" t="str">
        <f>Daten!B581</f>
        <v>Droß</v>
      </c>
      <c r="C581" s="14">
        <f t="shared" si="51"/>
        <v>3</v>
      </c>
      <c r="D581" s="8">
        <f>Daten!E581</f>
        <v>1025</v>
      </c>
      <c r="E581" s="9">
        <f>Daten!D581</f>
        <v>0</v>
      </c>
      <c r="F581" s="8">
        <f t="shared" si="52"/>
        <v>1652.2388059701493</v>
      </c>
      <c r="H581" s="25">
        <f t="shared" ca="1" si="53"/>
        <v>9291</v>
      </c>
      <c r="I581" s="7">
        <f t="shared" ca="1" si="54"/>
        <v>31</v>
      </c>
      <c r="J581" s="25">
        <f ca="1">IF(I581=0,0,COUNTIF(I$19:$I581,C581*10+1))</f>
        <v>260</v>
      </c>
      <c r="K581" s="20">
        <f t="shared" ca="1" si="55"/>
        <v>0</v>
      </c>
      <c r="L581" s="23">
        <f t="shared" ca="1" si="56"/>
        <v>9291</v>
      </c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</row>
    <row r="582" spans="1:44" x14ac:dyDescent="0.2">
      <c r="A582" s="14">
        <f>Daten!A582</f>
        <v>31401</v>
      </c>
      <c r="B582" s="7" t="str">
        <f>Daten!B582</f>
        <v>Annaberg</v>
      </c>
      <c r="C582" s="14">
        <f t="shared" si="51"/>
        <v>3</v>
      </c>
      <c r="D582" s="8">
        <f>Daten!E582</f>
        <v>511</v>
      </c>
      <c r="E582" s="9">
        <f>Daten!D582</f>
        <v>0</v>
      </c>
      <c r="F582" s="8">
        <f t="shared" si="52"/>
        <v>823.70149253731347</v>
      </c>
      <c r="H582" s="25">
        <f t="shared" ca="1" si="53"/>
        <v>4632</v>
      </c>
      <c r="I582" s="7">
        <f t="shared" ca="1" si="54"/>
        <v>31</v>
      </c>
      <c r="J582" s="25">
        <f ca="1">IF(I582=0,0,COUNTIF(I$19:$I582,C582*10+1))</f>
        <v>261</v>
      </c>
      <c r="K582" s="20">
        <f t="shared" ca="1" si="55"/>
        <v>0</v>
      </c>
      <c r="L582" s="23">
        <f t="shared" ca="1" si="56"/>
        <v>4632</v>
      </c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</row>
    <row r="583" spans="1:44" x14ac:dyDescent="0.2">
      <c r="A583" s="14">
        <f>Daten!A583</f>
        <v>31402</v>
      </c>
      <c r="B583" s="7" t="str">
        <f>Daten!B583</f>
        <v>Eschenau</v>
      </c>
      <c r="C583" s="14">
        <f t="shared" si="51"/>
        <v>3</v>
      </c>
      <c r="D583" s="8">
        <f>Daten!E583</f>
        <v>1300</v>
      </c>
      <c r="E583" s="9">
        <f>Daten!D583</f>
        <v>0</v>
      </c>
      <c r="F583" s="8">
        <f t="shared" si="52"/>
        <v>2095.5223880597014</v>
      </c>
      <c r="H583" s="25">
        <f t="shared" ca="1" si="53"/>
        <v>11784</v>
      </c>
      <c r="I583" s="7">
        <f t="shared" ca="1" si="54"/>
        <v>31</v>
      </c>
      <c r="J583" s="25">
        <f ca="1">IF(I583=0,0,COUNTIF(I$19:$I583,C583*10+1))</f>
        <v>262</v>
      </c>
      <c r="K583" s="20">
        <f t="shared" ca="1" si="55"/>
        <v>0</v>
      </c>
      <c r="L583" s="23">
        <f t="shared" ca="1" si="56"/>
        <v>11784</v>
      </c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</row>
    <row r="584" spans="1:44" x14ac:dyDescent="0.2">
      <c r="A584" s="14">
        <f>Daten!A584</f>
        <v>31403</v>
      </c>
      <c r="B584" s="7" t="str">
        <f>Daten!B584</f>
        <v>Hainfeld</v>
      </c>
      <c r="C584" s="14">
        <f t="shared" si="51"/>
        <v>3</v>
      </c>
      <c r="D584" s="8">
        <f>Daten!E584</f>
        <v>3826</v>
      </c>
      <c r="E584" s="9">
        <f>Daten!D584</f>
        <v>0</v>
      </c>
      <c r="F584" s="8">
        <f t="shared" si="52"/>
        <v>6167.2835820895525</v>
      </c>
      <c r="H584" s="25">
        <f t="shared" ca="1" si="53"/>
        <v>34680</v>
      </c>
      <c r="I584" s="7">
        <f t="shared" ca="1" si="54"/>
        <v>31</v>
      </c>
      <c r="J584" s="25">
        <f ca="1">IF(I584=0,0,COUNTIF(I$19:$I584,C584*10+1))</f>
        <v>263</v>
      </c>
      <c r="K584" s="20">
        <f t="shared" ca="1" si="55"/>
        <v>0</v>
      </c>
      <c r="L584" s="23">
        <f t="shared" ca="1" si="56"/>
        <v>34680</v>
      </c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</row>
    <row r="585" spans="1:44" x14ac:dyDescent="0.2">
      <c r="A585" s="14">
        <f>Daten!A585</f>
        <v>31404</v>
      </c>
      <c r="B585" s="7" t="str">
        <f>Daten!B585</f>
        <v>Hohenberg</v>
      </c>
      <c r="C585" s="14">
        <f t="shared" si="51"/>
        <v>3</v>
      </c>
      <c r="D585" s="8">
        <f>Daten!E585</f>
        <v>1434</v>
      </c>
      <c r="E585" s="9">
        <f>Daten!D585</f>
        <v>0</v>
      </c>
      <c r="F585" s="8">
        <f t="shared" si="52"/>
        <v>2311.5223880597014</v>
      </c>
      <c r="H585" s="25">
        <f t="shared" ca="1" si="53"/>
        <v>12998</v>
      </c>
      <c r="I585" s="7">
        <f t="shared" ca="1" si="54"/>
        <v>31</v>
      </c>
      <c r="J585" s="25">
        <f ca="1">IF(I585=0,0,COUNTIF(I$19:$I585,C585*10+1))</f>
        <v>264</v>
      </c>
      <c r="K585" s="20">
        <f t="shared" ca="1" si="55"/>
        <v>0</v>
      </c>
      <c r="L585" s="23">
        <f t="shared" ca="1" si="56"/>
        <v>12998</v>
      </c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</row>
    <row r="586" spans="1:44" x14ac:dyDescent="0.2">
      <c r="A586" s="14">
        <f>Daten!A586</f>
        <v>31405</v>
      </c>
      <c r="B586" s="7" t="str">
        <f>Daten!B586</f>
        <v>Kaumberg</v>
      </c>
      <c r="C586" s="14">
        <f t="shared" si="51"/>
        <v>3</v>
      </c>
      <c r="D586" s="8">
        <f>Daten!E586</f>
        <v>1066</v>
      </c>
      <c r="E586" s="9">
        <f>Daten!D586</f>
        <v>0</v>
      </c>
      <c r="F586" s="8">
        <f t="shared" si="52"/>
        <v>1718.3283582089553</v>
      </c>
      <c r="H586" s="25">
        <f t="shared" ca="1" si="53"/>
        <v>9663</v>
      </c>
      <c r="I586" s="7">
        <f t="shared" ca="1" si="54"/>
        <v>31</v>
      </c>
      <c r="J586" s="25">
        <f ca="1">IF(I586=0,0,COUNTIF(I$19:$I586,C586*10+1))</f>
        <v>265</v>
      </c>
      <c r="K586" s="20">
        <f t="shared" ca="1" si="55"/>
        <v>0</v>
      </c>
      <c r="L586" s="23">
        <f t="shared" ca="1" si="56"/>
        <v>9663</v>
      </c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</row>
    <row r="587" spans="1:44" x14ac:dyDescent="0.2">
      <c r="A587" s="14">
        <f>Daten!A587</f>
        <v>31406</v>
      </c>
      <c r="B587" s="7" t="str">
        <f>Daten!B587</f>
        <v>Kleinzell</v>
      </c>
      <c r="C587" s="14">
        <f t="shared" si="51"/>
        <v>3</v>
      </c>
      <c r="D587" s="8">
        <f>Daten!E587</f>
        <v>890</v>
      </c>
      <c r="E587" s="9">
        <f>Daten!D587</f>
        <v>0</v>
      </c>
      <c r="F587" s="8">
        <f t="shared" si="52"/>
        <v>1434.6268656716418</v>
      </c>
      <c r="H587" s="25">
        <f t="shared" ca="1" si="53"/>
        <v>8067</v>
      </c>
      <c r="I587" s="7">
        <f t="shared" ca="1" si="54"/>
        <v>31</v>
      </c>
      <c r="J587" s="25">
        <f ca="1">IF(I587=0,0,COUNTIF(I$19:$I587,C587*10+1))</f>
        <v>266</v>
      </c>
      <c r="K587" s="20">
        <f t="shared" ca="1" si="55"/>
        <v>0</v>
      </c>
      <c r="L587" s="23">
        <f t="shared" ca="1" si="56"/>
        <v>8067</v>
      </c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</row>
    <row r="588" spans="1:44" x14ac:dyDescent="0.2">
      <c r="A588" s="14">
        <f>Daten!A588</f>
        <v>31407</v>
      </c>
      <c r="B588" s="7" t="str">
        <f>Daten!B588</f>
        <v>Lilienfeld</v>
      </c>
      <c r="C588" s="14">
        <f t="shared" si="51"/>
        <v>3</v>
      </c>
      <c r="D588" s="8">
        <f>Daten!E588</f>
        <v>2648</v>
      </c>
      <c r="E588" s="9">
        <f>Daten!D588</f>
        <v>0</v>
      </c>
      <c r="F588" s="8">
        <f t="shared" si="52"/>
        <v>4268.4179104477607</v>
      </c>
      <c r="H588" s="25">
        <f t="shared" ca="1" si="53"/>
        <v>24003</v>
      </c>
      <c r="I588" s="7">
        <f t="shared" ca="1" si="54"/>
        <v>31</v>
      </c>
      <c r="J588" s="25">
        <f ca="1">IF(I588=0,0,COUNTIF(I$19:$I588,C588*10+1))</f>
        <v>267</v>
      </c>
      <c r="K588" s="20">
        <f t="shared" ca="1" si="55"/>
        <v>0</v>
      </c>
      <c r="L588" s="23">
        <f t="shared" ca="1" si="56"/>
        <v>24003</v>
      </c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</row>
    <row r="589" spans="1:44" x14ac:dyDescent="0.2">
      <c r="A589" s="14">
        <f>Daten!A589</f>
        <v>31408</v>
      </c>
      <c r="B589" s="7" t="str">
        <f>Daten!B589</f>
        <v>Mitterbach am Erlaufsee</v>
      </c>
      <c r="C589" s="14">
        <f t="shared" si="51"/>
        <v>3</v>
      </c>
      <c r="D589" s="8">
        <f>Daten!E589</f>
        <v>460</v>
      </c>
      <c r="E589" s="9">
        <f>Daten!D589</f>
        <v>0</v>
      </c>
      <c r="F589" s="8">
        <f t="shared" si="52"/>
        <v>741.49253731343288</v>
      </c>
      <c r="H589" s="25">
        <f t="shared" ca="1" si="53"/>
        <v>4170</v>
      </c>
      <c r="I589" s="7">
        <f t="shared" ca="1" si="54"/>
        <v>31</v>
      </c>
      <c r="J589" s="25">
        <f ca="1">IF(I589=0,0,COUNTIF(I$19:$I589,C589*10+1))</f>
        <v>268</v>
      </c>
      <c r="K589" s="20">
        <f t="shared" ca="1" si="55"/>
        <v>0</v>
      </c>
      <c r="L589" s="23">
        <f t="shared" ca="1" si="56"/>
        <v>4170</v>
      </c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</row>
    <row r="590" spans="1:44" x14ac:dyDescent="0.2">
      <c r="A590" s="14">
        <f>Daten!A590</f>
        <v>31409</v>
      </c>
      <c r="B590" s="7" t="str">
        <f>Daten!B590</f>
        <v>Ramsau</v>
      </c>
      <c r="C590" s="14">
        <f t="shared" si="51"/>
        <v>3</v>
      </c>
      <c r="D590" s="8">
        <f>Daten!E590</f>
        <v>826</v>
      </c>
      <c r="E590" s="9">
        <f>Daten!D590</f>
        <v>0</v>
      </c>
      <c r="F590" s="8">
        <f t="shared" si="52"/>
        <v>1331.4626865671642</v>
      </c>
      <c r="H590" s="25">
        <f t="shared" ca="1" si="53"/>
        <v>7487</v>
      </c>
      <c r="I590" s="7">
        <f t="shared" ca="1" si="54"/>
        <v>31</v>
      </c>
      <c r="J590" s="25">
        <f ca="1">IF(I590=0,0,COUNTIF(I$19:$I590,C590*10+1))</f>
        <v>269</v>
      </c>
      <c r="K590" s="20">
        <f t="shared" ca="1" si="55"/>
        <v>0</v>
      </c>
      <c r="L590" s="23">
        <f t="shared" ca="1" si="56"/>
        <v>7487</v>
      </c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</row>
    <row r="591" spans="1:44" x14ac:dyDescent="0.2">
      <c r="A591" s="14">
        <f>Daten!A591</f>
        <v>31410</v>
      </c>
      <c r="B591" s="7" t="str">
        <f>Daten!B591</f>
        <v>Rohrbach an der Gölsen</v>
      </c>
      <c r="C591" s="14">
        <f t="shared" si="51"/>
        <v>3</v>
      </c>
      <c r="D591" s="8">
        <f>Daten!E591</f>
        <v>1524</v>
      </c>
      <c r="E591" s="9">
        <f>Daten!D591</f>
        <v>0</v>
      </c>
      <c r="F591" s="8">
        <f t="shared" si="52"/>
        <v>2456.5970149253731</v>
      </c>
      <c r="H591" s="25">
        <f t="shared" ca="1" si="53"/>
        <v>13814</v>
      </c>
      <c r="I591" s="7">
        <f t="shared" ca="1" si="54"/>
        <v>31</v>
      </c>
      <c r="J591" s="25">
        <f ca="1">IF(I591=0,0,COUNTIF(I$19:$I591,C591*10+1))</f>
        <v>270</v>
      </c>
      <c r="K591" s="20">
        <f t="shared" ca="1" si="55"/>
        <v>0</v>
      </c>
      <c r="L591" s="23">
        <f t="shared" ca="1" si="56"/>
        <v>13814</v>
      </c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</row>
    <row r="592" spans="1:44" x14ac:dyDescent="0.2">
      <c r="A592" s="14">
        <f>Daten!A592</f>
        <v>31411</v>
      </c>
      <c r="B592" s="7" t="str">
        <f>Daten!B592</f>
        <v>St. Aegyd am Neuwalde</v>
      </c>
      <c r="C592" s="14">
        <f t="shared" si="51"/>
        <v>3</v>
      </c>
      <c r="D592" s="8">
        <f>Daten!E592</f>
        <v>1803</v>
      </c>
      <c r="E592" s="9">
        <f>Daten!D592</f>
        <v>0</v>
      </c>
      <c r="F592" s="8">
        <f t="shared" si="52"/>
        <v>2906.3283582089553</v>
      </c>
      <c r="H592" s="25">
        <f t="shared" ca="1" si="53"/>
        <v>16343</v>
      </c>
      <c r="I592" s="7">
        <f t="shared" ca="1" si="54"/>
        <v>31</v>
      </c>
      <c r="J592" s="25">
        <f ca="1">IF(I592=0,0,COUNTIF(I$19:$I592,C592*10+1))</f>
        <v>271</v>
      </c>
      <c r="K592" s="20">
        <f t="shared" ca="1" si="55"/>
        <v>0</v>
      </c>
      <c r="L592" s="23">
        <f t="shared" ca="1" si="56"/>
        <v>16343</v>
      </c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</row>
    <row r="593" spans="1:44" x14ac:dyDescent="0.2">
      <c r="A593" s="14">
        <f>Daten!A593</f>
        <v>31412</v>
      </c>
      <c r="B593" s="7" t="str">
        <f>Daten!B593</f>
        <v>St. Veit an der Gölsen</v>
      </c>
      <c r="C593" s="14">
        <f t="shared" si="51"/>
        <v>3</v>
      </c>
      <c r="D593" s="8">
        <f>Daten!E593</f>
        <v>3841</v>
      </c>
      <c r="E593" s="9">
        <f>Daten!D593</f>
        <v>0</v>
      </c>
      <c r="F593" s="8">
        <f t="shared" si="52"/>
        <v>6191.4626865671644</v>
      </c>
      <c r="H593" s="25">
        <f t="shared" ca="1" si="53"/>
        <v>34816</v>
      </c>
      <c r="I593" s="7">
        <f t="shared" ca="1" si="54"/>
        <v>31</v>
      </c>
      <c r="J593" s="25">
        <f ca="1">IF(I593=0,0,COUNTIF(I$19:$I593,C593*10+1))</f>
        <v>272</v>
      </c>
      <c r="K593" s="20">
        <f t="shared" ca="1" si="55"/>
        <v>0</v>
      </c>
      <c r="L593" s="23">
        <f t="shared" ca="1" si="56"/>
        <v>34816</v>
      </c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</row>
    <row r="594" spans="1:44" x14ac:dyDescent="0.2">
      <c r="A594" s="14">
        <f>Daten!A594</f>
        <v>31413</v>
      </c>
      <c r="B594" s="7" t="str">
        <f>Daten!B594</f>
        <v>Traisen</v>
      </c>
      <c r="C594" s="14">
        <f t="shared" si="51"/>
        <v>3</v>
      </c>
      <c r="D594" s="8">
        <f>Daten!E594</f>
        <v>3416</v>
      </c>
      <c r="E594" s="9">
        <f>Daten!D594</f>
        <v>0</v>
      </c>
      <c r="F594" s="8">
        <f t="shared" si="52"/>
        <v>5506.3880597014922</v>
      </c>
      <c r="H594" s="25">
        <f t="shared" ca="1" si="53"/>
        <v>30964</v>
      </c>
      <c r="I594" s="7">
        <f t="shared" ca="1" si="54"/>
        <v>31</v>
      </c>
      <c r="J594" s="25">
        <f ca="1">IF(I594=0,0,COUNTIF(I$19:$I594,C594*10+1))</f>
        <v>273</v>
      </c>
      <c r="K594" s="20">
        <f t="shared" ca="1" si="55"/>
        <v>0</v>
      </c>
      <c r="L594" s="23">
        <f t="shared" ca="1" si="56"/>
        <v>30964</v>
      </c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</row>
    <row r="595" spans="1:44" x14ac:dyDescent="0.2">
      <c r="A595" s="14">
        <f>Daten!A595</f>
        <v>31414</v>
      </c>
      <c r="B595" s="7" t="str">
        <f>Daten!B595</f>
        <v>Türnitz</v>
      </c>
      <c r="C595" s="14">
        <f t="shared" ref="C595:C658" si="57">INT(A595/10000)</f>
        <v>3</v>
      </c>
      <c r="D595" s="8">
        <f>Daten!E595</f>
        <v>1886</v>
      </c>
      <c r="E595" s="9">
        <f>Daten!D595</f>
        <v>0</v>
      </c>
      <c r="F595" s="8">
        <f t="shared" ref="F595:F658" si="58">IF(AND(E595=1,D595&lt;=20000),D595*2,IF(D595&lt;=10000,D595*(1+41/67),IF(D595&lt;=20000,D595*(1+2/3),IF(D595&lt;=50000,D595*(2),D595*(2+1/3))))+IF(AND(D595&gt;9000,D595&lt;=10000),(D595-9000)*(110/201),0)+IF(AND(D595&gt;18000,D595&lt;=20000),(D595-18000)*(3+1/3),0)+IF(AND(D595&gt;45000,D595&lt;=50000),(D595-45000)*(3+1/3),0))</f>
        <v>3040.1194029850744</v>
      </c>
      <c r="H595" s="25">
        <f t="shared" ref="H595:H658" ca="1" si="59">ROUND(OFFSET($G$6,C595,0)/OFFSET($F$6,C595,0)*F595,0)</f>
        <v>17095</v>
      </c>
      <c r="I595" s="7">
        <f t="shared" ref="I595:I658" ca="1" si="60">IF(H595&gt;0,C595*10+1,0)</f>
        <v>31</v>
      </c>
      <c r="J595" s="25">
        <f ca="1">IF(I595=0,0,COUNTIF(I$19:$I595,C595*10+1))</f>
        <v>274</v>
      </c>
      <c r="K595" s="20">
        <f t="shared" ref="K595:K658" ca="1" si="61">IF(J595=1,OFFSET($G$6,C595,0)-OFFSET($H$6,C595,0),0)</f>
        <v>0</v>
      </c>
      <c r="L595" s="23">
        <f t="shared" ref="L595:L658" ca="1" si="62">H595+K595</f>
        <v>17095</v>
      </c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</row>
    <row r="596" spans="1:44" x14ac:dyDescent="0.2">
      <c r="A596" s="14">
        <f>Daten!A596</f>
        <v>31502</v>
      </c>
      <c r="B596" s="7" t="str">
        <f>Daten!B596</f>
        <v>Artstetten-Pöbring</v>
      </c>
      <c r="C596" s="14">
        <f t="shared" si="57"/>
        <v>3</v>
      </c>
      <c r="D596" s="8">
        <f>Daten!E596</f>
        <v>1259</v>
      </c>
      <c r="E596" s="9">
        <f>Daten!D596</f>
        <v>0</v>
      </c>
      <c r="F596" s="8">
        <f t="shared" si="58"/>
        <v>2029.4328358208954</v>
      </c>
      <c r="H596" s="25">
        <f t="shared" ca="1" si="59"/>
        <v>11412</v>
      </c>
      <c r="I596" s="7">
        <f t="shared" ca="1" si="60"/>
        <v>31</v>
      </c>
      <c r="J596" s="25">
        <f ca="1">IF(I596=0,0,COUNTIF(I$19:$I596,C596*10+1))</f>
        <v>275</v>
      </c>
      <c r="K596" s="20">
        <f t="shared" ca="1" si="61"/>
        <v>0</v>
      </c>
      <c r="L596" s="23">
        <f t="shared" ca="1" si="62"/>
        <v>11412</v>
      </c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</row>
    <row r="597" spans="1:44" x14ac:dyDescent="0.2">
      <c r="A597" s="14">
        <f>Daten!A597</f>
        <v>31503</v>
      </c>
      <c r="B597" s="7" t="str">
        <f>Daten!B597</f>
        <v>Bergland</v>
      </c>
      <c r="C597" s="14">
        <f t="shared" si="57"/>
        <v>3</v>
      </c>
      <c r="D597" s="8">
        <f>Daten!E597</f>
        <v>1916</v>
      </c>
      <c r="E597" s="9">
        <f>Daten!D597</f>
        <v>0</v>
      </c>
      <c r="F597" s="8">
        <f t="shared" si="58"/>
        <v>3088.4776119402986</v>
      </c>
      <c r="H597" s="25">
        <f t="shared" ca="1" si="59"/>
        <v>17367</v>
      </c>
      <c r="I597" s="7">
        <f t="shared" ca="1" si="60"/>
        <v>31</v>
      </c>
      <c r="J597" s="25">
        <f ca="1">IF(I597=0,0,COUNTIF(I$19:$I597,C597*10+1))</f>
        <v>276</v>
      </c>
      <c r="K597" s="20">
        <f t="shared" ca="1" si="61"/>
        <v>0</v>
      </c>
      <c r="L597" s="23">
        <f t="shared" ca="1" si="62"/>
        <v>17367</v>
      </c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</row>
    <row r="598" spans="1:44" x14ac:dyDescent="0.2">
      <c r="A598" s="14">
        <f>Daten!A598</f>
        <v>31504</v>
      </c>
      <c r="B598" s="7" t="str">
        <f>Daten!B598</f>
        <v>Bischofstetten</v>
      </c>
      <c r="C598" s="14">
        <f t="shared" si="57"/>
        <v>3</v>
      </c>
      <c r="D598" s="8">
        <f>Daten!E598</f>
        <v>1230</v>
      </c>
      <c r="E598" s="9">
        <f>Daten!D598</f>
        <v>0</v>
      </c>
      <c r="F598" s="8">
        <f t="shared" si="58"/>
        <v>1982.686567164179</v>
      </c>
      <c r="H598" s="25">
        <f t="shared" ca="1" si="59"/>
        <v>11149</v>
      </c>
      <c r="I598" s="7">
        <f t="shared" ca="1" si="60"/>
        <v>31</v>
      </c>
      <c r="J598" s="25">
        <f ca="1">IF(I598=0,0,COUNTIF(I$19:$I598,C598*10+1))</f>
        <v>277</v>
      </c>
      <c r="K598" s="20">
        <f t="shared" ca="1" si="61"/>
        <v>0</v>
      </c>
      <c r="L598" s="23">
        <f t="shared" ca="1" si="62"/>
        <v>11149</v>
      </c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</row>
    <row r="599" spans="1:44" x14ac:dyDescent="0.2">
      <c r="A599" s="14">
        <f>Daten!A599</f>
        <v>31505</v>
      </c>
      <c r="B599" s="7" t="str">
        <f>Daten!B599</f>
        <v>Blindenmarkt</v>
      </c>
      <c r="C599" s="14">
        <f t="shared" si="57"/>
        <v>3</v>
      </c>
      <c r="D599" s="8">
        <f>Daten!E599</f>
        <v>2786</v>
      </c>
      <c r="E599" s="9">
        <f>Daten!D599</f>
        <v>0</v>
      </c>
      <c r="F599" s="8">
        <f t="shared" si="58"/>
        <v>4490.8656716417909</v>
      </c>
      <c r="H599" s="25">
        <f t="shared" ca="1" si="59"/>
        <v>25253</v>
      </c>
      <c r="I599" s="7">
        <f t="shared" ca="1" si="60"/>
        <v>31</v>
      </c>
      <c r="J599" s="25">
        <f ca="1">IF(I599=0,0,COUNTIF(I$19:$I599,C599*10+1))</f>
        <v>278</v>
      </c>
      <c r="K599" s="20">
        <f t="shared" ca="1" si="61"/>
        <v>0</v>
      </c>
      <c r="L599" s="23">
        <f t="shared" ca="1" si="62"/>
        <v>25253</v>
      </c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</row>
    <row r="600" spans="1:44" x14ac:dyDescent="0.2">
      <c r="A600" s="14">
        <f>Daten!A600</f>
        <v>31506</v>
      </c>
      <c r="B600" s="7" t="str">
        <f>Daten!B600</f>
        <v>Dorfstetten</v>
      </c>
      <c r="C600" s="14">
        <f t="shared" si="57"/>
        <v>3</v>
      </c>
      <c r="D600" s="8">
        <f>Daten!E600</f>
        <v>568</v>
      </c>
      <c r="E600" s="9">
        <f>Daten!D600</f>
        <v>0</v>
      </c>
      <c r="F600" s="8">
        <f t="shared" si="58"/>
        <v>915.58208955223881</v>
      </c>
      <c r="H600" s="25">
        <f t="shared" ca="1" si="59"/>
        <v>5149</v>
      </c>
      <c r="I600" s="7">
        <f t="shared" ca="1" si="60"/>
        <v>31</v>
      </c>
      <c r="J600" s="25">
        <f ca="1">IF(I600=0,0,COUNTIF(I$19:$I600,C600*10+1))</f>
        <v>279</v>
      </c>
      <c r="K600" s="20">
        <f t="shared" ca="1" si="61"/>
        <v>0</v>
      </c>
      <c r="L600" s="23">
        <f t="shared" ca="1" si="62"/>
        <v>5149</v>
      </c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</row>
    <row r="601" spans="1:44" x14ac:dyDescent="0.2">
      <c r="A601" s="14">
        <f>Daten!A601</f>
        <v>31507</v>
      </c>
      <c r="B601" s="7" t="str">
        <f>Daten!B601</f>
        <v>Dunkelsteinerwald</v>
      </c>
      <c r="C601" s="14">
        <f t="shared" si="57"/>
        <v>3</v>
      </c>
      <c r="D601" s="8">
        <f>Daten!E601</f>
        <v>2392</v>
      </c>
      <c r="E601" s="9">
        <f>Daten!D601</f>
        <v>0</v>
      </c>
      <c r="F601" s="8">
        <f t="shared" si="58"/>
        <v>3855.7611940298507</v>
      </c>
      <c r="H601" s="25">
        <f t="shared" ca="1" si="59"/>
        <v>21682</v>
      </c>
      <c r="I601" s="7">
        <f t="shared" ca="1" si="60"/>
        <v>31</v>
      </c>
      <c r="J601" s="25">
        <f ca="1">IF(I601=0,0,COUNTIF(I$19:$I601,C601*10+1))</f>
        <v>280</v>
      </c>
      <c r="K601" s="20">
        <f t="shared" ca="1" si="61"/>
        <v>0</v>
      </c>
      <c r="L601" s="23">
        <f t="shared" ca="1" si="62"/>
        <v>21682</v>
      </c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</row>
    <row r="602" spans="1:44" x14ac:dyDescent="0.2">
      <c r="A602" s="14">
        <f>Daten!A602</f>
        <v>31508</v>
      </c>
      <c r="B602" s="7" t="str">
        <f>Daten!B602</f>
        <v>Erlauf</v>
      </c>
      <c r="C602" s="14">
        <f t="shared" si="57"/>
        <v>3</v>
      </c>
      <c r="D602" s="8">
        <f>Daten!E602</f>
        <v>1119</v>
      </c>
      <c r="E602" s="9">
        <f>Daten!D602</f>
        <v>0</v>
      </c>
      <c r="F602" s="8">
        <f t="shared" si="58"/>
        <v>1803.7611940298507</v>
      </c>
      <c r="H602" s="25">
        <f t="shared" ca="1" si="59"/>
        <v>10143</v>
      </c>
      <c r="I602" s="7">
        <f t="shared" ca="1" si="60"/>
        <v>31</v>
      </c>
      <c r="J602" s="25">
        <f ca="1">IF(I602=0,0,COUNTIF(I$19:$I602,C602*10+1))</f>
        <v>281</v>
      </c>
      <c r="K602" s="20">
        <f t="shared" ca="1" si="61"/>
        <v>0</v>
      </c>
      <c r="L602" s="23">
        <f t="shared" ca="1" si="62"/>
        <v>10143</v>
      </c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</row>
    <row r="603" spans="1:44" x14ac:dyDescent="0.2">
      <c r="A603" s="14">
        <f>Daten!A603</f>
        <v>31509</v>
      </c>
      <c r="B603" s="7" t="str">
        <f>Daten!B603</f>
        <v>Golling an der Erlauf</v>
      </c>
      <c r="C603" s="14">
        <f t="shared" si="57"/>
        <v>3</v>
      </c>
      <c r="D603" s="8">
        <f>Daten!E603</f>
        <v>1467</v>
      </c>
      <c r="E603" s="9">
        <f>Daten!D603</f>
        <v>0</v>
      </c>
      <c r="F603" s="8">
        <f t="shared" si="58"/>
        <v>2364.7164179104479</v>
      </c>
      <c r="H603" s="25">
        <f t="shared" ca="1" si="59"/>
        <v>13297</v>
      </c>
      <c r="I603" s="7">
        <f t="shared" ca="1" si="60"/>
        <v>31</v>
      </c>
      <c r="J603" s="25">
        <f ca="1">IF(I603=0,0,COUNTIF(I$19:$I603,C603*10+1))</f>
        <v>282</v>
      </c>
      <c r="K603" s="20">
        <f t="shared" ca="1" si="61"/>
        <v>0</v>
      </c>
      <c r="L603" s="23">
        <f t="shared" ca="1" si="62"/>
        <v>13297</v>
      </c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</row>
    <row r="604" spans="1:44" x14ac:dyDescent="0.2">
      <c r="A604" s="14">
        <f>Daten!A604</f>
        <v>31511</v>
      </c>
      <c r="B604" s="7" t="str">
        <f>Daten!B604</f>
        <v>Hofamt Priel</v>
      </c>
      <c r="C604" s="14">
        <f t="shared" si="57"/>
        <v>3</v>
      </c>
      <c r="D604" s="8">
        <f>Daten!E604</f>
        <v>1718</v>
      </c>
      <c r="E604" s="9">
        <f>Daten!D604</f>
        <v>0</v>
      </c>
      <c r="F604" s="8">
        <f t="shared" si="58"/>
        <v>2769.313432835821</v>
      </c>
      <c r="H604" s="25">
        <f t="shared" ca="1" si="59"/>
        <v>15573</v>
      </c>
      <c r="I604" s="7">
        <f t="shared" ca="1" si="60"/>
        <v>31</v>
      </c>
      <c r="J604" s="25">
        <f ca="1">IF(I604=0,0,COUNTIF(I$19:$I604,C604*10+1))</f>
        <v>283</v>
      </c>
      <c r="K604" s="20">
        <f t="shared" ca="1" si="61"/>
        <v>0</v>
      </c>
      <c r="L604" s="23">
        <f t="shared" ca="1" si="62"/>
        <v>15573</v>
      </c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</row>
    <row r="605" spans="1:44" x14ac:dyDescent="0.2">
      <c r="A605" s="14">
        <f>Daten!A605</f>
        <v>31513</v>
      </c>
      <c r="B605" s="7" t="str">
        <f>Daten!B605</f>
        <v>Hürm</v>
      </c>
      <c r="C605" s="14">
        <f t="shared" si="57"/>
        <v>3</v>
      </c>
      <c r="D605" s="8">
        <f>Daten!E605</f>
        <v>1976</v>
      </c>
      <c r="E605" s="9">
        <f>Daten!D605</f>
        <v>0</v>
      </c>
      <c r="F605" s="8">
        <f t="shared" si="58"/>
        <v>3185.1940298507461</v>
      </c>
      <c r="H605" s="25">
        <f t="shared" ca="1" si="59"/>
        <v>17911</v>
      </c>
      <c r="I605" s="7">
        <f t="shared" ca="1" si="60"/>
        <v>31</v>
      </c>
      <c r="J605" s="25">
        <f ca="1">IF(I605=0,0,COUNTIF(I$19:$I605,C605*10+1))</f>
        <v>284</v>
      </c>
      <c r="K605" s="20">
        <f t="shared" ca="1" si="61"/>
        <v>0</v>
      </c>
      <c r="L605" s="23">
        <f t="shared" ca="1" si="62"/>
        <v>17911</v>
      </c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</row>
    <row r="606" spans="1:44" x14ac:dyDescent="0.2">
      <c r="A606" s="14">
        <f>Daten!A606</f>
        <v>31514</v>
      </c>
      <c r="B606" s="7" t="str">
        <f>Daten!B606</f>
        <v>Kilb</v>
      </c>
      <c r="C606" s="14">
        <f t="shared" si="57"/>
        <v>3</v>
      </c>
      <c r="D606" s="8">
        <f>Daten!E606</f>
        <v>2591</v>
      </c>
      <c r="E606" s="9">
        <f>Daten!D606</f>
        <v>0</v>
      </c>
      <c r="F606" s="8">
        <f t="shared" si="58"/>
        <v>4176.5373134328356</v>
      </c>
      <c r="H606" s="25">
        <f t="shared" ca="1" si="59"/>
        <v>23486</v>
      </c>
      <c r="I606" s="7">
        <f t="shared" ca="1" si="60"/>
        <v>31</v>
      </c>
      <c r="J606" s="25">
        <f ca="1">IF(I606=0,0,COUNTIF(I$19:$I606,C606*10+1))</f>
        <v>285</v>
      </c>
      <c r="K606" s="20">
        <f t="shared" ca="1" si="61"/>
        <v>0</v>
      </c>
      <c r="L606" s="23">
        <f t="shared" ca="1" si="62"/>
        <v>23486</v>
      </c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</row>
    <row r="607" spans="1:44" x14ac:dyDescent="0.2">
      <c r="A607" s="14">
        <f>Daten!A607</f>
        <v>31515</v>
      </c>
      <c r="B607" s="7" t="str">
        <f>Daten!B607</f>
        <v>Kirnberg an der Mank</v>
      </c>
      <c r="C607" s="14">
        <f t="shared" si="57"/>
        <v>3</v>
      </c>
      <c r="D607" s="8">
        <f>Daten!E607</f>
        <v>1106</v>
      </c>
      <c r="E607" s="9">
        <f>Daten!D607</f>
        <v>0</v>
      </c>
      <c r="F607" s="8">
        <f t="shared" si="58"/>
        <v>1782.8059701492537</v>
      </c>
      <c r="H607" s="25">
        <f t="shared" ca="1" si="59"/>
        <v>10025</v>
      </c>
      <c r="I607" s="7">
        <f t="shared" ca="1" si="60"/>
        <v>31</v>
      </c>
      <c r="J607" s="25">
        <f ca="1">IF(I607=0,0,COUNTIF(I$19:$I607,C607*10+1))</f>
        <v>286</v>
      </c>
      <c r="K607" s="20">
        <f t="shared" ca="1" si="61"/>
        <v>0</v>
      </c>
      <c r="L607" s="23">
        <f t="shared" ca="1" si="62"/>
        <v>10025</v>
      </c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</row>
    <row r="608" spans="1:44" x14ac:dyDescent="0.2">
      <c r="A608" s="14">
        <f>Daten!A608</f>
        <v>31516</v>
      </c>
      <c r="B608" s="7" t="str">
        <f>Daten!B608</f>
        <v>Klein-Pöchlarn</v>
      </c>
      <c r="C608" s="14">
        <f t="shared" si="57"/>
        <v>3</v>
      </c>
      <c r="D608" s="8">
        <f>Daten!E608</f>
        <v>1091</v>
      </c>
      <c r="E608" s="9">
        <f>Daten!D608</f>
        <v>0</v>
      </c>
      <c r="F608" s="8">
        <f t="shared" si="58"/>
        <v>1758.6268656716418</v>
      </c>
      <c r="H608" s="25">
        <f t="shared" ca="1" si="59"/>
        <v>9889</v>
      </c>
      <c r="I608" s="7">
        <f t="shared" ca="1" si="60"/>
        <v>31</v>
      </c>
      <c r="J608" s="25">
        <f ca="1">IF(I608=0,0,COUNTIF(I$19:$I608,C608*10+1))</f>
        <v>287</v>
      </c>
      <c r="K608" s="20">
        <f t="shared" ca="1" si="61"/>
        <v>0</v>
      </c>
      <c r="L608" s="23">
        <f t="shared" ca="1" si="62"/>
        <v>9889</v>
      </c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</row>
    <row r="609" spans="1:44" x14ac:dyDescent="0.2">
      <c r="A609" s="14">
        <f>Daten!A609</f>
        <v>31517</v>
      </c>
      <c r="B609" s="7" t="str">
        <f>Daten!B609</f>
        <v>Krummnußbaum</v>
      </c>
      <c r="C609" s="14">
        <f t="shared" si="57"/>
        <v>3</v>
      </c>
      <c r="D609" s="8">
        <f>Daten!E609</f>
        <v>1635</v>
      </c>
      <c r="E609" s="9">
        <f>Daten!D609</f>
        <v>0</v>
      </c>
      <c r="F609" s="8">
        <f t="shared" si="58"/>
        <v>2635.5223880597014</v>
      </c>
      <c r="H609" s="25">
        <f t="shared" ca="1" si="59"/>
        <v>14820</v>
      </c>
      <c r="I609" s="7">
        <f t="shared" ca="1" si="60"/>
        <v>31</v>
      </c>
      <c r="J609" s="25">
        <f ca="1">IF(I609=0,0,COUNTIF(I$19:$I609,C609*10+1))</f>
        <v>288</v>
      </c>
      <c r="K609" s="20">
        <f t="shared" ca="1" si="61"/>
        <v>0</v>
      </c>
      <c r="L609" s="23">
        <f t="shared" ca="1" si="62"/>
        <v>14820</v>
      </c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</row>
    <row r="610" spans="1:44" x14ac:dyDescent="0.2">
      <c r="A610" s="14">
        <f>Daten!A610</f>
        <v>31519</v>
      </c>
      <c r="B610" s="7" t="str">
        <f>Daten!B610</f>
        <v>Leiben</v>
      </c>
      <c r="C610" s="14">
        <f t="shared" si="57"/>
        <v>3</v>
      </c>
      <c r="D610" s="8">
        <f>Daten!E610</f>
        <v>1347</v>
      </c>
      <c r="E610" s="9">
        <f>Daten!D610</f>
        <v>0</v>
      </c>
      <c r="F610" s="8">
        <f t="shared" si="58"/>
        <v>2171.2835820895521</v>
      </c>
      <c r="H610" s="25">
        <f t="shared" ca="1" si="59"/>
        <v>12210</v>
      </c>
      <c r="I610" s="7">
        <f t="shared" ca="1" si="60"/>
        <v>31</v>
      </c>
      <c r="J610" s="25">
        <f ca="1">IF(I610=0,0,COUNTIF(I$19:$I610,C610*10+1))</f>
        <v>289</v>
      </c>
      <c r="K610" s="20">
        <f t="shared" ca="1" si="61"/>
        <v>0</v>
      </c>
      <c r="L610" s="23">
        <f t="shared" ca="1" si="62"/>
        <v>12210</v>
      </c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</row>
    <row r="611" spans="1:44" x14ac:dyDescent="0.2">
      <c r="A611" s="14">
        <f>Daten!A611</f>
        <v>31520</v>
      </c>
      <c r="B611" s="7" t="str">
        <f>Daten!B611</f>
        <v>Loosdorf</v>
      </c>
      <c r="C611" s="14">
        <f t="shared" si="57"/>
        <v>3</v>
      </c>
      <c r="D611" s="8">
        <f>Daten!E611</f>
        <v>3913</v>
      </c>
      <c r="E611" s="9">
        <f>Daten!D611</f>
        <v>0</v>
      </c>
      <c r="F611" s="8">
        <f t="shared" si="58"/>
        <v>6307.5223880597014</v>
      </c>
      <c r="H611" s="25">
        <f t="shared" ca="1" si="59"/>
        <v>35469</v>
      </c>
      <c r="I611" s="7">
        <f t="shared" ca="1" si="60"/>
        <v>31</v>
      </c>
      <c r="J611" s="25">
        <f ca="1">IF(I611=0,0,COUNTIF(I$19:$I611,C611*10+1))</f>
        <v>290</v>
      </c>
      <c r="K611" s="20">
        <f t="shared" ca="1" si="61"/>
        <v>0</v>
      </c>
      <c r="L611" s="23">
        <f t="shared" ca="1" si="62"/>
        <v>35469</v>
      </c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</row>
    <row r="612" spans="1:44" x14ac:dyDescent="0.2">
      <c r="A612" s="14">
        <f>Daten!A612</f>
        <v>31521</v>
      </c>
      <c r="B612" s="7" t="str">
        <f>Daten!B612</f>
        <v>Mank</v>
      </c>
      <c r="C612" s="14">
        <f t="shared" si="57"/>
        <v>3</v>
      </c>
      <c r="D612" s="8">
        <f>Daten!E612</f>
        <v>3315</v>
      </c>
      <c r="E612" s="9">
        <f>Daten!D612</f>
        <v>0</v>
      </c>
      <c r="F612" s="8">
        <f t="shared" si="58"/>
        <v>5343.5820895522384</v>
      </c>
      <c r="H612" s="25">
        <f t="shared" ca="1" si="59"/>
        <v>30049</v>
      </c>
      <c r="I612" s="7">
        <f t="shared" ca="1" si="60"/>
        <v>31</v>
      </c>
      <c r="J612" s="25">
        <f ca="1">IF(I612=0,0,COUNTIF(I$19:$I612,C612*10+1))</f>
        <v>291</v>
      </c>
      <c r="K612" s="20">
        <f t="shared" ca="1" si="61"/>
        <v>0</v>
      </c>
      <c r="L612" s="23">
        <f t="shared" ca="1" si="62"/>
        <v>30049</v>
      </c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</row>
    <row r="613" spans="1:44" x14ac:dyDescent="0.2">
      <c r="A613" s="14">
        <f>Daten!A613</f>
        <v>31522</v>
      </c>
      <c r="B613" s="7" t="str">
        <f>Daten!B613</f>
        <v>Marbach an der Donau</v>
      </c>
      <c r="C613" s="14">
        <f t="shared" si="57"/>
        <v>3</v>
      </c>
      <c r="D613" s="8">
        <f>Daten!E613</f>
        <v>1688</v>
      </c>
      <c r="E613" s="9">
        <f>Daten!D613</f>
        <v>0</v>
      </c>
      <c r="F613" s="8">
        <f t="shared" si="58"/>
        <v>2720.9552238805968</v>
      </c>
      <c r="H613" s="25">
        <f t="shared" ca="1" si="59"/>
        <v>15301</v>
      </c>
      <c r="I613" s="7">
        <f t="shared" ca="1" si="60"/>
        <v>31</v>
      </c>
      <c r="J613" s="25">
        <f ca="1">IF(I613=0,0,COUNTIF(I$19:$I613,C613*10+1))</f>
        <v>292</v>
      </c>
      <c r="K613" s="20">
        <f t="shared" ca="1" si="61"/>
        <v>0</v>
      </c>
      <c r="L613" s="23">
        <f t="shared" ca="1" si="62"/>
        <v>15301</v>
      </c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</row>
    <row r="614" spans="1:44" x14ac:dyDescent="0.2">
      <c r="A614" s="14">
        <f>Daten!A614</f>
        <v>31523</v>
      </c>
      <c r="B614" s="7" t="str">
        <f>Daten!B614</f>
        <v>Maria Taferl</v>
      </c>
      <c r="C614" s="14">
        <f t="shared" si="57"/>
        <v>3</v>
      </c>
      <c r="D614" s="8">
        <f>Daten!E614</f>
        <v>969</v>
      </c>
      <c r="E614" s="9">
        <f>Daten!D614</f>
        <v>0</v>
      </c>
      <c r="F614" s="8">
        <f t="shared" si="58"/>
        <v>1561.9701492537313</v>
      </c>
      <c r="H614" s="25">
        <f t="shared" ca="1" si="59"/>
        <v>8783</v>
      </c>
      <c r="I614" s="7">
        <f t="shared" ca="1" si="60"/>
        <v>31</v>
      </c>
      <c r="J614" s="25">
        <f ca="1">IF(I614=0,0,COUNTIF(I$19:$I614,C614*10+1))</f>
        <v>293</v>
      </c>
      <c r="K614" s="20">
        <f t="shared" ca="1" si="61"/>
        <v>0</v>
      </c>
      <c r="L614" s="23">
        <f t="shared" ca="1" si="62"/>
        <v>8783</v>
      </c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</row>
    <row r="615" spans="1:44" x14ac:dyDescent="0.2">
      <c r="A615" s="14">
        <f>Daten!A615</f>
        <v>31524</v>
      </c>
      <c r="B615" s="7" t="str">
        <f>Daten!B615</f>
        <v>Melk</v>
      </c>
      <c r="C615" s="14">
        <f t="shared" si="57"/>
        <v>3</v>
      </c>
      <c r="D615" s="8">
        <f>Daten!E615</f>
        <v>5593</v>
      </c>
      <c r="E615" s="9">
        <f>Daten!D615</f>
        <v>0</v>
      </c>
      <c r="F615" s="8">
        <f t="shared" si="58"/>
        <v>9015.5820895522393</v>
      </c>
      <c r="H615" s="25">
        <f t="shared" ca="1" si="59"/>
        <v>50697</v>
      </c>
      <c r="I615" s="7">
        <f t="shared" ca="1" si="60"/>
        <v>31</v>
      </c>
      <c r="J615" s="25">
        <f ca="1">IF(I615=0,0,COUNTIF(I$19:$I615,C615*10+1))</f>
        <v>294</v>
      </c>
      <c r="K615" s="20">
        <f t="shared" ca="1" si="61"/>
        <v>0</v>
      </c>
      <c r="L615" s="23">
        <f t="shared" ca="1" si="62"/>
        <v>50697</v>
      </c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</row>
    <row r="616" spans="1:44" x14ac:dyDescent="0.2">
      <c r="A616" s="14">
        <f>Daten!A616</f>
        <v>31525</v>
      </c>
      <c r="B616" s="7" t="str">
        <f>Daten!B616</f>
        <v>Münichreith-Laimbach</v>
      </c>
      <c r="C616" s="14">
        <f t="shared" si="57"/>
        <v>3</v>
      </c>
      <c r="D616" s="8">
        <f>Daten!E616</f>
        <v>1665</v>
      </c>
      <c r="E616" s="9">
        <f>Daten!D616</f>
        <v>0</v>
      </c>
      <c r="F616" s="8">
        <f t="shared" si="58"/>
        <v>2683.8805970149256</v>
      </c>
      <c r="H616" s="25">
        <f t="shared" ca="1" si="59"/>
        <v>15092</v>
      </c>
      <c r="I616" s="7">
        <f t="shared" ca="1" si="60"/>
        <v>31</v>
      </c>
      <c r="J616" s="25">
        <f ca="1">IF(I616=0,0,COUNTIF(I$19:$I616,C616*10+1))</f>
        <v>295</v>
      </c>
      <c r="K616" s="20">
        <f t="shared" ca="1" si="61"/>
        <v>0</v>
      </c>
      <c r="L616" s="23">
        <f t="shared" ca="1" si="62"/>
        <v>15092</v>
      </c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</row>
    <row r="617" spans="1:44" x14ac:dyDescent="0.2">
      <c r="A617" s="14">
        <f>Daten!A617</f>
        <v>31527</v>
      </c>
      <c r="B617" s="7" t="str">
        <f>Daten!B617</f>
        <v>Neumarkt an der Ybbs</v>
      </c>
      <c r="C617" s="14">
        <f t="shared" si="57"/>
        <v>3</v>
      </c>
      <c r="D617" s="8">
        <f>Daten!E617</f>
        <v>2066</v>
      </c>
      <c r="E617" s="9">
        <f>Daten!D617</f>
        <v>0</v>
      </c>
      <c r="F617" s="8">
        <f t="shared" si="58"/>
        <v>3330.2686567164178</v>
      </c>
      <c r="H617" s="25">
        <f t="shared" ca="1" si="59"/>
        <v>18727</v>
      </c>
      <c r="I617" s="7">
        <f t="shared" ca="1" si="60"/>
        <v>31</v>
      </c>
      <c r="J617" s="25">
        <f ca="1">IF(I617=0,0,COUNTIF(I$19:$I617,C617*10+1))</f>
        <v>296</v>
      </c>
      <c r="K617" s="20">
        <f t="shared" ca="1" si="61"/>
        <v>0</v>
      </c>
      <c r="L617" s="23">
        <f t="shared" ca="1" si="62"/>
        <v>18727</v>
      </c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</row>
    <row r="618" spans="1:44" x14ac:dyDescent="0.2">
      <c r="A618" s="14">
        <f>Daten!A618</f>
        <v>31528</v>
      </c>
      <c r="B618" s="7" t="str">
        <f>Daten!B618</f>
        <v>Nöchling</v>
      </c>
      <c r="C618" s="14">
        <f t="shared" si="57"/>
        <v>3</v>
      </c>
      <c r="D618" s="8">
        <f>Daten!E618</f>
        <v>1029</v>
      </c>
      <c r="E618" s="9">
        <f>Daten!D618</f>
        <v>0</v>
      </c>
      <c r="F618" s="8">
        <f t="shared" si="58"/>
        <v>1658.686567164179</v>
      </c>
      <c r="H618" s="25">
        <f t="shared" ca="1" si="59"/>
        <v>9327</v>
      </c>
      <c r="I618" s="7">
        <f t="shared" ca="1" si="60"/>
        <v>31</v>
      </c>
      <c r="J618" s="25">
        <f ca="1">IF(I618=0,0,COUNTIF(I$19:$I618,C618*10+1))</f>
        <v>297</v>
      </c>
      <c r="K618" s="20">
        <f t="shared" ca="1" si="61"/>
        <v>0</v>
      </c>
      <c r="L618" s="23">
        <f t="shared" ca="1" si="62"/>
        <v>9327</v>
      </c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</row>
    <row r="619" spans="1:44" x14ac:dyDescent="0.2">
      <c r="A619" s="14">
        <f>Daten!A619</f>
        <v>31530</v>
      </c>
      <c r="B619" s="7" t="str">
        <f>Daten!B619</f>
        <v>Persenbeug-Gottsdorf</v>
      </c>
      <c r="C619" s="14">
        <f t="shared" si="57"/>
        <v>3</v>
      </c>
      <c r="D619" s="8">
        <f>Daten!E619</f>
        <v>2173</v>
      </c>
      <c r="E619" s="9">
        <f>Daten!D619</f>
        <v>0</v>
      </c>
      <c r="F619" s="8">
        <f t="shared" si="58"/>
        <v>3502.7462686567164</v>
      </c>
      <c r="H619" s="25">
        <f t="shared" ca="1" si="59"/>
        <v>19697</v>
      </c>
      <c r="I619" s="7">
        <f t="shared" ca="1" si="60"/>
        <v>31</v>
      </c>
      <c r="J619" s="25">
        <f ca="1">IF(I619=0,0,COUNTIF(I$19:$I619,C619*10+1))</f>
        <v>298</v>
      </c>
      <c r="K619" s="20">
        <f t="shared" ca="1" si="61"/>
        <v>0</v>
      </c>
      <c r="L619" s="23">
        <f t="shared" ca="1" si="62"/>
        <v>19697</v>
      </c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</row>
    <row r="620" spans="1:44" x14ac:dyDescent="0.2">
      <c r="A620" s="14">
        <f>Daten!A620</f>
        <v>31531</v>
      </c>
      <c r="B620" s="7" t="str">
        <f>Daten!B620</f>
        <v>Petzenkirchen</v>
      </c>
      <c r="C620" s="14">
        <f t="shared" si="57"/>
        <v>3</v>
      </c>
      <c r="D620" s="8">
        <f>Daten!E620</f>
        <v>1560</v>
      </c>
      <c r="E620" s="9">
        <f>Daten!D620</f>
        <v>0</v>
      </c>
      <c r="F620" s="8">
        <f t="shared" si="58"/>
        <v>2514.6268656716416</v>
      </c>
      <c r="H620" s="25">
        <f t="shared" ca="1" si="59"/>
        <v>14140</v>
      </c>
      <c r="I620" s="7">
        <f t="shared" ca="1" si="60"/>
        <v>31</v>
      </c>
      <c r="J620" s="25">
        <f ca="1">IF(I620=0,0,COUNTIF(I$19:$I620,C620*10+1))</f>
        <v>299</v>
      </c>
      <c r="K620" s="20">
        <f t="shared" ca="1" si="61"/>
        <v>0</v>
      </c>
      <c r="L620" s="23">
        <f t="shared" ca="1" si="62"/>
        <v>14140</v>
      </c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</row>
    <row r="621" spans="1:44" x14ac:dyDescent="0.2">
      <c r="A621" s="14">
        <f>Daten!A621</f>
        <v>31533</v>
      </c>
      <c r="B621" s="7" t="str">
        <f>Daten!B621</f>
        <v>Pöchlarn</v>
      </c>
      <c r="C621" s="14">
        <f t="shared" si="57"/>
        <v>3</v>
      </c>
      <c r="D621" s="8">
        <f>Daten!E621</f>
        <v>3993</v>
      </c>
      <c r="E621" s="9">
        <f>Daten!D621</f>
        <v>0</v>
      </c>
      <c r="F621" s="8">
        <f t="shared" si="58"/>
        <v>6436.4776119402986</v>
      </c>
      <c r="H621" s="25">
        <f t="shared" ca="1" si="59"/>
        <v>36194</v>
      </c>
      <c r="I621" s="7">
        <f t="shared" ca="1" si="60"/>
        <v>31</v>
      </c>
      <c r="J621" s="25">
        <f ca="1">IF(I621=0,0,COUNTIF(I$19:$I621,C621*10+1))</f>
        <v>300</v>
      </c>
      <c r="K621" s="20">
        <f t="shared" ca="1" si="61"/>
        <v>0</v>
      </c>
      <c r="L621" s="23">
        <f t="shared" ca="1" si="62"/>
        <v>36194</v>
      </c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</row>
    <row r="622" spans="1:44" x14ac:dyDescent="0.2">
      <c r="A622" s="14">
        <f>Daten!A622</f>
        <v>31534</v>
      </c>
      <c r="B622" s="7" t="str">
        <f>Daten!B622</f>
        <v>Pöggstall</v>
      </c>
      <c r="C622" s="14">
        <f t="shared" si="57"/>
        <v>3</v>
      </c>
      <c r="D622" s="8">
        <f>Daten!E622</f>
        <v>2421</v>
      </c>
      <c r="E622" s="9">
        <f>Daten!D622</f>
        <v>0</v>
      </c>
      <c r="F622" s="8">
        <f t="shared" si="58"/>
        <v>3902.5074626865671</v>
      </c>
      <c r="H622" s="25">
        <f t="shared" ca="1" si="59"/>
        <v>21945</v>
      </c>
      <c r="I622" s="7">
        <f t="shared" ca="1" si="60"/>
        <v>31</v>
      </c>
      <c r="J622" s="25">
        <f ca="1">IF(I622=0,0,COUNTIF(I$19:$I622,C622*10+1))</f>
        <v>301</v>
      </c>
      <c r="K622" s="20">
        <f t="shared" ca="1" si="61"/>
        <v>0</v>
      </c>
      <c r="L622" s="23">
        <f t="shared" ca="1" si="62"/>
        <v>21945</v>
      </c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</row>
    <row r="623" spans="1:44" x14ac:dyDescent="0.2">
      <c r="A623" s="14">
        <f>Daten!A623</f>
        <v>31535</v>
      </c>
      <c r="B623" s="7" t="str">
        <f>Daten!B623</f>
        <v>Raxendorf</v>
      </c>
      <c r="C623" s="14">
        <f t="shared" si="57"/>
        <v>3</v>
      </c>
      <c r="D623" s="8">
        <f>Daten!E623</f>
        <v>1033</v>
      </c>
      <c r="E623" s="9">
        <f>Daten!D623</f>
        <v>0</v>
      </c>
      <c r="F623" s="8">
        <f t="shared" si="58"/>
        <v>1665.1343283582089</v>
      </c>
      <c r="H623" s="25">
        <f t="shared" ca="1" si="59"/>
        <v>9364</v>
      </c>
      <c r="I623" s="7">
        <f t="shared" ca="1" si="60"/>
        <v>31</v>
      </c>
      <c r="J623" s="25">
        <f ca="1">IF(I623=0,0,COUNTIF(I$19:$I623,C623*10+1))</f>
        <v>302</v>
      </c>
      <c r="K623" s="20">
        <f t="shared" ca="1" si="61"/>
        <v>0</v>
      </c>
      <c r="L623" s="23">
        <f t="shared" ca="1" si="62"/>
        <v>9364</v>
      </c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</row>
    <row r="624" spans="1:44" x14ac:dyDescent="0.2">
      <c r="A624" s="14">
        <f>Daten!A624</f>
        <v>31537</v>
      </c>
      <c r="B624" s="7" t="str">
        <f>Daten!B624</f>
        <v>Ruprechtshofen</v>
      </c>
      <c r="C624" s="14">
        <f t="shared" si="57"/>
        <v>3</v>
      </c>
      <c r="D624" s="8">
        <f>Daten!E624</f>
        <v>2299</v>
      </c>
      <c r="E624" s="9">
        <f>Daten!D624</f>
        <v>0</v>
      </c>
      <c r="F624" s="8">
        <f t="shared" si="58"/>
        <v>3705.8507462686566</v>
      </c>
      <c r="H624" s="25">
        <f t="shared" ca="1" si="59"/>
        <v>20839</v>
      </c>
      <c r="I624" s="7">
        <f t="shared" ca="1" si="60"/>
        <v>31</v>
      </c>
      <c r="J624" s="25">
        <f ca="1">IF(I624=0,0,COUNTIF(I$19:$I624,C624*10+1))</f>
        <v>303</v>
      </c>
      <c r="K624" s="20">
        <f t="shared" ca="1" si="61"/>
        <v>0</v>
      </c>
      <c r="L624" s="23">
        <f t="shared" ca="1" si="62"/>
        <v>20839</v>
      </c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</row>
    <row r="625" spans="1:44" x14ac:dyDescent="0.2">
      <c r="A625" s="14">
        <f>Daten!A625</f>
        <v>31539</v>
      </c>
      <c r="B625" s="7" t="str">
        <f>Daten!B625</f>
        <v>St. Leonhard am Forst</v>
      </c>
      <c r="C625" s="14">
        <f t="shared" si="57"/>
        <v>3</v>
      </c>
      <c r="D625" s="8">
        <f>Daten!E625</f>
        <v>3052</v>
      </c>
      <c r="E625" s="9">
        <f>Daten!D625</f>
        <v>0</v>
      </c>
      <c r="F625" s="8">
        <f t="shared" si="58"/>
        <v>4919.6417910447763</v>
      </c>
      <c r="H625" s="25">
        <f t="shared" ca="1" si="59"/>
        <v>27665</v>
      </c>
      <c r="I625" s="7">
        <f t="shared" ca="1" si="60"/>
        <v>31</v>
      </c>
      <c r="J625" s="25">
        <f ca="1">IF(I625=0,0,COUNTIF(I$19:$I625,C625*10+1))</f>
        <v>304</v>
      </c>
      <c r="K625" s="20">
        <f t="shared" ca="1" si="61"/>
        <v>0</v>
      </c>
      <c r="L625" s="23">
        <f t="shared" ca="1" si="62"/>
        <v>27665</v>
      </c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</row>
    <row r="626" spans="1:44" x14ac:dyDescent="0.2">
      <c r="A626" s="14">
        <f>Daten!A626</f>
        <v>31540</v>
      </c>
      <c r="B626" s="7" t="str">
        <f>Daten!B626</f>
        <v>St. Martin-Karlsbach</v>
      </c>
      <c r="C626" s="14">
        <f t="shared" si="57"/>
        <v>3</v>
      </c>
      <c r="D626" s="8">
        <f>Daten!E626</f>
        <v>1636</v>
      </c>
      <c r="E626" s="9">
        <f>Daten!D626</f>
        <v>0</v>
      </c>
      <c r="F626" s="8">
        <f t="shared" si="58"/>
        <v>2637.1343283582091</v>
      </c>
      <c r="H626" s="25">
        <f t="shared" ca="1" si="59"/>
        <v>14829</v>
      </c>
      <c r="I626" s="7">
        <f t="shared" ca="1" si="60"/>
        <v>31</v>
      </c>
      <c r="J626" s="25">
        <f ca="1">IF(I626=0,0,COUNTIF(I$19:$I626,C626*10+1))</f>
        <v>305</v>
      </c>
      <c r="K626" s="20">
        <f t="shared" ca="1" si="61"/>
        <v>0</v>
      </c>
      <c r="L626" s="23">
        <f t="shared" ca="1" si="62"/>
        <v>14829</v>
      </c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</row>
    <row r="627" spans="1:44" x14ac:dyDescent="0.2">
      <c r="A627" s="14">
        <f>Daten!A627</f>
        <v>31541</v>
      </c>
      <c r="B627" s="7" t="str">
        <f>Daten!B627</f>
        <v>St. Oswald</v>
      </c>
      <c r="C627" s="14">
        <f t="shared" si="57"/>
        <v>3</v>
      </c>
      <c r="D627" s="8">
        <f>Daten!E627</f>
        <v>1130</v>
      </c>
      <c r="E627" s="9">
        <f>Daten!D627</f>
        <v>0</v>
      </c>
      <c r="F627" s="8">
        <f t="shared" si="58"/>
        <v>1821.4925373134329</v>
      </c>
      <c r="H627" s="25">
        <f t="shared" ca="1" si="59"/>
        <v>10243</v>
      </c>
      <c r="I627" s="7">
        <f t="shared" ca="1" si="60"/>
        <v>31</v>
      </c>
      <c r="J627" s="25">
        <f ca="1">IF(I627=0,0,COUNTIF(I$19:$I627,C627*10+1))</f>
        <v>306</v>
      </c>
      <c r="K627" s="20">
        <f t="shared" ca="1" si="61"/>
        <v>0</v>
      </c>
      <c r="L627" s="23">
        <f t="shared" ca="1" si="62"/>
        <v>10243</v>
      </c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</row>
    <row r="628" spans="1:44" x14ac:dyDescent="0.2">
      <c r="A628" s="14">
        <f>Daten!A628</f>
        <v>31542</v>
      </c>
      <c r="B628" s="7" t="str">
        <f>Daten!B628</f>
        <v>Schönbühel-Aggsbach</v>
      </c>
      <c r="C628" s="14">
        <f t="shared" si="57"/>
        <v>3</v>
      </c>
      <c r="D628" s="8">
        <f>Daten!E628</f>
        <v>932</v>
      </c>
      <c r="E628" s="9">
        <f>Daten!D628</f>
        <v>0</v>
      </c>
      <c r="F628" s="8">
        <f t="shared" si="58"/>
        <v>1502.3283582089553</v>
      </c>
      <c r="H628" s="25">
        <f t="shared" ca="1" si="59"/>
        <v>8448</v>
      </c>
      <c r="I628" s="7">
        <f t="shared" ca="1" si="60"/>
        <v>31</v>
      </c>
      <c r="J628" s="25">
        <f ca="1">IF(I628=0,0,COUNTIF(I$19:$I628,C628*10+1))</f>
        <v>307</v>
      </c>
      <c r="K628" s="20">
        <f t="shared" ca="1" si="61"/>
        <v>0</v>
      </c>
      <c r="L628" s="23">
        <f t="shared" ca="1" si="62"/>
        <v>8448</v>
      </c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</row>
    <row r="629" spans="1:44" x14ac:dyDescent="0.2">
      <c r="A629" s="14">
        <f>Daten!A629</f>
        <v>31543</v>
      </c>
      <c r="B629" s="7" t="str">
        <f>Daten!B629</f>
        <v>Schollach</v>
      </c>
      <c r="C629" s="14">
        <f t="shared" si="57"/>
        <v>3</v>
      </c>
      <c r="D629" s="8">
        <f>Daten!E629</f>
        <v>1057</v>
      </c>
      <c r="E629" s="9">
        <f>Daten!D629</f>
        <v>0</v>
      </c>
      <c r="F629" s="8">
        <f t="shared" si="58"/>
        <v>1703.8208955223881</v>
      </c>
      <c r="H629" s="25">
        <f t="shared" ca="1" si="59"/>
        <v>9581</v>
      </c>
      <c r="I629" s="7">
        <f t="shared" ca="1" si="60"/>
        <v>31</v>
      </c>
      <c r="J629" s="25">
        <f ca="1">IF(I629=0,0,COUNTIF(I$19:$I629,C629*10+1))</f>
        <v>308</v>
      </c>
      <c r="K629" s="20">
        <f t="shared" ca="1" si="61"/>
        <v>0</v>
      </c>
      <c r="L629" s="23">
        <f t="shared" ca="1" si="62"/>
        <v>9581</v>
      </c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</row>
    <row r="630" spans="1:44" x14ac:dyDescent="0.2">
      <c r="A630" s="14">
        <f>Daten!A630</f>
        <v>31546</v>
      </c>
      <c r="B630" s="7" t="str">
        <f>Daten!B630</f>
        <v>Weiten</v>
      </c>
      <c r="C630" s="14">
        <f t="shared" si="57"/>
        <v>3</v>
      </c>
      <c r="D630" s="8">
        <f>Daten!E630</f>
        <v>1091</v>
      </c>
      <c r="E630" s="9">
        <f>Daten!D630</f>
        <v>0</v>
      </c>
      <c r="F630" s="8">
        <f t="shared" si="58"/>
        <v>1758.6268656716418</v>
      </c>
      <c r="H630" s="25">
        <f t="shared" ca="1" si="59"/>
        <v>9889</v>
      </c>
      <c r="I630" s="7">
        <f t="shared" ca="1" si="60"/>
        <v>31</v>
      </c>
      <c r="J630" s="25">
        <f ca="1">IF(I630=0,0,COUNTIF(I$19:$I630,C630*10+1))</f>
        <v>309</v>
      </c>
      <c r="K630" s="20">
        <f t="shared" ca="1" si="61"/>
        <v>0</v>
      </c>
      <c r="L630" s="23">
        <f t="shared" ca="1" si="62"/>
        <v>9889</v>
      </c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</row>
    <row r="631" spans="1:44" x14ac:dyDescent="0.2">
      <c r="A631" s="14">
        <f>Daten!A631</f>
        <v>31549</v>
      </c>
      <c r="B631" s="7" t="str">
        <f>Daten!B631</f>
        <v>Ybbs an der Donau</v>
      </c>
      <c r="C631" s="14">
        <f t="shared" si="57"/>
        <v>3</v>
      </c>
      <c r="D631" s="8">
        <f>Daten!E631</f>
        <v>5644</v>
      </c>
      <c r="E631" s="9">
        <f>Daten!D631</f>
        <v>0</v>
      </c>
      <c r="F631" s="8">
        <f t="shared" si="58"/>
        <v>9097.7910447761187</v>
      </c>
      <c r="H631" s="25">
        <f t="shared" ca="1" si="59"/>
        <v>51160</v>
      </c>
      <c r="I631" s="7">
        <f t="shared" ca="1" si="60"/>
        <v>31</v>
      </c>
      <c r="J631" s="25">
        <f ca="1">IF(I631=0,0,COUNTIF(I$19:$I631,C631*10+1))</f>
        <v>310</v>
      </c>
      <c r="K631" s="20">
        <f t="shared" ca="1" si="61"/>
        <v>0</v>
      </c>
      <c r="L631" s="23">
        <f t="shared" ca="1" si="62"/>
        <v>51160</v>
      </c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</row>
    <row r="632" spans="1:44" x14ac:dyDescent="0.2">
      <c r="A632" s="14">
        <f>Daten!A632</f>
        <v>31550</v>
      </c>
      <c r="B632" s="7" t="str">
        <f>Daten!B632</f>
        <v>Zelking-Matzleinsdorf</v>
      </c>
      <c r="C632" s="14">
        <f t="shared" si="57"/>
        <v>3</v>
      </c>
      <c r="D632" s="8">
        <f>Daten!E632</f>
        <v>1252</v>
      </c>
      <c r="E632" s="9">
        <f>Daten!D632</f>
        <v>0</v>
      </c>
      <c r="F632" s="8">
        <f t="shared" si="58"/>
        <v>2018.1492537313434</v>
      </c>
      <c r="H632" s="25">
        <f t="shared" ca="1" si="59"/>
        <v>11349</v>
      </c>
      <c r="I632" s="7">
        <f t="shared" ca="1" si="60"/>
        <v>31</v>
      </c>
      <c r="J632" s="25">
        <f ca="1">IF(I632=0,0,COUNTIF(I$19:$I632,C632*10+1))</f>
        <v>311</v>
      </c>
      <c r="K632" s="20">
        <f t="shared" ca="1" si="61"/>
        <v>0</v>
      </c>
      <c r="L632" s="23">
        <f t="shared" ca="1" si="62"/>
        <v>11349</v>
      </c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</row>
    <row r="633" spans="1:44" x14ac:dyDescent="0.2">
      <c r="A633" s="14">
        <f>Daten!A633</f>
        <v>31551</v>
      </c>
      <c r="B633" s="7" t="str">
        <f>Daten!B633</f>
        <v>Texingtal</v>
      </c>
      <c r="C633" s="14">
        <f t="shared" si="57"/>
        <v>3</v>
      </c>
      <c r="D633" s="8">
        <f>Daten!E633</f>
        <v>1700</v>
      </c>
      <c r="E633" s="9">
        <f>Daten!D633</f>
        <v>0</v>
      </c>
      <c r="F633" s="8">
        <f t="shared" si="58"/>
        <v>2740.2985074626868</v>
      </c>
      <c r="H633" s="25">
        <f t="shared" ca="1" si="59"/>
        <v>15410</v>
      </c>
      <c r="I633" s="7">
        <f t="shared" ca="1" si="60"/>
        <v>31</v>
      </c>
      <c r="J633" s="25">
        <f ca="1">IF(I633=0,0,COUNTIF(I$19:$I633,C633*10+1))</f>
        <v>312</v>
      </c>
      <c r="K633" s="20">
        <f t="shared" ca="1" si="61"/>
        <v>0</v>
      </c>
      <c r="L633" s="23">
        <f t="shared" ca="1" si="62"/>
        <v>15410</v>
      </c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</row>
    <row r="634" spans="1:44" x14ac:dyDescent="0.2">
      <c r="A634" s="14">
        <f>Daten!A634</f>
        <v>31552</v>
      </c>
      <c r="B634" s="7" t="str">
        <f>Daten!B634</f>
        <v>Yspertal</v>
      </c>
      <c r="C634" s="14">
        <f t="shared" si="57"/>
        <v>3</v>
      </c>
      <c r="D634" s="8">
        <f>Daten!E634</f>
        <v>2027</v>
      </c>
      <c r="E634" s="9">
        <f>Daten!D634</f>
        <v>0</v>
      </c>
      <c r="F634" s="8">
        <f t="shared" si="58"/>
        <v>3267.4029850746269</v>
      </c>
      <c r="H634" s="25">
        <f t="shared" ca="1" si="59"/>
        <v>18374</v>
      </c>
      <c r="I634" s="7">
        <f t="shared" ca="1" si="60"/>
        <v>31</v>
      </c>
      <c r="J634" s="25">
        <f ca="1">IF(I634=0,0,COUNTIF(I$19:$I634,C634*10+1))</f>
        <v>313</v>
      </c>
      <c r="K634" s="20">
        <f t="shared" ca="1" si="61"/>
        <v>0</v>
      </c>
      <c r="L634" s="23">
        <f t="shared" ca="1" si="62"/>
        <v>18374</v>
      </c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</row>
    <row r="635" spans="1:44" x14ac:dyDescent="0.2">
      <c r="A635" s="14">
        <f>Daten!A635</f>
        <v>31553</v>
      </c>
      <c r="B635" s="7" t="str">
        <f>Daten!B635</f>
        <v>Emmersdorf an der Donau</v>
      </c>
      <c r="C635" s="14">
        <f t="shared" si="57"/>
        <v>3</v>
      </c>
      <c r="D635" s="8">
        <f>Daten!E635</f>
        <v>1795</v>
      </c>
      <c r="E635" s="9">
        <f>Daten!D635</f>
        <v>0</v>
      </c>
      <c r="F635" s="8">
        <f t="shared" si="58"/>
        <v>2893.4328358208954</v>
      </c>
      <c r="H635" s="25">
        <f t="shared" ca="1" si="59"/>
        <v>16271</v>
      </c>
      <c r="I635" s="7">
        <f t="shared" ca="1" si="60"/>
        <v>31</v>
      </c>
      <c r="J635" s="25">
        <f ca="1">IF(I635=0,0,COUNTIF(I$19:$I635,C635*10+1))</f>
        <v>314</v>
      </c>
      <c r="K635" s="20">
        <f t="shared" ca="1" si="61"/>
        <v>0</v>
      </c>
      <c r="L635" s="23">
        <f t="shared" ca="1" si="62"/>
        <v>16271</v>
      </c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</row>
    <row r="636" spans="1:44" x14ac:dyDescent="0.2">
      <c r="A636" s="14">
        <f>Daten!A636</f>
        <v>31601</v>
      </c>
      <c r="B636" s="7" t="str">
        <f>Daten!B636</f>
        <v>Altlichtenwarth</v>
      </c>
      <c r="C636" s="14">
        <f t="shared" si="57"/>
        <v>3</v>
      </c>
      <c r="D636" s="8">
        <f>Daten!E636</f>
        <v>766</v>
      </c>
      <c r="E636" s="9">
        <f>Daten!D636</f>
        <v>0</v>
      </c>
      <c r="F636" s="8">
        <f t="shared" si="58"/>
        <v>1234.7462686567164</v>
      </c>
      <c r="H636" s="25">
        <f t="shared" ca="1" si="59"/>
        <v>6943</v>
      </c>
      <c r="I636" s="7">
        <f t="shared" ca="1" si="60"/>
        <v>31</v>
      </c>
      <c r="J636" s="25">
        <f ca="1">IF(I636=0,0,COUNTIF(I$19:$I636,C636*10+1))</f>
        <v>315</v>
      </c>
      <c r="K636" s="20">
        <f t="shared" ca="1" si="61"/>
        <v>0</v>
      </c>
      <c r="L636" s="23">
        <f t="shared" ca="1" si="62"/>
        <v>6943</v>
      </c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</row>
    <row r="637" spans="1:44" x14ac:dyDescent="0.2">
      <c r="A637" s="14">
        <f>Daten!A637</f>
        <v>31603</v>
      </c>
      <c r="B637" s="7" t="str">
        <f>Daten!B637</f>
        <v>Asparn an der Zaya</v>
      </c>
      <c r="C637" s="14">
        <f t="shared" si="57"/>
        <v>3</v>
      </c>
      <c r="D637" s="8">
        <f>Daten!E637</f>
        <v>1919</v>
      </c>
      <c r="E637" s="9">
        <f>Daten!D637</f>
        <v>0</v>
      </c>
      <c r="F637" s="8">
        <f t="shared" si="58"/>
        <v>3093.313432835821</v>
      </c>
      <c r="H637" s="25">
        <f t="shared" ca="1" si="59"/>
        <v>17395</v>
      </c>
      <c r="I637" s="7">
        <f t="shared" ca="1" si="60"/>
        <v>31</v>
      </c>
      <c r="J637" s="25">
        <f ca="1">IF(I637=0,0,COUNTIF(I$19:$I637,C637*10+1))</f>
        <v>316</v>
      </c>
      <c r="K637" s="20">
        <f t="shared" ca="1" si="61"/>
        <v>0</v>
      </c>
      <c r="L637" s="23">
        <f t="shared" ca="1" si="62"/>
        <v>17395</v>
      </c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</row>
    <row r="638" spans="1:44" x14ac:dyDescent="0.2">
      <c r="A638" s="14">
        <f>Daten!A638</f>
        <v>31604</v>
      </c>
      <c r="B638" s="7" t="str">
        <f>Daten!B638</f>
        <v>Bernhardsthal</v>
      </c>
      <c r="C638" s="14">
        <f t="shared" si="57"/>
        <v>3</v>
      </c>
      <c r="D638" s="8">
        <f>Daten!E638</f>
        <v>1591</v>
      </c>
      <c r="E638" s="9">
        <f>Daten!D638</f>
        <v>0</v>
      </c>
      <c r="F638" s="8">
        <f t="shared" si="58"/>
        <v>2564.5970149253731</v>
      </c>
      <c r="H638" s="25">
        <f t="shared" ca="1" si="59"/>
        <v>14421</v>
      </c>
      <c r="I638" s="7">
        <f t="shared" ca="1" si="60"/>
        <v>31</v>
      </c>
      <c r="J638" s="25">
        <f ca="1">IF(I638=0,0,COUNTIF(I$19:$I638,C638*10+1))</f>
        <v>317</v>
      </c>
      <c r="K638" s="20">
        <f t="shared" ca="1" si="61"/>
        <v>0</v>
      </c>
      <c r="L638" s="23">
        <f t="shared" ca="1" si="62"/>
        <v>14421</v>
      </c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</row>
    <row r="639" spans="1:44" x14ac:dyDescent="0.2">
      <c r="A639" s="14">
        <f>Daten!A639</f>
        <v>31605</v>
      </c>
      <c r="B639" s="7" t="str">
        <f>Daten!B639</f>
        <v>Bockfließ</v>
      </c>
      <c r="C639" s="14">
        <f t="shared" si="57"/>
        <v>3</v>
      </c>
      <c r="D639" s="8">
        <f>Daten!E639</f>
        <v>1273</v>
      </c>
      <c r="E639" s="9">
        <f>Daten!D639</f>
        <v>0</v>
      </c>
      <c r="F639" s="8">
        <f t="shared" si="58"/>
        <v>2052</v>
      </c>
      <c r="H639" s="25">
        <f t="shared" ca="1" si="59"/>
        <v>11539</v>
      </c>
      <c r="I639" s="7">
        <f t="shared" ca="1" si="60"/>
        <v>31</v>
      </c>
      <c r="J639" s="25">
        <f ca="1">IF(I639=0,0,COUNTIF(I$19:$I639,C639*10+1))</f>
        <v>318</v>
      </c>
      <c r="K639" s="20">
        <f t="shared" ca="1" si="61"/>
        <v>0</v>
      </c>
      <c r="L639" s="23">
        <f t="shared" ca="1" si="62"/>
        <v>11539</v>
      </c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</row>
    <row r="640" spans="1:44" x14ac:dyDescent="0.2">
      <c r="A640" s="14">
        <f>Daten!A640</f>
        <v>31606</v>
      </c>
      <c r="B640" s="7" t="str">
        <f>Daten!B640</f>
        <v>Drasenhofen</v>
      </c>
      <c r="C640" s="14">
        <f t="shared" si="57"/>
        <v>3</v>
      </c>
      <c r="D640" s="8">
        <f>Daten!E640</f>
        <v>1131</v>
      </c>
      <c r="E640" s="9">
        <f>Daten!D640</f>
        <v>0</v>
      </c>
      <c r="F640" s="8">
        <f t="shared" si="58"/>
        <v>1823.1044776119402</v>
      </c>
      <c r="H640" s="25">
        <f t="shared" ca="1" si="59"/>
        <v>10252</v>
      </c>
      <c r="I640" s="7">
        <f t="shared" ca="1" si="60"/>
        <v>31</v>
      </c>
      <c r="J640" s="25">
        <f ca="1">IF(I640=0,0,COUNTIF(I$19:$I640,C640*10+1))</f>
        <v>319</v>
      </c>
      <c r="K640" s="20">
        <f t="shared" ca="1" si="61"/>
        <v>0</v>
      </c>
      <c r="L640" s="23">
        <f t="shared" ca="1" si="62"/>
        <v>10252</v>
      </c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</row>
    <row r="641" spans="1:44" x14ac:dyDescent="0.2">
      <c r="A641" s="14">
        <f>Daten!A641</f>
        <v>31608</v>
      </c>
      <c r="B641" s="7" t="str">
        <f>Daten!B641</f>
        <v>Falkenstein</v>
      </c>
      <c r="C641" s="14">
        <f t="shared" si="57"/>
        <v>3</v>
      </c>
      <c r="D641" s="8">
        <f>Daten!E641</f>
        <v>549</v>
      </c>
      <c r="E641" s="9">
        <f>Daten!D641</f>
        <v>0</v>
      </c>
      <c r="F641" s="8">
        <f t="shared" si="58"/>
        <v>884.95522388059703</v>
      </c>
      <c r="H641" s="25">
        <f t="shared" ca="1" si="59"/>
        <v>4976</v>
      </c>
      <c r="I641" s="7">
        <f t="shared" ca="1" si="60"/>
        <v>31</v>
      </c>
      <c r="J641" s="25">
        <f ca="1">IF(I641=0,0,COUNTIF(I$19:$I641,C641*10+1))</f>
        <v>320</v>
      </c>
      <c r="K641" s="20">
        <f t="shared" ca="1" si="61"/>
        <v>0</v>
      </c>
      <c r="L641" s="23">
        <f t="shared" ca="1" si="62"/>
        <v>4976</v>
      </c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</row>
    <row r="642" spans="1:44" x14ac:dyDescent="0.2">
      <c r="A642" s="14">
        <f>Daten!A642</f>
        <v>31609</v>
      </c>
      <c r="B642" s="7" t="str">
        <f>Daten!B642</f>
        <v>Fallbach</v>
      </c>
      <c r="C642" s="14">
        <f t="shared" si="57"/>
        <v>3</v>
      </c>
      <c r="D642" s="8">
        <f>Daten!E642</f>
        <v>803</v>
      </c>
      <c r="E642" s="9">
        <f>Daten!D642</f>
        <v>0</v>
      </c>
      <c r="F642" s="8">
        <f t="shared" si="58"/>
        <v>1294.3880597014925</v>
      </c>
      <c r="H642" s="25">
        <f t="shared" ca="1" si="59"/>
        <v>7279</v>
      </c>
      <c r="I642" s="7">
        <f t="shared" ca="1" si="60"/>
        <v>31</v>
      </c>
      <c r="J642" s="25">
        <f ca="1">IF(I642=0,0,COUNTIF(I$19:$I642,C642*10+1))</f>
        <v>321</v>
      </c>
      <c r="K642" s="20">
        <f t="shared" ca="1" si="61"/>
        <v>0</v>
      </c>
      <c r="L642" s="23">
        <f t="shared" ca="1" si="62"/>
        <v>7279</v>
      </c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</row>
    <row r="643" spans="1:44" x14ac:dyDescent="0.2">
      <c r="A643" s="14">
        <f>Daten!A643</f>
        <v>31611</v>
      </c>
      <c r="B643" s="7" t="str">
        <f>Daten!B643</f>
        <v>Gaubitsch</v>
      </c>
      <c r="C643" s="14">
        <f t="shared" si="57"/>
        <v>3</v>
      </c>
      <c r="D643" s="8">
        <f>Daten!E643</f>
        <v>913</v>
      </c>
      <c r="E643" s="9">
        <f>Daten!D643</f>
        <v>0</v>
      </c>
      <c r="F643" s="8">
        <f t="shared" si="58"/>
        <v>1471.7014925373135</v>
      </c>
      <c r="H643" s="25">
        <f t="shared" ca="1" si="59"/>
        <v>8276</v>
      </c>
      <c r="I643" s="7">
        <f t="shared" ca="1" si="60"/>
        <v>31</v>
      </c>
      <c r="J643" s="25">
        <f ca="1">IF(I643=0,0,COUNTIF(I$19:$I643,C643*10+1))</f>
        <v>322</v>
      </c>
      <c r="K643" s="20">
        <f t="shared" ca="1" si="61"/>
        <v>0</v>
      </c>
      <c r="L643" s="23">
        <f t="shared" ca="1" si="62"/>
        <v>8276</v>
      </c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</row>
    <row r="644" spans="1:44" x14ac:dyDescent="0.2">
      <c r="A644" s="14">
        <f>Daten!A644</f>
        <v>31612</v>
      </c>
      <c r="B644" s="7" t="str">
        <f>Daten!B644</f>
        <v>Gaweinstal</v>
      </c>
      <c r="C644" s="14">
        <f t="shared" si="57"/>
        <v>3</v>
      </c>
      <c r="D644" s="8">
        <f>Daten!E644</f>
        <v>4122</v>
      </c>
      <c r="E644" s="9">
        <f>Daten!D644</f>
        <v>0</v>
      </c>
      <c r="F644" s="8">
        <f t="shared" si="58"/>
        <v>6644.4179104477607</v>
      </c>
      <c r="H644" s="25">
        <f t="shared" ca="1" si="59"/>
        <v>37364</v>
      </c>
      <c r="I644" s="7">
        <f t="shared" ca="1" si="60"/>
        <v>31</v>
      </c>
      <c r="J644" s="25">
        <f ca="1">IF(I644=0,0,COUNTIF(I$19:$I644,C644*10+1))</f>
        <v>323</v>
      </c>
      <c r="K644" s="20">
        <f t="shared" ca="1" si="61"/>
        <v>0</v>
      </c>
      <c r="L644" s="23">
        <f t="shared" ca="1" si="62"/>
        <v>37364</v>
      </c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</row>
    <row r="645" spans="1:44" x14ac:dyDescent="0.2">
      <c r="A645" s="14">
        <f>Daten!A645</f>
        <v>31613</v>
      </c>
      <c r="B645" s="7" t="str">
        <f>Daten!B645</f>
        <v>Gnadendorf</v>
      </c>
      <c r="C645" s="14">
        <f t="shared" si="57"/>
        <v>3</v>
      </c>
      <c r="D645" s="8">
        <f>Daten!E645</f>
        <v>1180</v>
      </c>
      <c r="E645" s="9">
        <f>Daten!D645</f>
        <v>0</v>
      </c>
      <c r="F645" s="8">
        <f t="shared" si="58"/>
        <v>1902.0895522388059</v>
      </c>
      <c r="H645" s="25">
        <f t="shared" ca="1" si="59"/>
        <v>10696</v>
      </c>
      <c r="I645" s="7">
        <f t="shared" ca="1" si="60"/>
        <v>31</v>
      </c>
      <c r="J645" s="25">
        <f ca="1">IF(I645=0,0,COUNTIF(I$19:$I645,C645*10+1))</f>
        <v>324</v>
      </c>
      <c r="K645" s="20">
        <f t="shared" ca="1" si="61"/>
        <v>0</v>
      </c>
      <c r="L645" s="23">
        <f t="shared" ca="1" si="62"/>
        <v>10696</v>
      </c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</row>
    <row r="646" spans="1:44" x14ac:dyDescent="0.2">
      <c r="A646" s="14">
        <f>Daten!A646</f>
        <v>31614</v>
      </c>
      <c r="B646" s="7" t="str">
        <f>Daten!B646</f>
        <v>Großebersdorf</v>
      </c>
      <c r="C646" s="14">
        <f t="shared" si="57"/>
        <v>3</v>
      </c>
      <c r="D646" s="8">
        <f>Daten!E646</f>
        <v>2311</v>
      </c>
      <c r="E646" s="9">
        <f>Daten!D646</f>
        <v>0</v>
      </c>
      <c r="F646" s="8">
        <f t="shared" si="58"/>
        <v>3725.1940298507461</v>
      </c>
      <c r="H646" s="25">
        <f t="shared" ca="1" si="59"/>
        <v>20948</v>
      </c>
      <c r="I646" s="7">
        <f t="shared" ca="1" si="60"/>
        <v>31</v>
      </c>
      <c r="J646" s="25">
        <f ca="1">IF(I646=0,0,COUNTIF(I$19:$I646,C646*10+1))</f>
        <v>325</v>
      </c>
      <c r="K646" s="20">
        <f t="shared" ca="1" si="61"/>
        <v>0</v>
      </c>
      <c r="L646" s="23">
        <f t="shared" ca="1" si="62"/>
        <v>20948</v>
      </c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</row>
    <row r="647" spans="1:44" x14ac:dyDescent="0.2">
      <c r="A647" s="14">
        <f>Daten!A647</f>
        <v>31615</v>
      </c>
      <c r="B647" s="7" t="str">
        <f>Daten!B647</f>
        <v>Großengersdorf</v>
      </c>
      <c r="C647" s="14">
        <f t="shared" si="57"/>
        <v>3</v>
      </c>
      <c r="D647" s="8">
        <f>Daten!E647</f>
        <v>1524</v>
      </c>
      <c r="E647" s="9">
        <f>Daten!D647</f>
        <v>0</v>
      </c>
      <c r="F647" s="8">
        <f t="shared" si="58"/>
        <v>2456.5970149253731</v>
      </c>
      <c r="H647" s="25">
        <f t="shared" ca="1" si="59"/>
        <v>13814</v>
      </c>
      <c r="I647" s="7">
        <f t="shared" ca="1" si="60"/>
        <v>31</v>
      </c>
      <c r="J647" s="25">
        <f ca="1">IF(I647=0,0,COUNTIF(I$19:$I647,C647*10+1))</f>
        <v>326</v>
      </c>
      <c r="K647" s="20">
        <f t="shared" ca="1" si="61"/>
        <v>0</v>
      </c>
      <c r="L647" s="23">
        <f t="shared" ca="1" si="62"/>
        <v>13814</v>
      </c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</row>
    <row r="648" spans="1:44" x14ac:dyDescent="0.2">
      <c r="A648" s="14">
        <f>Daten!A648</f>
        <v>31616</v>
      </c>
      <c r="B648" s="7" t="str">
        <f>Daten!B648</f>
        <v>Großharras</v>
      </c>
      <c r="C648" s="14">
        <f t="shared" si="57"/>
        <v>3</v>
      </c>
      <c r="D648" s="8">
        <f>Daten!E648</f>
        <v>1093</v>
      </c>
      <c r="E648" s="9">
        <f>Daten!D648</f>
        <v>0</v>
      </c>
      <c r="F648" s="8">
        <f t="shared" si="58"/>
        <v>1761.8507462686566</v>
      </c>
      <c r="H648" s="25">
        <f t="shared" ca="1" si="59"/>
        <v>9907</v>
      </c>
      <c r="I648" s="7">
        <f t="shared" ca="1" si="60"/>
        <v>31</v>
      </c>
      <c r="J648" s="25">
        <f ca="1">IF(I648=0,0,COUNTIF(I$19:$I648,C648*10+1))</f>
        <v>327</v>
      </c>
      <c r="K648" s="20">
        <f t="shared" ca="1" si="61"/>
        <v>0</v>
      </c>
      <c r="L648" s="23">
        <f t="shared" ca="1" si="62"/>
        <v>9907</v>
      </c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</row>
    <row r="649" spans="1:44" x14ac:dyDescent="0.2">
      <c r="A649" s="14">
        <f>Daten!A649</f>
        <v>31617</v>
      </c>
      <c r="B649" s="7" t="str">
        <f>Daten!B649</f>
        <v>Großkrut</v>
      </c>
      <c r="C649" s="14">
        <f t="shared" si="57"/>
        <v>3</v>
      </c>
      <c r="D649" s="8">
        <f>Daten!E649</f>
        <v>1699</v>
      </c>
      <c r="E649" s="9">
        <f>Daten!D649</f>
        <v>0</v>
      </c>
      <c r="F649" s="8">
        <f t="shared" si="58"/>
        <v>2738.686567164179</v>
      </c>
      <c r="H649" s="25">
        <f t="shared" ca="1" si="59"/>
        <v>15400</v>
      </c>
      <c r="I649" s="7">
        <f t="shared" ca="1" si="60"/>
        <v>31</v>
      </c>
      <c r="J649" s="25">
        <f ca="1">IF(I649=0,0,COUNTIF(I$19:$I649,C649*10+1))</f>
        <v>328</v>
      </c>
      <c r="K649" s="20">
        <f t="shared" ca="1" si="61"/>
        <v>0</v>
      </c>
      <c r="L649" s="23">
        <f t="shared" ca="1" si="62"/>
        <v>15400</v>
      </c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</row>
    <row r="650" spans="1:44" x14ac:dyDescent="0.2">
      <c r="A650" s="14">
        <f>Daten!A650</f>
        <v>31620</v>
      </c>
      <c r="B650" s="7" t="str">
        <f>Daten!B650</f>
        <v>Hausbrunn</v>
      </c>
      <c r="C650" s="14">
        <f t="shared" si="57"/>
        <v>3</v>
      </c>
      <c r="D650" s="8">
        <f>Daten!E650</f>
        <v>871</v>
      </c>
      <c r="E650" s="9">
        <f>Daten!D650</f>
        <v>0</v>
      </c>
      <c r="F650" s="8">
        <f t="shared" si="58"/>
        <v>1404</v>
      </c>
      <c r="H650" s="25">
        <f t="shared" ca="1" si="59"/>
        <v>7895</v>
      </c>
      <c r="I650" s="7">
        <f t="shared" ca="1" si="60"/>
        <v>31</v>
      </c>
      <c r="J650" s="25">
        <f ca="1">IF(I650=0,0,COUNTIF(I$19:$I650,C650*10+1))</f>
        <v>329</v>
      </c>
      <c r="K650" s="20">
        <f t="shared" ca="1" si="61"/>
        <v>0</v>
      </c>
      <c r="L650" s="23">
        <f t="shared" ca="1" si="62"/>
        <v>7895</v>
      </c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</row>
    <row r="651" spans="1:44" x14ac:dyDescent="0.2">
      <c r="A651" s="14">
        <f>Daten!A651</f>
        <v>31621</v>
      </c>
      <c r="B651" s="7" t="str">
        <f>Daten!B651</f>
        <v>Herrnbaumgarten</v>
      </c>
      <c r="C651" s="14">
        <f t="shared" si="57"/>
        <v>3</v>
      </c>
      <c r="D651" s="8">
        <f>Daten!E651</f>
        <v>947</v>
      </c>
      <c r="E651" s="9">
        <f>Daten!D651</f>
        <v>0</v>
      </c>
      <c r="F651" s="8">
        <f t="shared" si="58"/>
        <v>1526.5074626865671</v>
      </c>
      <c r="H651" s="25">
        <f t="shared" ca="1" si="59"/>
        <v>8584</v>
      </c>
      <c r="I651" s="7">
        <f t="shared" ca="1" si="60"/>
        <v>31</v>
      </c>
      <c r="J651" s="25">
        <f ca="1">IF(I651=0,0,COUNTIF(I$19:$I651,C651*10+1))</f>
        <v>330</v>
      </c>
      <c r="K651" s="20">
        <f t="shared" ca="1" si="61"/>
        <v>0</v>
      </c>
      <c r="L651" s="23">
        <f t="shared" ca="1" si="62"/>
        <v>8584</v>
      </c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</row>
    <row r="652" spans="1:44" x14ac:dyDescent="0.2">
      <c r="A652" s="14">
        <f>Daten!A652</f>
        <v>31622</v>
      </c>
      <c r="B652" s="7" t="str">
        <f>Daten!B652</f>
        <v>Hochleithen</v>
      </c>
      <c r="C652" s="14">
        <f t="shared" si="57"/>
        <v>3</v>
      </c>
      <c r="D652" s="8">
        <f>Daten!E652</f>
        <v>1101</v>
      </c>
      <c r="E652" s="9">
        <f>Daten!D652</f>
        <v>0</v>
      </c>
      <c r="F652" s="8">
        <f t="shared" si="58"/>
        <v>1774.7462686567164</v>
      </c>
      <c r="H652" s="25">
        <f t="shared" ca="1" si="59"/>
        <v>9980</v>
      </c>
      <c r="I652" s="7">
        <f t="shared" ca="1" si="60"/>
        <v>31</v>
      </c>
      <c r="J652" s="25">
        <f ca="1">IF(I652=0,0,COUNTIF(I$19:$I652,C652*10+1))</f>
        <v>331</v>
      </c>
      <c r="K652" s="20">
        <f t="shared" ca="1" si="61"/>
        <v>0</v>
      </c>
      <c r="L652" s="23">
        <f t="shared" ca="1" si="62"/>
        <v>9980</v>
      </c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</row>
    <row r="653" spans="1:44" x14ac:dyDescent="0.2">
      <c r="A653" s="14">
        <f>Daten!A653</f>
        <v>31627</v>
      </c>
      <c r="B653" s="7" t="str">
        <f>Daten!B653</f>
        <v>Kreuttal</v>
      </c>
      <c r="C653" s="14">
        <f t="shared" si="57"/>
        <v>3</v>
      </c>
      <c r="D653" s="8">
        <f>Daten!E653</f>
        <v>1480</v>
      </c>
      <c r="E653" s="9">
        <f>Daten!D653</f>
        <v>0</v>
      </c>
      <c r="F653" s="8">
        <f t="shared" si="58"/>
        <v>2385.6716417910447</v>
      </c>
      <c r="H653" s="25">
        <f t="shared" ca="1" si="59"/>
        <v>13415</v>
      </c>
      <c r="I653" s="7">
        <f t="shared" ca="1" si="60"/>
        <v>31</v>
      </c>
      <c r="J653" s="25">
        <f ca="1">IF(I653=0,0,COUNTIF(I$19:$I653,C653*10+1))</f>
        <v>332</v>
      </c>
      <c r="K653" s="20">
        <f t="shared" ca="1" si="61"/>
        <v>0</v>
      </c>
      <c r="L653" s="23">
        <f t="shared" ca="1" si="62"/>
        <v>13415</v>
      </c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</row>
    <row r="654" spans="1:44" x14ac:dyDescent="0.2">
      <c r="A654" s="14">
        <f>Daten!A654</f>
        <v>31628</v>
      </c>
      <c r="B654" s="7" t="str">
        <f>Daten!B654</f>
        <v>Kreuzstetten</v>
      </c>
      <c r="C654" s="14">
        <f t="shared" si="57"/>
        <v>3</v>
      </c>
      <c r="D654" s="8">
        <f>Daten!E654</f>
        <v>1698</v>
      </c>
      <c r="E654" s="9">
        <f>Daten!D654</f>
        <v>0</v>
      </c>
      <c r="F654" s="8">
        <f t="shared" si="58"/>
        <v>2737.0746268656717</v>
      </c>
      <c r="H654" s="25">
        <f t="shared" ca="1" si="59"/>
        <v>15391</v>
      </c>
      <c r="I654" s="7">
        <f t="shared" ca="1" si="60"/>
        <v>31</v>
      </c>
      <c r="J654" s="25">
        <f ca="1">IF(I654=0,0,COUNTIF(I$19:$I654,C654*10+1))</f>
        <v>333</v>
      </c>
      <c r="K654" s="20">
        <f t="shared" ca="1" si="61"/>
        <v>0</v>
      </c>
      <c r="L654" s="23">
        <f t="shared" ca="1" si="62"/>
        <v>15391</v>
      </c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</row>
    <row r="655" spans="1:44" x14ac:dyDescent="0.2">
      <c r="A655" s="14">
        <f>Daten!A655</f>
        <v>31629</v>
      </c>
      <c r="B655" s="7" t="str">
        <f>Daten!B655</f>
        <v>Laa an der Thaya</v>
      </c>
      <c r="C655" s="14">
        <f t="shared" si="57"/>
        <v>3</v>
      </c>
      <c r="D655" s="8">
        <f>Daten!E655</f>
        <v>6254</v>
      </c>
      <c r="E655" s="9">
        <f>Daten!D655</f>
        <v>0</v>
      </c>
      <c r="F655" s="8">
        <f t="shared" si="58"/>
        <v>10081.074626865671</v>
      </c>
      <c r="H655" s="25">
        <f t="shared" ca="1" si="59"/>
        <v>56689</v>
      </c>
      <c r="I655" s="7">
        <f t="shared" ca="1" si="60"/>
        <v>31</v>
      </c>
      <c r="J655" s="25">
        <f ca="1">IF(I655=0,0,COUNTIF(I$19:$I655,C655*10+1))</f>
        <v>334</v>
      </c>
      <c r="K655" s="20">
        <f t="shared" ca="1" si="61"/>
        <v>0</v>
      </c>
      <c r="L655" s="23">
        <f t="shared" ca="1" si="62"/>
        <v>56689</v>
      </c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</row>
    <row r="656" spans="1:44" x14ac:dyDescent="0.2">
      <c r="A656" s="14">
        <f>Daten!A656</f>
        <v>31630</v>
      </c>
      <c r="B656" s="7" t="str">
        <f>Daten!B656</f>
        <v>Ladendorf</v>
      </c>
      <c r="C656" s="14">
        <f t="shared" si="57"/>
        <v>3</v>
      </c>
      <c r="D656" s="8">
        <f>Daten!E656</f>
        <v>2335</v>
      </c>
      <c r="E656" s="9">
        <f>Daten!D656</f>
        <v>0</v>
      </c>
      <c r="F656" s="8">
        <f t="shared" si="58"/>
        <v>3763.8805970149256</v>
      </c>
      <c r="H656" s="25">
        <f t="shared" ca="1" si="59"/>
        <v>21165</v>
      </c>
      <c r="I656" s="7">
        <f t="shared" ca="1" si="60"/>
        <v>31</v>
      </c>
      <c r="J656" s="25">
        <f ca="1">IF(I656=0,0,COUNTIF(I$19:$I656,C656*10+1))</f>
        <v>335</v>
      </c>
      <c r="K656" s="20">
        <f t="shared" ca="1" si="61"/>
        <v>0</v>
      </c>
      <c r="L656" s="23">
        <f t="shared" ca="1" si="62"/>
        <v>21165</v>
      </c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</row>
    <row r="657" spans="1:44" x14ac:dyDescent="0.2">
      <c r="A657" s="14">
        <f>Daten!A657</f>
        <v>31633</v>
      </c>
      <c r="B657" s="7" t="str">
        <f>Daten!B657</f>
        <v>Mistelbach</v>
      </c>
      <c r="C657" s="14">
        <f t="shared" si="57"/>
        <v>3</v>
      </c>
      <c r="D657" s="8">
        <f>Daten!E657</f>
        <v>11988</v>
      </c>
      <c r="E657" s="9">
        <f>Daten!D657</f>
        <v>0</v>
      </c>
      <c r="F657" s="8">
        <f t="shared" si="58"/>
        <v>19980</v>
      </c>
      <c r="H657" s="25">
        <f t="shared" ca="1" si="59"/>
        <v>112353</v>
      </c>
      <c r="I657" s="7">
        <f t="shared" ca="1" si="60"/>
        <v>31</v>
      </c>
      <c r="J657" s="25">
        <f ca="1">IF(I657=0,0,COUNTIF(I$19:$I657,C657*10+1))</f>
        <v>336</v>
      </c>
      <c r="K657" s="20">
        <f t="shared" ca="1" si="61"/>
        <v>0</v>
      </c>
      <c r="L657" s="23">
        <f t="shared" ca="1" si="62"/>
        <v>112353</v>
      </c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</row>
    <row r="658" spans="1:44" x14ac:dyDescent="0.2">
      <c r="A658" s="14">
        <f>Daten!A658</f>
        <v>31634</v>
      </c>
      <c r="B658" s="7" t="str">
        <f>Daten!B658</f>
        <v>Neudorf im Weinviertel</v>
      </c>
      <c r="C658" s="14">
        <f t="shared" si="57"/>
        <v>3</v>
      </c>
      <c r="D658" s="8">
        <f>Daten!E658</f>
        <v>1410</v>
      </c>
      <c r="E658" s="9">
        <f>Daten!D658</f>
        <v>0</v>
      </c>
      <c r="F658" s="8">
        <f t="shared" si="58"/>
        <v>2272.8358208955224</v>
      </c>
      <c r="H658" s="25">
        <f t="shared" ca="1" si="59"/>
        <v>12781</v>
      </c>
      <c r="I658" s="7">
        <f t="shared" ca="1" si="60"/>
        <v>31</v>
      </c>
      <c r="J658" s="25">
        <f ca="1">IF(I658=0,0,COUNTIF(I$19:$I658,C658*10+1))</f>
        <v>337</v>
      </c>
      <c r="K658" s="20">
        <f t="shared" ca="1" si="61"/>
        <v>0</v>
      </c>
      <c r="L658" s="23">
        <f t="shared" ca="1" si="62"/>
        <v>12781</v>
      </c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</row>
    <row r="659" spans="1:44" x14ac:dyDescent="0.2">
      <c r="A659" s="14">
        <f>Daten!A659</f>
        <v>31636</v>
      </c>
      <c r="B659" s="7" t="str">
        <f>Daten!B659</f>
        <v>Niederleis</v>
      </c>
      <c r="C659" s="14">
        <f t="shared" ref="C659:C722" si="63">INT(A659/10000)</f>
        <v>3</v>
      </c>
      <c r="D659" s="8">
        <f>Daten!E659</f>
        <v>911</v>
      </c>
      <c r="E659" s="9">
        <f>Daten!D659</f>
        <v>0</v>
      </c>
      <c r="F659" s="8">
        <f t="shared" ref="F659:F722" si="64">IF(AND(E659=1,D659&lt;=20000),D659*2,IF(D659&lt;=10000,D659*(1+41/67),IF(D659&lt;=20000,D659*(1+2/3),IF(D659&lt;=50000,D659*(2),D659*(2+1/3))))+IF(AND(D659&gt;9000,D659&lt;=10000),(D659-9000)*(110/201),0)+IF(AND(D659&gt;18000,D659&lt;=20000),(D659-18000)*(3+1/3),0)+IF(AND(D659&gt;45000,D659&lt;=50000),(D659-45000)*(3+1/3),0))</f>
        <v>1468.4776119402984</v>
      </c>
      <c r="H659" s="25">
        <f t="shared" ref="H659:H722" ca="1" si="65">ROUND(OFFSET($G$6,C659,0)/OFFSET($F$6,C659,0)*F659,0)</f>
        <v>8258</v>
      </c>
      <c r="I659" s="7">
        <f t="shared" ref="I659:I722" ca="1" si="66">IF(H659&gt;0,C659*10+1,0)</f>
        <v>31</v>
      </c>
      <c r="J659" s="25">
        <f ca="1">IF(I659=0,0,COUNTIF(I$19:$I659,C659*10+1))</f>
        <v>338</v>
      </c>
      <c r="K659" s="20">
        <f t="shared" ref="K659:K722" ca="1" si="67">IF(J659=1,OFFSET($G$6,C659,0)-OFFSET($H$6,C659,0),0)</f>
        <v>0</v>
      </c>
      <c r="L659" s="23">
        <f t="shared" ref="L659:L722" ca="1" si="68">H659+K659</f>
        <v>8258</v>
      </c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</row>
    <row r="660" spans="1:44" x14ac:dyDescent="0.2">
      <c r="A660" s="14">
        <f>Daten!A660</f>
        <v>31642</v>
      </c>
      <c r="B660" s="7" t="str">
        <f>Daten!B660</f>
        <v>Pillichsdorf</v>
      </c>
      <c r="C660" s="14">
        <f t="shared" si="63"/>
        <v>3</v>
      </c>
      <c r="D660" s="8">
        <f>Daten!E660</f>
        <v>1236</v>
      </c>
      <c r="E660" s="9">
        <f>Daten!D660</f>
        <v>0</v>
      </c>
      <c r="F660" s="8">
        <f t="shared" si="64"/>
        <v>1992.358208955224</v>
      </c>
      <c r="H660" s="25">
        <f t="shared" ca="1" si="65"/>
        <v>11204</v>
      </c>
      <c r="I660" s="7">
        <f t="shared" ca="1" si="66"/>
        <v>31</v>
      </c>
      <c r="J660" s="25">
        <f ca="1">IF(I660=0,0,COUNTIF(I$19:$I660,C660*10+1))</f>
        <v>339</v>
      </c>
      <c r="K660" s="20">
        <f t="shared" ca="1" si="67"/>
        <v>0</v>
      </c>
      <c r="L660" s="23">
        <f t="shared" ca="1" si="68"/>
        <v>11204</v>
      </c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</row>
    <row r="661" spans="1:44" x14ac:dyDescent="0.2">
      <c r="A661" s="14">
        <f>Daten!A661</f>
        <v>31644</v>
      </c>
      <c r="B661" s="7" t="str">
        <f>Daten!B661</f>
        <v>Poysdorf</v>
      </c>
      <c r="C661" s="14">
        <f t="shared" si="63"/>
        <v>3</v>
      </c>
      <c r="D661" s="8">
        <f>Daten!E661</f>
        <v>5670</v>
      </c>
      <c r="E661" s="9">
        <f>Daten!D661</f>
        <v>0</v>
      </c>
      <c r="F661" s="8">
        <f t="shared" si="64"/>
        <v>9139.7014925373132</v>
      </c>
      <c r="H661" s="25">
        <f t="shared" ca="1" si="65"/>
        <v>51395</v>
      </c>
      <c r="I661" s="7">
        <f t="shared" ca="1" si="66"/>
        <v>31</v>
      </c>
      <c r="J661" s="25">
        <f ca="1">IF(I661=0,0,COUNTIF(I$19:$I661,C661*10+1))</f>
        <v>340</v>
      </c>
      <c r="K661" s="20">
        <f t="shared" ca="1" si="67"/>
        <v>0</v>
      </c>
      <c r="L661" s="23">
        <f t="shared" ca="1" si="68"/>
        <v>51395</v>
      </c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</row>
    <row r="662" spans="1:44" x14ac:dyDescent="0.2">
      <c r="A662" s="14">
        <f>Daten!A662</f>
        <v>31645</v>
      </c>
      <c r="B662" s="7" t="str">
        <f>Daten!B662</f>
        <v>Rabensburg</v>
      </c>
      <c r="C662" s="14">
        <f t="shared" si="63"/>
        <v>3</v>
      </c>
      <c r="D662" s="8">
        <f>Daten!E662</f>
        <v>1083</v>
      </c>
      <c r="E662" s="9">
        <f>Daten!D662</f>
        <v>0</v>
      </c>
      <c r="F662" s="8">
        <f t="shared" si="64"/>
        <v>1745.7313432835822</v>
      </c>
      <c r="H662" s="25">
        <f t="shared" ca="1" si="65"/>
        <v>9817</v>
      </c>
      <c r="I662" s="7">
        <f t="shared" ca="1" si="66"/>
        <v>31</v>
      </c>
      <c r="J662" s="25">
        <f ca="1">IF(I662=0,0,COUNTIF(I$19:$I662,C662*10+1))</f>
        <v>341</v>
      </c>
      <c r="K662" s="20">
        <f t="shared" ca="1" si="67"/>
        <v>0</v>
      </c>
      <c r="L662" s="23">
        <f t="shared" ca="1" si="68"/>
        <v>9817</v>
      </c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</row>
    <row r="663" spans="1:44" x14ac:dyDescent="0.2">
      <c r="A663" s="14">
        <f>Daten!A663</f>
        <v>31646</v>
      </c>
      <c r="B663" s="7" t="str">
        <f>Daten!B663</f>
        <v>Schrattenberg</v>
      </c>
      <c r="C663" s="14">
        <f t="shared" si="63"/>
        <v>3</v>
      </c>
      <c r="D663" s="8">
        <f>Daten!E663</f>
        <v>850</v>
      </c>
      <c r="E663" s="9">
        <f>Daten!D663</f>
        <v>0</v>
      </c>
      <c r="F663" s="8">
        <f t="shared" si="64"/>
        <v>1370.1492537313434</v>
      </c>
      <c r="H663" s="25">
        <f t="shared" ca="1" si="65"/>
        <v>7705</v>
      </c>
      <c r="I663" s="7">
        <f t="shared" ca="1" si="66"/>
        <v>31</v>
      </c>
      <c r="J663" s="25">
        <f ca="1">IF(I663=0,0,COUNTIF(I$19:$I663,C663*10+1))</f>
        <v>342</v>
      </c>
      <c r="K663" s="20">
        <f t="shared" ca="1" si="67"/>
        <v>0</v>
      </c>
      <c r="L663" s="23">
        <f t="shared" ca="1" si="68"/>
        <v>7705</v>
      </c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</row>
    <row r="664" spans="1:44" x14ac:dyDescent="0.2">
      <c r="A664" s="14">
        <f>Daten!A664</f>
        <v>31649</v>
      </c>
      <c r="B664" s="7" t="str">
        <f>Daten!B664</f>
        <v>Staatz</v>
      </c>
      <c r="C664" s="14">
        <f t="shared" si="63"/>
        <v>3</v>
      </c>
      <c r="D664" s="8">
        <f>Daten!E664</f>
        <v>1918</v>
      </c>
      <c r="E664" s="9">
        <f>Daten!D664</f>
        <v>0</v>
      </c>
      <c r="F664" s="8">
        <f t="shared" si="64"/>
        <v>3091.7014925373132</v>
      </c>
      <c r="H664" s="25">
        <f t="shared" ca="1" si="65"/>
        <v>17386</v>
      </c>
      <c r="I664" s="7">
        <f t="shared" ca="1" si="66"/>
        <v>31</v>
      </c>
      <c r="J664" s="25">
        <f ca="1">IF(I664=0,0,COUNTIF(I$19:$I664,C664*10+1))</f>
        <v>343</v>
      </c>
      <c r="K664" s="20">
        <f t="shared" ca="1" si="67"/>
        <v>0</v>
      </c>
      <c r="L664" s="23">
        <f t="shared" ca="1" si="68"/>
        <v>17386</v>
      </c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</row>
    <row r="665" spans="1:44" x14ac:dyDescent="0.2">
      <c r="A665" s="14">
        <f>Daten!A665</f>
        <v>31650</v>
      </c>
      <c r="B665" s="7" t="str">
        <f>Daten!B665</f>
        <v>Stronsdorf</v>
      </c>
      <c r="C665" s="14">
        <f t="shared" si="63"/>
        <v>3</v>
      </c>
      <c r="D665" s="8">
        <f>Daten!E665</f>
        <v>1589</v>
      </c>
      <c r="E665" s="9">
        <f>Daten!D665</f>
        <v>0</v>
      </c>
      <c r="F665" s="8">
        <f t="shared" si="64"/>
        <v>2561.373134328358</v>
      </c>
      <c r="H665" s="25">
        <f t="shared" ca="1" si="65"/>
        <v>14403</v>
      </c>
      <c r="I665" s="7">
        <f t="shared" ca="1" si="66"/>
        <v>31</v>
      </c>
      <c r="J665" s="25">
        <f ca="1">IF(I665=0,0,COUNTIF(I$19:$I665,C665*10+1))</f>
        <v>344</v>
      </c>
      <c r="K665" s="20">
        <f t="shared" ca="1" si="67"/>
        <v>0</v>
      </c>
      <c r="L665" s="23">
        <f t="shared" ca="1" si="68"/>
        <v>14403</v>
      </c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</row>
    <row r="666" spans="1:44" x14ac:dyDescent="0.2">
      <c r="A666" s="14">
        <f>Daten!A666</f>
        <v>31651</v>
      </c>
      <c r="B666" s="7" t="str">
        <f>Daten!B666</f>
        <v>Ulrichskirchen-Schleinbach</v>
      </c>
      <c r="C666" s="14">
        <f t="shared" si="63"/>
        <v>3</v>
      </c>
      <c r="D666" s="8">
        <f>Daten!E666</f>
        <v>2665</v>
      </c>
      <c r="E666" s="9">
        <f>Daten!D666</f>
        <v>0</v>
      </c>
      <c r="F666" s="8">
        <f t="shared" si="64"/>
        <v>4295.8208955223881</v>
      </c>
      <c r="H666" s="25">
        <f t="shared" ca="1" si="65"/>
        <v>24157</v>
      </c>
      <c r="I666" s="7">
        <f t="shared" ca="1" si="66"/>
        <v>31</v>
      </c>
      <c r="J666" s="25">
        <f ca="1">IF(I666=0,0,COUNTIF(I$19:$I666,C666*10+1))</f>
        <v>345</v>
      </c>
      <c r="K666" s="20">
        <f t="shared" ca="1" si="67"/>
        <v>0</v>
      </c>
      <c r="L666" s="23">
        <f t="shared" ca="1" si="68"/>
        <v>24157</v>
      </c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</row>
    <row r="667" spans="1:44" x14ac:dyDescent="0.2">
      <c r="A667" s="14">
        <f>Daten!A667</f>
        <v>31652</v>
      </c>
      <c r="B667" s="7" t="str">
        <f>Daten!B667</f>
        <v>Unterstinkenbrunn</v>
      </c>
      <c r="C667" s="14">
        <f t="shared" si="63"/>
        <v>3</v>
      </c>
      <c r="D667" s="8">
        <f>Daten!E667</f>
        <v>556</v>
      </c>
      <c r="E667" s="9">
        <f>Daten!D667</f>
        <v>0</v>
      </c>
      <c r="F667" s="8">
        <f t="shared" si="64"/>
        <v>896.2388059701492</v>
      </c>
      <c r="H667" s="25">
        <f t="shared" ca="1" si="65"/>
        <v>5040</v>
      </c>
      <c r="I667" s="7">
        <f t="shared" ca="1" si="66"/>
        <v>31</v>
      </c>
      <c r="J667" s="25">
        <f ca="1">IF(I667=0,0,COUNTIF(I$19:$I667,C667*10+1))</f>
        <v>346</v>
      </c>
      <c r="K667" s="20">
        <f t="shared" ca="1" si="67"/>
        <v>0</v>
      </c>
      <c r="L667" s="23">
        <f t="shared" ca="1" si="68"/>
        <v>5040</v>
      </c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</row>
    <row r="668" spans="1:44" x14ac:dyDescent="0.2">
      <c r="A668" s="14">
        <f>Daten!A668</f>
        <v>31653</v>
      </c>
      <c r="B668" s="7" t="str">
        <f>Daten!B668</f>
        <v>Wildendürnbach</v>
      </c>
      <c r="C668" s="14">
        <f t="shared" si="63"/>
        <v>3</v>
      </c>
      <c r="D668" s="8">
        <f>Daten!E668</f>
        <v>1555</v>
      </c>
      <c r="E668" s="9">
        <f>Daten!D668</f>
        <v>0</v>
      </c>
      <c r="F668" s="8">
        <f t="shared" si="64"/>
        <v>2506.5671641791046</v>
      </c>
      <c r="H668" s="25">
        <f t="shared" ca="1" si="65"/>
        <v>14095</v>
      </c>
      <c r="I668" s="7">
        <f t="shared" ca="1" si="66"/>
        <v>31</v>
      </c>
      <c r="J668" s="25">
        <f ca="1">IF(I668=0,0,COUNTIF(I$19:$I668,C668*10+1))</f>
        <v>347</v>
      </c>
      <c r="K668" s="20">
        <f t="shared" ca="1" si="67"/>
        <v>0</v>
      </c>
      <c r="L668" s="23">
        <f t="shared" ca="1" si="68"/>
        <v>14095</v>
      </c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</row>
    <row r="669" spans="1:44" x14ac:dyDescent="0.2">
      <c r="A669" s="14">
        <f>Daten!A669</f>
        <v>31654</v>
      </c>
      <c r="B669" s="7" t="str">
        <f>Daten!B669</f>
        <v>Wilfersdorf</v>
      </c>
      <c r="C669" s="14">
        <f t="shared" si="63"/>
        <v>3</v>
      </c>
      <c r="D669" s="8">
        <f>Daten!E669</f>
        <v>2079</v>
      </c>
      <c r="E669" s="9">
        <f>Daten!D669</f>
        <v>0</v>
      </c>
      <c r="F669" s="8">
        <f t="shared" si="64"/>
        <v>3351.2238805970151</v>
      </c>
      <c r="H669" s="25">
        <f t="shared" ca="1" si="65"/>
        <v>18845</v>
      </c>
      <c r="I669" s="7">
        <f t="shared" ca="1" si="66"/>
        <v>31</v>
      </c>
      <c r="J669" s="25">
        <f ca="1">IF(I669=0,0,COUNTIF(I$19:$I669,C669*10+1))</f>
        <v>348</v>
      </c>
      <c r="K669" s="20">
        <f t="shared" ca="1" si="67"/>
        <v>0</v>
      </c>
      <c r="L669" s="23">
        <f t="shared" ca="1" si="68"/>
        <v>18845</v>
      </c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</row>
    <row r="670" spans="1:44" x14ac:dyDescent="0.2">
      <c r="A670" s="14">
        <f>Daten!A670</f>
        <v>31655</v>
      </c>
      <c r="B670" s="7" t="str">
        <f>Daten!B670</f>
        <v>Wolkersdorf im Weinviertel</v>
      </c>
      <c r="C670" s="14">
        <f t="shared" si="63"/>
        <v>3</v>
      </c>
      <c r="D670" s="8">
        <f>Daten!E670</f>
        <v>7426</v>
      </c>
      <c r="E670" s="9">
        <f>Daten!D670</f>
        <v>0</v>
      </c>
      <c r="F670" s="8">
        <f t="shared" si="64"/>
        <v>11970.268656716418</v>
      </c>
      <c r="H670" s="25">
        <f t="shared" ca="1" si="65"/>
        <v>67312</v>
      </c>
      <c r="I670" s="7">
        <f t="shared" ca="1" si="66"/>
        <v>31</v>
      </c>
      <c r="J670" s="25">
        <f ca="1">IF(I670=0,0,COUNTIF(I$19:$I670,C670*10+1))</f>
        <v>349</v>
      </c>
      <c r="K670" s="20">
        <f t="shared" ca="1" si="67"/>
        <v>0</v>
      </c>
      <c r="L670" s="23">
        <f t="shared" ca="1" si="68"/>
        <v>67312</v>
      </c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</row>
    <row r="671" spans="1:44" x14ac:dyDescent="0.2">
      <c r="A671" s="14">
        <f>Daten!A671</f>
        <v>31658</v>
      </c>
      <c r="B671" s="7" t="str">
        <f>Daten!B671</f>
        <v>Ottenthal</v>
      </c>
      <c r="C671" s="14">
        <f t="shared" si="63"/>
        <v>3</v>
      </c>
      <c r="D671" s="8">
        <f>Daten!E671</f>
        <v>528</v>
      </c>
      <c r="E671" s="9">
        <f>Daten!D671</f>
        <v>0</v>
      </c>
      <c r="F671" s="8">
        <f t="shared" si="64"/>
        <v>851.1044776119403</v>
      </c>
      <c r="H671" s="25">
        <f t="shared" ca="1" si="65"/>
        <v>4786</v>
      </c>
      <c r="I671" s="7">
        <f t="shared" ca="1" si="66"/>
        <v>31</v>
      </c>
      <c r="J671" s="25">
        <f ca="1">IF(I671=0,0,COUNTIF(I$19:$I671,C671*10+1))</f>
        <v>350</v>
      </c>
      <c r="K671" s="20">
        <f t="shared" ca="1" si="67"/>
        <v>0</v>
      </c>
      <c r="L671" s="23">
        <f t="shared" ca="1" si="68"/>
        <v>4786</v>
      </c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</row>
    <row r="672" spans="1:44" x14ac:dyDescent="0.2">
      <c r="A672" s="14">
        <f>Daten!A672</f>
        <v>31701</v>
      </c>
      <c r="B672" s="7" t="str">
        <f>Daten!B672</f>
        <v>Achau</v>
      </c>
      <c r="C672" s="14">
        <f t="shared" si="63"/>
        <v>3</v>
      </c>
      <c r="D672" s="8">
        <f>Daten!E672</f>
        <v>1561</v>
      </c>
      <c r="E672" s="9">
        <f>Daten!D672</f>
        <v>0</v>
      </c>
      <c r="F672" s="8">
        <f t="shared" si="64"/>
        <v>2516.2388059701493</v>
      </c>
      <c r="H672" s="25">
        <f t="shared" ca="1" si="65"/>
        <v>14150</v>
      </c>
      <c r="I672" s="7">
        <f t="shared" ca="1" si="66"/>
        <v>31</v>
      </c>
      <c r="J672" s="25">
        <f ca="1">IF(I672=0,0,COUNTIF(I$19:$I672,C672*10+1))</f>
        <v>351</v>
      </c>
      <c r="K672" s="20">
        <f t="shared" ca="1" si="67"/>
        <v>0</v>
      </c>
      <c r="L672" s="23">
        <f t="shared" ca="1" si="68"/>
        <v>14150</v>
      </c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</row>
    <row r="673" spans="1:44" x14ac:dyDescent="0.2">
      <c r="A673" s="14">
        <f>Daten!A673</f>
        <v>31702</v>
      </c>
      <c r="B673" s="7" t="str">
        <f>Daten!B673</f>
        <v>Biedermannsdorf</v>
      </c>
      <c r="C673" s="14">
        <f t="shared" si="63"/>
        <v>3</v>
      </c>
      <c r="D673" s="8">
        <f>Daten!E673</f>
        <v>3137</v>
      </c>
      <c r="E673" s="9">
        <f>Daten!D673</f>
        <v>0</v>
      </c>
      <c r="F673" s="8">
        <f t="shared" si="64"/>
        <v>5056.6567164179105</v>
      </c>
      <c r="H673" s="25">
        <f t="shared" ca="1" si="65"/>
        <v>28435</v>
      </c>
      <c r="I673" s="7">
        <f t="shared" ca="1" si="66"/>
        <v>31</v>
      </c>
      <c r="J673" s="25">
        <f ca="1">IF(I673=0,0,COUNTIF(I$19:$I673,C673*10+1))</f>
        <v>352</v>
      </c>
      <c r="K673" s="20">
        <f t="shared" ca="1" si="67"/>
        <v>0</v>
      </c>
      <c r="L673" s="23">
        <f t="shared" ca="1" si="68"/>
        <v>28435</v>
      </c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</row>
    <row r="674" spans="1:44" x14ac:dyDescent="0.2">
      <c r="A674" s="14">
        <f>Daten!A674</f>
        <v>31703</v>
      </c>
      <c r="B674" s="7" t="str">
        <f>Daten!B674</f>
        <v>Breitenfurt bei Wien</v>
      </c>
      <c r="C674" s="14">
        <f t="shared" si="63"/>
        <v>3</v>
      </c>
      <c r="D674" s="8">
        <f>Daten!E674</f>
        <v>5990</v>
      </c>
      <c r="E674" s="9">
        <f>Daten!D674</f>
        <v>0</v>
      </c>
      <c r="F674" s="8">
        <f t="shared" si="64"/>
        <v>9655.5223880597023</v>
      </c>
      <c r="H674" s="25">
        <f t="shared" ca="1" si="65"/>
        <v>54296</v>
      </c>
      <c r="I674" s="7">
        <f t="shared" ca="1" si="66"/>
        <v>31</v>
      </c>
      <c r="J674" s="25">
        <f ca="1">IF(I674=0,0,COUNTIF(I$19:$I674,C674*10+1))</f>
        <v>353</v>
      </c>
      <c r="K674" s="20">
        <f t="shared" ca="1" si="67"/>
        <v>0</v>
      </c>
      <c r="L674" s="23">
        <f t="shared" ca="1" si="68"/>
        <v>54296</v>
      </c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</row>
    <row r="675" spans="1:44" x14ac:dyDescent="0.2">
      <c r="A675" s="14">
        <f>Daten!A675</f>
        <v>31704</v>
      </c>
      <c r="B675" s="7" t="str">
        <f>Daten!B675</f>
        <v>Brunn am Gebirge</v>
      </c>
      <c r="C675" s="14">
        <f t="shared" si="63"/>
        <v>3</v>
      </c>
      <c r="D675" s="8">
        <f>Daten!E675</f>
        <v>12205</v>
      </c>
      <c r="E675" s="9">
        <f>Daten!D675</f>
        <v>0</v>
      </c>
      <c r="F675" s="8">
        <f t="shared" si="64"/>
        <v>20341.666666666664</v>
      </c>
      <c r="H675" s="25">
        <f t="shared" ca="1" si="65"/>
        <v>114387</v>
      </c>
      <c r="I675" s="7">
        <f t="shared" ca="1" si="66"/>
        <v>31</v>
      </c>
      <c r="J675" s="25">
        <f ca="1">IF(I675=0,0,COUNTIF(I$19:$I675,C675*10+1))</f>
        <v>354</v>
      </c>
      <c r="K675" s="20">
        <f t="shared" ca="1" si="67"/>
        <v>0</v>
      </c>
      <c r="L675" s="23">
        <f t="shared" ca="1" si="68"/>
        <v>114387</v>
      </c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</row>
    <row r="676" spans="1:44" x14ac:dyDescent="0.2">
      <c r="A676" s="14">
        <f>Daten!A676</f>
        <v>31706</v>
      </c>
      <c r="B676" s="7" t="str">
        <f>Daten!B676</f>
        <v>Gaaden</v>
      </c>
      <c r="C676" s="14">
        <f t="shared" si="63"/>
        <v>3</v>
      </c>
      <c r="D676" s="8">
        <f>Daten!E676</f>
        <v>1616</v>
      </c>
      <c r="E676" s="9">
        <f>Daten!D676</f>
        <v>0</v>
      </c>
      <c r="F676" s="8">
        <f t="shared" si="64"/>
        <v>2604.8955223880598</v>
      </c>
      <c r="H676" s="25">
        <f t="shared" ca="1" si="65"/>
        <v>14648</v>
      </c>
      <c r="I676" s="7">
        <f t="shared" ca="1" si="66"/>
        <v>31</v>
      </c>
      <c r="J676" s="25">
        <f ca="1">IF(I676=0,0,COUNTIF(I$19:$I676,C676*10+1))</f>
        <v>355</v>
      </c>
      <c r="K676" s="20">
        <f t="shared" ca="1" si="67"/>
        <v>0</v>
      </c>
      <c r="L676" s="23">
        <f t="shared" ca="1" si="68"/>
        <v>14648</v>
      </c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</row>
    <row r="677" spans="1:44" x14ac:dyDescent="0.2">
      <c r="A677" s="14">
        <f>Daten!A677</f>
        <v>31707</v>
      </c>
      <c r="B677" s="7" t="str">
        <f>Daten!B677</f>
        <v>Gießhübl</v>
      </c>
      <c r="C677" s="14">
        <f t="shared" si="63"/>
        <v>3</v>
      </c>
      <c r="D677" s="8">
        <f>Daten!E677</f>
        <v>2443</v>
      </c>
      <c r="E677" s="9">
        <f>Daten!D677</f>
        <v>0</v>
      </c>
      <c r="F677" s="8">
        <f t="shared" si="64"/>
        <v>3937.9701492537315</v>
      </c>
      <c r="H677" s="25">
        <f t="shared" ca="1" si="65"/>
        <v>22144</v>
      </c>
      <c r="I677" s="7">
        <f t="shared" ca="1" si="66"/>
        <v>31</v>
      </c>
      <c r="J677" s="25">
        <f ca="1">IF(I677=0,0,COUNTIF(I$19:$I677,C677*10+1))</f>
        <v>356</v>
      </c>
      <c r="K677" s="20">
        <f t="shared" ca="1" si="67"/>
        <v>0</v>
      </c>
      <c r="L677" s="23">
        <f t="shared" ca="1" si="68"/>
        <v>22144</v>
      </c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</row>
    <row r="678" spans="1:44" x14ac:dyDescent="0.2">
      <c r="A678" s="14">
        <f>Daten!A678</f>
        <v>31709</v>
      </c>
      <c r="B678" s="7" t="str">
        <f>Daten!B678</f>
        <v>Gumpoldskirchen</v>
      </c>
      <c r="C678" s="14">
        <f t="shared" si="63"/>
        <v>3</v>
      </c>
      <c r="D678" s="8">
        <f>Daten!E678</f>
        <v>3982</v>
      </c>
      <c r="E678" s="9">
        <f>Daten!D678</f>
        <v>0</v>
      </c>
      <c r="F678" s="8">
        <f t="shared" si="64"/>
        <v>6418.746268656716</v>
      </c>
      <c r="H678" s="25">
        <f t="shared" ca="1" si="65"/>
        <v>36095</v>
      </c>
      <c r="I678" s="7">
        <f t="shared" ca="1" si="66"/>
        <v>31</v>
      </c>
      <c r="J678" s="25">
        <f ca="1">IF(I678=0,0,COUNTIF(I$19:$I678,C678*10+1))</f>
        <v>357</v>
      </c>
      <c r="K678" s="20">
        <f t="shared" ca="1" si="67"/>
        <v>0</v>
      </c>
      <c r="L678" s="23">
        <f t="shared" ca="1" si="68"/>
        <v>36095</v>
      </c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</row>
    <row r="679" spans="1:44" x14ac:dyDescent="0.2">
      <c r="A679" s="14">
        <f>Daten!A679</f>
        <v>31710</v>
      </c>
      <c r="B679" s="7" t="str">
        <f>Daten!B679</f>
        <v>Guntramsdorf</v>
      </c>
      <c r="C679" s="14">
        <f t="shared" si="63"/>
        <v>3</v>
      </c>
      <c r="D679" s="8">
        <f>Daten!E679</f>
        <v>9257</v>
      </c>
      <c r="E679" s="9">
        <f>Daten!D679</f>
        <v>0</v>
      </c>
      <c r="F679" s="8">
        <f t="shared" si="64"/>
        <v>15062.378109452737</v>
      </c>
      <c r="H679" s="25">
        <f t="shared" ca="1" si="65"/>
        <v>84700</v>
      </c>
      <c r="I679" s="7">
        <f t="shared" ca="1" si="66"/>
        <v>31</v>
      </c>
      <c r="J679" s="25">
        <f ca="1">IF(I679=0,0,COUNTIF(I$19:$I679,C679*10+1))</f>
        <v>358</v>
      </c>
      <c r="K679" s="20">
        <f t="shared" ca="1" si="67"/>
        <v>0</v>
      </c>
      <c r="L679" s="23">
        <f t="shared" ca="1" si="68"/>
        <v>84700</v>
      </c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</row>
    <row r="680" spans="1:44" x14ac:dyDescent="0.2">
      <c r="A680" s="14">
        <f>Daten!A680</f>
        <v>31711</v>
      </c>
      <c r="B680" s="7" t="str">
        <f>Daten!B680</f>
        <v>Hennersdorf</v>
      </c>
      <c r="C680" s="14">
        <f t="shared" si="63"/>
        <v>3</v>
      </c>
      <c r="D680" s="8">
        <f>Daten!E680</f>
        <v>1549</v>
      </c>
      <c r="E680" s="9">
        <f>Daten!D680</f>
        <v>0</v>
      </c>
      <c r="F680" s="8">
        <f t="shared" si="64"/>
        <v>2496.8955223880598</v>
      </c>
      <c r="H680" s="25">
        <f t="shared" ca="1" si="65"/>
        <v>14041</v>
      </c>
      <c r="I680" s="7">
        <f t="shared" ca="1" si="66"/>
        <v>31</v>
      </c>
      <c r="J680" s="25">
        <f ca="1">IF(I680=0,0,COUNTIF(I$19:$I680,C680*10+1))</f>
        <v>359</v>
      </c>
      <c r="K680" s="20">
        <f t="shared" ca="1" si="67"/>
        <v>0</v>
      </c>
      <c r="L680" s="23">
        <f t="shared" ca="1" si="68"/>
        <v>14041</v>
      </c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</row>
    <row r="681" spans="1:44" x14ac:dyDescent="0.2">
      <c r="A681" s="14">
        <f>Daten!A681</f>
        <v>31712</v>
      </c>
      <c r="B681" s="7" t="str">
        <f>Daten!B681</f>
        <v>Hinterbrühl</v>
      </c>
      <c r="C681" s="14">
        <f t="shared" si="63"/>
        <v>3</v>
      </c>
      <c r="D681" s="8">
        <f>Daten!E681</f>
        <v>3923</v>
      </c>
      <c r="E681" s="9">
        <f>Daten!D681</f>
        <v>0</v>
      </c>
      <c r="F681" s="8">
        <f t="shared" si="64"/>
        <v>6323.6417910447763</v>
      </c>
      <c r="H681" s="25">
        <f t="shared" ca="1" si="65"/>
        <v>35560</v>
      </c>
      <c r="I681" s="7">
        <f t="shared" ca="1" si="66"/>
        <v>31</v>
      </c>
      <c r="J681" s="25">
        <f ca="1">IF(I681=0,0,COUNTIF(I$19:$I681,C681*10+1))</f>
        <v>360</v>
      </c>
      <c r="K681" s="20">
        <f t="shared" ca="1" si="67"/>
        <v>0</v>
      </c>
      <c r="L681" s="23">
        <f t="shared" ca="1" si="68"/>
        <v>35560</v>
      </c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</row>
    <row r="682" spans="1:44" x14ac:dyDescent="0.2">
      <c r="A682" s="14">
        <f>Daten!A682</f>
        <v>31713</v>
      </c>
      <c r="B682" s="7" t="str">
        <f>Daten!B682</f>
        <v>Kaltenleutgeben</v>
      </c>
      <c r="C682" s="14">
        <f t="shared" si="63"/>
        <v>3</v>
      </c>
      <c r="D682" s="8">
        <f>Daten!E682</f>
        <v>3341</v>
      </c>
      <c r="E682" s="9">
        <f>Daten!D682</f>
        <v>0</v>
      </c>
      <c r="F682" s="8">
        <f t="shared" si="64"/>
        <v>5385.4925373134329</v>
      </c>
      <c r="H682" s="25">
        <f t="shared" ca="1" si="65"/>
        <v>30284</v>
      </c>
      <c r="I682" s="7">
        <f t="shared" ca="1" si="66"/>
        <v>31</v>
      </c>
      <c r="J682" s="25">
        <f ca="1">IF(I682=0,0,COUNTIF(I$19:$I682,C682*10+1))</f>
        <v>361</v>
      </c>
      <c r="K682" s="20">
        <f t="shared" ca="1" si="67"/>
        <v>0</v>
      </c>
      <c r="L682" s="23">
        <f t="shared" ca="1" si="68"/>
        <v>30284</v>
      </c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</row>
    <row r="683" spans="1:44" x14ac:dyDescent="0.2">
      <c r="A683" s="14">
        <f>Daten!A683</f>
        <v>31714</v>
      </c>
      <c r="B683" s="7" t="str">
        <f>Daten!B683</f>
        <v>Laab im Walde</v>
      </c>
      <c r="C683" s="14">
        <f t="shared" si="63"/>
        <v>3</v>
      </c>
      <c r="D683" s="8">
        <f>Daten!E683</f>
        <v>1103</v>
      </c>
      <c r="E683" s="9">
        <f>Daten!D683</f>
        <v>0</v>
      </c>
      <c r="F683" s="8">
        <f t="shared" si="64"/>
        <v>1777.9701492537313</v>
      </c>
      <c r="H683" s="25">
        <f t="shared" ca="1" si="65"/>
        <v>9998</v>
      </c>
      <c r="I683" s="7">
        <f t="shared" ca="1" si="66"/>
        <v>31</v>
      </c>
      <c r="J683" s="25">
        <f ca="1">IF(I683=0,0,COUNTIF(I$19:$I683,C683*10+1))</f>
        <v>362</v>
      </c>
      <c r="K683" s="20">
        <f t="shared" ca="1" si="67"/>
        <v>0</v>
      </c>
      <c r="L683" s="23">
        <f t="shared" ca="1" si="68"/>
        <v>9998</v>
      </c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</row>
    <row r="684" spans="1:44" x14ac:dyDescent="0.2">
      <c r="A684" s="14">
        <f>Daten!A684</f>
        <v>31715</v>
      </c>
      <c r="B684" s="7" t="str">
        <f>Daten!B684</f>
        <v>Laxenburg</v>
      </c>
      <c r="C684" s="14">
        <f t="shared" si="63"/>
        <v>3</v>
      </c>
      <c r="D684" s="8">
        <f>Daten!E684</f>
        <v>3049</v>
      </c>
      <c r="E684" s="9">
        <f>Daten!D684</f>
        <v>0</v>
      </c>
      <c r="F684" s="8">
        <f t="shared" si="64"/>
        <v>4914.8059701492539</v>
      </c>
      <c r="H684" s="25">
        <f t="shared" ca="1" si="65"/>
        <v>27637</v>
      </c>
      <c r="I684" s="7">
        <f t="shared" ca="1" si="66"/>
        <v>31</v>
      </c>
      <c r="J684" s="25">
        <f ca="1">IF(I684=0,0,COUNTIF(I$19:$I684,C684*10+1))</f>
        <v>363</v>
      </c>
      <c r="K684" s="20">
        <f t="shared" ca="1" si="67"/>
        <v>0</v>
      </c>
      <c r="L684" s="23">
        <f t="shared" ca="1" si="68"/>
        <v>27637</v>
      </c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</row>
    <row r="685" spans="1:44" x14ac:dyDescent="0.2">
      <c r="A685" s="14">
        <f>Daten!A685</f>
        <v>31716</v>
      </c>
      <c r="B685" s="7" t="str">
        <f>Daten!B685</f>
        <v>Maria Enzersdorf</v>
      </c>
      <c r="C685" s="14">
        <f t="shared" si="63"/>
        <v>3</v>
      </c>
      <c r="D685" s="8">
        <f>Daten!E685</f>
        <v>8799</v>
      </c>
      <c r="E685" s="9">
        <f>Daten!D685</f>
        <v>0</v>
      </c>
      <c r="F685" s="8">
        <f t="shared" si="64"/>
        <v>14183.462686567163</v>
      </c>
      <c r="H685" s="25">
        <f t="shared" ca="1" si="65"/>
        <v>79758</v>
      </c>
      <c r="I685" s="7">
        <f t="shared" ca="1" si="66"/>
        <v>31</v>
      </c>
      <c r="J685" s="25">
        <f ca="1">IF(I685=0,0,COUNTIF(I$19:$I685,C685*10+1))</f>
        <v>364</v>
      </c>
      <c r="K685" s="20">
        <f t="shared" ca="1" si="67"/>
        <v>0</v>
      </c>
      <c r="L685" s="23">
        <f t="shared" ca="1" si="68"/>
        <v>79758</v>
      </c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</row>
    <row r="686" spans="1:44" x14ac:dyDescent="0.2">
      <c r="A686" s="14">
        <f>Daten!A686</f>
        <v>31717</v>
      </c>
      <c r="B686" s="7" t="str">
        <f>Daten!B686</f>
        <v>Mödling</v>
      </c>
      <c r="C686" s="14">
        <f t="shared" si="63"/>
        <v>3</v>
      </c>
      <c r="D686" s="8">
        <f>Daten!E686</f>
        <v>20685</v>
      </c>
      <c r="E686" s="9">
        <f>Daten!D686</f>
        <v>0</v>
      </c>
      <c r="F686" s="8">
        <f t="shared" si="64"/>
        <v>41370</v>
      </c>
      <c r="H686" s="25">
        <f t="shared" ca="1" si="65"/>
        <v>232636</v>
      </c>
      <c r="I686" s="7">
        <f t="shared" ca="1" si="66"/>
        <v>31</v>
      </c>
      <c r="J686" s="25">
        <f ca="1">IF(I686=0,0,COUNTIF(I$19:$I686,C686*10+1))</f>
        <v>365</v>
      </c>
      <c r="K686" s="20">
        <f t="shared" ca="1" si="67"/>
        <v>0</v>
      </c>
      <c r="L686" s="23">
        <f t="shared" ca="1" si="68"/>
        <v>232636</v>
      </c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</row>
    <row r="687" spans="1:44" x14ac:dyDescent="0.2">
      <c r="A687" s="14">
        <f>Daten!A687</f>
        <v>31718</v>
      </c>
      <c r="B687" s="7" t="str">
        <f>Daten!B687</f>
        <v>Münchendorf</v>
      </c>
      <c r="C687" s="14">
        <f t="shared" si="63"/>
        <v>3</v>
      </c>
      <c r="D687" s="8">
        <f>Daten!E687</f>
        <v>3180</v>
      </c>
      <c r="E687" s="9">
        <f>Daten!D687</f>
        <v>0</v>
      </c>
      <c r="F687" s="8">
        <f t="shared" si="64"/>
        <v>5125.9701492537315</v>
      </c>
      <c r="H687" s="25">
        <f t="shared" ca="1" si="65"/>
        <v>28825</v>
      </c>
      <c r="I687" s="7">
        <f t="shared" ca="1" si="66"/>
        <v>31</v>
      </c>
      <c r="J687" s="25">
        <f ca="1">IF(I687=0,0,COUNTIF(I$19:$I687,C687*10+1))</f>
        <v>366</v>
      </c>
      <c r="K687" s="20">
        <f t="shared" ca="1" si="67"/>
        <v>0</v>
      </c>
      <c r="L687" s="23">
        <f t="shared" ca="1" si="68"/>
        <v>28825</v>
      </c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</row>
    <row r="688" spans="1:44" x14ac:dyDescent="0.2">
      <c r="A688" s="14">
        <f>Daten!A688</f>
        <v>31719</v>
      </c>
      <c r="B688" s="7" t="str">
        <f>Daten!B688</f>
        <v>Perchtoldsdorf</v>
      </c>
      <c r="C688" s="14">
        <f t="shared" si="63"/>
        <v>3</v>
      </c>
      <c r="D688" s="8">
        <f>Daten!E688</f>
        <v>15010</v>
      </c>
      <c r="E688" s="9">
        <f>Daten!D688</f>
        <v>0</v>
      </c>
      <c r="F688" s="8">
        <f t="shared" si="64"/>
        <v>25016.666666666664</v>
      </c>
      <c r="H688" s="25">
        <f t="shared" ca="1" si="65"/>
        <v>140676</v>
      </c>
      <c r="I688" s="7">
        <f t="shared" ca="1" si="66"/>
        <v>31</v>
      </c>
      <c r="J688" s="25">
        <f ca="1">IF(I688=0,0,COUNTIF(I$19:$I688,C688*10+1))</f>
        <v>367</v>
      </c>
      <c r="K688" s="20">
        <f t="shared" ca="1" si="67"/>
        <v>0</v>
      </c>
      <c r="L688" s="23">
        <f t="shared" ca="1" si="68"/>
        <v>140676</v>
      </c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</row>
    <row r="689" spans="1:44" x14ac:dyDescent="0.2">
      <c r="A689" s="14">
        <f>Daten!A689</f>
        <v>31723</v>
      </c>
      <c r="B689" s="7" t="str">
        <f>Daten!B689</f>
        <v>Vösendorf</v>
      </c>
      <c r="C689" s="14">
        <f t="shared" si="63"/>
        <v>3</v>
      </c>
      <c r="D689" s="8">
        <f>Daten!E689</f>
        <v>7577</v>
      </c>
      <c r="E689" s="9">
        <f>Daten!D689</f>
        <v>0</v>
      </c>
      <c r="F689" s="8">
        <f t="shared" si="64"/>
        <v>12213.671641791045</v>
      </c>
      <c r="H689" s="25">
        <f t="shared" ca="1" si="65"/>
        <v>68681</v>
      </c>
      <c r="I689" s="7">
        <f t="shared" ca="1" si="66"/>
        <v>31</v>
      </c>
      <c r="J689" s="25">
        <f ca="1">IF(I689=0,0,COUNTIF(I$19:$I689,C689*10+1))</f>
        <v>368</v>
      </c>
      <c r="K689" s="20">
        <f t="shared" ca="1" si="67"/>
        <v>0</v>
      </c>
      <c r="L689" s="23">
        <f t="shared" ca="1" si="68"/>
        <v>68681</v>
      </c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</row>
    <row r="690" spans="1:44" x14ac:dyDescent="0.2">
      <c r="A690" s="14">
        <f>Daten!A690</f>
        <v>31725</v>
      </c>
      <c r="B690" s="7" t="str">
        <f>Daten!B690</f>
        <v>Wiener Neudorf</v>
      </c>
      <c r="C690" s="14">
        <f t="shared" si="63"/>
        <v>3</v>
      </c>
      <c r="D690" s="8">
        <f>Daten!E690</f>
        <v>9492</v>
      </c>
      <c r="E690" s="9">
        <f>Daten!D690</f>
        <v>0</v>
      </c>
      <c r="F690" s="8">
        <f t="shared" si="64"/>
        <v>15569.791044776121</v>
      </c>
      <c r="H690" s="25">
        <f t="shared" ca="1" si="65"/>
        <v>87554</v>
      </c>
      <c r="I690" s="7">
        <f t="shared" ca="1" si="66"/>
        <v>31</v>
      </c>
      <c r="J690" s="25">
        <f ca="1">IF(I690=0,0,COUNTIF(I$19:$I690,C690*10+1))</f>
        <v>369</v>
      </c>
      <c r="K690" s="20">
        <f t="shared" ca="1" si="67"/>
        <v>0</v>
      </c>
      <c r="L690" s="23">
        <f t="shared" ca="1" si="68"/>
        <v>87554</v>
      </c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</row>
    <row r="691" spans="1:44" x14ac:dyDescent="0.2">
      <c r="A691" s="14">
        <f>Daten!A691</f>
        <v>31726</v>
      </c>
      <c r="B691" s="7" t="str">
        <f>Daten!B691</f>
        <v>Wienerwald</v>
      </c>
      <c r="C691" s="14">
        <f t="shared" si="63"/>
        <v>3</v>
      </c>
      <c r="D691" s="8">
        <f>Daten!E691</f>
        <v>2927</v>
      </c>
      <c r="E691" s="9">
        <f>Daten!D691</f>
        <v>0</v>
      </c>
      <c r="F691" s="8">
        <f t="shared" si="64"/>
        <v>4718.1492537313434</v>
      </c>
      <c r="H691" s="25">
        <f t="shared" ca="1" si="65"/>
        <v>26532</v>
      </c>
      <c r="I691" s="7">
        <f t="shared" ca="1" si="66"/>
        <v>31</v>
      </c>
      <c r="J691" s="25">
        <f ca="1">IF(I691=0,0,COUNTIF(I$19:$I691,C691*10+1))</f>
        <v>370</v>
      </c>
      <c r="K691" s="20">
        <f t="shared" ca="1" si="67"/>
        <v>0</v>
      </c>
      <c r="L691" s="23">
        <f t="shared" ca="1" si="68"/>
        <v>26532</v>
      </c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</row>
    <row r="692" spans="1:44" x14ac:dyDescent="0.2">
      <c r="A692" s="14">
        <f>Daten!A692</f>
        <v>31801</v>
      </c>
      <c r="B692" s="7" t="str">
        <f>Daten!B692</f>
        <v>Altendorf</v>
      </c>
      <c r="C692" s="14">
        <f t="shared" si="63"/>
        <v>3</v>
      </c>
      <c r="D692" s="8">
        <f>Daten!E692</f>
        <v>361</v>
      </c>
      <c r="E692" s="9">
        <f>Daten!D692</f>
        <v>0</v>
      </c>
      <c r="F692" s="8">
        <f t="shared" si="64"/>
        <v>581.91044776119406</v>
      </c>
      <c r="H692" s="25">
        <f t="shared" ca="1" si="65"/>
        <v>3272</v>
      </c>
      <c r="I692" s="7">
        <f t="shared" ca="1" si="66"/>
        <v>31</v>
      </c>
      <c r="J692" s="25">
        <f ca="1">IF(I692=0,0,COUNTIF(I$19:$I692,C692*10+1))</f>
        <v>371</v>
      </c>
      <c r="K692" s="20">
        <f t="shared" ca="1" si="67"/>
        <v>0</v>
      </c>
      <c r="L692" s="23">
        <f t="shared" ca="1" si="68"/>
        <v>3272</v>
      </c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</row>
    <row r="693" spans="1:44" x14ac:dyDescent="0.2">
      <c r="A693" s="14">
        <f>Daten!A693</f>
        <v>31802</v>
      </c>
      <c r="B693" s="7" t="str">
        <f>Daten!B693</f>
        <v>Aspang-Markt</v>
      </c>
      <c r="C693" s="14">
        <f t="shared" si="63"/>
        <v>3</v>
      </c>
      <c r="D693" s="8">
        <f>Daten!E693</f>
        <v>1799</v>
      </c>
      <c r="E693" s="9">
        <f>Daten!D693</f>
        <v>0</v>
      </c>
      <c r="F693" s="8">
        <f t="shared" si="64"/>
        <v>2899.8805970149256</v>
      </c>
      <c r="H693" s="25">
        <f t="shared" ca="1" si="65"/>
        <v>16307</v>
      </c>
      <c r="I693" s="7">
        <f t="shared" ca="1" si="66"/>
        <v>31</v>
      </c>
      <c r="J693" s="25">
        <f ca="1">IF(I693=0,0,COUNTIF(I$19:$I693,C693*10+1))</f>
        <v>372</v>
      </c>
      <c r="K693" s="20">
        <f t="shared" ca="1" si="67"/>
        <v>0</v>
      </c>
      <c r="L693" s="23">
        <f t="shared" ca="1" si="68"/>
        <v>16307</v>
      </c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</row>
    <row r="694" spans="1:44" x14ac:dyDescent="0.2">
      <c r="A694" s="14">
        <f>Daten!A694</f>
        <v>31803</v>
      </c>
      <c r="B694" s="7" t="str">
        <f>Daten!B694</f>
        <v>Aspangberg-St. Peter</v>
      </c>
      <c r="C694" s="14">
        <f t="shared" si="63"/>
        <v>3</v>
      </c>
      <c r="D694" s="8">
        <f>Daten!E694</f>
        <v>1898</v>
      </c>
      <c r="E694" s="9">
        <f>Daten!D694</f>
        <v>0</v>
      </c>
      <c r="F694" s="8">
        <f t="shared" si="64"/>
        <v>3059.4626865671644</v>
      </c>
      <c r="H694" s="25">
        <f t="shared" ca="1" si="65"/>
        <v>17204</v>
      </c>
      <c r="I694" s="7">
        <f t="shared" ca="1" si="66"/>
        <v>31</v>
      </c>
      <c r="J694" s="25">
        <f ca="1">IF(I694=0,0,COUNTIF(I$19:$I694,C694*10+1))</f>
        <v>373</v>
      </c>
      <c r="K694" s="20">
        <f t="shared" ca="1" si="67"/>
        <v>0</v>
      </c>
      <c r="L694" s="23">
        <f t="shared" ca="1" si="68"/>
        <v>17204</v>
      </c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</row>
    <row r="695" spans="1:44" x14ac:dyDescent="0.2">
      <c r="A695" s="14">
        <f>Daten!A695</f>
        <v>31804</v>
      </c>
      <c r="B695" s="7" t="str">
        <f>Daten!B695</f>
        <v>Breitenau</v>
      </c>
      <c r="C695" s="14">
        <f t="shared" si="63"/>
        <v>3</v>
      </c>
      <c r="D695" s="8">
        <f>Daten!E695</f>
        <v>1578</v>
      </c>
      <c r="E695" s="9">
        <f>Daten!D695</f>
        <v>0</v>
      </c>
      <c r="F695" s="8">
        <f t="shared" si="64"/>
        <v>2543.6417910447763</v>
      </c>
      <c r="H695" s="25">
        <f t="shared" ca="1" si="65"/>
        <v>14304</v>
      </c>
      <c r="I695" s="7">
        <f t="shared" ca="1" si="66"/>
        <v>31</v>
      </c>
      <c r="J695" s="25">
        <f ca="1">IF(I695=0,0,COUNTIF(I$19:$I695,C695*10+1))</f>
        <v>374</v>
      </c>
      <c r="K695" s="20">
        <f t="shared" ca="1" si="67"/>
        <v>0</v>
      </c>
      <c r="L695" s="23">
        <f t="shared" ca="1" si="68"/>
        <v>14304</v>
      </c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</row>
    <row r="696" spans="1:44" x14ac:dyDescent="0.2">
      <c r="A696" s="14">
        <f>Daten!A696</f>
        <v>31805</v>
      </c>
      <c r="B696" s="7" t="str">
        <f>Daten!B696</f>
        <v>Breitenstein</v>
      </c>
      <c r="C696" s="14">
        <f t="shared" si="63"/>
        <v>3</v>
      </c>
      <c r="D696" s="8">
        <f>Daten!E696</f>
        <v>307</v>
      </c>
      <c r="E696" s="9">
        <f>Daten!D696</f>
        <v>0</v>
      </c>
      <c r="F696" s="8">
        <f t="shared" si="64"/>
        <v>494.86567164179104</v>
      </c>
      <c r="H696" s="25">
        <f t="shared" ca="1" si="65"/>
        <v>2783</v>
      </c>
      <c r="I696" s="7">
        <f t="shared" ca="1" si="66"/>
        <v>31</v>
      </c>
      <c r="J696" s="25">
        <f ca="1">IF(I696=0,0,COUNTIF(I$19:$I696,C696*10+1))</f>
        <v>375</v>
      </c>
      <c r="K696" s="20">
        <f t="shared" ca="1" si="67"/>
        <v>0</v>
      </c>
      <c r="L696" s="23">
        <f t="shared" ca="1" si="68"/>
        <v>2783</v>
      </c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</row>
    <row r="697" spans="1:44" x14ac:dyDescent="0.2">
      <c r="A697" s="14">
        <f>Daten!A697</f>
        <v>31806</v>
      </c>
      <c r="B697" s="7" t="str">
        <f>Daten!B697</f>
        <v>Buchbach</v>
      </c>
      <c r="C697" s="14">
        <f t="shared" si="63"/>
        <v>3</v>
      </c>
      <c r="D697" s="8">
        <f>Daten!E697</f>
        <v>356</v>
      </c>
      <c r="E697" s="9">
        <f>Daten!D697</f>
        <v>0</v>
      </c>
      <c r="F697" s="8">
        <f t="shared" si="64"/>
        <v>573.85074626865674</v>
      </c>
      <c r="H697" s="25">
        <f t="shared" ca="1" si="65"/>
        <v>3227</v>
      </c>
      <c r="I697" s="7">
        <f t="shared" ca="1" si="66"/>
        <v>31</v>
      </c>
      <c r="J697" s="25">
        <f ca="1">IF(I697=0,0,COUNTIF(I$19:$I697,C697*10+1))</f>
        <v>376</v>
      </c>
      <c r="K697" s="20">
        <f t="shared" ca="1" si="67"/>
        <v>0</v>
      </c>
      <c r="L697" s="23">
        <f t="shared" ca="1" si="68"/>
        <v>3227</v>
      </c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</row>
    <row r="698" spans="1:44" x14ac:dyDescent="0.2">
      <c r="A698" s="14">
        <f>Daten!A698</f>
        <v>31807</v>
      </c>
      <c r="B698" s="7" t="str">
        <f>Daten!B698</f>
        <v>Edlitz</v>
      </c>
      <c r="C698" s="14">
        <f t="shared" si="63"/>
        <v>3</v>
      </c>
      <c r="D698" s="8">
        <f>Daten!E698</f>
        <v>912</v>
      </c>
      <c r="E698" s="9">
        <f>Daten!D698</f>
        <v>0</v>
      </c>
      <c r="F698" s="8">
        <f t="shared" si="64"/>
        <v>1470.0895522388059</v>
      </c>
      <c r="H698" s="25">
        <f t="shared" ca="1" si="65"/>
        <v>8267</v>
      </c>
      <c r="I698" s="7">
        <f t="shared" ca="1" si="66"/>
        <v>31</v>
      </c>
      <c r="J698" s="25">
        <f ca="1">IF(I698=0,0,COUNTIF(I$19:$I698,C698*10+1))</f>
        <v>377</v>
      </c>
      <c r="K698" s="20">
        <f t="shared" ca="1" si="67"/>
        <v>0</v>
      </c>
      <c r="L698" s="23">
        <f t="shared" ca="1" si="68"/>
        <v>8267</v>
      </c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</row>
    <row r="699" spans="1:44" x14ac:dyDescent="0.2">
      <c r="A699" s="14">
        <f>Daten!A699</f>
        <v>31808</v>
      </c>
      <c r="B699" s="7" t="str">
        <f>Daten!B699</f>
        <v>Enzenreith</v>
      </c>
      <c r="C699" s="14">
        <f t="shared" si="63"/>
        <v>3</v>
      </c>
      <c r="D699" s="8">
        <f>Daten!E699</f>
        <v>1989</v>
      </c>
      <c r="E699" s="9">
        <f>Daten!D699</f>
        <v>0</v>
      </c>
      <c r="F699" s="8">
        <f t="shared" si="64"/>
        <v>3206.1492537313434</v>
      </c>
      <c r="H699" s="25">
        <f t="shared" ca="1" si="65"/>
        <v>18029</v>
      </c>
      <c r="I699" s="7">
        <f t="shared" ca="1" si="66"/>
        <v>31</v>
      </c>
      <c r="J699" s="25">
        <f ca="1">IF(I699=0,0,COUNTIF(I$19:$I699,C699*10+1))</f>
        <v>378</v>
      </c>
      <c r="K699" s="20">
        <f t="shared" ca="1" si="67"/>
        <v>0</v>
      </c>
      <c r="L699" s="23">
        <f t="shared" ca="1" si="68"/>
        <v>18029</v>
      </c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</row>
    <row r="700" spans="1:44" x14ac:dyDescent="0.2">
      <c r="A700" s="14">
        <f>Daten!A700</f>
        <v>31809</v>
      </c>
      <c r="B700" s="7" t="str">
        <f>Daten!B700</f>
        <v>Feistritz am Wechsel</v>
      </c>
      <c r="C700" s="14">
        <f t="shared" si="63"/>
        <v>3</v>
      </c>
      <c r="D700" s="8">
        <f>Daten!E700</f>
        <v>1033</v>
      </c>
      <c r="E700" s="9">
        <f>Daten!D700</f>
        <v>0</v>
      </c>
      <c r="F700" s="8">
        <f t="shared" si="64"/>
        <v>1665.1343283582089</v>
      </c>
      <c r="H700" s="25">
        <f t="shared" ca="1" si="65"/>
        <v>9364</v>
      </c>
      <c r="I700" s="7">
        <f t="shared" ca="1" si="66"/>
        <v>31</v>
      </c>
      <c r="J700" s="25">
        <f ca="1">IF(I700=0,0,COUNTIF(I$19:$I700,C700*10+1))</f>
        <v>379</v>
      </c>
      <c r="K700" s="20">
        <f t="shared" ca="1" si="67"/>
        <v>0</v>
      </c>
      <c r="L700" s="23">
        <f t="shared" ca="1" si="68"/>
        <v>9364</v>
      </c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</row>
    <row r="701" spans="1:44" x14ac:dyDescent="0.2">
      <c r="A701" s="14">
        <f>Daten!A701</f>
        <v>31810</v>
      </c>
      <c r="B701" s="7" t="str">
        <f>Daten!B701</f>
        <v>Gloggnitz</v>
      </c>
      <c r="C701" s="14">
        <f t="shared" si="63"/>
        <v>3</v>
      </c>
      <c r="D701" s="8">
        <f>Daten!E701</f>
        <v>5889</v>
      </c>
      <c r="E701" s="9">
        <f>Daten!D701</f>
        <v>0</v>
      </c>
      <c r="F701" s="8">
        <f t="shared" si="64"/>
        <v>9492.7164179104475</v>
      </c>
      <c r="H701" s="25">
        <f t="shared" ca="1" si="65"/>
        <v>53380</v>
      </c>
      <c r="I701" s="7">
        <f t="shared" ca="1" si="66"/>
        <v>31</v>
      </c>
      <c r="J701" s="25">
        <f ca="1">IF(I701=0,0,COUNTIF(I$19:$I701,C701*10+1))</f>
        <v>380</v>
      </c>
      <c r="K701" s="20">
        <f t="shared" ca="1" si="67"/>
        <v>0</v>
      </c>
      <c r="L701" s="23">
        <f t="shared" ca="1" si="68"/>
        <v>53380</v>
      </c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</row>
    <row r="702" spans="1:44" x14ac:dyDescent="0.2">
      <c r="A702" s="14">
        <f>Daten!A702</f>
        <v>31811</v>
      </c>
      <c r="B702" s="7" t="str">
        <f>Daten!B702</f>
        <v>Grafenbach-St. Valentin</v>
      </c>
      <c r="C702" s="14">
        <f t="shared" si="63"/>
        <v>3</v>
      </c>
      <c r="D702" s="8">
        <f>Daten!E702</f>
        <v>2310</v>
      </c>
      <c r="E702" s="9">
        <f>Daten!D702</f>
        <v>0</v>
      </c>
      <c r="F702" s="8">
        <f t="shared" si="64"/>
        <v>3723.5820895522388</v>
      </c>
      <c r="H702" s="25">
        <f t="shared" ca="1" si="65"/>
        <v>20939</v>
      </c>
      <c r="I702" s="7">
        <f t="shared" ca="1" si="66"/>
        <v>31</v>
      </c>
      <c r="J702" s="25">
        <f ca="1">IF(I702=0,0,COUNTIF(I$19:$I702,C702*10+1))</f>
        <v>381</v>
      </c>
      <c r="K702" s="20">
        <f t="shared" ca="1" si="67"/>
        <v>0</v>
      </c>
      <c r="L702" s="23">
        <f t="shared" ca="1" si="68"/>
        <v>20939</v>
      </c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</row>
    <row r="703" spans="1:44" x14ac:dyDescent="0.2">
      <c r="A703" s="14">
        <f>Daten!A703</f>
        <v>31812</v>
      </c>
      <c r="B703" s="7" t="str">
        <f>Daten!B703</f>
        <v>Grimmenstein</v>
      </c>
      <c r="C703" s="14">
        <f t="shared" si="63"/>
        <v>3</v>
      </c>
      <c r="D703" s="8">
        <f>Daten!E703</f>
        <v>1316</v>
      </c>
      <c r="E703" s="9">
        <f>Daten!D703</f>
        <v>0</v>
      </c>
      <c r="F703" s="8">
        <f t="shared" si="64"/>
        <v>2121.313432835821</v>
      </c>
      <c r="H703" s="25">
        <f t="shared" ca="1" si="65"/>
        <v>11929</v>
      </c>
      <c r="I703" s="7">
        <f t="shared" ca="1" si="66"/>
        <v>31</v>
      </c>
      <c r="J703" s="25">
        <f ca="1">IF(I703=0,0,COUNTIF(I$19:$I703,C703*10+1))</f>
        <v>382</v>
      </c>
      <c r="K703" s="20">
        <f t="shared" ca="1" si="67"/>
        <v>0</v>
      </c>
      <c r="L703" s="23">
        <f t="shared" ca="1" si="68"/>
        <v>11929</v>
      </c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</row>
    <row r="704" spans="1:44" x14ac:dyDescent="0.2">
      <c r="A704" s="14">
        <f>Daten!A704</f>
        <v>31813</v>
      </c>
      <c r="B704" s="7" t="str">
        <f>Daten!B704</f>
        <v>Grünbach am Schneeberg</v>
      </c>
      <c r="C704" s="14">
        <f t="shared" si="63"/>
        <v>3</v>
      </c>
      <c r="D704" s="8">
        <f>Daten!E704</f>
        <v>1620</v>
      </c>
      <c r="E704" s="9">
        <f>Daten!D704</f>
        <v>0</v>
      </c>
      <c r="F704" s="8">
        <f t="shared" si="64"/>
        <v>2611.3432835820895</v>
      </c>
      <c r="H704" s="25">
        <f t="shared" ca="1" si="65"/>
        <v>14684</v>
      </c>
      <c r="I704" s="7">
        <f t="shared" ca="1" si="66"/>
        <v>31</v>
      </c>
      <c r="J704" s="25">
        <f ca="1">IF(I704=0,0,COUNTIF(I$19:$I704,C704*10+1))</f>
        <v>383</v>
      </c>
      <c r="K704" s="20">
        <f t="shared" ca="1" si="67"/>
        <v>0</v>
      </c>
      <c r="L704" s="23">
        <f t="shared" ca="1" si="68"/>
        <v>14684</v>
      </c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</row>
    <row r="705" spans="1:44" x14ac:dyDescent="0.2">
      <c r="A705" s="14">
        <f>Daten!A705</f>
        <v>31814</v>
      </c>
      <c r="B705" s="7" t="str">
        <f>Daten!B705</f>
        <v>Kirchberg am Wechsel</v>
      </c>
      <c r="C705" s="14">
        <f t="shared" si="63"/>
        <v>3</v>
      </c>
      <c r="D705" s="8">
        <f>Daten!E705</f>
        <v>2489</v>
      </c>
      <c r="E705" s="9">
        <f>Daten!D705</f>
        <v>0</v>
      </c>
      <c r="F705" s="8">
        <f t="shared" si="64"/>
        <v>4012.1194029850744</v>
      </c>
      <c r="H705" s="25">
        <f t="shared" ca="1" si="65"/>
        <v>22561</v>
      </c>
      <c r="I705" s="7">
        <f t="shared" ca="1" si="66"/>
        <v>31</v>
      </c>
      <c r="J705" s="25">
        <f ca="1">IF(I705=0,0,COUNTIF(I$19:$I705,C705*10+1))</f>
        <v>384</v>
      </c>
      <c r="K705" s="20">
        <f t="shared" ca="1" si="67"/>
        <v>0</v>
      </c>
      <c r="L705" s="23">
        <f t="shared" ca="1" si="68"/>
        <v>22561</v>
      </c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</row>
    <row r="706" spans="1:44" x14ac:dyDescent="0.2">
      <c r="A706" s="14">
        <f>Daten!A706</f>
        <v>31815</v>
      </c>
      <c r="B706" s="7" t="str">
        <f>Daten!B706</f>
        <v>Mönichkirchen</v>
      </c>
      <c r="C706" s="14">
        <f t="shared" si="63"/>
        <v>3</v>
      </c>
      <c r="D706" s="8">
        <f>Daten!E706</f>
        <v>611</v>
      </c>
      <c r="E706" s="9">
        <f>Daten!D706</f>
        <v>0</v>
      </c>
      <c r="F706" s="8">
        <f t="shared" si="64"/>
        <v>984.8955223880597</v>
      </c>
      <c r="H706" s="25">
        <f t="shared" ca="1" si="65"/>
        <v>5538</v>
      </c>
      <c r="I706" s="7">
        <f t="shared" ca="1" si="66"/>
        <v>31</v>
      </c>
      <c r="J706" s="25">
        <f ca="1">IF(I706=0,0,COUNTIF(I$19:$I706,C706*10+1))</f>
        <v>385</v>
      </c>
      <c r="K706" s="20">
        <f t="shared" ca="1" si="67"/>
        <v>0</v>
      </c>
      <c r="L706" s="23">
        <f t="shared" ca="1" si="68"/>
        <v>5538</v>
      </c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</row>
    <row r="707" spans="1:44" x14ac:dyDescent="0.2">
      <c r="A707" s="14">
        <f>Daten!A707</f>
        <v>31817</v>
      </c>
      <c r="B707" s="7" t="str">
        <f>Daten!B707</f>
        <v>Natschbach-Loipersbach</v>
      </c>
      <c r="C707" s="14">
        <f t="shared" si="63"/>
        <v>3</v>
      </c>
      <c r="D707" s="8">
        <f>Daten!E707</f>
        <v>1738</v>
      </c>
      <c r="E707" s="9">
        <f>Daten!D707</f>
        <v>0</v>
      </c>
      <c r="F707" s="8">
        <f t="shared" si="64"/>
        <v>2801.5522388059703</v>
      </c>
      <c r="H707" s="25">
        <f t="shared" ca="1" si="65"/>
        <v>15754</v>
      </c>
      <c r="I707" s="7">
        <f t="shared" ca="1" si="66"/>
        <v>31</v>
      </c>
      <c r="J707" s="25">
        <f ca="1">IF(I707=0,0,COUNTIF(I$19:$I707,C707*10+1))</f>
        <v>386</v>
      </c>
      <c r="K707" s="20">
        <f t="shared" ca="1" si="67"/>
        <v>0</v>
      </c>
      <c r="L707" s="23">
        <f t="shared" ca="1" si="68"/>
        <v>15754</v>
      </c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</row>
    <row r="708" spans="1:44" x14ac:dyDescent="0.2">
      <c r="A708" s="14">
        <f>Daten!A708</f>
        <v>31818</v>
      </c>
      <c r="B708" s="7" t="str">
        <f>Daten!B708</f>
        <v>Neunkirchen</v>
      </c>
      <c r="C708" s="14">
        <f t="shared" si="63"/>
        <v>3</v>
      </c>
      <c r="D708" s="8">
        <f>Daten!E708</f>
        <v>12767</v>
      </c>
      <c r="E708" s="9">
        <f>Daten!D708</f>
        <v>0</v>
      </c>
      <c r="F708" s="8">
        <f t="shared" si="64"/>
        <v>21278.333333333332</v>
      </c>
      <c r="H708" s="25">
        <f t="shared" ca="1" si="65"/>
        <v>119654</v>
      </c>
      <c r="I708" s="7">
        <f t="shared" ca="1" si="66"/>
        <v>31</v>
      </c>
      <c r="J708" s="25">
        <f ca="1">IF(I708=0,0,COUNTIF(I$19:$I708,C708*10+1))</f>
        <v>387</v>
      </c>
      <c r="K708" s="20">
        <f t="shared" ca="1" si="67"/>
        <v>0</v>
      </c>
      <c r="L708" s="23">
        <f t="shared" ca="1" si="68"/>
        <v>119654</v>
      </c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</row>
    <row r="709" spans="1:44" x14ac:dyDescent="0.2">
      <c r="A709" s="14">
        <f>Daten!A709</f>
        <v>31820</v>
      </c>
      <c r="B709" s="7" t="str">
        <f>Daten!B709</f>
        <v>Otterthal</v>
      </c>
      <c r="C709" s="14">
        <f t="shared" si="63"/>
        <v>3</v>
      </c>
      <c r="D709" s="8">
        <f>Daten!E709</f>
        <v>556</v>
      </c>
      <c r="E709" s="9">
        <f>Daten!D709</f>
        <v>0</v>
      </c>
      <c r="F709" s="8">
        <f t="shared" si="64"/>
        <v>896.2388059701492</v>
      </c>
      <c r="H709" s="25">
        <f t="shared" ca="1" si="65"/>
        <v>5040</v>
      </c>
      <c r="I709" s="7">
        <f t="shared" ca="1" si="66"/>
        <v>31</v>
      </c>
      <c r="J709" s="25">
        <f ca="1">IF(I709=0,0,COUNTIF(I$19:$I709,C709*10+1))</f>
        <v>388</v>
      </c>
      <c r="K709" s="20">
        <f t="shared" ca="1" si="67"/>
        <v>0</v>
      </c>
      <c r="L709" s="23">
        <f t="shared" ca="1" si="68"/>
        <v>5040</v>
      </c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</row>
    <row r="710" spans="1:44" x14ac:dyDescent="0.2">
      <c r="A710" s="14">
        <f>Daten!A710</f>
        <v>31821</v>
      </c>
      <c r="B710" s="7" t="str">
        <f>Daten!B710</f>
        <v>Payerbach</v>
      </c>
      <c r="C710" s="14">
        <f t="shared" si="63"/>
        <v>3</v>
      </c>
      <c r="D710" s="8">
        <f>Daten!E710</f>
        <v>2078</v>
      </c>
      <c r="E710" s="9">
        <f>Daten!D710</f>
        <v>0</v>
      </c>
      <c r="F710" s="8">
        <f t="shared" si="64"/>
        <v>3349.6119402985073</v>
      </c>
      <c r="H710" s="25">
        <f t="shared" ca="1" si="65"/>
        <v>18836</v>
      </c>
      <c r="I710" s="7">
        <f t="shared" ca="1" si="66"/>
        <v>31</v>
      </c>
      <c r="J710" s="25">
        <f ca="1">IF(I710=0,0,COUNTIF(I$19:$I710,C710*10+1))</f>
        <v>389</v>
      </c>
      <c r="K710" s="20">
        <f t="shared" ca="1" si="67"/>
        <v>0</v>
      </c>
      <c r="L710" s="23">
        <f t="shared" ca="1" si="68"/>
        <v>18836</v>
      </c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</row>
    <row r="711" spans="1:44" x14ac:dyDescent="0.2">
      <c r="A711" s="14">
        <f>Daten!A711</f>
        <v>31823</v>
      </c>
      <c r="B711" s="7" t="str">
        <f>Daten!B711</f>
        <v>Pitten</v>
      </c>
      <c r="C711" s="14">
        <f t="shared" si="63"/>
        <v>3</v>
      </c>
      <c r="D711" s="8">
        <f>Daten!E711</f>
        <v>2888</v>
      </c>
      <c r="E711" s="9">
        <f>Daten!D711</f>
        <v>0</v>
      </c>
      <c r="F711" s="8">
        <f t="shared" si="64"/>
        <v>4655.2835820895525</v>
      </c>
      <c r="H711" s="25">
        <f t="shared" ca="1" si="65"/>
        <v>26178</v>
      </c>
      <c r="I711" s="7">
        <f t="shared" ca="1" si="66"/>
        <v>31</v>
      </c>
      <c r="J711" s="25">
        <f ca="1">IF(I711=0,0,COUNTIF(I$19:$I711,C711*10+1))</f>
        <v>390</v>
      </c>
      <c r="K711" s="20">
        <f t="shared" ca="1" si="67"/>
        <v>0</v>
      </c>
      <c r="L711" s="23">
        <f t="shared" ca="1" si="68"/>
        <v>26178</v>
      </c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</row>
    <row r="712" spans="1:44" x14ac:dyDescent="0.2">
      <c r="A712" s="14">
        <f>Daten!A712</f>
        <v>31825</v>
      </c>
      <c r="B712" s="7" t="str">
        <f>Daten!B712</f>
        <v>Prigglitz</v>
      </c>
      <c r="C712" s="14">
        <f t="shared" si="63"/>
        <v>3</v>
      </c>
      <c r="D712" s="8">
        <f>Daten!E712</f>
        <v>430</v>
      </c>
      <c r="E712" s="9">
        <f>Daten!D712</f>
        <v>0</v>
      </c>
      <c r="F712" s="8">
        <f t="shared" si="64"/>
        <v>693.1343283582089</v>
      </c>
      <c r="H712" s="25">
        <f t="shared" ca="1" si="65"/>
        <v>3898</v>
      </c>
      <c r="I712" s="7">
        <f t="shared" ca="1" si="66"/>
        <v>31</v>
      </c>
      <c r="J712" s="25">
        <f ca="1">IF(I712=0,0,COUNTIF(I$19:$I712,C712*10+1))</f>
        <v>391</v>
      </c>
      <c r="K712" s="20">
        <f t="shared" ca="1" si="67"/>
        <v>0</v>
      </c>
      <c r="L712" s="23">
        <f t="shared" ca="1" si="68"/>
        <v>3898</v>
      </c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</row>
    <row r="713" spans="1:44" x14ac:dyDescent="0.2">
      <c r="A713" s="14">
        <f>Daten!A713</f>
        <v>31826</v>
      </c>
      <c r="B713" s="7" t="str">
        <f>Daten!B713</f>
        <v>Puchberg am Schneeberg</v>
      </c>
      <c r="C713" s="14">
        <f t="shared" si="63"/>
        <v>3</v>
      </c>
      <c r="D713" s="8">
        <f>Daten!E713</f>
        <v>2727</v>
      </c>
      <c r="E713" s="9">
        <f>Daten!D713</f>
        <v>0</v>
      </c>
      <c r="F713" s="8">
        <f t="shared" si="64"/>
        <v>4395.7611940298511</v>
      </c>
      <c r="H713" s="25">
        <f t="shared" ca="1" si="65"/>
        <v>24719</v>
      </c>
      <c r="I713" s="7">
        <f t="shared" ca="1" si="66"/>
        <v>31</v>
      </c>
      <c r="J713" s="25">
        <f ca="1">IF(I713=0,0,COUNTIF(I$19:$I713,C713*10+1))</f>
        <v>392</v>
      </c>
      <c r="K713" s="20">
        <f t="shared" ca="1" si="67"/>
        <v>0</v>
      </c>
      <c r="L713" s="23">
        <f t="shared" ca="1" si="68"/>
        <v>24719</v>
      </c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</row>
    <row r="714" spans="1:44" x14ac:dyDescent="0.2">
      <c r="A714" s="14">
        <f>Daten!A714</f>
        <v>31827</v>
      </c>
      <c r="B714" s="7" t="str">
        <f>Daten!B714</f>
        <v>Raach am Hochgebirge</v>
      </c>
      <c r="C714" s="14">
        <f t="shared" si="63"/>
        <v>3</v>
      </c>
      <c r="D714" s="8">
        <f>Daten!E714</f>
        <v>323</v>
      </c>
      <c r="E714" s="9">
        <f>Daten!D714</f>
        <v>0</v>
      </c>
      <c r="F714" s="8">
        <f t="shared" si="64"/>
        <v>520.65671641791039</v>
      </c>
      <c r="H714" s="25">
        <f t="shared" ca="1" si="65"/>
        <v>2928</v>
      </c>
      <c r="I714" s="7">
        <f t="shared" ca="1" si="66"/>
        <v>31</v>
      </c>
      <c r="J714" s="25">
        <f ca="1">IF(I714=0,0,COUNTIF(I$19:$I714,C714*10+1))</f>
        <v>393</v>
      </c>
      <c r="K714" s="20">
        <f t="shared" ca="1" si="67"/>
        <v>0</v>
      </c>
      <c r="L714" s="23">
        <f t="shared" ca="1" si="68"/>
        <v>2928</v>
      </c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</row>
    <row r="715" spans="1:44" x14ac:dyDescent="0.2">
      <c r="A715" s="14">
        <f>Daten!A715</f>
        <v>31829</v>
      </c>
      <c r="B715" s="7" t="str">
        <f>Daten!B715</f>
        <v>Reichenau an der Rax</v>
      </c>
      <c r="C715" s="14">
        <f t="shared" si="63"/>
        <v>3</v>
      </c>
      <c r="D715" s="8">
        <f>Daten!E715</f>
        <v>2568</v>
      </c>
      <c r="E715" s="9">
        <f>Daten!D715</f>
        <v>0</v>
      </c>
      <c r="F715" s="8">
        <f t="shared" si="64"/>
        <v>4139.4626865671644</v>
      </c>
      <c r="H715" s="25">
        <f t="shared" ca="1" si="65"/>
        <v>23277</v>
      </c>
      <c r="I715" s="7">
        <f t="shared" ca="1" si="66"/>
        <v>31</v>
      </c>
      <c r="J715" s="25">
        <f ca="1">IF(I715=0,0,COUNTIF(I$19:$I715,C715*10+1))</f>
        <v>394</v>
      </c>
      <c r="K715" s="20">
        <f t="shared" ca="1" si="67"/>
        <v>0</v>
      </c>
      <c r="L715" s="23">
        <f t="shared" ca="1" si="68"/>
        <v>23277</v>
      </c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</row>
    <row r="716" spans="1:44" x14ac:dyDescent="0.2">
      <c r="A716" s="14">
        <f>Daten!A716</f>
        <v>31830</v>
      </c>
      <c r="B716" s="7" t="str">
        <f>Daten!B716</f>
        <v>St. Corona am Wechsel</v>
      </c>
      <c r="C716" s="14">
        <f t="shared" si="63"/>
        <v>3</v>
      </c>
      <c r="D716" s="8">
        <f>Daten!E716</f>
        <v>384</v>
      </c>
      <c r="E716" s="9">
        <f>Daten!D716</f>
        <v>0</v>
      </c>
      <c r="F716" s="8">
        <f t="shared" si="64"/>
        <v>618.98507462686564</v>
      </c>
      <c r="H716" s="25">
        <f t="shared" ca="1" si="65"/>
        <v>3481</v>
      </c>
      <c r="I716" s="7">
        <f t="shared" ca="1" si="66"/>
        <v>31</v>
      </c>
      <c r="J716" s="25">
        <f ca="1">IF(I716=0,0,COUNTIF(I$19:$I716,C716*10+1))</f>
        <v>395</v>
      </c>
      <c r="K716" s="20">
        <f t="shared" ca="1" si="67"/>
        <v>0</v>
      </c>
      <c r="L716" s="23">
        <f t="shared" ca="1" si="68"/>
        <v>3481</v>
      </c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</row>
    <row r="717" spans="1:44" x14ac:dyDescent="0.2">
      <c r="A717" s="14">
        <f>Daten!A717</f>
        <v>31831</v>
      </c>
      <c r="B717" s="7" t="str">
        <f>Daten!B717</f>
        <v>St. Egyden am Steinfeld</v>
      </c>
      <c r="C717" s="14">
        <f t="shared" si="63"/>
        <v>3</v>
      </c>
      <c r="D717" s="8">
        <f>Daten!E717</f>
        <v>2204</v>
      </c>
      <c r="E717" s="9">
        <f>Daten!D717</f>
        <v>0</v>
      </c>
      <c r="F717" s="8">
        <f t="shared" si="64"/>
        <v>3552.7164179104479</v>
      </c>
      <c r="H717" s="25">
        <f t="shared" ca="1" si="65"/>
        <v>19978</v>
      </c>
      <c r="I717" s="7">
        <f t="shared" ca="1" si="66"/>
        <v>31</v>
      </c>
      <c r="J717" s="25">
        <f ca="1">IF(I717=0,0,COUNTIF(I$19:$I717,C717*10+1))</f>
        <v>396</v>
      </c>
      <c r="K717" s="20">
        <f t="shared" ca="1" si="67"/>
        <v>0</v>
      </c>
      <c r="L717" s="23">
        <f t="shared" ca="1" si="68"/>
        <v>19978</v>
      </c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</row>
    <row r="718" spans="1:44" x14ac:dyDescent="0.2">
      <c r="A718" s="14">
        <f>Daten!A718</f>
        <v>31832</v>
      </c>
      <c r="B718" s="7" t="str">
        <f>Daten!B718</f>
        <v>Scheiblingkirchen-Thernberg</v>
      </c>
      <c r="C718" s="14">
        <f t="shared" si="63"/>
        <v>3</v>
      </c>
      <c r="D718" s="8">
        <f>Daten!E718</f>
        <v>1950</v>
      </c>
      <c r="E718" s="9">
        <f>Daten!D718</f>
        <v>0</v>
      </c>
      <c r="F718" s="8">
        <f t="shared" si="64"/>
        <v>3143.2835820895521</v>
      </c>
      <c r="H718" s="25">
        <f t="shared" ca="1" si="65"/>
        <v>17676</v>
      </c>
      <c r="I718" s="7">
        <f t="shared" ca="1" si="66"/>
        <v>31</v>
      </c>
      <c r="J718" s="25">
        <f ca="1">IF(I718=0,0,COUNTIF(I$19:$I718,C718*10+1))</f>
        <v>397</v>
      </c>
      <c r="K718" s="20">
        <f t="shared" ca="1" si="67"/>
        <v>0</v>
      </c>
      <c r="L718" s="23">
        <f t="shared" ca="1" si="68"/>
        <v>17676</v>
      </c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</row>
    <row r="719" spans="1:44" x14ac:dyDescent="0.2">
      <c r="A719" s="14">
        <f>Daten!A719</f>
        <v>31833</v>
      </c>
      <c r="B719" s="7" t="str">
        <f>Daten!B719</f>
        <v>Schottwien</v>
      </c>
      <c r="C719" s="14">
        <f t="shared" si="63"/>
        <v>3</v>
      </c>
      <c r="D719" s="8">
        <f>Daten!E719</f>
        <v>665</v>
      </c>
      <c r="E719" s="9">
        <f>Daten!D719</f>
        <v>0</v>
      </c>
      <c r="F719" s="8">
        <f t="shared" si="64"/>
        <v>1071.9402985074628</v>
      </c>
      <c r="H719" s="25">
        <f t="shared" ca="1" si="65"/>
        <v>6028</v>
      </c>
      <c r="I719" s="7">
        <f t="shared" ca="1" si="66"/>
        <v>31</v>
      </c>
      <c r="J719" s="25">
        <f ca="1">IF(I719=0,0,COUNTIF(I$19:$I719,C719*10+1))</f>
        <v>398</v>
      </c>
      <c r="K719" s="20">
        <f t="shared" ca="1" si="67"/>
        <v>0</v>
      </c>
      <c r="L719" s="23">
        <f t="shared" ca="1" si="68"/>
        <v>6028</v>
      </c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</row>
    <row r="720" spans="1:44" x14ac:dyDescent="0.2">
      <c r="A720" s="14">
        <f>Daten!A720</f>
        <v>31834</v>
      </c>
      <c r="B720" s="7" t="str">
        <f>Daten!B720</f>
        <v>Schrattenbach</v>
      </c>
      <c r="C720" s="14">
        <f t="shared" si="63"/>
        <v>3</v>
      </c>
      <c r="D720" s="8">
        <f>Daten!E720</f>
        <v>402</v>
      </c>
      <c r="E720" s="9">
        <f>Daten!D720</f>
        <v>0</v>
      </c>
      <c r="F720" s="8">
        <f t="shared" si="64"/>
        <v>648</v>
      </c>
      <c r="H720" s="25">
        <f t="shared" ca="1" si="65"/>
        <v>3644</v>
      </c>
      <c r="I720" s="7">
        <f t="shared" ca="1" si="66"/>
        <v>31</v>
      </c>
      <c r="J720" s="25">
        <f ca="1">IF(I720=0,0,COUNTIF(I$19:$I720,C720*10+1))</f>
        <v>399</v>
      </c>
      <c r="K720" s="20">
        <f t="shared" ca="1" si="67"/>
        <v>0</v>
      </c>
      <c r="L720" s="23">
        <f t="shared" ca="1" si="68"/>
        <v>3644</v>
      </c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</row>
    <row r="721" spans="1:44" x14ac:dyDescent="0.2">
      <c r="A721" s="14">
        <f>Daten!A721</f>
        <v>31835</v>
      </c>
      <c r="B721" s="7" t="str">
        <f>Daten!B721</f>
        <v>Schwarzau am Steinfeld</v>
      </c>
      <c r="C721" s="14">
        <f t="shared" si="63"/>
        <v>3</v>
      </c>
      <c r="D721" s="8">
        <f>Daten!E721</f>
        <v>2123</v>
      </c>
      <c r="E721" s="9">
        <f>Daten!D721</f>
        <v>0</v>
      </c>
      <c r="F721" s="8">
        <f t="shared" si="64"/>
        <v>3422.1492537313434</v>
      </c>
      <c r="H721" s="25">
        <f t="shared" ca="1" si="65"/>
        <v>19244</v>
      </c>
      <c r="I721" s="7">
        <f t="shared" ca="1" si="66"/>
        <v>31</v>
      </c>
      <c r="J721" s="25">
        <f ca="1">IF(I721=0,0,COUNTIF(I$19:$I721,C721*10+1))</f>
        <v>400</v>
      </c>
      <c r="K721" s="20">
        <f t="shared" ca="1" si="67"/>
        <v>0</v>
      </c>
      <c r="L721" s="23">
        <f t="shared" ca="1" si="68"/>
        <v>19244</v>
      </c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</row>
    <row r="722" spans="1:44" x14ac:dyDescent="0.2">
      <c r="A722" s="14">
        <f>Daten!A722</f>
        <v>31836</v>
      </c>
      <c r="B722" s="7" t="str">
        <f>Daten!B722</f>
        <v>Schwarzau im Gebirge</v>
      </c>
      <c r="C722" s="14">
        <f t="shared" si="63"/>
        <v>3</v>
      </c>
      <c r="D722" s="8">
        <f>Daten!E722</f>
        <v>635</v>
      </c>
      <c r="E722" s="9">
        <f>Daten!D722</f>
        <v>0</v>
      </c>
      <c r="F722" s="8">
        <f t="shared" si="64"/>
        <v>1023.5820895522388</v>
      </c>
      <c r="H722" s="25">
        <f t="shared" ca="1" si="65"/>
        <v>5756</v>
      </c>
      <c r="I722" s="7">
        <f t="shared" ca="1" si="66"/>
        <v>31</v>
      </c>
      <c r="J722" s="25">
        <f ca="1">IF(I722=0,0,COUNTIF(I$19:$I722,C722*10+1))</f>
        <v>401</v>
      </c>
      <c r="K722" s="20">
        <f t="shared" ca="1" si="67"/>
        <v>0</v>
      </c>
      <c r="L722" s="23">
        <f t="shared" ca="1" si="68"/>
        <v>5756</v>
      </c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</row>
    <row r="723" spans="1:44" x14ac:dyDescent="0.2">
      <c r="A723" s="14">
        <f>Daten!A723</f>
        <v>31837</v>
      </c>
      <c r="B723" s="7" t="str">
        <f>Daten!B723</f>
        <v>Seebenstein</v>
      </c>
      <c r="C723" s="14">
        <f t="shared" ref="C723:C786" si="69">INT(A723/10000)</f>
        <v>3</v>
      </c>
      <c r="D723" s="8">
        <f>Daten!E723</f>
        <v>1500</v>
      </c>
      <c r="E723" s="9">
        <f>Daten!D723</f>
        <v>0</v>
      </c>
      <c r="F723" s="8">
        <f t="shared" ref="F723:F786" si="70">IF(AND(E723=1,D723&lt;=20000),D723*2,IF(D723&lt;=10000,D723*(1+41/67),IF(D723&lt;=20000,D723*(1+2/3),IF(D723&lt;=50000,D723*(2),D723*(2+1/3))))+IF(AND(D723&gt;9000,D723&lt;=10000),(D723-9000)*(110/201),0)+IF(AND(D723&gt;18000,D723&lt;=20000),(D723-18000)*(3+1/3),0)+IF(AND(D723&gt;45000,D723&lt;=50000),(D723-45000)*(3+1/3),0))</f>
        <v>2417.9104477611941</v>
      </c>
      <c r="H723" s="25">
        <f t="shared" ref="H723:H786" ca="1" si="71">ROUND(OFFSET($G$6,C723,0)/OFFSET($F$6,C723,0)*F723,0)</f>
        <v>13597</v>
      </c>
      <c r="I723" s="7">
        <f t="shared" ref="I723:I786" ca="1" si="72">IF(H723&gt;0,C723*10+1,0)</f>
        <v>31</v>
      </c>
      <c r="J723" s="25">
        <f ca="1">IF(I723=0,0,COUNTIF(I$19:$I723,C723*10+1))</f>
        <v>402</v>
      </c>
      <c r="K723" s="20">
        <f t="shared" ref="K723:K786" ca="1" si="73">IF(J723=1,OFFSET($G$6,C723,0)-OFFSET($H$6,C723,0),0)</f>
        <v>0</v>
      </c>
      <c r="L723" s="23">
        <f t="shared" ref="L723:L786" ca="1" si="74">H723+K723</f>
        <v>13597</v>
      </c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</row>
    <row r="724" spans="1:44" x14ac:dyDescent="0.2">
      <c r="A724" s="14">
        <f>Daten!A724</f>
        <v>31838</v>
      </c>
      <c r="B724" s="7" t="str">
        <f>Daten!B724</f>
        <v>Semmering</v>
      </c>
      <c r="C724" s="14">
        <f t="shared" si="69"/>
        <v>3</v>
      </c>
      <c r="D724" s="8">
        <f>Daten!E724</f>
        <v>597</v>
      </c>
      <c r="E724" s="9">
        <f>Daten!D724</f>
        <v>0</v>
      </c>
      <c r="F724" s="8">
        <f t="shared" si="70"/>
        <v>962.32835820895525</v>
      </c>
      <c r="H724" s="25">
        <f t="shared" ca="1" si="71"/>
        <v>5411</v>
      </c>
      <c r="I724" s="7">
        <f t="shared" ca="1" si="72"/>
        <v>31</v>
      </c>
      <c r="J724" s="25">
        <f ca="1">IF(I724=0,0,COUNTIF(I$19:$I724,C724*10+1))</f>
        <v>403</v>
      </c>
      <c r="K724" s="20">
        <f t="shared" ca="1" si="73"/>
        <v>0</v>
      </c>
      <c r="L724" s="23">
        <f t="shared" ca="1" si="74"/>
        <v>5411</v>
      </c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</row>
    <row r="725" spans="1:44" x14ac:dyDescent="0.2">
      <c r="A725" s="14">
        <f>Daten!A725</f>
        <v>31839</v>
      </c>
      <c r="B725" s="7" t="str">
        <f>Daten!B725</f>
        <v>Ternitz</v>
      </c>
      <c r="C725" s="14">
        <f t="shared" si="69"/>
        <v>3</v>
      </c>
      <c r="D725" s="8">
        <f>Daten!E725</f>
        <v>14685</v>
      </c>
      <c r="E725" s="9">
        <f>Daten!D725</f>
        <v>0</v>
      </c>
      <c r="F725" s="8">
        <f t="shared" si="70"/>
        <v>24474.999999999996</v>
      </c>
      <c r="H725" s="25">
        <f t="shared" ca="1" si="71"/>
        <v>137630</v>
      </c>
      <c r="I725" s="7">
        <f t="shared" ca="1" si="72"/>
        <v>31</v>
      </c>
      <c r="J725" s="25">
        <f ca="1">IF(I725=0,0,COUNTIF(I$19:$I725,C725*10+1))</f>
        <v>404</v>
      </c>
      <c r="K725" s="20">
        <f t="shared" ca="1" si="73"/>
        <v>0</v>
      </c>
      <c r="L725" s="23">
        <f t="shared" ca="1" si="74"/>
        <v>137630</v>
      </c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</row>
    <row r="726" spans="1:44" x14ac:dyDescent="0.2">
      <c r="A726" s="14">
        <f>Daten!A726</f>
        <v>31840</v>
      </c>
      <c r="B726" s="7" t="str">
        <f>Daten!B726</f>
        <v>Thomasberg</v>
      </c>
      <c r="C726" s="14">
        <f t="shared" si="69"/>
        <v>3</v>
      </c>
      <c r="D726" s="8">
        <f>Daten!E726</f>
        <v>1244</v>
      </c>
      <c r="E726" s="9">
        <f>Daten!D726</f>
        <v>0</v>
      </c>
      <c r="F726" s="8">
        <f t="shared" si="70"/>
        <v>2005.2537313432836</v>
      </c>
      <c r="H726" s="25">
        <f t="shared" ca="1" si="71"/>
        <v>11276</v>
      </c>
      <c r="I726" s="7">
        <f t="shared" ca="1" si="72"/>
        <v>31</v>
      </c>
      <c r="J726" s="25">
        <f ca="1">IF(I726=0,0,COUNTIF(I$19:$I726,C726*10+1))</f>
        <v>405</v>
      </c>
      <c r="K726" s="20">
        <f t="shared" ca="1" si="73"/>
        <v>0</v>
      </c>
      <c r="L726" s="23">
        <f t="shared" ca="1" si="74"/>
        <v>11276</v>
      </c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</row>
    <row r="727" spans="1:44" x14ac:dyDescent="0.2">
      <c r="A727" s="14">
        <f>Daten!A727</f>
        <v>31841</v>
      </c>
      <c r="B727" s="7" t="str">
        <f>Daten!B727</f>
        <v>Trattenbach</v>
      </c>
      <c r="C727" s="14">
        <f t="shared" si="69"/>
        <v>3</v>
      </c>
      <c r="D727" s="8">
        <f>Daten!E727</f>
        <v>523</v>
      </c>
      <c r="E727" s="9">
        <f>Daten!D727</f>
        <v>0</v>
      </c>
      <c r="F727" s="8">
        <f t="shared" si="70"/>
        <v>843.04477611940297</v>
      </c>
      <c r="H727" s="25">
        <f t="shared" ca="1" si="71"/>
        <v>4741</v>
      </c>
      <c r="I727" s="7">
        <f t="shared" ca="1" si="72"/>
        <v>31</v>
      </c>
      <c r="J727" s="25">
        <f ca="1">IF(I727=0,0,COUNTIF(I$19:$I727,C727*10+1))</f>
        <v>406</v>
      </c>
      <c r="K727" s="20">
        <f t="shared" ca="1" si="73"/>
        <v>0</v>
      </c>
      <c r="L727" s="23">
        <f t="shared" ca="1" si="74"/>
        <v>4741</v>
      </c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</row>
    <row r="728" spans="1:44" x14ac:dyDescent="0.2">
      <c r="A728" s="14">
        <f>Daten!A728</f>
        <v>31842</v>
      </c>
      <c r="B728" s="7" t="str">
        <f>Daten!B728</f>
        <v>Bürg-Vöstenhof</v>
      </c>
      <c r="C728" s="14">
        <f t="shared" si="69"/>
        <v>3</v>
      </c>
      <c r="D728" s="8">
        <f>Daten!E728</f>
        <v>160</v>
      </c>
      <c r="E728" s="9">
        <f>Daten!D728</f>
        <v>0</v>
      </c>
      <c r="F728" s="8">
        <f t="shared" si="70"/>
        <v>257.91044776119401</v>
      </c>
      <c r="H728" s="25">
        <f t="shared" ca="1" si="71"/>
        <v>1450</v>
      </c>
      <c r="I728" s="7">
        <f t="shared" ca="1" si="72"/>
        <v>31</v>
      </c>
      <c r="J728" s="25">
        <f ca="1">IF(I728=0,0,COUNTIF(I$19:$I728,C728*10+1))</f>
        <v>407</v>
      </c>
      <c r="K728" s="20">
        <f t="shared" ca="1" si="73"/>
        <v>0</v>
      </c>
      <c r="L728" s="23">
        <f t="shared" ca="1" si="74"/>
        <v>1450</v>
      </c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</row>
    <row r="729" spans="1:44" x14ac:dyDescent="0.2">
      <c r="A729" s="14">
        <f>Daten!A729</f>
        <v>31843</v>
      </c>
      <c r="B729" s="7" t="str">
        <f>Daten!B729</f>
        <v>Warth</v>
      </c>
      <c r="C729" s="14">
        <f t="shared" si="69"/>
        <v>3</v>
      </c>
      <c r="D729" s="8">
        <f>Daten!E729</f>
        <v>1549</v>
      </c>
      <c r="E729" s="9">
        <f>Daten!D729</f>
        <v>0</v>
      </c>
      <c r="F729" s="8">
        <f t="shared" si="70"/>
        <v>2496.8955223880598</v>
      </c>
      <c r="H729" s="25">
        <f t="shared" ca="1" si="71"/>
        <v>14041</v>
      </c>
      <c r="I729" s="7">
        <f t="shared" ca="1" si="72"/>
        <v>31</v>
      </c>
      <c r="J729" s="25">
        <f ca="1">IF(I729=0,0,COUNTIF(I$19:$I729,C729*10+1))</f>
        <v>408</v>
      </c>
      <c r="K729" s="20">
        <f t="shared" ca="1" si="73"/>
        <v>0</v>
      </c>
      <c r="L729" s="23">
        <f t="shared" ca="1" si="74"/>
        <v>14041</v>
      </c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</row>
    <row r="730" spans="1:44" x14ac:dyDescent="0.2">
      <c r="A730" s="14">
        <f>Daten!A730</f>
        <v>31844</v>
      </c>
      <c r="B730" s="7" t="str">
        <f>Daten!B730</f>
        <v>Wartmannstetten</v>
      </c>
      <c r="C730" s="14">
        <f t="shared" si="69"/>
        <v>3</v>
      </c>
      <c r="D730" s="8">
        <f>Daten!E730</f>
        <v>1606</v>
      </c>
      <c r="E730" s="9">
        <f>Daten!D730</f>
        <v>0</v>
      </c>
      <c r="F730" s="8">
        <f t="shared" si="70"/>
        <v>2588.7761194029849</v>
      </c>
      <c r="H730" s="25">
        <f t="shared" ca="1" si="71"/>
        <v>14557</v>
      </c>
      <c r="I730" s="7">
        <f t="shared" ca="1" si="72"/>
        <v>31</v>
      </c>
      <c r="J730" s="25">
        <f ca="1">IF(I730=0,0,COUNTIF(I$19:$I730,C730*10+1))</f>
        <v>409</v>
      </c>
      <c r="K730" s="20">
        <f t="shared" ca="1" si="73"/>
        <v>0</v>
      </c>
      <c r="L730" s="23">
        <f t="shared" ca="1" si="74"/>
        <v>14557</v>
      </c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</row>
    <row r="731" spans="1:44" x14ac:dyDescent="0.2">
      <c r="A731" s="14">
        <f>Daten!A731</f>
        <v>31845</v>
      </c>
      <c r="B731" s="7" t="str">
        <f>Daten!B731</f>
        <v>Willendorf</v>
      </c>
      <c r="C731" s="14">
        <f t="shared" si="69"/>
        <v>3</v>
      </c>
      <c r="D731" s="8">
        <f>Daten!E731</f>
        <v>977</v>
      </c>
      <c r="E731" s="9">
        <f>Daten!D731</f>
        <v>0</v>
      </c>
      <c r="F731" s="8">
        <f t="shared" si="70"/>
        <v>1574.8656716417911</v>
      </c>
      <c r="H731" s="25">
        <f t="shared" ca="1" si="71"/>
        <v>8856</v>
      </c>
      <c r="I731" s="7">
        <f t="shared" ca="1" si="72"/>
        <v>31</v>
      </c>
      <c r="J731" s="25">
        <f ca="1">IF(I731=0,0,COUNTIF(I$19:$I731,C731*10+1))</f>
        <v>410</v>
      </c>
      <c r="K731" s="20">
        <f t="shared" ca="1" si="73"/>
        <v>0</v>
      </c>
      <c r="L731" s="23">
        <f t="shared" ca="1" si="74"/>
        <v>8856</v>
      </c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</row>
    <row r="732" spans="1:44" x14ac:dyDescent="0.2">
      <c r="A732" s="14">
        <f>Daten!A732</f>
        <v>31846</v>
      </c>
      <c r="B732" s="7" t="str">
        <f>Daten!B732</f>
        <v>Wimpassing im Schwarzatale</v>
      </c>
      <c r="C732" s="14">
        <f t="shared" si="69"/>
        <v>3</v>
      </c>
      <c r="D732" s="8">
        <f>Daten!E732</f>
        <v>1633</v>
      </c>
      <c r="E732" s="9">
        <f>Daten!D732</f>
        <v>0</v>
      </c>
      <c r="F732" s="8">
        <f t="shared" si="70"/>
        <v>2632.2985074626868</v>
      </c>
      <c r="H732" s="25">
        <f t="shared" ca="1" si="71"/>
        <v>14802</v>
      </c>
      <c r="I732" s="7">
        <f t="shared" ca="1" si="72"/>
        <v>31</v>
      </c>
      <c r="J732" s="25">
        <f ca="1">IF(I732=0,0,COUNTIF(I$19:$I732,C732*10+1))</f>
        <v>411</v>
      </c>
      <c r="K732" s="20">
        <f t="shared" ca="1" si="73"/>
        <v>0</v>
      </c>
      <c r="L732" s="23">
        <f t="shared" ca="1" si="74"/>
        <v>14802</v>
      </c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</row>
    <row r="733" spans="1:44" x14ac:dyDescent="0.2">
      <c r="A733" s="14">
        <f>Daten!A733</f>
        <v>31847</v>
      </c>
      <c r="B733" s="7" t="str">
        <f>Daten!B733</f>
        <v>Würflach</v>
      </c>
      <c r="C733" s="14">
        <f t="shared" si="69"/>
        <v>3</v>
      </c>
      <c r="D733" s="8">
        <f>Daten!E733</f>
        <v>1645</v>
      </c>
      <c r="E733" s="9">
        <f>Daten!D733</f>
        <v>0</v>
      </c>
      <c r="F733" s="8">
        <f t="shared" si="70"/>
        <v>2651.6417910447763</v>
      </c>
      <c r="H733" s="25">
        <f t="shared" ca="1" si="71"/>
        <v>14911</v>
      </c>
      <c r="I733" s="7">
        <f t="shared" ca="1" si="72"/>
        <v>31</v>
      </c>
      <c r="J733" s="25">
        <f ca="1">IF(I733=0,0,COUNTIF(I$19:$I733,C733*10+1))</f>
        <v>412</v>
      </c>
      <c r="K733" s="20">
        <f t="shared" ca="1" si="73"/>
        <v>0</v>
      </c>
      <c r="L733" s="23">
        <f t="shared" ca="1" si="74"/>
        <v>14911</v>
      </c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</row>
    <row r="734" spans="1:44" x14ac:dyDescent="0.2">
      <c r="A734" s="14">
        <f>Daten!A734</f>
        <v>31848</v>
      </c>
      <c r="B734" s="7" t="str">
        <f>Daten!B734</f>
        <v>Zöbern</v>
      </c>
      <c r="C734" s="14">
        <f t="shared" si="69"/>
        <v>3</v>
      </c>
      <c r="D734" s="8">
        <f>Daten!E734</f>
        <v>1386</v>
      </c>
      <c r="E734" s="9">
        <f>Daten!D734</f>
        <v>0</v>
      </c>
      <c r="F734" s="8">
        <f t="shared" si="70"/>
        <v>2234.1492537313434</v>
      </c>
      <c r="H734" s="25">
        <f t="shared" ca="1" si="71"/>
        <v>12563</v>
      </c>
      <c r="I734" s="7">
        <f t="shared" ca="1" si="72"/>
        <v>31</v>
      </c>
      <c r="J734" s="25">
        <f ca="1">IF(I734=0,0,COUNTIF(I$19:$I734,C734*10+1))</f>
        <v>413</v>
      </c>
      <c r="K734" s="20">
        <f t="shared" ca="1" si="73"/>
        <v>0</v>
      </c>
      <c r="L734" s="23">
        <f t="shared" ca="1" si="74"/>
        <v>12563</v>
      </c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</row>
    <row r="735" spans="1:44" x14ac:dyDescent="0.2">
      <c r="A735" s="14">
        <f>Daten!A735</f>
        <v>31849</v>
      </c>
      <c r="B735" s="7" t="str">
        <f>Daten!B735</f>
        <v>Höflein an der Hohen Wand</v>
      </c>
      <c r="C735" s="14">
        <f t="shared" si="69"/>
        <v>3</v>
      </c>
      <c r="D735" s="8">
        <f>Daten!E735</f>
        <v>897</v>
      </c>
      <c r="E735" s="9">
        <f>Daten!D735</f>
        <v>0</v>
      </c>
      <c r="F735" s="8">
        <f t="shared" si="70"/>
        <v>1445.9104477611941</v>
      </c>
      <c r="H735" s="25">
        <f t="shared" ca="1" si="71"/>
        <v>8131</v>
      </c>
      <c r="I735" s="7">
        <f t="shared" ca="1" si="72"/>
        <v>31</v>
      </c>
      <c r="J735" s="25">
        <f ca="1">IF(I735=0,0,COUNTIF(I$19:$I735,C735*10+1))</f>
        <v>414</v>
      </c>
      <c r="K735" s="20">
        <f t="shared" ca="1" si="73"/>
        <v>0</v>
      </c>
      <c r="L735" s="23">
        <f t="shared" ca="1" si="74"/>
        <v>8131</v>
      </c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</row>
    <row r="736" spans="1:44" x14ac:dyDescent="0.2">
      <c r="A736" s="14">
        <f>Daten!A736</f>
        <v>31901</v>
      </c>
      <c r="B736" s="7" t="str">
        <f>Daten!B736</f>
        <v>Altlengbach</v>
      </c>
      <c r="C736" s="14">
        <f t="shared" si="69"/>
        <v>3</v>
      </c>
      <c r="D736" s="8">
        <f>Daten!E736</f>
        <v>3167</v>
      </c>
      <c r="E736" s="9">
        <f>Daten!D736</f>
        <v>0</v>
      </c>
      <c r="F736" s="8">
        <f t="shared" si="70"/>
        <v>5105.0149253731342</v>
      </c>
      <c r="H736" s="25">
        <f t="shared" ca="1" si="71"/>
        <v>28707</v>
      </c>
      <c r="I736" s="7">
        <f t="shared" ca="1" si="72"/>
        <v>31</v>
      </c>
      <c r="J736" s="25">
        <f ca="1">IF(I736=0,0,COUNTIF(I$19:$I736,C736*10+1))</f>
        <v>415</v>
      </c>
      <c r="K736" s="20">
        <f t="shared" ca="1" si="73"/>
        <v>0</v>
      </c>
      <c r="L736" s="23">
        <f t="shared" ca="1" si="74"/>
        <v>28707</v>
      </c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</row>
    <row r="737" spans="1:44" x14ac:dyDescent="0.2">
      <c r="A737" s="14">
        <f>Daten!A737</f>
        <v>31902</v>
      </c>
      <c r="B737" s="7" t="str">
        <f>Daten!B737</f>
        <v>Asperhofen</v>
      </c>
      <c r="C737" s="14">
        <f t="shared" si="69"/>
        <v>3</v>
      </c>
      <c r="D737" s="8">
        <f>Daten!E737</f>
        <v>2366</v>
      </c>
      <c r="E737" s="9">
        <f>Daten!D737</f>
        <v>0</v>
      </c>
      <c r="F737" s="8">
        <f t="shared" si="70"/>
        <v>3813.8507462686566</v>
      </c>
      <c r="H737" s="25">
        <f t="shared" ca="1" si="71"/>
        <v>21446</v>
      </c>
      <c r="I737" s="7">
        <f t="shared" ca="1" si="72"/>
        <v>31</v>
      </c>
      <c r="J737" s="25">
        <f ca="1">IF(I737=0,0,COUNTIF(I$19:$I737,C737*10+1))</f>
        <v>416</v>
      </c>
      <c r="K737" s="20">
        <f t="shared" ca="1" si="73"/>
        <v>0</v>
      </c>
      <c r="L737" s="23">
        <f t="shared" ca="1" si="74"/>
        <v>21446</v>
      </c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</row>
    <row r="738" spans="1:44" x14ac:dyDescent="0.2">
      <c r="A738" s="14">
        <f>Daten!A738</f>
        <v>31903</v>
      </c>
      <c r="B738" s="7" t="str">
        <f>Daten!B738</f>
        <v>Böheimkirchen</v>
      </c>
      <c r="C738" s="14">
        <f t="shared" si="69"/>
        <v>3</v>
      </c>
      <c r="D738" s="8">
        <f>Daten!E738</f>
        <v>5155</v>
      </c>
      <c r="E738" s="9">
        <f>Daten!D738</f>
        <v>0</v>
      </c>
      <c r="F738" s="8">
        <f t="shared" si="70"/>
        <v>8309.5522388059708</v>
      </c>
      <c r="H738" s="25">
        <f t="shared" ca="1" si="71"/>
        <v>46727</v>
      </c>
      <c r="I738" s="7">
        <f t="shared" ca="1" si="72"/>
        <v>31</v>
      </c>
      <c r="J738" s="25">
        <f ca="1">IF(I738=0,0,COUNTIF(I$19:$I738,C738*10+1))</f>
        <v>417</v>
      </c>
      <c r="K738" s="20">
        <f t="shared" ca="1" si="73"/>
        <v>0</v>
      </c>
      <c r="L738" s="23">
        <f t="shared" ca="1" si="74"/>
        <v>46727</v>
      </c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</row>
    <row r="739" spans="1:44" x14ac:dyDescent="0.2">
      <c r="A739" s="14">
        <f>Daten!A739</f>
        <v>31904</v>
      </c>
      <c r="B739" s="7" t="str">
        <f>Daten!B739</f>
        <v>Brand-Laaben</v>
      </c>
      <c r="C739" s="14">
        <f t="shared" si="69"/>
        <v>3</v>
      </c>
      <c r="D739" s="8">
        <f>Daten!E739</f>
        <v>1258</v>
      </c>
      <c r="E739" s="9">
        <f>Daten!D739</f>
        <v>0</v>
      </c>
      <c r="F739" s="8">
        <f t="shared" si="70"/>
        <v>2027.8208955223881</v>
      </c>
      <c r="H739" s="25">
        <f t="shared" ca="1" si="71"/>
        <v>11403</v>
      </c>
      <c r="I739" s="7">
        <f t="shared" ca="1" si="72"/>
        <v>31</v>
      </c>
      <c r="J739" s="25">
        <f ca="1">IF(I739=0,0,COUNTIF(I$19:$I739,C739*10+1))</f>
        <v>418</v>
      </c>
      <c r="K739" s="20">
        <f t="shared" ca="1" si="73"/>
        <v>0</v>
      </c>
      <c r="L739" s="23">
        <f t="shared" ca="1" si="74"/>
        <v>11403</v>
      </c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</row>
    <row r="740" spans="1:44" x14ac:dyDescent="0.2">
      <c r="A740" s="14">
        <f>Daten!A740</f>
        <v>31905</v>
      </c>
      <c r="B740" s="7" t="str">
        <f>Daten!B740</f>
        <v>Eichgraben</v>
      </c>
      <c r="C740" s="14">
        <f t="shared" si="69"/>
        <v>3</v>
      </c>
      <c r="D740" s="8">
        <f>Daten!E740</f>
        <v>4794</v>
      </c>
      <c r="E740" s="9">
        <f>Daten!D740</f>
        <v>0</v>
      </c>
      <c r="F740" s="8">
        <f t="shared" si="70"/>
        <v>7727.6417910447763</v>
      </c>
      <c r="H740" s="25">
        <f t="shared" ca="1" si="71"/>
        <v>43455</v>
      </c>
      <c r="I740" s="7">
        <f t="shared" ca="1" si="72"/>
        <v>31</v>
      </c>
      <c r="J740" s="25">
        <f ca="1">IF(I740=0,0,COUNTIF(I$19:$I740,C740*10+1))</f>
        <v>419</v>
      </c>
      <c r="K740" s="20">
        <f t="shared" ca="1" si="73"/>
        <v>0</v>
      </c>
      <c r="L740" s="23">
        <f t="shared" ca="1" si="74"/>
        <v>43455</v>
      </c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</row>
    <row r="741" spans="1:44" x14ac:dyDescent="0.2">
      <c r="A741" s="14">
        <f>Daten!A741</f>
        <v>31906</v>
      </c>
      <c r="B741" s="7" t="str">
        <f>Daten!B741</f>
        <v>Frankenfels</v>
      </c>
      <c r="C741" s="14">
        <f t="shared" si="69"/>
        <v>3</v>
      </c>
      <c r="D741" s="8">
        <f>Daten!E741</f>
        <v>1924</v>
      </c>
      <c r="E741" s="9">
        <f>Daten!D741</f>
        <v>0</v>
      </c>
      <c r="F741" s="8">
        <f t="shared" si="70"/>
        <v>3101.373134328358</v>
      </c>
      <c r="H741" s="25">
        <f t="shared" ca="1" si="71"/>
        <v>17440</v>
      </c>
      <c r="I741" s="7">
        <f t="shared" ca="1" si="72"/>
        <v>31</v>
      </c>
      <c r="J741" s="25">
        <f ca="1">IF(I741=0,0,COUNTIF(I$19:$I741,C741*10+1))</f>
        <v>420</v>
      </c>
      <c r="K741" s="20">
        <f t="shared" ca="1" si="73"/>
        <v>0</v>
      </c>
      <c r="L741" s="23">
        <f t="shared" ca="1" si="74"/>
        <v>17440</v>
      </c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</row>
    <row r="742" spans="1:44" x14ac:dyDescent="0.2">
      <c r="A742" s="14">
        <f>Daten!A742</f>
        <v>31907</v>
      </c>
      <c r="B742" s="7" t="str">
        <f>Daten!B742</f>
        <v>Gerersdorf</v>
      </c>
      <c r="C742" s="14">
        <f t="shared" si="69"/>
        <v>3</v>
      </c>
      <c r="D742" s="8">
        <f>Daten!E742</f>
        <v>1055</v>
      </c>
      <c r="E742" s="9">
        <f>Daten!D742</f>
        <v>0</v>
      </c>
      <c r="F742" s="8">
        <f t="shared" si="70"/>
        <v>1700.5970149253731</v>
      </c>
      <c r="H742" s="25">
        <f t="shared" ca="1" si="71"/>
        <v>9563</v>
      </c>
      <c r="I742" s="7">
        <f t="shared" ca="1" si="72"/>
        <v>31</v>
      </c>
      <c r="J742" s="25">
        <f ca="1">IF(I742=0,0,COUNTIF(I$19:$I742,C742*10+1))</f>
        <v>421</v>
      </c>
      <c r="K742" s="20">
        <f t="shared" ca="1" si="73"/>
        <v>0</v>
      </c>
      <c r="L742" s="23">
        <f t="shared" ca="1" si="74"/>
        <v>9563</v>
      </c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</row>
    <row r="743" spans="1:44" x14ac:dyDescent="0.2">
      <c r="A743" s="14">
        <f>Daten!A743</f>
        <v>31909</v>
      </c>
      <c r="B743" s="7" t="str">
        <f>Daten!B743</f>
        <v>Hofstetten-Grünau</v>
      </c>
      <c r="C743" s="14">
        <f t="shared" si="69"/>
        <v>3</v>
      </c>
      <c r="D743" s="8">
        <f>Daten!E743</f>
        <v>2722</v>
      </c>
      <c r="E743" s="9">
        <f>Daten!D743</f>
        <v>0</v>
      </c>
      <c r="F743" s="8">
        <f t="shared" si="70"/>
        <v>4387.7014925373132</v>
      </c>
      <c r="H743" s="25">
        <f t="shared" ca="1" si="71"/>
        <v>24673</v>
      </c>
      <c r="I743" s="7">
        <f t="shared" ca="1" si="72"/>
        <v>31</v>
      </c>
      <c r="J743" s="25">
        <f ca="1">IF(I743=0,0,COUNTIF(I$19:$I743,C743*10+1))</f>
        <v>422</v>
      </c>
      <c r="K743" s="20">
        <f t="shared" ca="1" si="73"/>
        <v>0</v>
      </c>
      <c r="L743" s="23">
        <f t="shared" ca="1" si="74"/>
        <v>24673</v>
      </c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</row>
    <row r="744" spans="1:44" x14ac:dyDescent="0.2">
      <c r="A744" s="14">
        <f>Daten!A744</f>
        <v>31910</v>
      </c>
      <c r="B744" s="7" t="str">
        <f>Daten!B744</f>
        <v>Hafnerbach</v>
      </c>
      <c r="C744" s="14">
        <f t="shared" si="69"/>
        <v>3</v>
      </c>
      <c r="D744" s="8">
        <f>Daten!E744</f>
        <v>1701</v>
      </c>
      <c r="E744" s="9">
        <f>Daten!D744</f>
        <v>0</v>
      </c>
      <c r="F744" s="8">
        <f t="shared" si="70"/>
        <v>2741.9104477611941</v>
      </c>
      <c r="H744" s="25">
        <f t="shared" ca="1" si="71"/>
        <v>15419</v>
      </c>
      <c r="I744" s="7">
        <f t="shared" ca="1" si="72"/>
        <v>31</v>
      </c>
      <c r="J744" s="25">
        <f ca="1">IF(I744=0,0,COUNTIF(I$19:$I744,C744*10+1))</f>
        <v>423</v>
      </c>
      <c r="K744" s="20">
        <f t="shared" ca="1" si="73"/>
        <v>0</v>
      </c>
      <c r="L744" s="23">
        <f t="shared" ca="1" si="74"/>
        <v>15419</v>
      </c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</row>
    <row r="745" spans="1:44" x14ac:dyDescent="0.2">
      <c r="A745" s="14">
        <f>Daten!A745</f>
        <v>31911</v>
      </c>
      <c r="B745" s="7" t="str">
        <f>Daten!B745</f>
        <v>Haunoldstein</v>
      </c>
      <c r="C745" s="14">
        <f t="shared" si="69"/>
        <v>3</v>
      </c>
      <c r="D745" s="8">
        <f>Daten!E745</f>
        <v>1220</v>
      </c>
      <c r="E745" s="9">
        <f>Daten!D745</f>
        <v>0</v>
      </c>
      <c r="F745" s="8">
        <f t="shared" si="70"/>
        <v>1966.5671641791046</v>
      </c>
      <c r="H745" s="25">
        <f t="shared" ca="1" si="71"/>
        <v>11059</v>
      </c>
      <c r="I745" s="7">
        <f t="shared" ca="1" si="72"/>
        <v>31</v>
      </c>
      <c r="J745" s="25">
        <f ca="1">IF(I745=0,0,COUNTIF(I$19:$I745,C745*10+1))</f>
        <v>424</v>
      </c>
      <c r="K745" s="20">
        <f t="shared" ca="1" si="73"/>
        <v>0</v>
      </c>
      <c r="L745" s="23">
        <f t="shared" ca="1" si="74"/>
        <v>11059</v>
      </c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</row>
    <row r="746" spans="1:44" x14ac:dyDescent="0.2">
      <c r="A746" s="14">
        <f>Daten!A746</f>
        <v>31912</v>
      </c>
      <c r="B746" s="7" t="str">
        <f>Daten!B746</f>
        <v>Herzogenburg</v>
      </c>
      <c r="C746" s="14">
        <f t="shared" si="69"/>
        <v>3</v>
      </c>
      <c r="D746" s="8">
        <f>Daten!E746</f>
        <v>7943</v>
      </c>
      <c r="E746" s="9">
        <f>Daten!D746</f>
        <v>0</v>
      </c>
      <c r="F746" s="8">
        <f t="shared" si="70"/>
        <v>12803.641791044776</v>
      </c>
      <c r="H746" s="25">
        <f t="shared" ca="1" si="71"/>
        <v>71999</v>
      </c>
      <c r="I746" s="7">
        <f t="shared" ca="1" si="72"/>
        <v>31</v>
      </c>
      <c r="J746" s="25">
        <f ca="1">IF(I746=0,0,COUNTIF(I$19:$I746,C746*10+1))</f>
        <v>425</v>
      </c>
      <c r="K746" s="20">
        <f t="shared" ca="1" si="73"/>
        <v>0</v>
      </c>
      <c r="L746" s="23">
        <f t="shared" ca="1" si="74"/>
        <v>71999</v>
      </c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</row>
    <row r="747" spans="1:44" x14ac:dyDescent="0.2">
      <c r="A747" s="14">
        <f>Daten!A747</f>
        <v>31913</v>
      </c>
      <c r="B747" s="7" t="str">
        <f>Daten!B747</f>
        <v>Inzersdorf-Getzersdorf</v>
      </c>
      <c r="C747" s="14">
        <f t="shared" si="69"/>
        <v>3</v>
      </c>
      <c r="D747" s="8">
        <f>Daten!E747</f>
        <v>1717</v>
      </c>
      <c r="E747" s="9">
        <f>Daten!D747</f>
        <v>0</v>
      </c>
      <c r="F747" s="8">
        <f t="shared" si="70"/>
        <v>2767.7014925373132</v>
      </c>
      <c r="H747" s="25">
        <f t="shared" ca="1" si="71"/>
        <v>15564</v>
      </c>
      <c r="I747" s="7">
        <f t="shared" ca="1" si="72"/>
        <v>31</v>
      </c>
      <c r="J747" s="25">
        <f ca="1">IF(I747=0,0,COUNTIF(I$19:$I747,C747*10+1))</f>
        <v>426</v>
      </c>
      <c r="K747" s="20">
        <f t="shared" ca="1" si="73"/>
        <v>0</v>
      </c>
      <c r="L747" s="23">
        <f t="shared" ca="1" si="74"/>
        <v>15564</v>
      </c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</row>
    <row r="748" spans="1:44" x14ac:dyDescent="0.2">
      <c r="A748" s="14">
        <f>Daten!A748</f>
        <v>31915</v>
      </c>
      <c r="B748" s="7" t="str">
        <f>Daten!B748</f>
        <v>Kapelln</v>
      </c>
      <c r="C748" s="14">
        <f t="shared" si="69"/>
        <v>3</v>
      </c>
      <c r="D748" s="8">
        <f>Daten!E748</f>
        <v>1358</v>
      </c>
      <c r="E748" s="9">
        <f>Daten!D748</f>
        <v>0</v>
      </c>
      <c r="F748" s="8">
        <f t="shared" si="70"/>
        <v>2189.0149253731342</v>
      </c>
      <c r="H748" s="25">
        <f t="shared" ca="1" si="71"/>
        <v>12309</v>
      </c>
      <c r="I748" s="7">
        <f t="shared" ca="1" si="72"/>
        <v>31</v>
      </c>
      <c r="J748" s="25">
        <f ca="1">IF(I748=0,0,COUNTIF(I$19:$I748,C748*10+1))</f>
        <v>427</v>
      </c>
      <c r="K748" s="20">
        <f t="shared" ca="1" si="73"/>
        <v>0</v>
      </c>
      <c r="L748" s="23">
        <f t="shared" ca="1" si="74"/>
        <v>12309</v>
      </c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</row>
    <row r="749" spans="1:44" x14ac:dyDescent="0.2">
      <c r="A749" s="14">
        <f>Daten!A749</f>
        <v>31916</v>
      </c>
      <c r="B749" s="7" t="str">
        <f>Daten!B749</f>
        <v>Karlstetten</v>
      </c>
      <c r="C749" s="14">
        <f t="shared" si="69"/>
        <v>3</v>
      </c>
      <c r="D749" s="8">
        <f>Daten!E749</f>
        <v>2265</v>
      </c>
      <c r="E749" s="9">
        <f>Daten!D749</f>
        <v>0</v>
      </c>
      <c r="F749" s="8">
        <f t="shared" si="70"/>
        <v>3651.0447761194027</v>
      </c>
      <c r="H749" s="25">
        <f t="shared" ca="1" si="71"/>
        <v>20531</v>
      </c>
      <c r="I749" s="7">
        <f t="shared" ca="1" si="72"/>
        <v>31</v>
      </c>
      <c r="J749" s="25">
        <f ca="1">IF(I749=0,0,COUNTIF(I$19:$I749,C749*10+1))</f>
        <v>428</v>
      </c>
      <c r="K749" s="20">
        <f t="shared" ca="1" si="73"/>
        <v>0</v>
      </c>
      <c r="L749" s="23">
        <f t="shared" ca="1" si="74"/>
        <v>20531</v>
      </c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</row>
    <row r="750" spans="1:44" x14ac:dyDescent="0.2">
      <c r="A750" s="14">
        <f>Daten!A750</f>
        <v>31917</v>
      </c>
      <c r="B750" s="7" t="str">
        <f>Daten!B750</f>
        <v>Kasten bei Böheimkirchen</v>
      </c>
      <c r="C750" s="14">
        <f t="shared" si="69"/>
        <v>3</v>
      </c>
      <c r="D750" s="8">
        <f>Daten!E750</f>
        <v>1434</v>
      </c>
      <c r="E750" s="9">
        <f>Daten!D750</f>
        <v>0</v>
      </c>
      <c r="F750" s="8">
        <f t="shared" si="70"/>
        <v>2311.5223880597014</v>
      </c>
      <c r="H750" s="25">
        <f t="shared" ca="1" si="71"/>
        <v>12998</v>
      </c>
      <c r="I750" s="7">
        <f t="shared" ca="1" si="72"/>
        <v>31</v>
      </c>
      <c r="J750" s="25">
        <f ca="1">IF(I750=0,0,COUNTIF(I$19:$I750,C750*10+1))</f>
        <v>429</v>
      </c>
      <c r="K750" s="20">
        <f t="shared" ca="1" si="73"/>
        <v>0</v>
      </c>
      <c r="L750" s="23">
        <f t="shared" ca="1" si="74"/>
        <v>12998</v>
      </c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</row>
    <row r="751" spans="1:44" x14ac:dyDescent="0.2">
      <c r="A751" s="14">
        <f>Daten!A751</f>
        <v>31918</v>
      </c>
      <c r="B751" s="7" t="str">
        <f>Daten!B751</f>
        <v>Kirchberg an der Pielach</v>
      </c>
      <c r="C751" s="14">
        <f t="shared" si="69"/>
        <v>3</v>
      </c>
      <c r="D751" s="8">
        <f>Daten!E751</f>
        <v>3202</v>
      </c>
      <c r="E751" s="9">
        <f>Daten!D751</f>
        <v>0</v>
      </c>
      <c r="F751" s="8">
        <f t="shared" si="70"/>
        <v>5161.4328358208959</v>
      </c>
      <c r="H751" s="25">
        <f t="shared" ca="1" si="71"/>
        <v>29024</v>
      </c>
      <c r="I751" s="7">
        <f t="shared" ca="1" si="72"/>
        <v>31</v>
      </c>
      <c r="J751" s="25">
        <f ca="1">IF(I751=0,0,COUNTIF(I$19:$I751,C751*10+1))</f>
        <v>430</v>
      </c>
      <c r="K751" s="20">
        <f t="shared" ca="1" si="73"/>
        <v>0</v>
      </c>
      <c r="L751" s="23">
        <f t="shared" ca="1" si="74"/>
        <v>29024</v>
      </c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</row>
    <row r="752" spans="1:44" x14ac:dyDescent="0.2">
      <c r="A752" s="14">
        <f>Daten!A752</f>
        <v>31919</v>
      </c>
      <c r="B752" s="7" t="str">
        <f>Daten!B752</f>
        <v>Kirchstetten</v>
      </c>
      <c r="C752" s="14">
        <f t="shared" si="69"/>
        <v>3</v>
      </c>
      <c r="D752" s="8">
        <f>Daten!E752</f>
        <v>2275</v>
      </c>
      <c r="E752" s="9">
        <f>Daten!D752</f>
        <v>0</v>
      </c>
      <c r="F752" s="8">
        <f t="shared" si="70"/>
        <v>3667.1641791044776</v>
      </c>
      <c r="H752" s="25">
        <f t="shared" ca="1" si="71"/>
        <v>20622</v>
      </c>
      <c r="I752" s="7">
        <f t="shared" ca="1" si="72"/>
        <v>31</v>
      </c>
      <c r="J752" s="25">
        <f ca="1">IF(I752=0,0,COUNTIF(I$19:$I752,C752*10+1))</f>
        <v>431</v>
      </c>
      <c r="K752" s="20">
        <f t="shared" ca="1" si="73"/>
        <v>0</v>
      </c>
      <c r="L752" s="23">
        <f t="shared" ca="1" si="74"/>
        <v>20622</v>
      </c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</row>
    <row r="753" spans="1:44" x14ac:dyDescent="0.2">
      <c r="A753" s="14">
        <f>Daten!A753</f>
        <v>31920</v>
      </c>
      <c r="B753" s="7" t="str">
        <f>Daten!B753</f>
        <v>Loich</v>
      </c>
      <c r="C753" s="14">
        <f t="shared" si="69"/>
        <v>3</v>
      </c>
      <c r="D753" s="8">
        <f>Daten!E753</f>
        <v>560</v>
      </c>
      <c r="E753" s="9">
        <f>Daten!D753</f>
        <v>0</v>
      </c>
      <c r="F753" s="8">
        <f t="shared" si="70"/>
        <v>902.68656716417911</v>
      </c>
      <c r="H753" s="25">
        <f t="shared" ca="1" si="71"/>
        <v>5076</v>
      </c>
      <c r="I753" s="7">
        <f t="shared" ca="1" si="72"/>
        <v>31</v>
      </c>
      <c r="J753" s="25">
        <f ca="1">IF(I753=0,0,COUNTIF(I$19:$I753,C753*10+1))</f>
        <v>432</v>
      </c>
      <c r="K753" s="20">
        <f t="shared" ca="1" si="73"/>
        <v>0</v>
      </c>
      <c r="L753" s="23">
        <f t="shared" ca="1" si="74"/>
        <v>5076</v>
      </c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</row>
    <row r="754" spans="1:44" x14ac:dyDescent="0.2">
      <c r="A754" s="14">
        <f>Daten!A754</f>
        <v>31921</v>
      </c>
      <c r="B754" s="7" t="str">
        <f>Daten!B754</f>
        <v>Maria-Anzbach</v>
      </c>
      <c r="C754" s="14">
        <f t="shared" si="69"/>
        <v>3</v>
      </c>
      <c r="D754" s="8">
        <f>Daten!E754</f>
        <v>3274</v>
      </c>
      <c r="E754" s="9">
        <f>Daten!D754</f>
        <v>0</v>
      </c>
      <c r="F754" s="8">
        <f t="shared" si="70"/>
        <v>5277.4925373134329</v>
      </c>
      <c r="H754" s="25">
        <f t="shared" ca="1" si="71"/>
        <v>29677</v>
      </c>
      <c r="I754" s="7">
        <f t="shared" ca="1" si="72"/>
        <v>31</v>
      </c>
      <c r="J754" s="25">
        <f ca="1">IF(I754=0,0,COUNTIF(I$19:$I754,C754*10+1))</f>
        <v>433</v>
      </c>
      <c r="K754" s="20">
        <f t="shared" ca="1" si="73"/>
        <v>0</v>
      </c>
      <c r="L754" s="23">
        <f t="shared" ca="1" si="74"/>
        <v>29677</v>
      </c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</row>
    <row r="755" spans="1:44" x14ac:dyDescent="0.2">
      <c r="A755" s="14">
        <f>Daten!A755</f>
        <v>31922</v>
      </c>
      <c r="B755" s="7" t="str">
        <f>Daten!B755</f>
        <v>Markersdorf-Haindorf</v>
      </c>
      <c r="C755" s="14">
        <f t="shared" si="69"/>
        <v>3</v>
      </c>
      <c r="D755" s="8">
        <f>Daten!E755</f>
        <v>2020</v>
      </c>
      <c r="E755" s="9">
        <f>Daten!D755</f>
        <v>0</v>
      </c>
      <c r="F755" s="8">
        <f t="shared" si="70"/>
        <v>3256.1194029850744</v>
      </c>
      <c r="H755" s="25">
        <f t="shared" ca="1" si="71"/>
        <v>18310</v>
      </c>
      <c r="I755" s="7">
        <f t="shared" ca="1" si="72"/>
        <v>31</v>
      </c>
      <c r="J755" s="25">
        <f ca="1">IF(I755=0,0,COUNTIF(I$19:$I755,C755*10+1))</f>
        <v>434</v>
      </c>
      <c r="K755" s="20">
        <f t="shared" ca="1" si="73"/>
        <v>0</v>
      </c>
      <c r="L755" s="23">
        <f t="shared" ca="1" si="74"/>
        <v>18310</v>
      </c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</row>
    <row r="756" spans="1:44" x14ac:dyDescent="0.2">
      <c r="A756" s="14">
        <f>Daten!A756</f>
        <v>31923</v>
      </c>
      <c r="B756" s="7" t="str">
        <f>Daten!B756</f>
        <v>Michelbach</v>
      </c>
      <c r="C756" s="14">
        <f t="shared" si="69"/>
        <v>3</v>
      </c>
      <c r="D756" s="8">
        <f>Daten!E756</f>
        <v>857</v>
      </c>
      <c r="E756" s="9">
        <f>Daten!D756</f>
        <v>0</v>
      </c>
      <c r="F756" s="8">
        <f t="shared" si="70"/>
        <v>1381.4328358208954</v>
      </c>
      <c r="H756" s="25">
        <f t="shared" ca="1" si="71"/>
        <v>7768</v>
      </c>
      <c r="I756" s="7">
        <f t="shared" ca="1" si="72"/>
        <v>31</v>
      </c>
      <c r="J756" s="25">
        <f ca="1">IF(I756=0,0,COUNTIF(I$19:$I756,C756*10+1))</f>
        <v>435</v>
      </c>
      <c r="K756" s="20">
        <f t="shared" ca="1" si="73"/>
        <v>0</v>
      </c>
      <c r="L756" s="23">
        <f t="shared" ca="1" si="74"/>
        <v>7768</v>
      </c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</row>
    <row r="757" spans="1:44" x14ac:dyDescent="0.2">
      <c r="A757" s="14">
        <f>Daten!A757</f>
        <v>31925</v>
      </c>
      <c r="B757" s="7" t="str">
        <f>Daten!B757</f>
        <v>Neidling</v>
      </c>
      <c r="C757" s="14">
        <f t="shared" si="69"/>
        <v>3</v>
      </c>
      <c r="D757" s="8">
        <f>Daten!E757</f>
        <v>1467</v>
      </c>
      <c r="E757" s="9">
        <f>Daten!D757</f>
        <v>0</v>
      </c>
      <c r="F757" s="8">
        <f t="shared" si="70"/>
        <v>2364.7164179104479</v>
      </c>
      <c r="H757" s="25">
        <f t="shared" ca="1" si="71"/>
        <v>13297</v>
      </c>
      <c r="I757" s="7">
        <f t="shared" ca="1" si="72"/>
        <v>31</v>
      </c>
      <c r="J757" s="25">
        <f ca="1">IF(I757=0,0,COUNTIF(I$19:$I757,C757*10+1))</f>
        <v>436</v>
      </c>
      <c r="K757" s="20">
        <f t="shared" ca="1" si="73"/>
        <v>0</v>
      </c>
      <c r="L757" s="23">
        <f t="shared" ca="1" si="74"/>
        <v>13297</v>
      </c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</row>
    <row r="758" spans="1:44" x14ac:dyDescent="0.2">
      <c r="A758" s="14">
        <f>Daten!A758</f>
        <v>31926</v>
      </c>
      <c r="B758" s="7" t="str">
        <f>Daten!B758</f>
        <v>Neulengbach</v>
      </c>
      <c r="C758" s="14">
        <f t="shared" si="69"/>
        <v>3</v>
      </c>
      <c r="D758" s="8">
        <f>Daten!E758</f>
        <v>8572</v>
      </c>
      <c r="E758" s="9">
        <f>Daten!D758</f>
        <v>0</v>
      </c>
      <c r="F758" s="8">
        <f t="shared" si="70"/>
        <v>13817.552238805971</v>
      </c>
      <c r="H758" s="25">
        <f t="shared" ca="1" si="71"/>
        <v>77700</v>
      </c>
      <c r="I758" s="7">
        <f t="shared" ca="1" si="72"/>
        <v>31</v>
      </c>
      <c r="J758" s="25">
        <f ca="1">IF(I758=0,0,COUNTIF(I$19:$I758,C758*10+1))</f>
        <v>437</v>
      </c>
      <c r="K758" s="20">
        <f t="shared" ca="1" si="73"/>
        <v>0</v>
      </c>
      <c r="L758" s="23">
        <f t="shared" ca="1" si="74"/>
        <v>77700</v>
      </c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</row>
    <row r="759" spans="1:44" x14ac:dyDescent="0.2">
      <c r="A759" s="14">
        <f>Daten!A759</f>
        <v>31927</v>
      </c>
      <c r="B759" s="7" t="str">
        <f>Daten!B759</f>
        <v>Neustift-Innermanzing</v>
      </c>
      <c r="C759" s="14">
        <f t="shared" si="69"/>
        <v>3</v>
      </c>
      <c r="D759" s="8">
        <f>Daten!E759</f>
        <v>1586</v>
      </c>
      <c r="E759" s="9">
        <f>Daten!D759</f>
        <v>0</v>
      </c>
      <c r="F759" s="8">
        <f t="shared" si="70"/>
        <v>2556.5373134328356</v>
      </c>
      <c r="H759" s="25">
        <f t="shared" ca="1" si="71"/>
        <v>14376</v>
      </c>
      <c r="I759" s="7">
        <f t="shared" ca="1" si="72"/>
        <v>31</v>
      </c>
      <c r="J759" s="25">
        <f ca="1">IF(I759=0,0,COUNTIF(I$19:$I759,C759*10+1))</f>
        <v>438</v>
      </c>
      <c r="K759" s="20">
        <f t="shared" ca="1" si="73"/>
        <v>0</v>
      </c>
      <c r="L759" s="23">
        <f t="shared" ca="1" si="74"/>
        <v>14376</v>
      </c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</row>
    <row r="760" spans="1:44" x14ac:dyDescent="0.2">
      <c r="A760" s="14">
        <f>Daten!A760</f>
        <v>31928</v>
      </c>
      <c r="B760" s="7" t="str">
        <f>Daten!B760</f>
        <v>Nußdorf ob der Traisen</v>
      </c>
      <c r="C760" s="14">
        <f t="shared" si="69"/>
        <v>3</v>
      </c>
      <c r="D760" s="8">
        <f>Daten!E760</f>
        <v>1901</v>
      </c>
      <c r="E760" s="9">
        <f>Daten!D760</f>
        <v>0</v>
      </c>
      <c r="F760" s="8">
        <f t="shared" si="70"/>
        <v>3064.2985074626868</v>
      </c>
      <c r="H760" s="25">
        <f t="shared" ca="1" si="71"/>
        <v>17231</v>
      </c>
      <c r="I760" s="7">
        <f t="shared" ca="1" si="72"/>
        <v>31</v>
      </c>
      <c r="J760" s="25">
        <f ca="1">IF(I760=0,0,COUNTIF(I$19:$I760,C760*10+1))</f>
        <v>439</v>
      </c>
      <c r="K760" s="20">
        <f t="shared" ca="1" si="73"/>
        <v>0</v>
      </c>
      <c r="L760" s="23">
        <f t="shared" ca="1" si="74"/>
        <v>17231</v>
      </c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</row>
    <row r="761" spans="1:44" x14ac:dyDescent="0.2">
      <c r="A761" s="14">
        <f>Daten!A761</f>
        <v>31929</v>
      </c>
      <c r="B761" s="7" t="str">
        <f>Daten!B761</f>
        <v>Ober-Grafendorf</v>
      </c>
      <c r="C761" s="14">
        <f t="shared" si="69"/>
        <v>3</v>
      </c>
      <c r="D761" s="8">
        <f>Daten!E761</f>
        <v>4778</v>
      </c>
      <c r="E761" s="9">
        <f>Daten!D761</f>
        <v>0</v>
      </c>
      <c r="F761" s="8">
        <f t="shared" si="70"/>
        <v>7701.8507462686566</v>
      </c>
      <c r="H761" s="25">
        <f t="shared" ca="1" si="71"/>
        <v>43310</v>
      </c>
      <c r="I761" s="7">
        <f t="shared" ca="1" si="72"/>
        <v>31</v>
      </c>
      <c r="J761" s="25">
        <f ca="1">IF(I761=0,0,COUNTIF(I$19:$I761,C761*10+1))</f>
        <v>440</v>
      </c>
      <c r="K761" s="20">
        <f t="shared" ca="1" si="73"/>
        <v>0</v>
      </c>
      <c r="L761" s="23">
        <f t="shared" ca="1" si="74"/>
        <v>43310</v>
      </c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</row>
    <row r="762" spans="1:44" x14ac:dyDescent="0.2">
      <c r="A762" s="14">
        <f>Daten!A762</f>
        <v>31930</v>
      </c>
      <c r="B762" s="7" t="str">
        <f>Daten!B762</f>
        <v>Obritzberg-Rust</v>
      </c>
      <c r="C762" s="14">
        <f t="shared" si="69"/>
        <v>3</v>
      </c>
      <c r="D762" s="8">
        <f>Daten!E762</f>
        <v>2320</v>
      </c>
      <c r="E762" s="9">
        <f>Daten!D762</f>
        <v>0</v>
      </c>
      <c r="F762" s="8">
        <f t="shared" si="70"/>
        <v>3739.7014925373132</v>
      </c>
      <c r="H762" s="25">
        <f t="shared" ca="1" si="71"/>
        <v>21029</v>
      </c>
      <c r="I762" s="7">
        <f t="shared" ca="1" si="72"/>
        <v>31</v>
      </c>
      <c r="J762" s="25">
        <f ca="1">IF(I762=0,0,COUNTIF(I$19:$I762,C762*10+1))</f>
        <v>441</v>
      </c>
      <c r="K762" s="20">
        <f t="shared" ca="1" si="73"/>
        <v>0</v>
      </c>
      <c r="L762" s="23">
        <f t="shared" ca="1" si="74"/>
        <v>21029</v>
      </c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</row>
    <row r="763" spans="1:44" x14ac:dyDescent="0.2">
      <c r="A763" s="14">
        <f>Daten!A763</f>
        <v>31932</v>
      </c>
      <c r="B763" s="7" t="str">
        <f>Daten!B763</f>
        <v>Prinzersdorf</v>
      </c>
      <c r="C763" s="14">
        <f t="shared" si="69"/>
        <v>3</v>
      </c>
      <c r="D763" s="8">
        <f>Daten!E763</f>
        <v>1665</v>
      </c>
      <c r="E763" s="9">
        <f>Daten!D763</f>
        <v>0</v>
      </c>
      <c r="F763" s="8">
        <f t="shared" si="70"/>
        <v>2683.8805970149256</v>
      </c>
      <c r="H763" s="25">
        <f t="shared" ca="1" si="71"/>
        <v>15092</v>
      </c>
      <c r="I763" s="7">
        <f t="shared" ca="1" si="72"/>
        <v>31</v>
      </c>
      <c r="J763" s="25">
        <f ca="1">IF(I763=0,0,COUNTIF(I$19:$I763,C763*10+1))</f>
        <v>442</v>
      </c>
      <c r="K763" s="20">
        <f t="shared" ca="1" si="73"/>
        <v>0</v>
      </c>
      <c r="L763" s="23">
        <f t="shared" ca="1" si="74"/>
        <v>15092</v>
      </c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</row>
    <row r="764" spans="1:44" x14ac:dyDescent="0.2">
      <c r="A764" s="14">
        <f>Daten!A764</f>
        <v>31934</v>
      </c>
      <c r="B764" s="7" t="str">
        <f>Daten!B764</f>
        <v>Pyhra</v>
      </c>
      <c r="C764" s="14">
        <f t="shared" si="69"/>
        <v>3</v>
      </c>
      <c r="D764" s="8">
        <f>Daten!E764</f>
        <v>3637</v>
      </c>
      <c r="E764" s="9">
        <f>Daten!D764</f>
        <v>0</v>
      </c>
      <c r="F764" s="8">
        <f t="shared" si="70"/>
        <v>5862.626865671642</v>
      </c>
      <c r="H764" s="25">
        <f t="shared" ca="1" si="71"/>
        <v>32967</v>
      </c>
      <c r="I764" s="7">
        <f t="shared" ca="1" si="72"/>
        <v>31</v>
      </c>
      <c r="J764" s="25">
        <f ca="1">IF(I764=0,0,COUNTIF(I$19:$I764,C764*10+1))</f>
        <v>443</v>
      </c>
      <c r="K764" s="20">
        <f t="shared" ca="1" si="73"/>
        <v>0</v>
      </c>
      <c r="L764" s="23">
        <f t="shared" ca="1" si="74"/>
        <v>32967</v>
      </c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</row>
    <row r="765" spans="1:44" x14ac:dyDescent="0.2">
      <c r="A765" s="14">
        <f>Daten!A765</f>
        <v>31935</v>
      </c>
      <c r="B765" s="7" t="str">
        <f>Daten!B765</f>
        <v>Rabenstein an der Pielach</v>
      </c>
      <c r="C765" s="14">
        <f t="shared" si="69"/>
        <v>3</v>
      </c>
      <c r="D765" s="8">
        <f>Daten!E765</f>
        <v>2515</v>
      </c>
      <c r="E765" s="9">
        <f>Daten!D765</f>
        <v>0</v>
      </c>
      <c r="F765" s="8">
        <f t="shared" si="70"/>
        <v>4054.0298507462685</v>
      </c>
      <c r="H765" s="25">
        <f t="shared" ca="1" si="71"/>
        <v>22797</v>
      </c>
      <c r="I765" s="7">
        <f t="shared" ca="1" si="72"/>
        <v>31</v>
      </c>
      <c r="J765" s="25">
        <f ca="1">IF(I765=0,0,COUNTIF(I$19:$I765,C765*10+1))</f>
        <v>444</v>
      </c>
      <c r="K765" s="20">
        <f t="shared" ca="1" si="73"/>
        <v>0</v>
      </c>
      <c r="L765" s="23">
        <f t="shared" ca="1" si="74"/>
        <v>22797</v>
      </c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</row>
    <row r="766" spans="1:44" x14ac:dyDescent="0.2">
      <c r="A766" s="14">
        <f>Daten!A766</f>
        <v>31938</v>
      </c>
      <c r="B766" s="7" t="str">
        <f>Daten!B766</f>
        <v>St. Margarethen an der Sierning</v>
      </c>
      <c r="C766" s="14">
        <f t="shared" si="69"/>
        <v>3</v>
      </c>
      <c r="D766" s="8">
        <f>Daten!E766</f>
        <v>1053</v>
      </c>
      <c r="E766" s="9">
        <f>Daten!D766</f>
        <v>0</v>
      </c>
      <c r="F766" s="8">
        <f t="shared" si="70"/>
        <v>1697.3731343283582</v>
      </c>
      <c r="H766" s="25">
        <f t="shared" ca="1" si="71"/>
        <v>9545</v>
      </c>
      <c r="I766" s="7">
        <f t="shared" ca="1" si="72"/>
        <v>31</v>
      </c>
      <c r="J766" s="25">
        <f ca="1">IF(I766=0,0,COUNTIF(I$19:$I766,C766*10+1))</f>
        <v>445</v>
      </c>
      <c r="K766" s="20">
        <f t="shared" ca="1" si="73"/>
        <v>0</v>
      </c>
      <c r="L766" s="23">
        <f t="shared" ca="1" si="74"/>
        <v>9545</v>
      </c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</row>
    <row r="767" spans="1:44" x14ac:dyDescent="0.2">
      <c r="A767" s="14">
        <f>Daten!A767</f>
        <v>31939</v>
      </c>
      <c r="B767" s="7" t="str">
        <f>Daten!B767</f>
        <v>Schwarzenbach an der Pielach</v>
      </c>
      <c r="C767" s="14">
        <f t="shared" si="69"/>
        <v>3</v>
      </c>
      <c r="D767" s="8">
        <f>Daten!E767</f>
        <v>353</v>
      </c>
      <c r="E767" s="9">
        <f>Daten!D767</f>
        <v>0</v>
      </c>
      <c r="F767" s="8">
        <f t="shared" si="70"/>
        <v>569.01492537313436</v>
      </c>
      <c r="H767" s="25">
        <f t="shared" ca="1" si="71"/>
        <v>3200</v>
      </c>
      <c r="I767" s="7">
        <f t="shared" ca="1" si="72"/>
        <v>31</v>
      </c>
      <c r="J767" s="25">
        <f ca="1">IF(I767=0,0,COUNTIF(I$19:$I767,C767*10+1))</f>
        <v>446</v>
      </c>
      <c r="K767" s="20">
        <f t="shared" ca="1" si="73"/>
        <v>0</v>
      </c>
      <c r="L767" s="23">
        <f t="shared" ca="1" si="74"/>
        <v>3200</v>
      </c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</row>
    <row r="768" spans="1:44" x14ac:dyDescent="0.2">
      <c r="A768" s="14">
        <f>Daten!A768</f>
        <v>31940</v>
      </c>
      <c r="B768" s="7" t="str">
        <f>Daten!B768</f>
        <v>Statzendorf</v>
      </c>
      <c r="C768" s="14">
        <f t="shared" si="69"/>
        <v>3</v>
      </c>
      <c r="D768" s="8">
        <f>Daten!E768</f>
        <v>1441</v>
      </c>
      <c r="E768" s="9">
        <f>Daten!D768</f>
        <v>0</v>
      </c>
      <c r="F768" s="8">
        <f t="shared" si="70"/>
        <v>2322.8059701492539</v>
      </c>
      <c r="H768" s="25">
        <f t="shared" ca="1" si="71"/>
        <v>13062</v>
      </c>
      <c r="I768" s="7">
        <f t="shared" ca="1" si="72"/>
        <v>31</v>
      </c>
      <c r="J768" s="25">
        <f ca="1">IF(I768=0,0,COUNTIF(I$19:$I768,C768*10+1))</f>
        <v>447</v>
      </c>
      <c r="K768" s="20">
        <f t="shared" ca="1" si="73"/>
        <v>0</v>
      </c>
      <c r="L768" s="23">
        <f t="shared" ca="1" si="74"/>
        <v>13062</v>
      </c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</row>
    <row r="769" spans="1:44" x14ac:dyDescent="0.2">
      <c r="A769" s="14">
        <f>Daten!A769</f>
        <v>31941</v>
      </c>
      <c r="B769" s="7" t="str">
        <f>Daten!B769</f>
        <v>Stössing</v>
      </c>
      <c r="C769" s="14">
        <f t="shared" si="69"/>
        <v>3</v>
      </c>
      <c r="D769" s="8">
        <f>Daten!E769</f>
        <v>847</v>
      </c>
      <c r="E769" s="9">
        <f>Daten!D769</f>
        <v>0</v>
      </c>
      <c r="F769" s="8">
        <f t="shared" si="70"/>
        <v>1365.3134328358208</v>
      </c>
      <c r="H769" s="25">
        <f t="shared" ca="1" si="71"/>
        <v>7678</v>
      </c>
      <c r="I769" s="7">
        <f t="shared" ca="1" si="72"/>
        <v>31</v>
      </c>
      <c r="J769" s="25">
        <f ca="1">IF(I769=0,0,COUNTIF(I$19:$I769,C769*10+1))</f>
        <v>448</v>
      </c>
      <c r="K769" s="20">
        <f t="shared" ca="1" si="73"/>
        <v>0</v>
      </c>
      <c r="L769" s="23">
        <f t="shared" ca="1" si="74"/>
        <v>7678</v>
      </c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</row>
    <row r="770" spans="1:44" x14ac:dyDescent="0.2">
      <c r="A770" s="14">
        <f>Daten!A770</f>
        <v>31943</v>
      </c>
      <c r="B770" s="7" t="str">
        <f>Daten!B770</f>
        <v>Traismauer</v>
      </c>
      <c r="C770" s="14">
        <f t="shared" si="69"/>
        <v>3</v>
      </c>
      <c r="D770" s="8">
        <f>Daten!E770</f>
        <v>6459</v>
      </c>
      <c r="E770" s="9">
        <f>Daten!D770</f>
        <v>0</v>
      </c>
      <c r="F770" s="8">
        <f t="shared" si="70"/>
        <v>10411.522388059702</v>
      </c>
      <c r="H770" s="25">
        <f t="shared" ca="1" si="71"/>
        <v>58547</v>
      </c>
      <c r="I770" s="7">
        <f t="shared" ca="1" si="72"/>
        <v>31</v>
      </c>
      <c r="J770" s="25">
        <f ca="1">IF(I770=0,0,COUNTIF(I$19:$I770,C770*10+1))</f>
        <v>449</v>
      </c>
      <c r="K770" s="20">
        <f t="shared" ca="1" si="73"/>
        <v>0</v>
      </c>
      <c r="L770" s="23">
        <f t="shared" ca="1" si="74"/>
        <v>58547</v>
      </c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</row>
    <row r="771" spans="1:44" x14ac:dyDescent="0.2">
      <c r="A771" s="14">
        <f>Daten!A771</f>
        <v>31945</v>
      </c>
      <c r="B771" s="7" t="str">
        <f>Daten!B771</f>
        <v>Weinburg</v>
      </c>
      <c r="C771" s="14">
        <f t="shared" si="69"/>
        <v>3</v>
      </c>
      <c r="D771" s="8">
        <f>Daten!E771</f>
        <v>1392</v>
      </c>
      <c r="E771" s="9">
        <f>Daten!D771</f>
        <v>0</v>
      </c>
      <c r="F771" s="8">
        <f t="shared" si="70"/>
        <v>2243.8208955223881</v>
      </c>
      <c r="H771" s="25">
        <f t="shared" ca="1" si="71"/>
        <v>12618</v>
      </c>
      <c r="I771" s="7">
        <f t="shared" ca="1" si="72"/>
        <v>31</v>
      </c>
      <c r="J771" s="25">
        <f ca="1">IF(I771=0,0,COUNTIF(I$19:$I771,C771*10+1))</f>
        <v>450</v>
      </c>
      <c r="K771" s="20">
        <f t="shared" ca="1" si="73"/>
        <v>0</v>
      </c>
      <c r="L771" s="23">
        <f t="shared" ca="1" si="74"/>
        <v>12618</v>
      </c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</row>
    <row r="772" spans="1:44" x14ac:dyDescent="0.2">
      <c r="A772" s="14">
        <f>Daten!A772</f>
        <v>31946</v>
      </c>
      <c r="B772" s="7" t="str">
        <f>Daten!B772</f>
        <v>Perschling</v>
      </c>
      <c r="C772" s="14">
        <f t="shared" si="69"/>
        <v>3</v>
      </c>
      <c r="D772" s="8">
        <f>Daten!E772</f>
        <v>1508</v>
      </c>
      <c r="E772" s="9">
        <f>Daten!D772</f>
        <v>0</v>
      </c>
      <c r="F772" s="8">
        <f t="shared" si="70"/>
        <v>2430.8059701492539</v>
      </c>
      <c r="H772" s="25">
        <f t="shared" ca="1" si="71"/>
        <v>13669</v>
      </c>
      <c r="I772" s="7">
        <f t="shared" ca="1" si="72"/>
        <v>31</v>
      </c>
      <c r="J772" s="25">
        <f ca="1">IF(I772=0,0,COUNTIF(I$19:$I772,C772*10+1))</f>
        <v>451</v>
      </c>
      <c r="K772" s="20">
        <f t="shared" ca="1" si="73"/>
        <v>0</v>
      </c>
      <c r="L772" s="23">
        <f t="shared" ca="1" si="74"/>
        <v>13669</v>
      </c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</row>
    <row r="773" spans="1:44" x14ac:dyDescent="0.2">
      <c r="A773" s="14">
        <f>Daten!A773</f>
        <v>31947</v>
      </c>
      <c r="B773" s="7" t="str">
        <f>Daten!B773</f>
        <v>Wilhelmsburg</v>
      </c>
      <c r="C773" s="14">
        <f t="shared" si="69"/>
        <v>3</v>
      </c>
      <c r="D773" s="8">
        <f>Daten!E773</f>
        <v>6499</v>
      </c>
      <c r="E773" s="9">
        <f>Daten!D773</f>
        <v>0</v>
      </c>
      <c r="F773" s="8">
        <f t="shared" si="70"/>
        <v>10476</v>
      </c>
      <c r="H773" s="25">
        <f t="shared" ca="1" si="71"/>
        <v>58910</v>
      </c>
      <c r="I773" s="7">
        <f t="shared" ca="1" si="72"/>
        <v>31</v>
      </c>
      <c r="J773" s="25">
        <f ca="1">IF(I773=0,0,COUNTIF(I$19:$I773,C773*10+1))</f>
        <v>452</v>
      </c>
      <c r="K773" s="20">
        <f t="shared" ca="1" si="73"/>
        <v>0</v>
      </c>
      <c r="L773" s="23">
        <f t="shared" ca="1" si="74"/>
        <v>58910</v>
      </c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</row>
    <row r="774" spans="1:44" x14ac:dyDescent="0.2">
      <c r="A774" s="14">
        <f>Daten!A774</f>
        <v>31948</v>
      </c>
      <c r="B774" s="7" t="str">
        <f>Daten!B774</f>
        <v>Wölbling</v>
      </c>
      <c r="C774" s="14">
        <f t="shared" si="69"/>
        <v>3</v>
      </c>
      <c r="D774" s="8">
        <f>Daten!E774</f>
        <v>2502</v>
      </c>
      <c r="E774" s="9">
        <f>Daten!D774</f>
        <v>0</v>
      </c>
      <c r="F774" s="8">
        <f t="shared" si="70"/>
        <v>4033.0746268656717</v>
      </c>
      <c r="H774" s="25">
        <f t="shared" ca="1" si="71"/>
        <v>22679</v>
      </c>
      <c r="I774" s="7">
        <f t="shared" ca="1" si="72"/>
        <v>31</v>
      </c>
      <c r="J774" s="25">
        <f ca="1">IF(I774=0,0,COUNTIF(I$19:$I774,C774*10+1))</f>
        <v>453</v>
      </c>
      <c r="K774" s="20">
        <f t="shared" ca="1" si="73"/>
        <v>0</v>
      </c>
      <c r="L774" s="23">
        <f t="shared" ca="1" si="74"/>
        <v>22679</v>
      </c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</row>
    <row r="775" spans="1:44" x14ac:dyDescent="0.2">
      <c r="A775" s="14">
        <f>Daten!A775</f>
        <v>31949</v>
      </c>
      <c r="B775" s="7" t="str">
        <f>Daten!B775</f>
        <v>Gablitz</v>
      </c>
      <c r="C775" s="14">
        <f t="shared" si="69"/>
        <v>3</v>
      </c>
      <c r="D775" s="8">
        <f>Daten!E775</f>
        <v>4980</v>
      </c>
      <c r="E775" s="9">
        <f>Daten!D775</f>
        <v>0</v>
      </c>
      <c r="F775" s="8">
        <f t="shared" si="70"/>
        <v>8027.4626865671644</v>
      </c>
      <c r="H775" s="25">
        <f t="shared" ca="1" si="71"/>
        <v>45141</v>
      </c>
      <c r="I775" s="7">
        <f t="shared" ca="1" si="72"/>
        <v>31</v>
      </c>
      <c r="J775" s="25">
        <f ca="1">IF(I775=0,0,COUNTIF(I$19:$I775,C775*10+1))</f>
        <v>454</v>
      </c>
      <c r="K775" s="20">
        <f t="shared" ca="1" si="73"/>
        <v>0</v>
      </c>
      <c r="L775" s="23">
        <f t="shared" ca="1" si="74"/>
        <v>45141</v>
      </c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</row>
    <row r="776" spans="1:44" x14ac:dyDescent="0.2">
      <c r="A776" s="14">
        <f>Daten!A776</f>
        <v>31950</v>
      </c>
      <c r="B776" s="7" t="str">
        <f>Daten!B776</f>
        <v>Mauerbach</v>
      </c>
      <c r="C776" s="14">
        <f t="shared" si="69"/>
        <v>3</v>
      </c>
      <c r="D776" s="8">
        <f>Daten!E776</f>
        <v>3603</v>
      </c>
      <c r="E776" s="9">
        <f>Daten!D776</f>
        <v>0</v>
      </c>
      <c r="F776" s="8">
        <f t="shared" si="70"/>
        <v>5807.8208955223881</v>
      </c>
      <c r="H776" s="25">
        <f t="shared" ca="1" si="71"/>
        <v>32659</v>
      </c>
      <c r="I776" s="7">
        <f t="shared" ca="1" si="72"/>
        <v>31</v>
      </c>
      <c r="J776" s="25">
        <f ca="1">IF(I776=0,0,COUNTIF(I$19:$I776,C776*10+1))</f>
        <v>455</v>
      </c>
      <c r="K776" s="20">
        <f t="shared" ca="1" si="73"/>
        <v>0</v>
      </c>
      <c r="L776" s="23">
        <f t="shared" ca="1" si="74"/>
        <v>32659</v>
      </c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</row>
    <row r="777" spans="1:44" x14ac:dyDescent="0.2">
      <c r="A777" s="14">
        <f>Daten!A777</f>
        <v>31951</v>
      </c>
      <c r="B777" s="7" t="str">
        <f>Daten!B777</f>
        <v>Pressbaum</v>
      </c>
      <c r="C777" s="14">
        <f t="shared" si="69"/>
        <v>3</v>
      </c>
      <c r="D777" s="8">
        <f>Daten!E777</f>
        <v>7845</v>
      </c>
      <c r="E777" s="9">
        <f>Daten!D777</f>
        <v>0</v>
      </c>
      <c r="F777" s="8">
        <f t="shared" si="70"/>
        <v>12645.671641791045</v>
      </c>
      <c r="H777" s="25">
        <f t="shared" ca="1" si="71"/>
        <v>71110</v>
      </c>
      <c r="I777" s="7">
        <f t="shared" ca="1" si="72"/>
        <v>31</v>
      </c>
      <c r="J777" s="25">
        <f ca="1">IF(I777=0,0,COUNTIF(I$19:$I777,C777*10+1))</f>
        <v>456</v>
      </c>
      <c r="K777" s="20">
        <f t="shared" ca="1" si="73"/>
        <v>0</v>
      </c>
      <c r="L777" s="23">
        <f t="shared" ca="1" si="74"/>
        <v>71110</v>
      </c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</row>
    <row r="778" spans="1:44" x14ac:dyDescent="0.2">
      <c r="A778" s="14">
        <f>Daten!A778</f>
        <v>31952</v>
      </c>
      <c r="B778" s="7" t="str">
        <f>Daten!B778</f>
        <v>Purkersdorf</v>
      </c>
      <c r="C778" s="14">
        <f t="shared" si="69"/>
        <v>3</v>
      </c>
      <c r="D778" s="8">
        <f>Daten!E778</f>
        <v>9948</v>
      </c>
      <c r="E778" s="9">
        <f>Daten!D778</f>
        <v>0</v>
      </c>
      <c r="F778" s="8">
        <f t="shared" si="70"/>
        <v>16554.388059701494</v>
      </c>
      <c r="H778" s="25">
        <f t="shared" ca="1" si="71"/>
        <v>93090</v>
      </c>
      <c r="I778" s="7">
        <f t="shared" ca="1" si="72"/>
        <v>31</v>
      </c>
      <c r="J778" s="25">
        <f ca="1">IF(I778=0,0,COUNTIF(I$19:$I778,C778*10+1))</f>
        <v>457</v>
      </c>
      <c r="K778" s="20">
        <f t="shared" ca="1" si="73"/>
        <v>0</v>
      </c>
      <c r="L778" s="23">
        <f t="shared" ca="1" si="74"/>
        <v>93090</v>
      </c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</row>
    <row r="779" spans="1:44" x14ac:dyDescent="0.2">
      <c r="A779" s="14">
        <f>Daten!A779</f>
        <v>31953</v>
      </c>
      <c r="B779" s="7" t="str">
        <f>Daten!B779</f>
        <v>Tullnerbach</v>
      </c>
      <c r="C779" s="14">
        <f t="shared" si="69"/>
        <v>3</v>
      </c>
      <c r="D779" s="8">
        <f>Daten!E779</f>
        <v>2990</v>
      </c>
      <c r="E779" s="9">
        <f>Daten!D779</f>
        <v>0</v>
      </c>
      <c r="F779" s="8">
        <f t="shared" si="70"/>
        <v>4819.7014925373132</v>
      </c>
      <c r="H779" s="25">
        <f t="shared" ca="1" si="71"/>
        <v>27103</v>
      </c>
      <c r="I779" s="7">
        <f t="shared" ca="1" si="72"/>
        <v>31</v>
      </c>
      <c r="J779" s="25">
        <f ca="1">IF(I779=0,0,COUNTIF(I$19:$I779,C779*10+1))</f>
        <v>458</v>
      </c>
      <c r="K779" s="20">
        <f t="shared" ca="1" si="73"/>
        <v>0</v>
      </c>
      <c r="L779" s="23">
        <f t="shared" ca="1" si="74"/>
        <v>27103</v>
      </c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</row>
    <row r="780" spans="1:44" x14ac:dyDescent="0.2">
      <c r="A780" s="14">
        <f>Daten!A780</f>
        <v>31954</v>
      </c>
      <c r="B780" s="7" t="str">
        <f>Daten!B780</f>
        <v>Wolfsgraben</v>
      </c>
      <c r="C780" s="14">
        <f t="shared" si="69"/>
        <v>3</v>
      </c>
      <c r="D780" s="8">
        <f>Daten!E780</f>
        <v>1776</v>
      </c>
      <c r="E780" s="9">
        <f>Daten!D780</f>
        <v>0</v>
      </c>
      <c r="F780" s="8">
        <f t="shared" si="70"/>
        <v>2862.8059701492539</v>
      </c>
      <c r="H780" s="25">
        <f t="shared" ca="1" si="71"/>
        <v>16098</v>
      </c>
      <c r="I780" s="7">
        <f t="shared" ca="1" si="72"/>
        <v>31</v>
      </c>
      <c r="J780" s="25">
        <f ca="1">IF(I780=0,0,COUNTIF(I$19:$I780,C780*10+1))</f>
        <v>459</v>
      </c>
      <c r="K780" s="20">
        <f t="shared" ca="1" si="73"/>
        <v>0</v>
      </c>
      <c r="L780" s="23">
        <f t="shared" ca="1" si="74"/>
        <v>16098</v>
      </c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</row>
    <row r="781" spans="1:44" x14ac:dyDescent="0.2">
      <c r="A781" s="14">
        <f>Daten!A781</f>
        <v>32001</v>
      </c>
      <c r="B781" s="7" t="str">
        <f>Daten!B781</f>
        <v>Gaming</v>
      </c>
      <c r="C781" s="14">
        <f t="shared" si="69"/>
        <v>3</v>
      </c>
      <c r="D781" s="8">
        <f>Daten!E781</f>
        <v>2938</v>
      </c>
      <c r="E781" s="9">
        <f>Daten!D781</f>
        <v>0</v>
      </c>
      <c r="F781" s="8">
        <f t="shared" si="70"/>
        <v>4735.8805970149251</v>
      </c>
      <c r="H781" s="25">
        <f t="shared" ca="1" si="71"/>
        <v>26631</v>
      </c>
      <c r="I781" s="7">
        <f t="shared" ca="1" si="72"/>
        <v>31</v>
      </c>
      <c r="J781" s="25">
        <f ca="1">IF(I781=0,0,COUNTIF(I$19:$I781,C781*10+1))</f>
        <v>460</v>
      </c>
      <c r="K781" s="20">
        <f t="shared" ca="1" si="73"/>
        <v>0</v>
      </c>
      <c r="L781" s="23">
        <f t="shared" ca="1" si="74"/>
        <v>26631</v>
      </c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</row>
    <row r="782" spans="1:44" x14ac:dyDescent="0.2">
      <c r="A782" s="14">
        <f>Daten!A782</f>
        <v>32002</v>
      </c>
      <c r="B782" s="7" t="str">
        <f>Daten!B782</f>
        <v>Göstling an der Ybbs</v>
      </c>
      <c r="C782" s="14">
        <f t="shared" si="69"/>
        <v>3</v>
      </c>
      <c r="D782" s="8">
        <f>Daten!E782</f>
        <v>2021</v>
      </c>
      <c r="E782" s="9">
        <f>Daten!D782</f>
        <v>0</v>
      </c>
      <c r="F782" s="8">
        <f t="shared" si="70"/>
        <v>3257.7313432835822</v>
      </c>
      <c r="H782" s="25">
        <f t="shared" ca="1" si="71"/>
        <v>18319</v>
      </c>
      <c r="I782" s="7">
        <f t="shared" ca="1" si="72"/>
        <v>31</v>
      </c>
      <c r="J782" s="25">
        <f ca="1">IF(I782=0,0,COUNTIF(I$19:$I782,C782*10+1))</f>
        <v>461</v>
      </c>
      <c r="K782" s="20">
        <f t="shared" ca="1" si="73"/>
        <v>0</v>
      </c>
      <c r="L782" s="23">
        <f t="shared" ca="1" si="74"/>
        <v>18319</v>
      </c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</row>
    <row r="783" spans="1:44" x14ac:dyDescent="0.2">
      <c r="A783" s="14">
        <f>Daten!A783</f>
        <v>32003</v>
      </c>
      <c r="B783" s="7" t="str">
        <f>Daten!B783</f>
        <v>Gresten</v>
      </c>
      <c r="C783" s="14">
        <f t="shared" si="69"/>
        <v>3</v>
      </c>
      <c r="D783" s="8">
        <f>Daten!E783</f>
        <v>2001</v>
      </c>
      <c r="E783" s="9">
        <f>Daten!D783</f>
        <v>0</v>
      </c>
      <c r="F783" s="8">
        <f t="shared" si="70"/>
        <v>3225.4925373134329</v>
      </c>
      <c r="H783" s="25">
        <f t="shared" ca="1" si="71"/>
        <v>18138</v>
      </c>
      <c r="I783" s="7">
        <f t="shared" ca="1" si="72"/>
        <v>31</v>
      </c>
      <c r="J783" s="25">
        <f ca="1">IF(I783=0,0,COUNTIF(I$19:$I783,C783*10+1))</f>
        <v>462</v>
      </c>
      <c r="K783" s="20">
        <f t="shared" ca="1" si="73"/>
        <v>0</v>
      </c>
      <c r="L783" s="23">
        <f t="shared" ca="1" si="74"/>
        <v>18138</v>
      </c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</row>
    <row r="784" spans="1:44" x14ac:dyDescent="0.2">
      <c r="A784" s="14">
        <f>Daten!A784</f>
        <v>32004</v>
      </c>
      <c r="B784" s="7" t="str">
        <f>Daten!B784</f>
        <v>Gresten-Land</v>
      </c>
      <c r="C784" s="14">
        <f t="shared" si="69"/>
        <v>3</v>
      </c>
      <c r="D784" s="8">
        <f>Daten!E784</f>
        <v>1486</v>
      </c>
      <c r="E784" s="9">
        <f>Daten!D784</f>
        <v>0</v>
      </c>
      <c r="F784" s="8">
        <f t="shared" si="70"/>
        <v>2395.3432835820895</v>
      </c>
      <c r="H784" s="25">
        <f t="shared" ca="1" si="71"/>
        <v>13470</v>
      </c>
      <c r="I784" s="7">
        <f t="shared" ca="1" si="72"/>
        <v>31</v>
      </c>
      <c r="J784" s="25">
        <f ca="1">IF(I784=0,0,COUNTIF(I$19:$I784,C784*10+1))</f>
        <v>463</v>
      </c>
      <c r="K784" s="20">
        <f t="shared" ca="1" si="73"/>
        <v>0</v>
      </c>
      <c r="L784" s="23">
        <f t="shared" ca="1" si="74"/>
        <v>13470</v>
      </c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</row>
    <row r="785" spans="1:44" x14ac:dyDescent="0.2">
      <c r="A785" s="14">
        <f>Daten!A785</f>
        <v>32005</v>
      </c>
      <c r="B785" s="7" t="str">
        <f>Daten!B785</f>
        <v>Lunz am See</v>
      </c>
      <c r="C785" s="14">
        <f t="shared" si="69"/>
        <v>3</v>
      </c>
      <c r="D785" s="8">
        <f>Daten!E785</f>
        <v>1762</v>
      </c>
      <c r="E785" s="9">
        <f>Daten!D785</f>
        <v>0</v>
      </c>
      <c r="F785" s="8">
        <f t="shared" si="70"/>
        <v>2840.2388059701493</v>
      </c>
      <c r="H785" s="25">
        <f t="shared" ca="1" si="71"/>
        <v>15972</v>
      </c>
      <c r="I785" s="7">
        <f t="shared" ca="1" si="72"/>
        <v>31</v>
      </c>
      <c r="J785" s="25">
        <f ca="1">IF(I785=0,0,COUNTIF(I$19:$I785,C785*10+1))</f>
        <v>464</v>
      </c>
      <c r="K785" s="20">
        <f t="shared" ca="1" si="73"/>
        <v>0</v>
      </c>
      <c r="L785" s="23">
        <f t="shared" ca="1" si="74"/>
        <v>15972</v>
      </c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</row>
    <row r="786" spans="1:44" x14ac:dyDescent="0.2">
      <c r="A786" s="14">
        <f>Daten!A786</f>
        <v>32006</v>
      </c>
      <c r="B786" s="7" t="str">
        <f>Daten!B786</f>
        <v>Oberndorf an der Melk</v>
      </c>
      <c r="C786" s="14">
        <f t="shared" si="69"/>
        <v>3</v>
      </c>
      <c r="D786" s="8">
        <f>Daten!E786</f>
        <v>3000</v>
      </c>
      <c r="E786" s="9">
        <f>Daten!D786</f>
        <v>0</v>
      </c>
      <c r="F786" s="8">
        <f t="shared" si="70"/>
        <v>4835.8208955223881</v>
      </c>
      <c r="H786" s="25">
        <f t="shared" ca="1" si="71"/>
        <v>27193</v>
      </c>
      <c r="I786" s="7">
        <f t="shared" ca="1" si="72"/>
        <v>31</v>
      </c>
      <c r="J786" s="25">
        <f ca="1">IF(I786=0,0,COUNTIF(I$19:$I786,C786*10+1))</f>
        <v>465</v>
      </c>
      <c r="K786" s="20">
        <f t="shared" ca="1" si="73"/>
        <v>0</v>
      </c>
      <c r="L786" s="23">
        <f t="shared" ca="1" si="74"/>
        <v>27193</v>
      </c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</row>
    <row r="787" spans="1:44" x14ac:dyDescent="0.2">
      <c r="A787" s="14">
        <f>Daten!A787</f>
        <v>32007</v>
      </c>
      <c r="B787" s="7" t="str">
        <f>Daten!B787</f>
        <v>Puchenstuben</v>
      </c>
      <c r="C787" s="14">
        <f t="shared" ref="C787:C850" si="75">INT(A787/10000)</f>
        <v>3</v>
      </c>
      <c r="D787" s="8">
        <f>Daten!E787</f>
        <v>276</v>
      </c>
      <c r="E787" s="9">
        <f>Daten!D787</f>
        <v>0</v>
      </c>
      <c r="F787" s="8">
        <f t="shared" ref="F787:F850" si="76">IF(AND(E787=1,D787&lt;=20000),D787*2,IF(D787&lt;=10000,D787*(1+41/67),IF(D787&lt;=20000,D787*(1+2/3),IF(D787&lt;=50000,D787*(2),D787*(2+1/3))))+IF(AND(D787&gt;9000,D787&lt;=10000),(D787-9000)*(110/201),0)+IF(AND(D787&gt;18000,D787&lt;=20000),(D787-18000)*(3+1/3),0)+IF(AND(D787&gt;45000,D787&lt;=50000),(D787-45000)*(3+1/3),0))</f>
        <v>444.8955223880597</v>
      </c>
      <c r="H787" s="25">
        <f t="shared" ref="H787:H850" ca="1" si="77">ROUND(OFFSET($G$6,C787,0)/OFFSET($F$6,C787,0)*F787,0)</f>
        <v>2502</v>
      </c>
      <c r="I787" s="7">
        <f t="shared" ref="I787:I850" ca="1" si="78">IF(H787&gt;0,C787*10+1,0)</f>
        <v>31</v>
      </c>
      <c r="J787" s="25">
        <f ca="1">IF(I787=0,0,COUNTIF(I$19:$I787,C787*10+1))</f>
        <v>466</v>
      </c>
      <c r="K787" s="20">
        <f t="shared" ref="K787:K850" ca="1" si="79">IF(J787=1,OFFSET($G$6,C787,0)-OFFSET($H$6,C787,0),0)</f>
        <v>0</v>
      </c>
      <c r="L787" s="23">
        <f t="shared" ref="L787:L850" ca="1" si="80">H787+K787</f>
        <v>2502</v>
      </c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</row>
    <row r="788" spans="1:44" x14ac:dyDescent="0.2">
      <c r="A788" s="14">
        <f>Daten!A788</f>
        <v>32008</v>
      </c>
      <c r="B788" s="7" t="str">
        <f>Daten!B788</f>
        <v>Purgstall an der Erlauf</v>
      </c>
      <c r="C788" s="14">
        <f t="shared" si="75"/>
        <v>3</v>
      </c>
      <c r="D788" s="8">
        <f>Daten!E788</f>
        <v>5347</v>
      </c>
      <c r="E788" s="9">
        <f>Daten!D788</f>
        <v>0</v>
      </c>
      <c r="F788" s="8">
        <f t="shared" si="76"/>
        <v>8619.0447761194027</v>
      </c>
      <c r="H788" s="25">
        <f t="shared" ca="1" si="77"/>
        <v>48467</v>
      </c>
      <c r="I788" s="7">
        <f t="shared" ca="1" si="78"/>
        <v>31</v>
      </c>
      <c r="J788" s="25">
        <f ca="1">IF(I788=0,0,COUNTIF(I$19:$I788,C788*10+1))</f>
        <v>467</v>
      </c>
      <c r="K788" s="20">
        <f t="shared" ca="1" si="79"/>
        <v>0</v>
      </c>
      <c r="L788" s="23">
        <f t="shared" ca="1" si="80"/>
        <v>48467</v>
      </c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</row>
    <row r="789" spans="1:44" x14ac:dyDescent="0.2">
      <c r="A789" s="14">
        <f>Daten!A789</f>
        <v>32009</v>
      </c>
      <c r="B789" s="7" t="str">
        <f>Daten!B789</f>
        <v>Randegg</v>
      </c>
      <c r="C789" s="14">
        <f t="shared" si="75"/>
        <v>3</v>
      </c>
      <c r="D789" s="8">
        <f>Daten!E789</f>
        <v>1868</v>
      </c>
      <c r="E789" s="9">
        <f>Daten!D789</f>
        <v>0</v>
      </c>
      <c r="F789" s="8">
        <f t="shared" si="76"/>
        <v>3011.1044776119402</v>
      </c>
      <c r="H789" s="25">
        <f t="shared" ca="1" si="77"/>
        <v>16932</v>
      </c>
      <c r="I789" s="7">
        <f t="shared" ca="1" si="78"/>
        <v>31</v>
      </c>
      <c r="J789" s="25">
        <f ca="1">IF(I789=0,0,COUNTIF(I$19:$I789,C789*10+1))</f>
        <v>468</v>
      </c>
      <c r="K789" s="20">
        <f t="shared" ca="1" si="79"/>
        <v>0</v>
      </c>
      <c r="L789" s="23">
        <f t="shared" ca="1" si="80"/>
        <v>16932</v>
      </c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</row>
    <row r="790" spans="1:44" x14ac:dyDescent="0.2">
      <c r="A790" s="14">
        <f>Daten!A790</f>
        <v>32010</v>
      </c>
      <c r="B790" s="7" t="str">
        <f>Daten!B790</f>
        <v>Reinsberg</v>
      </c>
      <c r="C790" s="14">
        <f t="shared" si="75"/>
        <v>3</v>
      </c>
      <c r="D790" s="8">
        <f>Daten!E790</f>
        <v>1072</v>
      </c>
      <c r="E790" s="9">
        <f>Daten!D790</f>
        <v>0</v>
      </c>
      <c r="F790" s="8">
        <f t="shared" si="76"/>
        <v>1728</v>
      </c>
      <c r="H790" s="25">
        <f t="shared" ca="1" si="77"/>
        <v>9717</v>
      </c>
      <c r="I790" s="7">
        <f t="shared" ca="1" si="78"/>
        <v>31</v>
      </c>
      <c r="J790" s="25">
        <f ca="1">IF(I790=0,0,COUNTIF(I$19:$I790,C790*10+1))</f>
        <v>469</v>
      </c>
      <c r="K790" s="20">
        <f t="shared" ca="1" si="79"/>
        <v>0</v>
      </c>
      <c r="L790" s="23">
        <f t="shared" ca="1" si="80"/>
        <v>9717</v>
      </c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</row>
    <row r="791" spans="1:44" x14ac:dyDescent="0.2">
      <c r="A791" s="14">
        <f>Daten!A791</f>
        <v>32011</v>
      </c>
      <c r="B791" s="7" t="str">
        <f>Daten!B791</f>
        <v>St. Anton an der Jeßnitz</v>
      </c>
      <c r="C791" s="14">
        <f t="shared" si="75"/>
        <v>3</v>
      </c>
      <c r="D791" s="8">
        <f>Daten!E791</f>
        <v>1147</v>
      </c>
      <c r="E791" s="9">
        <f>Daten!D791</f>
        <v>0</v>
      </c>
      <c r="F791" s="8">
        <f t="shared" si="76"/>
        <v>1848.8955223880596</v>
      </c>
      <c r="H791" s="25">
        <f t="shared" ca="1" si="77"/>
        <v>10397</v>
      </c>
      <c r="I791" s="7">
        <f t="shared" ca="1" si="78"/>
        <v>31</v>
      </c>
      <c r="J791" s="25">
        <f ca="1">IF(I791=0,0,COUNTIF(I$19:$I791,C791*10+1))</f>
        <v>470</v>
      </c>
      <c r="K791" s="20">
        <f t="shared" ca="1" si="79"/>
        <v>0</v>
      </c>
      <c r="L791" s="23">
        <f t="shared" ca="1" si="80"/>
        <v>10397</v>
      </c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</row>
    <row r="792" spans="1:44" x14ac:dyDescent="0.2">
      <c r="A792" s="14">
        <f>Daten!A792</f>
        <v>32012</v>
      </c>
      <c r="B792" s="7" t="str">
        <f>Daten!B792</f>
        <v>St. Georgen an der Leys</v>
      </c>
      <c r="C792" s="14">
        <f t="shared" si="75"/>
        <v>3</v>
      </c>
      <c r="D792" s="8">
        <f>Daten!E792</f>
        <v>1328</v>
      </c>
      <c r="E792" s="9">
        <f>Daten!D792</f>
        <v>0</v>
      </c>
      <c r="F792" s="8">
        <f t="shared" si="76"/>
        <v>2140.6567164179105</v>
      </c>
      <c r="H792" s="25">
        <f t="shared" ca="1" si="77"/>
        <v>12038</v>
      </c>
      <c r="I792" s="7">
        <f t="shared" ca="1" si="78"/>
        <v>31</v>
      </c>
      <c r="J792" s="25">
        <f ca="1">IF(I792=0,0,COUNTIF(I$19:$I792,C792*10+1))</f>
        <v>471</v>
      </c>
      <c r="K792" s="20">
        <f t="shared" ca="1" si="79"/>
        <v>0</v>
      </c>
      <c r="L792" s="23">
        <f t="shared" ca="1" si="80"/>
        <v>12038</v>
      </c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</row>
    <row r="793" spans="1:44" x14ac:dyDescent="0.2">
      <c r="A793" s="14">
        <f>Daten!A793</f>
        <v>32013</v>
      </c>
      <c r="B793" s="7" t="str">
        <f>Daten!B793</f>
        <v>Scheibbs</v>
      </c>
      <c r="C793" s="14">
        <f t="shared" si="75"/>
        <v>3</v>
      </c>
      <c r="D793" s="8">
        <f>Daten!E793</f>
        <v>4239</v>
      </c>
      <c r="E793" s="9">
        <f>Daten!D793</f>
        <v>0</v>
      </c>
      <c r="F793" s="8">
        <f t="shared" si="76"/>
        <v>6833.0149253731342</v>
      </c>
      <c r="H793" s="25">
        <f t="shared" ca="1" si="77"/>
        <v>38424</v>
      </c>
      <c r="I793" s="7">
        <f t="shared" ca="1" si="78"/>
        <v>31</v>
      </c>
      <c r="J793" s="25">
        <f ca="1">IF(I793=0,0,COUNTIF(I$19:$I793,C793*10+1))</f>
        <v>472</v>
      </c>
      <c r="K793" s="20">
        <f t="shared" ca="1" si="79"/>
        <v>0</v>
      </c>
      <c r="L793" s="23">
        <f t="shared" ca="1" si="80"/>
        <v>38424</v>
      </c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</row>
    <row r="794" spans="1:44" x14ac:dyDescent="0.2">
      <c r="A794" s="14">
        <f>Daten!A794</f>
        <v>32014</v>
      </c>
      <c r="B794" s="7" t="str">
        <f>Daten!B794</f>
        <v>Steinakirchen am Forst</v>
      </c>
      <c r="C794" s="14">
        <f t="shared" si="75"/>
        <v>3</v>
      </c>
      <c r="D794" s="8">
        <f>Daten!E794</f>
        <v>2321</v>
      </c>
      <c r="E794" s="9">
        <f>Daten!D794</f>
        <v>0</v>
      </c>
      <c r="F794" s="8">
        <f t="shared" si="76"/>
        <v>3741.313432835821</v>
      </c>
      <c r="H794" s="25">
        <f t="shared" ca="1" si="77"/>
        <v>21039</v>
      </c>
      <c r="I794" s="7">
        <f t="shared" ca="1" si="78"/>
        <v>31</v>
      </c>
      <c r="J794" s="25">
        <f ca="1">IF(I794=0,0,COUNTIF(I$19:$I794,C794*10+1))</f>
        <v>473</v>
      </c>
      <c r="K794" s="20">
        <f t="shared" ca="1" si="79"/>
        <v>0</v>
      </c>
      <c r="L794" s="23">
        <f t="shared" ca="1" si="80"/>
        <v>21039</v>
      </c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</row>
    <row r="795" spans="1:44" x14ac:dyDescent="0.2">
      <c r="A795" s="14">
        <f>Daten!A795</f>
        <v>32015</v>
      </c>
      <c r="B795" s="7" t="str">
        <f>Daten!B795</f>
        <v>Wang</v>
      </c>
      <c r="C795" s="14">
        <f t="shared" si="75"/>
        <v>3</v>
      </c>
      <c r="D795" s="8">
        <f>Daten!E795</f>
        <v>1377</v>
      </c>
      <c r="E795" s="9">
        <f>Daten!D795</f>
        <v>0</v>
      </c>
      <c r="F795" s="8">
        <f t="shared" si="76"/>
        <v>2219.6417910447763</v>
      </c>
      <c r="H795" s="25">
        <f t="shared" ca="1" si="77"/>
        <v>12482</v>
      </c>
      <c r="I795" s="7">
        <f t="shared" ca="1" si="78"/>
        <v>31</v>
      </c>
      <c r="J795" s="25">
        <f ca="1">IF(I795=0,0,COUNTIF(I$19:$I795,C795*10+1))</f>
        <v>474</v>
      </c>
      <c r="K795" s="20">
        <f t="shared" ca="1" si="79"/>
        <v>0</v>
      </c>
      <c r="L795" s="23">
        <f t="shared" ca="1" si="80"/>
        <v>12482</v>
      </c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</row>
    <row r="796" spans="1:44" x14ac:dyDescent="0.2">
      <c r="A796" s="14">
        <f>Daten!A796</f>
        <v>32016</v>
      </c>
      <c r="B796" s="7" t="str">
        <f>Daten!B796</f>
        <v>Wieselburg</v>
      </c>
      <c r="C796" s="14">
        <f t="shared" si="75"/>
        <v>3</v>
      </c>
      <c r="D796" s="8">
        <f>Daten!E796</f>
        <v>4623</v>
      </c>
      <c r="E796" s="9">
        <f>Daten!D796</f>
        <v>0</v>
      </c>
      <c r="F796" s="8">
        <f t="shared" si="76"/>
        <v>7452</v>
      </c>
      <c r="H796" s="25">
        <f t="shared" ca="1" si="77"/>
        <v>41905</v>
      </c>
      <c r="I796" s="7">
        <f t="shared" ca="1" si="78"/>
        <v>31</v>
      </c>
      <c r="J796" s="25">
        <f ca="1">IF(I796=0,0,COUNTIF(I$19:$I796,C796*10+1))</f>
        <v>475</v>
      </c>
      <c r="K796" s="20">
        <f t="shared" ca="1" si="79"/>
        <v>0</v>
      </c>
      <c r="L796" s="23">
        <f t="shared" ca="1" si="80"/>
        <v>41905</v>
      </c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</row>
    <row r="797" spans="1:44" x14ac:dyDescent="0.2">
      <c r="A797" s="14">
        <f>Daten!A797</f>
        <v>32017</v>
      </c>
      <c r="B797" s="7" t="str">
        <f>Daten!B797</f>
        <v>Wieselburg-Land</v>
      </c>
      <c r="C797" s="14">
        <f t="shared" si="75"/>
        <v>3</v>
      </c>
      <c r="D797" s="8">
        <f>Daten!E797</f>
        <v>3450</v>
      </c>
      <c r="E797" s="9">
        <f>Daten!D797</f>
        <v>0</v>
      </c>
      <c r="F797" s="8">
        <f t="shared" si="76"/>
        <v>5561.1940298507461</v>
      </c>
      <c r="H797" s="25">
        <f t="shared" ca="1" si="77"/>
        <v>31272</v>
      </c>
      <c r="I797" s="7">
        <f t="shared" ca="1" si="78"/>
        <v>31</v>
      </c>
      <c r="J797" s="25">
        <f ca="1">IF(I797=0,0,COUNTIF(I$19:$I797,C797*10+1))</f>
        <v>476</v>
      </c>
      <c r="K797" s="20">
        <f t="shared" ca="1" si="79"/>
        <v>0</v>
      </c>
      <c r="L797" s="23">
        <f t="shared" ca="1" si="80"/>
        <v>31272</v>
      </c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</row>
    <row r="798" spans="1:44" x14ac:dyDescent="0.2">
      <c r="A798" s="14">
        <f>Daten!A798</f>
        <v>32018</v>
      </c>
      <c r="B798" s="7" t="str">
        <f>Daten!B798</f>
        <v>Wolfpassing</v>
      </c>
      <c r="C798" s="14">
        <f t="shared" si="75"/>
        <v>3</v>
      </c>
      <c r="D798" s="8">
        <f>Daten!E798</f>
        <v>1722</v>
      </c>
      <c r="E798" s="9">
        <f>Daten!D798</f>
        <v>0</v>
      </c>
      <c r="F798" s="8">
        <f t="shared" si="76"/>
        <v>2775.7611940298507</v>
      </c>
      <c r="H798" s="25">
        <f t="shared" ca="1" si="77"/>
        <v>15609</v>
      </c>
      <c r="I798" s="7">
        <f t="shared" ca="1" si="78"/>
        <v>31</v>
      </c>
      <c r="J798" s="25">
        <f ca="1">IF(I798=0,0,COUNTIF(I$19:$I798,C798*10+1))</f>
        <v>477</v>
      </c>
      <c r="K798" s="20">
        <f t="shared" ca="1" si="79"/>
        <v>0</v>
      </c>
      <c r="L798" s="23">
        <f t="shared" ca="1" si="80"/>
        <v>15609</v>
      </c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</row>
    <row r="799" spans="1:44" x14ac:dyDescent="0.2">
      <c r="A799" s="14">
        <f>Daten!A799</f>
        <v>32101</v>
      </c>
      <c r="B799" s="7" t="str">
        <f>Daten!B799</f>
        <v>Absdorf</v>
      </c>
      <c r="C799" s="14">
        <f t="shared" si="75"/>
        <v>3</v>
      </c>
      <c r="D799" s="8">
        <f>Daten!E799</f>
        <v>2392</v>
      </c>
      <c r="E799" s="9">
        <f>Daten!D799</f>
        <v>0</v>
      </c>
      <c r="F799" s="8">
        <f t="shared" si="76"/>
        <v>3855.7611940298507</v>
      </c>
      <c r="H799" s="25">
        <f t="shared" ca="1" si="77"/>
        <v>21682</v>
      </c>
      <c r="I799" s="7">
        <f t="shared" ca="1" si="78"/>
        <v>31</v>
      </c>
      <c r="J799" s="25">
        <f ca="1">IF(I799=0,0,COUNTIF(I$19:$I799,C799*10+1))</f>
        <v>478</v>
      </c>
      <c r="K799" s="20">
        <f t="shared" ca="1" si="79"/>
        <v>0</v>
      </c>
      <c r="L799" s="23">
        <f t="shared" ca="1" si="80"/>
        <v>21682</v>
      </c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</row>
    <row r="800" spans="1:44" x14ac:dyDescent="0.2">
      <c r="A800" s="14">
        <f>Daten!A800</f>
        <v>32104</v>
      </c>
      <c r="B800" s="7" t="str">
        <f>Daten!B800</f>
        <v>Atzenbrugg</v>
      </c>
      <c r="C800" s="14">
        <f t="shared" si="75"/>
        <v>3</v>
      </c>
      <c r="D800" s="8">
        <f>Daten!E800</f>
        <v>3362</v>
      </c>
      <c r="E800" s="9">
        <f>Daten!D800</f>
        <v>0</v>
      </c>
      <c r="F800" s="8">
        <f t="shared" si="76"/>
        <v>5419.3432835820895</v>
      </c>
      <c r="H800" s="25">
        <f t="shared" ca="1" si="77"/>
        <v>30475</v>
      </c>
      <c r="I800" s="7">
        <f t="shared" ca="1" si="78"/>
        <v>31</v>
      </c>
      <c r="J800" s="25">
        <f ca="1">IF(I800=0,0,COUNTIF(I$19:$I800,C800*10+1))</f>
        <v>479</v>
      </c>
      <c r="K800" s="20">
        <f t="shared" ca="1" si="79"/>
        <v>0</v>
      </c>
      <c r="L800" s="23">
        <f t="shared" ca="1" si="80"/>
        <v>30475</v>
      </c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</row>
    <row r="801" spans="1:44" x14ac:dyDescent="0.2">
      <c r="A801" s="14">
        <f>Daten!A801</f>
        <v>32106</v>
      </c>
      <c r="B801" s="7" t="str">
        <f>Daten!B801</f>
        <v>Fels am Wagram</v>
      </c>
      <c r="C801" s="14">
        <f t="shared" si="75"/>
        <v>3</v>
      </c>
      <c r="D801" s="8">
        <f>Daten!E801</f>
        <v>2424</v>
      </c>
      <c r="E801" s="9">
        <f>Daten!D801</f>
        <v>0</v>
      </c>
      <c r="F801" s="8">
        <f t="shared" si="76"/>
        <v>3907.3432835820895</v>
      </c>
      <c r="H801" s="25">
        <f t="shared" ca="1" si="77"/>
        <v>21972</v>
      </c>
      <c r="I801" s="7">
        <f t="shared" ca="1" si="78"/>
        <v>31</v>
      </c>
      <c r="J801" s="25">
        <f ca="1">IF(I801=0,0,COUNTIF(I$19:$I801,C801*10+1))</f>
        <v>480</v>
      </c>
      <c r="K801" s="20">
        <f t="shared" ca="1" si="79"/>
        <v>0</v>
      </c>
      <c r="L801" s="23">
        <f t="shared" ca="1" si="80"/>
        <v>21972</v>
      </c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</row>
    <row r="802" spans="1:44" x14ac:dyDescent="0.2">
      <c r="A802" s="14">
        <f>Daten!A802</f>
        <v>32107</v>
      </c>
      <c r="B802" s="7" t="str">
        <f>Daten!B802</f>
        <v>Grafenwörth</v>
      </c>
      <c r="C802" s="14">
        <f t="shared" si="75"/>
        <v>3</v>
      </c>
      <c r="D802" s="8">
        <f>Daten!E802</f>
        <v>3274</v>
      </c>
      <c r="E802" s="9">
        <f>Daten!D802</f>
        <v>0</v>
      </c>
      <c r="F802" s="8">
        <f t="shared" si="76"/>
        <v>5277.4925373134329</v>
      </c>
      <c r="H802" s="25">
        <f t="shared" ca="1" si="77"/>
        <v>29677</v>
      </c>
      <c r="I802" s="7">
        <f t="shared" ca="1" si="78"/>
        <v>31</v>
      </c>
      <c r="J802" s="25">
        <f ca="1">IF(I802=0,0,COUNTIF(I$19:$I802,C802*10+1))</f>
        <v>481</v>
      </c>
      <c r="K802" s="20">
        <f t="shared" ca="1" si="79"/>
        <v>0</v>
      </c>
      <c r="L802" s="23">
        <f t="shared" ca="1" si="80"/>
        <v>29677</v>
      </c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</row>
    <row r="803" spans="1:44" x14ac:dyDescent="0.2">
      <c r="A803" s="14">
        <f>Daten!A803</f>
        <v>32109</v>
      </c>
      <c r="B803" s="7" t="str">
        <f>Daten!B803</f>
        <v>Großriedenthal</v>
      </c>
      <c r="C803" s="14">
        <f t="shared" si="75"/>
        <v>3</v>
      </c>
      <c r="D803" s="8">
        <f>Daten!E803</f>
        <v>966</v>
      </c>
      <c r="E803" s="9">
        <f>Daten!D803</f>
        <v>0</v>
      </c>
      <c r="F803" s="8">
        <f t="shared" si="76"/>
        <v>1557.1343283582089</v>
      </c>
      <c r="H803" s="25">
        <f t="shared" ca="1" si="77"/>
        <v>8756</v>
      </c>
      <c r="I803" s="7">
        <f t="shared" ca="1" si="78"/>
        <v>31</v>
      </c>
      <c r="J803" s="25">
        <f ca="1">IF(I803=0,0,COUNTIF(I$19:$I803,C803*10+1))</f>
        <v>482</v>
      </c>
      <c r="K803" s="20">
        <f t="shared" ca="1" si="79"/>
        <v>0</v>
      </c>
      <c r="L803" s="23">
        <f t="shared" ca="1" si="80"/>
        <v>8756</v>
      </c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</row>
    <row r="804" spans="1:44" x14ac:dyDescent="0.2">
      <c r="A804" s="14">
        <f>Daten!A804</f>
        <v>32110</v>
      </c>
      <c r="B804" s="7" t="str">
        <f>Daten!B804</f>
        <v>Großweikersdorf</v>
      </c>
      <c r="C804" s="14">
        <f t="shared" si="75"/>
        <v>3</v>
      </c>
      <c r="D804" s="8">
        <f>Daten!E804</f>
        <v>3319</v>
      </c>
      <c r="E804" s="9">
        <f>Daten!D804</f>
        <v>0</v>
      </c>
      <c r="F804" s="8">
        <f t="shared" si="76"/>
        <v>5350.0298507462685</v>
      </c>
      <c r="H804" s="25">
        <f t="shared" ca="1" si="77"/>
        <v>30085</v>
      </c>
      <c r="I804" s="7">
        <f t="shared" ca="1" si="78"/>
        <v>31</v>
      </c>
      <c r="J804" s="25">
        <f ca="1">IF(I804=0,0,COUNTIF(I$19:$I804,C804*10+1))</f>
        <v>483</v>
      </c>
      <c r="K804" s="20">
        <f t="shared" ca="1" si="79"/>
        <v>0</v>
      </c>
      <c r="L804" s="23">
        <f t="shared" ca="1" si="80"/>
        <v>30085</v>
      </c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</row>
    <row r="805" spans="1:44" x14ac:dyDescent="0.2">
      <c r="A805" s="14">
        <f>Daten!A805</f>
        <v>32112</v>
      </c>
      <c r="B805" s="7" t="str">
        <f>Daten!B805</f>
        <v>Judenau-Baumgarten</v>
      </c>
      <c r="C805" s="14">
        <f t="shared" si="75"/>
        <v>3</v>
      </c>
      <c r="D805" s="8">
        <f>Daten!E805</f>
        <v>2383</v>
      </c>
      <c r="E805" s="9">
        <f>Daten!D805</f>
        <v>0</v>
      </c>
      <c r="F805" s="8">
        <f t="shared" si="76"/>
        <v>3841.2537313432836</v>
      </c>
      <c r="H805" s="25">
        <f t="shared" ca="1" si="77"/>
        <v>21601</v>
      </c>
      <c r="I805" s="7">
        <f t="shared" ca="1" si="78"/>
        <v>31</v>
      </c>
      <c r="J805" s="25">
        <f ca="1">IF(I805=0,0,COUNTIF(I$19:$I805,C805*10+1))</f>
        <v>484</v>
      </c>
      <c r="K805" s="20">
        <f t="shared" ca="1" si="79"/>
        <v>0</v>
      </c>
      <c r="L805" s="23">
        <f t="shared" ca="1" si="80"/>
        <v>21601</v>
      </c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</row>
    <row r="806" spans="1:44" x14ac:dyDescent="0.2">
      <c r="A806" s="14">
        <f>Daten!A806</f>
        <v>32114</v>
      </c>
      <c r="B806" s="7" t="str">
        <f>Daten!B806</f>
        <v>Kirchberg am Wagram</v>
      </c>
      <c r="C806" s="14">
        <f t="shared" si="75"/>
        <v>3</v>
      </c>
      <c r="D806" s="8">
        <f>Daten!E806</f>
        <v>3818</v>
      </c>
      <c r="E806" s="9">
        <f>Daten!D806</f>
        <v>0</v>
      </c>
      <c r="F806" s="8">
        <f t="shared" si="76"/>
        <v>6154.3880597014922</v>
      </c>
      <c r="H806" s="25">
        <f t="shared" ca="1" si="77"/>
        <v>34608</v>
      </c>
      <c r="I806" s="7">
        <f t="shared" ca="1" si="78"/>
        <v>31</v>
      </c>
      <c r="J806" s="25">
        <f ca="1">IF(I806=0,0,COUNTIF(I$19:$I806,C806*10+1))</f>
        <v>485</v>
      </c>
      <c r="K806" s="20">
        <f t="shared" ca="1" si="79"/>
        <v>0</v>
      </c>
      <c r="L806" s="23">
        <f t="shared" ca="1" si="80"/>
        <v>34608</v>
      </c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</row>
    <row r="807" spans="1:44" x14ac:dyDescent="0.2">
      <c r="A807" s="14">
        <f>Daten!A807</f>
        <v>32115</v>
      </c>
      <c r="B807" s="7" t="str">
        <f>Daten!B807</f>
        <v>Königsbrunn am Wagram</v>
      </c>
      <c r="C807" s="14">
        <f t="shared" si="75"/>
        <v>3</v>
      </c>
      <c r="D807" s="8">
        <f>Daten!E807</f>
        <v>1449</v>
      </c>
      <c r="E807" s="9">
        <f>Daten!D807</f>
        <v>0</v>
      </c>
      <c r="F807" s="8">
        <f t="shared" si="76"/>
        <v>2335.7014925373132</v>
      </c>
      <c r="H807" s="25">
        <f t="shared" ca="1" si="77"/>
        <v>13134</v>
      </c>
      <c r="I807" s="7">
        <f t="shared" ca="1" si="78"/>
        <v>31</v>
      </c>
      <c r="J807" s="25">
        <f ca="1">IF(I807=0,0,COUNTIF(I$19:$I807,C807*10+1))</f>
        <v>486</v>
      </c>
      <c r="K807" s="20">
        <f t="shared" ca="1" si="79"/>
        <v>0</v>
      </c>
      <c r="L807" s="23">
        <f t="shared" ca="1" si="80"/>
        <v>13134</v>
      </c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</row>
    <row r="808" spans="1:44" x14ac:dyDescent="0.2">
      <c r="A808" s="14">
        <f>Daten!A808</f>
        <v>32116</v>
      </c>
      <c r="B808" s="7" t="str">
        <f>Daten!B808</f>
        <v>Königstetten</v>
      </c>
      <c r="C808" s="14">
        <f t="shared" si="75"/>
        <v>3</v>
      </c>
      <c r="D808" s="8">
        <f>Daten!E808</f>
        <v>2552</v>
      </c>
      <c r="E808" s="9">
        <f>Daten!D808</f>
        <v>0</v>
      </c>
      <c r="F808" s="8">
        <f t="shared" si="76"/>
        <v>4113.6716417910447</v>
      </c>
      <c r="H808" s="25">
        <f t="shared" ca="1" si="77"/>
        <v>23132</v>
      </c>
      <c r="I808" s="7">
        <f t="shared" ca="1" si="78"/>
        <v>31</v>
      </c>
      <c r="J808" s="25">
        <f ca="1">IF(I808=0,0,COUNTIF(I$19:$I808,C808*10+1))</f>
        <v>487</v>
      </c>
      <c r="K808" s="20">
        <f t="shared" ca="1" si="79"/>
        <v>0</v>
      </c>
      <c r="L808" s="23">
        <f t="shared" ca="1" si="80"/>
        <v>23132</v>
      </c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</row>
    <row r="809" spans="1:44" x14ac:dyDescent="0.2">
      <c r="A809" s="14">
        <f>Daten!A809</f>
        <v>32119</v>
      </c>
      <c r="B809" s="7" t="str">
        <f>Daten!B809</f>
        <v>Langenrohr</v>
      </c>
      <c r="C809" s="14">
        <f t="shared" si="75"/>
        <v>3</v>
      </c>
      <c r="D809" s="8">
        <f>Daten!E809</f>
        <v>2568</v>
      </c>
      <c r="E809" s="9">
        <f>Daten!D809</f>
        <v>0</v>
      </c>
      <c r="F809" s="8">
        <f t="shared" si="76"/>
        <v>4139.4626865671644</v>
      </c>
      <c r="H809" s="25">
        <f t="shared" ca="1" si="77"/>
        <v>23277</v>
      </c>
      <c r="I809" s="7">
        <f t="shared" ca="1" si="78"/>
        <v>31</v>
      </c>
      <c r="J809" s="25">
        <f ca="1">IF(I809=0,0,COUNTIF(I$19:$I809,C809*10+1))</f>
        <v>488</v>
      </c>
      <c r="K809" s="20">
        <f t="shared" ca="1" si="79"/>
        <v>0</v>
      </c>
      <c r="L809" s="23">
        <f t="shared" ca="1" si="80"/>
        <v>23277</v>
      </c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</row>
    <row r="810" spans="1:44" x14ac:dyDescent="0.2">
      <c r="A810" s="14">
        <f>Daten!A810</f>
        <v>32120</v>
      </c>
      <c r="B810" s="7" t="str">
        <f>Daten!B810</f>
        <v>Michelhausen</v>
      </c>
      <c r="C810" s="14">
        <f t="shared" si="75"/>
        <v>3</v>
      </c>
      <c r="D810" s="8">
        <f>Daten!E810</f>
        <v>4088</v>
      </c>
      <c r="E810" s="9">
        <f>Daten!D810</f>
        <v>0</v>
      </c>
      <c r="F810" s="8">
        <f t="shared" si="76"/>
        <v>6589.6119402985078</v>
      </c>
      <c r="H810" s="25">
        <f t="shared" ca="1" si="77"/>
        <v>37055</v>
      </c>
      <c r="I810" s="7">
        <f t="shared" ca="1" si="78"/>
        <v>31</v>
      </c>
      <c r="J810" s="25">
        <f ca="1">IF(I810=0,0,COUNTIF(I$19:$I810,C810*10+1))</f>
        <v>489</v>
      </c>
      <c r="K810" s="20">
        <f t="shared" ca="1" si="79"/>
        <v>0</v>
      </c>
      <c r="L810" s="23">
        <f t="shared" ca="1" si="80"/>
        <v>37055</v>
      </c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</row>
    <row r="811" spans="1:44" x14ac:dyDescent="0.2">
      <c r="A811" s="14">
        <f>Daten!A811</f>
        <v>32131</v>
      </c>
      <c r="B811" s="7" t="str">
        <f>Daten!B811</f>
        <v>Sieghartskirchen</v>
      </c>
      <c r="C811" s="14">
        <f t="shared" si="75"/>
        <v>3</v>
      </c>
      <c r="D811" s="8">
        <f>Daten!E811</f>
        <v>7847</v>
      </c>
      <c r="E811" s="9">
        <f>Daten!D811</f>
        <v>0</v>
      </c>
      <c r="F811" s="8">
        <f t="shared" si="76"/>
        <v>12648.89552238806</v>
      </c>
      <c r="H811" s="25">
        <f t="shared" ca="1" si="77"/>
        <v>71128</v>
      </c>
      <c r="I811" s="7">
        <f t="shared" ca="1" si="78"/>
        <v>31</v>
      </c>
      <c r="J811" s="25">
        <f ca="1">IF(I811=0,0,COUNTIF(I$19:$I811,C811*10+1))</f>
        <v>490</v>
      </c>
      <c r="K811" s="20">
        <f t="shared" ca="1" si="79"/>
        <v>0</v>
      </c>
      <c r="L811" s="23">
        <f t="shared" ca="1" si="80"/>
        <v>71128</v>
      </c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</row>
    <row r="812" spans="1:44" x14ac:dyDescent="0.2">
      <c r="A812" s="14">
        <f>Daten!A812</f>
        <v>32132</v>
      </c>
      <c r="B812" s="7" t="str">
        <f>Daten!B812</f>
        <v>Sitzenberg-Reidling</v>
      </c>
      <c r="C812" s="14">
        <f t="shared" si="75"/>
        <v>3</v>
      </c>
      <c r="D812" s="8">
        <f>Daten!E812</f>
        <v>2463</v>
      </c>
      <c r="E812" s="9">
        <f>Daten!D812</f>
        <v>0</v>
      </c>
      <c r="F812" s="8">
        <f t="shared" si="76"/>
        <v>3970.2089552238804</v>
      </c>
      <c r="H812" s="25">
        <f t="shared" ca="1" si="77"/>
        <v>22326</v>
      </c>
      <c r="I812" s="7">
        <f t="shared" ca="1" si="78"/>
        <v>31</v>
      </c>
      <c r="J812" s="25">
        <f ca="1">IF(I812=0,0,COUNTIF(I$19:$I812,C812*10+1))</f>
        <v>491</v>
      </c>
      <c r="K812" s="20">
        <f t="shared" ca="1" si="79"/>
        <v>0</v>
      </c>
      <c r="L812" s="23">
        <f t="shared" ca="1" si="80"/>
        <v>22326</v>
      </c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</row>
    <row r="813" spans="1:44" x14ac:dyDescent="0.2">
      <c r="A813" s="14">
        <f>Daten!A813</f>
        <v>32134</v>
      </c>
      <c r="B813" s="7" t="str">
        <f>Daten!B813</f>
        <v>Tulbing</v>
      </c>
      <c r="C813" s="14">
        <f t="shared" si="75"/>
        <v>3</v>
      </c>
      <c r="D813" s="8">
        <f>Daten!E813</f>
        <v>3181</v>
      </c>
      <c r="E813" s="9">
        <f>Daten!D813</f>
        <v>0</v>
      </c>
      <c r="F813" s="8">
        <f t="shared" si="76"/>
        <v>5127.5820895522384</v>
      </c>
      <c r="H813" s="25">
        <f t="shared" ca="1" si="77"/>
        <v>28834</v>
      </c>
      <c r="I813" s="7">
        <f t="shared" ca="1" si="78"/>
        <v>31</v>
      </c>
      <c r="J813" s="25">
        <f ca="1">IF(I813=0,0,COUNTIF(I$19:$I813,C813*10+1))</f>
        <v>492</v>
      </c>
      <c r="K813" s="20">
        <f t="shared" ca="1" si="79"/>
        <v>0</v>
      </c>
      <c r="L813" s="23">
        <f t="shared" ca="1" si="80"/>
        <v>28834</v>
      </c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</row>
    <row r="814" spans="1:44" x14ac:dyDescent="0.2">
      <c r="A814" s="14">
        <f>Daten!A814</f>
        <v>32135</v>
      </c>
      <c r="B814" s="7" t="str">
        <f>Daten!B814</f>
        <v>Tulln an der Donau</v>
      </c>
      <c r="C814" s="14">
        <f t="shared" si="75"/>
        <v>3</v>
      </c>
      <c r="D814" s="8">
        <f>Daten!E814</f>
        <v>16940</v>
      </c>
      <c r="E814" s="9">
        <f>Daten!D814</f>
        <v>0</v>
      </c>
      <c r="F814" s="8">
        <f t="shared" si="76"/>
        <v>28233.333333333332</v>
      </c>
      <c r="H814" s="25">
        <f t="shared" ca="1" si="77"/>
        <v>158764</v>
      </c>
      <c r="I814" s="7">
        <f t="shared" ca="1" si="78"/>
        <v>31</v>
      </c>
      <c r="J814" s="25">
        <f ca="1">IF(I814=0,0,COUNTIF(I$19:$I814,C814*10+1))</f>
        <v>493</v>
      </c>
      <c r="K814" s="20">
        <f t="shared" ca="1" si="79"/>
        <v>0</v>
      </c>
      <c r="L814" s="23">
        <f t="shared" ca="1" si="80"/>
        <v>158764</v>
      </c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</row>
    <row r="815" spans="1:44" x14ac:dyDescent="0.2">
      <c r="A815" s="14">
        <f>Daten!A815</f>
        <v>32139</v>
      </c>
      <c r="B815" s="7" t="str">
        <f>Daten!B815</f>
        <v>Würmla</v>
      </c>
      <c r="C815" s="14">
        <f t="shared" si="75"/>
        <v>3</v>
      </c>
      <c r="D815" s="8">
        <f>Daten!E815</f>
        <v>1596</v>
      </c>
      <c r="E815" s="9">
        <f>Daten!D815</f>
        <v>0</v>
      </c>
      <c r="F815" s="8">
        <f t="shared" si="76"/>
        <v>2572.6567164179105</v>
      </c>
      <c r="H815" s="25">
        <f t="shared" ca="1" si="77"/>
        <v>14467</v>
      </c>
      <c r="I815" s="7">
        <f t="shared" ca="1" si="78"/>
        <v>31</v>
      </c>
      <c r="J815" s="25">
        <f ca="1">IF(I815=0,0,COUNTIF(I$19:$I815,C815*10+1))</f>
        <v>494</v>
      </c>
      <c r="K815" s="20">
        <f t="shared" ca="1" si="79"/>
        <v>0</v>
      </c>
      <c r="L815" s="23">
        <f t="shared" ca="1" si="80"/>
        <v>14467</v>
      </c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</row>
    <row r="816" spans="1:44" x14ac:dyDescent="0.2">
      <c r="A816" s="14">
        <f>Daten!A816</f>
        <v>32140</v>
      </c>
      <c r="B816" s="7" t="str">
        <f>Daten!B816</f>
        <v>Zeiselmauer-Wolfpassing</v>
      </c>
      <c r="C816" s="14">
        <f t="shared" si="75"/>
        <v>3</v>
      </c>
      <c r="D816" s="8">
        <f>Daten!E816</f>
        <v>2257</v>
      </c>
      <c r="E816" s="9">
        <f>Daten!D816</f>
        <v>0</v>
      </c>
      <c r="F816" s="8">
        <f t="shared" si="76"/>
        <v>3638.1492537313434</v>
      </c>
      <c r="H816" s="25">
        <f t="shared" ca="1" si="77"/>
        <v>20458</v>
      </c>
      <c r="I816" s="7">
        <f t="shared" ca="1" si="78"/>
        <v>31</v>
      </c>
      <c r="J816" s="25">
        <f ca="1">IF(I816=0,0,COUNTIF(I$19:$I816,C816*10+1))</f>
        <v>495</v>
      </c>
      <c r="K816" s="20">
        <f t="shared" ca="1" si="79"/>
        <v>0</v>
      </c>
      <c r="L816" s="23">
        <f t="shared" ca="1" si="80"/>
        <v>20458</v>
      </c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</row>
    <row r="817" spans="1:44" x14ac:dyDescent="0.2">
      <c r="A817" s="14">
        <f>Daten!A817</f>
        <v>32141</v>
      </c>
      <c r="B817" s="7" t="str">
        <f>Daten!B817</f>
        <v>Zwentendorf an der Donau</v>
      </c>
      <c r="C817" s="14">
        <f t="shared" si="75"/>
        <v>3</v>
      </c>
      <c r="D817" s="8">
        <f>Daten!E817</f>
        <v>4191</v>
      </c>
      <c r="E817" s="9">
        <f>Daten!D817</f>
        <v>0</v>
      </c>
      <c r="F817" s="8">
        <f t="shared" si="76"/>
        <v>6755.6417910447763</v>
      </c>
      <c r="H817" s="25">
        <f t="shared" ca="1" si="77"/>
        <v>37989</v>
      </c>
      <c r="I817" s="7">
        <f t="shared" ca="1" si="78"/>
        <v>31</v>
      </c>
      <c r="J817" s="25">
        <f ca="1">IF(I817=0,0,COUNTIF(I$19:$I817,C817*10+1))</f>
        <v>496</v>
      </c>
      <c r="K817" s="20">
        <f t="shared" ca="1" si="79"/>
        <v>0</v>
      </c>
      <c r="L817" s="23">
        <f t="shared" ca="1" si="80"/>
        <v>37989</v>
      </c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</row>
    <row r="818" spans="1:44" x14ac:dyDescent="0.2">
      <c r="A818" s="14">
        <f>Daten!A818</f>
        <v>32142</v>
      </c>
      <c r="B818" s="7" t="str">
        <f>Daten!B818</f>
        <v>St. Andrä-Wördern</v>
      </c>
      <c r="C818" s="14">
        <f t="shared" si="75"/>
        <v>3</v>
      </c>
      <c r="D818" s="8">
        <f>Daten!E818</f>
        <v>8002</v>
      </c>
      <c r="E818" s="9">
        <f>Daten!D818</f>
        <v>0</v>
      </c>
      <c r="F818" s="8">
        <f t="shared" si="76"/>
        <v>12898.746268656716</v>
      </c>
      <c r="H818" s="25">
        <f t="shared" ca="1" si="77"/>
        <v>72533</v>
      </c>
      <c r="I818" s="7">
        <f t="shared" ca="1" si="78"/>
        <v>31</v>
      </c>
      <c r="J818" s="25">
        <f ca="1">IF(I818=0,0,COUNTIF(I$19:$I818,C818*10+1))</f>
        <v>497</v>
      </c>
      <c r="K818" s="20">
        <f t="shared" ca="1" si="79"/>
        <v>0</v>
      </c>
      <c r="L818" s="23">
        <f t="shared" ca="1" si="80"/>
        <v>72533</v>
      </c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</row>
    <row r="819" spans="1:44" x14ac:dyDescent="0.2">
      <c r="A819" s="14">
        <f>Daten!A819</f>
        <v>32143</v>
      </c>
      <c r="B819" s="7" t="str">
        <f>Daten!B819</f>
        <v>Muckendorf-Wipfing</v>
      </c>
      <c r="C819" s="14">
        <f t="shared" si="75"/>
        <v>3</v>
      </c>
      <c r="D819" s="8">
        <f>Daten!E819</f>
        <v>1713</v>
      </c>
      <c r="E819" s="9">
        <f>Daten!D819</f>
        <v>0</v>
      </c>
      <c r="F819" s="8">
        <f t="shared" si="76"/>
        <v>2761.2537313432836</v>
      </c>
      <c r="H819" s="25">
        <f t="shared" ca="1" si="77"/>
        <v>15527</v>
      </c>
      <c r="I819" s="7">
        <f t="shared" ca="1" si="78"/>
        <v>31</v>
      </c>
      <c r="J819" s="25">
        <f ca="1">IF(I819=0,0,COUNTIF(I$19:$I819,C819*10+1))</f>
        <v>498</v>
      </c>
      <c r="K819" s="20">
        <f t="shared" ca="1" si="79"/>
        <v>0</v>
      </c>
      <c r="L819" s="23">
        <f t="shared" ca="1" si="80"/>
        <v>15527</v>
      </c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</row>
    <row r="820" spans="1:44" x14ac:dyDescent="0.2">
      <c r="A820" s="14">
        <f>Daten!A820</f>
        <v>32144</v>
      </c>
      <c r="B820" s="7" t="str">
        <f>Daten!B820</f>
        <v>Klosterneuburg</v>
      </c>
      <c r="C820" s="14">
        <f t="shared" si="75"/>
        <v>3</v>
      </c>
      <c r="D820" s="8">
        <f>Daten!E820</f>
        <v>28089</v>
      </c>
      <c r="E820" s="9">
        <f>Daten!D820</f>
        <v>0</v>
      </c>
      <c r="F820" s="8">
        <f t="shared" si="76"/>
        <v>56178</v>
      </c>
      <c r="H820" s="25">
        <f t="shared" ca="1" si="77"/>
        <v>315905</v>
      </c>
      <c r="I820" s="7">
        <f t="shared" ca="1" si="78"/>
        <v>31</v>
      </c>
      <c r="J820" s="25">
        <f ca="1">IF(I820=0,0,COUNTIF(I$19:$I820,C820*10+1))</f>
        <v>499</v>
      </c>
      <c r="K820" s="20">
        <f t="shared" ca="1" si="79"/>
        <v>0</v>
      </c>
      <c r="L820" s="23">
        <f t="shared" ca="1" si="80"/>
        <v>315905</v>
      </c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</row>
    <row r="821" spans="1:44" x14ac:dyDescent="0.2">
      <c r="A821" s="14">
        <f>Daten!A821</f>
        <v>32202</v>
      </c>
      <c r="B821" s="7" t="str">
        <f>Daten!B821</f>
        <v>Dietmanns</v>
      </c>
      <c r="C821" s="14">
        <f t="shared" si="75"/>
        <v>3</v>
      </c>
      <c r="D821" s="8">
        <f>Daten!E821</f>
        <v>1045</v>
      </c>
      <c r="E821" s="9">
        <f>Daten!D821</f>
        <v>0</v>
      </c>
      <c r="F821" s="8">
        <f t="shared" si="76"/>
        <v>1684.4776119402984</v>
      </c>
      <c r="H821" s="25">
        <f t="shared" ca="1" si="77"/>
        <v>9472</v>
      </c>
      <c r="I821" s="7">
        <f t="shared" ca="1" si="78"/>
        <v>31</v>
      </c>
      <c r="J821" s="25">
        <f ca="1">IF(I821=0,0,COUNTIF(I$19:$I821,C821*10+1))</f>
        <v>500</v>
      </c>
      <c r="K821" s="20">
        <f t="shared" ca="1" si="79"/>
        <v>0</v>
      </c>
      <c r="L821" s="23">
        <f t="shared" ca="1" si="80"/>
        <v>9472</v>
      </c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</row>
    <row r="822" spans="1:44" x14ac:dyDescent="0.2">
      <c r="A822" s="14">
        <f>Daten!A822</f>
        <v>32203</v>
      </c>
      <c r="B822" s="7" t="str">
        <f>Daten!B822</f>
        <v>Dobersberg</v>
      </c>
      <c r="C822" s="14">
        <f t="shared" si="75"/>
        <v>3</v>
      </c>
      <c r="D822" s="8">
        <f>Daten!E822</f>
        <v>1560</v>
      </c>
      <c r="E822" s="9">
        <f>Daten!D822</f>
        <v>0</v>
      </c>
      <c r="F822" s="8">
        <f t="shared" si="76"/>
        <v>2514.6268656716416</v>
      </c>
      <c r="H822" s="25">
        <f t="shared" ca="1" si="77"/>
        <v>14140</v>
      </c>
      <c r="I822" s="7">
        <f t="shared" ca="1" si="78"/>
        <v>31</v>
      </c>
      <c r="J822" s="25">
        <f ca="1">IF(I822=0,0,COUNTIF(I$19:$I822,C822*10+1))</f>
        <v>501</v>
      </c>
      <c r="K822" s="20">
        <f t="shared" ca="1" si="79"/>
        <v>0</v>
      </c>
      <c r="L822" s="23">
        <f t="shared" ca="1" si="80"/>
        <v>14140</v>
      </c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</row>
    <row r="823" spans="1:44" x14ac:dyDescent="0.2">
      <c r="A823" s="14">
        <f>Daten!A823</f>
        <v>32206</v>
      </c>
      <c r="B823" s="7" t="str">
        <f>Daten!B823</f>
        <v>Gastern</v>
      </c>
      <c r="C823" s="14">
        <f t="shared" si="75"/>
        <v>3</v>
      </c>
      <c r="D823" s="8">
        <f>Daten!E823</f>
        <v>1167</v>
      </c>
      <c r="E823" s="9">
        <f>Daten!D823</f>
        <v>0</v>
      </c>
      <c r="F823" s="8">
        <f t="shared" si="76"/>
        <v>1881.1343283582089</v>
      </c>
      <c r="H823" s="25">
        <f t="shared" ca="1" si="77"/>
        <v>10578</v>
      </c>
      <c r="I823" s="7">
        <f t="shared" ca="1" si="78"/>
        <v>31</v>
      </c>
      <c r="J823" s="25">
        <f ca="1">IF(I823=0,0,COUNTIF(I$19:$I823,C823*10+1))</f>
        <v>502</v>
      </c>
      <c r="K823" s="20">
        <f t="shared" ca="1" si="79"/>
        <v>0</v>
      </c>
      <c r="L823" s="23">
        <f t="shared" ca="1" si="80"/>
        <v>10578</v>
      </c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</row>
    <row r="824" spans="1:44" x14ac:dyDescent="0.2">
      <c r="A824" s="14">
        <f>Daten!A824</f>
        <v>32207</v>
      </c>
      <c r="B824" s="7" t="str">
        <f>Daten!B824</f>
        <v>Groß-Siegharts</v>
      </c>
      <c r="C824" s="14">
        <f t="shared" si="75"/>
        <v>3</v>
      </c>
      <c r="D824" s="8">
        <f>Daten!E824</f>
        <v>2696</v>
      </c>
      <c r="E824" s="9">
        <f>Daten!D824</f>
        <v>0</v>
      </c>
      <c r="F824" s="8">
        <f t="shared" si="76"/>
        <v>4345.7910447761196</v>
      </c>
      <c r="H824" s="25">
        <f t="shared" ca="1" si="77"/>
        <v>24438</v>
      </c>
      <c r="I824" s="7">
        <f t="shared" ca="1" si="78"/>
        <v>31</v>
      </c>
      <c r="J824" s="25">
        <f ca="1">IF(I824=0,0,COUNTIF(I$19:$I824,C824*10+1))</f>
        <v>503</v>
      </c>
      <c r="K824" s="20">
        <f t="shared" ca="1" si="79"/>
        <v>0</v>
      </c>
      <c r="L824" s="23">
        <f t="shared" ca="1" si="80"/>
        <v>24438</v>
      </c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</row>
    <row r="825" spans="1:44" x14ac:dyDescent="0.2">
      <c r="A825" s="14">
        <f>Daten!A825</f>
        <v>32209</v>
      </c>
      <c r="B825" s="7" t="str">
        <f>Daten!B825</f>
        <v>Karlstein an der Thaya</v>
      </c>
      <c r="C825" s="14">
        <f t="shared" si="75"/>
        <v>3</v>
      </c>
      <c r="D825" s="8">
        <f>Daten!E825</f>
        <v>1470</v>
      </c>
      <c r="E825" s="9">
        <f>Daten!D825</f>
        <v>0</v>
      </c>
      <c r="F825" s="8">
        <f t="shared" si="76"/>
        <v>2369.5522388059703</v>
      </c>
      <c r="H825" s="25">
        <f t="shared" ca="1" si="77"/>
        <v>13325</v>
      </c>
      <c r="I825" s="7">
        <f t="shared" ca="1" si="78"/>
        <v>31</v>
      </c>
      <c r="J825" s="25">
        <f ca="1">IF(I825=0,0,COUNTIF(I$19:$I825,C825*10+1))</f>
        <v>504</v>
      </c>
      <c r="K825" s="20">
        <f t="shared" ca="1" si="79"/>
        <v>0</v>
      </c>
      <c r="L825" s="23">
        <f t="shared" ca="1" si="80"/>
        <v>13325</v>
      </c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</row>
    <row r="826" spans="1:44" x14ac:dyDescent="0.2">
      <c r="A826" s="14">
        <f>Daten!A826</f>
        <v>32210</v>
      </c>
      <c r="B826" s="7" t="str">
        <f>Daten!B826</f>
        <v>Kautzen</v>
      </c>
      <c r="C826" s="14">
        <f t="shared" si="75"/>
        <v>3</v>
      </c>
      <c r="D826" s="8">
        <f>Daten!E826</f>
        <v>1074</v>
      </c>
      <c r="E826" s="9">
        <f>Daten!D826</f>
        <v>0</v>
      </c>
      <c r="F826" s="8">
        <f t="shared" si="76"/>
        <v>1731.2238805970148</v>
      </c>
      <c r="H826" s="25">
        <f t="shared" ca="1" si="77"/>
        <v>9735</v>
      </c>
      <c r="I826" s="7">
        <f t="shared" ca="1" si="78"/>
        <v>31</v>
      </c>
      <c r="J826" s="25">
        <f ca="1">IF(I826=0,0,COUNTIF(I$19:$I826,C826*10+1))</f>
        <v>505</v>
      </c>
      <c r="K826" s="20">
        <f t="shared" ca="1" si="79"/>
        <v>0</v>
      </c>
      <c r="L826" s="23">
        <f t="shared" ca="1" si="80"/>
        <v>9735</v>
      </c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</row>
    <row r="827" spans="1:44" x14ac:dyDescent="0.2">
      <c r="A827" s="14">
        <f>Daten!A827</f>
        <v>32212</v>
      </c>
      <c r="B827" s="7" t="str">
        <f>Daten!B827</f>
        <v>Ludweis-Aigen</v>
      </c>
      <c r="C827" s="14">
        <f t="shared" si="75"/>
        <v>3</v>
      </c>
      <c r="D827" s="8">
        <f>Daten!E827</f>
        <v>877</v>
      </c>
      <c r="E827" s="9">
        <f>Daten!D827</f>
        <v>0</v>
      </c>
      <c r="F827" s="8">
        <f t="shared" si="76"/>
        <v>1413.6716417910447</v>
      </c>
      <c r="H827" s="25">
        <f t="shared" ca="1" si="77"/>
        <v>7949</v>
      </c>
      <c r="I827" s="7">
        <f t="shared" ca="1" si="78"/>
        <v>31</v>
      </c>
      <c r="J827" s="25">
        <f ca="1">IF(I827=0,0,COUNTIF(I$19:$I827,C827*10+1))</f>
        <v>506</v>
      </c>
      <c r="K827" s="20">
        <f t="shared" ca="1" si="79"/>
        <v>0</v>
      </c>
      <c r="L827" s="23">
        <f t="shared" ca="1" si="80"/>
        <v>7949</v>
      </c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</row>
    <row r="828" spans="1:44" x14ac:dyDescent="0.2">
      <c r="A828" s="14">
        <f>Daten!A828</f>
        <v>32214</v>
      </c>
      <c r="B828" s="7" t="str">
        <f>Daten!B828</f>
        <v>Pfaffenschlag bei Waidhofen a.d.Thaya</v>
      </c>
      <c r="C828" s="14">
        <f t="shared" si="75"/>
        <v>3</v>
      </c>
      <c r="D828" s="8">
        <f>Daten!E828</f>
        <v>934</v>
      </c>
      <c r="E828" s="9">
        <f>Daten!D828</f>
        <v>0</v>
      </c>
      <c r="F828" s="8">
        <f t="shared" si="76"/>
        <v>1505.5522388059701</v>
      </c>
      <c r="H828" s="25">
        <f t="shared" ca="1" si="77"/>
        <v>8466</v>
      </c>
      <c r="I828" s="7">
        <f t="shared" ca="1" si="78"/>
        <v>31</v>
      </c>
      <c r="J828" s="25">
        <f ca="1">IF(I828=0,0,COUNTIF(I$19:$I828,C828*10+1))</f>
        <v>507</v>
      </c>
      <c r="K828" s="20">
        <f t="shared" ca="1" si="79"/>
        <v>0</v>
      </c>
      <c r="L828" s="23">
        <f t="shared" ca="1" si="80"/>
        <v>8466</v>
      </c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</row>
    <row r="829" spans="1:44" x14ac:dyDescent="0.2">
      <c r="A829" s="14">
        <f>Daten!A829</f>
        <v>32216</v>
      </c>
      <c r="B829" s="7" t="str">
        <f>Daten!B829</f>
        <v>Raabs an der Thaya</v>
      </c>
      <c r="C829" s="14">
        <f t="shared" si="75"/>
        <v>3</v>
      </c>
      <c r="D829" s="8">
        <f>Daten!E829</f>
        <v>2679</v>
      </c>
      <c r="E829" s="9">
        <f>Daten!D829</f>
        <v>0</v>
      </c>
      <c r="F829" s="8">
        <f t="shared" si="76"/>
        <v>4318.3880597014922</v>
      </c>
      <c r="H829" s="25">
        <f t="shared" ca="1" si="77"/>
        <v>24284</v>
      </c>
      <c r="I829" s="7">
        <f t="shared" ca="1" si="78"/>
        <v>31</v>
      </c>
      <c r="J829" s="25">
        <f ca="1">IF(I829=0,0,COUNTIF(I$19:$I829,C829*10+1))</f>
        <v>508</v>
      </c>
      <c r="K829" s="20">
        <f t="shared" ca="1" si="79"/>
        <v>0</v>
      </c>
      <c r="L829" s="23">
        <f t="shared" ca="1" si="80"/>
        <v>24284</v>
      </c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</row>
    <row r="830" spans="1:44" x14ac:dyDescent="0.2">
      <c r="A830" s="14">
        <f>Daten!A830</f>
        <v>32217</v>
      </c>
      <c r="B830" s="7" t="str">
        <f>Daten!B830</f>
        <v>Thaya</v>
      </c>
      <c r="C830" s="14">
        <f t="shared" si="75"/>
        <v>3</v>
      </c>
      <c r="D830" s="8">
        <f>Daten!E830</f>
        <v>1435</v>
      </c>
      <c r="E830" s="9">
        <f>Daten!D830</f>
        <v>0</v>
      </c>
      <c r="F830" s="8">
        <f t="shared" si="76"/>
        <v>2313.1343283582091</v>
      </c>
      <c r="H830" s="25">
        <f t="shared" ca="1" si="77"/>
        <v>13007</v>
      </c>
      <c r="I830" s="7">
        <f t="shared" ca="1" si="78"/>
        <v>31</v>
      </c>
      <c r="J830" s="25">
        <f ca="1">IF(I830=0,0,COUNTIF(I$19:$I830,C830*10+1))</f>
        <v>509</v>
      </c>
      <c r="K830" s="20">
        <f t="shared" ca="1" si="79"/>
        <v>0</v>
      </c>
      <c r="L830" s="23">
        <f t="shared" ca="1" si="80"/>
        <v>13007</v>
      </c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</row>
    <row r="831" spans="1:44" x14ac:dyDescent="0.2">
      <c r="A831" s="14">
        <f>Daten!A831</f>
        <v>32219</v>
      </c>
      <c r="B831" s="7" t="str">
        <f>Daten!B831</f>
        <v>Vitis</v>
      </c>
      <c r="C831" s="14">
        <f t="shared" si="75"/>
        <v>3</v>
      </c>
      <c r="D831" s="8">
        <f>Daten!E831</f>
        <v>2719</v>
      </c>
      <c r="E831" s="9">
        <f>Daten!D831</f>
        <v>0</v>
      </c>
      <c r="F831" s="8">
        <f t="shared" si="76"/>
        <v>4382.8656716417909</v>
      </c>
      <c r="H831" s="25">
        <f t="shared" ca="1" si="77"/>
        <v>24646</v>
      </c>
      <c r="I831" s="7">
        <f t="shared" ca="1" si="78"/>
        <v>31</v>
      </c>
      <c r="J831" s="25">
        <f ca="1">IF(I831=0,0,COUNTIF(I$19:$I831,C831*10+1))</f>
        <v>510</v>
      </c>
      <c r="K831" s="20">
        <f t="shared" ca="1" si="79"/>
        <v>0</v>
      </c>
      <c r="L831" s="23">
        <f t="shared" ca="1" si="80"/>
        <v>24646</v>
      </c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</row>
    <row r="832" spans="1:44" x14ac:dyDescent="0.2">
      <c r="A832" s="14">
        <f>Daten!A832</f>
        <v>32220</v>
      </c>
      <c r="B832" s="7" t="str">
        <f>Daten!B832</f>
        <v>Waidhofen an der Thaya</v>
      </c>
      <c r="C832" s="14">
        <f t="shared" si="75"/>
        <v>3</v>
      </c>
      <c r="D832" s="8">
        <f>Daten!E832</f>
        <v>5226</v>
      </c>
      <c r="E832" s="9">
        <f>Daten!D832</f>
        <v>0</v>
      </c>
      <c r="F832" s="8">
        <f t="shared" si="76"/>
        <v>8424</v>
      </c>
      <c r="H832" s="25">
        <f t="shared" ca="1" si="77"/>
        <v>47371</v>
      </c>
      <c r="I832" s="7">
        <f t="shared" ca="1" si="78"/>
        <v>31</v>
      </c>
      <c r="J832" s="25">
        <f ca="1">IF(I832=0,0,COUNTIF(I$19:$I832,C832*10+1))</f>
        <v>511</v>
      </c>
      <c r="K832" s="20">
        <f t="shared" ca="1" si="79"/>
        <v>0</v>
      </c>
      <c r="L832" s="23">
        <f t="shared" ca="1" si="80"/>
        <v>47371</v>
      </c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</row>
    <row r="833" spans="1:44" x14ac:dyDescent="0.2">
      <c r="A833" s="14">
        <f>Daten!A833</f>
        <v>32221</v>
      </c>
      <c r="B833" s="7" t="str">
        <f>Daten!B833</f>
        <v>Waidhofen an der Thaya-Land</v>
      </c>
      <c r="C833" s="14">
        <f t="shared" si="75"/>
        <v>3</v>
      </c>
      <c r="D833" s="8">
        <f>Daten!E833</f>
        <v>1288</v>
      </c>
      <c r="E833" s="9">
        <f>Daten!D833</f>
        <v>0</v>
      </c>
      <c r="F833" s="8">
        <f t="shared" si="76"/>
        <v>2076.1791044776119</v>
      </c>
      <c r="H833" s="25">
        <f t="shared" ca="1" si="77"/>
        <v>11675</v>
      </c>
      <c r="I833" s="7">
        <f t="shared" ca="1" si="78"/>
        <v>31</v>
      </c>
      <c r="J833" s="25">
        <f ca="1">IF(I833=0,0,COUNTIF(I$19:$I833,C833*10+1))</f>
        <v>512</v>
      </c>
      <c r="K833" s="20">
        <f t="shared" ca="1" si="79"/>
        <v>0</v>
      </c>
      <c r="L833" s="23">
        <f t="shared" ca="1" si="80"/>
        <v>11675</v>
      </c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</row>
    <row r="834" spans="1:44" x14ac:dyDescent="0.2">
      <c r="A834" s="14">
        <f>Daten!A834</f>
        <v>32222</v>
      </c>
      <c r="B834" s="7" t="str">
        <f>Daten!B834</f>
        <v>Waldkirchen an der Thaya</v>
      </c>
      <c r="C834" s="14">
        <f t="shared" si="75"/>
        <v>3</v>
      </c>
      <c r="D834" s="8">
        <f>Daten!E834</f>
        <v>482</v>
      </c>
      <c r="E834" s="9">
        <f>Daten!D834</f>
        <v>0</v>
      </c>
      <c r="F834" s="8">
        <f t="shared" si="76"/>
        <v>776.95522388059703</v>
      </c>
      <c r="H834" s="25">
        <f t="shared" ca="1" si="77"/>
        <v>4369</v>
      </c>
      <c r="I834" s="7">
        <f t="shared" ca="1" si="78"/>
        <v>31</v>
      </c>
      <c r="J834" s="25">
        <f ca="1">IF(I834=0,0,COUNTIF(I$19:$I834,C834*10+1))</f>
        <v>513</v>
      </c>
      <c r="K834" s="20">
        <f t="shared" ca="1" si="79"/>
        <v>0</v>
      </c>
      <c r="L834" s="23">
        <f t="shared" ca="1" si="80"/>
        <v>4369</v>
      </c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</row>
    <row r="835" spans="1:44" x14ac:dyDescent="0.2">
      <c r="A835" s="14">
        <f>Daten!A835</f>
        <v>32223</v>
      </c>
      <c r="B835" s="7" t="str">
        <f>Daten!B835</f>
        <v>Windigsteig</v>
      </c>
      <c r="C835" s="14">
        <f t="shared" si="75"/>
        <v>3</v>
      </c>
      <c r="D835" s="8">
        <f>Daten!E835</f>
        <v>933</v>
      </c>
      <c r="E835" s="9">
        <f>Daten!D835</f>
        <v>0</v>
      </c>
      <c r="F835" s="8">
        <f t="shared" si="76"/>
        <v>1503.9402985074628</v>
      </c>
      <c r="H835" s="25">
        <f t="shared" ca="1" si="77"/>
        <v>8457</v>
      </c>
      <c r="I835" s="7">
        <f t="shared" ca="1" si="78"/>
        <v>31</v>
      </c>
      <c r="J835" s="25">
        <f ca="1">IF(I835=0,0,COUNTIF(I$19:$I835,C835*10+1))</f>
        <v>514</v>
      </c>
      <c r="K835" s="20">
        <f t="shared" ca="1" si="79"/>
        <v>0</v>
      </c>
      <c r="L835" s="23">
        <f t="shared" ca="1" si="80"/>
        <v>8457</v>
      </c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</row>
    <row r="836" spans="1:44" x14ac:dyDescent="0.2">
      <c r="A836" s="14">
        <f>Daten!A836</f>
        <v>32301</v>
      </c>
      <c r="B836" s="7" t="str">
        <f>Daten!B836</f>
        <v>Bad Fischau-Brunn</v>
      </c>
      <c r="C836" s="14">
        <f t="shared" si="75"/>
        <v>3</v>
      </c>
      <c r="D836" s="8">
        <f>Daten!E836</f>
        <v>3581</v>
      </c>
      <c r="E836" s="9">
        <f>Daten!D836</f>
        <v>0</v>
      </c>
      <c r="F836" s="8">
        <f t="shared" si="76"/>
        <v>5772.3582089552237</v>
      </c>
      <c r="H836" s="25">
        <f t="shared" ca="1" si="77"/>
        <v>32460</v>
      </c>
      <c r="I836" s="7">
        <f t="shared" ca="1" si="78"/>
        <v>31</v>
      </c>
      <c r="J836" s="25">
        <f ca="1">IF(I836=0,0,COUNTIF(I$19:$I836,C836*10+1))</f>
        <v>515</v>
      </c>
      <c r="K836" s="20">
        <f t="shared" ca="1" si="79"/>
        <v>0</v>
      </c>
      <c r="L836" s="23">
        <f t="shared" ca="1" si="80"/>
        <v>32460</v>
      </c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</row>
    <row r="837" spans="1:44" x14ac:dyDescent="0.2">
      <c r="A837" s="14">
        <f>Daten!A837</f>
        <v>32302</v>
      </c>
      <c r="B837" s="7" t="str">
        <f>Daten!B837</f>
        <v>Bad Schönau</v>
      </c>
      <c r="C837" s="14">
        <f t="shared" si="75"/>
        <v>3</v>
      </c>
      <c r="D837" s="8">
        <f>Daten!E837</f>
        <v>745</v>
      </c>
      <c r="E837" s="9">
        <f>Daten!D837</f>
        <v>0</v>
      </c>
      <c r="F837" s="8">
        <f t="shared" si="76"/>
        <v>1200.8955223880596</v>
      </c>
      <c r="H837" s="25">
        <f t="shared" ca="1" si="77"/>
        <v>6753</v>
      </c>
      <c r="I837" s="7">
        <f t="shared" ca="1" si="78"/>
        <v>31</v>
      </c>
      <c r="J837" s="25">
        <f ca="1">IF(I837=0,0,COUNTIF(I$19:$I837,C837*10+1))</f>
        <v>516</v>
      </c>
      <c r="K837" s="20">
        <f t="shared" ca="1" si="79"/>
        <v>0</v>
      </c>
      <c r="L837" s="23">
        <f t="shared" ca="1" si="80"/>
        <v>6753</v>
      </c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</row>
    <row r="838" spans="1:44" x14ac:dyDescent="0.2">
      <c r="A838" s="14">
        <f>Daten!A838</f>
        <v>32304</v>
      </c>
      <c r="B838" s="7" t="str">
        <f>Daten!B838</f>
        <v>Ebenfurth</v>
      </c>
      <c r="C838" s="14">
        <f t="shared" si="75"/>
        <v>3</v>
      </c>
      <c r="D838" s="8">
        <f>Daten!E838</f>
        <v>3150</v>
      </c>
      <c r="E838" s="9">
        <f>Daten!D838</f>
        <v>0</v>
      </c>
      <c r="F838" s="8">
        <f t="shared" si="76"/>
        <v>5077.6119402985078</v>
      </c>
      <c r="H838" s="25">
        <f t="shared" ca="1" si="77"/>
        <v>28553</v>
      </c>
      <c r="I838" s="7">
        <f t="shared" ca="1" si="78"/>
        <v>31</v>
      </c>
      <c r="J838" s="25">
        <f ca="1">IF(I838=0,0,COUNTIF(I$19:$I838,C838*10+1))</f>
        <v>517</v>
      </c>
      <c r="K838" s="20">
        <f t="shared" ca="1" si="79"/>
        <v>0</v>
      </c>
      <c r="L838" s="23">
        <f t="shared" ca="1" si="80"/>
        <v>28553</v>
      </c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</row>
    <row r="839" spans="1:44" x14ac:dyDescent="0.2">
      <c r="A839" s="14">
        <f>Daten!A839</f>
        <v>32305</v>
      </c>
      <c r="B839" s="7" t="str">
        <f>Daten!B839</f>
        <v>Eggendorf</v>
      </c>
      <c r="C839" s="14">
        <f t="shared" si="75"/>
        <v>3</v>
      </c>
      <c r="D839" s="8">
        <f>Daten!E839</f>
        <v>5083</v>
      </c>
      <c r="E839" s="9">
        <f>Daten!D839</f>
        <v>0</v>
      </c>
      <c r="F839" s="8">
        <f t="shared" si="76"/>
        <v>8193.492537313432</v>
      </c>
      <c r="H839" s="25">
        <f t="shared" ca="1" si="77"/>
        <v>46074</v>
      </c>
      <c r="I839" s="7">
        <f t="shared" ca="1" si="78"/>
        <v>31</v>
      </c>
      <c r="J839" s="25">
        <f ca="1">IF(I839=0,0,COUNTIF(I$19:$I839,C839*10+1))</f>
        <v>518</v>
      </c>
      <c r="K839" s="20">
        <f t="shared" ca="1" si="79"/>
        <v>0</v>
      </c>
      <c r="L839" s="23">
        <f t="shared" ca="1" si="80"/>
        <v>46074</v>
      </c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</row>
    <row r="840" spans="1:44" x14ac:dyDescent="0.2">
      <c r="A840" s="14">
        <f>Daten!A840</f>
        <v>32306</v>
      </c>
      <c r="B840" s="7" t="str">
        <f>Daten!B840</f>
        <v>Bad Erlach</v>
      </c>
      <c r="C840" s="14">
        <f t="shared" si="75"/>
        <v>3</v>
      </c>
      <c r="D840" s="8">
        <f>Daten!E840</f>
        <v>3217</v>
      </c>
      <c r="E840" s="9">
        <f>Daten!D840</f>
        <v>0</v>
      </c>
      <c r="F840" s="8">
        <f t="shared" si="76"/>
        <v>5185.6119402985078</v>
      </c>
      <c r="H840" s="25">
        <f t="shared" ca="1" si="77"/>
        <v>29160</v>
      </c>
      <c r="I840" s="7">
        <f t="shared" ca="1" si="78"/>
        <v>31</v>
      </c>
      <c r="J840" s="25">
        <f ca="1">IF(I840=0,0,COUNTIF(I$19:$I840,C840*10+1))</f>
        <v>519</v>
      </c>
      <c r="K840" s="20">
        <f t="shared" ca="1" si="79"/>
        <v>0</v>
      </c>
      <c r="L840" s="23">
        <f t="shared" ca="1" si="80"/>
        <v>29160</v>
      </c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</row>
    <row r="841" spans="1:44" x14ac:dyDescent="0.2">
      <c r="A841" s="14">
        <f>Daten!A841</f>
        <v>32307</v>
      </c>
      <c r="B841" s="7" t="str">
        <f>Daten!B841</f>
        <v>Felixdorf</v>
      </c>
      <c r="C841" s="14">
        <f t="shared" si="75"/>
        <v>3</v>
      </c>
      <c r="D841" s="8">
        <f>Daten!E841</f>
        <v>4536</v>
      </c>
      <c r="E841" s="9">
        <f>Daten!D841</f>
        <v>0</v>
      </c>
      <c r="F841" s="8">
        <f t="shared" si="76"/>
        <v>7311.7611940298511</v>
      </c>
      <c r="H841" s="25">
        <f t="shared" ca="1" si="77"/>
        <v>41116</v>
      </c>
      <c r="I841" s="7">
        <f t="shared" ca="1" si="78"/>
        <v>31</v>
      </c>
      <c r="J841" s="25">
        <f ca="1">IF(I841=0,0,COUNTIF(I$19:$I841,C841*10+1))</f>
        <v>520</v>
      </c>
      <c r="K841" s="20">
        <f t="shared" ca="1" si="79"/>
        <v>0</v>
      </c>
      <c r="L841" s="23">
        <f t="shared" ca="1" si="80"/>
        <v>41116</v>
      </c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</row>
    <row r="842" spans="1:44" x14ac:dyDescent="0.2">
      <c r="A842" s="14">
        <f>Daten!A842</f>
        <v>32308</v>
      </c>
      <c r="B842" s="7" t="str">
        <f>Daten!B842</f>
        <v>Gutenstein</v>
      </c>
      <c r="C842" s="14">
        <f t="shared" si="75"/>
        <v>3</v>
      </c>
      <c r="D842" s="8">
        <f>Daten!E842</f>
        <v>1273</v>
      </c>
      <c r="E842" s="9">
        <f>Daten!D842</f>
        <v>0</v>
      </c>
      <c r="F842" s="8">
        <f t="shared" si="76"/>
        <v>2052</v>
      </c>
      <c r="H842" s="25">
        <f t="shared" ca="1" si="77"/>
        <v>11539</v>
      </c>
      <c r="I842" s="7">
        <f t="shared" ca="1" si="78"/>
        <v>31</v>
      </c>
      <c r="J842" s="25">
        <f ca="1">IF(I842=0,0,COUNTIF(I$19:$I842,C842*10+1))</f>
        <v>521</v>
      </c>
      <c r="K842" s="20">
        <f t="shared" ca="1" si="79"/>
        <v>0</v>
      </c>
      <c r="L842" s="23">
        <f t="shared" ca="1" si="80"/>
        <v>11539</v>
      </c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</row>
    <row r="843" spans="1:44" x14ac:dyDescent="0.2">
      <c r="A843" s="14">
        <f>Daten!A843</f>
        <v>32309</v>
      </c>
      <c r="B843" s="7" t="str">
        <f>Daten!B843</f>
        <v>Hochneukirchen-Gschaidt</v>
      </c>
      <c r="C843" s="14">
        <f t="shared" si="75"/>
        <v>3</v>
      </c>
      <c r="D843" s="8">
        <f>Daten!E843</f>
        <v>1624</v>
      </c>
      <c r="E843" s="9">
        <f>Daten!D843</f>
        <v>0</v>
      </c>
      <c r="F843" s="8">
        <f t="shared" si="76"/>
        <v>2617.7910447761192</v>
      </c>
      <c r="H843" s="25">
        <f t="shared" ca="1" si="77"/>
        <v>14721</v>
      </c>
      <c r="I843" s="7">
        <f t="shared" ca="1" si="78"/>
        <v>31</v>
      </c>
      <c r="J843" s="25">
        <f ca="1">IF(I843=0,0,COUNTIF(I$19:$I843,C843*10+1))</f>
        <v>522</v>
      </c>
      <c r="K843" s="20">
        <f t="shared" ca="1" si="79"/>
        <v>0</v>
      </c>
      <c r="L843" s="23">
        <f t="shared" ca="1" si="80"/>
        <v>14721</v>
      </c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</row>
    <row r="844" spans="1:44" x14ac:dyDescent="0.2">
      <c r="A844" s="14">
        <f>Daten!A844</f>
        <v>32310</v>
      </c>
      <c r="B844" s="7" t="str">
        <f>Daten!B844</f>
        <v>Hochwolkersdorf</v>
      </c>
      <c r="C844" s="14">
        <f t="shared" si="75"/>
        <v>3</v>
      </c>
      <c r="D844" s="8">
        <f>Daten!E844</f>
        <v>1007</v>
      </c>
      <c r="E844" s="9">
        <f>Daten!D844</f>
        <v>0</v>
      </c>
      <c r="F844" s="8">
        <f t="shared" si="76"/>
        <v>1623.2238805970148</v>
      </c>
      <c r="H844" s="25">
        <f t="shared" ca="1" si="77"/>
        <v>9128</v>
      </c>
      <c r="I844" s="7">
        <f t="shared" ca="1" si="78"/>
        <v>31</v>
      </c>
      <c r="J844" s="25">
        <f ca="1">IF(I844=0,0,COUNTIF(I$19:$I844,C844*10+1))</f>
        <v>523</v>
      </c>
      <c r="K844" s="20">
        <f t="shared" ca="1" si="79"/>
        <v>0</v>
      </c>
      <c r="L844" s="23">
        <f t="shared" ca="1" si="80"/>
        <v>9128</v>
      </c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</row>
    <row r="845" spans="1:44" x14ac:dyDescent="0.2">
      <c r="A845" s="14">
        <f>Daten!A845</f>
        <v>32311</v>
      </c>
      <c r="B845" s="7" t="str">
        <f>Daten!B845</f>
        <v>Hohe Wand</v>
      </c>
      <c r="C845" s="14">
        <f t="shared" si="75"/>
        <v>3</v>
      </c>
      <c r="D845" s="8">
        <f>Daten!E845</f>
        <v>1482</v>
      </c>
      <c r="E845" s="9">
        <f>Daten!D845</f>
        <v>0</v>
      </c>
      <c r="F845" s="8">
        <f t="shared" si="76"/>
        <v>2388.8955223880598</v>
      </c>
      <c r="H845" s="25">
        <f t="shared" ca="1" si="77"/>
        <v>13433</v>
      </c>
      <c r="I845" s="7">
        <f t="shared" ca="1" si="78"/>
        <v>31</v>
      </c>
      <c r="J845" s="25">
        <f ca="1">IF(I845=0,0,COUNTIF(I$19:$I845,C845*10+1))</f>
        <v>524</v>
      </c>
      <c r="K845" s="20">
        <f t="shared" ca="1" si="79"/>
        <v>0</v>
      </c>
      <c r="L845" s="23">
        <f t="shared" ca="1" si="80"/>
        <v>13433</v>
      </c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</row>
    <row r="846" spans="1:44" x14ac:dyDescent="0.2">
      <c r="A846" s="14">
        <f>Daten!A846</f>
        <v>32312</v>
      </c>
      <c r="B846" s="7" t="str">
        <f>Daten!B846</f>
        <v>Hollenthon</v>
      </c>
      <c r="C846" s="14">
        <f t="shared" si="75"/>
        <v>3</v>
      </c>
      <c r="D846" s="8">
        <f>Daten!E846</f>
        <v>975</v>
      </c>
      <c r="E846" s="9">
        <f>Daten!D846</f>
        <v>0</v>
      </c>
      <c r="F846" s="8">
        <f t="shared" si="76"/>
        <v>1571.641791044776</v>
      </c>
      <c r="H846" s="25">
        <f t="shared" ca="1" si="77"/>
        <v>8838</v>
      </c>
      <c r="I846" s="7">
        <f t="shared" ca="1" si="78"/>
        <v>31</v>
      </c>
      <c r="J846" s="25">
        <f ca="1">IF(I846=0,0,COUNTIF(I$19:$I846,C846*10+1))</f>
        <v>525</v>
      </c>
      <c r="K846" s="20">
        <f t="shared" ca="1" si="79"/>
        <v>0</v>
      </c>
      <c r="L846" s="23">
        <f t="shared" ca="1" si="80"/>
        <v>8838</v>
      </c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</row>
    <row r="847" spans="1:44" x14ac:dyDescent="0.2">
      <c r="A847" s="14">
        <f>Daten!A847</f>
        <v>32313</v>
      </c>
      <c r="B847" s="7" t="str">
        <f>Daten!B847</f>
        <v>Katzelsdorf</v>
      </c>
      <c r="C847" s="14">
        <f t="shared" si="75"/>
        <v>3</v>
      </c>
      <c r="D847" s="8">
        <f>Daten!E847</f>
        <v>3210</v>
      </c>
      <c r="E847" s="9">
        <f>Daten!D847</f>
        <v>0</v>
      </c>
      <c r="F847" s="8">
        <f t="shared" si="76"/>
        <v>5174.3283582089553</v>
      </c>
      <c r="H847" s="25">
        <f t="shared" ca="1" si="77"/>
        <v>29097</v>
      </c>
      <c r="I847" s="7">
        <f t="shared" ca="1" si="78"/>
        <v>31</v>
      </c>
      <c r="J847" s="25">
        <f ca="1">IF(I847=0,0,COUNTIF(I$19:$I847,C847*10+1))</f>
        <v>526</v>
      </c>
      <c r="K847" s="20">
        <f t="shared" ca="1" si="79"/>
        <v>0</v>
      </c>
      <c r="L847" s="23">
        <f t="shared" ca="1" si="80"/>
        <v>29097</v>
      </c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</row>
    <row r="848" spans="1:44" x14ac:dyDescent="0.2">
      <c r="A848" s="14">
        <f>Daten!A848</f>
        <v>32314</v>
      </c>
      <c r="B848" s="7" t="str">
        <f>Daten!B848</f>
        <v>Kirchschlag in der Buckligen Welt</v>
      </c>
      <c r="C848" s="14">
        <f t="shared" si="75"/>
        <v>3</v>
      </c>
      <c r="D848" s="8">
        <f>Daten!E848</f>
        <v>2808</v>
      </c>
      <c r="E848" s="9">
        <f>Daten!D848</f>
        <v>0</v>
      </c>
      <c r="F848" s="8">
        <f t="shared" si="76"/>
        <v>4526.3283582089553</v>
      </c>
      <c r="H848" s="25">
        <f t="shared" ca="1" si="77"/>
        <v>25453</v>
      </c>
      <c r="I848" s="7">
        <f t="shared" ca="1" si="78"/>
        <v>31</v>
      </c>
      <c r="J848" s="25">
        <f ca="1">IF(I848=0,0,COUNTIF(I$19:$I848,C848*10+1))</f>
        <v>527</v>
      </c>
      <c r="K848" s="20">
        <f t="shared" ca="1" si="79"/>
        <v>0</v>
      </c>
      <c r="L848" s="23">
        <f t="shared" ca="1" si="80"/>
        <v>25453</v>
      </c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</row>
    <row r="849" spans="1:44" x14ac:dyDescent="0.2">
      <c r="A849" s="14">
        <f>Daten!A849</f>
        <v>32315</v>
      </c>
      <c r="B849" s="7" t="str">
        <f>Daten!B849</f>
        <v>Krumbach</v>
      </c>
      <c r="C849" s="14">
        <f t="shared" si="75"/>
        <v>3</v>
      </c>
      <c r="D849" s="8">
        <f>Daten!E849</f>
        <v>2386</v>
      </c>
      <c r="E849" s="9">
        <f>Daten!D849</f>
        <v>0</v>
      </c>
      <c r="F849" s="8">
        <f t="shared" si="76"/>
        <v>3846.0895522388059</v>
      </c>
      <c r="H849" s="25">
        <f t="shared" ca="1" si="77"/>
        <v>21628</v>
      </c>
      <c r="I849" s="7">
        <f t="shared" ca="1" si="78"/>
        <v>31</v>
      </c>
      <c r="J849" s="25">
        <f ca="1">IF(I849=0,0,COUNTIF(I$19:$I849,C849*10+1))</f>
        <v>528</v>
      </c>
      <c r="K849" s="20">
        <f t="shared" ca="1" si="79"/>
        <v>0</v>
      </c>
      <c r="L849" s="23">
        <f t="shared" ca="1" si="80"/>
        <v>21628</v>
      </c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</row>
    <row r="850" spans="1:44" x14ac:dyDescent="0.2">
      <c r="A850" s="14">
        <f>Daten!A850</f>
        <v>32316</v>
      </c>
      <c r="B850" s="7" t="str">
        <f>Daten!B850</f>
        <v>Lanzenkirchen</v>
      </c>
      <c r="C850" s="14">
        <f t="shared" si="75"/>
        <v>3</v>
      </c>
      <c r="D850" s="8">
        <f>Daten!E850</f>
        <v>4253</v>
      </c>
      <c r="E850" s="9">
        <f>Daten!D850</f>
        <v>0</v>
      </c>
      <c r="F850" s="8">
        <f t="shared" si="76"/>
        <v>6855.5820895522384</v>
      </c>
      <c r="H850" s="25">
        <f t="shared" ca="1" si="77"/>
        <v>38551</v>
      </c>
      <c r="I850" s="7">
        <f t="shared" ca="1" si="78"/>
        <v>31</v>
      </c>
      <c r="J850" s="25">
        <f ca="1">IF(I850=0,0,COUNTIF(I$19:$I850,C850*10+1))</f>
        <v>529</v>
      </c>
      <c r="K850" s="20">
        <f t="shared" ca="1" si="79"/>
        <v>0</v>
      </c>
      <c r="L850" s="23">
        <f t="shared" ca="1" si="80"/>
        <v>38551</v>
      </c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</row>
    <row r="851" spans="1:44" x14ac:dyDescent="0.2">
      <c r="A851" s="14">
        <f>Daten!A851</f>
        <v>32317</v>
      </c>
      <c r="B851" s="7" t="str">
        <f>Daten!B851</f>
        <v>Lichtenegg</v>
      </c>
      <c r="C851" s="14">
        <f t="shared" ref="C851:C914" si="81">INT(A851/10000)</f>
        <v>3</v>
      </c>
      <c r="D851" s="8">
        <f>Daten!E851</f>
        <v>1066</v>
      </c>
      <c r="E851" s="9">
        <f>Daten!D851</f>
        <v>0</v>
      </c>
      <c r="F851" s="8">
        <f t="shared" ref="F851:F914" si="82">IF(AND(E851=1,D851&lt;=20000),D851*2,IF(D851&lt;=10000,D851*(1+41/67),IF(D851&lt;=20000,D851*(1+2/3),IF(D851&lt;=50000,D851*(2),D851*(2+1/3))))+IF(AND(D851&gt;9000,D851&lt;=10000),(D851-9000)*(110/201),0)+IF(AND(D851&gt;18000,D851&lt;=20000),(D851-18000)*(3+1/3),0)+IF(AND(D851&gt;45000,D851&lt;=50000),(D851-45000)*(3+1/3),0))</f>
        <v>1718.3283582089553</v>
      </c>
      <c r="H851" s="25">
        <f t="shared" ref="H851:H914" ca="1" si="83">ROUND(OFFSET($G$6,C851,0)/OFFSET($F$6,C851,0)*F851,0)</f>
        <v>9663</v>
      </c>
      <c r="I851" s="7">
        <f t="shared" ref="I851:I914" ca="1" si="84">IF(H851&gt;0,C851*10+1,0)</f>
        <v>31</v>
      </c>
      <c r="J851" s="25">
        <f ca="1">IF(I851=0,0,COUNTIF(I$19:$I851,C851*10+1))</f>
        <v>530</v>
      </c>
      <c r="K851" s="20">
        <f t="shared" ref="K851:K914" ca="1" si="85">IF(J851=1,OFFSET($G$6,C851,0)-OFFSET($H$6,C851,0),0)</f>
        <v>0</v>
      </c>
      <c r="L851" s="23">
        <f t="shared" ref="L851:L914" ca="1" si="86">H851+K851</f>
        <v>9663</v>
      </c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</row>
    <row r="852" spans="1:44" x14ac:dyDescent="0.2">
      <c r="A852" s="14">
        <f>Daten!A852</f>
        <v>32318</v>
      </c>
      <c r="B852" s="7" t="str">
        <f>Daten!B852</f>
        <v>Lichtenwörth</v>
      </c>
      <c r="C852" s="14">
        <f t="shared" si="81"/>
        <v>3</v>
      </c>
      <c r="D852" s="8">
        <f>Daten!E852</f>
        <v>2861</v>
      </c>
      <c r="E852" s="9">
        <f>Daten!D852</f>
        <v>0</v>
      </c>
      <c r="F852" s="8">
        <f t="shared" si="82"/>
        <v>4611.7611940298511</v>
      </c>
      <c r="H852" s="25">
        <f t="shared" ca="1" si="83"/>
        <v>25933</v>
      </c>
      <c r="I852" s="7">
        <f t="shared" ca="1" si="84"/>
        <v>31</v>
      </c>
      <c r="J852" s="25">
        <f ca="1">IF(I852=0,0,COUNTIF(I$19:$I852,C852*10+1))</f>
        <v>531</v>
      </c>
      <c r="K852" s="20">
        <f t="shared" ca="1" si="85"/>
        <v>0</v>
      </c>
      <c r="L852" s="23">
        <f t="shared" ca="1" si="86"/>
        <v>25933</v>
      </c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</row>
    <row r="853" spans="1:44" x14ac:dyDescent="0.2">
      <c r="A853" s="14">
        <f>Daten!A853</f>
        <v>32319</v>
      </c>
      <c r="B853" s="7" t="str">
        <f>Daten!B853</f>
        <v>Markt Piesting</v>
      </c>
      <c r="C853" s="14">
        <f t="shared" si="81"/>
        <v>3</v>
      </c>
      <c r="D853" s="8">
        <f>Daten!E853</f>
        <v>3160</v>
      </c>
      <c r="E853" s="9">
        <f>Daten!D853</f>
        <v>0</v>
      </c>
      <c r="F853" s="8">
        <f t="shared" si="82"/>
        <v>5093.7313432835817</v>
      </c>
      <c r="H853" s="25">
        <f t="shared" ca="1" si="83"/>
        <v>28644</v>
      </c>
      <c r="I853" s="7">
        <f t="shared" ca="1" si="84"/>
        <v>31</v>
      </c>
      <c r="J853" s="25">
        <f ca="1">IF(I853=0,0,COUNTIF(I$19:$I853,C853*10+1))</f>
        <v>532</v>
      </c>
      <c r="K853" s="20">
        <f t="shared" ca="1" si="85"/>
        <v>0</v>
      </c>
      <c r="L853" s="23">
        <f t="shared" ca="1" si="86"/>
        <v>28644</v>
      </c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</row>
    <row r="854" spans="1:44" x14ac:dyDescent="0.2">
      <c r="A854" s="14">
        <f>Daten!A854</f>
        <v>32320</v>
      </c>
      <c r="B854" s="7" t="str">
        <f>Daten!B854</f>
        <v>Matzendorf-Hölles</v>
      </c>
      <c r="C854" s="14">
        <f t="shared" si="81"/>
        <v>3</v>
      </c>
      <c r="D854" s="8">
        <f>Daten!E854</f>
        <v>2111</v>
      </c>
      <c r="E854" s="9">
        <f>Daten!D854</f>
        <v>0</v>
      </c>
      <c r="F854" s="8">
        <f t="shared" si="82"/>
        <v>3402.8059701492539</v>
      </c>
      <c r="H854" s="25">
        <f t="shared" ca="1" si="83"/>
        <v>19135</v>
      </c>
      <c r="I854" s="7">
        <f t="shared" ca="1" si="84"/>
        <v>31</v>
      </c>
      <c r="J854" s="25">
        <f ca="1">IF(I854=0,0,COUNTIF(I$19:$I854,C854*10+1))</f>
        <v>533</v>
      </c>
      <c r="K854" s="20">
        <f t="shared" ca="1" si="85"/>
        <v>0</v>
      </c>
      <c r="L854" s="23">
        <f t="shared" ca="1" si="86"/>
        <v>19135</v>
      </c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</row>
    <row r="855" spans="1:44" x14ac:dyDescent="0.2">
      <c r="A855" s="14">
        <f>Daten!A855</f>
        <v>32321</v>
      </c>
      <c r="B855" s="7" t="str">
        <f>Daten!B855</f>
        <v>Miesenbach</v>
      </c>
      <c r="C855" s="14">
        <f t="shared" si="81"/>
        <v>3</v>
      </c>
      <c r="D855" s="8">
        <f>Daten!E855</f>
        <v>652</v>
      </c>
      <c r="E855" s="9">
        <f>Daten!D855</f>
        <v>0</v>
      </c>
      <c r="F855" s="8">
        <f t="shared" si="82"/>
        <v>1050.9850746268658</v>
      </c>
      <c r="H855" s="25">
        <f t="shared" ca="1" si="83"/>
        <v>5910</v>
      </c>
      <c r="I855" s="7">
        <f t="shared" ca="1" si="84"/>
        <v>31</v>
      </c>
      <c r="J855" s="25">
        <f ca="1">IF(I855=0,0,COUNTIF(I$19:$I855,C855*10+1))</f>
        <v>534</v>
      </c>
      <c r="K855" s="20">
        <f t="shared" ca="1" si="85"/>
        <v>0</v>
      </c>
      <c r="L855" s="23">
        <f t="shared" ca="1" si="86"/>
        <v>5910</v>
      </c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</row>
    <row r="856" spans="1:44" x14ac:dyDescent="0.2">
      <c r="A856" s="14">
        <f>Daten!A856</f>
        <v>32322</v>
      </c>
      <c r="B856" s="7" t="str">
        <f>Daten!B856</f>
        <v>Muggendorf</v>
      </c>
      <c r="C856" s="14">
        <f t="shared" si="81"/>
        <v>3</v>
      </c>
      <c r="D856" s="8">
        <f>Daten!E856</f>
        <v>516</v>
      </c>
      <c r="E856" s="9">
        <f>Daten!D856</f>
        <v>0</v>
      </c>
      <c r="F856" s="8">
        <f t="shared" si="82"/>
        <v>831.76119402985069</v>
      </c>
      <c r="H856" s="25">
        <f t="shared" ca="1" si="83"/>
        <v>4677</v>
      </c>
      <c r="I856" s="7">
        <f t="shared" ca="1" si="84"/>
        <v>31</v>
      </c>
      <c r="J856" s="25">
        <f ca="1">IF(I856=0,0,COUNTIF(I$19:$I856,C856*10+1))</f>
        <v>535</v>
      </c>
      <c r="K856" s="20">
        <f t="shared" ca="1" si="85"/>
        <v>0</v>
      </c>
      <c r="L856" s="23">
        <f t="shared" ca="1" si="86"/>
        <v>4677</v>
      </c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</row>
    <row r="857" spans="1:44" x14ac:dyDescent="0.2">
      <c r="A857" s="14">
        <f>Daten!A857</f>
        <v>32323</v>
      </c>
      <c r="B857" s="7" t="str">
        <f>Daten!B857</f>
        <v>Pernitz</v>
      </c>
      <c r="C857" s="14">
        <f t="shared" si="81"/>
        <v>3</v>
      </c>
      <c r="D857" s="8">
        <f>Daten!E857</f>
        <v>2486</v>
      </c>
      <c r="E857" s="9">
        <f>Daten!D857</f>
        <v>0</v>
      </c>
      <c r="F857" s="8">
        <f t="shared" si="82"/>
        <v>4007.2835820895521</v>
      </c>
      <c r="H857" s="25">
        <f t="shared" ca="1" si="83"/>
        <v>22534</v>
      </c>
      <c r="I857" s="7">
        <f t="shared" ca="1" si="84"/>
        <v>31</v>
      </c>
      <c r="J857" s="25">
        <f ca="1">IF(I857=0,0,COUNTIF(I$19:$I857,C857*10+1))</f>
        <v>536</v>
      </c>
      <c r="K857" s="20">
        <f t="shared" ca="1" si="85"/>
        <v>0</v>
      </c>
      <c r="L857" s="23">
        <f t="shared" ca="1" si="86"/>
        <v>22534</v>
      </c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</row>
    <row r="858" spans="1:44" x14ac:dyDescent="0.2">
      <c r="A858" s="14">
        <f>Daten!A858</f>
        <v>32324</v>
      </c>
      <c r="B858" s="7" t="str">
        <f>Daten!B858</f>
        <v>Rohr im Gebirge</v>
      </c>
      <c r="C858" s="14">
        <f t="shared" si="81"/>
        <v>3</v>
      </c>
      <c r="D858" s="8">
        <f>Daten!E858</f>
        <v>434</v>
      </c>
      <c r="E858" s="9">
        <f>Daten!D858</f>
        <v>0</v>
      </c>
      <c r="F858" s="8">
        <f t="shared" si="82"/>
        <v>699.58208955223881</v>
      </c>
      <c r="H858" s="25">
        <f t="shared" ca="1" si="83"/>
        <v>3934</v>
      </c>
      <c r="I858" s="7">
        <f t="shared" ca="1" si="84"/>
        <v>31</v>
      </c>
      <c r="J858" s="25">
        <f ca="1">IF(I858=0,0,COUNTIF(I$19:$I858,C858*10+1))</f>
        <v>537</v>
      </c>
      <c r="K858" s="20">
        <f t="shared" ca="1" si="85"/>
        <v>0</v>
      </c>
      <c r="L858" s="23">
        <f t="shared" ca="1" si="86"/>
        <v>3934</v>
      </c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</row>
    <row r="859" spans="1:44" x14ac:dyDescent="0.2">
      <c r="A859" s="14">
        <f>Daten!A859</f>
        <v>32325</v>
      </c>
      <c r="B859" s="7" t="str">
        <f>Daten!B859</f>
        <v>Bromberg</v>
      </c>
      <c r="C859" s="14">
        <f t="shared" si="81"/>
        <v>3</v>
      </c>
      <c r="D859" s="8">
        <f>Daten!E859</f>
        <v>1188</v>
      </c>
      <c r="E859" s="9">
        <f>Daten!D859</f>
        <v>0</v>
      </c>
      <c r="F859" s="8">
        <f t="shared" si="82"/>
        <v>1914.9850746268658</v>
      </c>
      <c r="H859" s="25">
        <f t="shared" ca="1" si="83"/>
        <v>10769</v>
      </c>
      <c r="I859" s="7">
        <f t="shared" ca="1" si="84"/>
        <v>31</v>
      </c>
      <c r="J859" s="25">
        <f ca="1">IF(I859=0,0,COUNTIF(I$19:$I859,C859*10+1))</f>
        <v>538</v>
      </c>
      <c r="K859" s="20">
        <f t="shared" ca="1" si="85"/>
        <v>0</v>
      </c>
      <c r="L859" s="23">
        <f t="shared" ca="1" si="86"/>
        <v>10769</v>
      </c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</row>
    <row r="860" spans="1:44" x14ac:dyDescent="0.2">
      <c r="A860" s="14">
        <f>Daten!A860</f>
        <v>32326</v>
      </c>
      <c r="B860" s="7" t="str">
        <f>Daten!B860</f>
        <v>Schwarzenbach</v>
      </c>
      <c r="C860" s="14">
        <f t="shared" si="81"/>
        <v>3</v>
      </c>
      <c r="D860" s="8">
        <f>Daten!E860</f>
        <v>922</v>
      </c>
      <c r="E860" s="9">
        <f>Daten!D860</f>
        <v>0</v>
      </c>
      <c r="F860" s="8">
        <f t="shared" si="82"/>
        <v>1486.2089552238806</v>
      </c>
      <c r="H860" s="25">
        <f t="shared" ca="1" si="83"/>
        <v>8357</v>
      </c>
      <c r="I860" s="7">
        <f t="shared" ca="1" si="84"/>
        <v>31</v>
      </c>
      <c r="J860" s="25">
        <f ca="1">IF(I860=0,0,COUNTIF(I$19:$I860,C860*10+1))</f>
        <v>539</v>
      </c>
      <c r="K860" s="20">
        <f t="shared" ca="1" si="85"/>
        <v>0</v>
      </c>
      <c r="L860" s="23">
        <f t="shared" ca="1" si="86"/>
        <v>8357</v>
      </c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</row>
    <row r="861" spans="1:44" x14ac:dyDescent="0.2">
      <c r="A861" s="14">
        <f>Daten!A861</f>
        <v>32327</v>
      </c>
      <c r="B861" s="7" t="str">
        <f>Daten!B861</f>
        <v>Sollenau</v>
      </c>
      <c r="C861" s="14">
        <f t="shared" si="81"/>
        <v>3</v>
      </c>
      <c r="D861" s="8">
        <f>Daten!E861</f>
        <v>5458</v>
      </c>
      <c r="E861" s="9">
        <f>Daten!D861</f>
        <v>0</v>
      </c>
      <c r="F861" s="8">
        <f t="shared" si="82"/>
        <v>8797.9701492537315</v>
      </c>
      <c r="H861" s="25">
        <f t="shared" ca="1" si="83"/>
        <v>49474</v>
      </c>
      <c r="I861" s="7">
        <f t="shared" ca="1" si="84"/>
        <v>31</v>
      </c>
      <c r="J861" s="25">
        <f ca="1">IF(I861=0,0,COUNTIF(I$19:$I861,C861*10+1))</f>
        <v>540</v>
      </c>
      <c r="K861" s="20">
        <f t="shared" ca="1" si="85"/>
        <v>0</v>
      </c>
      <c r="L861" s="23">
        <f t="shared" ca="1" si="86"/>
        <v>49474</v>
      </c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</row>
    <row r="862" spans="1:44" x14ac:dyDescent="0.2">
      <c r="A862" s="14">
        <f>Daten!A862</f>
        <v>32330</v>
      </c>
      <c r="B862" s="7" t="str">
        <f>Daten!B862</f>
        <v>Theresienfeld</v>
      </c>
      <c r="C862" s="14">
        <f t="shared" si="81"/>
        <v>3</v>
      </c>
      <c r="D862" s="8">
        <f>Daten!E862</f>
        <v>4127</v>
      </c>
      <c r="E862" s="9">
        <f>Daten!D862</f>
        <v>0</v>
      </c>
      <c r="F862" s="8">
        <f t="shared" si="82"/>
        <v>6652.4776119402986</v>
      </c>
      <c r="H862" s="25">
        <f t="shared" ca="1" si="83"/>
        <v>37409</v>
      </c>
      <c r="I862" s="7">
        <f t="shared" ca="1" si="84"/>
        <v>31</v>
      </c>
      <c r="J862" s="25">
        <f ca="1">IF(I862=0,0,COUNTIF(I$19:$I862,C862*10+1))</f>
        <v>541</v>
      </c>
      <c r="K862" s="20">
        <f t="shared" ca="1" si="85"/>
        <v>0</v>
      </c>
      <c r="L862" s="23">
        <f t="shared" ca="1" si="86"/>
        <v>37409</v>
      </c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</row>
    <row r="863" spans="1:44" x14ac:dyDescent="0.2">
      <c r="A863" s="14">
        <f>Daten!A863</f>
        <v>32331</v>
      </c>
      <c r="B863" s="7" t="str">
        <f>Daten!B863</f>
        <v>Waidmannsfeld</v>
      </c>
      <c r="C863" s="14">
        <f t="shared" si="81"/>
        <v>3</v>
      </c>
      <c r="D863" s="8">
        <f>Daten!E863</f>
        <v>1549</v>
      </c>
      <c r="E863" s="9">
        <f>Daten!D863</f>
        <v>0</v>
      </c>
      <c r="F863" s="8">
        <f t="shared" si="82"/>
        <v>2496.8955223880598</v>
      </c>
      <c r="H863" s="25">
        <f t="shared" ca="1" si="83"/>
        <v>14041</v>
      </c>
      <c r="I863" s="7">
        <f t="shared" ca="1" si="84"/>
        <v>31</v>
      </c>
      <c r="J863" s="25">
        <f ca="1">IF(I863=0,0,COUNTIF(I$19:$I863,C863*10+1))</f>
        <v>542</v>
      </c>
      <c r="K863" s="20">
        <f t="shared" ca="1" si="85"/>
        <v>0</v>
      </c>
      <c r="L863" s="23">
        <f t="shared" ca="1" si="86"/>
        <v>14041</v>
      </c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</row>
    <row r="864" spans="1:44" x14ac:dyDescent="0.2">
      <c r="A864" s="14">
        <f>Daten!A864</f>
        <v>32332</v>
      </c>
      <c r="B864" s="7" t="str">
        <f>Daten!B864</f>
        <v>Waldegg</v>
      </c>
      <c r="C864" s="14">
        <f t="shared" si="81"/>
        <v>3</v>
      </c>
      <c r="D864" s="8">
        <f>Daten!E864</f>
        <v>2019</v>
      </c>
      <c r="E864" s="9">
        <f>Daten!D864</f>
        <v>0</v>
      </c>
      <c r="F864" s="8">
        <f t="shared" si="82"/>
        <v>3254.5074626865671</v>
      </c>
      <c r="H864" s="25">
        <f t="shared" ca="1" si="83"/>
        <v>18301</v>
      </c>
      <c r="I864" s="7">
        <f t="shared" ca="1" si="84"/>
        <v>31</v>
      </c>
      <c r="J864" s="25">
        <f ca="1">IF(I864=0,0,COUNTIF(I$19:$I864,C864*10+1))</f>
        <v>543</v>
      </c>
      <c r="K864" s="20">
        <f t="shared" ca="1" si="85"/>
        <v>0</v>
      </c>
      <c r="L864" s="23">
        <f t="shared" ca="1" si="86"/>
        <v>18301</v>
      </c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</row>
    <row r="865" spans="1:44" x14ac:dyDescent="0.2">
      <c r="A865" s="14">
        <f>Daten!A865</f>
        <v>32333</v>
      </c>
      <c r="B865" s="7" t="str">
        <f>Daten!B865</f>
        <v>Walpersbach</v>
      </c>
      <c r="C865" s="14">
        <f t="shared" si="81"/>
        <v>3</v>
      </c>
      <c r="D865" s="8">
        <f>Daten!E865</f>
        <v>1238</v>
      </c>
      <c r="E865" s="9">
        <f>Daten!D865</f>
        <v>0</v>
      </c>
      <c r="F865" s="8">
        <f t="shared" si="82"/>
        <v>1995.5820895522388</v>
      </c>
      <c r="H865" s="25">
        <f t="shared" ca="1" si="83"/>
        <v>11222</v>
      </c>
      <c r="I865" s="7">
        <f t="shared" ca="1" si="84"/>
        <v>31</v>
      </c>
      <c r="J865" s="25">
        <f ca="1">IF(I865=0,0,COUNTIF(I$19:$I865,C865*10+1))</f>
        <v>544</v>
      </c>
      <c r="K865" s="20">
        <f t="shared" ca="1" si="85"/>
        <v>0</v>
      </c>
      <c r="L865" s="23">
        <f t="shared" ca="1" si="86"/>
        <v>11222</v>
      </c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</row>
    <row r="866" spans="1:44" x14ac:dyDescent="0.2">
      <c r="A866" s="14">
        <f>Daten!A866</f>
        <v>32334</v>
      </c>
      <c r="B866" s="7" t="str">
        <f>Daten!B866</f>
        <v>Weikersdorf am Steinfelde</v>
      </c>
      <c r="C866" s="14">
        <f t="shared" si="81"/>
        <v>3</v>
      </c>
      <c r="D866" s="8">
        <f>Daten!E866</f>
        <v>1087</v>
      </c>
      <c r="E866" s="9">
        <f>Daten!D866</f>
        <v>0</v>
      </c>
      <c r="F866" s="8">
        <f t="shared" si="82"/>
        <v>1752.1791044776119</v>
      </c>
      <c r="H866" s="25">
        <f t="shared" ca="1" si="83"/>
        <v>9853</v>
      </c>
      <c r="I866" s="7">
        <f t="shared" ca="1" si="84"/>
        <v>31</v>
      </c>
      <c r="J866" s="25">
        <f ca="1">IF(I866=0,0,COUNTIF(I$19:$I866,C866*10+1))</f>
        <v>545</v>
      </c>
      <c r="K866" s="20">
        <f t="shared" ca="1" si="85"/>
        <v>0</v>
      </c>
      <c r="L866" s="23">
        <f t="shared" ca="1" si="86"/>
        <v>9853</v>
      </c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</row>
    <row r="867" spans="1:44" x14ac:dyDescent="0.2">
      <c r="A867" s="14">
        <f>Daten!A867</f>
        <v>32335</v>
      </c>
      <c r="B867" s="7" t="str">
        <f>Daten!B867</f>
        <v>Wiesmath</v>
      </c>
      <c r="C867" s="14">
        <f t="shared" si="81"/>
        <v>3</v>
      </c>
      <c r="D867" s="8">
        <f>Daten!E867</f>
        <v>1540</v>
      </c>
      <c r="E867" s="9">
        <f>Daten!D867</f>
        <v>0</v>
      </c>
      <c r="F867" s="8">
        <f t="shared" si="82"/>
        <v>2482.3880597014927</v>
      </c>
      <c r="H867" s="25">
        <f t="shared" ca="1" si="83"/>
        <v>13959</v>
      </c>
      <c r="I867" s="7">
        <f t="shared" ca="1" si="84"/>
        <v>31</v>
      </c>
      <c r="J867" s="25">
        <f ca="1">IF(I867=0,0,COUNTIF(I$19:$I867,C867*10+1))</f>
        <v>546</v>
      </c>
      <c r="K867" s="20">
        <f t="shared" ca="1" si="85"/>
        <v>0</v>
      </c>
      <c r="L867" s="23">
        <f t="shared" ca="1" si="86"/>
        <v>13959</v>
      </c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</row>
    <row r="868" spans="1:44" x14ac:dyDescent="0.2">
      <c r="A868" s="14">
        <f>Daten!A868</f>
        <v>32336</v>
      </c>
      <c r="B868" s="7" t="str">
        <f>Daten!B868</f>
        <v>Winzendorf-Muthmannsdorf</v>
      </c>
      <c r="C868" s="14">
        <f t="shared" si="81"/>
        <v>3</v>
      </c>
      <c r="D868" s="8">
        <f>Daten!E868</f>
        <v>1857</v>
      </c>
      <c r="E868" s="9">
        <f>Daten!D868</f>
        <v>0</v>
      </c>
      <c r="F868" s="8">
        <f t="shared" si="82"/>
        <v>2993.373134328358</v>
      </c>
      <c r="H868" s="25">
        <f t="shared" ca="1" si="83"/>
        <v>16833</v>
      </c>
      <c r="I868" s="7">
        <f t="shared" ca="1" si="84"/>
        <v>31</v>
      </c>
      <c r="J868" s="25">
        <f ca="1">IF(I868=0,0,COUNTIF(I$19:$I868,C868*10+1))</f>
        <v>547</v>
      </c>
      <c r="K868" s="20">
        <f t="shared" ca="1" si="85"/>
        <v>0</v>
      </c>
      <c r="L868" s="23">
        <f t="shared" ca="1" si="86"/>
        <v>16833</v>
      </c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</row>
    <row r="869" spans="1:44" x14ac:dyDescent="0.2">
      <c r="A869" s="14">
        <f>Daten!A869</f>
        <v>32337</v>
      </c>
      <c r="B869" s="7" t="str">
        <f>Daten!B869</f>
        <v>Wöllersdorf-Steinabrückl</v>
      </c>
      <c r="C869" s="14">
        <f t="shared" si="81"/>
        <v>3</v>
      </c>
      <c r="D869" s="8">
        <f>Daten!E869</f>
        <v>4995</v>
      </c>
      <c r="E869" s="9">
        <f>Daten!D869</f>
        <v>0</v>
      </c>
      <c r="F869" s="8">
        <f t="shared" si="82"/>
        <v>8051.6417910447763</v>
      </c>
      <c r="H869" s="25">
        <f t="shared" ca="1" si="83"/>
        <v>45277</v>
      </c>
      <c r="I869" s="7">
        <f t="shared" ca="1" si="84"/>
        <v>31</v>
      </c>
      <c r="J869" s="25">
        <f ca="1">IF(I869=0,0,COUNTIF(I$19:$I869,C869*10+1))</f>
        <v>548</v>
      </c>
      <c r="K869" s="20">
        <f t="shared" ca="1" si="85"/>
        <v>0</v>
      </c>
      <c r="L869" s="23">
        <f t="shared" ca="1" si="86"/>
        <v>45277</v>
      </c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</row>
    <row r="870" spans="1:44" x14ac:dyDescent="0.2">
      <c r="A870" s="14">
        <f>Daten!A870</f>
        <v>32338</v>
      </c>
      <c r="B870" s="7" t="str">
        <f>Daten!B870</f>
        <v>Zillingdorf</v>
      </c>
      <c r="C870" s="14">
        <f t="shared" si="81"/>
        <v>3</v>
      </c>
      <c r="D870" s="8">
        <f>Daten!E870</f>
        <v>2160</v>
      </c>
      <c r="E870" s="9">
        <f>Daten!D870</f>
        <v>0</v>
      </c>
      <c r="F870" s="8">
        <f t="shared" si="82"/>
        <v>3481.7910447761192</v>
      </c>
      <c r="H870" s="25">
        <f t="shared" ca="1" si="83"/>
        <v>19579</v>
      </c>
      <c r="I870" s="7">
        <f t="shared" ca="1" si="84"/>
        <v>31</v>
      </c>
      <c r="J870" s="25">
        <f ca="1">IF(I870=0,0,COUNTIF(I$19:$I870,C870*10+1))</f>
        <v>549</v>
      </c>
      <c r="K870" s="20">
        <f t="shared" ca="1" si="85"/>
        <v>0</v>
      </c>
      <c r="L870" s="23">
        <f t="shared" ca="1" si="86"/>
        <v>19579</v>
      </c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</row>
    <row r="871" spans="1:44" x14ac:dyDescent="0.2">
      <c r="A871" s="14">
        <f>Daten!A871</f>
        <v>32501</v>
      </c>
      <c r="B871" s="7" t="str">
        <f>Daten!B871</f>
        <v>Allentsteig</v>
      </c>
      <c r="C871" s="14">
        <f t="shared" si="81"/>
        <v>3</v>
      </c>
      <c r="D871" s="8">
        <f>Daten!E871</f>
        <v>1731</v>
      </c>
      <c r="E871" s="9">
        <f>Daten!D871</f>
        <v>0</v>
      </c>
      <c r="F871" s="8">
        <f t="shared" si="82"/>
        <v>2790.2686567164178</v>
      </c>
      <c r="H871" s="25">
        <f t="shared" ca="1" si="83"/>
        <v>15691</v>
      </c>
      <c r="I871" s="7">
        <f t="shared" ca="1" si="84"/>
        <v>31</v>
      </c>
      <c r="J871" s="25">
        <f ca="1">IF(I871=0,0,COUNTIF(I$19:$I871,C871*10+1))</f>
        <v>550</v>
      </c>
      <c r="K871" s="20">
        <f t="shared" ca="1" si="85"/>
        <v>0</v>
      </c>
      <c r="L871" s="23">
        <f t="shared" ca="1" si="86"/>
        <v>15691</v>
      </c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</row>
    <row r="872" spans="1:44" x14ac:dyDescent="0.2">
      <c r="A872" s="14">
        <f>Daten!A872</f>
        <v>32502</v>
      </c>
      <c r="B872" s="7" t="str">
        <f>Daten!B872</f>
        <v>Arbesbach</v>
      </c>
      <c r="C872" s="14">
        <f t="shared" si="81"/>
        <v>3</v>
      </c>
      <c r="D872" s="8">
        <f>Daten!E872</f>
        <v>1588</v>
      </c>
      <c r="E872" s="9">
        <f>Daten!D872</f>
        <v>0</v>
      </c>
      <c r="F872" s="8">
        <f t="shared" si="82"/>
        <v>2559.7611940298507</v>
      </c>
      <c r="H872" s="25">
        <f t="shared" ca="1" si="83"/>
        <v>14394</v>
      </c>
      <c r="I872" s="7">
        <f t="shared" ca="1" si="84"/>
        <v>31</v>
      </c>
      <c r="J872" s="25">
        <f ca="1">IF(I872=0,0,COUNTIF(I$19:$I872,C872*10+1))</f>
        <v>551</v>
      </c>
      <c r="K872" s="20">
        <f t="shared" ca="1" si="85"/>
        <v>0</v>
      </c>
      <c r="L872" s="23">
        <f t="shared" ca="1" si="86"/>
        <v>14394</v>
      </c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</row>
    <row r="873" spans="1:44" x14ac:dyDescent="0.2">
      <c r="A873" s="14">
        <f>Daten!A873</f>
        <v>32503</v>
      </c>
      <c r="B873" s="7" t="str">
        <f>Daten!B873</f>
        <v>Bärnkopf</v>
      </c>
      <c r="C873" s="14">
        <f t="shared" si="81"/>
        <v>3</v>
      </c>
      <c r="D873" s="8">
        <f>Daten!E873</f>
        <v>348</v>
      </c>
      <c r="E873" s="9">
        <f>Daten!D873</f>
        <v>0</v>
      </c>
      <c r="F873" s="8">
        <f t="shared" si="82"/>
        <v>560.95522388059703</v>
      </c>
      <c r="H873" s="25">
        <f t="shared" ca="1" si="83"/>
        <v>3154</v>
      </c>
      <c r="I873" s="7">
        <f t="shared" ca="1" si="84"/>
        <v>31</v>
      </c>
      <c r="J873" s="25">
        <f ca="1">IF(I873=0,0,COUNTIF(I$19:$I873,C873*10+1))</f>
        <v>552</v>
      </c>
      <c r="K873" s="20">
        <f t="shared" ca="1" si="85"/>
        <v>0</v>
      </c>
      <c r="L873" s="23">
        <f t="shared" ca="1" si="86"/>
        <v>3154</v>
      </c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</row>
    <row r="874" spans="1:44" x14ac:dyDescent="0.2">
      <c r="A874" s="14">
        <f>Daten!A874</f>
        <v>32504</v>
      </c>
      <c r="B874" s="7" t="str">
        <f>Daten!B874</f>
        <v>Echsenbach</v>
      </c>
      <c r="C874" s="14">
        <f t="shared" si="81"/>
        <v>3</v>
      </c>
      <c r="D874" s="8">
        <f>Daten!E874</f>
        <v>1290</v>
      </c>
      <c r="E874" s="9">
        <f>Daten!D874</f>
        <v>0</v>
      </c>
      <c r="F874" s="8">
        <f t="shared" si="82"/>
        <v>2079.4029850746269</v>
      </c>
      <c r="H874" s="25">
        <f t="shared" ca="1" si="83"/>
        <v>11693</v>
      </c>
      <c r="I874" s="7">
        <f t="shared" ca="1" si="84"/>
        <v>31</v>
      </c>
      <c r="J874" s="25">
        <f ca="1">IF(I874=0,0,COUNTIF(I$19:$I874,C874*10+1))</f>
        <v>553</v>
      </c>
      <c r="K874" s="20">
        <f t="shared" ca="1" si="85"/>
        <v>0</v>
      </c>
      <c r="L874" s="23">
        <f t="shared" ca="1" si="86"/>
        <v>11693</v>
      </c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</row>
    <row r="875" spans="1:44" x14ac:dyDescent="0.2">
      <c r="A875" s="14">
        <f>Daten!A875</f>
        <v>32505</v>
      </c>
      <c r="B875" s="7" t="str">
        <f>Daten!B875</f>
        <v>Göpfritz an der Wild</v>
      </c>
      <c r="C875" s="14">
        <f t="shared" si="81"/>
        <v>3</v>
      </c>
      <c r="D875" s="8">
        <f>Daten!E875</f>
        <v>1775</v>
      </c>
      <c r="E875" s="9">
        <f>Daten!D875</f>
        <v>0</v>
      </c>
      <c r="F875" s="8">
        <f t="shared" si="82"/>
        <v>2861.1940298507461</v>
      </c>
      <c r="H875" s="25">
        <f t="shared" ca="1" si="83"/>
        <v>16089</v>
      </c>
      <c r="I875" s="7">
        <f t="shared" ca="1" si="84"/>
        <v>31</v>
      </c>
      <c r="J875" s="25">
        <f ca="1">IF(I875=0,0,COUNTIF(I$19:$I875,C875*10+1))</f>
        <v>554</v>
      </c>
      <c r="K875" s="20">
        <f t="shared" ca="1" si="85"/>
        <v>0</v>
      </c>
      <c r="L875" s="23">
        <f t="shared" ca="1" si="86"/>
        <v>16089</v>
      </c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</row>
    <row r="876" spans="1:44" x14ac:dyDescent="0.2">
      <c r="A876" s="14">
        <f>Daten!A876</f>
        <v>32506</v>
      </c>
      <c r="B876" s="7" t="str">
        <f>Daten!B876</f>
        <v>Grafenschlag</v>
      </c>
      <c r="C876" s="14">
        <f t="shared" si="81"/>
        <v>3</v>
      </c>
      <c r="D876" s="8">
        <f>Daten!E876</f>
        <v>833</v>
      </c>
      <c r="E876" s="9">
        <f>Daten!D876</f>
        <v>0</v>
      </c>
      <c r="F876" s="8">
        <f t="shared" si="82"/>
        <v>1342.7462686567164</v>
      </c>
      <c r="H876" s="25">
        <f t="shared" ca="1" si="83"/>
        <v>7551</v>
      </c>
      <c r="I876" s="7">
        <f t="shared" ca="1" si="84"/>
        <v>31</v>
      </c>
      <c r="J876" s="25">
        <f ca="1">IF(I876=0,0,COUNTIF(I$19:$I876,C876*10+1))</f>
        <v>555</v>
      </c>
      <c r="K876" s="20">
        <f t="shared" ca="1" si="85"/>
        <v>0</v>
      </c>
      <c r="L876" s="23">
        <f t="shared" ca="1" si="86"/>
        <v>7551</v>
      </c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</row>
    <row r="877" spans="1:44" x14ac:dyDescent="0.2">
      <c r="A877" s="14">
        <f>Daten!A877</f>
        <v>32508</v>
      </c>
      <c r="B877" s="7" t="str">
        <f>Daten!B877</f>
        <v>Groß Gerungs</v>
      </c>
      <c r="C877" s="14">
        <f t="shared" si="81"/>
        <v>3</v>
      </c>
      <c r="D877" s="8">
        <f>Daten!E877</f>
        <v>4498</v>
      </c>
      <c r="E877" s="9">
        <f>Daten!D877</f>
        <v>0</v>
      </c>
      <c r="F877" s="8">
        <f t="shared" si="82"/>
        <v>7250.5074626865671</v>
      </c>
      <c r="H877" s="25">
        <f t="shared" ca="1" si="83"/>
        <v>40772</v>
      </c>
      <c r="I877" s="7">
        <f t="shared" ca="1" si="84"/>
        <v>31</v>
      </c>
      <c r="J877" s="25">
        <f ca="1">IF(I877=0,0,COUNTIF(I$19:$I877,C877*10+1))</f>
        <v>556</v>
      </c>
      <c r="K877" s="20">
        <f t="shared" ca="1" si="85"/>
        <v>0</v>
      </c>
      <c r="L877" s="23">
        <f t="shared" ca="1" si="86"/>
        <v>40772</v>
      </c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</row>
    <row r="878" spans="1:44" x14ac:dyDescent="0.2">
      <c r="A878" s="14">
        <f>Daten!A878</f>
        <v>32509</v>
      </c>
      <c r="B878" s="7" t="str">
        <f>Daten!B878</f>
        <v>Großgöttfritz</v>
      </c>
      <c r="C878" s="14">
        <f t="shared" si="81"/>
        <v>3</v>
      </c>
      <c r="D878" s="8">
        <f>Daten!E878</f>
        <v>1335</v>
      </c>
      <c r="E878" s="9">
        <f>Daten!D878</f>
        <v>0</v>
      </c>
      <c r="F878" s="8">
        <f t="shared" si="82"/>
        <v>2151.9402985074626</v>
      </c>
      <c r="H878" s="25">
        <f t="shared" ca="1" si="83"/>
        <v>12101</v>
      </c>
      <c r="I878" s="7">
        <f t="shared" ca="1" si="84"/>
        <v>31</v>
      </c>
      <c r="J878" s="25">
        <f ca="1">IF(I878=0,0,COUNTIF(I$19:$I878,C878*10+1))</f>
        <v>557</v>
      </c>
      <c r="K878" s="20">
        <f t="shared" ca="1" si="85"/>
        <v>0</v>
      </c>
      <c r="L878" s="23">
        <f t="shared" ca="1" si="86"/>
        <v>12101</v>
      </c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</row>
    <row r="879" spans="1:44" x14ac:dyDescent="0.2">
      <c r="A879" s="14">
        <f>Daten!A879</f>
        <v>32511</v>
      </c>
      <c r="B879" s="7" t="str">
        <f>Daten!B879</f>
        <v>Gutenbrunn</v>
      </c>
      <c r="C879" s="14">
        <f t="shared" si="81"/>
        <v>3</v>
      </c>
      <c r="D879" s="8">
        <f>Daten!E879</f>
        <v>492</v>
      </c>
      <c r="E879" s="9">
        <f>Daten!D879</f>
        <v>0</v>
      </c>
      <c r="F879" s="8">
        <f t="shared" si="82"/>
        <v>793.07462686567169</v>
      </c>
      <c r="H879" s="25">
        <f t="shared" ca="1" si="83"/>
        <v>4460</v>
      </c>
      <c r="I879" s="7">
        <f t="shared" ca="1" si="84"/>
        <v>31</v>
      </c>
      <c r="J879" s="25">
        <f ca="1">IF(I879=0,0,COUNTIF(I$19:$I879,C879*10+1))</f>
        <v>558</v>
      </c>
      <c r="K879" s="20">
        <f t="shared" ca="1" si="85"/>
        <v>0</v>
      </c>
      <c r="L879" s="23">
        <f t="shared" ca="1" si="86"/>
        <v>4460</v>
      </c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</row>
    <row r="880" spans="1:44" x14ac:dyDescent="0.2">
      <c r="A880" s="14">
        <f>Daten!A880</f>
        <v>32514</v>
      </c>
      <c r="B880" s="7" t="str">
        <f>Daten!B880</f>
        <v>Kirchschlag</v>
      </c>
      <c r="C880" s="14">
        <f t="shared" si="81"/>
        <v>3</v>
      </c>
      <c r="D880" s="8">
        <f>Daten!E880</f>
        <v>624</v>
      </c>
      <c r="E880" s="9">
        <f>Daten!D880</f>
        <v>0</v>
      </c>
      <c r="F880" s="8">
        <f t="shared" si="82"/>
        <v>1005.8507462686567</v>
      </c>
      <c r="H880" s="25">
        <f t="shared" ca="1" si="83"/>
        <v>5656</v>
      </c>
      <c r="I880" s="7">
        <f t="shared" ca="1" si="84"/>
        <v>31</v>
      </c>
      <c r="J880" s="25">
        <f ca="1">IF(I880=0,0,COUNTIF(I$19:$I880,C880*10+1))</f>
        <v>559</v>
      </c>
      <c r="K880" s="20">
        <f t="shared" ca="1" si="85"/>
        <v>0</v>
      </c>
      <c r="L880" s="23">
        <f t="shared" ca="1" si="86"/>
        <v>5656</v>
      </c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</row>
    <row r="881" spans="1:44" x14ac:dyDescent="0.2">
      <c r="A881" s="14">
        <f>Daten!A881</f>
        <v>32515</v>
      </c>
      <c r="B881" s="7" t="str">
        <f>Daten!B881</f>
        <v>Kottes-Purk</v>
      </c>
      <c r="C881" s="14">
        <f t="shared" si="81"/>
        <v>3</v>
      </c>
      <c r="D881" s="8">
        <f>Daten!E881</f>
        <v>1439</v>
      </c>
      <c r="E881" s="9">
        <f>Daten!D881</f>
        <v>0</v>
      </c>
      <c r="F881" s="8">
        <f t="shared" si="82"/>
        <v>2319.5820895522388</v>
      </c>
      <c r="H881" s="25">
        <f t="shared" ca="1" si="83"/>
        <v>13044</v>
      </c>
      <c r="I881" s="7">
        <f t="shared" ca="1" si="84"/>
        <v>31</v>
      </c>
      <c r="J881" s="25">
        <f ca="1">IF(I881=0,0,COUNTIF(I$19:$I881,C881*10+1))</f>
        <v>560</v>
      </c>
      <c r="K881" s="20">
        <f t="shared" ca="1" si="85"/>
        <v>0</v>
      </c>
      <c r="L881" s="23">
        <f t="shared" ca="1" si="86"/>
        <v>13044</v>
      </c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</row>
    <row r="882" spans="1:44" x14ac:dyDescent="0.2">
      <c r="A882" s="14">
        <f>Daten!A882</f>
        <v>32516</v>
      </c>
      <c r="B882" s="7" t="str">
        <f>Daten!B882</f>
        <v>Langschlag</v>
      </c>
      <c r="C882" s="14">
        <f t="shared" si="81"/>
        <v>3</v>
      </c>
      <c r="D882" s="8">
        <f>Daten!E882</f>
        <v>1712</v>
      </c>
      <c r="E882" s="9">
        <f>Daten!D882</f>
        <v>0</v>
      </c>
      <c r="F882" s="8">
        <f t="shared" si="82"/>
        <v>2759.6417910447763</v>
      </c>
      <c r="H882" s="25">
        <f t="shared" ca="1" si="83"/>
        <v>15518</v>
      </c>
      <c r="I882" s="7">
        <f t="shared" ca="1" si="84"/>
        <v>31</v>
      </c>
      <c r="J882" s="25">
        <f ca="1">IF(I882=0,0,COUNTIF(I$19:$I882,C882*10+1))</f>
        <v>561</v>
      </c>
      <c r="K882" s="20">
        <f t="shared" ca="1" si="85"/>
        <v>0</v>
      </c>
      <c r="L882" s="23">
        <f t="shared" ca="1" si="86"/>
        <v>15518</v>
      </c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</row>
    <row r="883" spans="1:44" x14ac:dyDescent="0.2">
      <c r="A883" s="14">
        <f>Daten!A883</f>
        <v>32517</v>
      </c>
      <c r="B883" s="7" t="str">
        <f>Daten!B883</f>
        <v>Martinsberg</v>
      </c>
      <c r="C883" s="14">
        <f t="shared" si="81"/>
        <v>3</v>
      </c>
      <c r="D883" s="8">
        <f>Daten!E883</f>
        <v>1071</v>
      </c>
      <c r="E883" s="9">
        <f>Daten!D883</f>
        <v>0</v>
      </c>
      <c r="F883" s="8">
        <f t="shared" si="82"/>
        <v>1726.3880597014925</v>
      </c>
      <c r="H883" s="25">
        <f t="shared" ca="1" si="83"/>
        <v>9708</v>
      </c>
      <c r="I883" s="7">
        <f t="shared" ca="1" si="84"/>
        <v>31</v>
      </c>
      <c r="J883" s="25">
        <f ca="1">IF(I883=0,0,COUNTIF(I$19:$I883,C883*10+1))</f>
        <v>562</v>
      </c>
      <c r="K883" s="20">
        <f t="shared" ca="1" si="85"/>
        <v>0</v>
      </c>
      <c r="L883" s="23">
        <f t="shared" ca="1" si="86"/>
        <v>9708</v>
      </c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</row>
    <row r="884" spans="1:44" x14ac:dyDescent="0.2">
      <c r="A884" s="14">
        <f>Daten!A884</f>
        <v>32518</v>
      </c>
      <c r="B884" s="7" t="str">
        <f>Daten!B884</f>
        <v>Ottenschlag</v>
      </c>
      <c r="C884" s="14">
        <f t="shared" si="81"/>
        <v>3</v>
      </c>
      <c r="D884" s="8">
        <f>Daten!E884</f>
        <v>1023</v>
      </c>
      <c r="E884" s="9">
        <f>Daten!D884</f>
        <v>0</v>
      </c>
      <c r="F884" s="8">
        <f t="shared" si="82"/>
        <v>1649.0149253731342</v>
      </c>
      <c r="H884" s="25">
        <f t="shared" ca="1" si="83"/>
        <v>9273</v>
      </c>
      <c r="I884" s="7">
        <f t="shared" ca="1" si="84"/>
        <v>31</v>
      </c>
      <c r="J884" s="25">
        <f ca="1">IF(I884=0,0,COUNTIF(I$19:$I884,C884*10+1))</f>
        <v>563</v>
      </c>
      <c r="K884" s="20">
        <f t="shared" ca="1" si="85"/>
        <v>0</v>
      </c>
      <c r="L884" s="23">
        <f t="shared" ca="1" si="86"/>
        <v>9273</v>
      </c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</row>
    <row r="885" spans="1:44" x14ac:dyDescent="0.2">
      <c r="A885" s="14">
        <f>Daten!A885</f>
        <v>32519</v>
      </c>
      <c r="B885" s="7" t="str">
        <f>Daten!B885</f>
        <v>Altmelon</v>
      </c>
      <c r="C885" s="14">
        <f t="shared" si="81"/>
        <v>3</v>
      </c>
      <c r="D885" s="8">
        <f>Daten!E885</f>
        <v>867</v>
      </c>
      <c r="E885" s="9">
        <f>Daten!D885</f>
        <v>0</v>
      </c>
      <c r="F885" s="8">
        <f t="shared" si="82"/>
        <v>1397.5522388059701</v>
      </c>
      <c r="H885" s="25">
        <f t="shared" ca="1" si="83"/>
        <v>7859</v>
      </c>
      <c r="I885" s="7">
        <f t="shared" ca="1" si="84"/>
        <v>31</v>
      </c>
      <c r="J885" s="25">
        <f ca="1">IF(I885=0,0,COUNTIF(I$19:$I885,C885*10+1))</f>
        <v>564</v>
      </c>
      <c r="K885" s="20">
        <f t="shared" ca="1" si="85"/>
        <v>0</v>
      </c>
      <c r="L885" s="23">
        <f t="shared" ca="1" si="86"/>
        <v>7859</v>
      </c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</row>
    <row r="886" spans="1:44" x14ac:dyDescent="0.2">
      <c r="A886" s="14">
        <f>Daten!A886</f>
        <v>32520</v>
      </c>
      <c r="B886" s="7" t="str">
        <f>Daten!B886</f>
        <v>Pölla</v>
      </c>
      <c r="C886" s="14">
        <f t="shared" si="81"/>
        <v>3</v>
      </c>
      <c r="D886" s="8">
        <f>Daten!E886</f>
        <v>915</v>
      </c>
      <c r="E886" s="9">
        <f>Daten!D886</f>
        <v>0</v>
      </c>
      <c r="F886" s="8">
        <f t="shared" si="82"/>
        <v>1474.9253731343283</v>
      </c>
      <c r="H886" s="25">
        <f t="shared" ca="1" si="83"/>
        <v>8294</v>
      </c>
      <c r="I886" s="7">
        <f t="shared" ca="1" si="84"/>
        <v>31</v>
      </c>
      <c r="J886" s="25">
        <f ca="1">IF(I886=0,0,COUNTIF(I$19:$I886,C886*10+1))</f>
        <v>565</v>
      </c>
      <c r="K886" s="20">
        <f t="shared" ca="1" si="85"/>
        <v>0</v>
      </c>
      <c r="L886" s="23">
        <f t="shared" ca="1" si="86"/>
        <v>8294</v>
      </c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</row>
    <row r="887" spans="1:44" x14ac:dyDescent="0.2">
      <c r="A887" s="14">
        <f>Daten!A887</f>
        <v>32521</v>
      </c>
      <c r="B887" s="7" t="str">
        <f>Daten!B887</f>
        <v>Rappottenstein</v>
      </c>
      <c r="C887" s="14">
        <f t="shared" si="81"/>
        <v>3</v>
      </c>
      <c r="D887" s="8">
        <f>Daten!E887</f>
        <v>1753</v>
      </c>
      <c r="E887" s="9">
        <f>Daten!D887</f>
        <v>0</v>
      </c>
      <c r="F887" s="8">
        <f t="shared" si="82"/>
        <v>2825.7313432835822</v>
      </c>
      <c r="H887" s="25">
        <f t="shared" ca="1" si="83"/>
        <v>15890</v>
      </c>
      <c r="I887" s="7">
        <f t="shared" ca="1" si="84"/>
        <v>31</v>
      </c>
      <c r="J887" s="25">
        <f ca="1">IF(I887=0,0,COUNTIF(I$19:$I887,C887*10+1))</f>
        <v>566</v>
      </c>
      <c r="K887" s="20">
        <f t="shared" ca="1" si="85"/>
        <v>0</v>
      </c>
      <c r="L887" s="23">
        <f t="shared" ca="1" si="86"/>
        <v>15890</v>
      </c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</row>
    <row r="888" spans="1:44" x14ac:dyDescent="0.2">
      <c r="A888" s="14">
        <f>Daten!A888</f>
        <v>32522</v>
      </c>
      <c r="B888" s="7" t="str">
        <f>Daten!B888</f>
        <v>Sallingberg</v>
      </c>
      <c r="C888" s="14">
        <f t="shared" si="81"/>
        <v>3</v>
      </c>
      <c r="D888" s="8">
        <f>Daten!E888</f>
        <v>1272</v>
      </c>
      <c r="E888" s="9">
        <f>Daten!D888</f>
        <v>0</v>
      </c>
      <c r="F888" s="8">
        <f t="shared" si="82"/>
        <v>2050.3880597014927</v>
      </c>
      <c r="H888" s="25">
        <f t="shared" ca="1" si="83"/>
        <v>11530</v>
      </c>
      <c r="I888" s="7">
        <f t="shared" ca="1" si="84"/>
        <v>31</v>
      </c>
      <c r="J888" s="25">
        <f ca="1">IF(I888=0,0,COUNTIF(I$19:$I888,C888*10+1))</f>
        <v>567</v>
      </c>
      <c r="K888" s="20">
        <f t="shared" ca="1" si="85"/>
        <v>0</v>
      </c>
      <c r="L888" s="23">
        <f t="shared" ca="1" si="86"/>
        <v>11530</v>
      </c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</row>
    <row r="889" spans="1:44" x14ac:dyDescent="0.2">
      <c r="A889" s="14">
        <f>Daten!A889</f>
        <v>32523</v>
      </c>
      <c r="B889" s="7" t="str">
        <f>Daten!B889</f>
        <v>Schönbach</v>
      </c>
      <c r="C889" s="14">
        <f t="shared" si="81"/>
        <v>3</v>
      </c>
      <c r="D889" s="8">
        <f>Daten!E889</f>
        <v>763</v>
      </c>
      <c r="E889" s="9">
        <f>Daten!D889</f>
        <v>0</v>
      </c>
      <c r="F889" s="8">
        <f t="shared" si="82"/>
        <v>1229.9104477611941</v>
      </c>
      <c r="H889" s="25">
        <f t="shared" ca="1" si="83"/>
        <v>6916</v>
      </c>
      <c r="I889" s="7">
        <f t="shared" ca="1" si="84"/>
        <v>31</v>
      </c>
      <c r="J889" s="25">
        <f ca="1">IF(I889=0,0,COUNTIF(I$19:$I889,C889*10+1))</f>
        <v>568</v>
      </c>
      <c r="K889" s="20">
        <f t="shared" ca="1" si="85"/>
        <v>0</v>
      </c>
      <c r="L889" s="23">
        <f t="shared" ca="1" si="86"/>
        <v>6916</v>
      </c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</row>
    <row r="890" spans="1:44" x14ac:dyDescent="0.2">
      <c r="A890" s="14">
        <f>Daten!A890</f>
        <v>32524</v>
      </c>
      <c r="B890" s="7" t="str">
        <f>Daten!B890</f>
        <v>Schwarzenau</v>
      </c>
      <c r="C890" s="14">
        <f t="shared" si="81"/>
        <v>3</v>
      </c>
      <c r="D890" s="8">
        <f>Daten!E890</f>
        <v>1494</v>
      </c>
      <c r="E890" s="9">
        <f>Daten!D890</f>
        <v>0</v>
      </c>
      <c r="F890" s="8">
        <f t="shared" si="82"/>
        <v>2408.2388059701493</v>
      </c>
      <c r="H890" s="25">
        <f t="shared" ca="1" si="83"/>
        <v>13542</v>
      </c>
      <c r="I890" s="7">
        <f t="shared" ca="1" si="84"/>
        <v>31</v>
      </c>
      <c r="J890" s="25">
        <f ca="1">IF(I890=0,0,COUNTIF(I$19:$I890,C890*10+1))</f>
        <v>569</v>
      </c>
      <c r="K890" s="20">
        <f t="shared" ca="1" si="85"/>
        <v>0</v>
      </c>
      <c r="L890" s="23">
        <f t="shared" ca="1" si="86"/>
        <v>13542</v>
      </c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</row>
    <row r="891" spans="1:44" x14ac:dyDescent="0.2">
      <c r="A891" s="14">
        <f>Daten!A891</f>
        <v>32525</v>
      </c>
      <c r="B891" s="7" t="str">
        <f>Daten!B891</f>
        <v>Schweiggers</v>
      </c>
      <c r="C891" s="14">
        <f t="shared" si="81"/>
        <v>3</v>
      </c>
      <c r="D891" s="8">
        <f>Daten!E891</f>
        <v>2051</v>
      </c>
      <c r="E891" s="9">
        <f>Daten!D891</f>
        <v>0</v>
      </c>
      <c r="F891" s="8">
        <f t="shared" si="82"/>
        <v>3306.0895522388059</v>
      </c>
      <c r="H891" s="25">
        <f t="shared" ca="1" si="83"/>
        <v>18591</v>
      </c>
      <c r="I891" s="7">
        <f t="shared" ca="1" si="84"/>
        <v>31</v>
      </c>
      <c r="J891" s="25">
        <f ca="1">IF(I891=0,0,COUNTIF(I$19:$I891,C891*10+1))</f>
        <v>570</v>
      </c>
      <c r="K891" s="20">
        <f t="shared" ca="1" si="85"/>
        <v>0</v>
      </c>
      <c r="L891" s="23">
        <f t="shared" ca="1" si="86"/>
        <v>18591</v>
      </c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</row>
    <row r="892" spans="1:44" x14ac:dyDescent="0.2">
      <c r="A892" s="14">
        <f>Daten!A892</f>
        <v>32528</v>
      </c>
      <c r="B892" s="7" t="str">
        <f>Daten!B892</f>
        <v>Bad Traunstein</v>
      </c>
      <c r="C892" s="14">
        <f t="shared" si="81"/>
        <v>3</v>
      </c>
      <c r="D892" s="8">
        <f>Daten!E892</f>
        <v>998</v>
      </c>
      <c r="E892" s="9">
        <f>Daten!D892</f>
        <v>0</v>
      </c>
      <c r="F892" s="8">
        <f t="shared" si="82"/>
        <v>1608.7164179104477</v>
      </c>
      <c r="H892" s="25">
        <f t="shared" ca="1" si="83"/>
        <v>9046</v>
      </c>
      <c r="I892" s="7">
        <f t="shared" ca="1" si="84"/>
        <v>31</v>
      </c>
      <c r="J892" s="25">
        <f ca="1">IF(I892=0,0,COUNTIF(I$19:$I892,C892*10+1))</f>
        <v>571</v>
      </c>
      <c r="K892" s="20">
        <f t="shared" ca="1" si="85"/>
        <v>0</v>
      </c>
      <c r="L892" s="23">
        <f t="shared" ca="1" si="86"/>
        <v>9046</v>
      </c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</row>
    <row r="893" spans="1:44" x14ac:dyDescent="0.2">
      <c r="A893" s="14">
        <f>Daten!A893</f>
        <v>32529</v>
      </c>
      <c r="B893" s="7" t="str">
        <f>Daten!B893</f>
        <v>Waldhausen</v>
      </c>
      <c r="C893" s="14">
        <f t="shared" si="81"/>
        <v>3</v>
      </c>
      <c r="D893" s="8">
        <f>Daten!E893</f>
        <v>1205</v>
      </c>
      <c r="E893" s="9">
        <f>Daten!D893</f>
        <v>0</v>
      </c>
      <c r="F893" s="8">
        <f t="shared" si="82"/>
        <v>1942.3880597014925</v>
      </c>
      <c r="H893" s="25">
        <f t="shared" ca="1" si="83"/>
        <v>10923</v>
      </c>
      <c r="I893" s="7">
        <f t="shared" ca="1" si="84"/>
        <v>31</v>
      </c>
      <c r="J893" s="25">
        <f ca="1">IF(I893=0,0,COUNTIF(I$19:$I893,C893*10+1))</f>
        <v>572</v>
      </c>
      <c r="K893" s="20">
        <f t="shared" ca="1" si="85"/>
        <v>0</v>
      </c>
      <c r="L893" s="23">
        <f t="shared" ca="1" si="86"/>
        <v>10923</v>
      </c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</row>
    <row r="894" spans="1:44" x14ac:dyDescent="0.2">
      <c r="A894" s="14">
        <f>Daten!A894</f>
        <v>32530</v>
      </c>
      <c r="B894" s="7" t="str">
        <f>Daten!B894</f>
        <v>Zwettl-Niederösterreich</v>
      </c>
      <c r="C894" s="14">
        <f t="shared" si="81"/>
        <v>3</v>
      </c>
      <c r="D894" s="8">
        <f>Daten!E894</f>
        <v>10746</v>
      </c>
      <c r="E894" s="9">
        <f>Daten!D894</f>
        <v>0</v>
      </c>
      <c r="F894" s="8">
        <f t="shared" si="82"/>
        <v>17910</v>
      </c>
      <c r="H894" s="25">
        <f t="shared" ca="1" si="83"/>
        <v>100713</v>
      </c>
      <c r="I894" s="7">
        <f t="shared" ca="1" si="84"/>
        <v>31</v>
      </c>
      <c r="J894" s="25">
        <f ca="1">IF(I894=0,0,COUNTIF(I$19:$I894,C894*10+1))</f>
        <v>573</v>
      </c>
      <c r="K894" s="20">
        <f t="shared" ca="1" si="85"/>
        <v>0</v>
      </c>
      <c r="L894" s="23">
        <f t="shared" ca="1" si="86"/>
        <v>100713</v>
      </c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</row>
    <row r="895" spans="1:44" x14ac:dyDescent="0.2">
      <c r="A895" s="14">
        <f>Daten!A895</f>
        <v>40101</v>
      </c>
      <c r="B895" s="7" t="str">
        <f>Daten!B895</f>
        <v>Linz</v>
      </c>
      <c r="C895" s="14">
        <f t="shared" si="81"/>
        <v>4</v>
      </c>
      <c r="D895" s="8">
        <f>Daten!E895</f>
        <v>209813</v>
      </c>
      <c r="E895" s="9">
        <f>Daten!D895</f>
        <v>1</v>
      </c>
      <c r="F895" s="8">
        <f t="shared" si="82"/>
        <v>489563.66666666669</v>
      </c>
      <c r="H895" s="25">
        <f t="shared" ca="1" si="83"/>
        <v>2893897</v>
      </c>
      <c r="I895" s="7">
        <f t="shared" ca="1" si="84"/>
        <v>41</v>
      </c>
      <c r="J895" s="25">
        <f ca="1">IF(I895=0,0,COUNTIF(I$19:$I895,C895*10+1))</f>
        <v>1</v>
      </c>
      <c r="K895" s="20">
        <f t="shared" ca="1" si="85"/>
        <v>6</v>
      </c>
      <c r="L895" s="23">
        <f t="shared" ca="1" si="86"/>
        <v>2893903</v>
      </c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</row>
    <row r="896" spans="1:44" x14ac:dyDescent="0.2">
      <c r="A896" s="14">
        <f>Daten!A896</f>
        <v>40201</v>
      </c>
      <c r="B896" s="7" t="str">
        <f>Daten!B896</f>
        <v>Steyr</v>
      </c>
      <c r="C896" s="14">
        <f t="shared" si="81"/>
        <v>4</v>
      </c>
      <c r="D896" s="8">
        <f>Daten!E896</f>
        <v>37923</v>
      </c>
      <c r="E896" s="9">
        <f>Daten!D896</f>
        <v>1</v>
      </c>
      <c r="F896" s="8">
        <f t="shared" si="82"/>
        <v>75846</v>
      </c>
      <c r="H896" s="25">
        <f t="shared" ca="1" si="83"/>
        <v>448339</v>
      </c>
      <c r="I896" s="7">
        <f t="shared" ca="1" si="84"/>
        <v>41</v>
      </c>
      <c r="J896" s="25">
        <f ca="1">IF(I896=0,0,COUNTIF(I$19:$I896,C896*10+1))</f>
        <v>2</v>
      </c>
      <c r="K896" s="20">
        <f t="shared" ca="1" si="85"/>
        <v>0</v>
      </c>
      <c r="L896" s="23">
        <f t="shared" ca="1" si="86"/>
        <v>448339</v>
      </c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</row>
    <row r="897" spans="1:44" x14ac:dyDescent="0.2">
      <c r="A897" s="14">
        <f>Daten!A897</f>
        <v>40301</v>
      </c>
      <c r="B897" s="7" t="str">
        <f>Daten!B897</f>
        <v>Wels</v>
      </c>
      <c r="C897" s="14">
        <f t="shared" si="81"/>
        <v>4</v>
      </c>
      <c r="D897" s="8">
        <f>Daten!E897</f>
        <v>64264</v>
      </c>
      <c r="E897" s="9">
        <f>Daten!D897</f>
        <v>1</v>
      </c>
      <c r="F897" s="8">
        <f t="shared" si="82"/>
        <v>149949.33333333334</v>
      </c>
      <c r="H897" s="25">
        <f t="shared" ca="1" si="83"/>
        <v>886377</v>
      </c>
      <c r="I897" s="7">
        <f t="shared" ca="1" si="84"/>
        <v>41</v>
      </c>
      <c r="J897" s="25">
        <f ca="1">IF(I897=0,0,COUNTIF(I$19:$I897,C897*10+1))</f>
        <v>3</v>
      </c>
      <c r="K897" s="20">
        <f t="shared" ca="1" si="85"/>
        <v>0</v>
      </c>
      <c r="L897" s="23">
        <f t="shared" ca="1" si="86"/>
        <v>886377</v>
      </c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</row>
    <row r="898" spans="1:44" x14ac:dyDescent="0.2">
      <c r="A898" s="14">
        <f>Daten!A898</f>
        <v>40401</v>
      </c>
      <c r="B898" s="7" t="str">
        <f>Daten!B898</f>
        <v>Altheim</v>
      </c>
      <c r="C898" s="14">
        <f t="shared" si="81"/>
        <v>4</v>
      </c>
      <c r="D898" s="8">
        <f>Daten!E898</f>
        <v>5059</v>
      </c>
      <c r="E898" s="9">
        <f>Daten!D898</f>
        <v>0</v>
      </c>
      <c r="F898" s="8">
        <f t="shared" si="82"/>
        <v>8154.8059701492539</v>
      </c>
      <c r="H898" s="25">
        <f t="shared" ca="1" si="83"/>
        <v>48204</v>
      </c>
      <c r="I898" s="7">
        <f t="shared" ca="1" si="84"/>
        <v>41</v>
      </c>
      <c r="J898" s="25">
        <f ca="1">IF(I898=0,0,COUNTIF(I$19:$I898,C898*10+1))</f>
        <v>4</v>
      </c>
      <c r="K898" s="20">
        <f t="shared" ca="1" si="85"/>
        <v>0</v>
      </c>
      <c r="L898" s="23">
        <f t="shared" ca="1" si="86"/>
        <v>48204</v>
      </c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</row>
    <row r="899" spans="1:44" x14ac:dyDescent="0.2">
      <c r="A899" s="14">
        <f>Daten!A899</f>
        <v>40402</v>
      </c>
      <c r="B899" s="7" t="str">
        <f>Daten!B899</f>
        <v>Aspach</v>
      </c>
      <c r="C899" s="14">
        <f t="shared" si="81"/>
        <v>4</v>
      </c>
      <c r="D899" s="8">
        <f>Daten!E899</f>
        <v>2626</v>
      </c>
      <c r="E899" s="9">
        <f>Daten!D899</f>
        <v>0</v>
      </c>
      <c r="F899" s="8">
        <f t="shared" si="82"/>
        <v>4232.9552238805973</v>
      </c>
      <c r="H899" s="25">
        <f t="shared" ca="1" si="83"/>
        <v>25022</v>
      </c>
      <c r="I899" s="7">
        <f t="shared" ca="1" si="84"/>
        <v>41</v>
      </c>
      <c r="J899" s="25">
        <f ca="1">IF(I899=0,0,COUNTIF(I$19:$I899,C899*10+1))</f>
        <v>5</v>
      </c>
      <c r="K899" s="20">
        <f t="shared" ca="1" si="85"/>
        <v>0</v>
      </c>
      <c r="L899" s="23">
        <f t="shared" ca="1" si="86"/>
        <v>25022</v>
      </c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</row>
    <row r="900" spans="1:44" x14ac:dyDescent="0.2">
      <c r="A900" s="14">
        <f>Daten!A900</f>
        <v>40403</v>
      </c>
      <c r="B900" s="7" t="str">
        <f>Daten!B900</f>
        <v>Auerbach</v>
      </c>
      <c r="C900" s="14">
        <f t="shared" si="81"/>
        <v>4</v>
      </c>
      <c r="D900" s="8">
        <f>Daten!E900</f>
        <v>803</v>
      </c>
      <c r="E900" s="9">
        <f>Daten!D900</f>
        <v>0</v>
      </c>
      <c r="F900" s="8">
        <f t="shared" si="82"/>
        <v>1294.3880597014925</v>
      </c>
      <c r="H900" s="25">
        <f t="shared" ca="1" si="83"/>
        <v>7651</v>
      </c>
      <c r="I900" s="7">
        <f t="shared" ca="1" si="84"/>
        <v>41</v>
      </c>
      <c r="J900" s="25">
        <f ca="1">IF(I900=0,0,COUNTIF(I$19:$I900,C900*10+1))</f>
        <v>6</v>
      </c>
      <c r="K900" s="20">
        <f t="shared" ca="1" si="85"/>
        <v>0</v>
      </c>
      <c r="L900" s="23">
        <f t="shared" ca="1" si="86"/>
        <v>7651</v>
      </c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</row>
    <row r="901" spans="1:44" x14ac:dyDescent="0.2">
      <c r="A901" s="14">
        <f>Daten!A901</f>
        <v>40404</v>
      </c>
      <c r="B901" s="7" t="str">
        <f>Daten!B901</f>
        <v>Braunau am Inn</v>
      </c>
      <c r="C901" s="14">
        <f t="shared" si="81"/>
        <v>4</v>
      </c>
      <c r="D901" s="8">
        <f>Daten!E901</f>
        <v>17580</v>
      </c>
      <c r="E901" s="9">
        <f>Daten!D901</f>
        <v>0</v>
      </c>
      <c r="F901" s="8">
        <f t="shared" si="82"/>
        <v>29299.999999999996</v>
      </c>
      <c r="H901" s="25">
        <f t="shared" ca="1" si="83"/>
        <v>173197</v>
      </c>
      <c r="I901" s="7">
        <f t="shared" ca="1" si="84"/>
        <v>41</v>
      </c>
      <c r="J901" s="25">
        <f ca="1">IF(I901=0,0,COUNTIF(I$19:$I901,C901*10+1))</f>
        <v>7</v>
      </c>
      <c r="K901" s="20">
        <f t="shared" ca="1" si="85"/>
        <v>0</v>
      </c>
      <c r="L901" s="23">
        <f t="shared" ca="1" si="86"/>
        <v>173197</v>
      </c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</row>
    <row r="902" spans="1:44" x14ac:dyDescent="0.2">
      <c r="A902" s="14">
        <f>Daten!A902</f>
        <v>40405</v>
      </c>
      <c r="B902" s="7" t="str">
        <f>Daten!B902</f>
        <v>Burgkirchen</v>
      </c>
      <c r="C902" s="14">
        <f t="shared" si="81"/>
        <v>4</v>
      </c>
      <c r="D902" s="8">
        <f>Daten!E902</f>
        <v>2771</v>
      </c>
      <c r="E902" s="9">
        <f>Daten!D902</f>
        <v>0</v>
      </c>
      <c r="F902" s="8">
        <f t="shared" si="82"/>
        <v>4466.686567164179</v>
      </c>
      <c r="H902" s="25">
        <f t="shared" ca="1" si="83"/>
        <v>26403</v>
      </c>
      <c r="I902" s="7">
        <f t="shared" ca="1" si="84"/>
        <v>41</v>
      </c>
      <c r="J902" s="25">
        <f ca="1">IF(I902=0,0,COUNTIF(I$19:$I902,C902*10+1))</f>
        <v>8</v>
      </c>
      <c r="K902" s="20">
        <f t="shared" ca="1" si="85"/>
        <v>0</v>
      </c>
      <c r="L902" s="23">
        <f t="shared" ca="1" si="86"/>
        <v>26403</v>
      </c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</row>
    <row r="903" spans="1:44" x14ac:dyDescent="0.2">
      <c r="A903" s="14">
        <f>Daten!A903</f>
        <v>40406</v>
      </c>
      <c r="B903" s="7" t="str">
        <f>Daten!B903</f>
        <v>Eggelsberg</v>
      </c>
      <c r="C903" s="14">
        <f t="shared" si="81"/>
        <v>4</v>
      </c>
      <c r="D903" s="8">
        <f>Daten!E903</f>
        <v>2772</v>
      </c>
      <c r="E903" s="9">
        <f>Daten!D903</f>
        <v>0</v>
      </c>
      <c r="F903" s="8">
        <f t="shared" si="82"/>
        <v>4468.2985074626868</v>
      </c>
      <c r="H903" s="25">
        <f t="shared" ca="1" si="83"/>
        <v>26413</v>
      </c>
      <c r="I903" s="7">
        <f t="shared" ca="1" si="84"/>
        <v>41</v>
      </c>
      <c r="J903" s="25">
        <f ca="1">IF(I903=0,0,COUNTIF(I$19:$I903,C903*10+1))</f>
        <v>9</v>
      </c>
      <c r="K903" s="20">
        <f t="shared" ca="1" si="85"/>
        <v>0</v>
      </c>
      <c r="L903" s="23">
        <f t="shared" ca="1" si="86"/>
        <v>26413</v>
      </c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</row>
    <row r="904" spans="1:44" x14ac:dyDescent="0.2">
      <c r="A904" s="14">
        <f>Daten!A904</f>
        <v>40407</v>
      </c>
      <c r="B904" s="7" t="str">
        <f>Daten!B904</f>
        <v>Feldkirchen bei Mattighofen</v>
      </c>
      <c r="C904" s="14">
        <f t="shared" si="81"/>
        <v>4</v>
      </c>
      <c r="D904" s="8">
        <f>Daten!E904</f>
        <v>2149</v>
      </c>
      <c r="E904" s="9">
        <f>Daten!D904</f>
        <v>0</v>
      </c>
      <c r="F904" s="8">
        <f t="shared" si="82"/>
        <v>3464.0597014925374</v>
      </c>
      <c r="H904" s="25">
        <f t="shared" ca="1" si="83"/>
        <v>20477</v>
      </c>
      <c r="I904" s="7">
        <f t="shared" ca="1" si="84"/>
        <v>41</v>
      </c>
      <c r="J904" s="25">
        <f ca="1">IF(I904=0,0,COUNTIF(I$19:$I904,C904*10+1))</f>
        <v>10</v>
      </c>
      <c r="K904" s="20">
        <f t="shared" ca="1" si="85"/>
        <v>0</v>
      </c>
      <c r="L904" s="23">
        <f t="shared" ca="1" si="86"/>
        <v>20477</v>
      </c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</row>
    <row r="905" spans="1:44" x14ac:dyDescent="0.2">
      <c r="A905" s="14">
        <f>Daten!A905</f>
        <v>40408</v>
      </c>
      <c r="B905" s="7" t="str">
        <f>Daten!B905</f>
        <v>Franking</v>
      </c>
      <c r="C905" s="14">
        <f t="shared" si="81"/>
        <v>4</v>
      </c>
      <c r="D905" s="8">
        <f>Daten!E905</f>
        <v>1024</v>
      </c>
      <c r="E905" s="9">
        <f>Daten!D905</f>
        <v>0</v>
      </c>
      <c r="F905" s="8">
        <f t="shared" si="82"/>
        <v>1650.6268656716418</v>
      </c>
      <c r="H905" s="25">
        <f t="shared" ca="1" si="83"/>
        <v>9757</v>
      </c>
      <c r="I905" s="7">
        <f t="shared" ca="1" si="84"/>
        <v>41</v>
      </c>
      <c r="J905" s="25">
        <f ca="1">IF(I905=0,0,COUNTIF(I$19:$I905,C905*10+1))</f>
        <v>11</v>
      </c>
      <c r="K905" s="20">
        <f t="shared" ca="1" si="85"/>
        <v>0</v>
      </c>
      <c r="L905" s="23">
        <f t="shared" ca="1" si="86"/>
        <v>9757</v>
      </c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</row>
    <row r="906" spans="1:44" x14ac:dyDescent="0.2">
      <c r="A906" s="14">
        <f>Daten!A906</f>
        <v>40409</v>
      </c>
      <c r="B906" s="7" t="str">
        <f>Daten!B906</f>
        <v>Geretsberg</v>
      </c>
      <c r="C906" s="14">
        <f t="shared" si="81"/>
        <v>4</v>
      </c>
      <c r="D906" s="8">
        <f>Daten!E906</f>
        <v>1176</v>
      </c>
      <c r="E906" s="9">
        <f>Daten!D906</f>
        <v>0</v>
      </c>
      <c r="F906" s="8">
        <f t="shared" si="82"/>
        <v>1895.641791044776</v>
      </c>
      <c r="H906" s="25">
        <f t="shared" ca="1" si="83"/>
        <v>11205</v>
      </c>
      <c r="I906" s="7">
        <f t="shared" ca="1" si="84"/>
        <v>41</v>
      </c>
      <c r="J906" s="25">
        <f ca="1">IF(I906=0,0,COUNTIF(I$19:$I906,C906*10+1))</f>
        <v>12</v>
      </c>
      <c r="K906" s="20">
        <f t="shared" ca="1" si="85"/>
        <v>0</v>
      </c>
      <c r="L906" s="23">
        <f t="shared" ca="1" si="86"/>
        <v>11205</v>
      </c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</row>
    <row r="907" spans="1:44" x14ac:dyDescent="0.2">
      <c r="A907" s="14">
        <f>Daten!A907</f>
        <v>40410</v>
      </c>
      <c r="B907" s="7" t="str">
        <f>Daten!B907</f>
        <v>Gilgenberg am Weilhart</v>
      </c>
      <c r="C907" s="14">
        <f t="shared" si="81"/>
        <v>4</v>
      </c>
      <c r="D907" s="8">
        <f>Daten!E907</f>
        <v>1355</v>
      </c>
      <c r="E907" s="9">
        <f>Daten!D907</f>
        <v>0</v>
      </c>
      <c r="F907" s="8">
        <f t="shared" si="82"/>
        <v>2184.1791044776119</v>
      </c>
      <c r="H907" s="25">
        <f t="shared" ca="1" si="83"/>
        <v>12911</v>
      </c>
      <c r="I907" s="7">
        <f t="shared" ca="1" si="84"/>
        <v>41</v>
      </c>
      <c r="J907" s="25">
        <f ca="1">IF(I907=0,0,COUNTIF(I$19:$I907,C907*10+1))</f>
        <v>13</v>
      </c>
      <c r="K907" s="20">
        <f t="shared" ca="1" si="85"/>
        <v>0</v>
      </c>
      <c r="L907" s="23">
        <f t="shared" ca="1" si="86"/>
        <v>12911</v>
      </c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</row>
    <row r="908" spans="1:44" x14ac:dyDescent="0.2">
      <c r="A908" s="14">
        <f>Daten!A908</f>
        <v>40411</v>
      </c>
      <c r="B908" s="7" t="str">
        <f>Daten!B908</f>
        <v>Haigermoos</v>
      </c>
      <c r="C908" s="14">
        <f t="shared" si="81"/>
        <v>4</v>
      </c>
      <c r="D908" s="8">
        <f>Daten!E908</f>
        <v>627</v>
      </c>
      <c r="E908" s="9">
        <f>Daten!D908</f>
        <v>0</v>
      </c>
      <c r="F908" s="8">
        <f t="shared" si="82"/>
        <v>1010.6865671641791</v>
      </c>
      <c r="H908" s="25">
        <f t="shared" ca="1" si="83"/>
        <v>5974</v>
      </c>
      <c r="I908" s="7">
        <f t="shared" ca="1" si="84"/>
        <v>41</v>
      </c>
      <c r="J908" s="25">
        <f ca="1">IF(I908=0,0,COUNTIF(I$19:$I908,C908*10+1))</f>
        <v>14</v>
      </c>
      <c r="K908" s="20">
        <f t="shared" ca="1" si="85"/>
        <v>0</v>
      </c>
      <c r="L908" s="23">
        <f t="shared" ca="1" si="86"/>
        <v>5974</v>
      </c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</row>
    <row r="909" spans="1:44" x14ac:dyDescent="0.2">
      <c r="A909" s="14">
        <f>Daten!A909</f>
        <v>40412</v>
      </c>
      <c r="B909" s="7" t="str">
        <f>Daten!B909</f>
        <v>Handenberg</v>
      </c>
      <c r="C909" s="14">
        <f t="shared" si="81"/>
        <v>4</v>
      </c>
      <c r="D909" s="8">
        <f>Daten!E909</f>
        <v>1347</v>
      </c>
      <c r="E909" s="9">
        <f>Daten!D909</f>
        <v>0</v>
      </c>
      <c r="F909" s="8">
        <f t="shared" si="82"/>
        <v>2171.2835820895521</v>
      </c>
      <c r="H909" s="25">
        <f t="shared" ca="1" si="83"/>
        <v>12835</v>
      </c>
      <c r="I909" s="7">
        <f t="shared" ca="1" si="84"/>
        <v>41</v>
      </c>
      <c r="J909" s="25">
        <f ca="1">IF(I909=0,0,COUNTIF(I$19:$I909,C909*10+1))</f>
        <v>15</v>
      </c>
      <c r="K909" s="20">
        <f t="shared" ca="1" si="85"/>
        <v>0</v>
      </c>
      <c r="L909" s="23">
        <f t="shared" ca="1" si="86"/>
        <v>12835</v>
      </c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</row>
    <row r="910" spans="1:44" x14ac:dyDescent="0.2">
      <c r="A910" s="14">
        <f>Daten!A910</f>
        <v>40413</v>
      </c>
      <c r="B910" s="7" t="str">
        <f>Daten!B910</f>
        <v>Helpfau-Uttendorf</v>
      </c>
      <c r="C910" s="14">
        <f t="shared" si="81"/>
        <v>4</v>
      </c>
      <c r="D910" s="8">
        <f>Daten!E910</f>
        <v>3912</v>
      </c>
      <c r="E910" s="9">
        <f>Daten!D910</f>
        <v>0</v>
      </c>
      <c r="F910" s="8">
        <f t="shared" si="82"/>
        <v>6305.9104477611936</v>
      </c>
      <c r="H910" s="25">
        <f t="shared" ca="1" si="83"/>
        <v>37275</v>
      </c>
      <c r="I910" s="7">
        <f t="shared" ca="1" si="84"/>
        <v>41</v>
      </c>
      <c r="J910" s="25">
        <f ca="1">IF(I910=0,0,COUNTIF(I$19:$I910,C910*10+1))</f>
        <v>16</v>
      </c>
      <c r="K910" s="20">
        <f t="shared" ca="1" si="85"/>
        <v>0</v>
      </c>
      <c r="L910" s="23">
        <f t="shared" ca="1" si="86"/>
        <v>37275</v>
      </c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</row>
    <row r="911" spans="1:44" x14ac:dyDescent="0.2">
      <c r="A911" s="14">
        <f>Daten!A911</f>
        <v>40414</v>
      </c>
      <c r="B911" s="7" t="str">
        <f>Daten!B911</f>
        <v>Hochburg-Ach</v>
      </c>
      <c r="C911" s="14">
        <f t="shared" si="81"/>
        <v>4</v>
      </c>
      <c r="D911" s="8">
        <f>Daten!E911</f>
        <v>3416</v>
      </c>
      <c r="E911" s="9">
        <f>Daten!D911</f>
        <v>0</v>
      </c>
      <c r="F911" s="8">
        <f t="shared" si="82"/>
        <v>5506.3880597014922</v>
      </c>
      <c r="H911" s="25">
        <f t="shared" ca="1" si="83"/>
        <v>32549</v>
      </c>
      <c r="I911" s="7">
        <f t="shared" ca="1" si="84"/>
        <v>41</v>
      </c>
      <c r="J911" s="25">
        <f ca="1">IF(I911=0,0,COUNTIF(I$19:$I911,C911*10+1))</f>
        <v>17</v>
      </c>
      <c r="K911" s="20">
        <f t="shared" ca="1" si="85"/>
        <v>0</v>
      </c>
      <c r="L911" s="23">
        <f t="shared" ca="1" si="86"/>
        <v>32549</v>
      </c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</row>
    <row r="912" spans="1:44" x14ac:dyDescent="0.2">
      <c r="A912" s="14">
        <f>Daten!A912</f>
        <v>40415</v>
      </c>
      <c r="B912" s="7" t="str">
        <f>Daten!B912</f>
        <v>Höhnhart</v>
      </c>
      <c r="C912" s="14">
        <f t="shared" si="81"/>
        <v>4</v>
      </c>
      <c r="D912" s="8">
        <f>Daten!E912</f>
        <v>1491</v>
      </c>
      <c r="E912" s="9">
        <f>Daten!D912</f>
        <v>0</v>
      </c>
      <c r="F912" s="8">
        <f t="shared" si="82"/>
        <v>2403.4029850746269</v>
      </c>
      <c r="H912" s="25">
        <f t="shared" ca="1" si="83"/>
        <v>14207</v>
      </c>
      <c r="I912" s="7">
        <f t="shared" ca="1" si="84"/>
        <v>41</v>
      </c>
      <c r="J912" s="25">
        <f ca="1">IF(I912=0,0,COUNTIF(I$19:$I912,C912*10+1))</f>
        <v>18</v>
      </c>
      <c r="K912" s="20">
        <f t="shared" ca="1" si="85"/>
        <v>0</v>
      </c>
      <c r="L912" s="23">
        <f t="shared" ca="1" si="86"/>
        <v>14207</v>
      </c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</row>
    <row r="913" spans="1:44" x14ac:dyDescent="0.2">
      <c r="A913" s="14">
        <f>Daten!A913</f>
        <v>40416</v>
      </c>
      <c r="B913" s="7" t="str">
        <f>Daten!B913</f>
        <v>Jeging</v>
      </c>
      <c r="C913" s="14">
        <f t="shared" si="81"/>
        <v>4</v>
      </c>
      <c r="D913" s="8">
        <f>Daten!E913</f>
        <v>794</v>
      </c>
      <c r="E913" s="9">
        <f>Daten!D913</f>
        <v>0</v>
      </c>
      <c r="F913" s="8">
        <f t="shared" si="82"/>
        <v>1279.8805970149253</v>
      </c>
      <c r="H913" s="25">
        <f t="shared" ca="1" si="83"/>
        <v>7566</v>
      </c>
      <c r="I913" s="7">
        <f t="shared" ca="1" si="84"/>
        <v>41</v>
      </c>
      <c r="J913" s="25">
        <f ca="1">IF(I913=0,0,COUNTIF(I$19:$I913,C913*10+1))</f>
        <v>19</v>
      </c>
      <c r="K913" s="20">
        <f t="shared" ca="1" si="85"/>
        <v>0</v>
      </c>
      <c r="L913" s="23">
        <f t="shared" ca="1" si="86"/>
        <v>7566</v>
      </c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</row>
    <row r="914" spans="1:44" x14ac:dyDescent="0.2">
      <c r="A914" s="14">
        <f>Daten!A914</f>
        <v>40417</v>
      </c>
      <c r="B914" s="7" t="str">
        <f>Daten!B914</f>
        <v>Kirchberg bei Mattighofen</v>
      </c>
      <c r="C914" s="14">
        <f t="shared" si="81"/>
        <v>4</v>
      </c>
      <c r="D914" s="8">
        <f>Daten!E914</f>
        <v>1249</v>
      </c>
      <c r="E914" s="9">
        <f>Daten!D914</f>
        <v>0</v>
      </c>
      <c r="F914" s="8">
        <f t="shared" si="82"/>
        <v>2013.3134328358208</v>
      </c>
      <c r="H914" s="25">
        <f t="shared" ca="1" si="83"/>
        <v>11901</v>
      </c>
      <c r="I914" s="7">
        <f t="shared" ca="1" si="84"/>
        <v>41</v>
      </c>
      <c r="J914" s="25">
        <f ca="1">IF(I914=0,0,COUNTIF(I$19:$I914,C914*10+1))</f>
        <v>20</v>
      </c>
      <c r="K914" s="20">
        <f t="shared" ca="1" si="85"/>
        <v>0</v>
      </c>
      <c r="L914" s="23">
        <f t="shared" ca="1" si="86"/>
        <v>11901</v>
      </c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</row>
    <row r="915" spans="1:44" x14ac:dyDescent="0.2">
      <c r="A915" s="14">
        <f>Daten!A915</f>
        <v>40418</v>
      </c>
      <c r="B915" s="7" t="str">
        <f>Daten!B915</f>
        <v>Lengau</v>
      </c>
      <c r="C915" s="14">
        <f t="shared" ref="C915:C978" si="87">INT(A915/10000)</f>
        <v>4</v>
      </c>
      <c r="D915" s="8">
        <f>Daten!E915</f>
        <v>5075</v>
      </c>
      <c r="E915" s="9">
        <f>Daten!D915</f>
        <v>0</v>
      </c>
      <c r="F915" s="8">
        <f t="shared" ref="F915:F978" si="88">IF(AND(E915=1,D915&lt;=20000),D915*2,IF(D915&lt;=10000,D915*(1+41/67),IF(D915&lt;=20000,D915*(1+2/3),IF(D915&lt;=50000,D915*(2),D915*(2+1/3))))+IF(AND(D915&gt;9000,D915&lt;=10000),(D915-9000)*(110/201),0)+IF(AND(D915&gt;18000,D915&lt;=20000),(D915-18000)*(3+1/3),0)+IF(AND(D915&gt;45000,D915&lt;=50000),(D915-45000)*(3+1/3),0))</f>
        <v>8180.5970149253735</v>
      </c>
      <c r="H915" s="25">
        <f t="shared" ref="H915:H978" ca="1" si="89">ROUND(OFFSET($G$6,C915,0)/OFFSET($F$6,C915,0)*F915,0)</f>
        <v>48357</v>
      </c>
      <c r="I915" s="7">
        <f t="shared" ref="I915:I978" ca="1" si="90">IF(H915&gt;0,C915*10+1,0)</f>
        <v>41</v>
      </c>
      <c r="J915" s="25">
        <f ca="1">IF(I915=0,0,COUNTIF(I$19:$I915,C915*10+1))</f>
        <v>21</v>
      </c>
      <c r="K915" s="20">
        <f t="shared" ref="K915:K978" ca="1" si="91">IF(J915=1,OFFSET($G$6,C915,0)-OFFSET($H$6,C915,0),0)</f>
        <v>0</v>
      </c>
      <c r="L915" s="23">
        <f t="shared" ref="L915:L978" ca="1" si="92">H915+K915</f>
        <v>48357</v>
      </c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</row>
    <row r="916" spans="1:44" x14ac:dyDescent="0.2">
      <c r="A916" s="14">
        <f>Daten!A916</f>
        <v>40419</v>
      </c>
      <c r="B916" s="7" t="str">
        <f>Daten!B916</f>
        <v>Lochen am See</v>
      </c>
      <c r="C916" s="14">
        <f t="shared" si="87"/>
        <v>4</v>
      </c>
      <c r="D916" s="8">
        <f>Daten!E916</f>
        <v>2961</v>
      </c>
      <c r="E916" s="9">
        <f>Daten!D916</f>
        <v>0</v>
      </c>
      <c r="F916" s="8">
        <f t="shared" si="88"/>
        <v>4772.9552238805973</v>
      </c>
      <c r="H916" s="25">
        <f t="shared" ca="1" si="89"/>
        <v>28214</v>
      </c>
      <c r="I916" s="7">
        <f t="shared" ca="1" si="90"/>
        <v>41</v>
      </c>
      <c r="J916" s="25">
        <f ca="1">IF(I916=0,0,COUNTIF(I$19:$I916,C916*10+1))</f>
        <v>22</v>
      </c>
      <c r="K916" s="20">
        <f t="shared" ca="1" si="91"/>
        <v>0</v>
      </c>
      <c r="L916" s="23">
        <f t="shared" ca="1" si="92"/>
        <v>28214</v>
      </c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</row>
    <row r="917" spans="1:44" x14ac:dyDescent="0.2">
      <c r="A917" s="14">
        <f>Daten!A917</f>
        <v>40420</v>
      </c>
      <c r="B917" s="7" t="str">
        <f>Daten!B917</f>
        <v>Maria Schmolln</v>
      </c>
      <c r="C917" s="14">
        <f t="shared" si="87"/>
        <v>4</v>
      </c>
      <c r="D917" s="8">
        <f>Daten!E917</f>
        <v>1465</v>
      </c>
      <c r="E917" s="9">
        <f>Daten!D917</f>
        <v>0</v>
      </c>
      <c r="F917" s="8">
        <f t="shared" si="88"/>
        <v>2361.4925373134329</v>
      </c>
      <c r="H917" s="25">
        <f t="shared" ca="1" si="89"/>
        <v>13959</v>
      </c>
      <c r="I917" s="7">
        <f t="shared" ca="1" si="90"/>
        <v>41</v>
      </c>
      <c r="J917" s="25">
        <f ca="1">IF(I917=0,0,COUNTIF(I$19:$I917,C917*10+1))</f>
        <v>23</v>
      </c>
      <c r="K917" s="20">
        <f t="shared" ca="1" si="91"/>
        <v>0</v>
      </c>
      <c r="L917" s="23">
        <f t="shared" ca="1" si="92"/>
        <v>13959</v>
      </c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</row>
    <row r="918" spans="1:44" x14ac:dyDescent="0.2">
      <c r="A918" s="14">
        <f>Daten!A918</f>
        <v>40421</v>
      </c>
      <c r="B918" s="7" t="str">
        <f>Daten!B918</f>
        <v>Mattighofen</v>
      </c>
      <c r="C918" s="14">
        <f t="shared" si="87"/>
        <v>4</v>
      </c>
      <c r="D918" s="8">
        <f>Daten!E918</f>
        <v>7378</v>
      </c>
      <c r="E918" s="9">
        <f>Daten!D918</f>
        <v>0</v>
      </c>
      <c r="F918" s="8">
        <f t="shared" si="88"/>
        <v>11892.89552238806</v>
      </c>
      <c r="H918" s="25">
        <f t="shared" ca="1" si="89"/>
        <v>70301</v>
      </c>
      <c r="I918" s="7">
        <f t="shared" ca="1" si="90"/>
        <v>41</v>
      </c>
      <c r="J918" s="25">
        <f ca="1">IF(I918=0,0,COUNTIF(I$19:$I918,C918*10+1))</f>
        <v>24</v>
      </c>
      <c r="K918" s="20">
        <f t="shared" ca="1" si="91"/>
        <v>0</v>
      </c>
      <c r="L918" s="23">
        <f t="shared" ca="1" si="92"/>
        <v>70301</v>
      </c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</row>
    <row r="919" spans="1:44" x14ac:dyDescent="0.2">
      <c r="A919" s="14">
        <f>Daten!A919</f>
        <v>40422</v>
      </c>
      <c r="B919" s="7" t="str">
        <f>Daten!B919</f>
        <v>Mauerkirchen</v>
      </c>
      <c r="C919" s="14">
        <f t="shared" si="87"/>
        <v>4</v>
      </c>
      <c r="D919" s="8">
        <f>Daten!E919</f>
        <v>2713</v>
      </c>
      <c r="E919" s="9">
        <f>Daten!D919</f>
        <v>0</v>
      </c>
      <c r="F919" s="8">
        <f t="shared" si="88"/>
        <v>4373.1940298507461</v>
      </c>
      <c r="H919" s="25">
        <f t="shared" ca="1" si="89"/>
        <v>25851</v>
      </c>
      <c r="I919" s="7">
        <f t="shared" ca="1" si="90"/>
        <v>41</v>
      </c>
      <c r="J919" s="25">
        <f ca="1">IF(I919=0,0,COUNTIF(I$19:$I919,C919*10+1))</f>
        <v>25</v>
      </c>
      <c r="K919" s="20">
        <f t="shared" ca="1" si="91"/>
        <v>0</v>
      </c>
      <c r="L919" s="23">
        <f t="shared" ca="1" si="92"/>
        <v>25851</v>
      </c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</row>
    <row r="920" spans="1:44" x14ac:dyDescent="0.2">
      <c r="A920" s="14">
        <f>Daten!A920</f>
        <v>40423</v>
      </c>
      <c r="B920" s="7" t="str">
        <f>Daten!B920</f>
        <v>Mining</v>
      </c>
      <c r="C920" s="14">
        <f t="shared" si="87"/>
        <v>4</v>
      </c>
      <c r="D920" s="8">
        <f>Daten!E920</f>
        <v>1306</v>
      </c>
      <c r="E920" s="9">
        <f>Daten!D920</f>
        <v>0</v>
      </c>
      <c r="F920" s="8">
        <f t="shared" si="88"/>
        <v>2105.1940298507461</v>
      </c>
      <c r="H920" s="25">
        <f t="shared" ca="1" si="89"/>
        <v>12444</v>
      </c>
      <c r="I920" s="7">
        <f t="shared" ca="1" si="90"/>
        <v>41</v>
      </c>
      <c r="J920" s="25">
        <f ca="1">IF(I920=0,0,COUNTIF(I$19:$I920,C920*10+1))</f>
        <v>26</v>
      </c>
      <c r="K920" s="20">
        <f t="shared" ca="1" si="91"/>
        <v>0</v>
      </c>
      <c r="L920" s="23">
        <f t="shared" ca="1" si="92"/>
        <v>12444</v>
      </c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</row>
    <row r="921" spans="1:44" x14ac:dyDescent="0.2">
      <c r="A921" s="14">
        <f>Daten!A921</f>
        <v>40424</v>
      </c>
      <c r="B921" s="7" t="str">
        <f>Daten!B921</f>
        <v>Moosbach</v>
      </c>
      <c r="C921" s="14">
        <f t="shared" si="87"/>
        <v>4</v>
      </c>
      <c r="D921" s="8">
        <f>Daten!E921</f>
        <v>1134</v>
      </c>
      <c r="E921" s="9">
        <f>Daten!D921</f>
        <v>0</v>
      </c>
      <c r="F921" s="8">
        <f t="shared" si="88"/>
        <v>1827.9402985074628</v>
      </c>
      <c r="H921" s="25">
        <f t="shared" ca="1" si="89"/>
        <v>10805</v>
      </c>
      <c r="I921" s="7">
        <f t="shared" ca="1" si="90"/>
        <v>41</v>
      </c>
      <c r="J921" s="25">
        <f ca="1">IF(I921=0,0,COUNTIF(I$19:$I921,C921*10+1))</f>
        <v>27</v>
      </c>
      <c r="K921" s="20">
        <f t="shared" ca="1" si="91"/>
        <v>0</v>
      </c>
      <c r="L921" s="23">
        <f t="shared" ca="1" si="92"/>
        <v>10805</v>
      </c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</row>
    <row r="922" spans="1:44" x14ac:dyDescent="0.2">
      <c r="A922" s="14">
        <f>Daten!A922</f>
        <v>40425</v>
      </c>
      <c r="B922" s="7" t="str">
        <f>Daten!B922</f>
        <v>Moosdorf</v>
      </c>
      <c r="C922" s="14">
        <f t="shared" si="87"/>
        <v>4</v>
      </c>
      <c r="D922" s="8">
        <f>Daten!E922</f>
        <v>1778</v>
      </c>
      <c r="E922" s="9">
        <f>Daten!D922</f>
        <v>0</v>
      </c>
      <c r="F922" s="8">
        <f t="shared" si="88"/>
        <v>2866.0298507462685</v>
      </c>
      <c r="H922" s="25">
        <f t="shared" ca="1" si="89"/>
        <v>16942</v>
      </c>
      <c r="I922" s="7">
        <f t="shared" ca="1" si="90"/>
        <v>41</v>
      </c>
      <c r="J922" s="25">
        <f ca="1">IF(I922=0,0,COUNTIF(I$19:$I922,C922*10+1))</f>
        <v>28</v>
      </c>
      <c r="K922" s="20">
        <f t="shared" ca="1" si="91"/>
        <v>0</v>
      </c>
      <c r="L922" s="23">
        <f t="shared" ca="1" si="92"/>
        <v>16942</v>
      </c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</row>
    <row r="923" spans="1:44" x14ac:dyDescent="0.2">
      <c r="A923" s="14">
        <f>Daten!A923</f>
        <v>40426</v>
      </c>
      <c r="B923" s="7" t="str">
        <f>Daten!B923</f>
        <v>Munderfing</v>
      </c>
      <c r="C923" s="14">
        <f t="shared" si="87"/>
        <v>4</v>
      </c>
      <c r="D923" s="8">
        <f>Daten!E923</f>
        <v>3048</v>
      </c>
      <c r="E923" s="9">
        <f>Daten!D923</f>
        <v>0</v>
      </c>
      <c r="F923" s="8">
        <f t="shared" si="88"/>
        <v>4913.1940298507461</v>
      </c>
      <c r="H923" s="25">
        <f t="shared" ca="1" si="89"/>
        <v>29043</v>
      </c>
      <c r="I923" s="7">
        <f t="shared" ca="1" si="90"/>
        <v>41</v>
      </c>
      <c r="J923" s="25">
        <f ca="1">IF(I923=0,0,COUNTIF(I$19:$I923,C923*10+1))</f>
        <v>29</v>
      </c>
      <c r="K923" s="20">
        <f t="shared" ca="1" si="91"/>
        <v>0</v>
      </c>
      <c r="L923" s="23">
        <f t="shared" ca="1" si="92"/>
        <v>29043</v>
      </c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</row>
    <row r="924" spans="1:44" x14ac:dyDescent="0.2">
      <c r="A924" s="14">
        <f>Daten!A924</f>
        <v>40427</v>
      </c>
      <c r="B924" s="7" t="str">
        <f>Daten!B924</f>
        <v>Neukirchen an der Enknach</v>
      </c>
      <c r="C924" s="14">
        <f t="shared" si="87"/>
        <v>4</v>
      </c>
      <c r="D924" s="8">
        <f>Daten!E924</f>
        <v>2320</v>
      </c>
      <c r="E924" s="9">
        <f>Daten!D924</f>
        <v>0</v>
      </c>
      <c r="F924" s="8">
        <f t="shared" si="88"/>
        <v>3739.7014925373132</v>
      </c>
      <c r="H924" s="25">
        <f t="shared" ca="1" si="89"/>
        <v>22106</v>
      </c>
      <c r="I924" s="7">
        <f t="shared" ca="1" si="90"/>
        <v>41</v>
      </c>
      <c r="J924" s="25">
        <f ca="1">IF(I924=0,0,COUNTIF(I$19:$I924,C924*10+1))</f>
        <v>30</v>
      </c>
      <c r="K924" s="20">
        <f t="shared" ca="1" si="91"/>
        <v>0</v>
      </c>
      <c r="L924" s="23">
        <f t="shared" ca="1" si="92"/>
        <v>22106</v>
      </c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</row>
    <row r="925" spans="1:44" x14ac:dyDescent="0.2">
      <c r="A925" s="14">
        <f>Daten!A925</f>
        <v>40428</v>
      </c>
      <c r="B925" s="7" t="str">
        <f>Daten!B925</f>
        <v>Ostermiething</v>
      </c>
      <c r="C925" s="14">
        <f t="shared" si="87"/>
        <v>4</v>
      </c>
      <c r="D925" s="8">
        <f>Daten!E925</f>
        <v>3434</v>
      </c>
      <c r="E925" s="9">
        <f>Daten!D925</f>
        <v>0</v>
      </c>
      <c r="F925" s="8">
        <f t="shared" si="88"/>
        <v>5535.4029850746265</v>
      </c>
      <c r="H925" s="25">
        <f t="shared" ca="1" si="89"/>
        <v>32721</v>
      </c>
      <c r="I925" s="7">
        <f t="shared" ca="1" si="90"/>
        <v>41</v>
      </c>
      <c r="J925" s="25">
        <f ca="1">IF(I925=0,0,COUNTIF(I$19:$I925,C925*10+1))</f>
        <v>31</v>
      </c>
      <c r="K925" s="20">
        <f t="shared" ca="1" si="91"/>
        <v>0</v>
      </c>
      <c r="L925" s="23">
        <f t="shared" ca="1" si="92"/>
        <v>32721</v>
      </c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</row>
    <row r="926" spans="1:44" x14ac:dyDescent="0.2">
      <c r="A926" s="14">
        <f>Daten!A926</f>
        <v>40429</v>
      </c>
      <c r="B926" s="7" t="str">
        <f>Daten!B926</f>
        <v>Palting</v>
      </c>
      <c r="C926" s="14">
        <f t="shared" si="87"/>
        <v>4</v>
      </c>
      <c r="D926" s="8">
        <f>Daten!E926</f>
        <v>1171</v>
      </c>
      <c r="E926" s="9">
        <f>Daten!D926</f>
        <v>0</v>
      </c>
      <c r="F926" s="8">
        <f t="shared" si="88"/>
        <v>1887.5820895522388</v>
      </c>
      <c r="H926" s="25">
        <f t="shared" ca="1" si="89"/>
        <v>11158</v>
      </c>
      <c r="I926" s="7">
        <f t="shared" ca="1" si="90"/>
        <v>41</v>
      </c>
      <c r="J926" s="25">
        <f ca="1">IF(I926=0,0,COUNTIF(I$19:$I926,C926*10+1))</f>
        <v>32</v>
      </c>
      <c r="K926" s="20">
        <f t="shared" ca="1" si="91"/>
        <v>0</v>
      </c>
      <c r="L926" s="23">
        <f t="shared" ca="1" si="92"/>
        <v>11158</v>
      </c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</row>
    <row r="927" spans="1:44" x14ac:dyDescent="0.2">
      <c r="A927" s="14">
        <f>Daten!A927</f>
        <v>40430</v>
      </c>
      <c r="B927" s="7" t="str">
        <f>Daten!B927</f>
        <v>Perwang am Grabensee</v>
      </c>
      <c r="C927" s="14">
        <f t="shared" si="87"/>
        <v>4</v>
      </c>
      <c r="D927" s="8">
        <f>Daten!E927</f>
        <v>1108</v>
      </c>
      <c r="E927" s="9">
        <f>Daten!D927</f>
        <v>0</v>
      </c>
      <c r="F927" s="8">
        <f t="shared" si="88"/>
        <v>1786.0298507462687</v>
      </c>
      <c r="H927" s="25">
        <f t="shared" ca="1" si="89"/>
        <v>10558</v>
      </c>
      <c r="I927" s="7">
        <f t="shared" ca="1" si="90"/>
        <v>41</v>
      </c>
      <c r="J927" s="25">
        <f ca="1">IF(I927=0,0,COUNTIF(I$19:$I927,C927*10+1))</f>
        <v>33</v>
      </c>
      <c r="K927" s="20">
        <f t="shared" ca="1" si="91"/>
        <v>0</v>
      </c>
      <c r="L927" s="23">
        <f t="shared" ca="1" si="92"/>
        <v>10558</v>
      </c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</row>
    <row r="928" spans="1:44" x14ac:dyDescent="0.2">
      <c r="A928" s="14">
        <f>Daten!A928</f>
        <v>40431</v>
      </c>
      <c r="B928" s="7" t="str">
        <f>Daten!B928</f>
        <v>Pfaffstätt</v>
      </c>
      <c r="C928" s="14">
        <f t="shared" si="87"/>
        <v>4</v>
      </c>
      <c r="D928" s="8">
        <f>Daten!E928</f>
        <v>1244</v>
      </c>
      <c r="E928" s="9">
        <f>Daten!D928</f>
        <v>0</v>
      </c>
      <c r="F928" s="8">
        <f t="shared" si="88"/>
        <v>2005.2537313432836</v>
      </c>
      <c r="H928" s="25">
        <f t="shared" ca="1" si="89"/>
        <v>11853</v>
      </c>
      <c r="I928" s="7">
        <f t="shared" ca="1" si="90"/>
        <v>41</v>
      </c>
      <c r="J928" s="25">
        <f ca="1">IF(I928=0,0,COUNTIF(I$19:$I928,C928*10+1))</f>
        <v>34</v>
      </c>
      <c r="K928" s="20">
        <f t="shared" ca="1" si="91"/>
        <v>0</v>
      </c>
      <c r="L928" s="23">
        <f t="shared" ca="1" si="92"/>
        <v>11853</v>
      </c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</row>
    <row r="929" spans="1:44" x14ac:dyDescent="0.2">
      <c r="A929" s="14">
        <f>Daten!A929</f>
        <v>40432</v>
      </c>
      <c r="B929" s="7" t="str">
        <f>Daten!B929</f>
        <v>Pischelsdorf am Engelbach</v>
      </c>
      <c r="C929" s="14">
        <f t="shared" si="87"/>
        <v>4</v>
      </c>
      <c r="D929" s="8">
        <f>Daten!E929</f>
        <v>1740</v>
      </c>
      <c r="E929" s="9">
        <f>Daten!D929</f>
        <v>0</v>
      </c>
      <c r="F929" s="8">
        <f t="shared" si="88"/>
        <v>2804.7761194029849</v>
      </c>
      <c r="H929" s="25">
        <f t="shared" ca="1" si="89"/>
        <v>16580</v>
      </c>
      <c r="I929" s="7">
        <f t="shared" ca="1" si="90"/>
        <v>41</v>
      </c>
      <c r="J929" s="25">
        <f ca="1">IF(I929=0,0,COUNTIF(I$19:$I929,C929*10+1))</f>
        <v>35</v>
      </c>
      <c r="K929" s="20">
        <f t="shared" ca="1" si="91"/>
        <v>0</v>
      </c>
      <c r="L929" s="23">
        <f t="shared" ca="1" si="92"/>
        <v>16580</v>
      </c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</row>
    <row r="930" spans="1:44" x14ac:dyDescent="0.2">
      <c r="A930" s="14">
        <f>Daten!A930</f>
        <v>40433</v>
      </c>
      <c r="B930" s="7" t="str">
        <f>Daten!B930</f>
        <v>Polling im Innkreis</v>
      </c>
      <c r="C930" s="14">
        <f t="shared" si="87"/>
        <v>4</v>
      </c>
      <c r="D930" s="8">
        <f>Daten!E930</f>
        <v>997</v>
      </c>
      <c r="E930" s="9">
        <f>Daten!D930</f>
        <v>0</v>
      </c>
      <c r="F930" s="8">
        <f t="shared" si="88"/>
        <v>1607.1044776119402</v>
      </c>
      <c r="H930" s="25">
        <f t="shared" ca="1" si="89"/>
        <v>9500</v>
      </c>
      <c r="I930" s="7">
        <f t="shared" ca="1" si="90"/>
        <v>41</v>
      </c>
      <c r="J930" s="25">
        <f ca="1">IF(I930=0,0,COUNTIF(I$19:$I930,C930*10+1))</f>
        <v>36</v>
      </c>
      <c r="K930" s="20">
        <f t="shared" ca="1" si="91"/>
        <v>0</v>
      </c>
      <c r="L930" s="23">
        <f t="shared" ca="1" si="92"/>
        <v>9500</v>
      </c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</row>
    <row r="931" spans="1:44" x14ac:dyDescent="0.2">
      <c r="A931" s="14">
        <f>Daten!A931</f>
        <v>40434</v>
      </c>
      <c r="B931" s="7" t="str">
        <f>Daten!B931</f>
        <v>Roßbach</v>
      </c>
      <c r="C931" s="14">
        <f t="shared" si="87"/>
        <v>4</v>
      </c>
      <c r="D931" s="8">
        <f>Daten!E931</f>
        <v>889</v>
      </c>
      <c r="E931" s="9">
        <f>Daten!D931</f>
        <v>0</v>
      </c>
      <c r="F931" s="8">
        <f t="shared" si="88"/>
        <v>1433.0149253731342</v>
      </c>
      <c r="H931" s="25">
        <f t="shared" ca="1" si="89"/>
        <v>8471</v>
      </c>
      <c r="I931" s="7">
        <f t="shared" ca="1" si="90"/>
        <v>41</v>
      </c>
      <c r="J931" s="25">
        <f ca="1">IF(I931=0,0,COUNTIF(I$19:$I931,C931*10+1))</f>
        <v>37</v>
      </c>
      <c r="K931" s="20">
        <f t="shared" ca="1" si="91"/>
        <v>0</v>
      </c>
      <c r="L931" s="23">
        <f t="shared" ca="1" si="92"/>
        <v>8471</v>
      </c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</row>
    <row r="932" spans="1:44" x14ac:dyDescent="0.2">
      <c r="A932" s="14">
        <f>Daten!A932</f>
        <v>40435</v>
      </c>
      <c r="B932" s="7" t="str">
        <f>Daten!B932</f>
        <v>St. Georgen am Fillmannsbach</v>
      </c>
      <c r="C932" s="14">
        <f t="shared" si="87"/>
        <v>4</v>
      </c>
      <c r="D932" s="8">
        <f>Daten!E932</f>
        <v>455</v>
      </c>
      <c r="E932" s="9">
        <f>Daten!D932</f>
        <v>0</v>
      </c>
      <c r="F932" s="8">
        <f t="shared" si="88"/>
        <v>733.43283582089555</v>
      </c>
      <c r="H932" s="25">
        <f t="shared" ca="1" si="89"/>
        <v>4335</v>
      </c>
      <c r="I932" s="7">
        <f t="shared" ca="1" si="90"/>
        <v>41</v>
      </c>
      <c r="J932" s="25">
        <f ca="1">IF(I932=0,0,COUNTIF(I$19:$I932,C932*10+1))</f>
        <v>38</v>
      </c>
      <c r="K932" s="20">
        <f t="shared" ca="1" si="91"/>
        <v>0</v>
      </c>
      <c r="L932" s="23">
        <f t="shared" ca="1" si="92"/>
        <v>4335</v>
      </c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</row>
    <row r="933" spans="1:44" x14ac:dyDescent="0.2">
      <c r="A933" s="14">
        <f>Daten!A933</f>
        <v>40436</v>
      </c>
      <c r="B933" s="7" t="str">
        <f>Daten!B933</f>
        <v>St. Johann am Walde</v>
      </c>
      <c r="C933" s="14">
        <f t="shared" si="87"/>
        <v>4</v>
      </c>
      <c r="D933" s="8">
        <f>Daten!E933</f>
        <v>2053</v>
      </c>
      <c r="E933" s="9">
        <f>Daten!D933</f>
        <v>0</v>
      </c>
      <c r="F933" s="8">
        <f t="shared" si="88"/>
        <v>3309.313432835821</v>
      </c>
      <c r="H933" s="25">
        <f t="shared" ca="1" si="89"/>
        <v>19562</v>
      </c>
      <c r="I933" s="7">
        <f t="shared" ca="1" si="90"/>
        <v>41</v>
      </c>
      <c r="J933" s="25">
        <f ca="1">IF(I933=0,0,COUNTIF(I$19:$I933,C933*10+1))</f>
        <v>39</v>
      </c>
      <c r="K933" s="20">
        <f t="shared" ca="1" si="91"/>
        <v>0</v>
      </c>
      <c r="L933" s="23">
        <f t="shared" ca="1" si="92"/>
        <v>19562</v>
      </c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</row>
    <row r="934" spans="1:44" x14ac:dyDescent="0.2">
      <c r="A934" s="14">
        <f>Daten!A934</f>
        <v>40437</v>
      </c>
      <c r="B934" s="7" t="str">
        <f>Daten!B934</f>
        <v>St. Pantaleon</v>
      </c>
      <c r="C934" s="14">
        <f t="shared" si="87"/>
        <v>4</v>
      </c>
      <c r="D934" s="8">
        <f>Daten!E934</f>
        <v>3212</v>
      </c>
      <c r="E934" s="9">
        <f>Daten!D934</f>
        <v>0</v>
      </c>
      <c r="F934" s="8">
        <f t="shared" si="88"/>
        <v>5177.5522388059699</v>
      </c>
      <c r="H934" s="25">
        <f t="shared" ca="1" si="89"/>
        <v>30605</v>
      </c>
      <c r="I934" s="7">
        <f t="shared" ca="1" si="90"/>
        <v>41</v>
      </c>
      <c r="J934" s="25">
        <f ca="1">IF(I934=0,0,COUNTIF(I$19:$I934,C934*10+1))</f>
        <v>40</v>
      </c>
      <c r="K934" s="20">
        <f t="shared" ca="1" si="91"/>
        <v>0</v>
      </c>
      <c r="L934" s="23">
        <f t="shared" ca="1" si="92"/>
        <v>30605</v>
      </c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</row>
    <row r="935" spans="1:44" x14ac:dyDescent="0.2">
      <c r="A935" s="14">
        <f>Daten!A935</f>
        <v>40438</v>
      </c>
      <c r="B935" s="7" t="str">
        <f>Daten!B935</f>
        <v>St. Peter am Hart</v>
      </c>
      <c r="C935" s="14">
        <f t="shared" si="87"/>
        <v>4</v>
      </c>
      <c r="D935" s="8">
        <f>Daten!E935</f>
        <v>2492</v>
      </c>
      <c r="E935" s="9">
        <f>Daten!D935</f>
        <v>0</v>
      </c>
      <c r="F935" s="8">
        <f t="shared" si="88"/>
        <v>4016.9552238805968</v>
      </c>
      <c r="H935" s="25">
        <f t="shared" ca="1" si="89"/>
        <v>23745</v>
      </c>
      <c r="I935" s="7">
        <f t="shared" ca="1" si="90"/>
        <v>41</v>
      </c>
      <c r="J935" s="25">
        <f ca="1">IF(I935=0,0,COUNTIF(I$19:$I935,C935*10+1))</f>
        <v>41</v>
      </c>
      <c r="K935" s="20">
        <f t="shared" ca="1" si="91"/>
        <v>0</v>
      </c>
      <c r="L935" s="23">
        <f t="shared" ca="1" si="92"/>
        <v>23745</v>
      </c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</row>
    <row r="936" spans="1:44" x14ac:dyDescent="0.2">
      <c r="A936" s="14">
        <f>Daten!A936</f>
        <v>40439</v>
      </c>
      <c r="B936" s="7" t="str">
        <f>Daten!B936</f>
        <v>St. Radegund</v>
      </c>
      <c r="C936" s="14">
        <f t="shared" si="87"/>
        <v>4</v>
      </c>
      <c r="D936" s="8">
        <f>Daten!E936</f>
        <v>659</v>
      </c>
      <c r="E936" s="9">
        <f>Daten!D936</f>
        <v>0</v>
      </c>
      <c r="F936" s="8">
        <f t="shared" si="88"/>
        <v>1062.2686567164178</v>
      </c>
      <c r="H936" s="25">
        <f t="shared" ca="1" si="89"/>
        <v>6279</v>
      </c>
      <c r="I936" s="7">
        <f t="shared" ca="1" si="90"/>
        <v>41</v>
      </c>
      <c r="J936" s="25">
        <f ca="1">IF(I936=0,0,COUNTIF(I$19:$I936,C936*10+1))</f>
        <v>42</v>
      </c>
      <c r="K936" s="20">
        <f t="shared" ca="1" si="91"/>
        <v>0</v>
      </c>
      <c r="L936" s="23">
        <f t="shared" ca="1" si="92"/>
        <v>6279</v>
      </c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</row>
    <row r="937" spans="1:44" x14ac:dyDescent="0.2">
      <c r="A937" s="14">
        <f>Daten!A937</f>
        <v>40440</v>
      </c>
      <c r="B937" s="7" t="str">
        <f>Daten!B937</f>
        <v>St. Veit im Innkreis</v>
      </c>
      <c r="C937" s="14">
        <f t="shared" si="87"/>
        <v>4</v>
      </c>
      <c r="D937" s="8">
        <f>Daten!E937</f>
        <v>401</v>
      </c>
      <c r="E937" s="9">
        <f>Daten!D937</f>
        <v>0</v>
      </c>
      <c r="F937" s="8">
        <f t="shared" si="88"/>
        <v>646.38805970149258</v>
      </c>
      <c r="H937" s="25">
        <f t="shared" ca="1" si="89"/>
        <v>3821</v>
      </c>
      <c r="I937" s="7">
        <f t="shared" ca="1" si="90"/>
        <v>41</v>
      </c>
      <c r="J937" s="25">
        <f ca="1">IF(I937=0,0,COUNTIF(I$19:$I937,C937*10+1))</f>
        <v>43</v>
      </c>
      <c r="K937" s="20">
        <f t="shared" ca="1" si="91"/>
        <v>0</v>
      </c>
      <c r="L937" s="23">
        <f t="shared" ca="1" si="92"/>
        <v>3821</v>
      </c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</row>
    <row r="938" spans="1:44" x14ac:dyDescent="0.2">
      <c r="A938" s="14">
        <f>Daten!A938</f>
        <v>40441</v>
      </c>
      <c r="B938" s="7" t="str">
        <f>Daten!B938</f>
        <v>Schalchen</v>
      </c>
      <c r="C938" s="14">
        <f t="shared" si="87"/>
        <v>4</v>
      </c>
      <c r="D938" s="8">
        <f>Daten!E938</f>
        <v>4124</v>
      </c>
      <c r="E938" s="9">
        <f>Daten!D938</f>
        <v>0</v>
      </c>
      <c r="F938" s="8">
        <f t="shared" si="88"/>
        <v>6647.6417910447763</v>
      </c>
      <c r="H938" s="25">
        <f t="shared" ca="1" si="89"/>
        <v>39295</v>
      </c>
      <c r="I938" s="7">
        <f t="shared" ca="1" si="90"/>
        <v>41</v>
      </c>
      <c r="J938" s="25">
        <f ca="1">IF(I938=0,0,COUNTIF(I$19:$I938,C938*10+1))</f>
        <v>44</v>
      </c>
      <c r="K938" s="20">
        <f t="shared" ca="1" si="91"/>
        <v>0</v>
      </c>
      <c r="L938" s="23">
        <f t="shared" ca="1" si="92"/>
        <v>39295</v>
      </c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</row>
    <row r="939" spans="1:44" x14ac:dyDescent="0.2">
      <c r="A939" s="14">
        <f>Daten!A939</f>
        <v>40442</v>
      </c>
      <c r="B939" s="7" t="str">
        <f>Daten!B939</f>
        <v>Schwand im Innkreis</v>
      </c>
      <c r="C939" s="14">
        <f t="shared" si="87"/>
        <v>4</v>
      </c>
      <c r="D939" s="8">
        <f>Daten!E939</f>
        <v>1045</v>
      </c>
      <c r="E939" s="9">
        <f>Daten!D939</f>
        <v>0</v>
      </c>
      <c r="F939" s="8">
        <f t="shared" si="88"/>
        <v>1684.4776119402984</v>
      </c>
      <c r="H939" s="25">
        <f t="shared" ca="1" si="89"/>
        <v>9957</v>
      </c>
      <c r="I939" s="7">
        <f t="shared" ca="1" si="90"/>
        <v>41</v>
      </c>
      <c r="J939" s="25">
        <f ca="1">IF(I939=0,0,COUNTIF(I$19:$I939,C939*10+1))</f>
        <v>45</v>
      </c>
      <c r="K939" s="20">
        <f t="shared" ca="1" si="91"/>
        <v>0</v>
      </c>
      <c r="L939" s="23">
        <f t="shared" ca="1" si="92"/>
        <v>9957</v>
      </c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</row>
    <row r="940" spans="1:44" x14ac:dyDescent="0.2">
      <c r="A940" s="14">
        <f>Daten!A940</f>
        <v>40443</v>
      </c>
      <c r="B940" s="7" t="str">
        <f>Daten!B940</f>
        <v>Tarsdorf</v>
      </c>
      <c r="C940" s="14">
        <f t="shared" si="87"/>
        <v>4</v>
      </c>
      <c r="D940" s="8">
        <f>Daten!E940</f>
        <v>2136</v>
      </c>
      <c r="E940" s="9">
        <f>Daten!D940</f>
        <v>0</v>
      </c>
      <c r="F940" s="8">
        <f t="shared" si="88"/>
        <v>3443.1044776119402</v>
      </c>
      <c r="H940" s="25">
        <f t="shared" ca="1" si="89"/>
        <v>20353</v>
      </c>
      <c r="I940" s="7">
        <f t="shared" ca="1" si="90"/>
        <v>41</v>
      </c>
      <c r="J940" s="25">
        <f ca="1">IF(I940=0,0,COUNTIF(I$19:$I940,C940*10+1))</f>
        <v>46</v>
      </c>
      <c r="K940" s="20">
        <f t="shared" ca="1" si="91"/>
        <v>0</v>
      </c>
      <c r="L940" s="23">
        <f t="shared" ca="1" si="92"/>
        <v>20353</v>
      </c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</row>
    <row r="941" spans="1:44" x14ac:dyDescent="0.2">
      <c r="A941" s="14">
        <f>Daten!A941</f>
        <v>40444</v>
      </c>
      <c r="B941" s="7" t="str">
        <f>Daten!B941</f>
        <v>Treubach</v>
      </c>
      <c r="C941" s="14">
        <f t="shared" si="87"/>
        <v>4</v>
      </c>
      <c r="D941" s="8">
        <f>Daten!E941</f>
        <v>746</v>
      </c>
      <c r="E941" s="9">
        <f>Daten!D941</f>
        <v>0</v>
      </c>
      <c r="F941" s="8">
        <f t="shared" si="88"/>
        <v>1202.5074626865671</v>
      </c>
      <c r="H941" s="25">
        <f t="shared" ca="1" si="89"/>
        <v>7108</v>
      </c>
      <c r="I941" s="7">
        <f t="shared" ca="1" si="90"/>
        <v>41</v>
      </c>
      <c r="J941" s="25">
        <f ca="1">IF(I941=0,0,COUNTIF(I$19:$I941,C941*10+1))</f>
        <v>47</v>
      </c>
      <c r="K941" s="20">
        <f t="shared" ca="1" si="91"/>
        <v>0</v>
      </c>
      <c r="L941" s="23">
        <f t="shared" ca="1" si="92"/>
        <v>7108</v>
      </c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</row>
    <row r="942" spans="1:44" x14ac:dyDescent="0.2">
      <c r="A942" s="14">
        <f>Daten!A942</f>
        <v>40445</v>
      </c>
      <c r="B942" s="7" t="str">
        <f>Daten!B942</f>
        <v>Überackern</v>
      </c>
      <c r="C942" s="14">
        <f t="shared" si="87"/>
        <v>4</v>
      </c>
      <c r="D942" s="8">
        <f>Daten!E942</f>
        <v>702</v>
      </c>
      <c r="E942" s="9">
        <f>Daten!D942</f>
        <v>0</v>
      </c>
      <c r="F942" s="8">
        <f t="shared" si="88"/>
        <v>1131.5820895522388</v>
      </c>
      <c r="H942" s="25">
        <f t="shared" ca="1" si="89"/>
        <v>6689</v>
      </c>
      <c r="I942" s="7">
        <f t="shared" ca="1" si="90"/>
        <v>41</v>
      </c>
      <c r="J942" s="25">
        <f ca="1">IF(I942=0,0,COUNTIF(I$19:$I942,C942*10+1))</f>
        <v>48</v>
      </c>
      <c r="K942" s="20">
        <f t="shared" ca="1" si="91"/>
        <v>0</v>
      </c>
      <c r="L942" s="23">
        <f t="shared" ca="1" si="92"/>
        <v>6689</v>
      </c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</row>
    <row r="943" spans="1:44" x14ac:dyDescent="0.2">
      <c r="A943" s="14">
        <f>Daten!A943</f>
        <v>40446</v>
      </c>
      <c r="B943" s="7" t="str">
        <f>Daten!B943</f>
        <v>Weng im Innkreis</v>
      </c>
      <c r="C943" s="14">
        <f t="shared" si="87"/>
        <v>4</v>
      </c>
      <c r="D943" s="8">
        <f>Daten!E943</f>
        <v>1447</v>
      </c>
      <c r="E943" s="9">
        <f>Daten!D943</f>
        <v>0</v>
      </c>
      <c r="F943" s="8">
        <f t="shared" si="88"/>
        <v>2332.4776119402986</v>
      </c>
      <c r="H943" s="25">
        <f t="shared" ca="1" si="89"/>
        <v>13788</v>
      </c>
      <c r="I943" s="7">
        <f t="shared" ca="1" si="90"/>
        <v>41</v>
      </c>
      <c r="J943" s="25">
        <f ca="1">IF(I943=0,0,COUNTIF(I$19:$I943,C943*10+1))</f>
        <v>49</v>
      </c>
      <c r="K943" s="20">
        <f t="shared" ca="1" si="91"/>
        <v>0</v>
      </c>
      <c r="L943" s="23">
        <f t="shared" ca="1" si="92"/>
        <v>13788</v>
      </c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</row>
    <row r="944" spans="1:44" x14ac:dyDescent="0.2">
      <c r="A944" s="14">
        <f>Daten!A944</f>
        <v>40501</v>
      </c>
      <c r="B944" s="7" t="str">
        <f>Daten!B944</f>
        <v>Alkoven</v>
      </c>
      <c r="C944" s="14">
        <f t="shared" si="87"/>
        <v>4</v>
      </c>
      <c r="D944" s="8">
        <f>Daten!E944</f>
        <v>6172</v>
      </c>
      <c r="E944" s="9">
        <f>Daten!D944</f>
        <v>0</v>
      </c>
      <c r="F944" s="8">
        <f t="shared" si="88"/>
        <v>9948.8955223880603</v>
      </c>
      <c r="H944" s="25">
        <f t="shared" ca="1" si="89"/>
        <v>58810</v>
      </c>
      <c r="I944" s="7">
        <f t="shared" ca="1" si="90"/>
        <v>41</v>
      </c>
      <c r="J944" s="25">
        <f ca="1">IF(I944=0,0,COUNTIF(I$19:$I944,C944*10+1))</f>
        <v>50</v>
      </c>
      <c r="K944" s="20">
        <f t="shared" ca="1" si="91"/>
        <v>0</v>
      </c>
      <c r="L944" s="23">
        <f t="shared" ca="1" si="92"/>
        <v>58810</v>
      </c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</row>
    <row r="945" spans="1:44" x14ac:dyDescent="0.2">
      <c r="A945" s="14">
        <f>Daten!A945</f>
        <v>40502</v>
      </c>
      <c r="B945" s="7" t="str">
        <f>Daten!B945</f>
        <v>Aschach an der Donau</v>
      </c>
      <c r="C945" s="14">
        <f t="shared" si="87"/>
        <v>4</v>
      </c>
      <c r="D945" s="8">
        <f>Daten!E945</f>
        <v>2269</v>
      </c>
      <c r="E945" s="9">
        <f>Daten!D945</f>
        <v>0</v>
      </c>
      <c r="F945" s="8">
        <f t="shared" si="88"/>
        <v>3657.4925373134329</v>
      </c>
      <c r="H945" s="25">
        <f t="shared" ca="1" si="89"/>
        <v>21620</v>
      </c>
      <c r="I945" s="7">
        <f t="shared" ca="1" si="90"/>
        <v>41</v>
      </c>
      <c r="J945" s="25">
        <f ca="1">IF(I945=0,0,COUNTIF(I$19:$I945,C945*10+1))</f>
        <v>51</v>
      </c>
      <c r="K945" s="20">
        <f t="shared" ca="1" si="91"/>
        <v>0</v>
      </c>
      <c r="L945" s="23">
        <f t="shared" ca="1" si="92"/>
        <v>21620</v>
      </c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</row>
    <row r="946" spans="1:44" x14ac:dyDescent="0.2">
      <c r="A946" s="14">
        <f>Daten!A946</f>
        <v>40503</v>
      </c>
      <c r="B946" s="7" t="str">
        <f>Daten!B946</f>
        <v>Eferding</v>
      </c>
      <c r="C946" s="14">
        <f t="shared" si="87"/>
        <v>4</v>
      </c>
      <c r="D946" s="8">
        <f>Daten!E946</f>
        <v>4290</v>
      </c>
      <c r="E946" s="9">
        <f>Daten!D946</f>
        <v>0</v>
      </c>
      <c r="F946" s="8">
        <f t="shared" si="88"/>
        <v>6915.2238805970146</v>
      </c>
      <c r="H946" s="25">
        <f t="shared" ca="1" si="89"/>
        <v>40877</v>
      </c>
      <c r="I946" s="7">
        <f t="shared" ca="1" si="90"/>
        <v>41</v>
      </c>
      <c r="J946" s="25">
        <f ca="1">IF(I946=0,0,COUNTIF(I$19:$I946,C946*10+1))</f>
        <v>52</v>
      </c>
      <c r="K946" s="20">
        <f t="shared" ca="1" si="91"/>
        <v>0</v>
      </c>
      <c r="L946" s="23">
        <f t="shared" ca="1" si="92"/>
        <v>40877</v>
      </c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</row>
    <row r="947" spans="1:44" x14ac:dyDescent="0.2">
      <c r="A947" s="14">
        <f>Daten!A947</f>
        <v>40504</v>
      </c>
      <c r="B947" s="7" t="str">
        <f>Daten!B947</f>
        <v>Fraham</v>
      </c>
      <c r="C947" s="14">
        <f t="shared" si="87"/>
        <v>4</v>
      </c>
      <c r="D947" s="8">
        <f>Daten!E947</f>
        <v>2529</v>
      </c>
      <c r="E947" s="9">
        <f>Daten!D947</f>
        <v>0</v>
      </c>
      <c r="F947" s="8">
        <f t="shared" si="88"/>
        <v>4076.5970149253731</v>
      </c>
      <c r="H947" s="25">
        <f t="shared" ca="1" si="89"/>
        <v>24097</v>
      </c>
      <c r="I947" s="7">
        <f t="shared" ca="1" si="90"/>
        <v>41</v>
      </c>
      <c r="J947" s="25">
        <f ca="1">IF(I947=0,0,COUNTIF(I$19:$I947,C947*10+1))</f>
        <v>53</v>
      </c>
      <c r="K947" s="20">
        <f t="shared" ca="1" si="91"/>
        <v>0</v>
      </c>
      <c r="L947" s="23">
        <f t="shared" ca="1" si="92"/>
        <v>24097</v>
      </c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</row>
    <row r="948" spans="1:44" x14ac:dyDescent="0.2">
      <c r="A948" s="14">
        <f>Daten!A948</f>
        <v>40505</v>
      </c>
      <c r="B948" s="7" t="str">
        <f>Daten!B948</f>
        <v>Haibach ob der Donau</v>
      </c>
      <c r="C948" s="14">
        <f t="shared" si="87"/>
        <v>4</v>
      </c>
      <c r="D948" s="8">
        <f>Daten!E948</f>
        <v>1298</v>
      </c>
      <c r="E948" s="9">
        <f>Daten!D948</f>
        <v>0</v>
      </c>
      <c r="F948" s="8">
        <f t="shared" si="88"/>
        <v>2092.2985074626868</v>
      </c>
      <c r="H948" s="25">
        <f t="shared" ca="1" si="89"/>
        <v>12368</v>
      </c>
      <c r="I948" s="7">
        <f t="shared" ca="1" si="90"/>
        <v>41</v>
      </c>
      <c r="J948" s="25">
        <f ca="1">IF(I948=0,0,COUNTIF(I$19:$I948,C948*10+1))</f>
        <v>54</v>
      </c>
      <c r="K948" s="20">
        <f t="shared" ca="1" si="91"/>
        <v>0</v>
      </c>
      <c r="L948" s="23">
        <f t="shared" ca="1" si="92"/>
        <v>12368</v>
      </c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</row>
    <row r="949" spans="1:44" x14ac:dyDescent="0.2">
      <c r="A949" s="14">
        <f>Daten!A949</f>
        <v>40506</v>
      </c>
      <c r="B949" s="7" t="str">
        <f>Daten!B949</f>
        <v>Hartkirchen</v>
      </c>
      <c r="C949" s="14">
        <f t="shared" si="87"/>
        <v>4</v>
      </c>
      <c r="D949" s="8">
        <f>Daten!E949</f>
        <v>4019</v>
      </c>
      <c r="E949" s="9">
        <f>Daten!D949</f>
        <v>0</v>
      </c>
      <c r="F949" s="8">
        <f t="shared" si="88"/>
        <v>6478.3880597014922</v>
      </c>
      <c r="H949" s="25">
        <f t="shared" ca="1" si="89"/>
        <v>38295</v>
      </c>
      <c r="I949" s="7">
        <f t="shared" ca="1" si="90"/>
        <v>41</v>
      </c>
      <c r="J949" s="25">
        <f ca="1">IF(I949=0,0,COUNTIF(I$19:$I949,C949*10+1))</f>
        <v>55</v>
      </c>
      <c r="K949" s="20">
        <f t="shared" ca="1" si="91"/>
        <v>0</v>
      </c>
      <c r="L949" s="23">
        <f t="shared" ca="1" si="92"/>
        <v>38295</v>
      </c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</row>
    <row r="950" spans="1:44" x14ac:dyDescent="0.2">
      <c r="A950" s="14">
        <f>Daten!A950</f>
        <v>40507</v>
      </c>
      <c r="B950" s="7" t="str">
        <f>Daten!B950</f>
        <v>Hinzenbach</v>
      </c>
      <c r="C950" s="14">
        <f t="shared" si="87"/>
        <v>4</v>
      </c>
      <c r="D950" s="8">
        <f>Daten!E950</f>
        <v>2096</v>
      </c>
      <c r="E950" s="9">
        <f>Daten!D950</f>
        <v>0</v>
      </c>
      <c r="F950" s="8">
        <f t="shared" si="88"/>
        <v>3378.6268656716416</v>
      </c>
      <c r="H950" s="25">
        <f t="shared" ca="1" si="89"/>
        <v>19972</v>
      </c>
      <c r="I950" s="7">
        <f t="shared" ca="1" si="90"/>
        <v>41</v>
      </c>
      <c r="J950" s="25">
        <f ca="1">IF(I950=0,0,COUNTIF(I$19:$I950,C950*10+1))</f>
        <v>56</v>
      </c>
      <c r="K950" s="20">
        <f t="shared" ca="1" si="91"/>
        <v>0</v>
      </c>
      <c r="L950" s="23">
        <f t="shared" ca="1" si="92"/>
        <v>19972</v>
      </c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</row>
    <row r="951" spans="1:44" x14ac:dyDescent="0.2">
      <c r="A951" s="14">
        <f>Daten!A951</f>
        <v>40508</v>
      </c>
      <c r="B951" s="7" t="str">
        <f>Daten!B951</f>
        <v>Prambachkirchen</v>
      </c>
      <c r="C951" s="14">
        <f t="shared" si="87"/>
        <v>4</v>
      </c>
      <c r="D951" s="8">
        <f>Daten!E951</f>
        <v>2982</v>
      </c>
      <c r="E951" s="9">
        <f>Daten!D951</f>
        <v>0</v>
      </c>
      <c r="F951" s="8">
        <f t="shared" si="88"/>
        <v>4806.8059701492539</v>
      </c>
      <c r="H951" s="25">
        <f t="shared" ca="1" si="89"/>
        <v>28414</v>
      </c>
      <c r="I951" s="7">
        <f t="shared" ca="1" si="90"/>
        <v>41</v>
      </c>
      <c r="J951" s="25">
        <f ca="1">IF(I951=0,0,COUNTIF(I$19:$I951,C951*10+1))</f>
        <v>57</v>
      </c>
      <c r="K951" s="20">
        <f t="shared" ca="1" si="91"/>
        <v>0</v>
      </c>
      <c r="L951" s="23">
        <f t="shared" ca="1" si="92"/>
        <v>28414</v>
      </c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</row>
    <row r="952" spans="1:44" x14ac:dyDescent="0.2">
      <c r="A952" s="14">
        <f>Daten!A952</f>
        <v>40509</v>
      </c>
      <c r="B952" s="7" t="str">
        <f>Daten!B952</f>
        <v>Pupping</v>
      </c>
      <c r="C952" s="14">
        <f t="shared" si="87"/>
        <v>4</v>
      </c>
      <c r="D952" s="8">
        <f>Daten!E952</f>
        <v>1825</v>
      </c>
      <c r="E952" s="9">
        <f>Daten!D952</f>
        <v>0</v>
      </c>
      <c r="F952" s="8">
        <f t="shared" si="88"/>
        <v>2941.7910447761192</v>
      </c>
      <c r="H952" s="25">
        <f t="shared" ca="1" si="89"/>
        <v>17389</v>
      </c>
      <c r="I952" s="7">
        <f t="shared" ca="1" si="90"/>
        <v>41</v>
      </c>
      <c r="J952" s="25">
        <f ca="1">IF(I952=0,0,COUNTIF(I$19:$I952,C952*10+1))</f>
        <v>58</v>
      </c>
      <c r="K952" s="20">
        <f t="shared" ca="1" si="91"/>
        <v>0</v>
      </c>
      <c r="L952" s="23">
        <f t="shared" ca="1" si="92"/>
        <v>17389</v>
      </c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</row>
    <row r="953" spans="1:44" x14ac:dyDescent="0.2">
      <c r="A953" s="14">
        <f>Daten!A953</f>
        <v>40510</v>
      </c>
      <c r="B953" s="7" t="str">
        <f>Daten!B953</f>
        <v>St. Marienkirchen an der Polsenz</v>
      </c>
      <c r="C953" s="14">
        <f t="shared" si="87"/>
        <v>4</v>
      </c>
      <c r="D953" s="8">
        <f>Daten!E953</f>
        <v>2347</v>
      </c>
      <c r="E953" s="9">
        <f>Daten!D953</f>
        <v>0</v>
      </c>
      <c r="F953" s="8">
        <f t="shared" si="88"/>
        <v>3783.2238805970151</v>
      </c>
      <c r="H953" s="25">
        <f t="shared" ca="1" si="89"/>
        <v>22363</v>
      </c>
      <c r="I953" s="7">
        <f t="shared" ca="1" si="90"/>
        <v>41</v>
      </c>
      <c r="J953" s="25">
        <f ca="1">IF(I953=0,0,COUNTIF(I$19:$I953,C953*10+1))</f>
        <v>59</v>
      </c>
      <c r="K953" s="20">
        <f t="shared" ca="1" si="91"/>
        <v>0</v>
      </c>
      <c r="L953" s="23">
        <f t="shared" ca="1" si="92"/>
        <v>22363</v>
      </c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</row>
    <row r="954" spans="1:44" x14ac:dyDescent="0.2">
      <c r="A954" s="14">
        <f>Daten!A954</f>
        <v>40511</v>
      </c>
      <c r="B954" s="7" t="str">
        <f>Daten!B954</f>
        <v>Scharten</v>
      </c>
      <c r="C954" s="14">
        <f t="shared" si="87"/>
        <v>4</v>
      </c>
      <c r="D954" s="8">
        <f>Daten!E954</f>
        <v>2368</v>
      </c>
      <c r="E954" s="9">
        <f>Daten!D954</f>
        <v>0</v>
      </c>
      <c r="F954" s="8">
        <f t="shared" si="88"/>
        <v>3817.0746268656717</v>
      </c>
      <c r="H954" s="25">
        <f t="shared" ca="1" si="89"/>
        <v>22563</v>
      </c>
      <c r="I954" s="7">
        <f t="shared" ca="1" si="90"/>
        <v>41</v>
      </c>
      <c r="J954" s="25">
        <f ca="1">IF(I954=0,0,COUNTIF(I$19:$I954,C954*10+1))</f>
        <v>60</v>
      </c>
      <c r="K954" s="20">
        <f t="shared" ca="1" si="91"/>
        <v>0</v>
      </c>
      <c r="L954" s="23">
        <f t="shared" ca="1" si="92"/>
        <v>22563</v>
      </c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</row>
    <row r="955" spans="1:44" x14ac:dyDescent="0.2">
      <c r="A955" s="14">
        <f>Daten!A955</f>
        <v>40512</v>
      </c>
      <c r="B955" s="7" t="str">
        <f>Daten!B955</f>
        <v>Stroheim</v>
      </c>
      <c r="C955" s="14">
        <f t="shared" si="87"/>
        <v>4</v>
      </c>
      <c r="D955" s="8">
        <f>Daten!E955</f>
        <v>1662</v>
      </c>
      <c r="E955" s="9">
        <f>Daten!D955</f>
        <v>0</v>
      </c>
      <c r="F955" s="8">
        <f t="shared" si="88"/>
        <v>2679.0447761194032</v>
      </c>
      <c r="H955" s="25">
        <f t="shared" ca="1" si="89"/>
        <v>15836</v>
      </c>
      <c r="I955" s="7">
        <f t="shared" ca="1" si="90"/>
        <v>41</v>
      </c>
      <c r="J955" s="25">
        <f ca="1">IF(I955=0,0,COUNTIF(I$19:$I955,C955*10+1))</f>
        <v>61</v>
      </c>
      <c r="K955" s="20">
        <f t="shared" ca="1" si="91"/>
        <v>0</v>
      </c>
      <c r="L955" s="23">
        <f t="shared" ca="1" si="92"/>
        <v>15836</v>
      </c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</row>
    <row r="956" spans="1:44" x14ac:dyDescent="0.2">
      <c r="A956" s="14">
        <f>Daten!A956</f>
        <v>40601</v>
      </c>
      <c r="B956" s="7" t="str">
        <f>Daten!B956</f>
        <v>Freistadt</v>
      </c>
      <c r="C956" s="14">
        <f t="shared" si="87"/>
        <v>4</v>
      </c>
      <c r="D956" s="8">
        <f>Daten!E956</f>
        <v>8142</v>
      </c>
      <c r="E956" s="9">
        <f>Daten!D956</f>
        <v>0</v>
      </c>
      <c r="F956" s="8">
        <f t="shared" si="88"/>
        <v>13124.417910447761</v>
      </c>
      <c r="H956" s="25">
        <f t="shared" ca="1" si="89"/>
        <v>77581</v>
      </c>
      <c r="I956" s="7">
        <f t="shared" ca="1" si="90"/>
        <v>41</v>
      </c>
      <c r="J956" s="25">
        <f ca="1">IF(I956=0,0,COUNTIF(I$19:$I956,C956*10+1))</f>
        <v>62</v>
      </c>
      <c r="K956" s="20">
        <f t="shared" ca="1" si="91"/>
        <v>0</v>
      </c>
      <c r="L956" s="23">
        <f t="shared" ca="1" si="92"/>
        <v>77581</v>
      </c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</row>
    <row r="957" spans="1:44" x14ac:dyDescent="0.2">
      <c r="A957" s="14">
        <f>Daten!A957</f>
        <v>40602</v>
      </c>
      <c r="B957" s="7" t="str">
        <f>Daten!B957</f>
        <v>Grünbach</v>
      </c>
      <c r="C957" s="14">
        <f t="shared" si="87"/>
        <v>4</v>
      </c>
      <c r="D957" s="8">
        <f>Daten!E957</f>
        <v>1856</v>
      </c>
      <c r="E957" s="9">
        <f>Daten!D957</f>
        <v>0</v>
      </c>
      <c r="F957" s="8">
        <f t="shared" si="88"/>
        <v>2991.7611940298507</v>
      </c>
      <c r="H957" s="25">
        <f t="shared" ca="1" si="89"/>
        <v>17685</v>
      </c>
      <c r="I957" s="7">
        <f t="shared" ca="1" si="90"/>
        <v>41</v>
      </c>
      <c r="J957" s="25">
        <f ca="1">IF(I957=0,0,COUNTIF(I$19:$I957,C957*10+1))</f>
        <v>63</v>
      </c>
      <c r="K957" s="20">
        <f t="shared" ca="1" si="91"/>
        <v>0</v>
      </c>
      <c r="L957" s="23">
        <f t="shared" ca="1" si="92"/>
        <v>17685</v>
      </c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</row>
    <row r="958" spans="1:44" x14ac:dyDescent="0.2">
      <c r="A958" s="14">
        <f>Daten!A958</f>
        <v>40603</v>
      </c>
      <c r="B958" s="7" t="str">
        <f>Daten!B958</f>
        <v>Gutau</v>
      </c>
      <c r="C958" s="14">
        <f t="shared" si="87"/>
        <v>4</v>
      </c>
      <c r="D958" s="8">
        <f>Daten!E958</f>
        <v>2773</v>
      </c>
      <c r="E958" s="9">
        <f>Daten!D958</f>
        <v>0</v>
      </c>
      <c r="F958" s="8">
        <f t="shared" si="88"/>
        <v>4469.9104477611936</v>
      </c>
      <c r="H958" s="25">
        <f t="shared" ca="1" si="89"/>
        <v>26422</v>
      </c>
      <c r="I958" s="7">
        <f t="shared" ca="1" si="90"/>
        <v>41</v>
      </c>
      <c r="J958" s="25">
        <f ca="1">IF(I958=0,0,COUNTIF(I$19:$I958,C958*10+1))</f>
        <v>64</v>
      </c>
      <c r="K958" s="20">
        <f t="shared" ca="1" si="91"/>
        <v>0</v>
      </c>
      <c r="L958" s="23">
        <f t="shared" ca="1" si="92"/>
        <v>26422</v>
      </c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</row>
    <row r="959" spans="1:44" x14ac:dyDescent="0.2">
      <c r="A959" s="14">
        <f>Daten!A959</f>
        <v>40604</v>
      </c>
      <c r="B959" s="7" t="str">
        <f>Daten!B959</f>
        <v>Hagenberg im Mühlkreis</v>
      </c>
      <c r="C959" s="14">
        <f t="shared" si="87"/>
        <v>4</v>
      </c>
      <c r="D959" s="8">
        <f>Daten!E959</f>
        <v>2868</v>
      </c>
      <c r="E959" s="9">
        <f>Daten!D959</f>
        <v>0</v>
      </c>
      <c r="F959" s="8">
        <f t="shared" si="88"/>
        <v>4623.0447761194027</v>
      </c>
      <c r="H959" s="25">
        <f t="shared" ca="1" si="89"/>
        <v>27328</v>
      </c>
      <c r="I959" s="7">
        <f t="shared" ca="1" si="90"/>
        <v>41</v>
      </c>
      <c r="J959" s="25">
        <f ca="1">IF(I959=0,0,COUNTIF(I$19:$I959,C959*10+1))</f>
        <v>65</v>
      </c>
      <c r="K959" s="20">
        <f t="shared" ca="1" si="91"/>
        <v>0</v>
      </c>
      <c r="L959" s="23">
        <f t="shared" ca="1" si="92"/>
        <v>27328</v>
      </c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</row>
    <row r="960" spans="1:44" x14ac:dyDescent="0.2">
      <c r="A960" s="14">
        <f>Daten!A960</f>
        <v>40605</v>
      </c>
      <c r="B960" s="7" t="str">
        <f>Daten!B960</f>
        <v>Hirschbach im Mühlkreis</v>
      </c>
      <c r="C960" s="14">
        <f t="shared" si="87"/>
        <v>4</v>
      </c>
      <c r="D960" s="8">
        <f>Daten!E960</f>
        <v>1187</v>
      </c>
      <c r="E960" s="9">
        <f>Daten!D960</f>
        <v>0</v>
      </c>
      <c r="F960" s="8">
        <f t="shared" si="88"/>
        <v>1913.3731343283582</v>
      </c>
      <c r="H960" s="25">
        <f t="shared" ca="1" si="89"/>
        <v>11310</v>
      </c>
      <c r="I960" s="7">
        <f t="shared" ca="1" si="90"/>
        <v>41</v>
      </c>
      <c r="J960" s="25">
        <f ca="1">IF(I960=0,0,COUNTIF(I$19:$I960,C960*10+1))</f>
        <v>66</v>
      </c>
      <c r="K960" s="20">
        <f t="shared" ca="1" si="91"/>
        <v>0</v>
      </c>
      <c r="L960" s="23">
        <f t="shared" ca="1" si="92"/>
        <v>11310</v>
      </c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</row>
    <row r="961" spans="1:44" x14ac:dyDescent="0.2">
      <c r="A961" s="14">
        <f>Daten!A961</f>
        <v>40606</v>
      </c>
      <c r="B961" s="7" t="str">
        <f>Daten!B961</f>
        <v>Kaltenberg</v>
      </c>
      <c r="C961" s="14">
        <f t="shared" si="87"/>
        <v>4</v>
      </c>
      <c r="D961" s="8">
        <f>Daten!E961</f>
        <v>598</v>
      </c>
      <c r="E961" s="9">
        <f>Daten!D961</f>
        <v>0</v>
      </c>
      <c r="F961" s="8">
        <f t="shared" si="88"/>
        <v>963.94029850746267</v>
      </c>
      <c r="H961" s="25">
        <f t="shared" ca="1" si="89"/>
        <v>5698</v>
      </c>
      <c r="I961" s="7">
        <f t="shared" ca="1" si="90"/>
        <v>41</v>
      </c>
      <c r="J961" s="25">
        <f ca="1">IF(I961=0,0,COUNTIF(I$19:$I961,C961*10+1))</f>
        <v>67</v>
      </c>
      <c r="K961" s="20">
        <f t="shared" ca="1" si="91"/>
        <v>0</v>
      </c>
      <c r="L961" s="23">
        <f t="shared" ca="1" si="92"/>
        <v>5698</v>
      </c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</row>
    <row r="962" spans="1:44" x14ac:dyDescent="0.2">
      <c r="A962" s="14">
        <f>Daten!A962</f>
        <v>40607</v>
      </c>
      <c r="B962" s="7" t="str">
        <f>Daten!B962</f>
        <v>Kefermarkt</v>
      </c>
      <c r="C962" s="14">
        <f t="shared" si="87"/>
        <v>4</v>
      </c>
      <c r="D962" s="8">
        <f>Daten!E962</f>
        <v>2174</v>
      </c>
      <c r="E962" s="9">
        <f>Daten!D962</f>
        <v>0</v>
      </c>
      <c r="F962" s="8">
        <f t="shared" si="88"/>
        <v>3504.3582089552237</v>
      </c>
      <c r="H962" s="25">
        <f t="shared" ca="1" si="89"/>
        <v>20715</v>
      </c>
      <c r="I962" s="7">
        <f t="shared" ca="1" si="90"/>
        <v>41</v>
      </c>
      <c r="J962" s="25">
        <f ca="1">IF(I962=0,0,COUNTIF(I$19:$I962,C962*10+1))</f>
        <v>68</v>
      </c>
      <c r="K962" s="20">
        <f t="shared" ca="1" si="91"/>
        <v>0</v>
      </c>
      <c r="L962" s="23">
        <f t="shared" ca="1" si="92"/>
        <v>20715</v>
      </c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</row>
    <row r="963" spans="1:44" x14ac:dyDescent="0.2">
      <c r="A963" s="14">
        <f>Daten!A963</f>
        <v>40608</v>
      </c>
      <c r="B963" s="7" t="str">
        <f>Daten!B963</f>
        <v>Königswiesen</v>
      </c>
      <c r="C963" s="14">
        <f t="shared" si="87"/>
        <v>4</v>
      </c>
      <c r="D963" s="8">
        <f>Daten!E963</f>
        <v>3124</v>
      </c>
      <c r="E963" s="9">
        <f>Daten!D963</f>
        <v>0</v>
      </c>
      <c r="F963" s="8">
        <f t="shared" si="88"/>
        <v>5035.7014925373132</v>
      </c>
      <c r="H963" s="25">
        <f t="shared" ca="1" si="89"/>
        <v>29767</v>
      </c>
      <c r="I963" s="7">
        <f t="shared" ca="1" si="90"/>
        <v>41</v>
      </c>
      <c r="J963" s="25">
        <f ca="1">IF(I963=0,0,COUNTIF(I$19:$I963,C963*10+1))</f>
        <v>69</v>
      </c>
      <c r="K963" s="20">
        <f t="shared" ca="1" si="91"/>
        <v>0</v>
      </c>
      <c r="L963" s="23">
        <f t="shared" ca="1" si="92"/>
        <v>29767</v>
      </c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</row>
    <row r="964" spans="1:44" x14ac:dyDescent="0.2">
      <c r="A964" s="14">
        <f>Daten!A964</f>
        <v>40609</v>
      </c>
      <c r="B964" s="7" t="str">
        <f>Daten!B964</f>
        <v>Lasberg</v>
      </c>
      <c r="C964" s="14">
        <f t="shared" si="87"/>
        <v>4</v>
      </c>
      <c r="D964" s="8">
        <f>Daten!E964</f>
        <v>2894</v>
      </c>
      <c r="E964" s="9">
        <f>Daten!D964</f>
        <v>0</v>
      </c>
      <c r="F964" s="8">
        <f t="shared" si="88"/>
        <v>4664.9552238805973</v>
      </c>
      <c r="H964" s="25">
        <f t="shared" ca="1" si="89"/>
        <v>27575</v>
      </c>
      <c r="I964" s="7">
        <f t="shared" ca="1" si="90"/>
        <v>41</v>
      </c>
      <c r="J964" s="25">
        <f ca="1">IF(I964=0,0,COUNTIF(I$19:$I964,C964*10+1))</f>
        <v>70</v>
      </c>
      <c r="K964" s="20">
        <f t="shared" ca="1" si="91"/>
        <v>0</v>
      </c>
      <c r="L964" s="23">
        <f t="shared" ca="1" si="92"/>
        <v>27575</v>
      </c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</row>
    <row r="965" spans="1:44" x14ac:dyDescent="0.2">
      <c r="A965" s="14">
        <f>Daten!A965</f>
        <v>40610</v>
      </c>
      <c r="B965" s="7" t="str">
        <f>Daten!B965</f>
        <v>Leopoldschlag</v>
      </c>
      <c r="C965" s="14">
        <f t="shared" si="87"/>
        <v>4</v>
      </c>
      <c r="D965" s="8">
        <f>Daten!E965</f>
        <v>993</v>
      </c>
      <c r="E965" s="9">
        <f>Daten!D965</f>
        <v>0</v>
      </c>
      <c r="F965" s="8">
        <f t="shared" si="88"/>
        <v>1600.6567164179105</v>
      </c>
      <c r="H965" s="25">
        <f t="shared" ca="1" si="89"/>
        <v>9462</v>
      </c>
      <c r="I965" s="7">
        <f t="shared" ca="1" si="90"/>
        <v>41</v>
      </c>
      <c r="J965" s="25">
        <f ca="1">IF(I965=0,0,COUNTIF(I$19:$I965,C965*10+1))</f>
        <v>71</v>
      </c>
      <c r="K965" s="20">
        <f t="shared" ca="1" si="91"/>
        <v>0</v>
      </c>
      <c r="L965" s="23">
        <f t="shared" ca="1" si="92"/>
        <v>9462</v>
      </c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</row>
    <row r="966" spans="1:44" x14ac:dyDescent="0.2">
      <c r="A966" s="14">
        <f>Daten!A966</f>
        <v>40611</v>
      </c>
      <c r="B966" s="7" t="str">
        <f>Daten!B966</f>
        <v>Liebenau</v>
      </c>
      <c r="C966" s="14">
        <f t="shared" si="87"/>
        <v>4</v>
      </c>
      <c r="D966" s="8">
        <f>Daten!E966</f>
        <v>1602</v>
      </c>
      <c r="E966" s="9">
        <f>Daten!D966</f>
        <v>0</v>
      </c>
      <c r="F966" s="8">
        <f t="shared" si="88"/>
        <v>2582.3283582089553</v>
      </c>
      <c r="H966" s="25">
        <f t="shared" ca="1" si="89"/>
        <v>15265</v>
      </c>
      <c r="I966" s="7">
        <f t="shared" ca="1" si="90"/>
        <v>41</v>
      </c>
      <c r="J966" s="25">
        <f ca="1">IF(I966=0,0,COUNTIF(I$19:$I966,C966*10+1))</f>
        <v>72</v>
      </c>
      <c r="K966" s="20">
        <f t="shared" ca="1" si="91"/>
        <v>0</v>
      </c>
      <c r="L966" s="23">
        <f t="shared" ca="1" si="92"/>
        <v>15265</v>
      </c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</row>
    <row r="967" spans="1:44" x14ac:dyDescent="0.2">
      <c r="A967" s="14">
        <f>Daten!A967</f>
        <v>40612</v>
      </c>
      <c r="B967" s="7" t="str">
        <f>Daten!B967</f>
        <v>Neumarkt im Mühlkreis</v>
      </c>
      <c r="C967" s="14">
        <f t="shared" si="87"/>
        <v>4</v>
      </c>
      <c r="D967" s="8">
        <f>Daten!E967</f>
        <v>3215</v>
      </c>
      <c r="E967" s="9">
        <f>Daten!D967</f>
        <v>0</v>
      </c>
      <c r="F967" s="8">
        <f t="shared" si="88"/>
        <v>5182.3880597014922</v>
      </c>
      <c r="H967" s="25">
        <f t="shared" ca="1" si="89"/>
        <v>30634</v>
      </c>
      <c r="I967" s="7">
        <f t="shared" ca="1" si="90"/>
        <v>41</v>
      </c>
      <c r="J967" s="25">
        <f ca="1">IF(I967=0,0,COUNTIF(I$19:$I967,C967*10+1))</f>
        <v>73</v>
      </c>
      <c r="K967" s="20">
        <f t="shared" ca="1" si="91"/>
        <v>0</v>
      </c>
      <c r="L967" s="23">
        <f t="shared" ca="1" si="92"/>
        <v>30634</v>
      </c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</row>
    <row r="968" spans="1:44" x14ac:dyDescent="0.2">
      <c r="A968" s="14">
        <f>Daten!A968</f>
        <v>40613</v>
      </c>
      <c r="B968" s="7" t="str">
        <f>Daten!B968</f>
        <v>Pierbach</v>
      </c>
      <c r="C968" s="14">
        <f t="shared" si="87"/>
        <v>4</v>
      </c>
      <c r="D968" s="8">
        <f>Daten!E968</f>
        <v>1029</v>
      </c>
      <c r="E968" s="9">
        <f>Daten!D968</f>
        <v>0</v>
      </c>
      <c r="F968" s="8">
        <f t="shared" si="88"/>
        <v>1658.686567164179</v>
      </c>
      <c r="H968" s="25">
        <f t="shared" ca="1" si="89"/>
        <v>9805</v>
      </c>
      <c r="I968" s="7">
        <f t="shared" ca="1" si="90"/>
        <v>41</v>
      </c>
      <c r="J968" s="25">
        <f ca="1">IF(I968=0,0,COUNTIF(I$19:$I968,C968*10+1))</f>
        <v>74</v>
      </c>
      <c r="K968" s="20">
        <f t="shared" ca="1" si="91"/>
        <v>0</v>
      </c>
      <c r="L968" s="23">
        <f t="shared" ca="1" si="92"/>
        <v>9805</v>
      </c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</row>
    <row r="969" spans="1:44" x14ac:dyDescent="0.2">
      <c r="A969" s="14">
        <f>Daten!A969</f>
        <v>40614</v>
      </c>
      <c r="B969" s="7" t="str">
        <f>Daten!B969</f>
        <v>Pregarten</v>
      </c>
      <c r="C969" s="14">
        <f t="shared" si="87"/>
        <v>4</v>
      </c>
      <c r="D969" s="8">
        <f>Daten!E969</f>
        <v>5588</v>
      </c>
      <c r="E969" s="9">
        <f>Daten!D969</f>
        <v>0</v>
      </c>
      <c r="F969" s="8">
        <f t="shared" si="88"/>
        <v>9007.5223880597023</v>
      </c>
      <c r="H969" s="25">
        <f t="shared" ca="1" si="89"/>
        <v>53245</v>
      </c>
      <c r="I969" s="7">
        <f t="shared" ca="1" si="90"/>
        <v>41</v>
      </c>
      <c r="J969" s="25">
        <f ca="1">IF(I969=0,0,COUNTIF(I$19:$I969,C969*10+1))</f>
        <v>75</v>
      </c>
      <c r="K969" s="20">
        <f t="shared" ca="1" si="91"/>
        <v>0</v>
      </c>
      <c r="L969" s="23">
        <f t="shared" ca="1" si="92"/>
        <v>53245</v>
      </c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</row>
    <row r="970" spans="1:44" x14ac:dyDescent="0.2">
      <c r="A970" s="14">
        <f>Daten!A970</f>
        <v>40615</v>
      </c>
      <c r="B970" s="7" t="str">
        <f>Daten!B970</f>
        <v>Rainbach im Mühlkreis</v>
      </c>
      <c r="C970" s="14">
        <f t="shared" si="87"/>
        <v>4</v>
      </c>
      <c r="D970" s="8">
        <f>Daten!E970</f>
        <v>3054</v>
      </c>
      <c r="E970" s="9">
        <f>Daten!D970</f>
        <v>0</v>
      </c>
      <c r="F970" s="8">
        <f t="shared" si="88"/>
        <v>4922.8656716417909</v>
      </c>
      <c r="H970" s="25">
        <f t="shared" ca="1" si="89"/>
        <v>29100</v>
      </c>
      <c r="I970" s="7">
        <f t="shared" ca="1" si="90"/>
        <v>41</v>
      </c>
      <c r="J970" s="25">
        <f ca="1">IF(I970=0,0,COUNTIF(I$19:$I970,C970*10+1))</f>
        <v>76</v>
      </c>
      <c r="K970" s="20">
        <f t="shared" ca="1" si="91"/>
        <v>0</v>
      </c>
      <c r="L970" s="23">
        <f t="shared" ca="1" si="92"/>
        <v>29100</v>
      </c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</row>
    <row r="971" spans="1:44" x14ac:dyDescent="0.2">
      <c r="A971" s="14">
        <f>Daten!A971</f>
        <v>40616</v>
      </c>
      <c r="B971" s="7" t="str">
        <f>Daten!B971</f>
        <v>Sandl</v>
      </c>
      <c r="C971" s="14">
        <f t="shared" si="87"/>
        <v>4</v>
      </c>
      <c r="D971" s="8">
        <f>Daten!E971</f>
        <v>1392</v>
      </c>
      <c r="E971" s="9">
        <f>Daten!D971</f>
        <v>0</v>
      </c>
      <c r="F971" s="8">
        <f t="shared" si="88"/>
        <v>2243.8208955223881</v>
      </c>
      <c r="H971" s="25">
        <f t="shared" ca="1" si="89"/>
        <v>13264</v>
      </c>
      <c r="I971" s="7">
        <f t="shared" ca="1" si="90"/>
        <v>41</v>
      </c>
      <c r="J971" s="25">
        <f ca="1">IF(I971=0,0,COUNTIF(I$19:$I971,C971*10+1))</f>
        <v>77</v>
      </c>
      <c r="K971" s="20">
        <f t="shared" ca="1" si="91"/>
        <v>0</v>
      </c>
      <c r="L971" s="23">
        <f t="shared" ca="1" si="92"/>
        <v>13264</v>
      </c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</row>
    <row r="972" spans="1:44" x14ac:dyDescent="0.2">
      <c r="A972" s="14">
        <f>Daten!A972</f>
        <v>40617</v>
      </c>
      <c r="B972" s="7" t="str">
        <f>Daten!B972</f>
        <v>St. Leonhard bei Freistadt</v>
      </c>
      <c r="C972" s="14">
        <f t="shared" si="87"/>
        <v>4</v>
      </c>
      <c r="D972" s="8">
        <f>Daten!E972</f>
        <v>1351</v>
      </c>
      <c r="E972" s="9">
        <f>Daten!D972</f>
        <v>0</v>
      </c>
      <c r="F972" s="8">
        <f t="shared" si="88"/>
        <v>2177.7313432835822</v>
      </c>
      <c r="H972" s="25">
        <f t="shared" ca="1" si="89"/>
        <v>12873</v>
      </c>
      <c r="I972" s="7">
        <f t="shared" ca="1" si="90"/>
        <v>41</v>
      </c>
      <c r="J972" s="25">
        <f ca="1">IF(I972=0,0,COUNTIF(I$19:$I972,C972*10+1))</f>
        <v>78</v>
      </c>
      <c r="K972" s="20">
        <f t="shared" ca="1" si="91"/>
        <v>0</v>
      </c>
      <c r="L972" s="23">
        <f t="shared" ca="1" si="92"/>
        <v>12873</v>
      </c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</row>
    <row r="973" spans="1:44" x14ac:dyDescent="0.2">
      <c r="A973" s="14">
        <f>Daten!A973</f>
        <v>40618</v>
      </c>
      <c r="B973" s="7" t="str">
        <f>Daten!B973</f>
        <v>St. Oswald bei Freistadt</v>
      </c>
      <c r="C973" s="14">
        <f t="shared" si="87"/>
        <v>4</v>
      </c>
      <c r="D973" s="8">
        <f>Daten!E973</f>
        <v>3034</v>
      </c>
      <c r="E973" s="9">
        <f>Daten!D973</f>
        <v>0</v>
      </c>
      <c r="F973" s="8">
        <f t="shared" si="88"/>
        <v>4890.626865671642</v>
      </c>
      <c r="H973" s="25">
        <f t="shared" ca="1" si="89"/>
        <v>28909</v>
      </c>
      <c r="I973" s="7">
        <f t="shared" ca="1" si="90"/>
        <v>41</v>
      </c>
      <c r="J973" s="25">
        <f ca="1">IF(I973=0,0,COUNTIF(I$19:$I973,C973*10+1))</f>
        <v>79</v>
      </c>
      <c r="K973" s="20">
        <f t="shared" ca="1" si="91"/>
        <v>0</v>
      </c>
      <c r="L973" s="23">
        <f t="shared" ca="1" si="92"/>
        <v>28909</v>
      </c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</row>
    <row r="974" spans="1:44" x14ac:dyDescent="0.2">
      <c r="A974" s="14">
        <f>Daten!A974</f>
        <v>40619</v>
      </c>
      <c r="B974" s="7" t="str">
        <f>Daten!B974</f>
        <v>Schönau im Mühlkreis</v>
      </c>
      <c r="C974" s="14">
        <f t="shared" si="87"/>
        <v>4</v>
      </c>
      <c r="D974" s="8">
        <f>Daten!E974</f>
        <v>1968</v>
      </c>
      <c r="E974" s="9">
        <f>Daten!D974</f>
        <v>0</v>
      </c>
      <c r="F974" s="8">
        <f t="shared" si="88"/>
        <v>3172.2985074626868</v>
      </c>
      <c r="H974" s="25">
        <f t="shared" ca="1" si="89"/>
        <v>18752</v>
      </c>
      <c r="I974" s="7">
        <f t="shared" ca="1" si="90"/>
        <v>41</v>
      </c>
      <c r="J974" s="25">
        <f ca="1">IF(I974=0,0,COUNTIF(I$19:$I974,C974*10+1))</f>
        <v>80</v>
      </c>
      <c r="K974" s="20">
        <f t="shared" ca="1" si="91"/>
        <v>0</v>
      </c>
      <c r="L974" s="23">
        <f t="shared" ca="1" si="92"/>
        <v>18752</v>
      </c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</row>
    <row r="975" spans="1:44" x14ac:dyDescent="0.2">
      <c r="A975" s="14">
        <f>Daten!A975</f>
        <v>40620</v>
      </c>
      <c r="B975" s="7" t="str">
        <f>Daten!B975</f>
        <v>Tragwein</v>
      </c>
      <c r="C975" s="14">
        <f t="shared" si="87"/>
        <v>4</v>
      </c>
      <c r="D975" s="8">
        <f>Daten!E975</f>
        <v>3187</v>
      </c>
      <c r="E975" s="9">
        <f>Daten!D975</f>
        <v>0</v>
      </c>
      <c r="F975" s="8">
        <f t="shared" si="88"/>
        <v>5137.2537313432831</v>
      </c>
      <c r="H975" s="25">
        <f t="shared" ca="1" si="89"/>
        <v>30367</v>
      </c>
      <c r="I975" s="7">
        <f t="shared" ca="1" si="90"/>
        <v>41</v>
      </c>
      <c r="J975" s="25">
        <f ca="1">IF(I975=0,0,COUNTIF(I$19:$I975,C975*10+1))</f>
        <v>81</v>
      </c>
      <c r="K975" s="20">
        <f t="shared" ca="1" si="91"/>
        <v>0</v>
      </c>
      <c r="L975" s="23">
        <f t="shared" ca="1" si="92"/>
        <v>30367</v>
      </c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</row>
    <row r="976" spans="1:44" x14ac:dyDescent="0.2">
      <c r="A976" s="14">
        <f>Daten!A976</f>
        <v>40621</v>
      </c>
      <c r="B976" s="7" t="str">
        <f>Daten!B976</f>
        <v>Unterweißenbach</v>
      </c>
      <c r="C976" s="14">
        <f t="shared" si="87"/>
        <v>4</v>
      </c>
      <c r="D976" s="8">
        <f>Daten!E976</f>
        <v>2156</v>
      </c>
      <c r="E976" s="9">
        <f>Daten!D976</f>
        <v>0</v>
      </c>
      <c r="F976" s="8">
        <f t="shared" si="88"/>
        <v>3475.3432835820895</v>
      </c>
      <c r="H976" s="25">
        <f t="shared" ca="1" si="89"/>
        <v>20543</v>
      </c>
      <c r="I976" s="7">
        <f t="shared" ca="1" si="90"/>
        <v>41</v>
      </c>
      <c r="J976" s="25">
        <f ca="1">IF(I976=0,0,COUNTIF(I$19:$I976,C976*10+1))</f>
        <v>82</v>
      </c>
      <c r="K976" s="20">
        <f t="shared" ca="1" si="91"/>
        <v>0</v>
      </c>
      <c r="L976" s="23">
        <f t="shared" ca="1" si="92"/>
        <v>20543</v>
      </c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</row>
    <row r="977" spans="1:44" x14ac:dyDescent="0.2">
      <c r="A977" s="14">
        <f>Daten!A977</f>
        <v>40622</v>
      </c>
      <c r="B977" s="7" t="str">
        <f>Daten!B977</f>
        <v>Unterweitersdorf</v>
      </c>
      <c r="C977" s="14">
        <f t="shared" si="87"/>
        <v>4</v>
      </c>
      <c r="D977" s="8">
        <f>Daten!E977</f>
        <v>2219</v>
      </c>
      <c r="E977" s="9">
        <f>Daten!D977</f>
        <v>0</v>
      </c>
      <c r="F977" s="8">
        <f t="shared" si="88"/>
        <v>3576.8955223880598</v>
      </c>
      <c r="H977" s="25">
        <f t="shared" ca="1" si="89"/>
        <v>21144</v>
      </c>
      <c r="I977" s="7">
        <f t="shared" ca="1" si="90"/>
        <v>41</v>
      </c>
      <c r="J977" s="25">
        <f ca="1">IF(I977=0,0,COUNTIF(I$19:$I977,C977*10+1))</f>
        <v>83</v>
      </c>
      <c r="K977" s="20">
        <f t="shared" ca="1" si="91"/>
        <v>0</v>
      </c>
      <c r="L977" s="23">
        <f t="shared" ca="1" si="92"/>
        <v>21144</v>
      </c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</row>
    <row r="978" spans="1:44" x14ac:dyDescent="0.2">
      <c r="A978" s="14">
        <f>Daten!A978</f>
        <v>40623</v>
      </c>
      <c r="B978" s="7" t="str">
        <f>Daten!B978</f>
        <v>Waldburg</v>
      </c>
      <c r="C978" s="14">
        <f t="shared" si="87"/>
        <v>4</v>
      </c>
      <c r="D978" s="8">
        <f>Daten!E978</f>
        <v>1434</v>
      </c>
      <c r="E978" s="9">
        <f>Daten!D978</f>
        <v>0</v>
      </c>
      <c r="F978" s="8">
        <f t="shared" si="88"/>
        <v>2311.5223880597014</v>
      </c>
      <c r="H978" s="25">
        <f t="shared" ca="1" si="89"/>
        <v>13664</v>
      </c>
      <c r="I978" s="7">
        <f t="shared" ca="1" si="90"/>
        <v>41</v>
      </c>
      <c r="J978" s="25">
        <f ca="1">IF(I978=0,0,COUNTIF(I$19:$I978,C978*10+1))</f>
        <v>84</v>
      </c>
      <c r="K978" s="20">
        <f t="shared" ca="1" si="91"/>
        <v>0</v>
      </c>
      <c r="L978" s="23">
        <f t="shared" ca="1" si="92"/>
        <v>13664</v>
      </c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</row>
    <row r="979" spans="1:44" x14ac:dyDescent="0.2">
      <c r="A979" s="14">
        <f>Daten!A979</f>
        <v>40624</v>
      </c>
      <c r="B979" s="7" t="str">
        <f>Daten!B979</f>
        <v>Wartberg ob der Aist</v>
      </c>
      <c r="C979" s="14">
        <f t="shared" ref="C979:C1042" si="93">INT(A979/10000)</f>
        <v>4</v>
      </c>
      <c r="D979" s="8">
        <f>Daten!E979</f>
        <v>4448</v>
      </c>
      <c r="E979" s="9">
        <f>Daten!D979</f>
        <v>0</v>
      </c>
      <c r="F979" s="8">
        <f t="shared" ref="F979:F1042" si="94">IF(AND(E979=1,D979&lt;=20000),D979*2,IF(D979&lt;=10000,D979*(1+41/67),IF(D979&lt;=20000,D979*(1+2/3),IF(D979&lt;=50000,D979*(2),D979*(2+1/3))))+IF(AND(D979&gt;9000,D979&lt;=10000),(D979-9000)*(110/201),0)+IF(AND(D979&gt;18000,D979&lt;=20000),(D979-18000)*(3+1/3),0)+IF(AND(D979&gt;45000,D979&lt;=50000),(D979-45000)*(3+1/3),0))</f>
        <v>7169.9104477611936</v>
      </c>
      <c r="H979" s="25">
        <f t="shared" ref="H979:H1042" ca="1" si="95">ROUND(OFFSET($G$6,C979,0)/OFFSET($F$6,C979,0)*F979,0)</f>
        <v>42383</v>
      </c>
      <c r="I979" s="7">
        <f t="shared" ref="I979:I1042" ca="1" si="96">IF(H979&gt;0,C979*10+1,0)</f>
        <v>41</v>
      </c>
      <c r="J979" s="25">
        <f ca="1">IF(I979=0,0,COUNTIF(I$19:$I979,C979*10+1))</f>
        <v>85</v>
      </c>
      <c r="K979" s="20">
        <f t="shared" ref="K979:K1042" ca="1" si="97">IF(J979=1,OFFSET($G$6,C979,0)-OFFSET($H$6,C979,0),0)</f>
        <v>0</v>
      </c>
      <c r="L979" s="23">
        <f t="shared" ref="L979:L1042" ca="1" si="98">H979+K979</f>
        <v>42383</v>
      </c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</row>
    <row r="980" spans="1:44" x14ac:dyDescent="0.2">
      <c r="A980" s="14">
        <f>Daten!A980</f>
        <v>40625</v>
      </c>
      <c r="B980" s="7" t="str">
        <f>Daten!B980</f>
        <v>Weitersfelden</v>
      </c>
      <c r="C980" s="14">
        <f t="shared" si="93"/>
        <v>4</v>
      </c>
      <c r="D980" s="8">
        <f>Daten!E980</f>
        <v>1045</v>
      </c>
      <c r="E980" s="9">
        <f>Daten!D980</f>
        <v>0</v>
      </c>
      <c r="F980" s="8">
        <f t="shared" si="94"/>
        <v>1684.4776119402984</v>
      </c>
      <c r="H980" s="25">
        <f t="shared" ca="1" si="95"/>
        <v>9957</v>
      </c>
      <c r="I980" s="7">
        <f t="shared" ca="1" si="96"/>
        <v>41</v>
      </c>
      <c r="J980" s="25">
        <f ca="1">IF(I980=0,0,COUNTIF(I$19:$I980,C980*10+1))</f>
        <v>86</v>
      </c>
      <c r="K980" s="20">
        <f t="shared" ca="1" si="97"/>
        <v>0</v>
      </c>
      <c r="L980" s="23">
        <f t="shared" ca="1" si="98"/>
        <v>9957</v>
      </c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</row>
    <row r="981" spans="1:44" x14ac:dyDescent="0.2">
      <c r="A981" s="14">
        <f>Daten!A981</f>
        <v>40626</v>
      </c>
      <c r="B981" s="7" t="str">
        <f>Daten!B981</f>
        <v>Windhaag bei Freistadt</v>
      </c>
      <c r="C981" s="14">
        <f t="shared" si="93"/>
        <v>4</v>
      </c>
      <c r="D981" s="8">
        <f>Daten!E981</f>
        <v>1615</v>
      </c>
      <c r="E981" s="9">
        <f>Daten!D981</f>
        <v>0</v>
      </c>
      <c r="F981" s="8">
        <f t="shared" si="94"/>
        <v>2603.2835820895521</v>
      </c>
      <c r="H981" s="25">
        <f t="shared" ca="1" si="95"/>
        <v>15388</v>
      </c>
      <c r="I981" s="7">
        <f t="shared" ca="1" si="96"/>
        <v>41</v>
      </c>
      <c r="J981" s="25">
        <f ca="1">IF(I981=0,0,COUNTIF(I$19:$I981,C981*10+1))</f>
        <v>87</v>
      </c>
      <c r="K981" s="20">
        <f t="shared" ca="1" si="97"/>
        <v>0</v>
      </c>
      <c r="L981" s="23">
        <f t="shared" ca="1" si="98"/>
        <v>15388</v>
      </c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</row>
    <row r="982" spans="1:44" x14ac:dyDescent="0.2">
      <c r="A982" s="14">
        <f>Daten!A982</f>
        <v>40627</v>
      </c>
      <c r="B982" s="7" t="str">
        <f>Daten!B982</f>
        <v>Bad Zell</v>
      </c>
      <c r="C982" s="14">
        <f t="shared" si="93"/>
        <v>4</v>
      </c>
      <c r="D982" s="8">
        <f>Daten!E982</f>
        <v>2964</v>
      </c>
      <c r="E982" s="9">
        <f>Daten!D982</f>
        <v>0</v>
      </c>
      <c r="F982" s="8">
        <f t="shared" si="94"/>
        <v>4777.7910447761196</v>
      </c>
      <c r="H982" s="25">
        <f t="shared" ca="1" si="95"/>
        <v>28242</v>
      </c>
      <c r="I982" s="7">
        <f t="shared" ca="1" si="96"/>
        <v>41</v>
      </c>
      <c r="J982" s="25">
        <f ca="1">IF(I982=0,0,COUNTIF(I$19:$I982,C982*10+1))</f>
        <v>88</v>
      </c>
      <c r="K982" s="20">
        <f t="shared" ca="1" si="97"/>
        <v>0</v>
      </c>
      <c r="L982" s="23">
        <f t="shared" ca="1" si="98"/>
        <v>28242</v>
      </c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</row>
    <row r="983" spans="1:44" x14ac:dyDescent="0.2">
      <c r="A983" s="14">
        <f>Daten!A983</f>
        <v>40701</v>
      </c>
      <c r="B983" s="7" t="str">
        <f>Daten!B983</f>
        <v>Altmünster</v>
      </c>
      <c r="C983" s="14">
        <f t="shared" si="93"/>
        <v>4</v>
      </c>
      <c r="D983" s="8">
        <f>Daten!E983</f>
        <v>9929</v>
      </c>
      <c r="E983" s="9">
        <f>Daten!D983</f>
        <v>0</v>
      </c>
      <c r="F983" s="8">
        <f t="shared" si="94"/>
        <v>16513.363184079601</v>
      </c>
      <c r="H983" s="25">
        <f t="shared" ca="1" si="95"/>
        <v>97613</v>
      </c>
      <c r="I983" s="7">
        <f t="shared" ca="1" si="96"/>
        <v>41</v>
      </c>
      <c r="J983" s="25">
        <f ca="1">IF(I983=0,0,COUNTIF(I$19:$I983,C983*10+1))</f>
        <v>89</v>
      </c>
      <c r="K983" s="20">
        <f t="shared" ca="1" si="97"/>
        <v>0</v>
      </c>
      <c r="L983" s="23">
        <f t="shared" ca="1" si="98"/>
        <v>97613</v>
      </c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</row>
    <row r="984" spans="1:44" x14ac:dyDescent="0.2">
      <c r="A984" s="14">
        <f>Daten!A984</f>
        <v>40702</v>
      </c>
      <c r="B984" s="7" t="str">
        <f>Daten!B984</f>
        <v>Bad Goisern am Hallstättersee</v>
      </c>
      <c r="C984" s="14">
        <f t="shared" si="93"/>
        <v>4</v>
      </c>
      <c r="D984" s="8">
        <f>Daten!E984</f>
        <v>7590</v>
      </c>
      <c r="E984" s="9">
        <f>Daten!D984</f>
        <v>0</v>
      </c>
      <c r="F984" s="8">
        <f t="shared" si="94"/>
        <v>12234.626865671642</v>
      </c>
      <c r="H984" s="25">
        <f t="shared" ca="1" si="95"/>
        <v>72321</v>
      </c>
      <c r="I984" s="7">
        <f t="shared" ca="1" si="96"/>
        <v>41</v>
      </c>
      <c r="J984" s="25">
        <f ca="1">IF(I984=0,0,COUNTIF(I$19:$I984,C984*10+1))</f>
        <v>90</v>
      </c>
      <c r="K984" s="20">
        <f t="shared" ca="1" si="97"/>
        <v>0</v>
      </c>
      <c r="L984" s="23">
        <f t="shared" ca="1" si="98"/>
        <v>72321</v>
      </c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</row>
    <row r="985" spans="1:44" x14ac:dyDescent="0.2">
      <c r="A985" s="14">
        <f>Daten!A985</f>
        <v>40703</v>
      </c>
      <c r="B985" s="7" t="str">
        <f>Daten!B985</f>
        <v>Bad Ischl</v>
      </c>
      <c r="C985" s="14">
        <f t="shared" si="93"/>
        <v>4</v>
      </c>
      <c r="D985" s="8">
        <f>Daten!E985</f>
        <v>14241</v>
      </c>
      <c r="E985" s="9">
        <f>Daten!D985</f>
        <v>0</v>
      </c>
      <c r="F985" s="8">
        <f t="shared" si="94"/>
        <v>23734.999999999996</v>
      </c>
      <c r="H985" s="25">
        <f t="shared" ca="1" si="95"/>
        <v>140302</v>
      </c>
      <c r="I985" s="7">
        <f t="shared" ca="1" si="96"/>
        <v>41</v>
      </c>
      <c r="J985" s="25">
        <f ca="1">IF(I985=0,0,COUNTIF(I$19:$I985,C985*10+1))</f>
        <v>91</v>
      </c>
      <c r="K985" s="20">
        <f t="shared" ca="1" si="97"/>
        <v>0</v>
      </c>
      <c r="L985" s="23">
        <f t="shared" ca="1" si="98"/>
        <v>140302</v>
      </c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</row>
    <row r="986" spans="1:44" x14ac:dyDescent="0.2">
      <c r="A986" s="14">
        <f>Daten!A986</f>
        <v>40704</v>
      </c>
      <c r="B986" s="7" t="str">
        <f>Daten!B986</f>
        <v>Ebensee am Traunsee</v>
      </c>
      <c r="C986" s="14">
        <f t="shared" si="93"/>
        <v>4</v>
      </c>
      <c r="D986" s="8">
        <f>Daten!E986</f>
        <v>7537</v>
      </c>
      <c r="E986" s="9">
        <f>Daten!D986</f>
        <v>0</v>
      </c>
      <c r="F986" s="8">
        <f t="shared" si="94"/>
        <v>12149.194029850747</v>
      </c>
      <c r="H986" s="25">
        <f t="shared" ca="1" si="95"/>
        <v>71816</v>
      </c>
      <c r="I986" s="7">
        <f t="shared" ca="1" si="96"/>
        <v>41</v>
      </c>
      <c r="J986" s="25">
        <f ca="1">IF(I986=0,0,COUNTIF(I$19:$I986,C986*10+1))</f>
        <v>92</v>
      </c>
      <c r="K986" s="20">
        <f t="shared" ca="1" si="97"/>
        <v>0</v>
      </c>
      <c r="L986" s="23">
        <f t="shared" ca="1" si="98"/>
        <v>71816</v>
      </c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</row>
    <row r="987" spans="1:44" x14ac:dyDescent="0.2">
      <c r="A987" s="14">
        <f>Daten!A987</f>
        <v>40705</v>
      </c>
      <c r="B987" s="7" t="str">
        <f>Daten!B987</f>
        <v>Gmunden</v>
      </c>
      <c r="C987" s="14">
        <f t="shared" si="93"/>
        <v>4</v>
      </c>
      <c r="D987" s="8">
        <f>Daten!E987</f>
        <v>13426</v>
      </c>
      <c r="E987" s="9">
        <f>Daten!D987</f>
        <v>0</v>
      </c>
      <c r="F987" s="8">
        <f t="shared" si="94"/>
        <v>22376.666666666664</v>
      </c>
      <c r="H987" s="25">
        <f t="shared" ca="1" si="95"/>
        <v>132272</v>
      </c>
      <c r="I987" s="7">
        <f t="shared" ca="1" si="96"/>
        <v>41</v>
      </c>
      <c r="J987" s="25">
        <f ca="1">IF(I987=0,0,COUNTIF(I$19:$I987,C987*10+1))</f>
        <v>93</v>
      </c>
      <c r="K987" s="20">
        <f t="shared" ca="1" si="97"/>
        <v>0</v>
      </c>
      <c r="L987" s="23">
        <f t="shared" ca="1" si="98"/>
        <v>132272</v>
      </c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</row>
    <row r="988" spans="1:44" x14ac:dyDescent="0.2">
      <c r="A988" s="14">
        <f>Daten!A988</f>
        <v>40706</v>
      </c>
      <c r="B988" s="7" t="str">
        <f>Daten!B988</f>
        <v>Gosau</v>
      </c>
      <c r="C988" s="14">
        <f t="shared" si="93"/>
        <v>4</v>
      </c>
      <c r="D988" s="8">
        <f>Daten!E988</f>
        <v>1833</v>
      </c>
      <c r="E988" s="9">
        <f>Daten!D988</f>
        <v>0</v>
      </c>
      <c r="F988" s="8">
        <f t="shared" si="94"/>
        <v>2954.686567164179</v>
      </c>
      <c r="H988" s="25">
        <f t="shared" ca="1" si="95"/>
        <v>17466</v>
      </c>
      <c r="I988" s="7">
        <f t="shared" ca="1" si="96"/>
        <v>41</v>
      </c>
      <c r="J988" s="25">
        <f ca="1">IF(I988=0,0,COUNTIF(I$19:$I988,C988*10+1))</f>
        <v>94</v>
      </c>
      <c r="K988" s="20">
        <f t="shared" ca="1" si="97"/>
        <v>0</v>
      </c>
      <c r="L988" s="23">
        <f t="shared" ca="1" si="98"/>
        <v>17466</v>
      </c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</row>
    <row r="989" spans="1:44" x14ac:dyDescent="0.2">
      <c r="A989" s="14">
        <f>Daten!A989</f>
        <v>40707</v>
      </c>
      <c r="B989" s="7" t="str">
        <f>Daten!B989</f>
        <v>Grünau im Almtal</v>
      </c>
      <c r="C989" s="14">
        <f t="shared" si="93"/>
        <v>4</v>
      </c>
      <c r="D989" s="8">
        <f>Daten!E989</f>
        <v>2047</v>
      </c>
      <c r="E989" s="9">
        <f>Daten!D989</f>
        <v>0</v>
      </c>
      <c r="F989" s="8">
        <f t="shared" si="94"/>
        <v>3299.6417910447763</v>
      </c>
      <c r="H989" s="25">
        <f t="shared" ca="1" si="95"/>
        <v>19505</v>
      </c>
      <c r="I989" s="7">
        <f t="shared" ca="1" si="96"/>
        <v>41</v>
      </c>
      <c r="J989" s="25">
        <f ca="1">IF(I989=0,0,COUNTIF(I$19:$I989,C989*10+1))</f>
        <v>95</v>
      </c>
      <c r="K989" s="20">
        <f t="shared" ca="1" si="97"/>
        <v>0</v>
      </c>
      <c r="L989" s="23">
        <f t="shared" ca="1" si="98"/>
        <v>19505</v>
      </c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</row>
    <row r="990" spans="1:44" x14ac:dyDescent="0.2">
      <c r="A990" s="14">
        <f>Daten!A990</f>
        <v>40708</v>
      </c>
      <c r="B990" s="7" t="str">
        <f>Daten!B990</f>
        <v>Gschwandt</v>
      </c>
      <c r="C990" s="14">
        <f t="shared" si="93"/>
        <v>4</v>
      </c>
      <c r="D990" s="8">
        <f>Daten!E990</f>
        <v>2986</v>
      </c>
      <c r="E990" s="9">
        <f>Daten!D990</f>
        <v>0</v>
      </c>
      <c r="F990" s="8">
        <f t="shared" si="94"/>
        <v>4813.2537313432831</v>
      </c>
      <c r="H990" s="25">
        <f t="shared" ca="1" si="95"/>
        <v>28452</v>
      </c>
      <c r="I990" s="7">
        <f t="shared" ca="1" si="96"/>
        <v>41</v>
      </c>
      <c r="J990" s="25">
        <f ca="1">IF(I990=0,0,COUNTIF(I$19:$I990,C990*10+1))</f>
        <v>96</v>
      </c>
      <c r="K990" s="20">
        <f t="shared" ca="1" si="97"/>
        <v>0</v>
      </c>
      <c r="L990" s="23">
        <f t="shared" ca="1" si="98"/>
        <v>28452</v>
      </c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</row>
    <row r="991" spans="1:44" x14ac:dyDescent="0.2">
      <c r="A991" s="14">
        <f>Daten!A991</f>
        <v>40709</v>
      </c>
      <c r="B991" s="7" t="str">
        <f>Daten!B991</f>
        <v>Hallstatt</v>
      </c>
      <c r="C991" s="14">
        <f t="shared" si="93"/>
        <v>4</v>
      </c>
      <c r="D991" s="8">
        <f>Daten!E991</f>
        <v>745</v>
      </c>
      <c r="E991" s="9">
        <f>Daten!D991</f>
        <v>0</v>
      </c>
      <c r="F991" s="8">
        <f t="shared" si="94"/>
        <v>1200.8955223880596</v>
      </c>
      <c r="H991" s="25">
        <f t="shared" ca="1" si="95"/>
        <v>7099</v>
      </c>
      <c r="I991" s="7">
        <f t="shared" ca="1" si="96"/>
        <v>41</v>
      </c>
      <c r="J991" s="25">
        <f ca="1">IF(I991=0,0,COUNTIF(I$19:$I991,C991*10+1))</f>
        <v>97</v>
      </c>
      <c r="K991" s="20">
        <f t="shared" ca="1" si="97"/>
        <v>0</v>
      </c>
      <c r="L991" s="23">
        <f t="shared" ca="1" si="98"/>
        <v>7099</v>
      </c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</row>
    <row r="992" spans="1:44" x14ac:dyDescent="0.2">
      <c r="A992" s="14">
        <f>Daten!A992</f>
        <v>40710</v>
      </c>
      <c r="B992" s="7" t="str">
        <f>Daten!B992</f>
        <v>Kirchham</v>
      </c>
      <c r="C992" s="14">
        <f t="shared" si="93"/>
        <v>4</v>
      </c>
      <c r="D992" s="8">
        <f>Daten!E992</f>
        <v>2242</v>
      </c>
      <c r="E992" s="9">
        <f>Daten!D992</f>
        <v>0</v>
      </c>
      <c r="F992" s="8">
        <f t="shared" si="94"/>
        <v>3613.9701492537315</v>
      </c>
      <c r="H992" s="25">
        <f t="shared" ca="1" si="95"/>
        <v>21363</v>
      </c>
      <c r="I992" s="7">
        <f t="shared" ca="1" si="96"/>
        <v>41</v>
      </c>
      <c r="J992" s="25">
        <f ca="1">IF(I992=0,0,COUNTIF(I$19:$I992,C992*10+1))</f>
        <v>98</v>
      </c>
      <c r="K992" s="20">
        <f t="shared" ca="1" si="97"/>
        <v>0</v>
      </c>
      <c r="L992" s="23">
        <f t="shared" ca="1" si="98"/>
        <v>21363</v>
      </c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</row>
    <row r="993" spans="1:44" x14ac:dyDescent="0.2">
      <c r="A993" s="14">
        <f>Daten!A993</f>
        <v>40711</v>
      </c>
      <c r="B993" s="7" t="str">
        <f>Daten!B993</f>
        <v>Laakirchen</v>
      </c>
      <c r="C993" s="14">
        <f t="shared" si="93"/>
        <v>4</v>
      </c>
      <c r="D993" s="8">
        <f>Daten!E993</f>
        <v>9819</v>
      </c>
      <c r="E993" s="9">
        <f>Daten!D993</f>
        <v>0</v>
      </c>
      <c r="F993" s="8">
        <f t="shared" si="94"/>
        <v>16275.850746268658</v>
      </c>
      <c r="H993" s="25">
        <f t="shared" ca="1" si="95"/>
        <v>96209</v>
      </c>
      <c r="I993" s="7">
        <f t="shared" ca="1" si="96"/>
        <v>41</v>
      </c>
      <c r="J993" s="25">
        <f ca="1">IF(I993=0,0,COUNTIF(I$19:$I993,C993*10+1))</f>
        <v>99</v>
      </c>
      <c r="K993" s="20">
        <f t="shared" ca="1" si="97"/>
        <v>0</v>
      </c>
      <c r="L993" s="23">
        <f t="shared" ca="1" si="98"/>
        <v>96209</v>
      </c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</row>
    <row r="994" spans="1:44" x14ac:dyDescent="0.2">
      <c r="A994" s="14">
        <f>Daten!A994</f>
        <v>40712</v>
      </c>
      <c r="B994" s="7" t="str">
        <f>Daten!B994</f>
        <v>Obertraun</v>
      </c>
      <c r="C994" s="14">
        <f t="shared" si="93"/>
        <v>4</v>
      </c>
      <c r="D994" s="8">
        <f>Daten!E994</f>
        <v>731</v>
      </c>
      <c r="E994" s="9">
        <f>Daten!D994</f>
        <v>0</v>
      </c>
      <c r="F994" s="8">
        <f t="shared" si="94"/>
        <v>1178.3283582089553</v>
      </c>
      <c r="H994" s="25">
        <f t="shared" ca="1" si="95"/>
        <v>6965</v>
      </c>
      <c r="I994" s="7">
        <f t="shared" ca="1" si="96"/>
        <v>41</v>
      </c>
      <c r="J994" s="25">
        <f ca="1">IF(I994=0,0,COUNTIF(I$19:$I994,C994*10+1))</f>
        <v>100</v>
      </c>
      <c r="K994" s="20">
        <f t="shared" ca="1" si="97"/>
        <v>0</v>
      </c>
      <c r="L994" s="23">
        <f t="shared" ca="1" si="98"/>
        <v>6965</v>
      </c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</row>
    <row r="995" spans="1:44" x14ac:dyDescent="0.2">
      <c r="A995" s="14">
        <f>Daten!A995</f>
        <v>40713</v>
      </c>
      <c r="B995" s="7" t="str">
        <f>Daten!B995</f>
        <v>Ohlsdorf</v>
      </c>
      <c r="C995" s="14">
        <f t="shared" si="93"/>
        <v>4</v>
      </c>
      <c r="D995" s="8">
        <f>Daten!E995</f>
        <v>5419</v>
      </c>
      <c r="E995" s="9">
        <f>Daten!D995</f>
        <v>0</v>
      </c>
      <c r="F995" s="8">
        <f t="shared" si="94"/>
        <v>8735.1044776119397</v>
      </c>
      <c r="H995" s="25">
        <f t="shared" ca="1" si="95"/>
        <v>51635</v>
      </c>
      <c r="I995" s="7">
        <f t="shared" ca="1" si="96"/>
        <v>41</v>
      </c>
      <c r="J995" s="25">
        <f ca="1">IF(I995=0,0,COUNTIF(I$19:$I995,C995*10+1))</f>
        <v>101</v>
      </c>
      <c r="K995" s="20">
        <f t="shared" ca="1" si="97"/>
        <v>0</v>
      </c>
      <c r="L995" s="23">
        <f t="shared" ca="1" si="98"/>
        <v>51635</v>
      </c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</row>
    <row r="996" spans="1:44" x14ac:dyDescent="0.2">
      <c r="A996" s="14">
        <f>Daten!A996</f>
        <v>40714</v>
      </c>
      <c r="B996" s="7" t="str">
        <f>Daten!B996</f>
        <v>Pinsdorf</v>
      </c>
      <c r="C996" s="14">
        <f t="shared" si="93"/>
        <v>4</v>
      </c>
      <c r="D996" s="8">
        <f>Daten!E996</f>
        <v>4290</v>
      </c>
      <c r="E996" s="9">
        <f>Daten!D996</f>
        <v>0</v>
      </c>
      <c r="F996" s="8">
        <f t="shared" si="94"/>
        <v>6915.2238805970146</v>
      </c>
      <c r="H996" s="25">
        <f t="shared" ca="1" si="95"/>
        <v>40877</v>
      </c>
      <c r="I996" s="7">
        <f t="shared" ca="1" si="96"/>
        <v>41</v>
      </c>
      <c r="J996" s="25">
        <f ca="1">IF(I996=0,0,COUNTIF(I$19:$I996,C996*10+1))</f>
        <v>102</v>
      </c>
      <c r="K996" s="20">
        <f t="shared" ca="1" si="97"/>
        <v>0</v>
      </c>
      <c r="L996" s="23">
        <f t="shared" ca="1" si="98"/>
        <v>40877</v>
      </c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</row>
    <row r="997" spans="1:44" x14ac:dyDescent="0.2">
      <c r="A997" s="14">
        <f>Daten!A997</f>
        <v>40715</v>
      </c>
      <c r="B997" s="7" t="str">
        <f>Daten!B997</f>
        <v>Roitham am Traunfall</v>
      </c>
      <c r="C997" s="14">
        <f t="shared" si="93"/>
        <v>4</v>
      </c>
      <c r="D997" s="8">
        <f>Daten!E997</f>
        <v>2109</v>
      </c>
      <c r="E997" s="9">
        <f>Daten!D997</f>
        <v>0</v>
      </c>
      <c r="F997" s="8">
        <f t="shared" si="94"/>
        <v>3399.5820895522388</v>
      </c>
      <c r="H997" s="25">
        <f t="shared" ca="1" si="95"/>
        <v>20096</v>
      </c>
      <c r="I997" s="7">
        <f t="shared" ca="1" si="96"/>
        <v>41</v>
      </c>
      <c r="J997" s="25">
        <f ca="1">IF(I997=0,0,COUNTIF(I$19:$I997,C997*10+1))</f>
        <v>103</v>
      </c>
      <c r="K997" s="20">
        <f t="shared" ca="1" si="97"/>
        <v>0</v>
      </c>
      <c r="L997" s="23">
        <f t="shared" ca="1" si="98"/>
        <v>20096</v>
      </c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</row>
    <row r="998" spans="1:44" x14ac:dyDescent="0.2">
      <c r="A998" s="14">
        <f>Daten!A998</f>
        <v>40716</v>
      </c>
      <c r="B998" s="7" t="str">
        <f>Daten!B998</f>
        <v>St. Konrad</v>
      </c>
      <c r="C998" s="14">
        <f t="shared" si="93"/>
        <v>4</v>
      </c>
      <c r="D998" s="8">
        <f>Daten!E998</f>
        <v>1173</v>
      </c>
      <c r="E998" s="9">
        <f>Daten!D998</f>
        <v>0</v>
      </c>
      <c r="F998" s="8">
        <f t="shared" si="94"/>
        <v>1890.8059701492537</v>
      </c>
      <c r="H998" s="25">
        <f t="shared" ca="1" si="95"/>
        <v>11177</v>
      </c>
      <c r="I998" s="7">
        <f t="shared" ca="1" si="96"/>
        <v>41</v>
      </c>
      <c r="J998" s="25">
        <f ca="1">IF(I998=0,0,COUNTIF(I$19:$I998,C998*10+1))</f>
        <v>104</v>
      </c>
      <c r="K998" s="20">
        <f t="shared" ca="1" si="97"/>
        <v>0</v>
      </c>
      <c r="L998" s="23">
        <f t="shared" ca="1" si="98"/>
        <v>11177</v>
      </c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</row>
    <row r="999" spans="1:44" x14ac:dyDescent="0.2">
      <c r="A999" s="14">
        <f>Daten!A999</f>
        <v>40717</v>
      </c>
      <c r="B999" s="7" t="str">
        <f>Daten!B999</f>
        <v>St. Wolfgang im Salzkammergut</v>
      </c>
      <c r="C999" s="14">
        <f t="shared" si="93"/>
        <v>4</v>
      </c>
      <c r="D999" s="8">
        <f>Daten!E999</f>
        <v>2944</v>
      </c>
      <c r="E999" s="9">
        <f>Daten!D999</f>
        <v>0</v>
      </c>
      <c r="F999" s="8">
        <f t="shared" si="94"/>
        <v>4745.5522388059699</v>
      </c>
      <c r="H999" s="25">
        <f t="shared" ca="1" si="95"/>
        <v>28052</v>
      </c>
      <c r="I999" s="7">
        <f t="shared" ca="1" si="96"/>
        <v>41</v>
      </c>
      <c r="J999" s="25">
        <f ca="1">IF(I999=0,0,COUNTIF(I$19:$I999,C999*10+1))</f>
        <v>105</v>
      </c>
      <c r="K999" s="20">
        <f t="shared" ca="1" si="97"/>
        <v>0</v>
      </c>
      <c r="L999" s="23">
        <f t="shared" ca="1" si="98"/>
        <v>28052</v>
      </c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</row>
    <row r="1000" spans="1:44" x14ac:dyDescent="0.2">
      <c r="A1000" s="14">
        <f>Daten!A1000</f>
        <v>40718</v>
      </c>
      <c r="B1000" s="7" t="str">
        <f>Daten!B1000</f>
        <v>Traunkirchen</v>
      </c>
      <c r="C1000" s="14">
        <f t="shared" si="93"/>
        <v>4</v>
      </c>
      <c r="D1000" s="8">
        <f>Daten!E1000</f>
        <v>1706</v>
      </c>
      <c r="E1000" s="9">
        <f>Daten!D1000</f>
        <v>0</v>
      </c>
      <c r="F1000" s="8">
        <f t="shared" si="94"/>
        <v>2749.9701492537315</v>
      </c>
      <c r="H1000" s="25">
        <f t="shared" ca="1" si="95"/>
        <v>16256</v>
      </c>
      <c r="I1000" s="7">
        <f t="shared" ca="1" si="96"/>
        <v>41</v>
      </c>
      <c r="J1000" s="25">
        <f ca="1">IF(I1000=0,0,COUNTIF(I$19:$I1000,C1000*10+1))</f>
        <v>106</v>
      </c>
      <c r="K1000" s="20">
        <f t="shared" ca="1" si="97"/>
        <v>0</v>
      </c>
      <c r="L1000" s="23">
        <f t="shared" ca="1" si="98"/>
        <v>16256</v>
      </c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</row>
    <row r="1001" spans="1:44" x14ac:dyDescent="0.2">
      <c r="A1001" s="14">
        <f>Daten!A1001</f>
        <v>40719</v>
      </c>
      <c r="B1001" s="7" t="str">
        <f>Daten!B1001</f>
        <v>Scharnstein</v>
      </c>
      <c r="C1001" s="14">
        <f t="shared" si="93"/>
        <v>4</v>
      </c>
      <c r="D1001" s="8">
        <f>Daten!E1001</f>
        <v>4964</v>
      </c>
      <c r="E1001" s="9">
        <f>Daten!D1001</f>
        <v>0</v>
      </c>
      <c r="F1001" s="8">
        <f t="shared" si="94"/>
        <v>8001.6716417910447</v>
      </c>
      <c r="H1001" s="25">
        <f t="shared" ca="1" si="95"/>
        <v>47299</v>
      </c>
      <c r="I1001" s="7">
        <f t="shared" ca="1" si="96"/>
        <v>41</v>
      </c>
      <c r="J1001" s="25">
        <f ca="1">IF(I1001=0,0,COUNTIF(I$19:$I1001,C1001*10+1))</f>
        <v>107</v>
      </c>
      <c r="K1001" s="20">
        <f t="shared" ca="1" si="97"/>
        <v>0</v>
      </c>
      <c r="L1001" s="23">
        <f t="shared" ca="1" si="98"/>
        <v>47299</v>
      </c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</row>
    <row r="1002" spans="1:44" x14ac:dyDescent="0.2">
      <c r="A1002" s="14">
        <f>Daten!A1002</f>
        <v>40720</v>
      </c>
      <c r="B1002" s="7" t="str">
        <f>Daten!B1002</f>
        <v>Vorchdorf</v>
      </c>
      <c r="C1002" s="14">
        <f t="shared" si="93"/>
        <v>4</v>
      </c>
      <c r="D1002" s="8">
        <f>Daten!E1002</f>
        <v>7734</v>
      </c>
      <c r="E1002" s="9">
        <f>Daten!D1002</f>
        <v>0</v>
      </c>
      <c r="F1002" s="8">
        <f t="shared" si="94"/>
        <v>12466.746268656716</v>
      </c>
      <c r="H1002" s="25">
        <f t="shared" ca="1" si="95"/>
        <v>73693</v>
      </c>
      <c r="I1002" s="7">
        <f t="shared" ca="1" si="96"/>
        <v>41</v>
      </c>
      <c r="J1002" s="25">
        <f ca="1">IF(I1002=0,0,COUNTIF(I$19:$I1002,C1002*10+1))</f>
        <v>108</v>
      </c>
      <c r="K1002" s="20">
        <f t="shared" ca="1" si="97"/>
        <v>0</v>
      </c>
      <c r="L1002" s="23">
        <f t="shared" ca="1" si="98"/>
        <v>73693</v>
      </c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</row>
    <row r="1003" spans="1:44" x14ac:dyDescent="0.2">
      <c r="A1003" s="14">
        <f>Daten!A1003</f>
        <v>40801</v>
      </c>
      <c r="B1003" s="7" t="str">
        <f>Daten!B1003</f>
        <v>Aistersheim</v>
      </c>
      <c r="C1003" s="14">
        <f t="shared" si="93"/>
        <v>4</v>
      </c>
      <c r="D1003" s="8">
        <f>Daten!E1003</f>
        <v>977</v>
      </c>
      <c r="E1003" s="9">
        <f>Daten!D1003</f>
        <v>0</v>
      </c>
      <c r="F1003" s="8">
        <f t="shared" si="94"/>
        <v>1574.8656716417911</v>
      </c>
      <c r="H1003" s="25">
        <f t="shared" ca="1" si="95"/>
        <v>9309</v>
      </c>
      <c r="I1003" s="7">
        <f t="shared" ca="1" si="96"/>
        <v>41</v>
      </c>
      <c r="J1003" s="25">
        <f ca="1">IF(I1003=0,0,COUNTIF(I$19:$I1003,C1003*10+1))</f>
        <v>109</v>
      </c>
      <c r="K1003" s="20">
        <f t="shared" ca="1" si="97"/>
        <v>0</v>
      </c>
      <c r="L1003" s="23">
        <f t="shared" ca="1" si="98"/>
        <v>9309</v>
      </c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</row>
    <row r="1004" spans="1:44" x14ac:dyDescent="0.2">
      <c r="A1004" s="14">
        <f>Daten!A1004</f>
        <v>40802</v>
      </c>
      <c r="B1004" s="7" t="str">
        <f>Daten!B1004</f>
        <v>Bad Schallerbach</v>
      </c>
      <c r="C1004" s="14">
        <f t="shared" si="93"/>
        <v>4</v>
      </c>
      <c r="D1004" s="8">
        <f>Daten!E1004</f>
        <v>4436</v>
      </c>
      <c r="E1004" s="9">
        <f>Daten!D1004</f>
        <v>0</v>
      </c>
      <c r="F1004" s="8">
        <f t="shared" si="94"/>
        <v>7150.5671641791041</v>
      </c>
      <c r="H1004" s="25">
        <f t="shared" ca="1" si="95"/>
        <v>42268</v>
      </c>
      <c r="I1004" s="7">
        <f t="shared" ca="1" si="96"/>
        <v>41</v>
      </c>
      <c r="J1004" s="25">
        <f ca="1">IF(I1004=0,0,COUNTIF(I$19:$I1004,C1004*10+1))</f>
        <v>110</v>
      </c>
      <c r="K1004" s="20">
        <f t="shared" ca="1" si="97"/>
        <v>0</v>
      </c>
      <c r="L1004" s="23">
        <f t="shared" ca="1" si="98"/>
        <v>42268</v>
      </c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</row>
    <row r="1005" spans="1:44" x14ac:dyDescent="0.2">
      <c r="A1005" s="14">
        <f>Daten!A1005</f>
        <v>40804</v>
      </c>
      <c r="B1005" s="7" t="str">
        <f>Daten!B1005</f>
        <v>Eschenau im Hausruckkreis</v>
      </c>
      <c r="C1005" s="14">
        <f t="shared" si="93"/>
        <v>4</v>
      </c>
      <c r="D1005" s="8">
        <f>Daten!E1005</f>
        <v>1055</v>
      </c>
      <c r="E1005" s="9">
        <f>Daten!D1005</f>
        <v>0</v>
      </c>
      <c r="F1005" s="8">
        <f t="shared" si="94"/>
        <v>1700.5970149253731</v>
      </c>
      <c r="H1005" s="25">
        <f t="shared" ca="1" si="95"/>
        <v>10053</v>
      </c>
      <c r="I1005" s="7">
        <f t="shared" ca="1" si="96"/>
        <v>41</v>
      </c>
      <c r="J1005" s="25">
        <f ca="1">IF(I1005=0,0,COUNTIF(I$19:$I1005,C1005*10+1))</f>
        <v>111</v>
      </c>
      <c r="K1005" s="20">
        <f t="shared" ca="1" si="97"/>
        <v>0</v>
      </c>
      <c r="L1005" s="23">
        <f t="shared" ca="1" si="98"/>
        <v>10053</v>
      </c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</row>
    <row r="1006" spans="1:44" x14ac:dyDescent="0.2">
      <c r="A1006" s="14">
        <f>Daten!A1006</f>
        <v>40805</v>
      </c>
      <c r="B1006" s="7" t="str">
        <f>Daten!B1006</f>
        <v>Gallspach</v>
      </c>
      <c r="C1006" s="14">
        <f t="shared" si="93"/>
        <v>4</v>
      </c>
      <c r="D1006" s="8">
        <f>Daten!E1006</f>
        <v>2854</v>
      </c>
      <c r="E1006" s="9">
        <f>Daten!D1006</f>
        <v>0</v>
      </c>
      <c r="F1006" s="8">
        <f t="shared" si="94"/>
        <v>4600.4776119402986</v>
      </c>
      <c r="H1006" s="25">
        <f t="shared" ca="1" si="95"/>
        <v>27194</v>
      </c>
      <c r="I1006" s="7">
        <f t="shared" ca="1" si="96"/>
        <v>41</v>
      </c>
      <c r="J1006" s="25">
        <f ca="1">IF(I1006=0,0,COUNTIF(I$19:$I1006,C1006*10+1))</f>
        <v>112</v>
      </c>
      <c r="K1006" s="20">
        <f t="shared" ca="1" si="97"/>
        <v>0</v>
      </c>
      <c r="L1006" s="23">
        <f t="shared" ca="1" si="98"/>
        <v>27194</v>
      </c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</row>
    <row r="1007" spans="1:44" x14ac:dyDescent="0.2">
      <c r="A1007" s="14">
        <f>Daten!A1007</f>
        <v>40806</v>
      </c>
      <c r="B1007" s="7" t="str">
        <f>Daten!B1007</f>
        <v>Gaspoltshofen</v>
      </c>
      <c r="C1007" s="14">
        <f t="shared" si="93"/>
        <v>4</v>
      </c>
      <c r="D1007" s="8">
        <f>Daten!E1007</f>
        <v>3596</v>
      </c>
      <c r="E1007" s="9">
        <f>Daten!D1007</f>
        <v>0</v>
      </c>
      <c r="F1007" s="8">
        <f t="shared" si="94"/>
        <v>5796.5373134328356</v>
      </c>
      <c r="H1007" s="25">
        <f t="shared" ca="1" si="95"/>
        <v>34264</v>
      </c>
      <c r="I1007" s="7">
        <f t="shared" ca="1" si="96"/>
        <v>41</v>
      </c>
      <c r="J1007" s="25">
        <f ca="1">IF(I1007=0,0,COUNTIF(I$19:$I1007,C1007*10+1))</f>
        <v>113</v>
      </c>
      <c r="K1007" s="20">
        <f t="shared" ca="1" si="97"/>
        <v>0</v>
      </c>
      <c r="L1007" s="23">
        <f t="shared" ca="1" si="98"/>
        <v>34264</v>
      </c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</row>
    <row r="1008" spans="1:44" x14ac:dyDescent="0.2">
      <c r="A1008" s="14">
        <f>Daten!A1008</f>
        <v>40807</v>
      </c>
      <c r="B1008" s="7" t="str">
        <f>Daten!B1008</f>
        <v>Geboltskirchen</v>
      </c>
      <c r="C1008" s="14">
        <f t="shared" si="93"/>
        <v>4</v>
      </c>
      <c r="D1008" s="8">
        <f>Daten!E1008</f>
        <v>1466</v>
      </c>
      <c r="E1008" s="9">
        <f>Daten!D1008</f>
        <v>0</v>
      </c>
      <c r="F1008" s="8">
        <f t="shared" si="94"/>
        <v>2363.1044776119402</v>
      </c>
      <c r="H1008" s="25">
        <f t="shared" ca="1" si="95"/>
        <v>13969</v>
      </c>
      <c r="I1008" s="7">
        <f t="shared" ca="1" si="96"/>
        <v>41</v>
      </c>
      <c r="J1008" s="25">
        <f ca="1">IF(I1008=0,0,COUNTIF(I$19:$I1008,C1008*10+1))</f>
        <v>114</v>
      </c>
      <c r="K1008" s="20">
        <f t="shared" ca="1" si="97"/>
        <v>0</v>
      </c>
      <c r="L1008" s="23">
        <f t="shared" ca="1" si="98"/>
        <v>13969</v>
      </c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</row>
    <row r="1009" spans="1:44" x14ac:dyDescent="0.2">
      <c r="A1009" s="14">
        <f>Daten!A1009</f>
        <v>40808</v>
      </c>
      <c r="B1009" s="7" t="str">
        <f>Daten!B1009</f>
        <v>Grieskirchen</v>
      </c>
      <c r="C1009" s="14">
        <f t="shared" si="93"/>
        <v>4</v>
      </c>
      <c r="D1009" s="8">
        <f>Daten!E1009</f>
        <v>5104</v>
      </c>
      <c r="E1009" s="9">
        <f>Daten!D1009</f>
        <v>0</v>
      </c>
      <c r="F1009" s="8">
        <f t="shared" si="94"/>
        <v>8227.3432835820895</v>
      </c>
      <c r="H1009" s="25">
        <f t="shared" ca="1" si="95"/>
        <v>48633</v>
      </c>
      <c r="I1009" s="7">
        <f t="shared" ca="1" si="96"/>
        <v>41</v>
      </c>
      <c r="J1009" s="25">
        <f ca="1">IF(I1009=0,0,COUNTIF(I$19:$I1009,C1009*10+1))</f>
        <v>115</v>
      </c>
      <c r="K1009" s="20">
        <f t="shared" ca="1" si="97"/>
        <v>0</v>
      </c>
      <c r="L1009" s="23">
        <f t="shared" ca="1" si="98"/>
        <v>48633</v>
      </c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</row>
    <row r="1010" spans="1:44" x14ac:dyDescent="0.2">
      <c r="A1010" s="14">
        <f>Daten!A1010</f>
        <v>40809</v>
      </c>
      <c r="B1010" s="7" t="str">
        <f>Daten!B1010</f>
        <v>Haag am Hausruck</v>
      </c>
      <c r="C1010" s="14">
        <f t="shared" si="93"/>
        <v>4</v>
      </c>
      <c r="D1010" s="8">
        <f>Daten!E1010</f>
        <v>2264</v>
      </c>
      <c r="E1010" s="9">
        <f>Daten!D1010</f>
        <v>0</v>
      </c>
      <c r="F1010" s="8">
        <f t="shared" si="94"/>
        <v>3649.4328358208954</v>
      </c>
      <c r="H1010" s="25">
        <f t="shared" ca="1" si="95"/>
        <v>21572</v>
      </c>
      <c r="I1010" s="7">
        <f t="shared" ca="1" si="96"/>
        <v>41</v>
      </c>
      <c r="J1010" s="25">
        <f ca="1">IF(I1010=0,0,COUNTIF(I$19:$I1010,C1010*10+1))</f>
        <v>116</v>
      </c>
      <c r="K1010" s="20">
        <f t="shared" ca="1" si="97"/>
        <v>0</v>
      </c>
      <c r="L1010" s="23">
        <f t="shared" ca="1" si="98"/>
        <v>21572</v>
      </c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</row>
    <row r="1011" spans="1:44" x14ac:dyDescent="0.2">
      <c r="A1011" s="14">
        <f>Daten!A1011</f>
        <v>40810</v>
      </c>
      <c r="B1011" s="7" t="str">
        <f>Daten!B1011</f>
        <v>Heiligenberg</v>
      </c>
      <c r="C1011" s="14">
        <f t="shared" si="93"/>
        <v>4</v>
      </c>
      <c r="D1011" s="8">
        <f>Daten!E1011</f>
        <v>709</v>
      </c>
      <c r="E1011" s="9">
        <f>Daten!D1011</f>
        <v>0</v>
      </c>
      <c r="F1011" s="8">
        <f t="shared" si="94"/>
        <v>1142.8656716417911</v>
      </c>
      <c r="H1011" s="25">
        <f t="shared" ca="1" si="95"/>
        <v>6756</v>
      </c>
      <c r="I1011" s="7">
        <f t="shared" ca="1" si="96"/>
        <v>41</v>
      </c>
      <c r="J1011" s="25">
        <f ca="1">IF(I1011=0,0,COUNTIF(I$19:$I1011,C1011*10+1))</f>
        <v>117</v>
      </c>
      <c r="K1011" s="20">
        <f t="shared" ca="1" si="97"/>
        <v>0</v>
      </c>
      <c r="L1011" s="23">
        <f t="shared" ca="1" si="98"/>
        <v>6756</v>
      </c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</row>
    <row r="1012" spans="1:44" x14ac:dyDescent="0.2">
      <c r="A1012" s="14">
        <f>Daten!A1012</f>
        <v>40811</v>
      </c>
      <c r="B1012" s="7" t="str">
        <f>Daten!B1012</f>
        <v>Hofkirchen an der Trattnach</v>
      </c>
      <c r="C1012" s="14">
        <f t="shared" si="93"/>
        <v>4</v>
      </c>
      <c r="D1012" s="8">
        <f>Daten!E1012</f>
        <v>1712</v>
      </c>
      <c r="E1012" s="9">
        <f>Daten!D1012</f>
        <v>0</v>
      </c>
      <c r="F1012" s="8">
        <f t="shared" si="94"/>
        <v>2759.6417910447763</v>
      </c>
      <c r="H1012" s="25">
        <f t="shared" ca="1" si="95"/>
        <v>16313</v>
      </c>
      <c r="I1012" s="7">
        <f t="shared" ca="1" si="96"/>
        <v>41</v>
      </c>
      <c r="J1012" s="25">
        <f ca="1">IF(I1012=0,0,COUNTIF(I$19:$I1012,C1012*10+1))</f>
        <v>118</v>
      </c>
      <c r="K1012" s="20">
        <f t="shared" ca="1" si="97"/>
        <v>0</v>
      </c>
      <c r="L1012" s="23">
        <f t="shared" ca="1" si="98"/>
        <v>16313</v>
      </c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</row>
    <row r="1013" spans="1:44" x14ac:dyDescent="0.2">
      <c r="A1013" s="14">
        <f>Daten!A1013</f>
        <v>40812</v>
      </c>
      <c r="B1013" s="7" t="str">
        <f>Daten!B1013</f>
        <v>Kallham</v>
      </c>
      <c r="C1013" s="14">
        <f t="shared" si="93"/>
        <v>4</v>
      </c>
      <c r="D1013" s="8">
        <f>Daten!E1013</f>
        <v>2481</v>
      </c>
      <c r="E1013" s="9">
        <f>Daten!D1013</f>
        <v>0</v>
      </c>
      <c r="F1013" s="8">
        <f t="shared" si="94"/>
        <v>3999.2238805970151</v>
      </c>
      <c r="H1013" s="25">
        <f t="shared" ca="1" si="95"/>
        <v>23640</v>
      </c>
      <c r="I1013" s="7">
        <f t="shared" ca="1" si="96"/>
        <v>41</v>
      </c>
      <c r="J1013" s="25">
        <f ca="1">IF(I1013=0,0,COUNTIF(I$19:$I1013,C1013*10+1))</f>
        <v>119</v>
      </c>
      <c r="K1013" s="20">
        <f t="shared" ca="1" si="97"/>
        <v>0</v>
      </c>
      <c r="L1013" s="23">
        <f t="shared" ca="1" si="98"/>
        <v>23640</v>
      </c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</row>
    <row r="1014" spans="1:44" x14ac:dyDescent="0.2">
      <c r="A1014" s="14">
        <f>Daten!A1014</f>
        <v>40813</v>
      </c>
      <c r="B1014" s="7" t="str">
        <f>Daten!B1014</f>
        <v>Kematen am Innbach</v>
      </c>
      <c r="C1014" s="14">
        <f t="shared" si="93"/>
        <v>4</v>
      </c>
      <c r="D1014" s="8">
        <f>Daten!E1014</f>
        <v>1428</v>
      </c>
      <c r="E1014" s="9">
        <f>Daten!D1014</f>
        <v>0</v>
      </c>
      <c r="F1014" s="8">
        <f t="shared" si="94"/>
        <v>2301.8507462686566</v>
      </c>
      <c r="H1014" s="25">
        <f t="shared" ca="1" si="95"/>
        <v>13607</v>
      </c>
      <c r="I1014" s="7">
        <f t="shared" ca="1" si="96"/>
        <v>41</v>
      </c>
      <c r="J1014" s="25">
        <f ca="1">IF(I1014=0,0,COUNTIF(I$19:$I1014,C1014*10+1))</f>
        <v>120</v>
      </c>
      <c r="K1014" s="20">
        <f t="shared" ca="1" si="97"/>
        <v>0</v>
      </c>
      <c r="L1014" s="23">
        <f t="shared" ca="1" si="98"/>
        <v>13607</v>
      </c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</row>
    <row r="1015" spans="1:44" x14ac:dyDescent="0.2">
      <c r="A1015" s="14">
        <f>Daten!A1015</f>
        <v>40814</v>
      </c>
      <c r="B1015" s="7" t="str">
        <f>Daten!B1015</f>
        <v>Meggenhofen</v>
      </c>
      <c r="C1015" s="14">
        <f t="shared" si="93"/>
        <v>4</v>
      </c>
      <c r="D1015" s="8">
        <f>Daten!E1015</f>
        <v>1556</v>
      </c>
      <c r="E1015" s="9">
        <f>Daten!D1015</f>
        <v>0</v>
      </c>
      <c r="F1015" s="8">
        <f t="shared" si="94"/>
        <v>2508.1791044776119</v>
      </c>
      <c r="H1015" s="25">
        <f t="shared" ca="1" si="95"/>
        <v>14826</v>
      </c>
      <c r="I1015" s="7">
        <f t="shared" ca="1" si="96"/>
        <v>41</v>
      </c>
      <c r="J1015" s="25">
        <f ca="1">IF(I1015=0,0,COUNTIF(I$19:$I1015,C1015*10+1))</f>
        <v>121</v>
      </c>
      <c r="K1015" s="20">
        <f t="shared" ca="1" si="97"/>
        <v>0</v>
      </c>
      <c r="L1015" s="23">
        <f t="shared" ca="1" si="98"/>
        <v>14826</v>
      </c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</row>
    <row r="1016" spans="1:44" x14ac:dyDescent="0.2">
      <c r="A1016" s="14">
        <f>Daten!A1016</f>
        <v>40815</v>
      </c>
      <c r="B1016" s="7" t="str">
        <f>Daten!B1016</f>
        <v>Michaelnbach</v>
      </c>
      <c r="C1016" s="14">
        <f t="shared" si="93"/>
        <v>4</v>
      </c>
      <c r="D1016" s="8">
        <f>Daten!E1016</f>
        <v>1303</v>
      </c>
      <c r="E1016" s="9">
        <f>Daten!D1016</f>
        <v>0</v>
      </c>
      <c r="F1016" s="8">
        <f t="shared" si="94"/>
        <v>2100.3582089552237</v>
      </c>
      <c r="H1016" s="25">
        <f t="shared" ca="1" si="95"/>
        <v>12416</v>
      </c>
      <c r="I1016" s="7">
        <f t="shared" ca="1" si="96"/>
        <v>41</v>
      </c>
      <c r="J1016" s="25">
        <f ca="1">IF(I1016=0,0,COUNTIF(I$19:$I1016,C1016*10+1))</f>
        <v>122</v>
      </c>
      <c r="K1016" s="20">
        <f t="shared" ca="1" si="97"/>
        <v>0</v>
      </c>
      <c r="L1016" s="23">
        <f t="shared" ca="1" si="98"/>
        <v>12416</v>
      </c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</row>
    <row r="1017" spans="1:44" x14ac:dyDescent="0.2">
      <c r="A1017" s="14">
        <f>Daten!A1017</f>
        <v>40816</v>
      </c>
      <c r="B1017" s="7" t="str">
        <f>Daten!B1017</f>
        <v>Natternbach</v>
      </c>
      <c r="C1017" s="14">
        <f t="shared" si="93"/>
        <v>4</v>
      </c>
      <c r="D1017" s="8">
        <f>Daten!E1017</f>
        <v>2290</v>
      </c>
      <c r="E1017" s="9">
        <f>Daten!D1017</f>
        <v>0</v>
      </c>
      <c r="F1017" s="8">
        <f t="shared" si="94"/>
        <v>3691.3432835820895</v>
      </c>
      <c r="H1017" s="25">
        <f t="shared" ca="1" si="95"/>
        <v>21820</v>
      </c>
      <c r="I1017" s="7">
        <f t="shared" ca="1" si="96"/>
        <v>41</v>
      </c>
      <c r="J1017" s="25">
        <f ca="1">IF(I1017=0,0,COUNTIF(I$19:$I1017,C1017*10+1))</f>
        <v>123</v>
      </c>
      <c r="K1017" s="20">
        <f t="shared" ca="1" si="97"/>
        <v>0</v>
      </c>
      <c r="L1017" s="23">
        <f t="shared" ca="1" si="98"/>
        <v>21820</v>
      </c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</row>
    <row r="1018" spans="1:44" x14ac:dyDescent="0.2">
      <c r="A1018" s="14">
        <f>Daten!A1018</f>
        <v>40817</v>
      </c>
      <c r="B1018" s="7" t="str">
        <f>Daten!B1018</f>
        <v>Neukirchen am Walde</v>
      </c>
      <c r="C1018" s="14">
        <f t="shared" si="93"/>
        <v>4</v>
      </c>
      <c r="D1018" s="8">
        <f>Daten!E1018</f>
        <v>1642</v>
      </c>
      <c r="E1018" s="9">
        <f>Daten!D1018</f>
        <v>0</v>
      </c>
      <c r="F1018" s="8">
        <f t="shared" si="94"/>
        <v>2646.8059701492539</v>
      </c>
      <c r="H1018" s="25">
        <f t="shared" ca="1" si="95"/>
        <v>15646</v>
      </c>
      <c r="I1018" s="7">
        <f t="shared" ca="1" si="96"/>
        <v>41</v>
      </c>
      <c r="J1018" s="25">
        <f ca="1">IF(I1018=0,0,COUNTIF(I$19:$I1018,C1018*10+1))</f>
        <v>124</v>
      </c>
      <c r="K1018" s="20">
        <f t="shared" ca="1" si="97"/>
        <v>0</v>
      </c>
      <c r="L1018" s="23">
        <f t="shared" ca="1" si="98"/>
        <v>15646</v>
      </c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</row>
    <row r="1019" spans="1:44" x14ac:dyDescent="0.2">
      <c r="A1019" s="14">
        <f>Daten!A1019</f>
        <v>40818</v>
      </c>
      <c r="B1019" s="7" t="str">
        <f>Daten!B1019</f>
        <v>Neumarkt im Hausruckkreis</v>
      </c>
      <c r="C1019" s="14">
        <f t="shared" si="93"/>
        <v>4</v>
      </c>
      <c r="D1019" s="8">
        <f>Daten!E1019</f>
        <v>1515</v>
      </c>
      <c r="E1019" s="9">
        <f>Daten!D1019</f>
        <v>0</v>
      </c>
      <c r="F1019" s="8">
        <f t="shared" si="94"/>
        <v>2442.0895522388059</v>
      </c>
      <c r="H1019" s="25">
        <f t="shared" ca="1" si="95"/>
        <v>14436</v>
      </c>
      <c r="I1019" s="7">
        <f t="shared" ca="1" si="96"/>
        <v>41</v>
      </c>
      <c r="J1019" s="25">
        <f ca="1">IF(I1019=0,0,COUNTIF(I$19:$I1019,C1019*10+1))</f>
        <v>125</v>
      </c>
      <c r="K1019" s="20">
        <f t="shared" ca="1" si="97"/>
        <v>0</v>
      </c>
      <c r="L1019" s="23">
        <f t="shared" ca="1" si="98"/>
        <v>14436</v>
      </c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</row>
    <row r="1020" spans="1:44" x14ac:dyDescent="0.2">
      <c r="A1020" s="14">
        <f>Daten!A1020</f>
        <v>40820</v>
      </c>
      <c r="B1020" s="7" t="str">
        <f>Daten!B1020</f>
        <v>Pötting</v>
      </c>
      <c r="C1020" s="14">
        <f t="shared" si="93"/>
        <v>4</v>
      </c>
      <c r="D1020" s="8">
        <f>Daten!E1020</f>
        <v>565</v>
      </c>
      <c r="E1020" s="9">
        <f>Daten!D1020</f>
        <v>0</v>
      </c>
      <c r="F1020" s="8">
        <f t="shared" si="94"/>
        <v>910.74626865671644</v>
      </c>
      <c r="H1020" s="25">
        <f t="shared" ca="1" si="95"/>
        <v>5384</v>
      </c>
      <c r="I1020" s="7">
        <f t="shared" ca="1" si="96"/>
        <v>41</v>
      </c>
      <c r="J1020" s="25">
        <f ca="1">IF(I1020=0,0,COUNTIF(I$19:$I1020,C1020*10+1))</f>
        <v>126</v>
      </c>
      <c r="K1020" s="20">
        <f t="shared" ca="1" si="97"/>
        <v>0</v>
      </c>
      <c r="L1020" s="23">
        <f t="shared" ca="1" si="98"/>
        <v>5384</v>
      </c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</row>
    <row r="1021" spans="1:44" x14ac:dyDescent="0.2">
      <c r="A1021" s="14">
        <f>Daten!A1021</f>
        <v>40821</v>
      </c>
      <c r="B1021" s="7" t="str">
        <f>Daten!B1021</f>
        <v>Pollham</v>
      </c>
      <c r="C1021" s="14">
        <f t="shared" si="93"/>
        <v>4</v>
      </c>
      <c r="D1021" s="8">
        <f>Daten!E1021</f>
        <v>1005</v>
      </c>
      <c r="E1021" s="9">
        <f>Daten!D1021</f>
        <v>0</v>
      </c>
      <c r="F1021" s="8">
        <f t="shared" si="94"/>
        <v>1620</v>
      </c>
      <c r="H1021" s="25">
        <f t="shared" ca="1" si="95"/>
        <v>9576</v>
      </c>
      <c r="I1021" s="7">
        <f t="shared" ca="1" si="96"/>
        <v>41</v>
      </c>
      <c r="J1021" s="25">
        <f ca="1">IF(I1021=0,0,COUNTIF(I$19:$I1021,C1021*10+1))</f>
        <v>127</v>
      </c>
      <c r="K1021" s="20">
        <f t="shared" ca="1" si="97"/>
        <v>0</v>
      </c>
      <c r="L1021" s="23">
        <f t="shared" ca="1" si="98"/>
        <v>9576</v>
      </c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</row>
    <row r="1022" spans="1:44" x14ac:dyDescent="0.2">
      <c r="A1022" s="14">
        <f>Daten!A1022</f>
        <v>40822</v>
      </c>
      <c r="B1022" s="7" t="str">
        <f>Daten!B1022</f>
        <v>Pram</v>
      </c>
      <c r="C1022" s="14">
        <f t="shared" si="93"/>
        <v>4</v>
      </c>
      <c r="D1022" s="8">
        <f>Daten!E1022</f>
        <v>1780</v>
      </c>
      <c r="E1022" s="9">
        <f>Daten!D1022</f>
        <v>0</v>
      </c>
      <c r="F1022" s="8">
        <f t="shared" si="94"/>
        <v>2869.2537313432836</v>
      </c>
      <c r="H1022" s="25">
        <f t="shared" ca="1" si="95"/>
        <v>16961</v>
      </c>
      <c r="I1022" s="7">
        <f t="shared" ca="1" si="96"/>
        <v>41</v>
      </c>
      <c r="J1022" s="25">
        <f ca="1">IF(I1022=0,0,COUNTIF(I$19:$I1022,C1022*10+1))</f>
        <v>128</v>
      </c>
      <c r="K1022" s="20">
        <f t="shared" ca="1" si="97"/>
        <v>0</v>
      </c>
      <c r="L1022" s="23">
        <f t="shared" ca="1" si="98"/>
        <v>16961</v>
      </c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</row>
    <row r="1023" spans="1:44" x14ac:dyDescent="0.2">
      <c r="A1023" s="14">
        <f>Daten!A1023</f>
        <v>40823</v>
      </c>
      <c r="B1023" s="7" t="str">
        <f>Daten!B1023</f>
        <v>Rottenbach</v>
      </c>
      <c r="C1023" s="14">
        <f t="shared" si="93"/>
        <v>4</v>
      </c>
      <c r="D1023" s="8">
        <f>Daten!E1023</f>
        <v>1126</v>
      </c>
      <c r="E1023" s="9">
        <f>Daten!D1023</f>
        <v>0</v>
      </c>
      <c r="F1023" s="8">
        <f t="shared" si="94"/>
        <v>1815.044776119403</v>
      </c>
      <c r="H1023" s="25">
        <f t="shared" ca="1" si="95"/>
        <v>10729</v>
      </c>
      <c r="I1023" s="7">
        <f t="shared" ca="1" si="96"/>
        <v>41</v>
      </c>
      <c r="J1023" s="25">
        <f ca="1">IF(I1023=0,0,COUNTIF(I$19:$I1023,C1023*10+1))</f>
        <v>129</v>
      </c>
      <c r="K1023" s="20">
        <f t="shared" ca="1" si="97"/>
        <v>0</v>
      </c>
      <c r="L1023" s="23">
        <f t="shared" ca="1" si="98"/>
        <v>10729</v>
      </c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</row>
    <row r="1024" spans="1:44" x14ac:dyDescent="0.2">
      <c r="A1024" s="14">
        <f>Daten!A1024</f>
        <v>40824</v>
      </c>
      <c r="B1024" s="7" t="str">
        <f>Daten!B1024</f>
        <v>St. Agatha</v>
      </c>
      <c r="C1024" s="14">
        <f t="shared" si="93"/>
        <v>4</v>
      </c>
      <c r="D1024" s="8">
        <f>Daten!E1024</f>
        <v>2147</v>
      </c>
      <c r="E1024" s="9">
        <f>Daten!D1024</f>
        <v>0</v>
      </c>
      <c r="F1024" s="8">
        <f t="shared" si="94"/>
        <v>3460.8358208955224</v>
      </c>
      <c r="H1024" s="25">
        <f t="shared" ca="1" si="95"/>
        <v>20458</v>
      </c>
      <c r="I1024" s="7">
        <f t="shared" ca="1" si="96"/>
        <v>41</v>
      </c>
      <c r="J1024" s="25">
        <f ca="1">IF(I1024=0,0,COUNTIF(I$19:$I1024,C1024*10+1))</f>
        <v>130</v>
      </c>
      <c r="K1024" s="20">
        <f t="shared" ca="1" si="97"/>
        <v>0</v>
      </c>
      <c r="L1024" s="23">
        <f t="shared" ca="1" si="98"/>
        <v>20458</v>
      </c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</row>
    <row r="1025" spans="1:44" x14ac:dyDescent="0.2">
      <c r="A1025" s="14">
        <f>Daten!A1025</f>
        <v>40825</v>
      </c>
      <c r="B1025" s="7" t="str">
        <f>Daten!B1025</f>
        <v>St. Georgen bei Grieskirchen</v>
      </c>
      <c r="C1025" s="14">
        <f t="shared" si="93"/>
        <v>4</v>
      </c>
      <c r="D1025" s="8">
        <f>Daten!E1025</f>
        <v>1336</v>
      </c>
      <c r="E1025" s="9">
        <f>Daten!D1025</f>
        <v>0</v>
      </c>
      <c r="F1025" s="8">
        <f t="shared" si="94"/>
        <v>2153.5522388059703</v>
      </c>
      <c r="H1025" s="25">
        <f t="shared" ca="1" si="95"/>
        <v>12730</v>
      </c>
      <c r="I1025" s="7">
        <f t="shared" ca="1" si="96"/>
        <v>41</v>
      </c>
      <c r="J1025" s="25">
        <f ca="1">IF(I1025=0,0,COUNTIF(I$19:$I1025,C1025*10+1))</f>
        <v>131</v>
      </c>
      <c r="K1025" s="20">
        <f t="shared" ca="1" si="97"/>
        <v>0</v>
      </c>
      <c r="L1025" s="23">
        <f t="shared" ca="1" si="98"/>
        <v>12730</v>
      </c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</row>
    <row r="1026" spans="1:44" x14ac:dyDescent="0.2">
      <c r="A1026" s="14">
        <f>Daten!A1026</f>
        <v>40826</v>
      </c>
      <c r="B1026" s="7" t="str">
        <f>Daten!B1026</f>
        <v>St. Thomas</v>
      </c>
      <c r="C1026" s="14">
        <f t="shared" si="93"/>
        <v>4</v>
      </c>
      <c r="D1026" s="8">
        <f>Daten!E1026</f>
        <v>573</v>
      </c>
      <c r="E1026" s="9">
        <f>Daten!D1026</f>
        <v>0</v>
      </c>
      <c r="F1026" s="8">
        <f t="shared" si="94"/>
        <v>923.64179104477614</v>
      </c>
      <c r="H1026" s="25">
        <f t="shared" ca="1" si="95"/>
        <v>5460</v>
      </c>
      <c r="I1026" s="7">
        <f t="shared" ca="1" si="96"/>
        <v>41</v>
      </c>
      <c r="J1026" s="25">
        <f ca="1">IF(I1026=0,0,COUNTIF(I$19:$I1026,C1026*10+1))</f>
        <v>132</v>
      </c>
      <c r="K1026" s="20">
        <f t="shared" ca="1" si="97"/>
        <v>0</v>
      </c>
      <c r="L1026" s="23">
        <f t="shared" ca="1" si="98"/>
        <v>5460</v>
      </c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</row>
    <row r="1027" spans="1:44" x14ac:dyDescent="0.2">
      <c r="A1027" s="14">
        <f>Daten!A1027</f>
        <v>40827</v>
      </c>
      <c r="B1027" s="7" t="str">
        <f>Daten!B1027</f>
        <v>Schlüßlberg</v>
      </c>
      <c r="C1027" s="14">
        <f t="shared" si="93"/>
        <v>4</v>
      </c>
      <c r="D1027" s="8">
        <f>Daten!E1027</f>
        <v>3089</v>
      </c>
      <c r="E1027" s="9">
        <f>Daten!D1027</f>
        <v>0</v>
      </c>
      <c r="F1027" s="8">
        <f t="shared" si="94"/>
        <v>4979.2835820895525</v>
      </c>
      <c r="H1027" s="25">
        <f t="shared" ca="1" si="95"/>
        <v>29433</v>
      </c>
      <c r="I1027" s="7">
        <f t="shared" ca="1" si="96"/>
        <v>41</v>
      </c>
      <c r="J1027" s="25">
        <f ca="1">IF(I1027=0,0,COUNTIF(I$19:$I1027,C1027*10+1))</f>
        <v>133</v>
      </c>
      <c r="K1027" s="20">
        <f t="shared" ca="1" si="97"/>
        <v>0</v>
      </c>
      <c r="L1027" s="23">
        <f t="shared" ca="1" si="98"/>
        <v>29433</v>
      </c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</row>
    <row r="1028" spans="1:44" x14ac:dyDescent="0.2">
      <c r="A1028" s="14">
        <f>Daten!A1028</f>
        <v>40828</v>
      </c>
      <c r="B1028" s="7" t="str">
        <f>Daten!B1028</f>
        <v>Steegen</v>
      </c>
      <c r="C1028" s="14">
        <f t="shared" si="93"/>
        <v>4</v>
      </c>
      <c r="D1028" s="8">
        <f>Daten!E1028</f>
        <v>1100</v>
      </c>
      <c r="E1028" s="9">
        <f>Daten!D1028</f>
        <v>0</v>
      </c>
      <c r="F1028" s="8">
        <f t="shared" si="94"/>
        <v>1773.1343283582089</v>
      </c>
      <c r="H1028" s="25">
        <f t="shared" ca="1" si="95"/>
        <v>10481</v>
      </c>
      <c r="I1028" s="7">
        <f t="shared" ca="1" si="96"/>
        <v>41</v>
      </c>
      <c r="J1028" s="25">
        <f ca="1">IF(I1028=0,0,COUNTIF(I$19:$I1028,C1028*10+1))</f>
        <v>134</v>
      </c>
      <c r="K1028" s="20">
        <f t="shared" ca="1" si="97"/>
        <v>0</v>
      </c>
      <c r="L1028" s="23">
        <f t="shared" ca="1" si="98"/>
        <v>10481</v>
      </c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</row>
    <row r="1029" spans="1:44" x14ac:dyDescent="0.2">
      <c r="A1029" s="14">
        <f>Daten!A1029</f>
        <v>40829</v>
      </c>
      <c r="B1029" s="7" t="str">
        <f>Daten!B1029</f>
        <v>Taufkirchen an der Trattnach</v>
      </c>
      <c r="C1029" s="14">
        <f t="shared" si="93"/>
        <v>4</v>
      </c>
      <c r="D1029" s="8">
        <f>Daten!E1029</f>
        <v>1980</v>
      </c>
      <c r="E1029" s="9">
        <f>Daten!D1029</f>
        <v>0</v>
      </c>
      <c r="F1029" s="8">
        <f t="shared" si="94"/>
        <v>3191.6417910447763</v>
      </c>
      <c r="H1029" s="25">
        <f t="shared" ca="1" si="95"/>
        <v>18866</v>
      </c>
      <c r="I1029" s="7">
        <f t="shared" ca="1" si="96"/>
        <v>41</v>
      </c>
      <c r="J1029" s="25">
        <f ca="1">IF(I1029=0,0,COUNTIF(I$19:$I1029,C1029*10+1))</f>
        <v>135</v>
      </c>
      <c r="K1029" s="20">
        <f t="shared" ca="1" si="97"/>
        <v>0</v>
      </c>
      <c r="L1029" s="23">
        <f t="shared" ca="1" si="98"/>
        <v>18866</v>
      </c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</row>
    <row r="1030" spans="1:44" x14ac:dyDescent="0.2">
      <c r="A1030" s="14">
        <f>Daten!A1030</f>
        <v>40830</v>
      </c>
      <c r="B1030" s="7" t="str">
        <f>Daten!B1030</f>
        <v>Tollet</v>
      </c>
      <c r="C1030" s="14">
        <f t="shared" si="93"/>
        <v>4</v>
      </c>
      <c r="D1030" s="8">
        <f>Daten!E1030</f>
        <v>942</v>
      </c>
      <c r="E1030" s="9">
        <f>Daten!D1030</f>
        <v>0</v>
      </c>
      <c r="F1030" s="8">
        <f t="shared" si="94"/>
        <v>1518.4477611940299</v>
      </c>
      <c r="H1030" s="25">
        <f t="shared" ca="1" si="95"/>
        <v>8976</v>
      </c>
      <c r="I1030" s="7">
        <f t="shared" ca="1" si="96"/>
        <v>41</v>
      </c>
      <c r="J1030" s="25">
        <f ca="1">IF(I1030=0,0,COUNTIF(I$19:$I1030,C1030*10+1))</f>
        <v>136</v>
      </c>
      <c r="K1030" s="20">
        <f t="shared" ca="1" si="97"/>
        <v>0</v>
      </c>
      <c r="L1030" s="23">
        <f t="shared" ca="1" si="98"/>
        <v>8976</v>
      </c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</row>
    <row r="1031" spans="1:44" x14ac:dyDescent="0.2">
      <c r="A1031" s="14">
        <f>Daten!A1031</f>
        <v>40831</v>
      </c>
      <c r="B1031" s="7" t="str">
        <f>Daten!B1031</f>
        <v>Waizenkirchen</v>
      </c>
      <c r="C1031" s="14">
        <f t="shared" si="93"/>
        <v>4</v>
      </c>
      <c r="D1031" s="8">
        <f>Daten!E1031</f>
        <v>3817</v>
      </c>
      <c r="E1031" s="9">
        <f>Daten!D1031</f>
        <v>0</v>
      </c>
      <c r="F1031" s="8">
        <f t="shared" si="94"/>
        <v>6152.7761194029854</v>
      </c>
      <c r="H1031" s="25">
        <f t="shared" ca="1" si="95"/>
        <v>36370</v>
      </c>
      <c r="I1031" s="7">
        <f t="shared" ca="1" si="96"/>
        <v>41</v>
      </c>
      <c r="J1031" s="25">
        <f ca="1">IF(I1031=0,0,COUNTIF(I$19:$I1031,C1031*10+1))</f>
        <v>137</v>
      </c>
      <c r="K1031" s="20">
        <f t="shared" ca="1" si="97"/>
        <v>0</v>
      </c>
      <c r="L1031" s="23">
        <f t="shared" ca="1" si="98"/>
        <v>36370</v>
      </c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</row>
    <row r="1032" spans="1:44" x14ac:dyDescent="0.2">
      <c r="A1032" s="14">
        <f>Daten!A1032</f>
        <v>40832</v>
      </c>
      <c r="B1032" s="7" t="str">
        <f>Daten!B1032</f>
        <v>Wallern an der Trattnach</v>
      </c>
      <c r="C1032" s="14">
        <f t="shared" si="93"/>
        <v>4</v>
      </c>
      <c r="D1032" s="8">
        <f>Daten!E1032</f>
        <v>3133</v>
      </c>
      <c r="E1032" s="9">
        <f>Daten!D1032</f>
        <v>0</v>
      </c>
      <c r="F1032" s="8">
        <f t="shared" si="94"/>
        <v>5050.2089552238804</v>
      </c>
      <c r="H1032" s="25">
        <f t="shared" ca="1" si="95"/>
        <v>29853</v>
      </c>
      <c r="I1032" s="7">
        <f t="shared" ca="1" si="96"/>
        <v>41</v>
      </c>
      <c r="J1032" s="25">
        <f ca="1">IF(I1032=0,0,COUNTIF(I$19:$I1032,C1032*10+1))</f>
        <v>138</v>
      </c>
      <c r="K1032" s="20">
        <f t="shared" ca="1" si="97"/>
        <v>0</v>
      </c>
      <c r="L1032" s="23">
        <f t="shared" ca="1" si="98"/>
        <v>29853</v>
      </c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</row>
    <row r="1033" spans="1:44" x14ac:dyDescent="0.2">
      <c r="A1033" s="14">
        <f>Daten!A1033</f>
        <v>40833</v>
      </c>
      <c r="B1033" s="7" t="str">
        <f>Daten!B1033</f>
        <v>Weibern</v>
      </c>
      <c r="C1033" s="14">
        <f t="shared" si="93"/>
        <v>4</v>
      </c>
      <c r="D1033" s="8">
        <f>Daten!E1033</f>
        <v>1694</v>
      </c>
      <c r="E1033" s="9">
        <f>Daten!D1033</f>
        <v>0</v>
      </c>
      <c r="F1033" s="8">
        <f t="shared" si="94"/>
        <v>2730.6268656716416</v>
      </c>
      <c r="H1033" s="25">
        <f t="shared" ca="1" si="95"/>
        <v>16141</v>
      </c>
      <c r="I1033" s="7">
        <f t="shared" ca="1" si="96"/>
        <v>41</v>
      </c>
      <c r="J1033" s="25">
        <f ca="1">IF(I1033=0,0,COUNTIF(I$19:$I1033,C1033*10+1))</f>
        <v>139</v>
      </c>
      <c r="K1033" s="20">
        <f t="shared" ca="1" si="97"/>
        <v>0</v>
      </c>
      <c r="L1033" s="23">
        <f t="shared" ca="1" si="98"/>
        <v>16141</v>
      </c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</row>
    <row r="1034" spans="1:44" x14ac:dyDescent="0.2">
      <c r="A1034" s="14">
        <f>Daten!A1034</f>
        <v>40834</v>
      </c>
      <c r="B1034" s="7" t="str">
        <f>Daten!B1034</f>
        <v>Wendling</v>
      </c>
      <c r="C1034" s="14">
        <f t="shared" si="93"/>
        <v>4</v>
      </c>
      <c r="D1034" s="8">
        <f>Daten!E1034</f>
        <v>890</v>
      </c>
      <c r="E1034" s="9">
        <f>Daten!D1034</f>
        <v>0</v>
      </c>
      <c r="F1034" s="8">
        <f t="shared" si="94"/>
        <v>1434.6268656716418</v>
      </c>
      <c r="H1034" s="25">
        <f t="shared" ca="1" si="95"/>
        <v>8480</v>
      </c>
      <c r="I1034" s="7">
        <f t="shared" ca="1" si="96"/>
        <v>41</v>
      </c>
      <c r="J1034" s="25">
        <f ca="1">IF(I1034=0,0,COUNTIF(I$19:$I1034,C1034*10+1))</f>
        <v>140</v>
      </c>
      <c r="K1034" s="20">
        <f t="shared" ca="1" si="97"/>
        <v>0</v>
      </c>
      <c r="L1034" s="23">
        <f t="shared" ca="1" si="98"/>
        <v>8480</v>
      </c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</row>
    <row r="1035" spans="1:44" x14ac:dyDescent="0.2">
      <c r="A1035" s="14">
        <f>Daten!A1035</f>
        <v>40835</v>
      </c>
      <c r="B1035" s="7" t="str">
        <f>Daten!B1035</f>
        <v>Peuerbach</v>
      </c>
      <c r="C1035" s="14">
        <f t="shared" si="93"/>
        <v>4</v>
      </c>
      <c r="D1035" s="8">
        <f>Daten!E1035</f>
        <v>4703</v>
      </c>
      <c r="E1035" s="9">
        <f>Daten!D1035</f>
        <v>0</v>
      </c>
      <c r="F1035" s="8">
        <f t="shared" si="94"/>
        <v>7580.9552238805973</v>
      </c>
      <c r="H1035" s="25">
        <f t="shared" ca="1" si="95"/>
        <v>44812</v>
      </c>
      <c r="I1035" s="7">
        <f t="shared" ca="1" si="96"/>
        <v>41</v>
      </c>
      <c r="J1035" s="25">
        <f ca="1">IF(I1035=0,0,COUNTIF(I$19:$I1035,C1035*10+1))</f>
        <v>141</v>
      </c>
      <c r="K1035" s="20">
        <f t="shared" ca="1" si="97"/>
        <v>0</v>
      </c>
      <c r="L1035" s="23">
        <f t="shared" ca="1" si="98"/>
        <v>44812</v>
      </c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</row>
    <row r="1036" spans="1:44" x14ac:dyDescent="0.2">
      <c r="A1036" s="14">
        <f>Daten!A1036</f>
        <v>40901</v>
      </c>
      <c r="B1036" s="7" t="str">
        <f>Daten!B1036</f>
        <v>Edlbach</v>
      </c>
      <c r="C1036" s="14">
        <f t="shared" si="93"/>
        <v>4</v>
      </c>
      <c r="D1036" s="8">
        <f>Daten!E1036</f>
        <v>656</v>
      </c>
      <c r="E1036" s="9">
        <f>Daten!D1036</f>
        <v>0</v>
      </c>
      <c r="F1036" s="8">
        <f t="shared" si="94"/>
        <v>1057.4328358208954</v>
      </c>
      <c r="H1036" s="25">
        <f t="shared" ca="1" si="95"/>
        <v>6251</v>
      </c>
      <c r="I1036" s="7">
        <f t="shared" ca="1" si="96"/>
        <v>41</v>
      </c>
      <c r="J1036" s="25">
        <f ca="1">IF(I1036=0,0,COUNTIF(I$19:$I1036,C1036*10+1))</f>
        <v>142</v>
      </c>
      <c r="K1036" s="20">
        <f t="shared" ca="1" si="97"/>
        <v>0</v>
      </c>
      <c r="L1036" s="23">
        <f t="shared" ca="1" si="98"/>
        <v>6251</v>
      </c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</row>
    <row r="1037" spans="1:44" x14ac:dyDescent="0.2">
      <c r="A1037" s="14">
        <f>Daten!A1037</f>
        <v>40902</v>
      </c>
      <c r="B1037" s="7" t="str">
        <f>Daten!B1037</f>
        <v>Grünburg</v>
      </c>
      <c r="C1037" s="14">
        <f t="shared" si="93"/>
        <v>4</v>
      </c>
      <c r="D1037" s="8">
        <f>Daten!E1037</f>
        <v>3898</v>
      </c>
      <c r="E1037" s="9">
        <f>Daten!D1037</f>
        <v>0</v>
      </c>
      <c r="F1037" s="8">
        <f t="shared" si="94"/>
        <v>6283.3432835820895</v>
      </c>
      <c r="H1037" s="25">
        <f t="shared" ca="1" si="95"/>
        <v>37142</v>
      </c>
      <c r="I1037" s="7">
        <f t="shared" ca="1" si="96"/>
        <v>41</v>
      </c>
      <c r="J1037" s="25">
        <f ca="1">IF(I1037=0,0,COUNTIF(I$19:$I1037,C1037*10+1))</f>
        <v>143</v>
      </c>
      <c r="K1037" s="20">
        <f t="shared" ca="1" si="97"/>
        <v>0</v>
      </c>
      <c r="L1037" s="23">
        <f t="shared" ca="1" si="98"/>
        <v>37142</v>
      </c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</row>
    <row r="1038" spans="1:44" x14ac:dyDescent="0.2">
      <c r="A1038" s="14">
        <f>Daten!A1038</f>
        <v>40903</v>
      </c>
      <c r="B1038" s="7" t="str">
        <f>Daten!B1038</f>
        <v>Hinterstoder</v>
      </c>
      <c r="C1038" s="14">
        <f t="shared" si="93"/>
        <v>4</v>
      </c>
      <c r="D1038" s="8">
        <f>Daten!E1038</f>
        <v>881</v>
      </c>
      <c r="E1038" s="9">
        <f>Daten!D1038</f>
        <v>0</v>
      </c>
      <c r="F1038" s="8">
        <f t="shared" si="94"/>
        <v>1420.1194029850747</v>
      </c>
      <c r="H1038" s="25">
        <f t="shared" ca="1" si="95"/>
        <v>8395</v>
      </c>
      <c r="I1038" s="7">
        <f t="shared" ca="1" si="96"/>
        <v>41</v>
      </c>
      <c r="J1038" s="25">
        <f ca="1">IF(I1038=0,0,COUNTIF(I$19:$I1038,C1038*10+1))</f>
        <v>144</v>
      </c>
      <c r="K1038" s="20">
        <f t="shared" ca="1" si="97"/>
        <v>0</v>
      </c>
      <c r="L1038" s="23">
        <f t="shared" ca="1" si="98"/>
        <v>8395</v>
      </c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</row>
    <row r="1039" spans="1:44" x14ac:dyDescent="0.2">
      <c r="A1039" s="14">
        <f>Daten!A1039</f>
        <v>40904</v>
      </c>
      <c r="B1039" s="7" t="str">
        <f>Daten!B1039</f>
        <v>Inzersdorf im Kremstal</v>
      </c>
      <c r="C1039" s="14">
        <f t="shared" si="93"/>
        <v>4</v>
      </c>
      <c r="D1039" s="8">
        <f>Daten!E1039</f>
        <v>1922</v>
      </c>
      <c r="E1039" s="9">
        <f>Daten!D1039</f>
        <v>0</v>
      </c>
      <c r="F1039" s="8">
        <f t="shared" si="94"/>
        <v>3098.1492537313434</v>
      </c>
      <c r="H1039" s="25">
        <f t="shared" ca="1" si="95"/>
        <v>18314</v>
      </c>
      <c r="I1039" s="7">
        <f t="shared" ca="1" si="96"/>
        <v>41</v>
      </c>
      <c r="J1039" s="25">
        <f ca="1">IF(I1039=0,0,COUNTIF(I$19:$I1039,C1039*10+1))</f>
        <v>145</v>
      </c>
      <c r="K1039" s="20">
        <f t="shared" ca="1" si="97"/>
        <v>0</v>
      </c>
      <c r="L1039" s="23">
        <f t="shared" ca="1" si="98"/>
        <v>18314</v>
      </c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</row>
    <row r="1040" spans="1:44" x14ac:dyDescent="0.2">
      <c r="A1040" s="14">
        <f>Daten!A1040</f>
        <v>40905</v>
      </c>
      <c r="B1040" s="7" t="str">
        <f>Daten!B1040</f>
        <v>Kirchdorf an der Krems</v>
      </c>
      <c r="C1040" s="14">
        <f t="shared" si="93"/>
        <v>4</v>
      </c>
      <c r="D1040" s="8">
        <f>Daten!E1040</f>
        <v>4898</v>
      </c>
      <c r="E1040" s="9">
        <f>Daten!D1040</f>
        <v>0</v>
      </c>
      <c r="F1040" s="8">
        <f t="shared" si="94"/>
        <v>7895.2835820895525</v>
      </c>
      <c r="H1040" s="25">
        <f t="shared" ca="1" si="95"/>
        <v>46670</v>
      </c>
      <c r="I1040" s="7">
        <f t="shared" ca="1" si="96"/>
        <v>41</v>
      </c>
      <c r="J1040" s="25">
        <f ca="1">IF(I1040=0,0,COUNTIF(I$19:$I1040,C1040*10+1))</f>
        <v>146</v>
      </c>
      <c r="K1040" s="20">
        <f t="shared" ca="1" si="97"/>
        <v>0</v>
      </c>
      <c r="L1040" s="23">
        <f t="shared" ca="1" si="98"/>
        <v>46670</v>
      </c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</row>
    <row r="1041" spans="1:44" x14ac:dyDescent="0.2">
      <c r="A1041" s="14">
        <f>Daten!A1041</f>
        <v>40906</v>
      </c>
      <c r="B1041" s="7" t="str">
        <f>Daten!B1041</f>
        <v>Klaus an der Pyhrnbahn</v>
      </c>
      <c r="C1041" s="14">
        <f t="shared" si="93"/>
        <v>4</v>
      </c>
      <c r="D1041" s="8">
        <f>Daten!E1041</f>
        <v>1113</v>
      </c>
      <c r="E1041" s="9">
        <f>Daten!D1041</f>
        <v>0</v>
      </c>
      <c r="F1041" s="8">
        <f t="shared" si="94"/>
        <v>1794.0895522388059</v>
      </c>
      <c r="H1041" s="25">
        <f t="shared" ca="1" si="95"/>
        <v>10605</v>
      </c>
      <c r="I1041" s="7">
        <f t="shared" ca="1" si="96"/>
        <v>41</v>
      </c>
      <c r="J1041" s="25">
        <f ca="1">IF(I1041=0,0,COUNTIF(I$19:$I1041,C1041*10+1))</f>
        <v>147</v>
      </c>
      <c r="K1041" s="20">
        <f t="shared" ca="1" si="97"/>
        <v>0</v>
      </c>
      <c r="L1041" s="23">
        <f t="shared" ca="1" si="98"/>
        <v>10605</v>
      </c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</row>
    <row r="1042" spans="1:44" x14ac:dyDescent="0.2">
      <c r="A1042" s="14">
        <f>Daten!A1042</f>
        <v>40907</v>
      </c>
      <c r="B1042" s="7" t="str">
        <f>Daten!B1042</f>
        <v>Kremsmünster</v>
      </c>
      <c r="C1042" s="14">
        <f t="shared" si="93"/>
        <v>4</v>
      </c>
      <c r="D1042" s="8">
        <f>Daten!E1042</f>
        <v>6846</v>
      </c>
      <c r="E1042" s="9">
        <f>Daten!D1042</f>
        <v>0</v>
      </c>
      <c r="F1042" s="8">
        <f t="shared" si="94"/>
        <v>11035.343283582089</v>
      </c>
      <c r="H1042" s="25">
        <f t="shared" ca="1" si="95"/>
        <v>65232</v>
      </c>
      <c r="I1042" s="7">
        <f t="shared" ca="1" si="96"/>
        <v>41</v>
      </c>
      <c r="J1042" s="25">
        <f ca="1">IF(I1042=0,0,COUNTIF(I$19:$I1042,C1042*10+1))</f>
        <v>148</v>
      </c>
      <c r="K1042" s="20">
        <f t="shared" ca="1" si="97"/>
        <v>0</v>
      </c>
      <c r="L1042" s="23">
        <f t="shared" ca="1" si="98"/>
        <v>65232</v>
      </c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</row>
    <row r="1043" spans="1:44" x14ac:dyDescent="0.2">
      <c r="A1043" s="14">
        <f>Daten!A1043</f>
        <v>40908</v>
      </c>
      <c r="B1043" s="7" t="str">
        <f>Daten!B1043</f>
        <v>Micheldorf in Oberösterreich</v>
      </c>
      <c r="C1043" s="14">
        <f t="shared" ref="C1043:C1106" si="99">INT(A1043/10000)</f>
        <v>4</v>
      </c>
      <c r="D1043" s="8">
        <f>Daten!E1043</f>
        <v>5998</v>
      </c>
      <c r="E1043" s="9">
        <f>Daten!D1043</f>
        <v>0</v>
      </c>
      <c r="F1043" s="8">
        <f t="shared" ref="F1043:F1106" si="100">IF(AND(E1043=1,D1043&lt;=20000),D1043*2,IF(D1043&lt;=10000,D1043*(1+41/67),IF(D1043&lt;=20000,D1043*(1+2/3),IF(D1043&lt;=50000,D1043*(2),D1043*(2+1/3))))+IF(AND(D1043&gt;9000,D1043&lt;=10000),(D1043-9000)*(110/201),0)+IF(AND(D1043&gt;18000,D1043&lt;=20000),(D1043-18000)*(3+1/3),0)+IF(AND(D1043&gt;45000,D1043&lt;=50000),(D1043-45000)*(3+1/3),0))</f>
        <v>9668.4179104477607</v>
      </c>
      <c r="H1043" s="25">
        <f t="shared" ref="H1043:H1106" ca="1" si="101">ROUND(OFFSET($G$6,C1043,0)/OFFSET($F$6,C1043,0)*F1043,0)</f>
        <v>57152</v>
      </c>
      <c r="I1043" s="7">
        <f t="shared" ref="I1043:I1106" ca="1" si="102">IF(H1043&gt;0,C1043*10+1,0)</f>
        <v>41</v>
      </c>
      <c r="J1043" s="25">
        <f ca="1">IF(I1043=0,0,COUNTIF(I$19:$I1043,C1043*10+1))</f>
        <v>149</v>
      </c>
      <c r="K1043" s="20">
        <f t="shared" ref="K1043:K1106" ca="1" si="103">IF(J1043=1,OFFSET($G$6,C1043,0)-OFFSET($H$6,C1043,0),0)</f>
        <v>0</v>
      </c>
      <c r="L1043" s="23">
        <f t="shared" ref="L1043:L1106" ca="1" si="104">H1043+K1043</f>
        <v>57152</v>
      </c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</row>
    <row r="1044" spans="1:44" x14ac:dyDescent="0.2">
      <c r="A1044" s="14">
        <f>Daten!A1044</f>
        <v>40909</v>
      </c>
      <c r="B1044" s="7" t="str">
        <f>Daten!B1044</f>
        <v>Molln</v>
      </c>
      <c r="C1044" s="14">
        <f t="shared" si="99"/>
        <v>4</v>
      </c>
      <c r="D1044" s="8">
        <f>Daten!E1044</f>
        <v>3709</v>
      </c>
      <c r="E1044" s="9">
        <f>Daten!D1044</f>
        <v>0</v>
      </c>
      <c r="F1044" s="8">
        <f t="shared" si="100"/>
        <v>5978.686567164179</v>
      </c>
      <c r="H1044" s="25">
        <f t="shared" ca="1" si="101"/>
        <v>35341</v>
      </c>
      <c r="I1044" s="7">
        <f t="shared" ca="1" si="102"/>
        <v>41</v>
      </c>
      <c r="J1044" s="25">
        <f ca="1">IF(I1044=0,0,COUNTIF(I$19:$I1044,C1044*10+1))</f>
        <v>150</v>
      </c>
      <c r="K1044" s="20">
        <f t="shared" ca="1" si="103"/>
        <v>0</v>
      </c>
      <c r="L1044" s="23">
        <f t="shared" ca="1" si="104"/>
        <v>35341</v>
      </c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</row>
    <row r="1045" spans="1:44" x14ac:dyDescent="0.2">
      <c r="A1045" s="14">
        <f>Daten!A1045</f>
        <v>40910</v>
      </c>
      <c r="B1045" s="7" t="str">
        <f>Daten!B1045</f>
        <v>Nußbach</v>
      </c>
      <c r="C1045" s="14">
        <f t="shared" si="99"/>
        <v>4</v>
      </c>
      <c r="D1045" s="8">
        <f>Daten!E1045</f>
        <v>2302</v>
      </c>
      <c r="E1045" s="9">
        <f>Daten!D1045</f>
        <v>0</v>
      </c>
      <c r="F1045" s="8">
        <f t="shared" si="100"/>
        <v>3710.686567164179</v>
      </c>
      <c r="H1045" s="25">
        <f t="shared" ca="1" si="101"/>
        <v>21935</v>
      </c>
      <c r="I1045" s="7">
        <f t="shared" ca="1" si="102"/>
        <v>41</v>
      </c>
      <c r="J1045" s="25">
        <f ca="1">IF(I1045=0,0,COUNTIF(I$19:$I1045,C1045*10+1))</f>
        <v>151</v>
      </c>
      <c r="K1045" s="20">
        <f t="shared" ca="1" si="103"/>
        <v>0</v>
      </c>
      <c r="L1045" s="23">
        <f t="shared" ca="1" si="104"/>
        <v>21935</v>
      </c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</row>
    <row r="1046" spans="1:44" x14ac:dyDescent="0.2">
      <c r="A1046" s="14">
        <f>Daten!A1046</f>
        <v>40911</v>
      </c>
      <c r="B1046" s="7" t="str">
        <f>Daten!B1046</f>
        <v>Oberschlierbach</v>
      </c>
      <c r="C1046" s="14">
        <f t="shared" si="99"/>
        <v>4</v>
      </c>
      <c r="D1046" s="8">
        <f>Daten!E1046</f>
        <v>485</v>
      </c>
      <c r="E1046" s="9">
        <f>Daten!D1046</f>
        <v>0</v>
      </c>
      <c r="F1046" s="8">
        <f t="shared" si="100"/>
        <v>781.79104477611941</v>
      </c>
      <c r="H1046" s="25">
        <f t="shared" ca="1" si="101"/>
        <v>4621</v>
      </c>
      <c r="I1046" s="7">
        <f t="shared" ca="1" si="102"/>
        <v>41</v>
      </c>
      <c r="J1046" s="25">
        <f ca="1">IF(I1046=0,0,COUNTIF(I$19:$I1046,C1046*10+1))</f>
        <v>152</v>
      </c>
      <c r="K1046" s="20">
        <f t="shared" ca="1" si="103"/>
        <v>0</v>
      </c>
      <c r="L1046" s="23">
        <f t="shared" ca="1" si="104"/>
        <v>4621</v>
      </c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</row>
    <row r="1047" spans="1:44" x14ac:dyDescent="0.2">
      <c r="A1047" s="14">
        <f>Daten!A1047</f>
        <v>40912</v>
      </c>
      <c r="B1047" s="7" t="str">
        <f>Daten!B1047</f>
        <v>Pettenbach</v>
      </c>
      <c r="C1047" s="14">
        <f t="shared" si="99"/>
        <v>4</v>
      </c>
      <c r="D1047" s="8">
        <f>Daten!E1047</f>
        <v>5411</v>
      </c>
      <c r="E1047" s="9">
        <f>Daten!D1047</f>
        <v>0</v>
      </c>
      <c r="F1047" s="8">
        <f t="shared" si="100"/>
        <v>8722.2089552238813</v>
      </c>
      <c r="H1047" s="25">
        <f t="shared" ca="1" si="101"/>
        <v>51559</v>
      </c>
      <c r="I1047" s="7">
        <f t="shared" ca="1" si="102"/>
        <v>41</v>
      </c>
      <c r="J1047" s="25">
        <f ca="1">IF(I1047=0,0,COUNTIF(I$19:$I1047,C1047*10+1))</f>
        <v>153</v>
      </c>
      <c r="K1047" s="20">
        <f t="shared" ca="1" si="103"/>
        <v>0</v>
      </c>
      <c r="L1047" s="23">
        <f t="shared" ca="1" si="104"/>
        <v>51559</v>
      </c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</row>
    <row r="1048" spans="1:44" x14ac:dyDescent="0.2">
      <c r="A1048" s="14">
        <f>Daten!A1048</f>
        <v>40913</v>
      </c>
      <c r="B1048" s="7" t="str">
        <f>Daten!B1048</f>
        <v>Ried im Traunkreis</v>
      </c>
      <c r="C1048" s="14">
        <f t="shared" si="99"/>
        <v>4</v>
      </c>
      <c r="D1048" s="8">
        <f>Daten!E1048</f>
        <v>2943</v>
      </c>
      <c r="E1048" s="9">
        <f>Daten!D1048</f>
        <v>0</v>
      </c>
      <c r="F1048" s="8">
        <f t="shared" si="100"/>
        <v>4743.940298507463</v>
      </c>
      <c r="H1048" s="25">
        <f t="shared" ca="1" si="101"/>
        <v>28042</v>
      </c>
      <c r="I1048" s="7">
        <f t="shared" ca="1" si="102"/>
        <v>41</v>
      </c>
      <c r="J1048" s="25">
        <f ca="1">IF(I1048=0,0,COUNTIF(I$19:$I1048,C1048*10+1))</f>
        <v>154</v>
      </c>
      <c r="K1048" s="20">
        <f t="shared" ca="1" si="103"/>
        <v>0</v>
      </c>
      <c r="L1048" s="23">
        <f t="shared" ca="1" si="104"/>
        <v>28042</v>
      </c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</row>
    <row r="1049" spans="1:44" x14ac:dyDescent="0.2">
      <c r="A1049" s="14">
        <f>Daten!A1049</f>
        <v>40914</v>
      </c>
      <c r="B1049" s="7" t="str">
        <f>Daten!B1049</f>
        <v>Rosenau am Hengstpaß</v>
      </c>
      <c r="C1049" s="14">
        <f t="shared" si="99"/>
        <v>4</v>
      </c>
      <c r="D1049" s="8">
        <f>Daten!E1049</f>
        <v>648</v>
      </c>
      <c r="E1049" s="9">
        <f>Daten!D1049</f>
        <v>0</v>
      </c>
      <c r="F1049" s="8">
        <f t="shared" si="100"/>
        <v>1044.5373134328358</v>
      </c>
      <c r="H1049" s="25">
        <f t="shared" ca="1" si="101"/>
        <v>6174</v>
      </c>
      <c r="I1049" s="7">
        <f t="shared" ca="1" si="102"/>
        <v>41</v>
      </c>
      <c r="J1049" s="25">
        <f ca="1">IF(I1049=0,0,COUNTIF(I$19:$I1049,C1049*10+1))</f>
        <v>155</v>
      </c>
      <c r="K1049" s="20">
        <f t="shared" ca="1" si="103"/>
        <v>0</v>
      </c>
      <c r="L1049" s="23">
        <f t="shared" ca="1" si="104"/>
        <v>6174</v>
      </c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</row>
    <row r="1050" spans="1:44" x14ac:dyDescent="0.2">
      <c r="A1050" s="14">
        <f>Daten!A1050</f>
        <v>40915</v>
      </c>
      <c r="B1050" s="7" t="str">
        <f>Daten!B1050</f>
        <v>Roßleithen</v>
      </c>
      <c r="C1050" s="14">
        <f t="shared" si="99"/>
        <v>4</v>
      </c>
      <c r="D1050" s="8">
        <f>Daten!E1050</f>
        <v>1848</v>
      </c>
      <c r="E1050" s="9">
        <f>Daten!D1050</f>
        <v>0</v>
      </c>
      <c r="F1050" s="8">
        <f t="shared" si="100"/>
        <v>2978.8656716417909</v>
      </c>
      <c r="H1050" s="25">
        <f t="shared" ca="1" si="101"/>
        <v>17609</v>
      </c>
      <c r="I1050" s="7">
        <f t="shared" ca="1" si="102"/>
        <v>41</v>
      </c>
      <c r="J1050" s="25">
        <f ca="1">IF(I1050=0,0,COUNTIF(I$19:$I1050,C1050*10+1))</f>
        <v>156</v>
      </c>
      <c r="K1050" s="20">
        <f t="shared" ca="1" si="103"/>
        <v>0</v>
      </c>
      <c r="L1050" s="23">
        <f t="shared" ca="1" si="104"/>
        <v>17609</v>
      </c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</row>
    <row r="1051" spans="1:44" x14ac:dyDescent="0.2">
      <c r="A1051" s="14">
        <f>Daten!A1051</f>
        <v>40916</v>
      </c>
      <c r="B1051" s="7" t="str">
        <f>Daten!B1051</f>
        <v>St. Pankraz</v>
      </c>
      <c r="C1051" s="14">
        <f t="shared" si="99"/>
        <v>4</v>
      </c>
      <c r="D1051" s="8">
        <f>Daten!E1051</f>
        <v>353</v>
      </c>
      <c r="E1051" s="9">
        <f>Daten!D1051</f>
        <v>0</v>
      </c>
      <c r="F1051" s="8">
        <f t="shared" si="100"/>
        <v>569.01492537313436</v>
      </c>
      <c r="H1051" s="25">
        <f t="shared" ca="1" si="101"/>
        <v>3364</v>
      </c>
      <c r="I1051" s="7">
        <f t="shared" ca="1" si="102"/>
        <v>41</v>
      </c>
      <c r="J1051" s="25">
        <f ca="1">IF(I1051=0,0,COUNTIF(I$19:$I1051,C1051*10+1))</f>
        <v>157</v>
      </c>
      <c r="K1051" s="20">
        <f t="shared" ca="1" si="103"/>
        <v>0</v>
      </c>
      <c r="L1051" s="23">
        <f t="shared" ca="1" si="104"/>
        <v>3364</v>
      </c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</row>
    <row r="1052" spans="1:44" x14ac:dyDescent="0.2">
      <c r="A1052" s="14">
        <f>Daten!A1052</f>
        <v>40917</v>
      </c>
      <c r="B1052" s="7" t="str">
        <f>Daten!B1052</f>
        <v>Schlierbach</v>
      </c>
      <c r="C1052" s="14">
        <f t="shared" si="99"/>
        <v>4</v>
      </c>
      <c r="D1052" s="8">
        <f>Daten!E1052</f>
        <v>2911</v>
      </c>
      <c r="E1052" s="9">
        <f>Daten!D1052</f>
        <v>0</v>
      </c>
      <c r="F1052" s="8">
        <f t="shared" si="100"/>
        <v>4692.3582089552237</v>
      </c>
      <c r="H1052" s="25">
        <f t="shared" ca="1" si="101"/>
        <v>27737</v>
      </c>
      <c r="I1052" s="7">
        <f t="shared" ca="1" si="102"/>
        <v>41</v>
      </c>
      <c r="J1052" s="25">
        <f ca="1">IF(I1052=0,0,COUNTIF(I$19:$I1052,C1052*10+1))</f>
        <v>158</v>
      </c>
      <c r="K1052" s="20">
        <f t="shared" ca="1" si="103"/>
        <v>0</v>
      </c>
      <c r="L1052" s="23">
        <f t="shared" ca="1" si="104"/>
        <v>27737</v>
      </c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</row>
    <row r="1053" spans="1:44" x14ac:dyDescent="0.2">
      <c r="A1053" s="14">
        <f>Daten!A1053</f>
        <v>40918</v>
      </c>
      <c r="B1053" s="7" t="str">
        <f>Daten!B1053</f>
        <v>Spital am Pyhrn</v>
      </c>
      <c r="C1053" s="14">
        <f t="shared" si="99"/>
        <v>4</v>
      </c>
      <c r="D1053" s="8">
        <f>Daten!E1053</f>
        <v>2237</v>
      </c>
      <c r="E1053" s="9">
        <f>Daten!D1053</f>
        <v>0</v>
      </c>
      <c r="F1053" s="8">
        <f t="shared" si="100"/>
        <v>3605.9104477611941</v>
      </c>
      <c r="H1053" s="25">
        <f t="shared" ca="1" si="101"/>
        <v>21315</v>
      </c>
      <c r="I1053" s="7">
        <f t="shared" ca="1" si="102"/>
        <v>41</v>
      </c>
      <c r="J1053" s="25">
        <f ca="1">IF(I1053=0,0,COUNTIF(I$19:$I1053,C1053*10+1))</f>
        <v>159</v>
      </c>
      <c r="K1053" s="20">
        <f t="shared" ca="1" si="103"/>
        <v>0</v>
      </c>
      <c r="L1053" s="23">
        <f t="shared" ca="1" si="104"/>
        <v>21315</v>
      </c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</row>
    <row r="1054" spans="1:44" x14ac:dyDescent="0.2">
      <c r="A1054" s="14">
        <f>Daten!A1054</f>
        <v>40919</v>
      </c>
      <c r="B1054" s="7" t="str">
        <f>Daten!B1054</f>
        <v>Steinbach am Ziehberg</v>
      </c>
      <c r="C1054" s="14">
        <f t="shared" si="99"/>
        <v>4</v>
      </c>
      <c r="D1054" s="8">
        <f>Daten!E1054</f>
        <v>871</v>
      </c>
      <c r="E1054" s="9">
        <f>Daten!D1054</f>
        <v>0</v>
      </c>
      <c r="F1054" s="8">
        <f t="shared" si="100"/>
        <v>1404</v>
      </c>
      <c r="H1054" s="25">
        <f t="shared" ca="1" si="101"/>
        <v>8299</v>
      </c>
      <c r="I1054" s="7">
        <f t="shared" ca="1" si="102"/>
        <v>41</v>
      </c>
      <c r="J1054" s="25">
        <f ca="1">IF(I1054=0,0,COUNTIF(I$19:$I1054,C1054*10+1))</f>
        <v>160</v>
      </c>
      <c r="K1054" s="20">
        <f t="shared" ca="1" si="103"/>
        <v>0</v>
      </c>
      <c r="L1054" s="23">
        <f t="shared" ca="1" si="104"/>
        <v>8299</v>
      </c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</row>
    <row r="1055" spans="1:44" x14ac:dyDescent="0.2">
      <c r="A1055" s="14">
        <f>Daten!A1055</f>
        <v>40920</v>
      </c>
      <c r="B1055" s="7" t="str">
        <f>Daten!B1055</f>
        <v>Steinbach an der Steyr</v>
      </c>
      <c r="C1055" s="14">
        <f t="shared" si="99"/>
        <v>4</v>
      </c>
      <c r="D1055" s="8">
        <f>Daten!E1055</f>
        <v>1959</v>
      </c>
      <c r="E1055" s="9">
        <f>Daten!D1055</f>
        <v>0</v>
      </c>
      <c r="F1055" s="8">
        <f t="shared" si="100"/>
        <v>3157.7910447761192</v>
      </c>
      <c r="H1055" s="25">
        <f t="shared" ca="1" si="101"/>
        <v>18666</v>
      </c>
      <c r="I1055" s="7">
        <f t="shared" ca="1" si="102"/>
        <v>41</v>
      </c>
      <c r="J1055" s="25">
        <f ca="1">IF(I1055=0,0,COUNTIF(I$19:$I1055,C1055*10+1))</f>
        <v>161</v>
      </c>
      <c r="K1055" s="20">
        <f t="shared" ca="1" si="103"/>
        <v>0</v>
      </c>
      <c r="L1055" s="23">
        <f t="shared" ca="1" si="104"/>
        <v>18666</v>
      </c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</row>
    <row r="1056" spans="1:44" x14ac:dyDescent="0.2">
      <c r="A1056" s="14">
        <f>Daten!A1056</f>
        <v>40921</v>
      </c>
      <c r="B1056" s="7" t="str">
        <f>Daten!B1056</f>
        <v>Vorderstoder</v>
      </c>
      <c r="C1056" s="14">
        <f t="shared" si="99"/>
        <v>4</v>
      </c>
      <c r="D1056" s="8">
        <f>Daten!E1056</f>
        <v>844</v>
      </c>
      <c r="E1056" s="9">
        <f>Daten!D1056</f>
        <v>0</v>
      </c>
      <c r="F1056" s="8">
        <f t="shared" si="100"/>
        <v>1360.4776119402984</v>
      </c>
      <c r="H1056" s="25">
        <f t="shared" ca="1" si="101"/>
        <v>8042</v>
      </c>
      <c r="I1056" s="7">
        <f t="shared" ca="1" si="102"/>
        <v>41</v>
      </c>
      <c r="J1056" s="25">
        <f ca="1">IF(I1056=0,0,COUNTIF(I$19:$I1056,C1056*10+1))</f>
        <v>162</v>
      </c>
      <c r="K1056" s="20">
        <f t="shared" ca="1" si="103"/>
        <v>0</v>
      </c>
      <c r="L1056" s="23">
        <f t="shared" ca="1" si="104"/>
        <v>8042</v>
      </c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</row>
    <row r="1057" spans="1:44" x14ac:dyDescent="0.2">
      <c r="A1057" s="14">
        <f>Daten!A1057</f>
        <v>40922</v>
      </c>
      <c r="B1057" s="7" t="str">
        <f>Daten!B1057</f>
        <v>Wartberg an der Krems</v>
      </c>
      <c r="C1057" s="14">
        <f t="shared" si="99"/>
        <v>4</v>
      </c>
      <c r="D1057" s="8">
        <f>Daten!E1057</f>
        <v>2963</v>
      </c>
      <c r="E1057" s="9">
        <f>Daten!D1057</f>
        <v>0</v>
      </c>
      <c r="F1057" s="8">
        <f t="shared" si="100"/>
        <v>4776.1791044776119</v>
      </c>
      <c r="H1057" s="25">
        <f t="shared" ca="1" si="101"/>
        <v>28233</v>
      </c>
      <c r="I1057" s="7">
        <f t="shared" ca="1" si="102"/>
        <v>41</v>
      </c>
      <c r="J1057" s="25">
        <f ca="1">IF(I1057=0,0,COUNTIF(I$19:$I1057,C1057*10+1))</f>
        <v>163</v>
      </c>
      <c r="K1057" s="20">
        <f t="shared" ca="1" si="103"/>
        <v>0</v>
      </c>
      <c r="L1057" s="23">
        <f t="shared" ca="1" si="104"/>
        <v>28233</v>
      </c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</row>
    <row r="1058" spans="1:44" x14ac:dyDescent="0.2">
      <c r="A1058" s="14">
        <f>Daten!A1058</f>
        <v>40923</v>
      </c>
      <c r="B1058" s="7" t="str">
        <f>Daten!B1058</f>
        <v>Windischgarsten</v>
      </c>
      <c r="C1058" s="14">
        <f t="shared" si="99"/>
        <v>4</v>
      </c>
      <c r="D1058" s="8">
        <f>Daten!E1058</f>
        <v>2383</v>
      </c>
      <c r="E1058" s="9">
        <f>Daten!D1058</f>
        <v>0</v>
      </c>
      <c r="F1058" s="8">
        <f t="shared" si="100"/>
        <v>3841.2537313432836</v>
      </c>
      <c r="H1058" s="25">
        <f t="shared" ca="1" si="101"/>
        <v>22706</v>
      </c>
      <c r="I1058" s="7">
        <f t="shared" ca="1" si="102"/>
        <v>41</v>
      </c>
      <c r="J1058" s="25">
        <f ca="1">IF(I1058=0,0,COUNTIF(I$19:$I1058,C1058*10+1))</f>
        <v>164</v>
      </c>
      <c r="K1058" s="20">
        <f t="shared" ca="1" si="103"/>
        <v>0</v>
      </c>
      <c r="L1058" s="23">
        <f t="shared" ca="1" si="104"/>
        <v>22706</v>
      </c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</row>
    <row r="1059" spans="1:44" x14ac:dyDescent="0.2">
      <c r="A1059" s="14">
        <f>Daten!A1059</f>
        <v>41001</v>
      </c>
      <c r="B1059" s="7" t="str">
        <f>Daten!B1059</f>
        <v>Allhaming</v>
      </c>
      <c r="C1059" s="14">
        <f t="shared" si="99"/>
        <v>4</v>
      </c>
      <c r="D1059" s="8">
        <f>Daten!E1059</f>
        <v>1241</v>
      </c>
      <c r="E1059" s="9">
        <f>Daten!D1059</f>
        <v>0</v>
      </c>
      <c r="F1059" s="8">
        <f t="shared" si="100"/>
        <v>2000.4179104477612</v>
      </c>
      <c r="H1059" s="25">
        <f t="shared" ca="1" si="101"/>
        <v>11825</v>
      </c>
      <c r="I1059" s="7">
        <f t="shared" ca="1" si="102"/>
        <v>41</v>
      </c>
      <c r="J1059" s="25">
        <f ca="1">IF(I1059=0,0,COUNTIF(I$19:$I1059,C1059*10+1))</f>
        <v>165</v>
      </c>
      <c r="K1059" s="20">
        <f t="shared" ca="1" si="103"/>
        <v>0</v>
      </c>
      <c r="L1059" s="23">
        <f t="shared" ca="1" si="104"/>
        <v>11825</v>
      </c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</row>
    <row r="1060" spans="1:44" x14ac:dyDescent="0.2">
      <c r="A1060" s="14">
        <f>Daten!A1060</f>
        <v>41002</v>
      </c>
      <c r="B1060" s="7" t="str">
        <f>Daten!B1060</f>
        <v>Ansfelden</v>
      </c>
      <c r="C1060" s="14">
        <f t="shared" si="99"/>
        <v>4</v>
      </c>
      <c r="D1060" s="8">
        <f>Daten!E1060</f>
        <v>18112</v>
      </c>
      <c r="E1060" s="9">
        <f>Daten!D1060</f>
        <v>0</v>
      </c>
      <c r="F1060" s="8">
        <f t="shared" si="100"/>
        <v>30559.999999999996</v>
      </c>
      <c r="H1060" s="25">
        <f t="shared" ca="1" si="101"/>
        <v>180646</v>
      </c>
      <c r="I1060" s="7">
        <f t="shared" ca="1" si="102"/>
        <v>41</v>
      </c>
      <c r="J1060" s="25">
        <f ca="1">IF(I1060=0,0,COUNTIF(I$19:$I1060,C1060*10+1))</f>
        <v>166</v>
      </c>
      <c r="K1060" s="20">
        <f t="shared" ca="1" si="103"/>
        <v>0</v>
      </c>
      <c r="L1060" s="23">
        <f t="shared" ca="1" si="104"/>
        <v>180646</v>
      </c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</row>
    <row r="1061" spans="1:44" x14ac:dyDescent="0.2">
      <c r="A1061" s="14">
        <f>Daten!A1061</f>
        <v>41003</v>
      </c>
      <c r="B1061" s="7" t="str">
        <f>Daten!B1061</f>
        <v>Asten</v>
      </c>
      <c r="C1061" s="14">
        <f t="shared" si="99"/>
        <v>4</v>
      </c>
      <c r="D1061" s="8">
        <f>Daten!E1061</f>
        <v>6848</v>
      </c>
      <c r="E1061" s="9">
        <f>Daten!D1061</f>
        <v>0</v>
      </c>
      <c r="F1061" s="8">
        <f t="shared" si="100"/>
        <v>11038.567164179105</v>
      </c>
      <c r="H1061" s="25">
        <f t="shared" ca="1" si="101"/>
        <v>65251</v>
      </c>
      <c r="I1061" s="7">
        <f t="shared" ca="1" si="102"/>
        <v>41</v>
      </c>
      <c r="J1061" s="25">
        <f ca="1">IF(I1061=0,0,COUNTIF(I$19:$I1061,C1061*10+1))</f>
        <v>167</v>
      </c>
      <c r="K1061" s="20">
        <f t="shared" ca="1" si="103"/>
        <v>0</v>
      </c>
      <c r="L1061" s="23">
        <f t="shared" ca="1" si="104"/>
        <v>65251</v>
      </c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</row>
    <row r="1062" spans="1:44" x14ac:dyDescent="0.2">
      <c r="A1062" s="14">
        <f>Daten!A1062</f>
        <v>41004</v>
      </c>
      <c r="B1062" s="7" t="str">
        <f>Daten!B1062</f>
        <v>Eggendorf im Traunkreis</v>
      </c>
      <c r="C1062" s="14">
        <f t="shared" si="99"/>
        <v>4</v>
      </c>
      <c r="D1062" s="8">
        <f>Daten!E1062</f>
        <v>1147</v>
      </c>
      <c r="E1062" s="9">
        <f>Daten!D1062</f>
        <v>0</v>
      </c>
      <c r="F1062" s="8">
        <f t="shared" si="100"/>
        <v>1848.8955223880596</v>
      </c>
      <c r="H1062" s="25">
        <f t="shared" ca="1" si="101"/>
        <v>10929</v>
      </c>
      <c r="I1062" s="7">
        <f t="shared" ca="1" si="102"/>
        <v>41</v>
      </c>
      <c r="J1062" s="25">
        <f ca="1">IF(I1062=0,0,COUNTIF(I$19:$I1062,C1062*10+1))</f>
        <v>168</v>
      </c>
      <c r="K1062" s="20">
        <f t="shared" ca="1" si="103"/>
        <v>0</v>
      </c>
      <c r="L1062" s="23">
        <f t="shared" ca="1" si="104"/>
        <v>10929</v>
      </c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</row>
    <row r="1063" spans="1:44" x14ac:dyDescent="0.2">
      <c r="A1063" s="14">
        <f>Daten!A1063</f>
        <v>41005</v>
      </c>
      <c r="B1063" s="7" t="str">
        <f>Daten!B1063</f>
        <v>Enns</v>
      </c>
      <c r="C1063" s="14">
        <f t="shared" si="99"/>
        <v>4</v>
      </c>
      <c r="D1063" s="8">
        <f>Daten!E1063</f>
        <v>12180</v>
      </c>
      <c r="E1063" s="9">
        <f>Daten!D1063</f>
        <v>0</v>
      </c>
      <c r="F1063" s="8">
        <f t="shared" si="100"/>
        <v>20300</v>
      </c>
      <c r="H1063" s="25">
        <f t="shared" ca="1" si="101"/>
        <v>119997</v>
      </c>
      <c r="I1063" s="7">
        <f t="shared" ca="1" si="102"/>
        <v>41</v>
      </c>
      <c r="J1063" s="25">
        <f ca="1">IF(I1063=0,0,COUNTIF(I$19:$I1063,C1063*10+1))</f>
        <v>169</v>
      </c>
      <c r="K1063" s="20">
        <f t="shared" ca="1" si="103"/>
        <v>0</v>
      </c>
      <c r="L1063" s="23">
        <f t="shared" ca="1" si="104"/>
        <v>119997</v>
      </c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</row>
    <row r="1064" spans="1:44" x14ac:dyDescent="0.2">
      <c r="A1064" s="14">
        <f>Daten!A1064</f>
        <v>41006</v>
      </c>
      <c r="B1064" s="7" t="str">
        <f>Daten!B1064</f>
        <v>Hargelsberg</v>
      </c>
      <c r="C1064" s="14">
        <f t="shared" si="99"/>
        <v>4</v>
      </c>
      <c r="D1064" s="8">
        <f>Daten!E1064</f>
        <v>1444</v>
      </c>
      <c r="E1064" s="9">
        <f>Daten!D1064</f>
        <v>0</v>
      </c>
      <c r="F1064" s="8">
        <f t="shared" si="100"/>
        <v>2327.6417910447763</v>
      </c>
      <c r="H1064" s="25">
        <f t="shared" ca="1" si="101"/>
        <v>13759</v>
      </c>
      <c r="I1064" s="7">
        <f t="shared" ca="1" si="102"/>
        <v>41</v>
      </c>
      <c r="J1064" s="25">
        <f ca="1">IF(I1064=0,0,COUNTIF(I$19:$I1064,C1064*10+1))</f>
        <v>170</v>
      </c>
      <c r="K1064" s="20">
        <f t="shared" ca="1" si="103"/>
        <v>0</v>
      </c>
      <c r="L1064" s="23">
        <f t="shared" ca="1" si="104"/>
        <v>13759</v>
      </c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</row>
    <row r="1065" spans="1:44" x14ac:dyDescent="0.2">
      <c r="A1065" s="14">
        <f>Daten!A1065</f>
        <v>41007</v>
      </c>
      <c r="B1065" s="7" t="str">
        <f>Daten!B1065</f>
        <v>Hörsching</v>
      </c>
      <c r="C1065" s="14">
        <f t="shared" si="99"/>
        <v>4</v>
      </c>
      <c r="D1065" s="8">
        <f>Daten!E1065</f>
        <v>6620</v>
      </c>
      <c r="E1065" s="9">
        <f>Daten!D1065</f>
        <v>0</v>
      </c>
      <c r="F1065" s="8">
        <f t="shared" si="100"/>
        <v>10671.044776119403</v>
      </c>
      <c r="H1065" s="25">
        <f t="shared" ca="1" si="101"/>
        <v>63078</v>
      </c>
      <c r="I1065" s="7">
        <f t="shared" ca="1" si="102"/>
        <v>41</v>
      </c>
      <c r="J1065" s="25">
        <f ca="1">IF(I1065=0,0,COUNTIF(I$19:$I1065,C1065*10+1))</f>
        <v>171</v>
      </c>
      <c r="K1065" s="20">
        <f t="shared" ca="1" si="103"/>
        <v>0</v>
      </c>
      <c r="L1065" s="23">
        <f t="shared" ca="1" si="104"/>
        <v>63078</v>
      </c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</row>
    <row r="1066" spans="1:44" x14ac:dyDescent="0.2">
      <c r="A1066" s="14">
        <f>Daten!A1066</f>
        <v>41008</v>
      </c>
      <c r="B1066" s="7" t="str">
        <f>Daten!B1066</f>
        <v>Hofkirchen im Traunkreis</v>
      </c>
      <c r="C1066" s="14">
        <f t="shared" si="99"/>
        <v>4</v>
      </c>
      <c r="D1066" s="8">
        <f>Daten!E1066</f>
        <v>2072</v>
      </c>
      <c r="E1066" s="9">
        <f>Daten!D1066</f>
        <v>0</v>
      </c>
      <c r="F1066" s="8">
        <f t="shared" si="100"/>
        <v>3339.9402985074626</v>
      </c>
      <c r="H1066" s="25">
        <f t="shared" ca="1" si="101"/>
        <v>19743</v>
      </c>
      <c r="I1066" s="7">
        <f t="shared" ca="1" si="102"/>
        <v>41</v>
      </c>
      <c r="J1066" s="25">
        <f ca="1">IF(I1066=0,0,COUNTIF(I$19:$I1066,C1066*10+1))</f>
        <v>172</v>
      </c>
      <c r="K1066" s="20">
        <f t="shared" ca="1" si="103"/>
        <v>0</v>
      </c>
      <c r="L1066" s="23">
        <f t="shared" ca="1" si="104"/>
        <v>19743</v>
      </c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</row>
    <row r="1067" spans="1:44" x14ac:dyDescent="0.2">
      <c r="A1067" s="14">
        <f>Daten!A1067</f>
        <v>41009</v>
      </c>
      <c r="B1067" s="7" t="str">
        <f>Daten!B1067</f>
        <v>Kematen an der Krems</v>
      </c>
      <c r="C1067" s="14">
        <f t="shared" si="99"/>
        <v>4</v>
      </c>
      <c r="D1067" s="8">
        <f>Daten!E1067</f>
        <v>3098</v>
      </c>
      <c r="E1067" s="9">
        <f>Daten!D1067</f>
        <v>0</v>
      </c>
      <c r="F1067" s="8">
        <f t="shared" si="100"/>
        <v>4993.7910447761196</v>
      </c>
      <c r="H1067" s="25">
        <f t="shared" ca="1" si="101"/>
        <v>29519</v>
      </c>
      <c r="I1067" s="7">
        <f t="shared" ca="1" si="102"/>
        <v>41</v>
      </c>
      <c r="J1067" s="25">
        <f ca="1">IF(I1067=0,0,COUNTIF(I$19:$I1067,C1067*10+1))</f>
        <v>173</v>
      </c>
      <c r="K1067" s="20">
        <f t="shared" ca="1" si="103"/>
        <v>0</v>
      </c>
      <c r="L1067" s="23">
        <f t="shared" ca="1" si="104"/>
        <v>29519</v>
      </c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</row>
    <row r="1068" spans="1:44" x14ac:dyDescent="0.2">
      <c r="A1068" s="14">
        <f>Daten!A1068</f>
        <v>41010</v>
      </c>
      <c r="B1068" s="7" t="str">
        <f>Daten!B1068</f>
        <v>Kirchberg-Thening</v>
      </c>
      <c r="C1068" s="14">
        <f t="shared" si="99"/>
        <v>4</v>
      </c>
      <c r="D1068" s="8">
        <f>Daten!E1068</f>
        <v>2578</v>
      </c>
      <c r="E1068" s="9">
        <f>Daten!D1068</f>
        <v>0</v>
      </c>
      <c r="F1068" s="8">
        <f t="shared" si="100"/>
        <v>4155.5820895522384</v>
      </c>
      <c r="H1068" s="25">
        <f t="shared" ca="1" si="101"/>
        <v>24564</v>
      </c>
      <c r="I1068" s="7">
        <f t="shared" ca="1" si="102"/>
        <v>41</v>
      </c>
      <c r="J1068" s="25">
        <f ca="1">IF(I1068=0,0,COUNTIF(I$19:$I1068,C1068*10+1))</f>
        <v>174</v>
      </c>
      <c r="K1068" s="20">
        <f t="shared" ca="1" si="103"/>
        <v>0</v>
      </c>
      <c r="L1068" s="23">
        <f t="shared" ca="1" si="104"/>
        <v>24564</v>
      </c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</row>
    <row r="1069" spans="1:44" x14ac:dyDescent="0.2">
      <c r="A1069" s="14">
        <f>Daten!A1069</f>
        <v>41011</v>
      </c>
      <c r="B1069" s="7" t="str">
        <f>Daten!B1069</f>
        <v>Kronstorf</v>
      </c>
      <c r="C1069" s="14">
        <f t="shared" si="99"/>
        <v>4</v>
      </c>
      <c r="D1069" s="8">
        <f>Daten!E1069</f>
        <v>3579</v>
      </c>
      <c r="E1069" s="9">
        <f>Daten!D1069</f>
        <v>0</v>
      </c>
      <c r="F1069" s="8">
        <f t="shared" si="100"/>
        <v>5769.1343283582091</v>
      </c>
      <c r="H1069" s="25">
        <f t="shared" ca="1" si="101"/>
        <v>34102</v>
      </c>
      <c r="I1069" s="7">
        <f t="shared" ca="1" si="102"/>
        <v>41</v>
      </c>
      <c r="J1069" s="25">
        <f ca="1">IF(I1069=0,0,COUNTIF(I$19:$I1069,C1069*10+1))</f>
        <v>175</v>
      </c>
      <c r="K1069" s="20">
        <f t="shared" ca="1" si="103"/>
        <v>0</v>
      </c>
      <c r="L1069" s="23">
        <f t="shared" ca="1" si="104"/>
        <v>34102</v>
      </c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</row>
    <row r="1070" spans="1:44" x14ac:dyDescent="0.2">
      <c r="A1070" s="14">
        <f>Daten!A1070</f>
        <v>41012</v>
      </c>
      <c r="B1070" s="7" t="str">
        <f>Daten!B1070</f>
        <v>Leonding</v>
      </c>
      <c r="C1070" s="14">
        <f t="shared" si="99"/>
        <v>4</v>
      </c>
      <c r="D1070" s="8">
        <f>Daten!E1070</f>
        <v>29073</v>
      </c>
      <c r="E1070" s="9">
        <f>Daten!D1070</f>
        <v>0</v>
      </c>
      <c r="F1070" s="8">
        <f t="shared" si="100"/>
        <v>58146</v>
      </c>
      <c r="H1070" s="25">
        <f t="shared" ca="1" si="101"/>
        <v>343711</v>
      </c>
      <c r="I1070" s="7">
        <f t="shared" ca="1" si="102"/>
        <v>41</v>
      </c>
      <c r="J1070" s="25">
        <f ca="1">IF(I1070=0,0,COUNTIF(I$19:$I1070,C1070*10+1))</f>
        <v>176</v>
      </c>
      <c r="K1070" s="20">
        <f t="shared" ca="1" si="103"/>
        <v>0</v>
      </c>
      <c r="L1070" s="23">
        <f t="shared" ca="1" si="104"/>
        <v>343711</v>
      </c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</row>
    <row r="1071" spans="1:44" x14ac:dyDescent="0.2">
      <c r="A1071" s="14">
        <f>Daten!A1071</f>
        <v>41013</v>
      </c>
      <c r="B1071" s="7" t="str">
        <f>Daten!B1071</f>
        <v>St. Florian</v>
      </c>
      <c r="C1071" s="14">
        <f t="shared" si="99"/>
        <v>4</v>
      </c>
      <c r="D1071" s="8">
        <f>Daten!E1071</f>
        <v>6380</v>
      </c>
      <c r="E1071" s="9">
        <f>Daten!D1071</f>
        <v>0</v>
      </c>
      <c r="F1071" s="8">
        <f t="shared" si="100"/>
        <v>10284.179104477613</v>
      </c>
      <c r="H1071" s="25">
        <f t="shared" ca="1" si="101"/>
        <v>60792</v>
      </c>
      <c r="I1071" s="7">
        <f t="shared" ca="1" si="102"/>
        <v>41</v>
      </c>
      <c r="J1071" s="25">
        <f ca="1">IF(I1071=0,0,COUNTIF(I$19:$I1071,C1071*10+1))</f>
        <v>177</v>
      </c>
      <c r="K1071" s="20">
        <f t="shared" ca="1" si="103"/>
        <v>0</v>
      </c>
      <c r="L1071" s="23">
        <f t="shared" ca="1" si="104"/>
        <v>60792</v>
      </c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</row>
    <row r="1072" spans="1:44" x14ac:dyDescent="0.2">
      <c r="A1072" s="14">
        <f>Daten!A1072</f>
        <v>41014</v>
      </c>
      <c r="B1072" s="7" t="str">
        <f>Daten!B1072</f>
        <v>Neuhofen an der Krems</v>
      </c>
      <c r="C1072" s="14">
        <f t="shared" si="99"/>
        <v>4</v>
      </c>
      <c r="D1072" s="8">
        <f>Daten!E1072</f>
        <v>6903</v>
      </c>
      <c r="E1072" s="9">
        <f>Daten!D1072</f>
        <v>0</v>
      </c>
      <c r="F1072" s="8">
        <f t="shared" si="100"/>
        <v>11127.223880597016</v>
      </c>
      <c r="H1072" s="25">
        <f t="shared" ca="1" si="101"/>
        <v>65775</v>
      </c>
      <c r="I1072" s="7">
        <f t="shared" ca="1" si="102"/>
        <v>41</v>
      </c>
      <c r="J1072" s="25">
        <f ca="1">IF(I1072=0,0,COUNTIF(I$19:$I1072,C1072*10+1))</f>
        <v>178</v>
      </c>
      <c r="K1072" s="20">
        <f t="shared" ca="1" si="103"/>
        <v>0</v>
      </c>
      <c r="L1072" s="23">
        <f t="shared" ca="1" si="104"/>
        <v>65775</v>
      </c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</row>
    <row r="1073" spans="1:44" x14ac:dyDescent="0.2">
      <c r="A1073" s="14">
        <f>Daten!A1073</f>
        <v>41015</v>
      </c>
      <c r="B1073" s="7" t="str">
        <f>Daten!B1073</f>
        <v>Niederneukirchen</v>
      </c>
      <c r="C1073" s="14">
        <f t="shared" si="99"/>
        <v>4</v>
      </c>
      <c r="D1073" s="8">
        <f>Daten!E1073</f>
        <v>2118</v>
      </c>
      <c r="E1073" s="9">
        <f>Daten!D1073</f>
        <v>0</v>
      </c>
      <c r="F1073" s="8">
        <f t="shared" si="100"/>
        <v>3414.0895522388059</v>
      </c>
      <c r="H1073" s="25">
        <f t="shared" ca="1" si="101"/>
        <v>20181</v>
      </c>
      <c r="I1073" s="7">
        <f t="shared" ca="1" si="102"/>
        <v>41</v>
      </c>
      <c r="J1073" s="25">
        <f ca="1">IF(I1073=0,0,COUNTIF(I$19:$I1073,C1073*10+1))</f>
        <v>179</v>
      </c>
      <c r="K1073" s="20">
        <f t="shared" ca="1" si="103"/>
        <v>0</v>
      </c>
      <c r="L1073" s="23">
        <f t="shared" ca="1" si="104"/>
        <v>20181</v>
      </c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</row>
    <row r="1074" spans="1:44" x14ac:dyDescent="0.2">
      <c r="A1074" s="14">
        <f>Daten!A1074</f>
        <v>41016</v>
      </c>
      <c r="B1074" s="7" t="str">
        <f>Daten!B1074</f>
        <v>Oftering</v>
      </c>
      <c r="C1074" s="14">
        <f t="shared" si="99"/>
        <v>4</v>
      </c>
      <c r="D1074" s="8">
        <f>Daten!E1074</f>
        <v>2146</v>
      </c>
      <c r="E1074" s="9">
        <f>Daten!D1074</f>
        <v>0</v>
      </c>
      <c r="F1074" s="8">
        <f t="shared" si="100"/>
        <v>3459.2238805970151</v>
      </c>
      <c r="H1074" s="25">
        <f t="shared" ca="1" si="101"/>
        <v>20448</v>
      </c>
      <c r="I1074" s="7">
        <f t="shared" ca="1" si="102"/>
        <v>41</v>
      </c>
      <c r="J1074" s="25">
        <f ca="1">IF(I1074=0,0,COUNTIF(I$19:$I1074,C1074*10+1))</f>
        <v>180</v>
      </c>
      <c r="K1074" s="20">
        <f t="shared" ca="1" si="103"/>
        <v>0</v>
      </c>
      <c r="L1074" s="23">
        <f t="shared" ca="1" si="104"/>
        <v>20448</v>
      </c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</row>
    <row r="1075" spans="1:44" x14ac:dyDescent="0.2">
      <c r="A1075" s="14">
        <f>Daten!A1075</f>
        <v>41017</v>
      </c>
      <c r="B1075" s="7" t="str">
        <f>Daten!B1075</f>
        <v>Pasching</v>
      </c>
      <c r="C1075" s="14">
        <f t="shared" si="99"/>
        <v>4</v>
      </c>
      <c r="D1075" s="8">
        <f>Daten!E1075</f>
        <v>7632</v>
      </c>
      <c r="E1075" s="9">
        <f>Daten!D1075</f>
        <v>0</v>
      </c>
      <c r="F1075" s="8">
        <f t="shared" si="100"/>
        <v>12302.328358208955</v>
      </c>
      <c r="H1075" s="25">
        <f t="shared" ca="1" si="101"/>
        <v>72721</v>
      </c>
      <c r="I1075" s="7">
        <f t="shared" ca="1" si="102"/>
        <v>41</v>
      </c>
      <c r="J1075" s="25">
        <f ca="1">IF(I1075=0,0,COUNTIF(I$19:$I1075,C1075*10+1))</f>
        <v>181</v>
      </c>
      <c r="K1075" s="20">
        <f t="shared" ca="1" si="103"/>
        <v>0</v>
      </c>
      <c r="L1075" s="23">
        <f t="shared" ca="1" si="104"/>
        <v>72721</v>
      </c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</row>
    <row r="1076" spans="1:44" x14ac:dyDescent="0.2">
      <c r="A1076" s="14">
        <f>Daten!A1076</f>
        <v>41018</v>
      </c>
      <c r="B1076" s="7" t="str">
        <f>Daten!B1076</f>
        <v>Piberbach</v>
      </c>
      <c r="C1076" s="14">
        <f t="shared" si="99"/>
        <v>4</v>
      </c>
      <c r="D1076" s="8">
        <f>Daten!E1076</f>
        <v>1883</v>
      </c>
      <c r="E1076" s="9">
        <f>Daten!D1076</f>
        <v>0</v>
      </c>
      <c r="F1076" s="8">
        <f t="shared" si="100"/>
        <v>3035.2835820895521</v>
      </c>
      <c r="H1076" s="25">
        <f t="shared" ca="1" si="101"/>
        <v>17942</v>
      </c>
      <c r="I1076" s="7">
        <f t="shared" ca="1" si="102"/>
        <v>41</v>
      </c>
      <c r="J1076" s="25">
        <f ca="1">IF(I1076=0,0,COUNTIF(I$19:$I1076,C1076*10+1))</f>
        <v>182</v>
      </c>
      <c r="K1076" s="20">
        <f t="shared" ca="1" si="103"/>
        <v>0</v>
      </c>
      <c r="L1076" s="23">
        <f t="shared" ca="1" si="104"/>
        <v>17942</v>
      </c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</row>
    <row r="1077" spans="1:44" x14ac:dyDescent="0.2">
      <c r="A1077" s="14">
        <f>Daten!A1077</f>
        <v>41019</v>
      </c>
      <c r="B1077" s="7" t="str">
        <f>Daten!B1077</f>
        <v>Pucking</v>
      </c>
      <c r="C1077" s="14">
        <f t="shared" si="99"/>
        <v>4</v>
      </c>
      <c r="D1077" s="8">
        <f>Daten!E1077</f>
        <v>4179</v>
      </c>
      <c r="E1077" s="9">
        <f>Daten!D1077</f>
        <v>0</v>
      </c>
      <c r="F1077" s="8">
        <f t="shared" si="100"/>
        <v>6736.2985074626868</v>
      </c>
      <c r="H1077" s="25">
        <f t="shared" ca="1" si="101"/>
        <v>39819</v>
      </c>
      <c r="I1077" s="7">
        <f t="shared" ca="1" si="102"/>
        <v>41</v>
      </c>
      <c r="J1077" s="25">
        <f ca="1">IF(I1077=0,0,COUNTIF(I$19:$I1077,C1077*10+1))</f>
        <v>183</v>
      </c>
      <c r="K1077" s="20">
        <f t="shared" ca="1" si="103"/>
        <v>0</v>
      </c>
      <c r="L1077" s="23">
        <f t="shared" ca="1" si="104"/>
        <v>39819</v>
      </c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</row>
    <row r="1078" spans="1:44" x14ac:dyDescent="0.2">
      <c r="A1078" s="14">
        <f>Daten!A1078</f>
        <v>41020</v>
      </c>
      <c r="B1078" s="7" t="str">
        <f>Daten!B1078</f>
        <v>St. Marien</v>
      </c>
      <c r="C1078" s="14">
        <f t="shared" si="99"/>
        <v>4</v>
      </c>
      <c r="D1078" s="8">
        <f>Daten!E1078</f>
        <v>4970</v>
      </c>
      <c r="E1078" s="9">
        <f>Daten!D1078</f>
        <v>0</v>
      </c>
      <c r="F1078" s="8">
        <f t="shared" si="100"/>
        <v>8011.3432835820895</v>
      </c>
      <c r="H1078" s="25">
        <f t="shared" ca="1" si="101"/>
        <v>47356</v>
      </c>
      <c r="I1078" s="7">
        <f t="shared" ca="1" si="102"/>
        <v>41</v>
      </c>
      <c r="J1078" s="25">
        <f ca="1">IF(I1078=0,0,COUNTIF(I$19:$I1078,C1078*10+1))</f>
        <v>184</v>
      </c>
      <c r="K1078" s="20">
        <f t="shared" ca="1" si="103"/>
        <v>0</v>
      </c>
      <c r="L1078" s="23">
        <f t="shared" ca="1" si="104"/>
        <v>47356</v>
      </c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</row>
    <row r="1079" spans="1:44" x14ac:dyDescent="0.2">
      <c r="A1079" s="14">
        <f>Daten!A1079</f>
        <v>41021</v>
      </c>
      <c r="B1079" s="7" t="str">
        <f>Daten!B1079</f>
        <v>Traun</v>
      </c>
      <c r="C1079" s="14">
        <f t="shared" si="99"/>
        <v>4</v>
      </c>
      <c r="D1079" s="8">
        <f>Daten!E1079</f>
        <v>25033</v>
      </c>
      <c r="E1079" s="9">
        <f>Daten!D1079</f>
        <v>0</v>
      </c>
      <c r="F1079" s="8">
        <f t="shared" si="100"/>
        <v>50066</v>
      </c>
      <c r="H1079" s="25">
        <f t="shared" ca="1" si="101"/>
        <v>295949</v>
      </c>
      <c r="I1079" s="7">
        <f t="shared" ca="1" si="102"/>
        <v>41</v>
      </c>
      <c r="J1079" s="25">
        <f ca="1">IF(I1079=0,0,COUNTIF(I$19:$I1079,C1079*10+1))</f>
        <v>185</v>
      </c>
      <c r="K1079" s="20">
        <f t="shared" ca="1" si="103"/>
        <v>0</v>
      </c>
      <c r="L1079" s="23">
        <f t="shared" ca="1" si="104"/>
        <v>295949</v>
      </c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</row>
    <row r="1080" spans="1:44" x14ac:dyDescent="0.2">
      <c r="A1080" s="14">
        <f>Daten!A1080</f>
        <v>41022</v>
      </c>
      <c r="B1080" s="7" t="str">
        <f>Daten!B1080</f>
        <v>Wilhering</v>
      </c>
      <c r="C1080" s="14">
        <f t="shared" si="99"/>
        <v>4</v>
      </c>
      <c r="D1080" s="8">
        <f>Daten!E1080</f>
        <v>6015</v>
      </c>
      <c r="E1080" s="9">
        <f>Daten!D1080</f>
        <v>0</v>
      </c>
      <c r="F1080" s="8">
        <f t="shared" si="100"/>
        <v>9695.8208955223872</v>
      </c>
      <c r="H1080" s="25">
        <f t="shared" ca="1" si="101"/>
        <v>57314</v>
      </c>
      <c r="I1080" s="7">
        <f t="shared" ca="1" si="102"/>
        <v>41</v>
      </c>
      <c r="J1080" s="25">
        <f ca="1">IF(I1080=0,0,COUNTIF(I$19:$I1080,C1080*10+1))</f>
        <v>186</v>
      </c>
      <c r="K1080" s="20">
        <f t="shared" ca="1" si="103"/>
        <v>0</v>
      </c>
      <c r="L1080" s="23">
        <f t="shared" ca="1" si="104"/>
        <v>57314</v>
      </c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</row>
    <row r="1081" spans="1:44" x14ac:dyDescent="0.2">
      <c r="A1081" s="14">
        <f>Daten!A1081</f>
        <v>41101</v>
      </c>
      <c r="B1081" s="7" t="str">
        <f>Daten!B1081</f>
        <v>Allerheiligen im Mühlkreis</v>
      </c>
      <c r="C1081" s="14">
        <f t="shared" si="99"/>
        <v>4</v>
      </c>
      <c r="D1081" s="8">
        <f>Daten!E1081</f>
        <v>1259</v>
      </c>
      <c r="E1081" s="9">
        <f>Daten!D1081</f>
        <v>0</v>
      </c>
      <c r="F1081" s="8">
        <f t="shared" si="100"/>
        <v>2029.4328358208954</v>
      </c>
      <c r="H1081" s="25">
        <f t="shared" ca="1" si="101"/>
        <v>11996</v>
      </c>
      <c r="I1081" s="7">
        <f t="shared" ca="1" si="102"/>
        <v>41</v>
      </c>
      <c r="J1081" s="25">
        <f ca="1">IF(I1081=0,0,COUNTIF(I$19:$I1081,C1081*10+1))</f>
        <v>187</v>
      </c>
      <c r="K1081" s="20">
        <f t="shared" ca="1" si="103"/>
        <v>0</v>
      </c>
      <c r="L1081" s="23">
        <f t="shared" ca="1" si="104"/>
        <v>11996</v>
      </c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</row>
    <row r="1082" spans="1:44" x14ac:dyDescent="0.2">
      <c r="A1082" s="14">
        <f>Daten!A1082</f>
        <v>41102</v>
      </c>
      <c r="B1082" s="7" t="str">
        <f>Daten!B1082</f>
        <v>Arbing</v>
      </c>
      <c r="C1082" s="14">
        <f t="shared" si="99"/>
        <v>4</v>
      </c>
      <c r="D1082" s="8">
        <f>Daten!E1082</f>
        <v>1525</v>
      </c>
      <c r="E1082" s="9">
        <f>Daten!D1082</f>
        <v>0</v>
      </c>
      <c r="F1082" s="8">
        <f t="shared" si="100"/>
        <v>2458.2089552238804</v>
      </c>
      <c r="H1082" s="25">
        <f t="shared" ca="1" si="101"/>
        <v>14531</v>
      </c>
      <c r="I1082" s="7">
        <f t="shared" ca="1" si="102"/>
        <v>41</v>
      </c>
      <c r="J1082" s="25">
        <f ca="1">IF(I1082=0,0,COUNTIF(I$19:$I1082,C1082*10+1))</f>
        <v>188</v>
      </c>
      <c r="K1082" s="20">
        <f t="shared" ca="1" si="103"/>
        <v>0</v>
      </c>
      <c r="L1082" s="23">
        <f t="shared" ca="1" si="104"/>
        <v>14531</v>
      </c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</row>
    <row r="1083" spans="1:44" x14ac:dyDescent="0.2">
      <c r="A1083" s="14">
        <f>Daten!A1083</f>
        <v>41103</v>
      </c>
      <c r="B1083" s="7" t="str">
        <f>Daten!B1083</f>
        <v>Baumgartenberg</v>
      </c>
      <c r="C1083" s="14">
        <f t="shared" si="99"/>
        <v>4</v>
      </c>
      <c r="D1083" s="8">
        <f>Daten!E1083</f>
        <v>1872</v>
      </c>
      <c r="E1083" s="9">
        <f>Daten!D1083</f>
        <v>0</v>
      </c>
      <c r="F1083" s="8">
        <f t="shared" si="100"/>
        <v>3017.5522388059703</v>
      </c>
      <c r="H1083" s="25">
        <f t="shared" ca="1" si="101"/>
        <v>17837</v>
      </c>
      <c r="I1083" s="7">
        <f t="shared" ca="1" si="102"/>
        <v>41</v>
      </c>
      <c r="J1083" s="25">
        <f ca="1">IF(I1083=0,0,COUNTIF(I$19:$I1083,C1083*10+1))</f>
        <v>189</v>
      </c>
      <c r="K1083" s="20">
        <f t="shared" ca="1" si="103"/>
        <v>0</v>
      </c>
      <c r="L1083" s="23">
        <f t="shared" ca="1" si="104"/>
        <v>17837</v>
      </c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</row>
    <row r="1084" spans="1:44" x14ac:dyDescent="0.2">
      <c r="A1084" s="14">
        <f>Daten!A1084</f>
        <v>41104</v>
      </c>
      <c r="B1084" s="7" t="str">
        <f>Daten!B1084</f>
        <v>Dimbach</v>
      </c>
      <c r="C1084" s="14">
        <f t="shared" si="99"/>
        <v>4</v>
      </c>
      <c r="D1084" s="8">
        <f>Daten!E1084</f>
        <v>1015</v>
      </c>
      <c r="E1084" s="9">
        <f>Daten!D1084</f>
        <v>0</v>
      </c>
      <c r="F1084" s="8">
        <f t="shared" si="100"/>
        <v>1636.1194029850747</v>
      </c>
      <c r="H1084" s="25">
        <f t="shared" ca="1" si="101"/>
        <v>9671</v>
      </c>
      <c r="I1084" s="7">
        <f t="shared" ca="1" si="102"/>
        <v>41</v>
      </c>
      <c r="J1084" s="25">
        <f ca="1">IF(I1084=0,0,COUNTIF(I$19:$I1084,C1084*10+1))</f>
        <v>190</v>
      </c>
      <c r="K1084" s="20">
        <f t="shared" ca="1" si="103"/>
        <v>0</v>
      </c>
      <c r="L1084" s="23">
        <f t="shared" ca="1" si="104"/>
        <v>9671</v>
      </c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</row>
    <row r="1085" spans="1:44" x14ac:dyDescent="0.2">
      <c r="A1085" s="14">
        <f>Daten!A1085</f>
        <v>41105</v>
      </c>
      <c r="B1085" s="7" t="str">
        <f>Daten!B1085</f>
        <v>Grein</v>
      </c>
      <c r="C1085" s="14">
        <f t="shared" si="99"/>
        <v>4</v>
      </c>
      <c r="D1085" s="8">
        <f>Daten!E1085</f>
        <v>2922</v>
      </c>
      <c r="E1085" s="9">
        <f>Daten!D1085</f>
        <v>0</v>
      </c>
      <c r="F1085" s="8">
        <f t="shared" si="100"/>
        <v>4710.0895522388064</v>
      </c>
      <c r="H1085" s="25">
        <f t="shared" ca="1" si="101"/>
        <v>27842</v>
      </c>
      <c r="I1085" s="7">
        <f t="shared" ca="1" si="102"/>
        <v>41</v>
      </c>
      <c r="J1085" s="25">
        <f ca="1">IF(I1085=0,0,COUNTIF(I$19:$I1085,C1085*10+1))</f>
        <v>191</v>
      </c>
      <c r="K1085" s="20">
        <f t="shared" ca="1" si="103"/>
        <v>0</v>
      </c>
      <c r="L1085" s="23">
        <f t="shared" ca="1" si="104"/>
        <v>27842</v>
      </c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</row>
    <row r="1086" spans="1:44" x14ac:dyDescent="0.2">
      <c r="A1086" s="14">
        <f>Daten!A1086</f>
        <v>41106</v>
      </c>
      <c r="B1086" s="7" t="str">
        <f>Daten!B1086</f>
        <v>Katsdorf</v>
      </c>
      <c r="C1086" s="14">
        <f t="shared" si="99"/>
        <v>4</v>
      </c>
      <c r="D1086" s="8">
        <f>Daten!E1086</f>
        <v>3302</v>
      </c>
      <c r="E1086" s="9">
        <f>Daten!D1086</f>
        <v>0</v>
      </c>
      <c r="F1086" s="8">
        <f t="shared" si="100"/>
        <v>5322.626865671642</v>
      </c>
      <c r="H1086" s="25">
        <f t="shared" ca="1" si="101"/>
        <v>31463</v>
      </c>
      <c r="I1086" s="7">
        <f t="shared" ca="1" si="102"/>
        <v>41</v>
      </c>
      <c r="J1086" s="25">
        <f ca="1">IF(I1086=0,0,COUNTIF(I$19:$I1086,C1086*10+1))</f>
        <v>192</v>
      </c>
      <c r="K1086" s="20">
        <f t="shared" ca="1" si="103"/>
        <v>0</v>
      </c>
      <c r="L1086" s="23">
        <f t="shared" ca="1" si="104"/>
        <v>31463</v>
      </c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</row>
    <row r="1087" spans="1:44" x14ac:dyDescent="0.2">
      <c r="A1087" s="14">
        <f>Daten!A1087</f>
        <v>41107</v>
      </c>
      <c r="B1087" s="7" t="str">
        <f>Daten!B1087</f>
        <v>Klam</v>
      </c>
      <c r="C1087" s="14">
        <f t="shared" si="99"/>
        <v>4</v>
      </c>
      <c r="D1087" s="8">
        <f>Daten!E1087</f>
        <v>964</v>
      </c>
      <c r="E1087" s="9">
        <f>Daten!D1087</f>
        <v>0</v>
      </c>
      <c r="F1087" s="8">
        <f t="shared" si="100"/>
        <v>1553.9104477611941</v>
      </c>
      <c r="H1087" s="25">
        <f t="shared" ca="1" si="101"/>
        <v>9185</v>
      </c>
      <c r="I1087" s="7">
        <f t="shared" ca="1" si="102"/>
        <v>41</v>
      </c>
      <c r="J1087" s="25">
        <f ca="1">IF(I1087=0,0,COUNTIF(I$19:$I1087,C1087*10+1))</f>
        <v>193</v>
      </c>
      <c r="K1087" s="20">
        <f t="shared" ca="1" si="103"/>
        <v>0</v>
      </c>
      <c r="L1087" s="23">
        <f t="shared" ca="1" si="104"/>
        <v>9185</v>
      </c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</row>
    <row r="1088" spans="1:44" x14ac:dyDescent="0.2">
      <c r="A1088" s="14">
        <f>Daten!A1088</f>
        <v>41108</v>
      </c>
      <c r="B1088" s="7" t="str">
        <f>Daten!B1088</f>
        <v>Bad Kreuzen</v>
      </c>
      <c r="C1088" s="14">
        <f t="shared" si="99"/>
        <v>4</v>
      </c>
      <c r="D1088" s="8">
        <f>Daten!E1088</f>
        <v>2386</v>
      </c>
      <c r="E1088" s="9">
        <f>Daten!D1088</f>
        <v>0</v>
      </c>
      <c r="F1088" s="8">
        <f t="shared" si="100"/>
        <v>3846.0895522388059</v>
      </c>
      <c r="H1088" s="25">
        <f t="shared" ca="1" si="101"/>
        <v>22735</v>
      </c>
      <c r="I1088" s="7">
        <f t="shared" ca="1" si="102"/>
        <v>41</v>
      </c>
      <c r="J1088" s="25">
        <f ca="1">IF(I1088=0,0,COUNTIF(I$19:$I1088,C1088*10+1))</f>
        <v>194</v>
      </c>
      <c r="K1088" s="20">
        <f t="shared" ca="1" si="103"/>
        <v>0</v>
      </c>
      <c r="L1088" s="23">
        <f t="shared" ca="1" si="104"/>
        <v>22735</v>
      </c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</row>
    <row r="1089" spans="1:44" x14ac:dyDescent="0.2">
      <c r="A1089" s="14">
        <f>Daten!A1089</f>
        <v>41109</v>
      </c>
      <c r="B1089" s="7" t="str">
        <f>Daten!B1089</f>
        <v>Langenstein</v>
      </c>
      <c r="C1089" s="14">
        <f t="shared" si="99"/>
        <v>4</v>
      </c>
      <c r="D1089" s="8">
        <f>Daten!E1089</f>
        <v>2590</v>
      </c>
      <c r="E1089" s="9">
        <f>Daten!D1089</f>
        <v>0</v>
      </c>
      <c r="F1089" s="8">
        <f t="shared" si="100"/>
        <v>4174.9253731343288</v>
      </c>
      <c r="H1089" s="25">
        <f t="shared" ca="1" si="101"/>
        <v>24679</v>
      </c>
      <c r="I1089" s="7">
        <f t="shared" ca="1" si="102"/>
        <v>41</v>
      </c>
      <c r="J1089" s="25">
        <f ca="1">IF(I1089=0,0,COUNTIF(I$19:$I1089,C1089*10+1))</f>
        <v>195</v>
      </c>
      <c r="K1089" s="20">
        <f t="shared" ca="1" si="103"/>
        <v>0</v>
      </c>
      <c r="L1089" s="23">
        <f t="shared" ca="1" si="104"/>
        <v>24679</v>
      </c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</row>
    <row r="1090" spans="1:44" x14ac:dyDescent="0.2">
      <c r="A1090" s="14">
        <f>Daten!A1090</f>
        <v>41110</v>
      </c>
      <c r="B1090" s="7" t="str">
        <f>Daten!B1090</f>
        <v>Luftenberg an der Donau</v>
      </c>
      <c r="C1090" s="14">
        <f t="shared" si="99"/>
        <v>4</v>
      </c>
      <c r="D1090" s="8">
        <f>Daten!E1090</f>
        <v>4306</v>
      </c>
      <c r="E1090" s="9">
        <f>Daten!D1090</f>
        <v>0</v>
      </c>
      <c r="F1090" s="8">
        <f t="shared" si="100"/>
        <v>6941.0149253731342</v>
      </c>
      <c r="H1090" s="25">
        <f t="shared" ca="1" si="101"/>
        <v>41030</v>
      </c>
      <c r="I1090" s="7">
        <f t="shared" ca="1" si="102"/>
        <v>41</v>
      </c>
      <c r="J1090" s="25">
        <f ca="1">IF(I1090=0,0,COUNTIF(I$19:$I1090,C1090*10+1))</f>
        <v>196</v>
      </c>
      <c r="K1090" s="20">
        <f t="shared" ca="1" si="103"/>
        <v>0</v>
      </c>
      <c r="L1090" s="23">
        <f t="shared" ca="1" si="104"/>
        <v>41030</v>
      </c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</row>
    <row r="1091" spans="1:44" x14ac:dyDescent="0.2">
      <c r="A1091" s="14">
        <f>Daten!A1091</f>
        <v>41111</v>
      </c>
      <c r="B1091" s="7" t="str">
        <f>Daten!B1091</f>
        <v>Mauthausen</v>
      </c>
      <c r="C1091" s="14">
        <f t="shared" si="99"/>
        <v>4</v>
      </c>
      <c r="D1091" s="8">
        <f>Daten!E1091</f>
        <v>4897</v>
      </c>
      <c r="E1091" s="9">
        <f>Daten!D1091</f>
        <v>0</v>
      </c>
      <c r="F1091" s="8">
        <f t="shared" si="100"/>
        <v>7893.6716417910447</v>
      </c>
      <c r="H1091" s="25">
        <f t="shared" ca="1" si="101"/>
        <v>46661</v>
      </c>
      <c r="I1091" s="7">
        <f t="shared" ca="1" si="102"/>
        <v>41</v>
      </c>
      <c r="J1091" s="25">
        <f ca="1">IF(I1091=0,0,COUNTIF(I$19:$I1091,C1091*10+1))</f>
        <v>197</v>
      </c>
      <c r="K1091" s="20">
        <f t="shared" ca="1" si="103"/>
        <v>0</v>
      </c>
      <c r="L1091" s="23">
        <f t="shared" ca="1" si="104"/>
        <v>46661</v>
      </c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</row>
    <row r="1092" spans="1:44" x14ac:dyDescent="0.2">
      <c r="A1092" s="14">
        <f>Daten!A1092</f>
        <v>41112</v>
      </c>
      <c r="B1092" s="7" t="str">
        <f>Daten!B1092</f>
        <v>Mitterkirchen im Machland</v>
      </c>
      <c r="C1092" s="14">
        <f t="shared" si="99"/>
        <v>4</v>
      </c>
      <c r="D1092" s="8">
        <f>Daten!E1092</f>
        <v>1785</v>
      </c>
      <c r="E1092" s="9">
        <f>Daten!D1092</f>
        <v>0</v>
      </c>
      <c r="F1092" s="8">
        <f t="shared" si="100"/>
        <v>2877.313432835821</v>
      </c>
      <c r="H1092" s="25">
        <f t="shared" ca="1" si="101"/>
        <v>17008</v>
      </c>
      <c r="I1092" s="7">
        <f t="shared" ca="1" si="102"/>
        <v>41</v>
      </c>
      <c r="J1092" s="25">
        <f ca="1">IF(I1092=0,0,COUNTIF(I$19:$I1092,C1092*10+1))</f>
        <v>198</v>
      </c>
      <c r="K1092" s="20">
        <f t="shared" ca="1" si="103"/>
        <v>0</v>
      </c>
      <c r="L1092" s="23">
        <f t="shared" ca="1" si="104"/>
        <v>17008</v>
      </c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</row>
    <row r="1093" spans="1:44" x14ac:dyDescent="0.2">
      <c r="A1093" s="14">
        <f>Daten!A1093</f>
        <v>41113</v>
      </c>
      <c r="B1093" s="7" t="str">
        <f>Daten!B1093</f>
        <v>Münzbach</v>
      </c>
      <c r="C1093" s="14">
        <f t="shared" si="99"/>
        <v>4</v>
      </c>
      <c r="D1093" s="8">
        <f>Daten!E1093</f>
        <v>1875</v>
      </c>
      <c r="E1093" s="9">
        <f>Daten!D1093</f>
        <v>0</v>
      </c>
      <c r="F1093" s="8">
        <f t="shared" si="100"/>
        <v>3022.3880597014927</v>
      </c>
      <c r="H1093" s="25">
        <f t="shared" ca="1" si="101"/>
        <v>17866</v>
      </c>
      <c r="I1093" s="7">
        <f t="shared" ca="1" si="102"/>
        <v>41</v>
      </c>
      <c r="J1093" s="25">
        <f ca="1">IF(I1093=0,0,COUNTIF(I$19:$I1093,C1093*10+1))</f>
        <v>199</v>
      </c>
      <c r="K1093" s="20">
        <f t="shared" ca="1" si="103"/>
        <v>0</v>
      </c>
      <c r="L1093" s="23">
        <f t="shared" ca="1" si="104"/>
        <v>17866</v>
      </c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</row>
    <row r="1094" spans="1:44" x14ac:dyDescent="0.2">
      <c r="A1094" s="14">
        <f>Daten!A1094</f>
        <v>41114</v>
      </c>
      <c r="B1094" s="7" t="str">
        <f>Daten!B1094</f>
        <v>Naarn im Machlande</v>
      </c>
      <c r="C1094" s="14">
        <f t="shared" si="99"/>
        <v>4</v>
      </c>
      <c r="D1094" s="8">
        <f>Daten!E1094</f>
        <v>3840</v>
      </c>
      <c r="E1094" s="9">
        <f>Daten!D1094</f>
        <v>0</v>
      </c>
      <c r="F1094" s="8">
        <f t="shared" si="100"/>
        <v>6189.8507462686566</v>
      </c>
      <c r="H1094" s="25">
        <f t="shared" ca="1" si="101"/>
        <v>36589</v>
      </c>
      <c r="I1094" s="7">
        <f t="shared" ca="1" si="102"/>
        <v>41</v>
      </c>
      <c r="J1094" s="25">
        <f ca="1">IF(I1094=0,0,COUNTIF(I$19:$I1094,C1094*10+1))</f>
        <v>200</v>
      </c>
      <c r="K1094" s="20">
        <f t="shared" ca="1" si="103"/>
        <v>0</v>
      </c>
      <c r="L1094" s="23">
        <f t="shared" ca="1" si="104"/>
        <v>36589</v>
      </c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</row>
    <row r="1095" spans="1:44" x14ac:dyDescent="0.2">
      <c r="A1095" s="14">
        <f>Daten!A1095</f>
        <v>41115</v>
      </c>
      <c r="B1095" s="7" t="str">
        <f>Daten!B1095</f>
        <v>Pabneukirchen</v>
      </c>
      <c r="C1095" s="14">
        <f t="shared" si="99"/>
        <v>4</v>
      </c>
      <c r="D1095" s="8">
        <f>Daten!E1095</f>
        <v>1685</v>
      </c>
      <c r="E1095" s="9">
        <f>Daten!D1095</f>
        <v>0</v>
      </c>
      <c r="F1095" s="8">
        <f t="shared" si="100"/>
        <v>2716.1194029850744</v>
      </c>
      <c r="H1095" s="25">
        <f t="shared" ca="1" si="101"/>
        <v>16055</v>
      </c>
      <c r="I1095" s="7">
        <f t="shared" ca="1" si="102"/>
        <v>41</v>
      </c>
      <c r="J1095" s="25">
        <f ca="1">IF(I1095=0,0,COUNTIF(I$19:$I1095,C1095*10+1))</f>
        <v>201</v>
      </c>
      <c r="K1095" s="20">
        <f t="shared" ca="1" si="103"/>
        <v>0</v>
      </c>
      <c r="L1095" s="23">
        <f t="shared" ca="1" si="104"/>
        <v>16055</v>
      </c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</row>
    <row r="1096" spans="1:44" x14ac:dyDescent="0.2">
      <c r="A1096" s="14">
        <f>Daten!A1096</f>
        <v>41116</v>
      </c>
      <c r="B1096" s="7" t="str">
        <f>Daten!B1096</f>
        <v>Perg</v>
      </c>
      <c r="C1096" s="14">
        <f t="shared" si="99"/>
        <v>4</v>
      </c>
      <c r="D1096" s="8">
        <f>Daten!E1096</f>
        <v>9273</v>
      </c>
      <c r="E1096" s="9">
        <f>Daten!D1096</f>
        <v>0</v>
      </c>
      <c r="F1096" s="8">
        <f t="shared" si="100"/>
        <v>15096.925373134329</v>
      </c>
      <c r="H1096" s="25">
        <f t="shared" ca="1" si="101"/>
        <v>89241</v>
      </c>
      <c r="I1096" s="7">
        <f t="shared" ca="1" si="102"/>
        <v>41</v>
      </c>
      <c r="J1096" s="25">
        <f ca="1">IF(I1096=0,0,COUNTIF(I$19:$I1096,C1096*10+1))</f>
        <v>202</v>
      </c>
      <c r="K1096" s="20">
        <f t="shared" ca="1" si="103"/>
        <v>0</v>
      </c>
      <c r="L1096" s="23">
        <f t="shared" ca="1" si="104"/>
        <v>89241</v>
      </c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</row>
    <row r="1097" spans="1:44" x14ac:dyDescent="0.2">
      <c r="A1097" s="14">
        <f>Daten!A1097</f>
        <v>41117</v>
      </c>
      <c r="B1097" s="7" t="str">
        <f>Daten!B1097</f>
        <v>Rechberg</v>
      </c>
      <c r="C1097" s="14">
        <f t="shared" si="99"/>
        <v>4</v>
      </c>
      <c r="D1097" s="8">
        <f>Daten!E1097</f>
        <v>1035</v>
      </c>
      <c r="E1097" s="9">
        <f>Daten!D1097</f>
        <v>0</v>
      </c>
      <c r="F1097" s="8">
        <f t="shared" si="100"/>
        <v>1668.358208955224</v>
      </c>
      <c r="H1097" s="25">
        <f t="shared" ca="1" si="101"/>
        <v>9862</v>
      </c>
      <c r="I1097" s="7">
        <f t="shared" ca="1" si="102"/>
        <v>41</v>
      </c>
      <c r="J1097" s="25">
        <f ca="1">IF(I1097=0,0,COUNTIF(I$19:$I1097,C1097*10+1))</f>
        <v>203</v>
      </c>
      <c r="K1097" s="20">
        <f t="shared" ca="1" si="103"/>
        <v>0</v>
      </c>
      <c r="L1097" s="23">
        <f t="shared" ca="1" si="104"/>
        <v>9862</v>
      </c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</row>
    <row r="1098" spans="1:44" x14ac:dyDescent="0.2">
      <c r="A1098" s="14">
        <f>Daten!A1098</f>
        <v>41118</v>
      </c>
      <c r="B1098" s="7" t="str">
        <f>Daten!B1098</f>
        <v>Ried in der Riedmark</v>
      </c>
      <c r="C1098" s="14">
        <f t="shared" si="99"/>
        <v>4</v>
      </c>
      <c r="D1098" s="8">
        <f>Daten!E1098</f>
        <v>4342</v>
      </c>
      <c r="E1098" s="9">
        <f>Daten!D1098</f>
        <v>0</v>
      </c>
      <c r="F1098" s="8">
        <f t="shared" si="100"/>
        <v>6999.0447761194027</v>
      </c>
      <c r="H1098" s="25">
        <f t="shared" ca="1" si="101"/>
        <v>41373</v>
      </c>
      <c r="I1098" s="7">
        <f t="shared" ca="1" si="102"/>
        <v>41</v>
      </c>
      <c r="J1098" s="25">
        <f ca="1">IF(I1098=0,0,COUNTIF(I$19:$I1098,C1098*10+1))</f>
        <v>204</v>
      </c>
      <c r="K1098" s="20">
        <f t="shared" ca="1" si="103"/>
        <v>0</v>
      </c>
      <c r="L1098" s="23">
        <f t="shared" ca="1" si="104"/>
        <v>41373</v>
      </c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</row>
    <row r="1099" spans="1:44" x14ac:dyDescent="0.2">
      <c r="A1099" s="14">
        <f>Daten!A1099</f>
        <v>41119</v>
      </c>
      <c r="B1099" s="7" t="str">
        <f>Daten!B1099</f>
        <v>St. Georgen am Walde</v>
      </c>
      <c r="C1099" s="14">
        <f t="shared" si="99"/>
        <v>4</v>
      </c>
      <c r="D1099" s="8">
        <f>Daten!E1099</f>
        <v>1959</v>
      </c>
      <c r="E1099" s="9">
        <f>Daten!D1099</f>
        <v>0</v>
      </c>
      <c r="F1099" s="8">
        <f t="shared" si="100"/>
        <v>3157.7910447761192</v>
      </c>
      <c r="H1099" s="25">
        <f t="shared" ca="1" si="101"/>
        <v>18666</v>
      </c>
      <c r="I1099" s="7">
        <f t="shared" ca="1" si="102"/>
        <v>41</v>
      </c>
      <c r="J1099" s="25">
        <f ca="1">IF(I1099=0,0,COUNTIF(I$19:$I1099,C1099*10+1))</f>
        <v>205</v>
      </c>
      <c r="K1099" s="20">
        <f t="shared" ca="1" si="103"/>
        <v>0</v>
      </c>
      <c r="L1099" s="23">
        <f t="shared" ca="1" si="104"/>
        <v>18666</v>
      </c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</row>
    <row r="1100" spans="1:44" x14ac:dyDescent="0.2">
      <c r="A1100" s="14">
        <f>Daten!A1100</f>
        <v>41120</v>
      </c>
      <c r="B1100" s="7" t="str">
        <f>Daten!B1100</f>
        <v>St. Georgen an der Gusen</v>
      </c>
      <c r="C1100" s="14">
        <f t="shared" si="99"/>
        <v>4</v>
      </c>
      <c r="D1100" s="8">
        <f>Daten!E1100</f>
        <v>4466</v>
      </c>
      <c r="E1100" s="9">
        <f>Daten!D1100</f>
        <v>0</v>
      </c>
      <c r="F1100" s="8">
        <f t="shared" si="100"/>
        <v>7198.9253731343288</v>
      </c>
      <c r="H1100" s="25">
        <f t="shared" ca="1" si="101"/>
        <v>42554</v>
      </c>
      <c r="I1100" s="7">
        <f t="shared" ca="1" si="102"/>
        <v>41</v>
      </c>
      <c r="J1100" s="25">
        <f ca="1">IF(I1100=0,0,COUNTIF(I$19:$I1100,C1100*10+1))</f>
        <v>206</v>
      </c>
      <c r="K1100" s="20">
        <f t="shared" ca="1" si="103"/>
        <v>0</v>
      </c>
      <c r="L1100" s="23">
        <f t="shared" ca="1" si="104"/>
        <v>42554</v>
      </c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</row>
    <row r="1101" spans="1:44" x14ac:dyDescent="0.2">
      <c r="A1101" s="14">
        <f>Daten!A1101</f>
        <v>41121</v>
      </c>
      <c r="B1101" s="7" t="str">
        <f>Daten!B1101</f>
        <v>St. Nikola an der Donau</v>
      </c>
      <c r="C1101" s="14">
        <f t="shared" si="99"/>
        <v>4</v>
      </c>
      <c r="D1101" s="8">
        <f>Daten!E1101</f>
        <v>796</v>
      </c>
      <c r="E1101" s="9">
        <f>Daten!D1101</f>
        <v>0</v>
      </c>
      <c r="F1101" s="8">
        <f t="shared" si="100"/>
        <v>1283.1044776119402</v>
      </c>
      <c r="H1101" s="25">
        <f t="shared" ca="1" si="101"/>
        <v>7585</v>
      </c>
      <c r="I1101" s="7">
        <f t="shared" ca="1" si="102"/>
        <v>41</v>
      </c>
      <c r="J1101" s="25">
        <f ca="1">IF(I1101=0,0,COUNTIF(I$19:$I1101,C1101*10+1))</f>
        <v>207</v>
      </c>
      <c r="K1101" s="20">
        <f t="shared" ca="1" si="103"/>
        <v>0</v>
      </c>
      <c r="L1101" s="23">
        <f t="shared" ca="1" si="104"/>
        <v>7585</v>
      </c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</row>
    <row r="1102" spans="1:44" x14ac:dyDescent="0.2">
      <c r="A1102" s="14">
        <f>Daten!A1102</f>
        <v>41122</v>
      </c>
      <c r="B1102" s="7" t="str">
        <f>Daten!B1102</f>
        <v>St. Thomas am Blasenstein</v>
      </c>
      <c r="C1102" s="14">
        <f t="shared" si="99"/>
        <v>4</v>
      </c>
      <c r="D1102" s="8">
        <f>Daten!E1102</f>
        <v>935</v>
      </c>
      <c r="E1102" s="9">
        <f>Daten!D1102</f>
        <v>0</v>
      </c>
      <c r="F1102" s="8">
        <f t="shared" si="100"/>
        <v>1507.1641791044776</v>
      </c>
      <c r="H1102" s="25">
        <f t="shared" ca="1" si="101"/>
        <v>8909</v>
      </c>
      <c r="I1102" s="7">
        <f t="shared" ca="1" si="102"/>
        <v>41</v>
      </c>
      <c r="J1102" s="25">
        <f ca="1">IF(I1102=0,0,COUNTIF(I$19:$I1102,C1102*10+1))</f>
        <v>208</v>
      </c>
      <c r="K1102" s="20">
        <f t="shared" ca="1" si="103"/>
        <v>0</v>
      </c>
      <c r="L1102" s="23">
        <f t="shared" ca="1" si="104"/>
        <v>8909</v>
      </c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</row>
    <row r="1103" spans="1:44" x14ac:dyDescent="0.2">
      <c r="A1103" s="14">
        <f>Daten!A1103</f>
        <v>41123</v>
      </c>
      <c r="B1103" s="7" t="str">
        <f>Daten!B1103</f>
        <v>Saxen</v>
      </c>
      <c r="C1103" s="14">
        <f t="shared" si="99"/>
        <v>4</v>
      </c>
      <c r="D1103" s="8">
        <f>Daten!E1103</f>
        <v>1692</v>
      </c>
      <c r="E1103" s="9">
        <f>Daten!D1103</f>
        <v>0</v>
      </c>
      <c r="F1103" s="8">
        <f t="shared" si="100"/>
        <v>2727.4029850746269</v>
      </c>
      <c r="H1103" s="25">
        <f t="shared" ca="1" si="101"/>
        <v>16122</v>
      </c>
      <c r="I1103" s="7">
        <f t="shared" ca="1" si="102"/>
        <v>41</v>
      </c>
      <c r="J1103" s="25">
        <f ca="1">IF(I1103=0,0,COUNTIF(I$19:$I1103,C1103*10+1))</f>
        <v>209</v>
      </c>
      <c r="K1103" s="20">
        <f t="shared" ca="1" si="103"/>
        <v>0</v>
      </c>
      <c r="L1103" s="23">
        <f t="shared" ca="1" si="104"/>
        <v>16122</v>
      </c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</row>
    <row r="1104" spans="1:44" x14ac:dyDescent="0.2">
      <c r="A1104" s="14">
        <f>Daten!A1104</f>
        <v>41124</v>
      </c>
      <c r="B1104" s="7" t="str">
        <f>Daten!B1104</f>
        <v>Schwertberg</v>
      </c>
      <c r="C1104" s="14">
        <f t="shared" si="99"/>
        <v>4</v>
      </c>
      <c r="D1104" s="8">
        <f>Daten!E1104</f>
        <v>5443</v>
      </c>
      <c r="E1104" s="9">
        <f>Daten!D1104</f>
        <v>0</v>
      </c>
      <c r="F1104" s="8">
        <f t="shared" si="100"/>
        <v>8773.7910447761187</v>
      </c>
      <c r="H1104" s="25">
        <f t="shared" ca="1" si="101"/>
        <v>51863</v>
      </c>
      <c r="I1104" s="7">
        <f t="shared" ca="1" si="102"/>
        <v>41</v>
      </c>
      <c r="J1104" s="25">
        <f ca="1">IF(I1104=0,0,COUNTIF(I$19:$I1104,C1104*10+1))</f>
        <v>210</v>
      </c>
      <c r="K1104" s="20">
        <f t="shared" ca="1" si="103"/>
        <v>0</v>
      </c>
      <c r="L1104" s="23">
        <f t="shared" ca="1" si="104"/>
        <v>51863</v>
      </c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</row>
    <row r="1105" spans="1:44" x14ac:dyDescent="0.2">
      <c r="A1105" s="14">
        <f>Daten!A1105</f>
        <v>41125</v>
      </c>
      <c r="B1105" s="7" t="str">
        <f>Daten!B1105</f>
        <v>Waldhausen im Strudengau</v>
      </c>
      <c r="C1105" s="14">
        <f t="shared" si="99"/>
        <v>4</v>
      </c>
      <c r="D1105" s="8">
        <f>Daten!E1105</f>
        <v>2861</v>
      </c>
      <c r="E1105" s="9">
        <f>Daten!D1105</f>
        <v>0</v>
      </c>
      <c r="F1105" s="8">
        <f t="shared" si="100"/>
        <v>4611.7611940298511</v>
      </c>
      <c r="H1105" s="25">
        <f t="shared" ca="1" si="101"/>
        <v>27261</v>
      </c>
      <c r="I1105" s="7">
        <f t="shared" ca="1" si="102"/>
        <v>41</v>
      </c>
      <c r="J1105" s="25">
        <f ca="1">IF(I1105=0,0,COUNTIF(I$19:$I1105,C1105*10+1))</f>
        <v>211</v>
      </c>
      <c r="K1105" s="20">
        <f t="shared" ca="1" si="103"/>
        <v>0</v>
      </c>
      <c r="L1105" s="23">
        <f t="shared" ca="1" si="104"/>
        <v>27261</v>
      </c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</row>
    <row r="1106" spans="1:44" x14ac:dyDescent="0.2">
      <c r="A1106" s="14">
        <f>Daten!A1106</f>
        <v>41126</v>
      </c>
      <c r="B1106" s="7" t="str">
        <f>Daten!B1106</f>
        <v>Windhaag bei Perg</v>
      </c>
      <c r="C1106" s="14">
        <f t="shared" si="99"/>
        <v>4</v>
      </c>
      <c r="D1106" s="8">
        <f>Daten!E1106</f>
        <v>1518</v>
      </c>
      <c r="E1106" s="9">
        <f>Daten!D1106</f>
        <v>0</v>
      </c>
      <c r="F1106" s="8">
        <f t="shared" si="100"/>
        <v>2446.9253731343283</v>
      </c>
      <c r="H1106" s="25">
        <f t="shared" ca="1" si="101"/>
        <v>14464</v>
      </c>
      <c r="I1106" s="7">
        <f t="shared" ca="1" si="102"/>
        <v>41</v>
      </c>
      <c r="J1106" s="25">
        <f ca="1">IF(I1106=0,0,COUNTIF(I$19:$I1106,C1106*10+1))</f>
        <v>212</v>
      </c>
      <c r="K1106" s="20">
        <f t="shared" ca="1" si="103"/>
        <v>0</v>
      </c>
      <c r="L1106" s="23">
        <f t="shared" ca="1" si="104"/>
        <v>14464</v>
      </c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</row>
    <row r="1107" spans="1:44" x14ac:dyDescent="0.2">
      <c r="A1107" s="14">
        <f>Daten!A1107</f>
        <v>41201</v>
      </c>
      <c r="B1107" s="7" t="str">
        <f>Daten!B1107</f>
        <v>Andrichsfurt</v>
      </c>
      <c r="C1107" s="14">
        <f t="shared" ref="C1107:C1170" si="105">INT(A1107/10000)</f>
        <v>4</v>
      </c>
      <c r="D1107" s="8">
        <f>Daten!E1107</f>
        <v>770</v>
      </c>
      <c r="E1107" s="9">
        <f>Daten!D1107</f>
        <v>0</v>
      </c>
      <c r="F1107" s="8">
        <f t="shared" ref="F1107:F1170" si="106">IF(AND(E1107=1,D1107&lt;=20000),D1107*2,IF(D1107&lt;=10000,D1107*(1+41/67),IF(D1107&lt;=20000,D1107*(1+2/3),IF(D1107&lt;=50000,D1107*(2),D1107*(2+1/3))))+IF(AND(D1107&gt;9000,D1107&lt;=10000),(D1107-9000)*(110/201),0)+IF(AND(D1107&gt;18000,D1107&lt;=20000),(D1107-18000)*(3+1/3),0)+IF(AND(D1107&gt;45000,D1107&lt;=50000),(D1107-45000)*(3+1/3),0))</f>
        <v>1241.1940298507463</v>
      </c>
      <c r="H1107" s="25">
        <f t="shared" ref="H1107:H1170" ca="1" si="107">ROUND(OFFSET($G$6,C1107,0)/OFFSET($F$6,C1107,0)*F1107,0)</f>
        <v>7337</v>
      </c>
      <c r="I1107" s="7">
        <f t="shared" ref="I1107:I1170" ca="1" si="108">IF(H1107&gt;0,C1107*10+1,0)</f>
        <v>41</v>
      </c>
      <c r="J1107" s="25">
        <f ca="1">IF(I1107=0,0,COUNTIF(I$19:$I1107,C1107*10+1))</f>
        <v>213</v>
      </c>
      <c r="K1107" s="20">
        <f t="shared" ref="K1107:K1170" ca="1" si="109">IF(J1107=1,OFFSET($G$6,C1107,0)-OFFSET($H$6,C1107,0),0)</f>
        <v>0</v>
      </c>
      <c r="L1107" s="23">
        <f t="shared" ref="L1107:L1170" ca="1" si="110">H1107+K1107</f>
        <v>7337</v>
      </c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</row>
    <row r="1108" spans="1:44" x14ac:dyDescent="0.2">
      <c r="A1108" s="14">
        <f>Daten!A1108</f>
        <v>41202</v>
      </c>
      <c r="B1108" s="7" t="str">
        <f>Daten!B1108</f>
        <v>Antiesenhofen</v>
      </c>
      <c r="C1108" s="14">
        <f t="shared" si="105"/>
        <v>4</v>
      </c>
      <c r="D1108" s="8">
        <f>Daten!E1108</f>
        <v>1091</v>
      </c>
      <c r="E1108" s="9">
        <f>Daten!D1108</f>
        <v>0</v>
      </c>
      <c r="F1108" s="8">
        <f t="shared" si="106"/>
        <v>1758.6268656716418</v>
      </c>
      <c r="H1108" s="25">
        <f t="shared" ca="1" si="107"/>
        <v>10396</v>
      </c>
      <c r="I1108" s="7">
        <f t="shared" ca="1" si="108"/>
        <v>41</v>
      </c>
      <c r="J1108" s="25">
        <f ca="1">IF(I1108=0,0,COUNTIF(I$19:$I1108,C1108*10+1))</f>
        <v>214</v>
      </c>
      <c r="K1108" s="20">
        <f t="shared" ca="1" si="109"/>
        <v>0</v>
      </c>
      <c r="L1108" s="23">
        <f t="shared" ca="1" si="110"/>
        <v>10396</v>
      </c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</row>
    <row r="1109" spans="1:44" x14ac:dyDescent="0.2">
      <c r="A1109" s="14">
        <f>Daten!A1109</f>
        <v>41203</v>
      </c>
      <c r="B1109" s="7" t="str">
        <f>Daten!B1109</f>
        <v>Aurolzmünster</v>
      </c>
      <c r="C1109" s="14">
        <f t="shared" si="105"/>
        <v>4</v>
      </c>
      <c r="D1109" s="8">
        <f>Daten!E1109</f>
        <v>3239</v>
      </c>
      <c r="E1109" s="9">
        <f>Daten!D1109</f>
        <v>0</v>
      </c>
      <c r="F1109" s="8">
        <f t="shared" si="106"/>
        <v>5221.0746268656712</v>
      </c>
      <c r="H1109" s="25">
        <f t="shared" ca="1" si="107"/>
        <v>30863</v>
      </c>
      <c r="I1109" s="7">
        <f t="shared" ca="1" si="108"/>
        <v>41</v>
      </c>
      <c r="J1109" s="25">
        <f ca="1">IF(I1109=0,0,COUNTIF(I$19:$I1109,C1109*10+1))</f>
        <v>215</v>
      </c>
      <c r="K1109" s="20">
        <f t="shared" ca="1" si="109"/>
        <v>0</v>
      </c>
      <c r="L1109" s="23">
        <f t="shared" ca="1" si="110"/>
        <v>30863</v>
      </c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</row>
    <row r="1110" spans="1:44" x14ac:dyDescent="0.2">
      <c r="A1110" s="14">
        <f>Daten!A1110</f>
        <v>41204</v>
      </c>
      <c r="B1110" s="7" t="str">
        <f>Daten!B1110</f>
        <v>Eberschwang</v>
      </c>
      <c r="C1110" s="14">
        <f t="shared" si="105"/>
        <v>4</v>
      </c>
      <c r="D1110" s="8">
        <f>Daten!E1110</f>
        <v>3483</v>
      </c>
      <c r="E1110" s="9">
        <f>Daten!D1110</f>
        <v>0</v>
      </c>
      <c r="F1110" s="8">
        <f t="shared" si="106"/>
        <v>5614.3880597014922</v>
      </c>
      <c r="H1110" s="25">
        <f t="shared" ca="1" si="107"/>
        <v>33188</v>
      </c>
      <c r="I1110" s="7">
        <f t="shared" ca="1" si="108"/>
        <v>41</v>
      </c>
      <c r="J1110" s="25">
        <f ca="1">IF(I1110=0,0,COUNTIF(I$19:$I1110,C1110*10+1))</f>
        <v>216</v>
      </c>
      <c r="K1110" s="20">
        <f t="shared" ca="1" si="109"/>
        <v>0</v>
      </c>
      <c r="L1110" s="23">
        <f t="shared" ca="1" si="110"/>
        <v>33188</v>
      </c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</row>
    <row r="1111" spans="1:44" x14ac:dyDescent="0.2">
      <c r="A1111" s="14">
        <f>Daten!A1111</f>
        <v>41205</v>
      </c>
      <c r="B1111" s="7" t="str">
        <f>Daten!B1111</f>
        <v>Eitzing</v>
      </c>
      <c r="C1111" s="14">
        <f t="shared" si="105"/>
        <v>4</v>
      </c>
      <c r="D1111" s="8">
        <f>Daten!E1111</f>
        <v>904</v>
      </c>
      <c r="E1111" s="9">
        <f>Daten!D1111</f>
        <v>0</v>
      </c>
      <c r="F1111" s="8">
        <f t="shared" si="106"/>
        <v>1457.1940298507463</v>
      </c>
      <c r="H1111" s="25">
        <f t="shared" ca="1" si="107"/>
        <v>8614</v>
      </c>
      <c r="I1111" s="7">
        <f t="shared" ca="1" si="108"/>
        <v>41</v>
      </c>
      <c r="J1111" s="25">
        <f ca="1">IF(I1111=0,0,COUNTIF(I$19:$I1111,C1111*10+1))</f>
        <v>217</v>
      </c>
      <c r="K1111" s="20">
        <f t="shared" ca="1" si="109"/>
        <v>0</v>
      </c>
      <c r="L1111" s="23">
        <f t="shared" ca="1" si="110"/>
        <v>8614</v>
      </c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</row>
    <row r="1112" spans="1:44" x14ac:dyDescent="0.2">
      <c r="A1112" s="14">
        <f>Daten!A1112</f>
        <v>41206</v>
      </c>
      <c r="B1112" s="7" t="str">
        <f>Daten!B1112</f>
        <v>Geiersberg</v>
      </c>
      <c r="C1112" s="14">
        <f t="shared" si="105"/>
        <v>4</v>
      </c>
      <c r="D1112" s="8">
        <f>Daten!E1112</f>
        <v>496</v>
      </c>
      <c r="E1112" s="9">
        <f>Daten!D1112</f>
        <v>0</v>
      </c>
      <c r="F1112" s="8">
        <f t="shared" si="106"/>
        <v>799.52238805970148</v>
      </c>
      <c r="H1112" s="25">
        <f t="shared" ca="1" si="107"/>
        <v>4726</v>
      </c>
      <c r="I1112" s="7">
        <f t="shared" ca="1" si="108"/>
        <v>41</v>
      </c>
      <c r="J1112" s="25">
        <f ca="1">IF(I1112=0,0,COUNTIF(I$19:$I1112,C1112*10+1))</f>
        <v>218</v>
      </c>
      <c r="K1112" s="20">
        <f t="shared" ca="1" si="109"/>
        <v>0</v>
      </c>
      <c r="L1112" s="23">
        <f t="shared" ca="1" si="110"/>
        <v>4726</v>
      </c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</row>
    <row r="1113" spans="1:44" x14ac:dyDescent="0.2">
      <c r="A1113" s="14">
        <f>Daten!A1113</f>
        <v>41207</v>
      </c>
      <c r="B1113" s="7" t="str">
        <f>Daten!B1113</f>
        <v>Geinberg</v>
      </c>
      <c r="C1113" s="14">
        <f t="shared" si="105"/>
        <v>4</v>
      </c>
      <c r="D1113" s="8">
        <f>Daten!E1113</f>
        <v>1461</v>
      </c>
      <c r="E1113" s="9">
        <f>Daten!D1113</f>
        <v>0</v>
      </c>
      <c r="F1113" s="8">
        <f t="shared" si="106"/>
        <v>2355.0447761194032</v>
      </c>
      <c r="H1113" s="25">
        <f t="shared" ca="1" si="107"/>
        <v>13921</v>
      </c>
      <c r="I1113" s="7">
        <f t="shared" ca="1" si="108"/>
        <v>41</v>
      </c>
      <c r="J1113" s="25">
        <f ca="1">IF(I1113=0,0,COUNTIF(I$19:$I1113,C1113*10+1))</f>
        <v>219</v>
      </c>
      <c r="K1113" s="20">
        <f t="shared" ca="1" si="109"/>
        <v>0</v>
      </c>
      <c r="L1113" s="23">
        <f t="shared" ca="1" si="110"/>
        <v>13921</v>
      </c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</row>
    <row r="1114" spans="1:44" x14ac:dyDescent="0.2">
      <c r="A1114" s="14">
        <f>Daten!A1114</f>
        <v>41208</v>
      </c>
      <c r="B1114" s="7" t="str">
        <f>Daten!B1114</f>
        <v>Gurten</v>
      </c>
      <c r="C1114" s="14">
        <f t="shared" si="105"/>
        <v>4</v>
      </c>
      <c r="D1114" s="8">
        <f>Daten!E1114</f>
        <v>1215</v>
      </c>
      <c r="E1114" s="9">
        <f>Daten!D1114</f>
        <v>0</v>
      </c>
      <c r="F1114" s="8">
        <f t="shared" si="106"/>
        <v>1958.5074626865671</v>
      </c>
      <c r="H1114" s="25">
        <f t="shared" ca="1" si="107"/>
        <v>11577</v>
      </c>
      <c r="I1114" s="7">
        <f t="shared" ca="1" si="108"/>
        <v>41</v>
      </c>
      <c r="J1114" s="25">
        <f ca="1">IF(I1114=0,0,COUNTIF(I$19:$I1114,C1114*10+1))</f>
        <v>220</v>
      </c>
      <c r="K1114" s="20">
        <f t="shared" ca="1" si="109"/>
        <v>0</v>
      </c>
      <c r="L1114" s="23">
        <f t="shared" ca="1" si="110"/>
        <v>11577</v>
      </c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</row>
    <row r="1115" spans="1:44" x14ac:dyDescent="0.2">
      <c r="A1115" s="14">
        <f>Daten!A1115</f>
        <v>41209</v>
      </c>
      <c r="B1115" s="7" t="str">
        <f>Daten!B1115</f>
        <v>Hohenzell</v>
      </c>
      <c r="C1115" s="14">
        <f t="shared" si="105"/>
        <v>4</v>
      </c>
      <c r="D1115" s="8">
        <f>Daten!E1115</f>
        <v>2322</v>
      </c>
      <c r="E1115" s="9">
        <f>Daten!D1115</f>
        <v>0</v>
      </c>
      <c r="F1115" s="8">
        <f t="shared" si="106"/>
        <v>3742.9253731343283</v>
      </c>
      <c r="H1115" s="25">
        <f t="shared" ca="1" si="107"/>
        <v>22125</v>
      </c>
      <c r="I1115" s="7">
        <f t="shared" ca="1" si="108"/>
        <v>41</v>
      </c>
      <c r="J1115" s="25">
        <f ca="1">IF(I1115=0,0,COUNTIF(I$19:$I1115,C1115*10+1))</f>
        <v>221</v>
      </c>
      <c r="K1115" s="20">
        <f t="shared" ca="1" si="109"/>
        <v>0</v>
      </c>
      <c r="L1115" s="23">
        <f t="shared" ca="1" si="110"/>
        <v>22125</v>
      </c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</row>
    <row r="1116" spans="1:44" x14ac:dyDescent="0.2">
      <c r="A1116" s="14">
        <f>Daten!A1116</f>
        <v>41210</v>
      </c>
      <c r="B1116" s="7" t="str">
        <f>Daten!B1116</f>
        <v>Kirchdorf am Inn</v>
      </c>
      <c r="C1116" s="14">
        <f t="shared" si="105"/>
        <v>4</v>
      </c>
      <c r="D1116" s="8">
        <f>Daten!E1116</f>
        <v>660</v>
      </c>
      <c r="E1116" s="9">
        <f>Daten!D1116</f>
        <v>0</v>
      </c>
      <c r="F1116" s="8">
        <f t="shared" si="106"/>
        <v>1063.8805970149253</v>
      </c>
      <c r="H1116" s="25">
        <f t="shared" ca="1" si="107"/>
        <v>6289</v>
      </c>
      <c r="I1116" s="7">
        <f t="shared" ca="1" si="108"/>
        <v>41</v>
      </c>
      <c r="J1116" s="25">
        <f ca="1">IF(I1116=0,0,COUNTIF(I$19:$I1116,C1116*10+1))</f>
        <v>222</v>
      </c>
      <c r="K1116" s="20">
        <f t="shared" ca="1" si="109"/>
        <v>0</v>
      </c>
      <c r="L1116" s="23">
        <f t="shared" ca="1" si="110"/>
        <v>6289</v>
      </c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</row>
    <row r="1117" spans="1:44" x14ac:dyDescent="0.2">
      <c r="A1117" s="14">
        <f>Daten!A1117</f>
        <v>41211</v>
      </c>
      <c r="B1117" s="7" t="str">
        <f>Daten!B1117</f>
        <v>Kirchheim im Innkreis</v>
      </c>
      <c r="C1117" s="14">
        <f t="shared" si="105"/>
        <v>4</v>
      </c>
      <c r="D1117" s="8">
        <f>Daten!E1117</f>
        <v>788</v>
      </c>
      <c r="E1117" s="9">
        <f>Daten!D1117</f>
        <v>0</v>
      </c>
      <c r="F1117" s="8">
        <f t="shared" si="106"/>
        <v>1270.2089552238806</v>
      </c>
      <c r="H1117" s="25">
        <f t="shared" ca="1" si="107"/>
        <v>7508</v>
      </c>
      <c r="I1117" s="7">
        <f t="shared" ca="1" si="108"/>
        <v>41</v>
      </c>
      <c r="J1117" s="25">
        <f ca="1">IF(I1117=0,0,COUNTIF(I$19:$I1117,C1117*10+1))</f>
        <v>223</v>
      </c>
      <c r="K1117" s="20">
        <f t="shared" ca="1" si="109"/>
        <v>0</v>
      </c>
      <c r="L1117" s="23">
        <f t="shared" ca="1" si="110"/>
        <v>7508</v>
      </c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</row>
    <row r="1118" spans="1:44" x14ac:dyDescent="0.2">
      <c r="A1118" s="14">
        <f>Daten!A1118</f>
        <v>41212</v>
      </c>
      <c r="B1118" s="7" t="str">
        <f>Daten!B1118</f>
        <v>Lambrechten</v>
      </c>
      <c r="C1118" s="14">
        <f t="shared" si="105"/>
        <v>4</v>
      </c>
      <c r="D1118" s="8">
        <f>Daten!E1118</f>
        <v>1283</v>
      </c>
      <c r="E1118" s="9">
        <f>Daten!D1118</f>
        <v>0</v>
      </c>
      <c r="F1118" s="8">
        <f t="shared" si="106"/>
        <v>2068.1194029850744</v>
      </c>
      <c r="H1118" s="25">
        <f t="shared" ca="1" si="107"/>
        <v>12225</v>
      </c>
      <c r="I1118" s="7">
        <f t="shared" ca="1" si="108"/>
        <v>41</v>
      </c>
      <c r="J1118" s="25">
        <f ca="1">IF(I1118=0,0,COUNTIF(I$19:$I1118,C1118*10+1))</f>
        <v>224</v>
      </c>
      <c r="K1118" s="20">
        <f t="shared" ca="1" si="109"/>
        <v>0</v>
      </c>
      <c r="L1118" s="23">
        <f t="shared" ca="1" si="110"/>
        <v>12225</v>
      </c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</row>
    <row r="1119" spans="1:44" x14ac:dyDescent="0.2">
      <c r="A1119" s="14">
        <f>Daten!A1119</f>
        <v>41213</v>
      </c>
      <c r="B1119" s="7" t="str">
        <f>Daten!B1119</f>
        <v>Lohnsburg am Kobernaußerwald</v>
      </c>
      <c r="C1119" s="14">
        <f t="shared" si="105"/>
        <v>4</v>
      </c>
      <c r="D1119" s="8">
        <f>Daten!E1119</f>
        <v>2207</v>
      </c>
      <c r="E1119" s="9">
        <f>Daten!D1119</f>
        <v>0</v>
      </c>
      <c r="F1119" s="8">
        <f t="shared" si="106"/>
        <v>3557.5522388059703</v>
      </c>
      <c r="H1119" s="25">
        <f t="shared" ca="1" si="107"/>
        <v>21029</v>
      </c>
      <c r="I1119" s="7">
        <f t="shared" ca="1" si="108"/>
        <v>41</v>
      </c>
      <c r="J1119" s="25">
        <f ca="1">IF(I1119=0,0,COUNTIF(I$19:$I1119,C1119*10+1))</f>
        <v>225</v>
      </c>
      <c r="K1119" s="20">
        <f t="shared" ca="1" si="109"/>
        <v>0</v>
      </c>
      <c r="L1119" s="23">
        <f t="shared" ca="1" si="110"/>
        <v>21029</v>
      </c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</row>
    <row r="1120" spans="1:44" x14ac:dyDescent="0.2">
      <c r="A1120" s="14">
        <f>Daten!A1120</f>
        <v>41214</v>
      </c>
      <c r="B1120" s="7" t="str">
        <f>Daten!B1120</f>
        <v>Mehrnbach</v>
      </c>
      <c r="C1120" s="14">
        <f t="shared" si="105"/>
        <v>4</v>
      </c>
      <c r="D1120" s="8">
        <f>Daten!E1120</f>
        <v>2374</v>
      </c>
      <c r="E1120" s="9">
        <f>Daten!D1120</f>
        <v>0</v>
      </c>
      <c r="F1120" s="8">
        <f t="shared" si="106"/>
        <v>3826.7462686567164</v>
      </c>
      <c r="H1120" s="25">
        <f t="shared" ca="1" si="107"/>
        <v>22621</v>
      </c>
      <c r="I1120" s="7">
        <f t="shared" ca="1" si="108"/>
        <v>41</v>
      </c>
      <c r="J1120" s="25">
        <f ca="1">IF(I1120=0,0,COUNTIF(I$19:$I1120,C1120*10+1))</f>
        <v>226</v>
      </c>
      <c r="K1120" s="20">
        <f t="shared" ca="1" si="109"/>
        <v>0</v>
      </c>
      <c r="L1120" s="23">
        <f t="shared" ca="1" si="110"/>
        <v>22621</v>
      </c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</row>
    <row r="1121" spans="1:44" x14ac:dyDescent="0.2">
      <c r="A1121" s="14">
        <f>Daten!A1121</f>
        <v>41215</v>
      </c>
      <c r="B1121" s="7" t="str">
        <f>Daten!B1121</f>
        <v>Mettmach</v>
      </c>
      <c r="C1121" s="14">
        <f t="shared" si="105"/>
        <v>4</v>
      </c>
      <c r="D1121" s="8">
        <f>Daten!E1121</f>
        <v>2425</v>
      </c>
      <c r="E1121" s="9">
        <f>Daten!D1121</f>
        <v>0</v>
      </c>
      <c r="F1121" s="8">
        <f t="shared" si="106"/>
        <v>3908.9552238805968</v>
      </c>
      <c r="H1121" s="25">
        <f t="shared" ca="1" si="107"/>
        <v>23107</v>
      </c>
      <c r="I1121" s="7">
        <f t="shared" ca="1" si="108"/>
        <v>41</v>
      </c>
      <c r="J1121" s="25">
        <f ca="1">IF(I1121=0,0,COUNTIF(I$19:$I1121,C1121*10+1))</f>
        <v>227</v>
      </c>
      <c r="K1121" s="20">
        <f t="shared" ca="1" si="109"/>
        <v>0</v>
      </c>
      <c r="L1121" s="23">
        <f t="shared" ca="1" si="110"/>
        <v>23107</v>
      </c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</row>
    <row r="1122" spans="1:44" x14ac:dyDescent="0.2">
      <c r="A1122" s="14">
        <f>Daten!A1122</f>
        <v>41216</v>
      </c>
      <c r="B1122" s="7" t="str">
        <f>Daten!B1122</f>
        <v>Mörschwang</v>
      </c>
      <c r="C1122" s="14">
        <f t="shared" si="105"/>
        <v>4</v>
      </c>
      <c r="D1122" s="8">
        <f>Daten!E1122</f>
        <v>334</v>
      </c>
      <c r="E1122" s="9">
        <f>Daten!D1122</f>
        <v>0</v>
      </c>
      <c r="F1122" s="8">
        <f t="shared" si="106"/>
        <v>538.38805970149258</v>
      </c>
      <c r="H1122" s="25">
        <f t="shared" ca="1" si="107"/>
        <v>3183</v>
      </c>
      <c r="I1122" s="7">
        <f t="shared" ca="1" si="108"/>
        <v>41</v>
      </c>
      <c r="J1122" s="25">
        <f ca="1">IF(I1122=0,0,COUNTIF(I$19:$I1122,C1122*10+1))</f>
        <v>228</v>
      </c>
      <c r="K1122" s="20">
        <f t="shared" ca="1" si="109"/>
        <v>0</v>
      </c>
      <c r="L1122" s="23">
        <f t="shared" ca="1" si="110"/>
        <v>3183</v>
      </c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</row>
    <row r="1123" spans="1:44" x14ac:dyDescent="0.2">
      <c r="A1123" s="14">
        <f>Daten!A1123</f>
        <v>41217</v>
      </c>
      <c r="B1123" s="7" t="str">
        <f>Daten!B1123</f>
        <v>Mühlheim am Inn</v>
      </c>
      <c r="C1123" s="14">
        <f t="shared" si="105"/>
        <v>4</v>
      </c>
      <c r="D1123" s="8">
        <f>Daten!E1123</f>
        <v>677</v>
      </c>
      <c r="E1123" s="9">
        <f>Daten!D1123</f>
        <v>0</v>
      </c>
      <c r="F1123" s="8">
        <f t="shared" si="106"/>
        <v>1091.2835820895523</v>
      </c>
      <c r="H1123" s="25">
        <f t="shared" ca="1" si="107"/>
        <v>6451</v>
      </c>
      <c r="I1123" s="7">
        <f t="shared" ca="1" si="108"/>
        <v>41</v>
      </c>
      <c r="J1123" s="25">
        <f ca="1">IF(I1123=0,0,COUNTIF(I$19:$I1123,C1123*10+1))</f>
        <v>229</v>
      </c>
      <c r="K1123" s="20">
        <f t="shared" ca="1" si="109"/>
        <v>0</v>
      </c>
      <c r="L1123" s="23">
        <f t="shared" ca="1" si="110"/>
        <v>6451</v>
      </c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</row>
    <row r="1124" spans="1:44" x14ac:dyDescent="0.2">
      <c r="A1124" s="14">
        <f>Daten!A1124</f>
        <v>41218</v>
      </c>
      <c r="B1124" s="7" t="str">
        <f>Daten!B1124</f>
        <v>Neuhofen im Innkreis</v>
      </c>
      <c r="C1124" s="14">
        <f t="shared" si="105"/>
        <v>4</v>
      </c>
      <c r="D1124" s="8">
        <f>Daten!E1124</f>
        <v>2509</v>
      </c>
      <c r="E1124" s="9">
        <f>Daten!D1124</f>
        <v>0</v>
      </c>
      <c r="F1124" s="8">
        <f t="shared" si="106"/>
        <v>4044.3582089552237</v>
      </c>
      <c r="H1124" s="25">
        <f t="shared" ca="1" si="107"/>
        <v>23907</v>
      </c>
      <c r="I1124" s="7">
        <f t="shared" ca="1" si="108"/>
        <v>41</v>
      </c>
      <c r="J1124" s="25">
        <f ca="1">IF(I1124=0,0,COUNTIF(I$19:$I1124,C1124*10+1))</f>
        <v>230</v>
      </c>
      <c r="K1124" s="20">
        <f t="shared" ca="1" si="109"/>
        <v>0</v>
      </c>
      <c r="L1124" s="23">
        <f t="shared" ca="1" si="110"/>
        <v>23907</v>
      </c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</row>
    <row r="1125" spans="1:44" x14ac:dyDescent="0.2">
      <c r="A1125" s="14">
        <f>Daten!A1125</f>
        <v>41219</v>
      </c>
      <c r="B1125" s="7" t="str">
        <f>Daten!B1125</f>
        <v>Obernberg am Inn</v>
      </c>
      <c r="C1125" s="14">
        <f t="shared" si="105"/>
        <v>4</v>
      </c>
      <c r="D1125" s="8">
        <f>Daten!E1125</f>
        <v>1708</v>
      </c>
      <c r="E1125" s="9">
        <f>Daten!D1125</f>
        <v>0</v>
      </c>
      <c r="F1125" s="8">
        <f t="shared" si="106"/>
        <v>2753.1940298507461</v>
      </c>
      <c r="H1125" s="25">
        <f t="shared" ca="1" si="107"/>
        <v>16275</v>
      </c>
      <c r="I1125" s="7">
        <f t="shared" ca="1" si="108"/>
        <v>41</v>
      </c>
      <c r="J1125" s="25">
        <f ca="1">IF(I1125=0,0,COUNTIF(I$19:$I1125,C1125*10+1))</f>
        <v>231</v>
      </c>
      <c r="K1125" s="20">
        <f t="shared" ca="1" si="109"/>
        <v>0</v>
      </c>
      <c r="L1125" s="23">
        <f t="shared" ca="1" si="110"/>
        <v>16275</v>
      </c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</row>
    <row r="1126" spans="1:44" x14ac:dyDescent="0.2">
      <c r="A1126" s="14">
        <f>Daten!A1126</f>
        <v>41220</v>
      </c>
      <c r="B1126" s="7" t="str">
        <f>Daten!B1126</f>
        <v>Ort im Innkreis</v>
      </c>
      <c r="C1126" s="14">
        <f t="shared" si="105"/>
        <v>4</v>
      </c>
      <c r="D1126" s="8">
        <f>Daten!E1126</f>
        <v>1362</v>
      </c>
      <c r="E1126" s="9">
        <f>Daten!D1126</f>
        <v>0</v>
      </c>
      <c r="F1126" s="8">
        <f t="shared" si="106"/>
        <v>2195.4626865671644</v>
      </c>
      <c r="H1126" s="25">
        <f t="shared" ca="1" si="107"/>
        <v>12978</v>
      </c>
      <c r="I1126" s="7">
        <f t="shared" ca="1" si="108"/>
        <v>41</v>
      </c>
      <c r="J1126" s="25">
        <f ca="1">IF(I1126=0,0,COUNTIF(I$19:$I1126,C1126*10+1))</f>
        <v>232</v>
      </c>
      <c r="K1126" s="20">
        <f t="shared" ca="1" si="109"/>
        <v>0</v>
      </c>
      <c r="L1126" s="23">
        <f t="shared" ca="1" si="110"/>
        <v>12978</v>
      </c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</row>
    <row r="1127" spans="1:44" x14ac:dyDescent="0.2">
      <c r="A1127" s="14">
        <f>Daten!A1127</f>
        <v>41221</v>
      </c>
      <c r="B1127" s="7" t="str">
        <f>Daten!B1127</f>
        <v>Pattigham</v>
      </c>
      <c r="C1127" s="14">
        <f t="shared" si="105"/>
        <v>4</v>
      </c>
      <c r="D1127" s="8">
        <f>Daten!E1127</f>
        <v>1069</v>
      </c>
      <c r="E1127" s="9">
        <f>Daten!D1127</f>
        <v>0</v>
      </c>
      <c r="F1127" s="8">
        <f t="shared" si="106"/>
        <v>1723.1641791044776</v>
      </c>
      <c r="H1127" s="25">
        <f t="shared" ca="1" si="107"/>
        <v>10186</v>
      </c>
      <c r="I1127" s="7">
        <f t="shared" ca="1" si="108"/>
        <v>41</v>
      </c>
      <c r="J1127" s="25">
        <f ca="1">IF(I1127=0,0,COUNTIF(I$19:$I1127,C1127*10+1))</f>
        <v>233</v>
      </c>
      <c r="K1127" s="20">
        <f t="shared" ca="1" si="109"/>
        <v>0</v>
      </c>
      <c r="L1127" s="23">
        <f t="shared" ca="1" si="110"/>
        <v>10186</v>
      </c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</row>
    <row r="1128" spans="1:44" x14ac:dyDescent="0.2">
      <c r="A1128" s="14">
        <f>Daten!A1128</f>
        <v>41222</v>
      </c>
      <c r="B1128" s="7" t="str">
        <f>Daten!B1128</f>
        <v>Peterskirchen</v>
      </c>
      <c r="C1128" s="14">
        <f t="shared" si="105"/>
        <v>4</v>
      </c>
      <c r="D1128" s="8">
        <f>Daten!E1128</f>
        <v>664</v>
      </c>
      <c r="E1128" s="9">
        <f>Daten!D1128</f>
        <v>0</v>
      </c>
      <c r="F1128" s="8">
        <f t="shared" si="106"/>
        <v>1070.3283582089553</v>
      </c>
      <c r="H1128" s="25">
        <f t="shared" ca="1" si="107"/>
        <v>6327</v>
      </c>
      <c r="I1128" s="7">
        <f t="shared" ca="1" si="108"/>
        <v>41</v>
      </c>
      <c r="J1128" s="25">
        <f ca="1">IF(I1128=0,0,COUNTIF(I$19:$I1128,C1128*10+1))</f>
        <v>234</v>
      </c>
      <c r="K1128" s="20">
        <f t="shared" ca="1" si="109"/>
        <v>0</v>
      </c>
      <c r="L1128" s="23">
        <f t="shared" ca="1" si="110"/>
        <v>6327</v>
      </c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</row>
    <row r="1129" spans="1:44" x14ac:dyDescent="0.2">
      <c r="A1129" s="14">
        <f>Daten!A1129</f>
        <v>41223</v>
      </c>
      <c r="B1129" s="7" t="str">
        <f>Daten!B1129</f>
        <v>Pramet</v>
      </c>
      <c r="C1129" s="14">
        <f t="shared" si="105"/>
        <v>4</v>
      </c>
      <c r="D1129" s="8">
        <f>Daten!E1129</f>
        <v>1020</v>
      </c>
      <c r="E1129" s="9">
        <f>Daten!D1129</f>
        <v>0</v>
      </c>
      <c r="F1129" s="8">
        <f t="shared" si="106"/>
        <v>1644.1791044776119</v>
      </c>
      <c r="H1129" s="25">
        <f t="shared" ca="1" si="107"/>
        <v>9719</v>
      </c>
      <c r="I1129" s="7">
        <f t="shared" ca="1" si="108"/>
        <v>41</v>
      </c>
      <c r="J1129" s="25">
        <f ca="1">IF(I1129=0,0,COUNTIF(I$19:$I1129,C1129*10+1))</f>
        <v>235</v>
      </c>
      <c r="K1129" s="20">
        <f t="shared" ca="1" si="109"/>
        <v>0</v>
      </c>
      <c r="L1129" s="23">
        <f t="shared" ca="1" si="110"/>
        <v>9719</v>
      </c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</row>
    <row r="1130" spans="1:44" x14ac:dyDescent="0.2">
      <c r="A1130" s="14">
        <f>Daten!A1130</f>
        <v>41224</v>
      </c>
      <c r="B1130" s="7" t="str">
        <f>Daten!B1130</f>
        <v>Reichersberg</v>
      </c>
      <c r="C1130" s="14">
        <f t="shared" si="105"/>
        <v>4</v>
      </c>
      <c r="D1130" s="8">
        <f>Daten!E1130</f>
        <v>1622</v>
      </c>
      <c r="E1130" s="9">
        <f>Daten!D1130</f>
        <v>0</v>
      </c>
      <c r="F1130" s="8">
        <f t="shared" si="106"/>
        <v>2614.5671641791046</v>
      </c>
      <c r="H1130" s="25">
        <f t="shared" ca="1" si="107"/>
        <v>15455</v>
      </c>
      <c r="I1130" s="7">
        <f t="shared" ca="1" si="108"/>
        <v>41</v>
      </c>
      <c r="J1130" s="25">
        <f ca="1">IF(I1130=0,0,COUNTIF(I$19:$I1130,C1130*10+1))</f>
        <v>236</v>
      </c>
      <c r="K1130" s="20">
        <f t="shared" ca="1" si="109"/>
        <v>0</v>
      </c>
      <c r="L1130" s="23">
        <f t="shared" ca="1" si="110"/>
        <v>15455</v>
      </c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</row>
    <row r="1131" spans="1:44" x14ac:dyDescent="0.2">
      <c r="A1131" s="14">
        <f>Daten!A1131</f>
        <v>41225</v>
      </c>
      <c r="B1131" s="7" t="str">
        <f>Daten!B1131</f>
        <v>Ried im Innkreis</v>
      </c>
      <c r="C1131" s="14">
        <f t="shared" si="105"/>
        <v>4</v>
      </c>
      <c r="D1131" s="8">
        <f>Daten!E1131</f>
        <v>12509</v>
      </c>
      <c r="E1131" s="9">
        <f>Daten!D1131</f>
        <v>0</v>
      </c>
      <c r="F1131" s="8">
        <f t="shared" si="106"/>
        <v>20848.333333333332</v>
      </c>
      <c r="H1131" s="25">
        <f t="shared" ca="1" si="107"/>
        <v>123238</v>
      </c>
      <c r="I1131" s="7">
        <f t="shared" ca="1" si="108"/>
        <v>41</v>
      </c>
      <c r="J1131" s="25">
        <f ca="1">IF(I1131=0,0,COUNTIF(I$19:$I1131,C1131*10+1))</f>
        <v>237</v>
      </c>
      <c r="K1131" s="20">
        <f t="shared" ca="1" si="109"/>
        <v>0</v>
      </c>
      <c r="L1131" s="23">
        <f t="shared" ca="1" si="110"/>
        <v>123238</v>
      </c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</row>
    <row r="1132" spans="1:44" x14ac:dyDescent="0.2">
      <c r="A1132" s="14">
        <f>Daten!A1132</f>
        <v>41226</v>
      </c>
      <c r="B1132" s="7" t="str">
        <f>Daten!B1132</f>
        <v>St. Georgen bei Obernberg am Inn</v>
      </c>
      <c r="C1132" s="14">
        <f t="shared" si="105"/>
        <v>4</v>
      </c>
      <c r="D1132" s="8">
        <f>Daten!E1132</f>
        <v>559</v>
      </c>
      <c r="E1132" s="9">
        <f>Daten!D1132</f>
        <v>0</v>
      </c>
      <c r="F1132" s="8">
        <f t="shared" si="106"/>
        <v>901.07462686567169</v>
      </c>
      <c r="H1132" s="25">
        <f t="shared" ca="1" si="107"/>
        <v>5326</v>
      </c>
      <c r="I1132" s="7">
        <f t="shared" ca="1" si="108"/>
        <v>41</v>
      </c>
      <c r="J1132" s="25">
        <f ca="1">IF(I1132=0,0,COUNTIF(I$19:$I1132,C1132*10+1))</f>
        <v>238</v>
      </c>
      <c r="K1132" s="20">
        <f t="shared" ca="1" si="109"/>
        <v>0</v>
      </c>
      <c r="L1132" s="23">
        <f t="shared" ca="1" si="110"/>
        <v>5326</v>
      </c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</row>
    <row r="1133" spans="1:44" x14ac:dyDescent="0.2">
      <c r="A1133" s="14">
        <f>Daten!A1133</f>
        <v>41227</v>
      </c>
      <c r="B1133" s="7" t="str">
        <f>Daten!B1133</f>
        <v>St. Marienkirchen am Hausruck</v>
      </c>
      <c r="C1133" s="14">
        <f t="shared" si="105"/>
        <v>4</v>
      </c>
      <c r="D1133" s="8">
        <f>Daten!E1133</f>
        <v>900</v>
      </c>
      <c r="E1133" s="9">
        <f>Daten!D1133</f>
        <v>0</v>
      </c>
      <c r="F1133" s="8">
        <f t="shared" si="106"/>
        <v>1450.7462686567164</v>
      </c>
      <c r="H1133" s="25">
        <f t="shared" ca="1" si="107"/>
        <v>8576</v>
      </c>
      <c r="I1133" s="7">
        <f t="shared" ca="1" si="108"/>
        <v>41</v>
      </c>
      <c r="J1133" s="25">
        <f ca="1">IF(I1133=0,0,COUNTIF(I$19:$I1133,C1133*10+1))</f>
        <v>239</v>
      </c>
      <c r="K1133" s="20">
        <f t="shared" ca="1" si="109"/>
        <v>0</v>
      </c>
      <c r="L1133" s="23">
        <f t="shared" ca="1" si="110"/>
        <v>8576</v>
      </c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</row>
    <row r="1134" spans="1:44" x14ac:dyDescent="0.2">
      <c r="A1134" s="14">
        <f>Daten!A1134</f>
        <v>41228</v>
      </c>
      <c r="B1134" s="7" t="str">
        <f>Daten!B1134</f>
        <v>St. Martin im Innkreis</v>
      </c>
      <c r="C1134" s="14">
        <f t="shared" si="105"/>
        <v>4</v>
      </c>
      <c r="D1134" s="8">
        <f>Daten!E1134</f>
        <v>2196</v>
      </c>
      <c r="E1134" s="9">
        <f>Daten!D1134</f>
        <v>0</v>
      </c>
      <c r="F1134" s="8">
        <f t="shared" si="106"/>
        <v>3539.8208955223881</v>
      </c>
      <c r="H1134" s="25">
        <f t="shared" ca="1" si="107"/>
        <v>20925</v>
      </c>
      <c r="I1134" s="7">
        <f t="shared" ca="1" si="108"/>
        <v>41</v>
      </c>
      <c r="J1134" s="25">
        <f ca="1">IF(I1134=0,0,COUNTIF(I$19:$I1134,C1134*10+1))</f>
        <v>240</v>
      </c>
      <c r="K1134" s="20">
        <f t="shared" ca="1" si="109"/>
        <v>0</v>
      </c>
      <c r="L1134" s="23">
        <f t="shared" ca="1" si="110"/>
        <v>20925</v>
      </c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</row>
    <row r="1135" spans="1:44" x14ac:dyDescent="0.2">
      <c r="A1135" s="14">
        <f>Daten!A1135</f>
        <v>41229</v>
      </c>
      <c r="B1135" s="7" t="str">
        <f>Daten!B1135</f>
        <v>Schildorn</v>
      </c>
      <c r="C1135" s="14">
        <f t="shared" si="105"/>
        <v>4</v>
      </c>
      <c r="D1135" s="8">
        <f>Daten!E1135</f>
        <v>1233</v>
      </c>
      <c r="E1135" s="9">
        <f>Daten!D1135</f>
        <v>0</v>
      </c>
      <c r="F1135" s="8">
        <f t="shared" si="106"/>
        <v>1987.5223880597014</v>
      </c>
      <c r="H1135" s="25">
        <f t="shared" ca="1" si="107"/>
        <v>11749</v>
      </c>
      <c r="I1135" s="7">
        <f t="shared" ca="1" si="108"/>
        <v>41</v>
      </c>
      <c r="J1135" s="25">
        <f ca="1">IF(I1135=0,0,COUNTIF(I$19:$I1135,C1135*10+1))</f>
        <v>241</v>
      </c>
      <c r="K1135" s="20">
        <f t="shared" ca="1" si="109"/>
        <v>0</v>
      </c>
      <c r="L1135" s="23">
        <f t="shared" ca="1" si="110"/>
        <v>11749</v>
      </c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</row>
    <row r="1136" spans="1:44" x14ac:dyDescent="0.2">
      <c r="A1136" s="14">
        <f>Daten!A1136</f>
        <v>41230</v>
      </c>
      <c r="B1136" s="7" t="str">
        <f>Daten!B1136</f>
        <v>Senftenbach</v>
      </c>
      <c r="C1136" s="14">
        <f t="shared" si="105"/>
        <v>4</v>
      </c>
      <c r="D1136" s="8">
        <f>Daten!E1136</f>
        <v>786</v>
      </c>
      <c r="E1136" s="9">
        <f>Daten!D1136</f>
        <v>0</v>
      </c>
      <c r="F1136" s="8">
        <f t="shared" si="106"/>
        <v>1266.9850746268658</v>
      </c>
      <c r="H1136" s="25">
        <f t="shared" ca="1" si="107"/>
        <v>7489</v>
      </c>
      <c r="I1136" s="7">
        <f t="shared" ca="1" si="108"/>
        <v>41</v>
      </c>
      <c r="J1136" s="25">
        <f ca="1">IF(I1136=0,0,COUNTIF(I$19:$I1136,C1136*10+1))</f>
        <v>242</v>
      </c>
      <c r="K1136" s="20">
        <f t="shared" ca="1" si="109"/>
        <v>0</v>
      </c>
      <c r="L1136" s="23">
        <f t="shared" ca="1" si="110"/>
        <v>7489</v>
      </c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</row>
    <row r="1137" spans="1:44" x14ac:dyDescent="0.2">
      <c r="A1137" s="14">
        <f>Daten!A1137</f>
        <v>41231</v>
      </c>
      <c r="B1137" s="7" t="str">
        <f>Daten!B1137</f>
        <v>Taiskirchen im Innkreis</v>
      </c>
      <c r="C1137" s="14">
        <f t="shared" si="105"/>
        <v>4</v>
      </c>
      <c r="D1137" s="8">
        <f>Daten!E1137</f>
        <v>2395</v>
      </c>
      <c r="E1137" s="9">
        <f>Daten!D1137</f>
        <v>0</v>
      </c>
      <c r="F1137" s="8">
        <f t="shared" si="106"/>
        <v>3860.5970149253731</v>
      </c>
      <c r="H1137" s="25">
        <f t="shared" ca="1" si="107"/>
        <v>22821</v>
      </c>
      <c r="I1137" s="7">
        <f t="shared" ca="1" si="108"/>
        <v>41</v>
      </c>
      <c r="J1137" s="25">
        <f ca="1">IF(I1137=0,0,COUNTIF(I$19:$I1137,C1137*10+1))</f>
        <v>243</v>
      </c>
      <c r="K1137" s="20">
        <f t="shared" ca="1" si="109"/>
        <v>0</v>
      </c>
      <c r="L1137" s="23">
        <f t="shared" ca="1" si="110"/>
        <v>22821</v>
      </c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</row>
    <row r="1138" spans="1:44" x14ac:dyDescent="0.2">
      <c r="A1138" s="14">
        <f>Daten!A1138</f>
        <v>41232</v>
      </c>
      <c r="B1138" s="7" t="str">
        <f>Daten!B1138</f>
        <v>Tumeltsham</v>
      </c>
      <c r="C1138" s="14">
        <f t="shared" si="105"/>
        <v>4</v>
      </c>
      <c r="D1138" s="8">
        <f>Daten!E1138</f>
        <v>1599</v>
      </c>
      <c r="E1138" s="9">
        <f>Daten!D1138</f>
        <v>0</v>
      </c>
      <c r="F1138" s="8">
        <f t="shared" si="106"/>
        <v>2577.4925373134329</v>
      </c>
      <c r="H1138" s="25">
        <f t="shared" ca="1" si="107"/>
        <v>15236</v>
      </c>
      <c r="I1138" s="7">
        <f t="shared" ca="1" si="108"/>
        <v>41</v>
      </c>
      <c r="J1138" s="25">
        <f ca="1">IF(I1138=0,0,COUNTIF(I$19:$I1138,C1138*10+1))</f>
        <v>244</v>
      </c>
      <c r="K1138" s="20">
        <f t="shared" ca="1" si="109"/>
        <v>0</v>
      </c>
      <c r="L1138" s="23">
        <f t="shared" ca="1" si="110"/>
        <v>15236</v>
      </c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</row>
    <row r="1139" spans="1:44" x14ac:dyDescent="0.2">
      <c r="A1139" s="14">
        <f>Daten!A1139</f>
        <v>41233</v>
      </c>
      <c r="B1139" s="7" t="str">
        <f>Daten!B1139</f>
        <v>Utzenaich</v>
      </c>
      <c r="C1139" s="14">
        <f t="shared" si="105"/>
        <v>4</v>
      </c>
      <c r="D1139" s="8">
        <f>Daten!E1139</f>
        <v>1643</v>
      </c>
      <c r="E1139" s="9">
        <f>Daten!D1139</f>
        <v>0</v>
      </c>
      <c r="F1139" s="8">
        <f t="shared" si="106"/>
        <v>2648.4179104477612</v>
      </c>
      <c r="H1139" s="25">
        <f t="shared" ca="1" si="107"/>
        <v>15655</v>
      </c>
      <c r="I1139" s="7">
        <f t="shared" ca="1" si="108"/>
        <v>41</v>
      </c>
      <c r="J1139" s="25">
        <f ca="1">IF(I1139=0,0,COUNTIF(I$19:$I1139,C1139*10+1))</f>
        <v>245</v>
      </c>
      <c r="K1139" s="20">
        <f t="shared" ca="1" si="109"/>
        <v>0</v>
      </c>
      <c r="L1139" s="23">
        <f t="shared" ca="1" si="110"/>
        <v>15655</v>
      </c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</row>
    <row r="1140" spans="1:44" x14ac:dyDescent="0.2">
      <c r="A1140" s="14">
        <f>Daten!A1140</f>
        <v>41234</v>
      </c>
      <c r="B1140" s="7" t="str">
        <f>Daten!B1140</f>
        <v>Waldzell</v>
      </c>
      <c r="C1140" s="14">
        <f t="shared" si="105"/>
        <v>4</v>
      </c>
      <c r="D1140" s="8">
        <f>Daten!E1140</f>
        <v>2280</v>
      </c>
      <c r="E1140" s="9">
        <f>Daten!D1140</f>
        <v>0</v>
      </c>
      <c r="F1140" s="8">
        <f t="shared" si="106"/>
        <v>3675.2238805970151</v>
      </c>
      <c r="H1140" s="25">
        <f t="shared" ca="1" si="107"/>
        <v>21725</v>
      </c>
      <c r="I1140" s="7">
        <f t="shared" ca="1" si="108"/>
        <v>41</v>
      </c>
      <c r="J1140" s="25">
        <f ca="1">IF(I1140=0,0,COUNTIF(I$19:$I1140,C1140*10+1))</f>
        <v>246</v>
      </c>
      <c r="K1140" s="20">
        <f t="shared" ca="1" si="109"/>
        <v>0</v>
      </c>
      <c r="L1140" s="23">
        <f t="shared" ca="1" si="110"/>
        <v>21725</v>
      </c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</row>
    <row r="1141" spans="1:44" x14ac:dyDescent="0.2">
      <c r="A1141" s="14">
        <f>Daten!A1141</f>
        <v>41235</v>
      </c>
      <c r="B1141" s="7" t="str">
        <f>Daten!B1141</f>
        <v>Weilbach</v>
      </c>
      <c r="C1141" s="14">
        <f t="shared" si="105"/>
        <v>4</v>
      </c>
      <c r="D1141" s="8">
        <f>Daten!E1141</f>
        <v>604</v>
      </c>
      <c r="E1141" s="9">
        <f>Daten!D1141</f>
        <v>0</v>
      </c>
      <c r="F1141" s="8">
        <f t="shared" si="106"/>
        <v>973.61194029850742</v>
      </c>
      <c r="H1141" s="25">
        <f t="shared" ca="1" si="107"/>
        <v>5755</v>
      </c>
      <c r="I1141" s="7">
        <f t="shared" ca="1" si="108"/>
        <v>41</v>
      </c>
      <c r="J1141" s="25">
        <f ca="1">IF(I1141=0,0,COUNTIF(I$19:$I1141,C1141*10+1))</f>
        <v>247</v>
      </c>
      <c r="K1141" s="20">
        <f t="shared" ca="1" si="109"/>
        <v>0</v>
      </c>
      <c r="L1141" s="23">
        <f t="shared" ca="1" si="110"/>
        <v>5755</v>
      </c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</row>
    <row r="1142" spans="1:44" x14ac:dyDescent="0.2">
      <c r="A1142" s="14">
        <f>Daten!A1142</f>
        <v>41236</v>
      </c>
      <c r="B1142" s="7" t="str">
        <f>Daten!B1142</f>
        <v>Wippenham</v>
      </c>
      <c r="C1142" s="14">
        <f t="shared" si="105"/>
        <v>4</v>
      </c>
      <c r="D1142" s="8">
        <f>Daten!E1142</f>
        <v>558</v>
      </c>
      <c r="E1142" s="9">
        <f>Daten!D1142</f>
        <v>0</v>
      </c>
      <c r="F1142" s="8">
        <f t="shared" si="106"/>
        <v>899.46268656716416</v>
      </c>
      <c r="H1142" s="25">
        <f t="shared" ca="1" si="107"/>
        <v>5317</v>
      </c>
      <c r="I1142" s="7">
        <f t="shared" ca="1" si="108"/>
        <v>41</v>
      </c>
      <c r="J1142" s="25">
        <f ca="1">IF(I1142=0,0,COUNTIF(I$19:$I1142,C1142*10+1))</f>
        <v>248</v>
      </c>
      <c r="K1142" s="20">
        <f t="shared" ca="1" si="109"/>
        <v>0</v>
      </c>
      <c r="L1142" s="23">
        <f t="shared" ca="1" si="110"/>
        <v>5317</v>
      </c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</row>
    <row r="1143" spans="1:44" x14ac:dyDescent="0.2">
      <c r="A1143" s="14">
        <f>Daten!A1143</f>
        <v>41304</v>
      </c>
      <c r="B1143" s="7" t="str">
        <f>Daten!B1143</f>
        <v>Altenfelden</v>
      </c>
      <c r="C1143" s="14">
        <f t="shared" si="105"/>
        <v>4</v>
      </c>
      <c r="D1143" s="8">
        <f>Daten!E1143</f>
        <v>2284</v>
      </c>
      <c r="E1143" s="9">
        <f>Daten!D1143</f>
        <v>0</v>
      </c>
      <c r="F1143" s="8">
        <f t="shared" si="106"/>
        <v>3681.6716417910447</v>
      </c>
      <c r="H1143" s="25">
        <f t="shared" ca="1" si="107"/>
        <v>21763</v>
      </c>
      <c r="I1143" s="7">
        <f t="shared" ca="1" si="108"/>
        <v>41</v>
      </c>
      <c r="J1143" s="25">
        <f ca="1">IF(I1143=0,0,COUNTIF(I$19:$I1143,C1143*10+1))</f>
        <v>249</v>
      </c>
      <c r="K1143" s="20">
        <f t="shared" ca="1" si="109"/>
        <v>0</v>
      </c>
      <c r="L1143" s="23">
        <f t="shared" ca="1" si="110"/>
        <v>21763</v>
      </c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</row>
    <row r="1144" spans="1:44" x14ac:dyDescent="0.2">
      <c r="A1144" s="14">
        <f>Daten!A1144</f>
        <v>41305</v>
      </c>
      <c r="B1144" s="7" t="str">
        <f>Daten!B1144</f>
        <v>Arnreit</v>
      </c>
      <c r="C1144" s="14">
        <f t="shared" si="105"/>
        <v>4</v>
      </c>
      <c r="D1144" s="8">
        <f>Daten!E1144</f>
        <v>1181</v>
      </c>
      <c r="E1144" s="9">
        <f>Daten!D1144</f>
        <v>0</v>
      </c>
      <c r="F1144" s="8">
        <f t="shared" si="106"/>
        <v>1903.7014925373135</v>
      </c>
      <c r="H1144" s="25">
        <f t="shared" ca="1" si="107"/>
        <v>11253</v>
      </c>
      <c r="I1144" s="7">
        <f t="shared" ca="1" si="108"/>
        <v>41</v>
      </c>
      <c r="J1144" s="25">
        <f ca="1">IF(I1144=0,0,COUNTIF(I$19:$I1144,C1144*10+1))</f>
        <v>250</v>
      </c>
      <c r="K1144" s="20">
        <f t="shared" ca="1" si="109"/>
        <v>0</v>
      </c>
      <c r="L1144" s="23">
        <f t="shared" ca="1" si="110"/>
        <v>11253</v>
      </c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</row>
    <row r="1145" spans="1:44" x14ac:dyDescent="0.2">
      <c r="A1145" s="14">
        <f>Daten!A1145</f>
        <v>41306</v>
      </c>
      <c r="B1145" s="7" t="str">
        <f>Daten!B1145</f>
        <v>Atzesberg</v>
      </c>
      <c r="C1145" s="14">
        <f t="shared" si="105"/>
        <v>4</v>
      </c>
      <c r="D1145" s="8">
        <f>Daten!E1145</f>
        <v>450</v>
      </c>
      <c r="E1145" s="9">
        <f>Daten!D1145</f>
        <v>0</v>
      </c>
      <c r="F1145" s="8">
        <f t="shared" si="106"/>
        <v>725.37313432835822</v>
      </c>
      <c r="H1145" s="25">
        <f t="shared" ca="1" si="107"/>
        <v>4288</v>
      </c>
      <c r="I1145" s="7">
        <f t="shared" ca="1" si="108"/>
        <v>41</v>
      </c>
      <c r="J1145" s="25">
        <f ca="1">IF(I1145=0,0,COUNTIF(I$19:$I1145,C1145*10+1))</f>
        <v>251</v>
      </c>
      <c r="K1145" s="20">
        <f t="shared" ca="1" si="109"/>
        <v>0</v>
      </c>
      <c r="L1145" s="23">
        <f t="shared" ca="1" si="110"/>
        <v>4288</v>
      </c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</row>
    <row r="1146" spans="1:44" x14ac:dyDescent="0.2">
      <c r="A1146" s="14">
        <f>Daten!A1146</f>
        <v>41307</v>
      </c>
      <c r="B1146" s="7" t="str">
        <f>Daten!B1146</f>
        <v>Auberg</v>
      </c>
      <c r="C1146" s="14">
        <f t="shared" si="105"/>
        <v>4</v>
      </c>
      <c r="D1146" s="8">
        <f>Daten!E1146</f>
        <v>595</v>
      </c>
      <c r="E1146" s="9">
        <f>Daten!D1146</f>
        <v>0</v>
      </c>
      <c r="F1146" s="8">
        <f t="shared" si="106"/>
        <v>959.1044776119403</v>
      </c>
      <c r="H1146" s="25">
        <f t="shared" ca="1" si="107"/>
        <v>5669</v>
      </c>
      <c r="I1146" s="7">
        <f t="shared" ca="1" si="108"/>
        <v>41</v>
      </c>
      <c r="J1146" s="25">
        <f ca="1">IF(I1146=0,0,COUNTIF(I$19:$I1146,C1146*10+1))</f>
        <v>252</v>
      </c>
      <c r="K1146" s="20">
        <f t="shared" ca="1" si="109"/>
        <v>0</v>
      </c>
      <c r="L1146" s="23">
        <f t="shared" ca="1" si="110"/>
        <v>5669</v>
      </c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</row>
    <row r="1147" spans="1:44" x14ac:dyDescent="0.2">
      <c r="A1147" s="14">
        <f>Daten!A1147</f>
        <v>41309</v>
      </c>
      <c r="B1147" s="7" t="str">
        <f>Daten!B1147</f>
        <v>Haslach an der Mühl</v>
      </c>
      <c r="C1147" s="14">
        <f t="shared" si="105"/>
        <v>4</v>
      </c>
      <c r="D1147" s="8">
        <f>Daten!E1147</f>
        <v>2605</v>
      </c>
      <c r="E1147" s="9">
        <f>Daten!D1147</f>
        <v>0</v>
      </c>
      <c r="F1147" s="8">
        <f t="shared" si="106"/>
        <v>4199.1044776119406</v>
      </c>
      <c r="H1147" s="25">
        <f t="shared" ca="1" si="107"/>
        <v>24822</v>
      </c>
      <c r="I1147" s="7">
        <f t="shared" ca="1" si="108"/>
        <v>41</v>
      </c>
      <c r="J1147" s="25">
        <f ca="1">IF(I1147=0,0,COUNTIF(I$19:$I1147,C1147*10+1))</f>
        <v>253</v>
      </c>
      <c r="K1147" s="20">
        <f t="shared" ca="1" si="109"/>
        <v>0</v>
      </c>
      <c r="L1147" s="23">
        <f t="shared" ca="1" si="110"/>
        <v>24822</v>
      </c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</row>
    <row r="1148" spans="1:44" x14ac:dyDescent="0.2">
      <c r="A1148" s="14">
        <f>Daten!A1148</f>
        <v>41311</v>
      </c>
      <c r="B1148" s="7" t="str">
        <f>Daten!B1148</f>
        <v>Hörbich</v>
      </c>
      <c r="C1148" s="14">
        <f t="shared" si="105"/>
        <v>4</v>
      </c>
      <c r="D1148" s="8">
        <f>Daten!E1148</f>
        <v>421</v>
      </c>
      <c r="E1148" s="9">
        <f>Daten!D1148</f>
        <v>0</v>
      </c>
      <c r="F1148" s="8">
        <f t="shared" si="106"/>
        <v>678.62686567164178</v>
      </c>
      <c r="H1148" s="25">
        <f t="shared" ca="1" si="107"/>
        <v>4011</v>
      </c>
      <c r="I1148" s="7">
        <f t="shared" ca="1" si="108"/>
        <v>41</v>
      </c>
      <c r="J1148" s="25">
        <f ca="1">IF(I1148=0,0,COUNTIF(I$19:$I1148,C1148*10+1))</f>
        <v>254</v>
      </c>
      <c r="K1148" s="20">
        <f t="shared" ca="1" si="109"/>
        <v>0</v>
      </c>
      <c r="L1148" s="23">
        <f t="shared" ca="1" si="110"/>
        <v>4011</v>
      </c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</row>
    <row r="1149" spans="1:44" x14ac:dyDescent="0.2">
      <c r="A1149" s="14">
        <f>Daten!A1149</f>
        <v>41312</v>
      </c>
      <c r="B1149" s="7" t="str">
        <f>Daten!B1149</f>
        <v>Hofkirchen im Mühlkreis</v>
      </c>
      <c r="C1149" s="14">
        <f t="shared" si="105"/>
        <v>4</v>
      </c>
      <c r="D1149" s="8">
        <f>Daten!E1149</f>
        <v>1552</v>
      </c>
      <c r="E1149" s="9">
        <f>Daten!D1149</f>
        <v>0</v>
      </c>
      <c r="F1149" s="8">
        <f t="shared" si="106"/>
        <v>2501.7313432835822</v>
      </c>
      <c r="H1149" s="25">
        <f t="shared" ca="1" si="107"/>
        <v>14788</v>
      </c>
      <c r="I1149" s="7">
        <f t="shared" ca="1" si="108"/>
        <v>41</v>
      </c>
      <c r="J1149" s="25">
        <f ca="1">IF(I1149=0,0,COUNTIF(I$19:$I1149,C1149*10+1))</f>
        <v>255</v>
      </c>
      <c r="K1149" s="20">
        <f t="shared" ca="1" si="109"/>
        <v>0</v>
      </c>
      <c r="L1149" s="23">
        <f t="shared" ca="1" si="110"/>
        <v>14788</v>
      </c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</row>
    <row r="1150" spans="1:44" x14ac:dyDescent="0.2">
      <c r="A1150" s="14">
        <f>Daten!A1150</f>
        <v>41313</v>
      </c>
      <c r="B1150" s="7" t="str">
        <f>Daten!B1150</f>
        <v>Julbach</v>
      </c>
      <c r="C1150" s="14">
        <f t="shared" si="105"/>
        <v>4</v>
      </c>
      <c r="D1150" s="8">
        <f>Daten!E1150</f>
        <v>1551</v>
      </c>
      <c r="E1150" s="9">
        <f>Daten!D1150</f>
        <v>0</v>
      </c>
      <c r="F1150" s="8">
        <f t="shared" si="106"/>
        <v>2500.1194029850744</v>
      </c>
      <c r="H1150" s="25">
        <f t="shared" ca="1" si="107"/>
        <v>14779</v>
      </c>
      <c r="I1150" s="7">
        <f t="shared" ca="1" si="108"/>
        <v>41</v>
      </c>
      <c r="J1150" s="25">
        <f ca="1">IF(I1150=0,0,COUNTIF(I$19:$I1150,C1150*10+1))</f>
        <v>256</v>
      </c>
      <c r="K1150" s="20">
        <f t="shared" ca="1" si="109"/>
        <v>0</v>
      </c>
      <c r="L1150" s="23">
        <f t="shared" ca="1" si="110"/>
        <v>14779</v>
      </c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</row>
    <row r="1151" spans="1:44" x14ac:dyDescent="0.2">
      <c r="A1151" s="14">
        <f>Daten!A1151</f>
        <v>41314</v>
      </c>
      <c r="B1151" s="7" t="str">
        <f>Daten!B1151</f>
        <v>Kirchberg ob der Donau</v>
      </c>
      <c r="C1151" s="14">
        <f t="shared" si="105"/>
        <v>4</v>
      </c>
      <c r="D1151" s="8">
        <f>Daten!E1151</f>
        <v>1074</v>
      </c>
      <c r="E1151" s="9">
        <f>Daten!D1151</f>
        <v>0</v>
      </c>
      <c r="F1151" s="8">
        <f t="shared" si="106"/>
        <v>1731.2238805970148</v>
      </c>
      <c r="H1151" s="25">
        <f t="shared" ca="1" si="107"/>
        <v>10234</v>
      </c>
      <c r="I1151" s="7">
        <f t="shared" ca="1" si="108"/>
        <v>41</v>
      </c>
      <c r="J1151" s="25">
        <f ca="1">IF(I1151=0,0,COUNTIF(I$19:$I1151,C1151*10+1))</f>
        <v>257</v>
      </c>
      <c r="K1151" s="20">
        <f t="shared" ca="1" si="109"/>
        <v>0</v>
      </c>
      <c r="L1151" s="23">
        <f t="shared" ca="1" si="110"/>
        <v>10234</v>
      </c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</row>
    <row r="1152" spans="1:44" x14ac:dyDescent="0.2">
      <c r="A1152" s="14">
        <f>Daten!A1152</f>
        <v>41315</v>
      </c>
      <c r="B1152" s="7" t="str">
        <f>Daten!B1152</f>
        <v>Klaffer am Hochficht</v>
      </c>
      <c r="C1152" s="14">
        <f t="shared" si="105"/>
        <v>4</v>
      </c>
      <c r="D1152" s="8">
        <f>Daten!E1152</f>
        <v>1343</v>
      </c>
      <c r="E1152" s="9">
        <f>Daten!D1152</f>
        <v>0</v>
      </c>
      <c r="F1152" s="8">
        <f t="shared" si="106"/>
        <v>2164.8358208955224</v>
      </c>
      <c r="H1152" s="25">
        <f t="shared" ca="1" si="107"/>
        <v>12797</v>
      </c>
      <c r="I1152" s="7">
        <f t="shared" ca="1" si="108"/>
        <v>41</v>
      </c>
      <c r="J1152" s="25">
        <f ca="1">IF(I1152=0,0,COUNTIF(I$19:$I1152,C1152*10+1))</f>
        <v>258</v>
      </c>
      <c r="K1152" s="20">
        <f t="shared" ca="1" si="109"/>
        <v>0</v>
      </c>
      <c r="L1152" s="23">
        <f t="shared" ca="1" si="110"/>
        <v>12797</v>
      </c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</row>
    <row r="1153" spans="1:44" x14ac:dyDescent="0.2">
      <c r="A1153" s="14">
        <f>Daten!A1153</f>
        <v>41316</v>
      </c>
      <c r="B1153" s="7" t="str">
        <f>Daten!B1153</f>
        <v>Kleinzell im Mühlkreis</v>
      </c>
      <c r="C1153" s="14">
        <f t="shared" si="105"/>
        <v>4</v>
      </c>
      <c r="D1153" s="8">
        <f>Daten!E1153</f>
        <v>1716</v>
      </c>
      <c r="E1153" s="9">
        <f>Daten!D1153</f>
        <v>0</v>
      </c>
      <c r="F1153" s="8">
        <f t="shared" si="106"/>
        <v>2766.0895522388059</v>
      </c>
      <c r="H1153" s="25">
        <f t="shared" ca="1" si="107"/>
        <v>16351</v>
      </c>
      <c r="I1153" s="7">
        <f t="shared" ca="1" si="108"/>
        <v>41</v>
      </c>
      <c r="J1153" s="25">
        <f ca="1">IF(I1153=0,0,COUNTIF(I$19:$I1153,C1153*10+1))</f>
        <v>259</v>
      </c>
      <c r="K1153" s="20">
        <f t="shared" ca="1" si="109"/>
        <v>0</v>
      </c>
      <c r="L1153" s="23">
        <f t="shared" ca="1" si="110"/>
        <v>16351</v>
      </c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</row>
    <row r="1154" spans="1:44" x14ac:dyDescent="0.2">
      <c r="A1154" s="14">
        <f>Daten!A1154</f>
        <v>41317</v>
      </c>
      <c r="B1154" s="7" t="str">
        <f>Daten!B1154</f>
        <v>Kollerschlag</v>
      </c>
      <c r="C1154" s="14">
        <f t="shared" si="105"/>
        <v>4</v>
      </c>
      <c r="D1154" s="8">
        <f>Daten!E1154</f>
        <v>1535</v>
      </c>
      <c r="E1154" s="9">
        <f>Daten!D1154</f>
        <v>0</v>
      </c>
      <c r="F1154" s="8">
        <f t="shared" si="106"/>
        <v>2474.3283582089553</v>
      </c>
      <c r="H1154" s="25">
        <f t="shared" ca="1" si="107"/>
        <v>14626</v>
      </c>
      <c r="I1154" s="7">
        <f t="shared" ca="1" si="108"/>
        <v>41</v>
      </c>
      <c r="J1154" s="25">
        <f ca="1">IF(I1154=0,0,COUNTIF(I$19:$I1154,C1154*10+1))</f>
        <v>260</v>
      </c>
      <c r="K1154" s="20">
        <f t="shared" ca="1" si="109"/>
        <v>0</v>
      </c>
      <c r="L1154" s="23">
        <f t="shared" ca="1" si="110"/>
        <v>14626</v>
      </c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</row>
    <row r="1155" spans="1:44" x14ac:dyDescent="0.2">
      <c r="A1155" s="14">
        <f>Daten!A1155</f>
        <v>41318</v>
      </c>
      <c r="B1155" s="7" t="str">
        <f>Daten!B1155</f>
        <v>Lembach im Mühlkreis</v>
      </c>
      <c r="C1155" s="14">
        <f t="shared" si="105"/>
        <v>4</v>
      </c>
      <c r="D1155" s="8">
        <f>Daten!E1155</f>
        <v>1522</v>
      </c>
      <c r="E1155" s="9">
        <f>Daten!D1155</f>
        <v>0</v>
      </c>
      <c r="F1155" s="8">
        <f t="shared" si="106"/>
        <v>2453.373134328358</v>
      </c>
      <c r="H1155" s="25">
        <f t="shared" ca="1" si="107"/>
        <v>14502</v>
      </c>
      <c r="I1155" s="7">
        <f t="shared" ca="1" si="108"/>
        <v>41</v>
      </c>
      <c r="J1155" s="25">
        <f ca="1">IF(I1155=0,0,COUNTIF(I$19:$I1155,C1155*10+1))</f>
        <v>261</v>
      </c>
      <c r="K1155" s="20">
        <f t="shared" ca="1" si="109"/>
        <v>0</v>
      </c>
      <c r="L1155" s="23">
        <f t="shared" ca="1" si="110"/>
        <v>14502</v>
      </c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</row>
    <row r="1156" spans="1:44" x14ac:dyDescent="0.2">
      <c r="A1156" s="14">
        <f>Daten!A1156</f>
        <v>41319</v>
      </c>
      <c r="B1156" s="7" t="str">
        <f>Daten!B1156</f>
        <v>Lichtenau im Mühlkreis</v>
      </c>
      <c r="C1156" s="14">
        <f t="shared" si="105"/>
        <v>4</v>
      </c>
      <c r="D1156" s="8">
        <f>Daten!E1156</f>
        <v>485</v>
      </c>
      <c r="E1156" s="9">
        <f>Daten!D1156</f>
        <v>0</v>
      </c>
      <c r="F1156" s="8">
        <f t="shared" si="106"/>
        <v>781.79104477611941</v>
      </c>
      <c r="H1156" s="25">
        <f t="shared" ca="1" si="107"/>
        <v>4621</v>
      </c>
      <c r="I1156" s="7">
        <f t="shared" ca="1" si="108"/>
        <v>41</v>
      </c>
      <c r="J1156" s="25">
        <f ca="1">IF(I1156=0,0,COUNTIF(I$19:$I1156,C1156*10+1))</f>
        <v>262</v>
      </c>
      <c r="K1156" s="20">
        <f t="shared" ca="1" si="109"/>
        <v>0</v>
      </c>
      <c r="L1156" s="23">
        <f t="shared" ca="1" si="110"/>
        <v>4621</v>
      </c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</row>
    <row r="1157" spans="1:44" x14ac:dyDescent="0.2">
      <c r="A1157" s="14">
        <f>Daten!A1157</f>
        <v>41320</v>
      </c>
      <c r="B1157" s="7" t="str">
        <f>Daten!B1157</f>
        <v>Nebelberg</v>
      </c>
      <c r="C1157" s="14">
        <f t="shared" si="105"/>
        <v>4</v>
      </c>
      <c r="D1157" s="8">
        <f>Daten!E1157</f>
        <v>649</v>
      </c>
      <c r="E1157" s="9">
        <f>Daten!D1157</f>
        <v>0</v>
      </c>
      <c r="F1157" s="8">
        <f t="shared" si="106"/>
        <v>1046.1492537313434</v>
      </c>
      <c r="H1157" s="25">
        <f t="shared" ca="1" si="107"/>
        <v>6184</v>
      </c>
      <c r="I1157" s="7">
        <f t="shared" ca="1" si="108"/>
        <v>41</v>
      </c>
      <c r="J1157" s="25">
        <f ca="1">IF(I1157=0,0,COUNTIF(I$19:$I1157,C1157*10+1))</f>
        <v>263</v>
      </c>
      <c r="K1157" s="20">
        <f t="shared" ca="1" si="109"/>
        <v>0</v>
      </c>
      <c r="L1157" s="23">
        <f t="shared" ca="1" si="110"/>
        <v>6184</v>
      </c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</row>
    <row r="1158" spans="1:44" x14ac:dyDescent="0.2">
      <c r="A1158" s="14">
        <f>Daten!A1158</f>
        <v>41321</v>
      </c>
      <c r="B1158" s="7" t="str">
        <f>Daten!B1158</f>
        <v>Neufelden</v>
      </c>
      <c r="C1158" s="14">
        <f t="shared" si="105"/>
        <v>4</v>
      </c>
      <c r="D1158" s="8">
        <f>Daten!E1158</f>
        <v>1215</v>
      </c>
      <c r="E1158" s="9">
        <f>Daten!D1158</f>
        <v>0</v>
      </c>
      <c r="F1158" s="8">
        <f t="shared" si="106"/>
        <v>1958.5074626865671</v>
      </c>
      <c r="H1158" s="25">
        <f t="shared" ca="1" si="107"/>
        <v>11577</v>
      </c>
      <c r="I1158" s="7">
        <f t="shared" ca="1" si="108"/>
        <v>41</v>
      </c>
      <c r="J1158" s="25">
        <f ca="1">IF(I1158=0,0,COUNTIF(I$19:$I1158,C1158*10+1))</f>
        <v>264</v>
      </c>
      <c r="K1158" s="20">
        <f t="shared" ca="1" si="109"/>
        <v>0</v>
      </c>
      <c r="L1158" s="23">
        <f t="shared" ca="1" si="110"/>
        <v>11577</v>
      </c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</row>
    <row r="1159" spans="1:44" x14ac:dyDescent="0.2">
      <c r="A1159" s="14">
        <f>Daten!A1159</f>
        <v>41322</v>
      </c>
      <c r="B1159" s="7" t="str">
        <f>Daten!B1159</f>
        <v>Niederkappel</v>
      </c>
      <c r="C1159" s="14">
        <f t="shared" si="105"/>
        <v>4</v>
      </c>
      <c r="D1159" s="8">
        <f>Daten!E1159</f>
        <v>988</v>
      </c>
      <c r="E1159" s="9">
        <f>Daten!D1159</f>
        <v>0</v>
      </c>
      <c r="F1159" s="8">
        <f t="shared" si="106"/>
        <v>1592.5970149253731</v>
      </c>
      <c r="H1159" s="25">
        <f t="shared" ca="1" si="107"/>
        <v>9414</v>
      </c>
      <c r="I1159" s="7">
        <f t="shared" ca="1" si="108"/>
        <v>41</v>
      </c>
      <c r="J1159" s="25">
        <f ca="1">IF(I1159=0,0,COUNTIF(I$19:$I1159,C1159*10+1))</f>
        <v>265</v>
      </c>
      <c r="K1159" s="20">
        <f t="shared" ca="1" si="109"/>
        <v>0</v>
      </c>
      <c r="L1159" s="23">
        <f t="shared" ca="1" si="110"/>
        <v>9414</v>
      </c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</row>
    <row r="1160" spans="1:44" x14ac:dyDescent="0.2">
      <c r="A1160" s="14">
        <f>Daten!A1160</f>
        <v>41323</v>
      </c>
      <c r="B1160" s="7" t="str">
        <f>Daten!B1160</f>
        <v>Niederwaldkirchen</v>
      </c>
      <c r="C1160" s="14">
        <f t="shared" si="105"/>
        <v>4</v>
      </c>
      <c r="D1160" s="8">
        <f>Daten!E1160</f>
        <v>1854</v>
      </c>
      <c r="E1160" s="9">
        <f>Daten!D1160</f>
        <v>0</v>
      </c>
      <c r="F1160" s="8">
        <f t="shared" si="106"/>
        <v>2988.5373134328356</v>
      </c>
      <c r="H1160" s="25">
        <f t="shared" ca="1" si="107"/>
        <v>17666</v>
      </c>
      <c r="I1160" s="7">
        <f t="shared" ca="1" si="108"/>
        <v>41</v>
      </c>
      <c r="J1160" s="25">
        <f ca="1">IF(I1160=0,0,COUNTIF(I$19:$I1160,C1160*10+1))</f>
        <v>266</v>
      </c>
      <c r="K1160" s="20">
        <f t="shared" ca="1" si="109"/>
        <v>0</v>
      </c>
      <c r="L1160" s="23">
        <f t="shared" ca="1" si="110"/>
        <v>17666</v>
      </c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</row>
    <row r="1161" spans="1:44" x14ac:dyDescent="0.2">
      <c r="A1161" s="14">
        <f>Daten!A1161</f>
        <v>41324</v>
      </c>
      <c r="B1161" s="7" t="str">
        <f>Daten!B1161</f>
        <v>Oberkappel</v>
      </c>
      <c r="C1161" s="14">
        <f t="shared" si="105"/>
        <v>4</v>
      </c>
      <c r="D1161" s="8">
        <f>Daten!E1161</f>
        <v>760</v>
      </c>
      <c r="E1161" s="9">
        <f>Daten!D1161</f>
        <v>0</v>
      </c>
      <c r="F1161" s="8">
        <f t="shared" si="106"/>
        <v>1225.0746268656717</v>
      </c>
      <c r="H1161" s="25">
        <f t="shared" ca="1" si="107"/>
        <v>7242</v>
      </c>
      <c r="I1161" s="7">
        <f t="shared" ca="1" si="108"/>
        <v>41</v>
      </c>
      <c r="J1161" s="25">
        <f ca="1">IF(I1161=0,0,COUNTIF(I$19:$I1161,C1161*10+1))</f>
        <v>267</v>
      </c>
      <c r="K1161" s="20">
        <f t="shared" ca="1" si="109"/>
        <v>0</v>
      </c>
      <c r="L1161" s="23">
        <f t="shared" ca="1" si="110"/>
        <v>7242</v>
      </c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</row>
    <row r="1162" spans="1:44" x14ac:dyDescent="0.2">
      <c r="A1162" s="14">
        <f>Daten!A1162</f>
        <v>41325</v>
      </c>
      <c r="B1162" s="7" t="str">
        <f>Daten!B1162</f>
        <v>Oepping</v>
      </c>
      <c r="C1162" s="14">
        <f t="shared" si="105"/>
        <v>4</v>
      </c>
      <c r="D1162" s="8">
        <f>Daten!E1162</f>
        <v>1545</v>
      </c>
      <c r="E1162" s="9">
        <f>Daten!D1162</f>
        <v>0</v>
      </c>
      <c r="F1162" s="8">
        <f t="shared" si="106"/>
        <v>2490.4477611940297</v>
      </c>
      <c r="H1162" s="25">
        <f t="shared" ca="1" si="107"/>
        <v>14721</v>
      </c>
      <c r="I1162" s="7">
        <f t="shared" ca="1" si="108"/>
        <v>41</v>
      </c>
      <c r="J1162" s="25">
        <f ca="1">IF(I1162=0,0,COUNTIF(I$19:$I1162,C1162*10+1))</f>
        <v>268</v>
      </c>
      <c r="K1162" s="20">
        <f t="shared" ca="1" si="109"/>
        <v>0</v>
      </c>
      <c r="L1162" s="23">
        <f t="shared" ca="1" si="110"/>
        <v>14721</v>
      </c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</row>
    <row r="1163" spans="1:44" x14ac:dyDescent="0.2">
      <c r="A1163" s="14">
        <f>Daten!A1163</f>
        <v>41326</v>
      </c>
      <c r="B1163" s="7" t="str">
        <f>Daten!B1163</f>
        <v>Peilstein im Mühlviertel</v>
      </c>
      <c r="C1163" s="14">
        <f t="shared" si="105"/>
        <v>4</v>
      </c>
      <c r="D1163" s="8">
        <f>Daten!E1163</f>
        <v>1577</v>
      </c>
      <c r="E1163" s="9">
        <f>Daten!D1163</f>
        <v>0</v>
      </c>
      <c r="F1163" s="8">
        <f t="shared" si="106"/>
        <v>2542.0298507462685</v>
      </c>
      <c r="H1163" s="25">
        <f t="shared" ca="1" si="107"/>
        <v>15026</v>
      </c>
      <c r="I1163" s="7">
        <f t="shared" ca="1" si="108"/>
        <v>41</v>
      </c>
      <c r="J1163" s="25">
        <f ca="1">IF(I1163=0,0,COUNTIF(I$19:$I1163,C1163*10+1))</f>
        <v>269</v>
      </c>
      <c r="K1163" s="20">
        <f t="shared" ca="1" si="109"/>
        <v>0</v>
      </c>
      <c r="L1163" s="23">
        <f t="shared" ca="1" si="110"/>
        <v>15026</v>
      </c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</row>
    <row r="1164" spans="1:44" x14ac:dyDescent="0.2">
      <c r="A1164" s="14">
        <f>Daten!A1164</f>
        <v>41327</v>
      </c>
      <c r="B1164" s="7" t="str">
        <f>Daten!B1164</f>
        <v>Pfarrkirchen im Mühlkreis</v>
      </c>
      <c r="C1164" s="14">
        <f t="shared" si="105"/>
        <v>4</v>
      </c>
      <c r="D1164" s="8">
        <f>Daten!E1164</f>
        <v>1413</v>
      </c>
      <c r="E1164" s="9">
        <f>Daten!D1164</f>
        <v>0</v>
      </c>
      <c r="F1164" s="8">
        <f t="shared" si="106"/>
        <v>2277.6716417910447</v>
      </c>
      <c r="H1164" s="25">
        <f t="shared" ca="1" si="107"/>
        <v>13464</v>
      </c>
      <c r="I1164" s="7">
        <f t="shared" ca="1" si="108"/>
        <v>41</v>
      </c>
      <c r="J1164" s="25">
        <f ca="1">IF(I1164=0,0,COUNTIF(I$19:$I1164,C1164*10+1))</f>
        <v>270</v>
      </c>
      <c r="K1164" s="20">
        <f t="shared" ca="1" si="109"/>
        <v>0</v>
      </c>
      <c r="L1164" s="23">
        <f t="shared" ca="1" si="110"/>
        <v>13464</v>
      </c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</row>
    <row r="1165" spans="1:44" x14ac:dyDescent="0.2">
      <c r="A1165" s="14">
        <f>Daten!A1165</f>
        <v>41328</v>
      </c>
      <c r="B1165" s="7" t="str">
        <f>Daten!B1165</f>
        <v>Putzleinsdorf</v>
      </c>
      <c r="C1165" s="14">
        <f t="shared" si="105"/>
        <v>4</v>
      </c>
      <c r="D1165" s="8">
        <f>Daten!E1165</f>
        <v>1562</v>
      </c>
      <c r="E1165" s="9">
        <f>Daten!D1165</f>
        <v>0</v>
      </c>
      <c r="F1165" s="8">
        <f t="shared" si="106"/>
        <v>2517.8507462686566</v>
      </c>
      <c r="H1165" s="25">
        <f t="shared" ca="1" si="107"/>
        <v>14883</v>
      </c>
      <c r="I1165" s="7">
        <f t="shared" ca="1" si="108"/>
        <v>41</v>
      </c>
      <c r="J1165" s="25">
        <f ca="1">IF(I1165=0,0,COUNTIF(I$19:$I1165,C1165*10+1))</f>
        <v>271</v>
      </c>
      <c r="K1165" s="20">
        <f t="shared" ca="1" si="109"/>
        <v>0</v>
      </c>
      <c r="L1165" s="23">
        <f t="shared" ca="1" si="110"/>
        <v>14883</v>
      </c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</row>
    <row r="1166" spans="1:44" x14ac:dyDescent="0.2">
      <c r="A1166" s="14">
        <f>Daten!A1166</f>
        <v>41329</v>
      </c>
      <c r="B1166" s="7" t="str">
        <f>Daten!B1166</f>
        <v>Neustift im Mühlkreis</v>
      </c>
      <c r="C1166" s="14">
        <f t="shared" si="105"/>
        <v>4</v>
      </c>
      <c r="D1166" s="8">
        <f>Daten!E1166</f>
        <v>1484</v>
      </c>
      <c r="E1166" s="9">
        <f>Daten!D1166</f>
        <v>0</v>
      </c>
      <c r="F1166" s="8">
        <f t="shared" si="106"/>
        <v>2392.1194029850744</v>
      </c>
      <c r="H1166" s="25">
        <f t="shared" ca="1" si="107"/>
        <v>14140</v>
      </c>
      <c r="I1166" s="7">
        <f t="shared" ca="1" si="108"/>
        <v>41</v>
      </c>
      <c r="J1166" s="25">
        <f ca="1">IF(I1166=0,0,COUNTIF(I$19:$I1166,C1166*10+1))</f>
        <v>272</v>
      </c>
      <c r="K1166" s="20">
        <f t="shared" ca="1" si="109"/>
        <v>0</v>
      </c>
      <c r="L1166" s="23">
        <f t="shared" ca="1" si="110"/>
        <v>14140</v>
      </c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</row>
    <row r="1167" spans="1:44" x14ac:dyDescent="0.2">
      <c r="A1167" s="14">
        <f>Daten!A1167</f>
        <v>41331</v>
      </c>
      <c r="B1167" s="7" t="str">
        <f>Daten!B1167</f>
        <v>St. Johann am Wimberg</v>
      </c>
      <c r="C1167" s="14">
        <f t="shared" si="105"/>
        <v>4</v>
      </c>
      <c r="D1167" s="8">
        <f>Daten!E1167</f>
        <v>1022</v>
      </c>
      <c r="E1167" s="9">
        <f>Daten!D1167</f>
        <v>0</v>
      </c>
      <c r="F1167" s="8">
        <f t="shared" si="106"/>
        <v>1647.4029850746269</v>
      </c>
      <c r="H1167" s="25">
        <f t="shared" ca="1" si="107"/>
        <v>9738</v>
      </c>
      <c r="I1167" s="7">
        <f t="shared" ca="1" si="108"/>
        <v>41</v>
      </c>
      <c r="J1167" s="25">
        <f ca="1">IF(I1167=0,0,COUNTIF(I$19:$I1167,C1167*10+1))</f>
        <v>273</v>
      </c>
      <c r="K1167" s="20">
        <f t="shared" ca="1" si="109"/>
        <v>0</v>
      </c>
      <c r="L1167" s="23">
        <f t="shared" ca="1" si="110"/>
        <v>9738</v>
      </c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</row>
    <row r="1168" spans="1:44" x14ac:dyDescent="0.2">
      <c r="A1168" s="14">
        <f>Daten!A1168</f>
        <v>41332</v>
      </c>
      <c r="B1168" s="7" t="str">
        <f>Daten!B1168</f>
        <v>St. Martin im Mühlkreis</v>
      </c>
      <c r="C1168" s="14">
        <f t="shared" si="105"/>
        <v>4</v>
      </c>
      <c r="D1168" s="8">
        <f>Daten!E1168</f>
        <v>3804</v>
      </c>
      <c r="E1168" s="9">
        <f>Daten!D1168</f>
        <v>0</v>
      </c>
      <c r="F1168" s="8">
        <f t="shared" si="106"/>
        <v>6131.8208955223881</v>
      </c>
      <c r="H1168" s="25">
        <f t="shared" ca="1" si="107"/>
        <v>36246</v>
      </c>
      <c r="I1168" s="7">
        <f t="shared" ca="1" si="108"/>
        <v>41</v>
      </c>
      <c r="J1168" s="25">
        <f ca="1">IF(I1168=0,0,COUNTIF(I$19:$I1168,C1168*10+1))</f>
        <v>274</v>
      </c>
      <c r="K1168" s="20">
        <f t="shared" ca="1" si="109"/>
        <v>0</v>
      </c>
      <c r="L1168" s="23">
        <f t="shared" ca="1" si="110"/>
        <v>36246</v>
      </c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</row>
    <row r="1169" spans="1:44" x14ac:dyDescent="0.2">
      <c r="A1169" s="14">
        <f>Daten!A1169</f>
        <v>41333</v>
      </c>
      <c r="B1169" s="7" t="str">
        <f>Daten!B1169</f>
        <v>St. Oswald bei Haslach</v>
      </c>
      <c r="C1169" s="14">
        <f t="shared" si="105"/>
        <v>4</v>
      </c>
      <c r="D1169" s="8">
        <f>Daten!E1169</f>
        <v>512</v>
      </c>
      <c r="E1169" s="9">
        <f>Daten!D1169</f>
        <v>0</v>
      </c>
      <c r="F1169" s="8">
        <f t="shared" si="106"/>
        <v>825.31343283582089</v>
      </c>
      <c r="H1169" s="25">
        <f t="shared" ca="1" si="107"/>
        <v>4879</v>
      </c>
      <c r="I1169" s="7">
        <f t="shared" ca="1" si="108"/>
        <v>41</v>
      </c>
      <c r="J1169" s="25">
        <f ca="1">IF(I1169=0,0,COUNTIF(I$19:$I1169,C1169*10+1))</f>
        <v>275</v>
      </c>
      <c r="K1169" s="20">
        <f t="shared" ca="1" si="109"/>
        <v>0</v>
      </c>
      <c r="L1169" s="23">
        <f t="shared" ca="1" si="110"/>
        <v>4879</v>
      </c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</row>
    <row r="1170" spans="1:44" x14ac:dyDescent="0.2">
      <c r="A1170" s="14">
        <f>Daten!A1170</f>
        <v>41334</v>
      </c>
      <c r="B1170" s="7" t="str">
        <f>Daten!B1170</f>
        <v>St. Peter am Wimberg</v>
      </c>
      <c r="C1170" s="14">
        <f t="shared" si="105"/>
        <v>4</v>
      </c>
      <c r="D1170" s="8">
        <f>Daten!E1170</f>
        <v>1703</v>
      </c>
      <c r="E1170" s="9">
        <f>Daten!D1170</f>
        <v>0</v>
      </c>
      <c r="F1170" s="8">
        <f t="shared" si="106"/>
        <v>2745.1343283582091</v>
      </c>
      <c r="H1170" s="25">
        <f t="shared" ca="1" si="107"/>
        <v>16227</v>
      </c>
      <c r="I1170" s="7">
        <f t="shared" ca="1" si="108"/>
        <v>41</v>
      </c>
      <c r="J1170" s="25">
        <f ca="1">IF(I1170=0,0,COUNTIF(I$19:$I1170,C1170*10+1))</f>
        <v>276</v>
      </c>
      <c r="K1170" s="20">
        <f t="shared" ca="1" si="109"/>
        <v>0</v>
      </c>
      <c r="L1170" s="23">
        <f t="shared" ca="1" si="110"/>
        <v>16227</v>
      </c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</row>
    <row r="1171" spans="1:44" x14ac:dyDescent="0.2">
      <c r="A1171" s="14">
        <f>Daten!A1171</f>
        <v>41336</v>
      </c>
      <c r="B1171" s="7" t="str">
        <f>Daten!B1171</f>
        <v>St. Ulrich im Mühlkreis</v>
      </c>
      <c r="C1171" s="14">
        <f t="shared" ref="C1171:C1234" si="111">INT(A1171/10000)</f>
        <v>4</v>
      </c>
      <c r="D1171" s="8">
        <f>Daten!E1171</f>
        <v>689</v>
      </c>
      <c r="E1171" s="9">
        <f>Daten!D1171</f>
        <v>0</v>
      </c>
      <c r="F1171" s="8">
        <f t="shared" ref="F1171:F1234" si="112">IF(AND(E1171=1,D1171&lt;=20000),D1171*2,IF(D1171&lt;=10000,D1171*(1+41/67),IF(D1171&lt;=20000,D1171*(1+2/3),IF(D1171&lt;=50000,D1171*(2),D1171*(2+1/3))))+IF(AND(D1171&gt;9000,D1171&lt;=10000),(D1171-9000)*(110/201),0)+IF(AND(D1171&gt;18000,D1171&lt;=20000),(D1171-18000)*(3+1/3),0)+IF(AND(D1171&gt;45000,D1171&lt;=50000),(D1171-45000)*(3+1/3),0))</f>
        <v>1110.6268656716418</v>
      </c>
      <c r="H1171" s="25">
        <f t="shared" ref="H1171:H1234" ca="1" si="113">ROUND(OFFSET($G$6,C1171,0)/OFFSET($F$6,C1171,0)*F1171,0)</f>
        <v>6565</v>
      </c>
      <c r="I1171" s="7">
        <f t="shared" ref="I1171:I1234" ca="1" si="114">IF(H1171&gt;0,C1171*10+1,0)</f>
        <v>41</v>
      </c>
      <c r="J1171" s="25">
        <f ca="1">IF(I1171=0,0,COUNTIF(I$19:$I1171,C1171*10+1))</f>
        <v>277</v>
      </c>
      <c r="K1171" s="20">
        <f t="shared" ref="K1171:K1234" ca="1" si="115">IF(J1171=1,OFFSET($G$6,C1171,0)-OFFSET($H$6,C1171,0),0)</f>
        <v>0</v>
      </c>
      <c r="L1171" s="23">
        <f t="shared" ref="L1171:L1234" ca="1" si="116">H1171+K1171</f>
        <v>6565</v>
      </c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</row>
    <row r="1172" spans="1:44" x14ac:dyDescent="0.2">
      <c r="A1172" s="14">
        <f>Daten!A1172</f>
        <v>41337</v>
      </c>
      <c r="B1172" s="7" t="str">
        <f>Daten!B1172</f>
        <v>St. Veit im Mühlkreis</v>
      </c>
      <c r="C1172" s="14">
        <f t="shared" si="111"/>
        <v>4</v>
      </c>
      <c r="D1172" s="8">
        <f>Daten!E1172</f>
        <v>1315</v>
      </c>
      <c r="E1172" s="9">
        <f>Daten!D1172</f>
        <v>0</v>
      </c>
      <c r="F1172" s="8">
        <f t="shared" si="112"/>
        <v>2119.7014925373132</v>
      </c>
      <c r="H1172" s="25">
        <f t="shared" ca="1" si="113"/>
        <v>12530</v>
      </c>
      <c r="I1172" s="7">
        <f t="shared" ca="1" si="114"/>
        <v>41</v>
      </c>
      <c r="J1172" s="25">
        <f ca="1">IF(I1172=0,0,COUNTIF(I$19:$I1172,C1172*10+1))</f>
        <v>278</v>
      </c>
      <c r="K1172" s="20">
        <f t="shared" ca="1" si="115"/>
        <v>0</v>
      </c>
      <c r="L1172" s="23">
        <f t="shared" ca="1" si="116"/>
        <v>12530</v>
      </c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</row>
    <row r="1173" spans="1:44" x14ac:dyDescent="0.2">
      <c r="A1173" s="14">
        <f>Daten!A1173</f>
        <v>41338</v>
      </c>
      <c r="B1173" s="7" t="str">
        <f>Daten!B1173</f>
        <v>Sarleinsbach</v>
      </c>
      <c r="C1173" s="14">
        <f t="shared" si="111"/>
        <v>4</v>
      </c>
      <c r="D1173" s="8">
        <f>Daten!E1173</f>
        <v>2244</v>
      </c>
      <c r="E1173" s="9">
        <f>Daten!D1173</f>
        <v>0</v>
      </c>
      <c r="F1173" s="8">
        <f t="shared" si="112"/>
        <v>3617.1940298507461</v>
      </c>
      <c r="H1173" s="25">
        <f t="shared" ca="1" si="113"/>
        <v>21382</v>
      </c>
      <c r="I1173" s="7">
        <f t="shared" ca="1" si="114"/>
        <v>41</v>
      </c>
      <c r="J1173" s="25">
        <f ca="1">IF(I1173=0,0,COUNTIF(I$19:$I1173,C1173*10+1))</f>
        <v>279</v>
      </c>
      <c r="K1173" s="20">
        <f t="shared" ca="1" si="115"/>
        <v>0</v>
      </c>
      <c r="L1173" s="23">
        <f t="shared" ca="1" si="116"/>
        <v>21382</v>
      </c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</row>
    <row r="1174" spans="1:44" x14ac:dyDescent="0.2">
      <c r="A1174" s="14">
        <f>Daten!A1174</f>
        <v>41341</v>
      </c>
      <c r="B1174" s="7" t="str">
        <f>Daten!B1174</f>
        <v>Schwarzenberg am Böhmerwald</v>
      </c>
      <c r="C1174" s="14">
        <f t="shared" si="111"/>
        <v>4</v>
      </c>
      <c r="D1174" s="8">
        <f>Daten!E1174</f>
        <v>590</v>
      </c>
      <c r="E1174" s="9">
        <f>Daten!D1174</f>
        <v>0</v>
      </c>
      <c r="F1174" s="8">
        <f t="shared" si="112"/>
        <v>951.04477611940297</v>
      </c>
      <c r="H1174" s="25">
        <f t="shared" ca="1" si="113"/>
        <v>5622</v>
      </c>
      <c r="I1174" s="7">
        <f t="shared" ca="1" si="114"/>
        <v>41</v>
      </c>
      <c r="J1174" s="25">
        <f ca="1">IF(I1174=0,0,COUNTIF(I$19:$I1174,C1174*10+1))</f>
        <v>280</v>
      </c>
      <c r="K1174" s="20">
        <f t="shared" ca="1" si="115"/>
        <v>0</v>
      </c>
      <c r="L1174" s="23">
        <f t="shared" ca="1" si="116"/>
        <v>5622</v>
      </c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</row>
    <row r="1175" spans="1:44" x14ac:dyDescent="0.2">
      <c r="A1175" s="14">
        <f>Daten!A1175</f>
        <v>41342</v>
      </c>
      <c r="B1175" s="7" t="str">
        <f>Daten!B1175</f>
        <v>Ulrichsberg</v>
      </c>
      <c r="C1175" s="14">
        <f t="shared" si="111"/>
        <v>4</v>
      </c>
      <c r="D1175" s="8">
        <f>Daten!E1175</f>
        <v>2884</v>
      </c>
      <c r="E1175" s="9">
        <f>Daten!D1175</f>
        <v>0</v>
      </c>
      <c r="F1175" s="8">
        <f t="shared" si="112"/>
        <v>4648.8358208955224</v>
      </c>
      <c r="H1175" s="25">
        <f t="shared" ca="1" si="113"/>
        <v>27480</v>
      </c>
      <c r="I1175" s="7">
        <f t="shared" ca="1" si="114"/>
        <v>41</v>
      </c>
      <c r="J1175" s="25">
        <f ca="1">IF(I1175=0,0,COUNTIF(I$19:$I1175,C1175*10+1))</f>
        <v>281</v>
      </c>
      <c r="K1175" s="20">
        <f t="shared" ca="1" si="115"/>
        <v>0</v>
      </c>
      <c r="L1175" s="23">
        <f t="shared" ca="1" si="116"/>
        <v>27480</v>
      </c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</row>
    <row r="1176" spans="1:44" x14ac:dyDescent="0.2">
      <c r="A1176" s="14">
        <f>Daten!A1176</f>
        <v>41343</v>
      </c>
      <c r="B1176" s="7" t="str">
        <f>Daten!B1176</f>
        <v>Aigen-Schlägl</v>
      </c>
      <c r="C1176" s="14">
        <f t="shared" si="111"/>
        <v>4</v>
      </c>
      <c r="D1176" s="8">
        <f>Daten!E1176</f>
        <v>3215</v>
      </c>
      <c r="E1176" s="9">
        <f>Daten!D1176</f>
        <v>0</v>
      </c>
      <c r="F1176" s="8">
        <f t="shared" si="112"/>
        <v>5182.3880597014922</v>
      </c>
      <c r="H1176" s="25">
        <f t="shared" ca="1" si="113"/>
        <v>30634</v>
      </c>
      <c r="I1176" s="7">
        <f t="shared" ca="1" si="114"/>
        <v>41</v>
      </c>
      <c r="J1176" s="25">
        <f ca="1">IF(I1176=0,0,COUNTIF(I$19:$I1176,C1176*10+1))</f>
        <v>282</v>
      </c>
      <c r="K1176" s="20">
        <f t="shared" ca="1" si="115"/>
        <v>0</v>
      </c>
      <c r="L1176" s="23">
        <f t="shared" ca="1" si="116"/>
        <v>30634</v>
      </c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</row>
    <row r="1177" spans="1:44" x14ac:dyDescent="0.2">
      <c r="A1177" s="14">
        <f>Daten!A1177</f>
        <v>41344</v>
      </c>
      <c r="B1177" s="7" t="str">
        <f>Daten!B1177</f>
        <v>Rohrbach-Berg</v>
      </c>
      <c r="C1177" s="14">
        <f t="shared" si="111"/>
        <v>4</v>
      </c>
      <c r="D1177" s="8">
        <f>Daten!E1177</f>
        <v>5248</v>
      </c>
      <c r="E1177" s="9">
        <f>Daten!D1177</f>
        <v>0</v>
      </c>
      <c r="F1177" s="8">
        <f t="shared" si="112"/>
        <v>8459.4626865671635</v>
      </c>
      <c r="H1177" s="25">
        <f t="shared" ca="1" si="113"/>
        <v>50005</v>
      </c>
      <c r="I1177" s="7">
        <f t="shared" ca="1" si="114"/>
        <v>41</v>
      </c>
      <c r="J1177" s="25">
        <f ca="1">IF(I1177=0,0,COUNTIF(I$19:$I1177,C1177*10+1))</f>
        <v>283</v>
      </c>
      <c r="K1177" s="20">
        <f t="shared" ca="1" si="115"/>
        <v>0</v>
      </c>
      <c r="L1177" s="23">
        <f t="shared" ca="1" si="116"/>
        <v>50005</v>
      </c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</row>
    <row r="1178" spans="1:44" x14ac:dyDescent="0.2">
      <c r="A1178" s="14">
        <f>Daten!A1178</f>
        <v>41345</v>
      </c>
      <c r="B1178" s="7" t="str">
        <f>Daten!B1178</f>
        <v>Helfenberg</v>
      </c>
      <c r="C1178" s="14">
        <f t="shared" si="111"/>
        <v>4</v>
      </c>
      <c r="D1178" s="8">
        <f>Daten!E1178</f>
        <v>1594</v>
      </c>
      <c r="E1178" s="9">
        <f>Daten!D1178</f>
        <v>0</v>
      </c>
      <c r="F1178" s="8">
        <f t="shared" si="112"/>
        <v>2569.4328358208954</v>
      </c>
      <c r="H1178" s="25">
        <f t="shared" ca="1" si="113"/>
        <v>15188</v>
      </c>
      <c r="I1178" s="7">
        <f t="shared" ca="1" si="114"/>
        <v>41</v>
      </c>
      <c r="J1178" s="25">
        <f ca="1">IF(I1178=0,0,COUNTIF(I$19:$I1178,C1178*10+1))</f>
        <v>284</v>
      </c>
      <c r="K1178" s="20">
        <f t="shared" ca="1" si="115"/>
        <v>0</v>
      </c>
      <c r="L1178" s="23">
        <f t="shared" ca="1" si="116"/>
        <v>15188</v>
      </c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</row>
    <row r="1179" spans="1:44" x14ac:dyDescent="0.2">
      <c r="A1179" s="14">
        <f>Daten!A1179</f>
        <v>41346</v>
      </c>
      <c r="B1179" s="7" t="str">
        <f>Daten!B1179</f>
        <v>St. Stefan-Afiesl</v>
      </c>
      <c r="C1179" s="14">
        <f t="shared" si="111"/>
        <v>4</v>
      </c>
      <c r="D1179" s="8">
        <f>Daten!E1179</f>
        <v>1116</v>
      </c>
      <c r="E1179" s="9">
        <f>Daten!D1179</f>
        <v>0</v>
      </c>
      <c r="F1179" s="8">
        <f t="shared" si="112"/>
        <v>1798.9253731343283</v>
      </c>
      <c r="H1179" s="25">
        <f t="shared" ca="1" si="113"/>
        <v>10634</v>
      </c>
      <c r="I1179" s="7">
        <f t="shared" ca="1" si="114"/>
        <v>41</v>
      </c>
      <c r="J1179" s="25">
        <f ca="1">IF(I1179=0,0,COUNTIF(I$19:$I1179,C1179*10+1))</f>
        <v>285</v>
      </c>
      <c r="K1179" s="20">
        <f t="shared" ca="1" si="115"/>
        <v>0</v>
      </c>
      <c r="L1179" s="23">
        <f t="shared" ca="1" si="116"/>
        <v>10634</v>
      </c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</row>
    <row r="1180" spans="1:44" x14ac:dyDescent="0.2">
      <c r="A1180" s="14">
        <f>Daten!A1180</f>
        <v>41401</v>
      </c>
      <c r="B1180" s="7" t="str">
        <f>Daten!B1180</f>
        <v>Altschwendt</v>
      </c>
      <c r="C1180" s="14">
        <f t="shared" si="111"/>
        <v>4</v>
      </c>
      <c r="D1180" s="8">
        <f>Daten!E1180</f>
        <v>721</v>
      </c>
      <c r="E1180" s="9">
        <f>Daten!D1180</f>
        <v>0</v>
      </c>
      <c r="F1180" s="8">
        <f t="shared" si="112"/>
        <v>1162.2089552238806</v>
      </c>
      <c r="H1180" s="25">
        <f t="shared" ca="1" si="113"/>
        <v>6870</v>
      </c>
      <c r="I1180" s="7">
        <f t="shared" ca="1" si="114"/>
        <v>41</v>
      </c>
      <c r="J1180" s="25">
        <f ca="1">IF(I1180=0,0,COUNTIF(I$19:$I1180,C1180*10+1))</f>
        <v>286</v>
      </c>
      <c r="K1180" s="20">
        <f t="shared" ca="1" si="115"/>
        <v>0</v>
      </c>
      <c r="L1180" s="23">
        <f t="shared" ca="1" si="116"/>
        <v>6870</v>
      </c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</row>
    <row r="1181" spans="1:44" x14ac:dyDescent="0.2">
      <c r="A1181" s="14">
        <f>Daten!A1181</f>
        <v>41402</v>
      </c>
      <c r="B1181" s="7" t="str">
        <f>Daten!B1181</f>
        <v>Andorf</v>
      </c>
      <c r="C1181" s="14">
        <f t="shared" si="111"/>
        <v>4</v>
      </c>
      <c r="D1181" s="8">
        <f>Daten!E1181</f>
        <v>5184</v>
      </c>
      <c r="E1181" s="9">
        <f>Daten!D1181</f>
        <v>0</v>
      </c>
      <c r="F1181" s="8">
        <f t="shared" si="112"/>
        <v>8356.2985074626868</v>
      </c>
      <c r="H1181" s="25">
        <f t="shared" ca="1" si="113"/>
        <v>49396</v>
      </c>
      <c r="I1181" s="7">
        <f t="shared" ca="1" si="114"/>
        <v>41</v>
      </c>
      <c r="J1181" s="25">
        <f ca="1">IF(I1181=0,0,COUNTIF(I$19:$I1181,C1181*10+1))</f>
        <v>287</v>
      </c>
      <c r="K1181" s="20">
        <f t="shared" ca="1" si="115"/>
        <v>0</v>
      </c>
      <c r="L1181" s="23">
        <f t="shared" ca="1" si="116"/>
        <v>49396</v>
      </c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</row>
    <row r="1182" spans="1:44" x14ac:dyDescent="0.2">
      <c r="A1182" s="14">
        <f>Daten!A1182</f>
        <v>41403</v>
      </c>
      <c r="B1182" s="7" t="str">
        <f>Daten!B1182</f>
        <v>Brunnenthal</v>
      </c>
      <c r="C1182" s="14">
        <f t="shared" si="111"/>
        <v>4</v>
      </c>
      <c r="D1182" s="8">
        <f>Daten!E1182</f>
        <v>2072</v>
      </c>
      <c r="E1182" s="9">
        <f>Daten!D1182</f>
        <v>0</v>
      </c>
      <c r="F1182" s="8">
        <f t="shared" si="112"/>
        <v>3339.9402985074626</v>
      </c>
      <c r="H1182" s="25">
        <f t="shared" ca="1" si="113"/>
        <v>19743</v>
      </c>
      <c r="I1182" s="7">
        <f t="shared" ca="1" si="114"/>
        <v>41</v>
      </c>
      <c r="J1182" s="25">
        <f ca="1">IF(I1182=0,0,COUNTIF(I$19:$I1182,C1182*10+1))</f>
        <v>288</v>
      </c>
      <c r="K1182" s="20">
        <f t="shared" ca="1" si="115"/>
        <v>0</v>
      </c>
      <c r="L1182" s="23">
        <f t="shared" ca="1" si="116"/>
        <v>19743</v>
      </c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</row>
    <row r="1183" spans="1:44" x14ac:dyDescent="0.2">
      <c r="A1183" s="14">
        <f>Daten!A1183</f>
        <v>41404</v>
      </c>
      <c r="B1183" s="7" t="str">
        <f>Daten!B1183</f>
        <v>Diersbach</v>
      </c>
      <c r="C1183" s="14">
        <f t="shared" si="111"/>
        <v>4</v>
      </c>
      <c r="D1183" s="8">
        <f>Daten!E1183</f>
        <v>1535</v>
      </c>
      <c r="E1183" s="9">
        <f>Daten!D1183</f>
        <v>0</v>
      </c>
      <c r="F1183" s="8">
        <f t="shared" si="112"/>
        <v>2474.3283582089553</v>
      </c>
      <c r="H1183" s="25">
        <f t="shared" ca="1" si="113"/>
        <v>14626</v>
      </c>
      <c r="I1183" s="7">
        <f t="shared" ca="1" si="114"/>
        <v>41</v>
      </c>
      <c r="J1183" s="25">
        <f ca="1">IF(I1183=0,0,COUNTIF(I$19:$I1183,C1183*10+1))</f>
        <v>289</v>
      </c>
      <c r="K1183" s="20">
        <f t="shared" ca="1" si="115"/>
        <v>0</v>
      </c>
      <c r="L1183" s="23">
        <f t="shared" ca="1" si="116"/>
        <v>14626</v>
      </c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</row>
    <row r="1184" spans="1:44" x14ac:dyDescent="0.2">
      <c r="A1184" s="14">
        <f>Daten!A1184</f>
        <v>41405</v>
      </c>
      <c r="B1184" s="7" t="str">
        <f>Daten!B1184</f>
        <v>Dorf an der Pram</v>
      </c>
      <c r="C1184" s="14">
        <f t="shared" si="111"/>
        <v>4</v>
      </c>
      <c r="D1184" s="8">
        <f>Daten!E1184</f>
        <v>1104</v>
      </c>
      <c r="E1184" s="9">
        <f>Daten!D1184</f>
        <v>0</v>
      </c>
      <c r="F1184" s="8">
        <f t="shared" si="112"/>
        <v>1779.5820895522388</v>
      </c>
      <c r="H1184" s="25">
        <f t="shared" ca="1" si="113"/>
        <v>10519</v>
      </c>
      <c r="I1184" s="7">
        <f t="shared" ca="1" si="114"/>
        <v>41</v>
      </c>
      <c r="J1184" s="25">
        <f ca="1">IF(I1184=0,0,COUNTIF(I$19:$I1184,C1184*10+1))</f>
        <v>290</v>
      </c>
      <c r="K1184" s="20">
        <f t="shared" ca="1" si="115"/>
        <v>0</v>
      </c>
      <c r="L1184" s="23">
        <f t="shared" ca="1" si="116"/>
        <v>10519</v>
      </c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</row>
    <row r="1185" spans="1:44" x14ac:dyDescent="0.2">
      <c r="A1185" s="14">
        <f>Daten!A1185</f>
        <v>41406</v>
      </c>
      <c r="B1185" s="7" t="str">
        <f>Daten!B1185</f>
        <v>Eggerding</v>
      </c>
      <c r="C1185" s="14">
        <f t="shared" si="111"/>
        <v>4</v>
      </c>
      <c r="D1185" s="8">
        <f>Daten!E1185</f>
        <v>1389</v>
      </c>
      <c r="E1185" s="9">
        <f>Daten!D1185</f>
        <v>0</v>
      </c>
      <c r="F1185" s="8">
        <f t="shared" si="112"/>
        <v>2238.9850746268658</v>
      </c>
      <c r="H1185" s="25">
        <f t="shared" ca="1" si="113"/>
        <v>13235</v>
      </c>
      <c r="I1185" s="7">
        <f t="shared" ca="1" si="114"/>
        <v>41</v>
      </c>
      <c r="J1185" s="25">
        <f ca="1">IF(I1185=0,0,COUNTIF(I$19:$I1185,C1185*10+1))</f>
        <v>291</v>
      </c>
      <c r="K1185" s="20">
        <f t="shared" ca="1" si="115"/>
        <v>0</v>
      </c>
      <c r="L1185" s="23">
        <f t="shared" ca="1" si="116"/>
        <v>13235</v>
      </c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</row>
    <row r="1186" spans="1:44" x14ac:dyDescent="0.2">
      <c r="A1186" s="14">
        <f>Daten!A1186</f>
        <v>41407</v>
      </c>
      <c r="B1186" s="7" t="str">
        <f>Daten!B1186</f>
        <v>Engelhartszell</v>
      </c>
      <c r="C1186" s="14">
        <f t="shared" si="111"/>
        <v>4</v>
      </c>
      <c r="D1186" s="8">
        <f>Daten!E1186</f>
        <v>932</v>
      </c>
      <c r="E1186" s="9">
        <f>Daten!D1186</f>
        <v>0</v>
      </c>
      <c r="F1186" s="8">
        <f t="shared" si="112"/>
        <v>1502.3283582089553</v>
      </c>
      <c r="H1186" s="25">
        <f t="shared" ca="1" si="113"/>
        <v>8881</v>
      </c>
      <c r="I1186" s="7">
        <f t="shared" ca="1" si="114"/>
        <v>41</v>
      </c>
      <c r="J1186" s="25">
        <f ca="1">IF(I1186=0,0,COUNTIF(I$19:$I1186,C1186*10+1))</f>
        <v>292</v>
      </c>
      <c r="K1186" s="20">
        <f t="shared" ca="1" si="115"/>
        <v>0</v>
      </c>
      <c r="L1186" s="23">
        <f t="shared" ca="1" si="116"/>
        <v>8881</v>
      </c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</row>
    <row r="1187" spans="1:44" x14ac:dyDescent="0.2">
      <c r="A1187" s="14">
        <f>Daten!A1187</f>
        <v>41408</v>
      </c>
      <c r="B1187" s="7" t="str">
        <f>Daten!B1187</f>
        <v>Enzenkirchen</v>
      </c>
      <c r="C1187" s="14">
        <f t="shared" si="111"/>
        <v>4</v>
      </c>
      <c r="D1187" s="8">
        <f>Daten!E1187</f>
        <v>1813</v>
      </c>
      <c r="E1187" s="9">
        <f>Daten!D1187</f>
        <v>0</v>
      </c>
      <c r="F1187" s="8">
        <f t="shared" si="112"/>
        <v>2922.4477611940297</v>
      </c>
      <c r="H1187" s="25">
        <f t="shared" ca="1" si="113"/>
        <v>17275</v>
      </c>
      <c r="I1187" s="7">
        <f t="shared" ca="1" si="114"/>
        <v>41</v>
      </c>
      <c r="J1187" s="25">
        <f ca="1">IF(I1187=0,0,COUNTIF(I$19:$I1187,C1187*10+1))</f>
        <v>293</v>
      </c>
      <c r="K1187" s="20">
        <f t="shared" ca="1" si="115"/>
        <v>0</v>
      </c>
      <c r="L1187" s="23">
        <f t="shared" ca="1" si="116"/>
        <v>17275</v>
      </c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</row>
    <row r="1188" spans="1:44" x14ac:dyDescent="0.2">
      <c r="A1188" s="14">
        <f>Daten!A1188</f>
        <v>41409</v>
      </c>
      <c r="B1188" s="7" t="str">
        <f>Daten!B1188</f>
        <v>Esternberg</v>
      </c>
      <c r="C1188" s="14">
        <f t="shared" si="111"/>
        <v>4</v>
      </c>
      <c r="D1188" s="8">
        <f>Daten!E1188</f>
        <v>2856</v>
      </c>
      <c r="E1188" s="9">
        <f>Daten!D1188</f>
        <v>0</v>
      </c>
      <c r="F1188" s="8">
        <f t="shared" si="112"/>
        <v>4603.7014925373132</v>
      </c>
      <c r="H1188" s="25">
        <f t="shared" ca="1" si="113"/>
        <v>27213</v>
      </c>
      <c r="I1188" s="7">
        <f t="shared" ca="1" si="114"/>
        <v>41</v>
      </c>
      <c r="J1188" s="25">
        <f ca="1">IF(I1188=0,0,COUNTIF(I$19:$I1188,C1188*10+1))</f>
        <v>294</v>
      </c>
      <c r="K1188" s="20">
        <f t="shared" ca="1" si="115"/>
        <v>0</v>
      </c>
      <c r="L1188" s="23">
        <f t="shared" ca="1" si="116"/>
        <v>27213</v>
      </c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</row>
    <row r="1189" spans="1:44" x14ac:dyDescent="0.2">
      <c r="A1189" s="14">
        <f>Daten!A1189</f>
        <v>41410</v>
      </c>
      <c r="B1189" s="7" t="str">
        <f>Daten!B1189</f>
        <v>Freinberg</v>
      </c>
      <c r="C1189" s="14">
        <f t="shared" si="111"/>
        <v>4</v>
      </c>
      <c r="D1189" s="8">
        <f>Daten!E1189</f>
        <v>1490</v>
      </c>
      <c r="E1189" s="9">
        <f>Daten!D1189</f>
        <v>0</v>
      </c>
      <c r="F1189" s="8">
        <f t="shared" si="112"/>
        <v>2401.7910447761192</v>
      </c>
      <c r="H1189" s="25">
        <f t="shared" ca="1" si="113"/>
        <v>14197</v>
      </c>
      <c r="I1189" s="7">
        <f t="shared" ca="1" si="114"/>
        <v>41</v>
      </c>
      <c r="J1189" s="25">
        <f ca="1">IF(I1189=0,0,COUNTIF(I$19:$I1189,C1189*10+1))</f>
        <v>295</v>
      </c>
      <c r="K1189" s="20">
        <f t="shared" ca="1" si="115"/>
        <v>0</v>
      </c>
      <c r="L1189" s="23">
        <f t="shared" ca="1" si="116"/>
        <v>14197</v>
      </c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</row>
    <row r="1190" spans="1:44" x14ac:dyDescent="0.2">
      <c r="A1190" s="14">
        <f>Daten!A1190</f>
        <v>41411</v>
      </c>
      <c r="B1190" s="7" t="str">
        <f>Daten!B1190</f>
        <v>Kopfing im Innkreis</v>
      </c>
      <c r="C1190" s="14">
        <f t="shared" si="111"/>
        <v>4</v>
      </c>
      <c r="D1190" s="8">
        <f>Daten!E1190</f>
        <v>1979</v>
      </c>
      <c r="E1190" s="9">
        <f>Daten!D1190</f>
        <v>0</v>
      </c>
      <c r="F1190" s="8">
        <f t="shared" si="112"/>
        <v>3190.0298507462685</v>
      </c>
      <c r="H1190" s="25">
        <f t="shared" ca="1" si="113"/>
        <v>18857</v>
      </c>
      <c r="I1190" s="7">
        <f t="shared" ca="1" si="114"/>
        <v>41</v>
      </c>
      <c r="J1190" s="25">
        <f ca="1">IF(I1190=0,0,COUNTIF(I$19:$I1190,C1190*10+1))</f>
        <v>296</v>
      </c>
      <c r="K1190" s="20">
        <f t="shared" ca="1" si="115"/>
        <v>0</v>
      </c>
      <c r="L1190" s="23">
        <f t="shared" ca="1" si="116"/>
        <v>18857</v>
      </c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</row>
    <row r="1191" spans="1:44" x14ac:dyDescent="0.2">
      <c r="A1191" s="14">
        <f>Daten!A1191</f>
        <v>41412</v>
      </c>
      <c r="B1191" s="7" t="str">
        <f>Daten!B1191</f>
        <v>Mayrhof</v>
      </c>
      <c r="C1191" s="14">
        <f t="shared" si="111"/>
        <v>4</v>
      </c>
      <c r="D1191" s="8">
        <f>Daten!E1191</f>
        <v>322</v>
      </c>
      <c r="E1191" s="9">
        <f>Daten!D1191</f>
        <v>0</v>
      </c>
      <c r="F1191" s="8">
        <f t="shared" si="112"/>
        <v>519.04477611940297</v>
      </c>
      <c r="H1191" s="25">
        <f t="shared" ca="1" si="113"/>
        <v>3068</v>
      </c>
      <c r="I1191" s="7">
        <f t="shared" ca="1" si="114"/>
        <v>41</v>
      </c>
      <c r="J1191" s="25">
        <f ca="1">IF(I1191=0,0,COUNTIF(I$19:$I1191,C1191*10+1))</f>
        <v>297</v>
      </c>
      <c r="K1191" s="20">
        <f t="shared" ca="1" si="115"/>
        <v>0</v>
      </c>
      <c r="L1191" s="23">
        <f t="shared" ca="1" si="116"/>
        <v>3068</v>
      </c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</row>
    <row r="1192" spans="1:44" x14ac:dyDescent="0.2">
      <c r="A1192" s="14">
        <f>Daten!A1192</f>
        <v>41413</v>
      </c>
      <c r="B1192" s="7" t="str">
        <f>Daten!B1192</f>
        <v>Münzkirchen</v>
      </c>
      <c r="C1192" s="14">
        <f t="shared" si="111"/>
        <v>4</v>
      </c>
      <c r="D1192" s="8">
        <f>Daten!E1192</f>
        <v>2566</v>
      </c>
      <c r="E1192" s="9">
        <f>Daten!D1192</f>
        <v>0</v>
      </c>
      <c r="F1192" s="8">
        <f t="shared" si="112"/>
        <v>4136.2388059701489</v>
      </c>
      <c r="H1192" s="25">
        <f t="shared" ca="1" si="113"/>
        <v>24450</v>
      </c>
      <c r="I1192" s="7">
        <f t="shared" ca="1" si="114"/>
        <v>41</v>
      </c>
      <c r="J1192" s="25">
        <f ca="1">IF(I1192=0,0,COUNTIF(I$19:$I1192,C1192*10+1))</f>
        <v>298</v>
      </c>
      <c r="K1192" s="20">
        <f t="shared" ca="1" si="115"/>
        <v>0</v>
      </c>
      <c r="L1192" s="23">
        <f t="shared" ca="1" si="116"/>
        <v>24450</v>
      </c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</row>
    <row r="1193" spans="1:44" x14ac:dyDescent="0.2">
      <c r="A1193" s="14">
        <f>Daten!A1193</f>
        <v>41414</v>
      </c>
      <c r="B1193" s="7" t="str">
        <f>Daten!B1193</f>
        <v>Raab</v>
      </c>
      <c r="C1193" s="14">
        <f t="shared" si="111"/>
        <v>4</v>
      </c>
      <c r="D1193" s="8">
        <f>Daten!E1193</f>
        <v>2331</v>
      </c>
      <c r="E1193" s="9">
        <f>Daten!D1193</f>
        <v>0</v>
      </c>
      <c r="F1193" s="8">
        <f t="shared" si="112"/>
        <v>3757.4328358208954</v>
      </c>
      <c r="H1193" s="25">
        <f t="shared" ca="1" si="113"/>
        <v>22211</v>
      </c>
      <c r="I1193" s="7">
        <f t="shared" ca="1" si="114"/>
        <v>41</v>
      </c>
      <c r="J1193" s="25">
        <f ca="1">IF(I1193=0,0,COUNTIF(I$19:$I1193,C1193*10+1))</f>
        <v>299</v>
      </c>
      <c r="K1193" s="20">
        <f t="shared" ca="1" si="115"/>
        <v>0</v>
      </c>
      <c r="L1193" s="23">
        <f t="shared" ca="1" si="116"/>
        <v>22211</v>
      </c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</row>
    <row r="1194" spans="1:44" x14ac:dyDescent="0.2">
      <c r="A1194" s="14">
        <f>Daten!A1194</f>
        <v>41415</v>
      </c>
      <c r="B1194" s="7" t="str">
        <f>Daten!B1194</f>
        <v>Rainbach im Innkreis</v>
      </c>
      <c r="C1194" s="14">
        <f t="shared" si="111"/>
        <v>4</v>
      </c>
      <c r="D1194" s="8">
        <f>Daten!E1194</f>
        <v>1552</v>
      </c>
      <c r="E1194" s="9">
        <f>Daten!D1194</f>
        <v>0</v>
      </c>
      <c r="F1194" s="8">
        <f t="shared" si="112"/>
        <v>2501.7313432835822</v>
      </c>
      <c r="H1194" s="25">
        <f t="shared" ca="1" si="113"/>
        <v>14788</v>
      </c>
      <c r="I1194" s="7">
        <f t="shared" ca="1" si="114"/>
        <v>41</v>
      </c>
      <c r="J1194" s="25">
        <f ca="1">IF(I1194=0,0,COUNTIF(I$19:$I1194,C1194*10+1))</f>
        <v>300</v>
      </c>
      <c r="K1194" s="20">
        <f t="shared" ca="1" si="115"/>
        <v>0</v>
      </c>
      <c r="L1194" s="23">
        <f t="shared" ca="1" si="116"/>
        <v>14788</v>
      </c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</row>
    <row r="1195" spans="1:44" x14ac:dyDescent="0.2">
      <c r="A1195" s="14">
        <f>Daten!A1195</f>
        <v>41416</v>
      </c>
      <c r="B1195" s="7" t="str">
        <f>Daten!B1195</f>
        <v>Riedau</v>
      </c>
      <c r="C1195" s="14">
        <f t="shared" si="111"/>
        <v>4</v>
      </c>
      <c r="D1195" s="8">
        <f>Daten!E1195</f>
        <v>2060</v>
      </c>
      <c r="E1195" s="9">
        <f>Daten!D1195</f>
        <v>0</v>
      </c>
      <c r="F1195" s="8">
        <f t="shared" si="112"/>
        <v>3320.5970149253731</v>
      </c>
      <c r="H1195" s="25">
        <f t="shared" ca="1" si="113"/>
        <v>19629</v>
      </c>
      <c r="I1195" s="7">
        <f t="shared" ca="1" si="114"/>
        <v>41</v>
      </c>
      <c r="J1195" s="25">
        <f ca="1">IF(I1195=0,0,COUNTIF(I$19:$I1195,C1195*10+1))</f>
        <v>301</v>
      </c>
      <c r="K1195" s="20">
        <f t="shared" ca="1" si="115"/>
        <v>0</v>
      </c>
      <c r="L1195" s="23">
        <f t="shared" ca="1" si="116"/>
        <v>19629</v>
      </c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</row>
    <row r="1196" spans="1:44" x14ac:dyDescent="0.2">
      <c r="A1196" s="14">
        <f>Daten!A1196</f>
        <v>41417</v>
      </c>
      <c r="B1196" s="7" t="str">
        <f>Daten!B1196</f>
        <v>St. Aegidi</v>
      </c>
      <c r="C1196" s="14">
        <f t="shared" si="111"/>
        <v>4</v>
      </c>
      <c r="D1196" s="8">
        <f>Daten!E1196</f>
        <v>1573</v>
      </c>
      <c r="E1196" s="9">
        <f>Daten!D1196</f>
        <v>0</v>
      </c>
      <c r="F1196" s="8">
        <f t="shared" si="112"/>
        <v>2535.5820895522388</v>
      </c>
      <c r="H1196" s="25">
        <f t="shared" ca="1" si="113"/>
        <v>14988</v>
      </c>
      <c r="I1196" s="7">
        <f t="shared" ca="1" si="114"/>
        <v>41</v>
      </c>
      <c r="J1196" s="25">
        <f ca="1">IF(I1196=0,0,COUNTIF(I$19:$I1196,C1196*10+1))</f>
        <v>302</v>
      </c>
      <c r="K1196" s="20">
        <f t="shared" ca="1" si="115"/>
        <v>0</v>
      </c>
      <c r="L1196" s="23">
        <f t="shared" ca="1" si="116"/>
        <v>14988</v>
      </c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</row>
    <row r="1197" spans="1:44" x14ac:dyDescent="0.2">
      <c r="A1197" s="14">
        <f>Daten!A1197</f>
        <v>41418</v>
      </c>
      <c r="B1197" s="7" t="str">
        <f>Daten!B1197</f>
        <v>St. Florian am Inn</v>
      </c>
      <c r="C1197" s="14">
        <f t="shared" si="111"/>
        <v>4</v>
      </c>
      <c r="D1197" s="8">
        <f>Daten!E1197</f>
        <v>3177</v>
      </c>
      <c r="E1197" s="9">
        <f>Daten!D1197</f>
        <v>0</v>
      </c>
      <c r="F1197" s="8">
        <f t="shared" si="112"/>
        <v>5121.1343283582091</v>
      </c>
      <c r="H1197" s="25">
        <f t="shared" ca="1" si="113"/>
        <v>30272</v>
      </c>
      <c r="I1197" s="7">
        <f t="shared" ca="1" si="114"/>
        <v>41</v>
      </c>
      <c r="J1197" s="25">
        <f ca="1">IF(I1197=0,0,COUNTIF(I$19:$I1197,C1197*10+1))</f>
        <v>303</v>
      </c>
      <c r="K1197" s="20">
        <f t="shared" ca="1" si="115"/>
        <v>0</v>
      </c>
      <c r="L1197" s="23">
        <f t="shared" ca="1" si="116"/>
        <v>30272</v>
      </c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</row>
    <row r="1198" spans="1:44" x14ac:dyDescent="0.2">
      <c r="A1198" s="14">
        <f>Daten!A1198</f>
        <v>41419</v>
      </c>
      <c r="B1198" s="7" t="str">
        <f>Daten!B1198</f>
        <v>St. Marienkirchen bei Schärding</v>
      </c>
      <c r="C1198" s="14">
        <f t="shared" si="111"/>
        <v>4</v>
      </c>
      <c r="D1198" s="8">
        <f>Daten!E1198</f>
        <v>1995</v>
      </c>
      <c r="E1198" s="9">
        <f>Daten!D1198</f>
        <v>0</v>
      </c>
      <c r="F1198" s="8">
        <f t="shared" si="112"/>
        <v>3215.8208955223881</v>
      </c>
      <c r="H1198" s="25">
        <f t="shared" ca="1" si="113"/>
        <v>19009</v>
      </c>
      <c r="I1198" s="7">
        <f t="shared" ca="1" si="114"/>
        <v>41</v>
      </c>
      <c r="J1198" s="25">
        <f ca="1">IF(I1198=0,0,COUNTIF(I$19:$I1198,C1198*10+1))</f>
        <v>304</v>
      </c>
      <c r="K1198" s="20">
        <f t="shared" ca="1" si="115"/>
        <v>0</v>
      </c>
      <c r="L1198" s="23">
        <f t="shared" ca="1" si="116"/>
        <v>19009</v>
      </c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</row>
    <row r="1199" spans="1:44" x14ac:dyDescent="0.2">
      <c r="A1199" s="14">
        <f>Daten!A1199</f>
        <v>41420</v>
      </c>
      <c r="B1199" s="7" t="str">
        <f>Daten!B1199</f>
        <v>St. Roman</v>
      </c>
      <c r="C1199" s="14">
        <f t="shared" si="111"/>
        <v>4</v>
      </c>
      <c r="D1199" s="8">
        <f>Daten!E1199</f>
        <v>1782</v>
      </c>
      <c r="E1199" s="9">
        <f>Daten!D1199</f>
        <v>0</v>
      </c>
      <c r="F1199" s="8">
        <f t="shared" si="112"/>
        <v>2872.4776119402986</v>
      </c>
      <c r="H1199" s="25">
        <f t="shared" ca="1" si="113"/>
        <v>16980</v>
      </c>
      <c r="I1199" s="7">
        <f t="shared" ca="1" si="114"/>
        <v>41</v>
      </c>
      <c r="J1199" s="25">
        <f ca="1">IF(I1199=0,0,COUNTIF(I$19:$I1199,C1199*10+1))</f>
        <v>305</v>
      </c>
      <c r="K1199" s="20">
        <f t="shared" ca="1" si="115"/>
        <v>0</v>
      </c>
      <c r="L1199" s="23">
        <f t="shared" ca="1" si="116"/>
        <v>16980</v>
      </c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</row>
    <row r="1200" spans="1:44" x14ac:dyDescent="0.2">
      <c r="A1200" s="14">
        <f>Daten!A1200</f>
        <v>41421</v>
      </c>
      <c r="B1200" s="7" t="str">
        <f>Daten!B1200</f>
        <v>St. Willibald</v>
      </c>
      <c r="C1200" s="14">
        <f t="shared" si="111"/>
        <v>4</v>
      </c>
      <c r="D1200" s="8">
        <f>Daten!E1200</f>
        <v>1098</v>
      </c>
      <c r="E1200" s="9">
        <f>Daten!D1200</f>
        <v>0</v>
      </c>
      <c r="F1200" s="8">
        <f t="shared" si="112"/>
        <v>1769.9104477611941</v>
      </c>
      <c r="H1200" s="25">
        <f t="shared" ca="1" si="113"/>
        <v>10462</v>
      </c>
      <c r="I1200" s="7">
        <f t="shared" ca="1" si="114"/>
        <v>41</v>
      </c>
      <c r="J1200" s="25">
        <f ca="1">IF(I1200=0,0,COUNTIF(I$19:$I1200,C1200*10+1))</f>
        <v>306</v>
      </c>
      <c r="K1200" s="20">
        <f t="shared" ca="1" si="115"/>
        <v>0</v>
      </c>
      <c r="L1200" s="23">
        <f t="shared" ca="1" si="116"/>
        <v>10462</v>
      </c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</row>
    <row r="1201" spans="1:44" x14ac:dyDescent="0.2">
      <c r="A1201" s="14">
        <f>Daten!A1201</f>
        <v>41422</v>
      </c>
      <c r="B1201" s="7" t="str">
        <f>Daten!B1201</f>
        <v>Schärding</v>
      </c>
      <c r="C1201" s="14">
        <f t="shared" si="111"/>
        <v>4</v>
      </c>
      <c r="D1201" s="8">
        <f>Daten!E1201</f>
        <v>5355</v>
      </c>
      <c r="E1201" s="9">
        <f>Daten!D1201</f>
        <v>0</v>
      </c>
      <c r="F1201" s="8">
        <f t="shared" si="112"/>
        <v>8631.940298507463</v>
      </c>
      <c r="H1201" s="25">
        <f t="shared" ca="1" si="113"/>
        <v>51025</v>
      </c>
      <c r="I1201" s="7">
        <f t="shared" ca="1" si="114"/>
        <v>41</v>
      </c>
      <c r="J1201" s="25">
        <f ca="1">IF(I1201=0,0,COUNTIF(I$19:$I1201,C1201*10+1))</f>
        <v>307</v>
      </c>
      <c r="K1201" s="20">
        <f t="shared" ca="1" si="115"/>
        <v>0</v>
      </c>
      <c r="L1201" s="23">
        <f t="shared" ca="1" si="116"/>
        <v>51025</v>
      </c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</row>
    <row r="1202" spans="1:44" x14ac:dyDescent="0.2">
      <c r="A1202" s="14">
        <f>Daten!A1202</f>
        <v>41423</v>
      </c>
      <c r="B1202" s="7" t="str">
        <f>Daten!B1202</f>
        <v>Schardenberg</v>
      </c>
      <c r="C1202" s="14">
        <f t="shared" si="111"/>
        <v>4</v>
      </c>
      <c r="D1202" s="8">
        <f>Daten!E1202</f>
        <v>2483</v>
      </c>
      <c r="E1202" s="9">
        <f>Daten!D1202</f>
        <v>0</v>
      </c>
      <c r="F1202" s="8">
        <f t="shared" si="112"/>
        <v>4002.4477611940297</v>
      </c>
      <c r="H1202" s="25">
        <f t="shared" ca="1" si="113"/>
        <v>23659</v>
      </c>
      <c r="I1202" s="7">
        <f t="shared" ca="1" si="114"/>
        <v>41</v>
      </c>
      <c r="J1202" s="25">
        <f ca="1">IF(I1202=0,0,COUNTIF(I$19:$I1202,C1202*10+1))</f>
        <v>308</v>
      </c>
      <c r="K1202" s="20">
        <f t="shared" ca="1" si="115"/>
        <v>0</v>
      </c>
      <c r="L1202" s="23">
        <f t="shared" ca="1" si="116"/>
        <v>23659</v>
      </c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</row>
    <row r="1203" spans="1:44" x14ac:dyDescent="0.2">
      <c r="A1203" s="14">
        <f>Daten!A1203</f>
        <v>41424</v>
      </c>
      <c r="B1203" s="7" t="str">
        <f>Daten!B1203</f>
        <v>Sigharting</v>
      </c>
      <c r="C1203" s="14">
        <f t="shared" si="111"/>
        <v>4</v>
      </c>
      <c r="D1203" s="8">
        <f>Daten!E1203</f>
        <v>874</v>
      </c>
      <c r="E1203" s="9">
        <f>Daten!D1203</f>
        <v>0</v>
      </c>
      <c r="F1203" s="8">
        <f t="shared" si="112"/>
        <v>1408.8358208955224</v>
      </c>
      <c r="H1203" s="25">
        <f t="shared" ca="1" si="113"/>
        <v>8328</v>
      </c>
      <c r="I1203" s="7">
        <f t="shared" ca="1" si="114"/>
        <v>41</v>
      </c>
      <c r="J1203" s="25">
        <f ca="1">IF(I1203=0,0,COUNTIF(I$19:$I1203,C1203*10+1))</f>
        <v>309</v>
      </c>
      <c r="K1203" s="20">
        <f t="shared" ca="1" si="115"/>
        <v>0</v>
      </c>
      <c r="L1203" s="23">
        <f t="shared" ca="1" si="116"/>
        <v>8328</v>
      </c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</row>
    <row r="1204" spans="1:44" x14ac:dyDescent="0.2">
      <c r="A1204" s="14">
        <f>Daten!A1204</f>
        <v>41425</v>
      </c>
      <c r="B1204" s="7" t="str">
        <f>Daten!B1204</f>
        <v>Suben</v>
      </c>
      <c r="C1204" s="14">
        <f t="shared" si="111"/>
        <v>4</v>
      </c>
      <c r="D1204" s="8">
        <f>Daten!E1204</f>
        <v>1554</v>
      </c>
      <c r="E1204" s="9">
        <f>Daten!D1204</f>
        <v>0</v>
      </c>
      <c r="F1204" s="8">
        <f t="shared" si="112"/>
        <v>2504.9552238805968</v>
      </c>
      <c r="H1204" s="25">
        <f t="shared" ca="1" si="113"/>
        <v>14807</v>
      </c>
      <c r="I1204" s="7">
        <f t="shared" ca="1" si="114"/>
        <v>41</v>
      </c>
      <c r="J1204" s="25">
        <f ca="1">IF(I1204=0,0,COUNTIF(I$19:$I1204,C1204*10+1))</f>
        <v>310</v>
      </c>
      <c r="K1204" s="20">
        <f t="shared" ca="1" si="115"/>
        <v>0</v>
      </c>
      <c r="L1204" s="23">
        <f t="shared" ca="1" si="116"/>
        <v>14807</v>
      </c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</row>
    <row r="1205" spans="1:44" x14ac:dyDescent="0.2">
      <c r="A1205" s="14">
        <f>Daten!A1205</f>
        <v>41426</v>
      </c>
      <c r="B1205" s="7" t="str">
        <f>Daten!B1205</f>
        <v>Taufkirchen an der Pram</v>
      </c>
      <c r="C1205" s="14">
        <f t="shared" si="111"/>
        <v>4</v>
      </c>
      <c r="D1205" s="8">
        <f>Daten!E1205</f>
        <v>2901</v>
      </c>
      <c r="E1205" s="9">
        <f>Daten!D1205</f>
        <v>0</v>
      </c>
      <c r="F1205" s="8">
        <f t="shared" si="112"/>
        <v>4676.2388059701489</v>
      </c>
      <c r="H1205" s="25">
        <f t="shared" ca="1" si="113"/>
        <v>27642</v>
      </c>
      <c r="I1205" s="7">
        <f t="shared" ca="1" si="114"/>
        <v>41</v>
      </c>
      <c r="J1205" s="25">
        <f ca="1">IF(I1205=0,0,COUNTIF(I$19:$I1205,C1205*10+1))</f>
        <v>311</v>
      </c>
      <c r="K1205" s="20">
        <f t="shared" ca="1" si="115"/>
        <v>0</v>
      </c>
      <c r="L1205" s="23">
        <f t="shared" ca="1" si="116"/>
        <v>27642</v>
      </c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</row>
    <row r="1206" spans="1:44" x14ac:dyDescent="0.2">
      <c r="A1206" s="14">
        <f>Daten!A1206</f>
        <v>41427</v>
      </c>
      <c r="B1206" s="7" t="str">
        <f>Daten!B1206</f>
        <v>Vichtenstein</v>
      </c>
      <c r="C1206" s="14">
        <f t="shared" si="111"/>
        <v>4</v>
      </c>
      <c r="D1206" s="8">
        <f>Daten!E1206</f>
        <v>620</v>
      </c>
      <c r="E1206" s="9">
        <f>Daten!D1206</f>
        <v>0</v>
      </c>
      <c r="F1206" s="8">
        <f t="shared" si="112"/>
        <v>999.40298507462683</v>
      </c>
      <c r="H1206" s="25">
        <f t="shared" ca="1" si="113"/>
        <v>5908</v>
      </c>
      <c r="I1206" s="7">
        <f t="shared" ca="1" si="114"/>
        <v>41</v>
      </c>
      <c r="J1206" s="25">
        <f ca="1">IF(I1206=0,0,COUNTIF(I$19:$I1206,C1206*10+1))</f>
        <v>312</v>
      </c>
      <c r="K1206" s="20">
        <f t="shared" ca="1" si="115"/>
        <v>0</v>
      </c>
      <c r="L1206" s="23">
        <f t="shared" ca="1" si="116"/>
        <v>5908</v>
      </c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</row>
    <row r="1207" spans="1:44" x14ac:dyDescent="0.2">
      <c r="A1207" s="14">
        <f>Daten!A1207</f>
        <v>41428</v>
      </c>
      <c r="B1207" s="7" t="str">
        <f>Daten!B1207</f>
        <v>Waldkirchen am Wesen</v>
      </c>
      <c r="C1207" s="14">
        <f t="shared" si="111"/>
        <v>4</v>
      </c>
      <c r="D1207" s="8">
        <f>Daten!E1207</f>
        <v>1162</v>
      </c>
      <c r="E1207" s="9">
        <f>Daten!D1207</f>
        <v>0</v>
      </c>
      <c r="F1207" s="8">
        <f t="shared" si="112"/>
        <v>1873.0746268656717</v>
      </c>
      <c r="H1207" s="25">
        <f t="shared" ca="1" si="113"/>
        <v>11072</v>
      </c>
      <c r="I1207" s="7">
        <f t="shared" ca="1" si="114"/>
        <v>41</v>
      </c>
      <c r="J1207" s="25">
        <f ca="1">IF(I1207=0,0,COUNTIF(I$19:$I1207,C1207*10+1))</f>
        <v>313</v>
      </c>
      <c r="K1207" s="20">
        <f t="shared" ca="1" si="115"/>
        <v>0</v>
      </c>
      <c r="L1207" s="23">
        <f t="shared" ca="1" si="116"/>
        <v>11072</v>
      </c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</row>
    <row r="1208" spans="1:44" x14ac:dyDescent="0.2">
      <c r="A1208" s="14">
        <f>Daten!A1208</f>
        <v>41429</v>
      </c>
      <c r="B1208" s="7" t="str">
        <f>Daten!B1208</f>
        <v>Wernstein am Inn</v>
      </c>
      <c r="C1208" s="14">
        <f t="shared" si="111"/>
        <v>4</v>
      </c>
      <c r="D1208" s="8">
        <f>Daten!E1208</f>
        <v>1559</v>
      </c>
      <c r="E1208" s="9">
        <f>Daten!D1208</f>
        <v>0</v>
      </c>
      <c r="F1208" s="8">
        <f t="shared" si="112"/>
        <v>2513.0149253731342</v>
      </c>
      <c r="H1208" s="25">
        <f t="shared" ca="1" si="113"/>
        <v>14855</v>
      </c>
      <c r="I1208" s="7">
        <f t="shared" ca="1" si="114"/>
        <v>41</v>
      </c>
      <c r="J1208" s="25">
        <f ca="1">IF(I1208=0,0,COUNTIF(I$19:$I1208,C1208*10+1))</f>
        <v>314</v>
      </c>
      <c r="K1208" s="20">
        <f t="shared" ca="1" si="115"/>
        <v>0</v>
      </c>
      <c r="L1208" s="23">
        <f t="shared" ca="1" si="116"/>
        <v>14855</v>
      </c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</row>
    <row r="1209" spans="1:44" x14ac:dyDescent="0.2">
      <c r="A1209" s="14">
        <f>Daten!A1209</f>
        <v>41430</v>
      </c>
      <c r="B1209" s="7" t="str">
        <f>Daten!B1209</f>
        <v>Zell an der Pram</v>
      </c>
      <c r="C1209" s="14">
        <f t="shared" si="111"/>
        <v>4</v>
      </c>
      <c r="D1209" s="8">
        <f>Daten!E1209</f>
        <v>2025</v>
      </c>
      <c r="E1209" s="9">
        <f>Daten!D1209</f>
        <v>0</v>
      </c>
      <c r="F1209" s="8">
        <f t="shared" si="112"/>
        <v>3264.1791044776119</v>
      </c>
      <c r="H1209" s="25">
        <f t="shared" ca="1" si="113"/>
        <v>19295</v>
      </c>
      <c r="I1209" s="7">
        <f t="shared" ca="1" si="114"/>
        <v>41</v>
      </c>
      <c r="J1209" s="25">
        <f ca="1">IF(I1209=0,0,COUNTIF(I$19:$I1209,C1209*10+1))</f>
        <v>315</v>
      </c>
      <c r="K1209" s="20">
        <f t="shared" ca="1" si="115"/>
        <v>0</v>
      </c>
      <c r="L1209" s="23">
        <f t="shared" ca="1" si="116"/>
        <v>19295</v>
      </c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</row>
    <row r="1210" spans="1:44" x14ac:dyDescent="0.2">
      <c r="A1210" s="14">
        <f>Daten!A1210</f>
        <v>41501</v>
      </c>
      <c r="B1210" s="7" t="str">
        <f>Daten!B1210</f>
        <v>Adlwang</v>
      </c>
      <c r="C1210" s="14">
        <f t="shared" si="111"/>
        <v>4</v>
      </c>
      <c r="D1210" s="8">
        <f>Daten!E1210</f>
        <v>2057</v>
      </c>
      <c r="E1210" s="9">
        <f>Daten!D1210</f>
        <v>0</v>
      </c>
      <c r="F1210" s="8">
        <f t="shared" si="112"/>
        <v>3315.7611940298507</v>
      </c>
      <c r="H1210" s="25">
        <f t="shared" ca="1" si="113"/>
        <v>19600</v>
      </c>
      <c r="I1210" s="7">
        <f t="shared" ca="1" si="114"/>
        <v>41</v>
      </c>
      <c r="J1210" s="25">
        <f ca="1">IF(I1210=0,0,COUNTIF(I$19:$I1210,C1210*10+1))</f>
        <v>316</v>
      </c>
      <c r="K1210" s="20">
        <f t="shared" ca="1" si="115"/>
        <v>0</v>
      </c>
      <c r="L1210" s="23">
        <f t="shared" ca="1" si="116"/>
        <v>19600</v>
      </c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</row>
    <row r="1211" spans="1:44" x14ac:dyDescent="0.2">
      <c r="A1211" s="14">
        <f>Daten!A1211</f>
        <v>41502</v>
      </c>
      <c r="B1211" s="7" t="str">
        <f>Daten!B1211</f>
        <v>Aschach an der Steyr</v>
      </c>
      <c r="C1211" s="14">
        <f t="shared" si="111"/>
        <v>4</v>
      </c>
      <c r="D1211" s="8">
        <f>Daten!E1211</f>
        <v>2277</v>
      </c>
      <c r="E1211" s="9">
        <f>Daten!D1211</f>
        <v>0</v>
      </c>
      <c r="F1211" s="8">
        <f t="shared" si="112"/>
        <v>3670.3880597014927</v>
      </c>
      <c r="H1211" s="25">
        <f t="shared" ca="1" si="113"/>
        <v>21696</v>
      </c>
      <c r="I1211" s="7">
        <f t="shared" ca="1" si="114"/>
        <v>41</v>
      </c>
      <c r="J1211" s="25">
        <f ca="1">IF(I1211=0,0,COUNTIF(I$19:$I1211,C1211*10+1))</f>
        <v>317</v>
      </c>
      <c r="K1211" s="20">
        <f t="shared" ca="1" si="115"/>
        <v>0</v>
      </c>
      <c r="L1211" s="23">
        <f t="shared" ca="1" si="116"/>
        <v>21696</v>
      </c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</row>
    <row r="1212" spans="1:44" x14ac:dyDescent="0.2">
      <c r="A1212" s="14">
        <f>Daten!A1212</f>
        <v>41503</v>
      </c>
      <c r="B1212" s="7" t="str">
        <f>Daten!B1212</f>
        <v>Bad Hall</v>
      </c>
      <c r="C1212" s="14">
        <f t="shared" si="111"/>
        <v>4</v>
      </c>
      <c r="D1212" s="8">
        <f>Daten!E1212</f>
        <v>5729</v>
      </c>
      <c r="E1212" s="9">
        <f>Daten!D1212</f>
        <v>0</v>
      </c>
      <c r="F1212" s="8">
        <f t="shared" si="112"/>
        <v>9234.805970149253</v>
      </c>
      <c r="H1212" s="25">
        <f t="shared" ca="1" si="113"/>
        <v>54589</v>
      </c>
      <c r="I1212" s="7">
        <f t="shared" ca="1" si="114"/>
        <v>41</v>
      </c>
      <c r="J1212" s="25">
        <f ca="1">IF(I1212=0,0,COUNTIF(I$19:$I1212,C1212*10+1))</f>
        <v>318</v>
      </c>
      <c r="K1212" s="20">
        <f t="shared" ca="1" si="115"/>
        <v>0</v>
      </c>
      <c r="L1212" s="23">
        <f t="shared" ca="1" si="116"/>
        <v>54589</v>
      </c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</row>
    <row r="1213" spans="1:44" x14ac:dyDescent="0.2">
      <c r="A1213" s="14">
        <f>Daten!A1213</f>
        <v>41504</v>
      </c>
      <c r="B1213" s="7" t="str">
        <f>Daten!B1213</f>
        <v>Dietach</v>
      </c>
      <c r="C1213" s="14">
        <f t="shared" si="111"/>
        <v>4</v>
      </c>
      <c r="D1213" s="8">
        <f>Daten!E1213</f>
        <v>3419</v>
      </c>
      <c r="E1213" s="9">
        <f>Daten!D1213</f>
        <v>0</v>
      </c>
      <c r="F1213" s="8">
        <f t="shared" si="112"/>
        <v>5511.2238805970146</v>
      </c>
      <c r="H1213" s="25">
        <f t="shared" ca="1" si="113"/>
        <v>32578</v>
      </c>
      <c r="I1213" s="7">
        <f t="shared" ca="1" si="114"/>
        <v>41</v>
      </c>
      <c r="J1213" s="25">
        <f ca="1">IF(I1213=0,0,COUNTIF(I$19:$I1213,C1213*10+1))</f>
        <v>319</v>
      </c>
      <c r="K1213" s="20">
        <f t="shared" ca="1" si="115"/>
        <v>0</v>
      </c>
      <c r="L1213" s="23">
        <f t="shared" ca="1" si="116"/>
        <v>32578</v>
      </c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</row>
    <row r="1214" spans="1:44" x14ac:dyDescent="0.2">
      <c r="A1214" s="14">
        <f>Daten!A1214</f>
        <v>41505</v>
      </c>
      <c r="B1214" s="7" t="str">
        <f>Daten!B1214</f>
        <v>Gaflenz</v>
      </c>
      <c r="C1214" s="14">
        <f t="shared" si="111"/>
        <v>4</v>
      </c>
      <c r="D1214" s="8">
        <f>Daten!E1214</f>
        <v>1972</v>
      </c>
      <c r="E1214" s="9">
        <f>Daten!D1214</f>
        <v>0</v>
      </c>
      <c r="F1214" s="8">
        <f t="shared" si="112"/>
        <v>3178.7462686567164</v>
      </c>
      <c r="H1214" s="25">
        <f t="shared" ca="1" si="113"/>
        <v>18790</v>
      </c>
      <c r="I1214" s="7">
        <f t="shared" ca="1" si="114"/>
        <v>41</v>
      </c>
      <c r="J1214" s="25">
        <f ca="1">IF(I1214=0,0,COUNTIF(I$19:$I1214,C1214*10+1))</f>
        <v>320</v>
      </c>
      <c r="K1214" s="20">
        <f t="shared" ca="1" si="115"/>
        <v>0</v>
      </c>
      <c r="L1214" s="23">
        <f t="shared" ca="1" si="116"/>
        <v>18790</v>
      </c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</row>
    <row r="1215" spans="1:44" x14ac:dyDescent="0.2">
      <c r="A1215" s="14">
        <f>Daten!A1215</f>
        <v>41506</v>
      </c>
      <c r="B1215" s="7" t="str">
        <f>Daten!B1215</f>
        <v>Garsten</v>
      </c>
      <c r="C1215" s="14">
        <f t="shared" si="111"/>
        <v>4</v>
      </c>
      <c r="D1215" s="8">
        <f>Daten!E1215</f>
        <v>6682</v>
      </c>
      <c r="E1215" s="9">
        <f>Daten!D1215</f>
        <v>0</v>
      </c>
      <c r="F1215" s="8">
        <f t="shared" si="112"/>
        <v>10770.985074626866</v>
      </c>
      <c r="H1215" s="25">
        <f t="shared" ca="1" si="113"/>
        <v>63669</v>
      </c>
      <c r="I1215" s="7">
        <f t="shared" ca="1" si="114"/>
        <v>41</v>
      </c>
      <c r="J1215" s="25">
        <f ca="1">IF(I1215=0,0,COUNTIF(I$19:$I1215,C1215*10+1))</f>
        <v>321</v>
      </c>
      <c r="K1215" s="20">
        <f t="shared" ca="1" si="115"/>
        <v>0</v>
      </c>
      <c r="L1215" s="23">
        <f t="shared" ca="1" si="116"/>
        <v>63669</v>
      </c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</row>
    <row r="1216" spans="1:44" x14ac:dyDescent="0.2">
      <c r="A1216" s="14">
        <f>Daten!A1216</f>
        <v>41507</v>
      </c>
      <c r="B1216" s="7" t="str">
        <f>Daten!B1216</f>
        <v>Großraming</v>
      </c>
      <c r="C1216" s="14">
        <f t="shared" si="111"/>
        <v>4</v>
      </c>
      <c r="D1216" s="8">
        <f>Daten!E1216</f>
        <v>2652</v>
      </c>
      <c r="E1216" s="9">
        <f>Daten!D1216</f>
        <v>0</v>
      </c>
      <c r="F1216" s="8">
        <f t="shared" si="112"/>
        <v>4274.8656716417909</v>
      </c>
      <c r="H1216" s="25">
        <f t="shared" ca="1" si="113"/>
        <v>25269</v>
      </c>
      <c r="I1216" s="7">
        <f t="shared" ca="1" si="114"/>
        <v>41</v>
      </c>
      <c r="J1216" s="25">
        <f ca="1">IF(I1216=0,0,COUNTIF(I$19:$I1216,C1216*10+1))</f>
        <v>322</v>
      </c>
      <c r="K1216" s="20">
        <f t="shared" ca="1" si="115"/>
        <v>0</v>
      </c>
      <c r="L1216" s="23">
        <f t="shared" ca="1" si="116"/>
        <v>25269</v>
      </c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</row>
    <row r="1217" spans="1:44" x14ac:dyDescent="0.2">
      <c r="A1217" s="14">
        <f>Daten!A1217</f>
        <v>41508</v>
      </c>
      <c r="B1217" s="7" t="str">
        <f>Daten!B1217</f>
        <v>Laussa</v>
      </c>
      <c r="C1217" s="14">
        <f t="shared" si="111"/>
        <v>4</v>
      </c>
      <c r="D1217" s="8">
        <f>Daten!E1217</f>
        <v>1227</v>
      </c>
      <c r="E1217" s="9">
        <f>Daten!D1217</f>
        <v>0</v>
      </c>
      <c r="F1217" s="8">
        <f t="shared" si="112"/>
        <v>1977.8507462686566</v>
      </c>
      <c r="H1217" s="25">
        <f t="shared" ca="1" si="113"/>
        <v>11691</v>
      </c>
      <c r="I1217" s="7">
        <f t="shared" ca="1" si="114"/>
        <v>41</v>
      </c>
      <c r="J1217" s="25">
        <f ca="1">IF(I1217=0,0,COUNTIF(I$19:$I1217,C1217*10+1))</f>
        <v>323</v>
      </c>
      <c r="K1217" s="20">
        <f t="shared" ca="1" si="115"/>
        <v>0</v>
      </c>
      <c r="L1217" s="23">
        <f t="shared" ca="1" si="116"/>
        <v>11691</v>
      </c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</row>
    <row r="1218" spans="1:44" x14ac:dyDescent="0.2">
      <c r="A1218" s="14">
        <f>Daten!A1218</f>
        <v>41509</v>
      </c>
      <c r="B1218" s="7" t="str">
        <f>Daten!B1218</f>
        <v>Losenstein</v>
      </c>
      <c r="C1218" s="14">
        <f t="shared" si="111"/>
        <v>4</v>
      </c>
      <c r="D1218" s="8">
        <f>Daten!E1218</f>
        <v>1644</v>
      </c>
      <c r="E1218" s="9">
        <f>Daten!D1218</f>
        <v>0</v>
      </c>
      <c r="F1218" s="8">
        <f t="shared" si="112"/>
        <v>2650.0298507462685</v>
      </c>
      <c r="H1218" s="25">
        <f t="shared" ca="1" si="113"/>
        <v>15665</v>
      </c>
      <c r="I1218" s="7">
        <f t="shared" ca="1" si="114"/>
        <v>41</v>
      </c>
      <c r="J1218" s="25">
        <f ca="1">IF(I1218=0,0,COUNTIF(I$19:$I1218,C1218*10+1))</f>
        <v>324</v>
      </c>
      <c r="K1218" s="20">
        <f t="shared" ca="1" si="115"/>
        <v>0</v>
      </c>
      <c r="L1218" s="23">
        <f t="shared" ca="1" si="116"/>
        <v>15665</v>
      </c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</row>
    <row r="1219" spans="1:44" x14ac:dyDescent="0.2">
      <c r="A1219" s="14">
        <f>Daten!A1219</f>
        <v>41510</v>
      </c>
      <c r="B1219" s="7" t="str">
        <f>Daten!B1219</f>
        <v>Maria Neustift</v>
      </c>
      <c r="C1219" s="14">
        <f t="shared" si="111"/>
        <v>4</v>
      </c>
      <c r="D1219" s="8">
        <f>Daten!E1219</f>
        <v>1636</v>
      </c>
      <c r="E1219" s="9">
        <f>Daten!D1219</f>
        <v>0</v>
      </c>
      <c r="F1219" s="8">
        <f t="shared" si="112"/>
        <v>2637.1343283582091</v>
      </c>
      <c r="H1219" s="25">
        <f t="shared" ca="1" si="113"/>
        <v>15589</v>
      </c>
      <c r="I1219" s="7">
        <f t="shared" ca="1" si="114"/>
        <v>41</v>
      </c>
      <c r="J1219" s="25">
        <f ca="1">IF(I1219=0,0,COUNTIF(I$19:$I1219,C1219*10+1))</f>
        <v>325</v>
      </c>
      <c r="K1219" s="20">
        <f t="shared" ca="1" si="115"/>
        <v>0</v>
      </c>
      <c r="L1219" s="23">
        <f t="shared" ca="1" si="116"/>
        <v>15589</v>
      </c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</row>
    <row r="1220" spans="1:44" x14ac:dyDescent="0.2">
      <c r="A1220" s="14">
        <f>Daten!A1220</f>
        <v>41511</v>
      </c>
      <c r="B1220" s="7" t="str">
        <f>Daten!B1220</f>
        <v>Pfarrkirchen bei Bad Hall</v>
      </c>
      <c r="C1220" s="14">
        <f t="shared" si="111"/>
        <v>4</v>
      </c>
      <c r="D1220" s="8">
        <f>Daten!E1220</f>
        <v>2367</v>
      </c>
      <c r="E1220" s="9">
        <f>Daten!D1220</f>
        <v>0</v>
      </c>
      <c r="F1220" s="8">
        <f t="shared" si="112"/>
        <v>3815.4626865671644</v>
      </c>
      <c r="H1220" s="25">
        <f t="shared" ca="1" si="113"/>
        <v>22554</v>
      </c>
      <c r="I1220" s="7">
        <f t="shared" ca="1" si="114"/>
        <v>41</v>
      </c>
      <c r="J1220" s="25">
        <f ca="1">IF(I1220=0,0,COUNTIF(I$19:$I1220,C1220*10+1))</f>
        <v>326</v>
      </c>
      <c r="K1220" s="20">
        <f t="shared" ca="1" si="115"/>
        <v>0</v>
      </c>
      <c r="L1220" s="23">
        <f t="shared" ca="1" si="116"/>
        <v>22554</v>
      </c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</row>
    <row r="1221" spans="1:44" x14ac:dyDescent="0.2">
      <c r="A1221" s="14">
        <f>Daten!A1221</f>
        <v>41512</v>
      </c>
      <c r="B1221" s="7" t="str">
        <f>Daten!B1221</f>
        <v>Reichraming</v>
      </c>
      <c r="C1221" s="14">
        <f t="shared" si="111"/>
        <v>4</v>
      </c>
      <c r="D1221" s="8">
        <f>Daten!E1221</f>
        <v>1686</v>
      </c>
      <c r="E1221" s="9">
        <f>Daten!D1221</f>
        <v>0</v>
      </c>
      <c r="F1221" s="8">
        <f t="shared" si="112"/>
        <v>2717.7313432835822</v>
      </c>
      <c r="H1221" s="25">
        <f t="shared" ca="1" si="113"/>
        <v>16065</v>
      </c>
      <c r="I1221" s="7">
        <f t="shared" ca="1" si="114"/>
        <v>41</v>
      </c>
      <c r="J1221" s="25">
        <f ca="1">IF(I1221=0,0,COUNTIF(I$19:$I1221,C1221*10+1))</f>
        <v>327</v>
      </c>
      <c r="K1221" s="20">
        <f t="shared" ca="1" si="115"/>
        <v>0</v>
      </c>
      <c r="L1221" s="23">
        <f t="shared" ca="1" si="116"/>
        <v>16065</v>
      </c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</row>
    <row r="1222" spans="1:44" x14ac:dyDescent="0.2">
      <c r="A1222" s="14">
        <f>Daten!A1222</f>
        <v>41513</v>
      </c>
      <c r="B1222" s="7" t="str">
        <f>Daten!B1222</f>
        <v>Rohr im Kremstal</v>
      </c>
      <c r="C1222" s="14">
        <f t="shared" si="111"/>
        <v>4</v>
      </c>
      <c r="D1222" s="8">
        <f>Daten!E1222</f>
        <v>1481</v>
      </c>
      <c r="E1222" s="9">
        <f>Daten!D1222</f>
        <v>0</v>
      </c>
      <c r="F1222" s="8">
        <f t="shared" si="112"/>
        <v>2387.2835820895521</v>
      </c>
      <c r="H1222" s="25">
        <f t="shared" ca="1" si="113"/>
        <v>14112</v>
      </c>
      <c r="I1222" s="7">
        <f t="shared" ca="1" si="114"/>
        <v>41</v>
      </c>
      <c r="J1222" s="25">
        <f ca="1">IF(I1222=0,0,COUNTIF(I$19:$I1222,C1222*10+1))</f>
        <v>328</v>
      </c>
      <c r="K1222" s="20">
        <f t="shared" ca="1" si="115"/>
        <v>0</v>
      </c>
      <c r="L1222" s="23">
        <f t="shared" ca="1" si="116"/>
        <v>14112</v>
      </c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</row>
    <row r="1223" spans="1:44" x14ac:dyDescent="0.2">
      <c r="A1223" s="14">
        <f>Daten!A1223</f>
        <v>41514</v>
      </c>
      <c r="B1223" s="7" t="str">
        <f>Daten!B1223</f>
        <v>St. Ulrich bei Steyr</v>
      </c>
      <c r="C1223" s="14">
        <f t="shared" si="111"/>
        <v>4</v>
      </c>
      <c r="D1223" s="8">
        <f>Daten!E1223</f>
        <v>3186</v>
      </c>
      <c r="E1223" s="9">
        <f>Daten!D1223</f>
        <v>0</v>
      </c>
      <c r="F1223" s="8">
        <f t="shared" si="112"/>
        <v>5135.6417910447763</v>
      </c>
      <c r="H1223" s="25">
        <f t="shared" ca="1" si="113"/>
        <v>30358</v>
      </c>
      <c r="I1223" s="7">
        <f t="shared" ca="1" si="114"/>
        <v>41</v>
      </c>
      <c r="J1223" s="25">
        <f ca="1">IF(I1223=0,0,COUNTIF(I$19:$I1223,C1223*10+1))</f>
        <v>329</v>
      </c>
      <c r="K1223" s="20">
        <f t="shared" ca="1" si="115"/>
        <v>0</v>
      </c>
      <c r="L1223" s="23">
        <f t="shared" ca="1" si="116"/>
        <v>30358</v>
      </c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</row>
    <row r="1224" spans="1:44" x14ac:dyDescent="0.2">
      <c r="A1224" s="14">
        <f>Daten!A1224</f>
        <v>41515</v>
      </c>
      <c r="B1224" s="7" t="str">
        <f>Daten!B1224</f>
        <v>Schiedlberg</v>
      </c>
      <c r="C1224" s="14">
        <f t="shared" si="111"/>
        <v>4</v>
      </c>
      <c r="D1224" s="8">
        <f>Daten!E1224</f>
        <v>1297</v>
      </c>
      <c r="E1224" s="9">
        <f>Daten!D1224</f>
        <v>0</v>
      </c>
      <c r="F1224" s="8">
        <f t="shared" si="112"/>
        <v>2090.686567164179</v>
      </c>
      <c r="H1224" s="25">
        <f t="shared" ca="1" si="113"/>
        <v>12358</v>
      </c>
      <c r="I1224" s="7">
        <f t="shared" ca="1" si="114"/>
        <v>41</v>
      </c>
      <c r="J1224" s="25">
        <f ca="1">IF(I1224=0,0,COUNTIF(I$19:$I1224,C1224*10+1))</f>
        <v>330</v>
      </c>
      <c r="K1224" s="20">
        <f t="shared" ca="1" si="115"/>
        <v>0</v>
      </c>
      <c r="L1224" s="23">
        <f t="shared" ca="1" si="116"/>
        <v>12358</v>
      </c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</row>
    <row r="1225" spans="1:44" x14ac:dyDescent="0.2">
      <c r="A1225" s="14">
        <f>Daten!A1225</f>
        <v>41516</v>
      </c>
      <c r="B1225" s="7" t="str">
        <f>Daten!B1225</f>
        <v>Sierning</v>
      </c>
      <c r="C1225" s="14">
        <f t="shared" si="111"/>
        <v>4</v>
      </c>
      <c r="D1225" s="8">
        <f>Daten!E1225</f>
        <v>9671</v>
      </c>
      <c r="E1225" s="9">
        <f>Daten!D1225</f>
        <v>0</v>
      </c>
      <c r="F1225" s="8">
        <f t="shared" si="112"/>
        <v>15956.288557213929</v>
      </c>
      <c r="H1225" s="25">
        <f t="shared" ca="1" si="113"/>
        <v>94320</v>
      </c>
      <c r="I1225" s="7">
        <f t="shared" ca="1" si="114"/>
        <v>41</v>
      </c>
      <c r="J1225" s="25">
        <f ca="1">IF(I1225=0,0,COUNTIF(I$19:$I1225,C1225*10+1))</f>
        <v>331</v>
      </c>
      <c r="K1225" s="20">
        <f t="shared" ca="1" si="115"/>
        <v>0</v>
      </c>
      <c r="L1225" s="23">
        <f t="shared" ca="1" si="116"/>
        <v>94320</v>
      </c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</row>
    <row r="1226" spans="1:44" x14ac:dyDescent="0.2">
      <c r="A1226" s="14">
        <f>Daten!A1226</f>
        <v>41517</v>
      </c>
      <c r="B1226" s="7" t="str">
        <f>Daten!B1226</f>
        <v>Ternberg</v>
      </c>
      <c r="C1226" s="14">
        <f t="shared" si="111"/>
        <v>4</v>
      </c>
      <c r="D1226" s="8">
        <f>Daten!E1226</f>
        <v>3367</v>
      </c>
      <c r="E1226" s="9">
        <f>Daten!D1226</f>
        <v>0</v>
      </c>
      <c r="F1226" s="8">
        <f t="shared" si="112"/>
        <v>5427.4029850746265</v>
      </c>
      <c r="H1226" s="25">
        <f t="shared" ca="1" si="113"/>
        <v>32082</v>
      </c>
      <c r="I1226" s="7">
        <f t="shared" ca="1" si="114"/>
        <v>41</v>
      </c>
      <c r="J1226" s="25">
        <f ca="1">IF(I1226=0,0,COUNTIF(I$19:$I1226,C1226*10+1))</f>
        <v>332</v>
      </c>
      <c r="K1226" s="20">
        <f t="shared" ca="1" si="115"/>
        <v>0</v>
      </c>
      <c r="L1226" s="23">
        <f t="shared" ca="1" si="116"/>
        <v>32082</v>
      </c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</row>
    <row r="1227" spans="1:44" x14ac:dyDescent="0.2">
      <c r="A1227" s="14">
        <f>Daten!A1227</f>
        <v>41518</v>
      </c>
      <c r="B1227" s="7" t="str">
        <f>Daten!B1227</f>
        <v>Waldneukirchen</v>
      </c>
      <c r="C1227" s="14">
        <f t="shared" si="111"/>
        <v>4</v>
      </c>
      <c r="D1227" s="8">
        <f>Daten!E1227</f>
        <v>2195</v>
      </c>
      <c r="E1227" s="9">
        <f>Daten!D1227</f>
        <v>0</v>
      </c>
      <c r="F1227" s="8">
        <f t="shared" si="112"/>
        <v>3538.2089552238804</v>
      </c>
      <c r="H1227" s="25">
        <f t="shared" ca="1" si="113"/>
        <v>20915</v>
      </c>
      <c r="I1227" s="7">
        <f t="shared" ca="1" si="114"/>
        <v>41</v>
      </c>
      <c r="J1227" s="25">
        <f ca="1">IF(I1227=0,0,COUNTIF(I$19:$I1227,C1227*10+1))</f>
        <v>333</v>
      </c>
      <c r="K1227" s="20">
        <f t="shared" ca="1" si="115"/>
        <v>0</v>
      </c>
      <c r="L1227" s="23">
        <f t="shared" ca="1" si="116"/>
        <v>20915</v>
      </c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</row>
    <row r="1228" spans="1:44" x14ac:dyDescent="0.2">
      <c r="A1228" s="14">
        <f>Daten!A1228</f>
        <v>41521</v>
      </c>
      <c r="B1228" s="7" t="str">
        <f>Daten!B1228</f>
        <v>Wolfern</v>
      </c>
      <c r="C1228" s="14">
        <f t="shared" si="111"/>
        <v>4</v>
      </c>
      <c r="D1228" s="8">
        <f>Daten!E1228</f>
        <v>3371</v>
      </c>
      <c r="E1228" s="9">
        <f>Daten!D1228</f>
        <v>0</v>
      </c>
      <c r="F1228" s="8">
        <f t="shared" si="112"/>
        <v>5433.8507462686566</v>
      </c>
      <c r="H1228" s="25">
        <f t="shared" ca="1" si="113"/>
        <v>32120</v>
      </c>
      <c r="I1228" s="7">
        <f t="shared" ca="1" si="114"/>
        <v>41</v>
      </c>
      <c r="J1228" s="25">
        <f ca="1">IF(I1228=0,0,COUNTIF(I$19:$I1228,C1228*10+1))</f>
        <v>334</v>
      </c>
      <c r="K1228" s="20">
        <f t="shared" ca="1" si="115"/>
        <v>0</v>
      </c>
      <c r="L1228" s="23">
        <f t="shared" ca="1" si="116"/>
        <v>32120</v>
      </c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</row>
    <row r="1229" spans="1:44" x14ac:dyDescent="0.2">
      <c r="A1229" s="14">
        <f>Daten!A1229</f>
        <v>41522</v>
      </c>
      <c r="B1229" s="7" t="str">
        <f>Daten!B1229</f>
        <v>Weyer</v>
      </c>
      <c r="C1229" s="14">
        <f t="shared" si="111"/>
        <v>4</v>
      </c>
      <c r="D1229" s="8">
        <f>Daten!E1229</f>
        <v>4024</v>
      </c>
      <c r="E1229" s="9">
        <f>Daten!D1229</f>
        <v>0</v>
      </c>
      <c r="F1229" s="8">
        <f t="shared" si="112"/>
        <v>6486.4477611940301</v>
      </c>
      <c r="H1229" s="25">
        <f t="shared" ca="1" si="113"/>
        <v>38343</v>
      </c>
      <c r="I1229" s="7">
        <f t="shared" ca="1" si="114"/>
        <v>41</v>
      </c>
      <c r="J1229" s="25">
        <f ca="1">IF(I1229=0,0,COUNTIF(I$19:$I1229,C1229*10+1))</f>
        <v>335</v>
      </c>
      <c r="K1229" s="20">
        <f t="shared" ca="1" si="115"/>
        <v>0</v>
      </c>
      <c r="L1229" s="23">
        <f t="shared" ca="1" si="116"/>
        <v>38343</v>
      </c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</row>
    <row r="1230" spans="1:44" x14ac:dyDescent="0.2">
      <c r="A1230" s="14">
        <f>Daten!A1230</f>
        <v>41601</v>
      </c>
      <c r="B1230" s="7" t="str">
        <f>Daten!B1230</f>
        <v>Alberndorf in der Riedmark</v>
      </c>
      <c r="C1230" s="14">
        <f t="shared" si="111"/>
        <v>4</v>
      </c>
      <c r="D1230" s="8">
        <f>Daten!E1230</f>
        <v>4241</v>
      </c>
      <c r="E1230" s="9">
        <f>Daten!D1230</f>
        <v>0</v>
      </c>
      <c r="F1230" s="8">
        <f t="shared" si="112"/>
        <v>6836.2388059701489</v>
      </c>
      <c r="H1230" s="25">
        <f t="shared" ca="1" si="113"/>
        <v>40410</v>
      </c>
      <c r="I1230" s="7">
        <f t="shared" ca="1" si="114"/>
        <v>41</v>
      </c>
      <c r="J1230" s="25">
        <f ca="1">IF(I1230=0,0,COUNTIF(I$19:$I1230,C1230*10+1))</f>
        <v>336</v>
      </c>
      <c r="K1230" s="20">
        <f t="shared" ca="1" si="115"/>
        <v>0</v>
      </c>
      <c r="L1230" s="23">
        <f t="shared" ca="1" si="116"/>
        <v>40410</v>
      </c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</row>
    <row r="1231" spans="1:44" x14ac:dyDescent="0.2">
      <c r="A1231" s="14">
        <f>Daten!A1231</f>
        <v>41602</v>
      </c>
      <c r="B1231" s="7" t="str">
        <f>Daten!B1231</f>
        <v>Altenberg bei Linz</v>
      </c>
      <c r="C1231" s="14">
        <f t="shared" si="111"/>
        <v>4</v>
      </c>
      <c r="D1231" s="8">
        <f>Daten!E1231</f>
        <v>4738</v>
      </c>
      <c r="E1231" s="9">
        <f>Daten!D1231</f>
        <v>0</v>
      </c>
      <c r="F1231" s="8">
        <f t="shared" si="112"/>
        <v>7637.373134328358</v>
      </c>
      <c r="H1231" s="25">
        <f t="shared" ca="1" si="113"/>
        <v>45146</v>
      </c>
      <c r="I1231" s="7">
        <f t="shared" ca="1" si="114"/>
        <v>41</v>
      </c>
      <c r="J1231" s="25">
        <f ca="1">IF(I1231=0,0,COUNTIF(I$19:$I1231,C1231*10+1))</f>
        <v>337</v>
      </c>
      <c r="K1231" s="20">
        <f t="shared" ca="1" si="115"/>
        <v>0</v>
      </c>
      <c r="L1231" s="23">
        <f t="shared" ca="1" si="116"/>
        <v>45146</v>
      </c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</row>
    <row r="1232" spans="1:44" x14ac:dyDescent="0.2">
      <c r="A1232" s="14">
        <f>Daten!A1232</f>
        <v>41603</v>
      </c>
      <c r="B1232" s="7" t="str">
        <f>Daten!B1232</f>
        <v>Bad Leonfelden</v>
      </c>
      <c r="C1232" s="14">
        <f t="shared" si="111"/>
        <v>4</v>
      </c>
      <c r="D1232" s="8">
        <f>Daten!E1232</f>
        <v>4392</v>
      </c>
      <c r="E1232" s="9">
        <f>Daten!D1232</f>
        <v>0</v>
      </c>
      <c r="F1232" s="8">
        <f t="shared" si="112"/>
        <v>7079.6417910447763</v>
      </c>
      <c r="H1232" s="25">
        <f t="shared" ca="1" si="113"/>
        <v>41849</v>
      </c>
      <c r="I1232" s="7">
        <f t="shared" ca="1" si="114"/>
        <v>41</v>
      </c>
      <c r="J1232" s="25">
        <f ca="1">IF(I1232=0,0,COUNTIF(I$19:$I1232,C1232*10+1))</f>
        <v>338</v>
      </c>
      <c r="K1232" s="20">
        <f t="shared" ca="1" si="115"/>
        <v>0</v>
      </c>
      <c r="L1232" s="23">
        <f t="shared" ca="1" si="116"/>
        <v>41849</v>
      </c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</row>
    <row r="1233" spans="1:44" x14ac:dyDescent="0.2">
      <c r="A1233" s="14">
        <f>Daten!A1233</f>
        <v>41604</v>
      </c>
      <c r="B1233" s="7" t="str">
        <f>Daten!B1233</f>
        <v>Eidenberg</v>
      </c>
      <c r="C1233" s="14">
        <f t="shared" si="111"/>
        <v>4</v>
      </c>
      <c r="D1233" s="8">
        <f>Daten!E1233</f>
        <v>2148</v>
      </c>
      <c r="E1233" s="9">
        <f>Daten!D1233</f>
        <v>0</v>
      </c>
      <c r="F1233" s="8">
        <f t="shared" si="112"/>
        <v>3462.4477611940297</v>
      </c>
      <c r="H1233" s="25">
        <f t="shared" ca="1" si="113"/>
        <v>20467</v>
      </c>
      <c r="I1233" s="7">
        <f t="shared" ca="1" si="114"/>
        <v>41</v>
      </c>
      <c r="J1233" s="25">
        <f ca="1">IF(I1233=0,0,COUNTIF(I$19:$I1233,C1233*10+1))</f>
        <v>339</v>
      </c>
      <c r="K1233" s="20">
        <f t="shared" ca="1" si="115"/>
        <v>0</v>
      </c>
      <c r="L1233" s="23">
        <f t="shared" ca="1" si="116"/>
        <v>20467</v>
      </c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</row>
    <row r="1234" spans="1:44" x14ac:dyDescent="0.2">
      <c r="A1234" s="14">
        <f>Daten!A1234</f>
        <v>41605</v>
      </c>
      <c r="B1234" s="7" t="str">
        <f>Daten!B1234</f>
        <v>Engerwitzdorf</v>
      </c>
      <c r="C1234" s="14">
        <f t="shared" si="111"/>
        <v>4</v>
      </c>
      <c r="D1234" s="8">
        <f>Daten!E1234</f>
        <v>9074</v>
      </c>
      <c r="E1234" s="9">
        <f>Daten!D1234</f>
        <v>0</v>
      </c>
      <c r="F1234" s="8">
        <f t="shared" si="112"/>
        <v>14667.243781094527</v>
      </c>
      <c r="H1234" s="25">
        <f t="shared" ca="1" si="113"/>
        <v>86701</v>
      </c>
      <c r="I1234" s="7">
        <f t="shared" ca="1" si="114"/>
        <v>41</v>
      </c>
      <c r="J1234" s="25">
        <f ca="1">IF(I1234=0,0,COUNTIF(I$19:$I1234,C1234*10+1))</f>
        <v>340</v>
      </c>
      <c r="K1234" s="20">
        <f t="shared" ca="1" si="115"/>
        <v>0</v>
      </c>
      <c r="L1234" s="23">
        <f t="shared" ca="1" si="116"/>
        <v>86701</v>
      </c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</row>
    <row r="1235" spans="1:44" x14ac:dyDescent="0.2">
      <c r="A1235" s="14">
        <f>Daten!A1235</f>
        <v>41606</v>
      </c>
      <c r="B1235" s="7" t="str">
        <f>Daten!B1235</f>
        <v>Feldkirchen an der Donau</v>
      </c>
      <c r="C1235" s="14">
        <f t="shared" ref="C1235:C1298" si="117">INT(A1235/10000)</f>
        <v>4</v>
      </c>
      <c r="D1235" s="8">
        <f>Daten!E1235</f>
        <v>5469</v>
      </c>
      <c r="E1235" s="9">
        <f>Daten!D1235</f>
        <v>0</v>
      </c>
      <c r="F1235" s="8">
        <f t="shared" ref="F1235:F1298" si="118">IF(AND(E1235=1,D1235&lt;=20000),D1235*2,IF(D1235&lt;=10000,D1235*(1+41/67),IF(D1235&lt;=20000,D1235*(1+2/3),IF(D1235&lt;=50000,D1235*(2),D1235*(2+1/3))))+IF(AND(D1235&gt;9000,D1235&lt;=10000),(D1235-9000)*(110/201),0)+IF(AND(D1235&gt;18000,D1235&lt;=20000),(D1235-18000)*(3+1/3),0)+IF(AND(D1235&gt;45000,D1235&lt;=50000),(D1235-45000)*(3+1/3),0))</f>
        <v>8815.7014925373132</v>
      </c>
      <c r="H1235" s="25">
        <f t="shared" ref="H1235:H1298" ca="1" si="119">ROUND(OFFSET($G$6,C1235,0)/OFFSET($F$6,C1235,0)*F1235,0)</f>
        <v>52111</v>
      </c>
      <c r="I1235" s="7">
        <f t="shared" ref="I1235:I1298" ca="1" si="120">IF(H1235&gt;0,C1235*10+1,0)</f>
        <v>41</v>
      </c>
      <c r="J1235" s="25">
        <f ca="1">IF(I1235=0,0,COUNTIF(I$19:$I1235,C1235*10+1))</f>
        <v>341</v>
      </c>
      <c r="K1235" s="20">
        <f t="shared" ref="K1235:K1298" ca="1" si="121">IF(J1235=1,OFFSET($G$6,C1235,0)-OFFSET($H$6,C1235,0),0)</f>
        <v>0</v>
      </c>
      <c r="L1235" s="23">
        <f t="shared" ref="L1235:L1298" ca="1" si="122">H1235+K1235</f>
        <v>52111</v>
      </c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</row>
    <row r="1236" spans="1:44" x14ac:dyDescent="0.2">
      <c r="A1236" s="14">
        <f>Daten!A1236</f>
        <v>41607</v>
      </c>
      <c r="B1236" s="7" t="str">
        <f>Daten!B1236</f>
        <v>Gallneukirchen</v>
      </c>
      <c r="C1236" s="14">
        <f t="shared" si="117"/>
        <v>4</v>
      </c>
      <c r="D1236" s="8">
        <f>Daten!E1236</f>
        <v>6637</v>
      </c>
      <c r="E1236" s="9">
        <f>Daten!D1236</f>
        <v>0</v>
      </c>
      <c r="F1236" s="8">
        <f t="shared" si="118"/>
        <v>10698.447761194029</v>
      </c>
      <c r="H1236" s="25">
        <f t="shared" ca="1" si="119"/>
        <v>63240</v>
      </c>
      <c r="I1236" s="7">
        <f t="shared" ca="1" si="120"/>
        <v>41</v>
      </c>
      <c r="J1236" s="25">
        <f ca="1">IF(I1236=0,0,COUNTIF(I$19:$I1236,C1236*10+1))</f>
        <v>342</v>
      </c>
      <c r="K1236" s="20">
        <f t="shared" ca="1" si="121"/>
        <v>0</v>
      </c>
      <c r="L1236" s="23">
        <f t="shared" ca="1" si="122"/>
        <v>63240</v>
      </c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</row>
    <row r="1237" spans="1:44" x14ac:dyDescent="0.2">
      <c r="A1237" s="14">
        <f>Daten!A1237</f>
        <v>41608</v>
      </c>
      <c r="B1237" s="7" t="str">
        <f>Daten!B1237</f>
        <v>Goldwörth</v>
      </c>
      <c r="C1237" s="14">
        <f t="shared" si="117"/>
        <v>4</v>
      </c>
      <c r="D1237" s="8">
        <f>Daten!E1237</f>
        <v>784</v>
      </c>
      <c r="E1237" s="9">
        <f>Daten!D1237</f>
        <v>0</v>
      </c>
      <c r="F1237" s="8">
        <f t="shared" si="118"/>
        <v>1263.7611940298507</v>
      </c>
      <c r="H1237" s="25">
        <f t="shared" ca="1" si="119"/>
        <v>7470</v>
      </c>
      <c r="I1237" s="7">
        <f t="shared" ca="1" si="120"/>
        <v>41</v>
      </c>
      <c r="J1237" s="25">
        <f ca="1">IF(I1237=0,0,COUNTIF(I$19:$I1237,C1237*10+1))</f>
        <v>343</v>
      </c>
      <c r="K1237" s="20">
        <f t="shared" ca="1" si="121"/>
        <v>0</v>
      </c>
      <c r="L1237" s="23">
        <f t="shared" ca="1" si="122"/>
        <v>7470</v>
      </c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</row>
    <row r="1238" spans="1:44" x14ac:dyDescent="0.2">
      <c r="A1238" s="14">
        <f>Daten!A1238</f>
        <v>41609</v>
      </c>
      <c r="B1238" s="7" t="str">
        <f>Daten!B1238</f>
        <v>Gramastetten</v>
      </c>
      <c r="C1238" s="14">
        <f t="shared" si="117"/>
        <v>4</v>
      </c>
      <c r="D1238" s="8">
        <f>Daten!E1238</f>
        <v>5107</v>
      </c>
      <c r="E1238" s="9">
        <f>Daten!D1238</f>
        <v>0</v>
      </c>
      <c r="F1238" s="8">
        <f t="shared" si="118"/>
        <v>8232.1791044776128</v>
      </c>
      <c r="H1238" s="25">
        <f t="shared" ca="1" si="119"/>
        <v>48662</v>
      </c>
      <c r="I1238" s="7">
        <f t="shared" ca="1" si="120"/>
        <v>41</v>
      </c>
      <c r="J1238" s="25">
        <f ca="1">IF(I1238=0,0,COUNTIF(I$19:$I1238,C1238*10+1))</f>
        <v>344</v>
      </c>
      <c r="K1238" s="20">
        <f t="shared" ca="1" si="121"/>
        <v>0</v>
      </c>
      <c r="L1238" s="23">
        <f t="shared" ca="1" si="122"/>
        <v>48662</v>
      </c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</row>
    <row r="1239" spans="1:44" x14ac:dyDescent="0.2">
      <c r="A1239" s="14">
        <f>Daten!A1239</f>
        <v>41610</v>
      </c>
      <c r="B1239" s="7" t="str">
        <f>Daten!B1239</f>
        <v>Haibach im Mühlkreis</v>
      </c>
      <c r="C1239" s="14">
        <f t="shared" si="117"/>
        <v>4</v>
      </c>
      <c r="D1239" s="8">
        <f>Daten!E1239</f>
        <v>936</v>
      </c>
      <c r="E1239" s="9">
        <f>Daten!D1239</f>
        <v>0</v>
      </c>
      <c r="F1239" s="8">
        <f t="shared" si="118"/>
        <v>1508.7761194029852</v>
      </c>
      <c r="H1239" s="25">
        <f t="shared" ca="1" si="119"/>
        <v>8919</v>
      </c>
      <c r="I1239" s="7">
        <f t="shared" ca="1" si="120"/>
        <v>41</v>
      </c>
      <c r="J1239" s="25">
        <f ca="1">IF(I1239=0,0,COUNTIF(I$19:$I1239,C1239*10+1))</f>
        <v>345</v>
      </c>
      <c r="K1239" s="20">
        <f t="shared" ca="1" si="121"/>
        <v>0</v>
      </c>
      <c r="L1239" s="23">
        <f t="shared" ca="1" si="122"/>
        <v>8919</v>
      </c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</row>
    <row r="1240" spans="1:44" x14ac:dyDescent="0.2">
      <c r="A1240" s="14">
        <f>Daten!A1240</f>
        <v>41611</v>
      </c>
      <c r="B1240" s="7" t="str">
        <f>Daten!B1240</f>
        <v>Hellmonsödt</v>
      </c>
      <c r="C1240" s="14">
        <f t="shared" si="117"/>
        <v>4</v>
      </c>
      <c r="D1240" s="8">
        <f>Daten!E1240</f>
        <v>2363</v>
      </c>
      <c r="E1240" s="9">
        <f>Daten!D1240</f>
        <v>0</v>
      </c>
      <c r="F1240" s="8">
        <f t="shared" si="118"/>
        <v>3809.0149253731342</v>
      </c>
      <c r="H1240" s="25">
        <f t="shared" ca="1" si="119"/>
        <v>22516</v>
      </c>
      <c r="I1240" s="7">
        <f t="shared" ca="1" si="120"/>
        <v>41</v>
      </c>
      <c r="J1240" s="25">
        <f ca="1">IF(I1240=0,0,COUNTIF(I$19:$I1240,C1240*10+1))</f>
        <v>346</v>
      </c>
      <c r="K1240" s="20">
        <f t="shared" ca="1" si="121"/>
        <v>0</v>
      </c>
      <c r="L1240" s="23">
        <f t="shared" ca="1" si="122"/>
        <v>22516</v>
      </c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</row>
    <row r="1241" spans="1:44" x14ac:dyDescent="0.2">
      <c r="A1241" s="14">
        <f>Daten!A1241</f>
        <v>41612</v>
      </c>
      <c r="B1241" s="7" t="str">
        <f>Daten!B1241</f>
        <v>Herzogsdorf</v>
      </c>
      <c r="C1241" s="14">
        <f t="shared" si="117"/>
        <v>4</v>
      </c>
      <c r="D1241" s="8">
        <f>Daten!E1241</f>
        <v>2742</v>
      </c>
      <c r="E1241" s="9">
        <f>Daten!D1241</f>
        <v>0</v>
      </c>
      <c r="F1241" s="8">
        <f t="shared" si="118"/>
        <v>4419.940298507463</v>
      </c>
      <c r="H1241" s="25">
        <f t="shared" ca="1" si="119"/>
        <v>26127</v>
      </c>
      <c r="I1241" s="7">
        <f t="shared" ca="1" si="120"/>
        <v>41</v>
      </c>
      <c r="J1241" s="25">
        <f ca="1">IF(I1241=0,0,COUNTIF(I$19:$I1241,C1241*10+1))</f>
        <v>347</v>
      </c>
      <c r="K1241" s="20">
        <f t="shared" ca="1" si="121"/>
        <v>0</v>
      </c>
      <c r="L1241" s="23">
        <f t="shared" ca="1" si="122"/>
        <v>26127</v>
      </c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</row>
    <row r="1242" spans="1:44" x14ac:dyDescent="0.2">
      <c r="A1242" s="14">
        <f>Daten!A1242</f>
        <v>41613</v>
      </c>
      <c r="B1242" s="7" t="str">
        <f>Daten!B1242</f>
        <v>Kirchschlag bei Linz</v>
      </c>
      <c r="C1242" s="14">
        <f t="shared" si="117"/>
        <v>4</v>
      </c>
      <c r="D1242" s="8">
        <f>Daten!E1242</f>
        <v>2235</v>
      </c>
      <c r="E1242" s="9">
        <f>Daten!D1242</f>
        <v>0</v>
      </c>
      <c r="F1242" s="8">
        <f t="shared" si="118"/>
        <v>3602.686567164179</v>
      </c>
      <c r="H1242" s="25">
        <f t="shared" ca="1" si="119"/>
        <v>21296</v>
      </c>
      <c r="I1242" s="7">
        <f t="shared" ca="1" si="120"/>
        <v>41</v>
      </c>
      <c r="J1242" s="25">
        <f ca="1">IF(I1242=0,0,COUNTIF(I$19:$I1242,C1242*10+1))</f>
        <v>348</v>
      </c>
      <c r="K1242" s="20">
        <f t="shared" ca="1" si="121"/>
        <v>0</v>
      </c>
      <c r="L1242" s="23">
        <f t="shared" ca="1" si="122"/>
        <v>21296</v>
      </c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</row>
    <row r="1243" spans="1:44" x14ac:dyDescent="0.2">
      <c r="A1243" s="14">
        <f>Daten!A1243</f>
        <v>41614</v>
      </c>
      <c r="B1243" s="7" t="str">
        <f>Daten!B1243</f>
        <v>Lichtenberg</v>
      </c>
      <c r="C1243" s="14">
        <f t="shared" si="117"/>
        <v>4</v>
      </c>
      <c r="D1243" s="8">
        <f>Daten!E1243</f>
        <v>2849</v>
      </c>
      <c r="E1243" s="9">
        <f>Daten!D1243</f>
        <v>0</v>
      </c>
      <c r="F1243" s="8">
        <f t="shared" si="118"/>
        <v>4592.4179104477607</v>
      </c>
      <c r="H1243" s="25">
        <f t="shared" ca="1" si="119"/>
        <v>27147</v>
      </c>
      <c r="I1243" s="7">
        <f t="shared" ca="1" si="120"/>
        <v>41</v>
      </c>
      <c r="J1243" s="25">
        <f ca="1">IF(I1243=0,0,COUNTIF(I$19:$I1243,C1243*10+1))</f>
        <v>349</v>
      </c>
      <c r="K1243" s="20">
        <f t="shared" ca="1" si="121"/>
        <v>0</v>
      </c>
      <c r="L1243" s="23">
        <f t="shared" ca="1" si="122"/>
        <v>27147</v>
      </c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</row>
    <row r="1244" spans="1:44" x14ac:dyDescent="0.2">
      <c r="A1244" s="14">
        <f>Daten!A1244</f>
        <v>41615</v>
      </c>
      <c r="B1244" s="7" t="str">
        <f>Daten!B1244</f>
        <v>Oberneukirchen</v>
      </c>
      <c r="C1244" s="14">
        <f t="shared" si="117"/>
        <v>4</v>
      </c>
      <c r="D1244" s="8">
        <f>Daten!E1244</f>
        <v>3263</v>
      </c>
      <c r="E1244" s="9">
        <f>Daten!D1244</f>
        <v>0</v>
      </c>
      <c r="F1244" s="8">
        <f t="shared" si="118"/>
        <v>5259.7611940298511</v>
      </c>
      <c r="H1244" s="25">
        <f t="shared" ca="1" si="119"/>
        <v>31091</v>
      </c>
      <c r="I1244" s="7">
        <f t="shared" ca="1" si="120"/>
        <v>41</v>
      </c>
      <c r="J1244" s="25">
        <f ca="1">IF(I1244=0,0,COUNTIF(I$19:$I1244,C1244*10+1))</f>
        <v>350</v>
      </c>
      <c r="K1244" s="20">
        <f t="shared" ca="1" si="121"/>
        <v>0</v>
      </c>
      <c r="L1244" s="23">
        <f t="shared" ca="1" si="122"/>
        <v>31091</v>
      </c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</row>
    <row r="1245" spans="1:44" x14ac:dyDescent="0.2">
      <c r="A1245" s="14">
        <f>Daten!A1245</f>
        <v>41616</v>
      </c>
      <c r="B1245" s="7" t="str">
        <f>Daten!B1245</f>
        <v>Ottenschlag im Mühlkreis</v>
      </c>
      <c r="C1245" s="14">
        <f t="shared" si="117"/>
        <v>4</v>
      </c>
      <c r="D1245" s="8">
        <f>Daten!E1245</f>
        <v>563</v>
      </c>
      <c r="E1245" s="9">
        <f>Daten!D1245</f>
        <v>0</v>
      </c>
      <c r="F1245" s="8">
        <f t="shared" si="118"/>
        <v>907.52238805970148</v>
      </c>
      <c r="H1245" s="25">
        <f t="shared" ca="1" si="119"/>
        <v>5365</v>
      </c>
      <c r="I1245" s="7">
        <f t="shared" ca="1" si="120"/>
        <v>41</v>
      </c>
      <c r="J1245" s="25">
        <f ca="1">IF(I1245=0,0,COUNTIF(I$19:$I1245,C1245*10+1))</f>
        <v>351</v>
      </c>
      <c r="K1245" s="20">
        <f t="shared" ca="1" si="121"/>
        <v>0</v>
      </c>
      <c r="L1245" s="23">
        <f t="shared" ca="1" si="122"/>
        <v>5365</v>
      </c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</row>
    <row r="1246" spans="1:44" x14ac:dyDescent="0.2">
      <c r="A1246" s="14">
        <f>Daten!A1246</f>
        <v>41617</v>
      </c>
      <c r="B1246" s="7" t="str">
        <f>Daten!B1246</f>
        <v>Ottensheim</v>
      </c>
      <c r="C1246" s="14">
        <f t="shared" si="117"/>
        <v>4</v>
      </c>
      <c r="D1246" s="8">
        <f>Daten!E1246</f>
        <v>4800</v>
      </c>
      <c r="E1246" s="9">
        <f>Daten!D1246</f>
        <v>0</v>
      </c>
      <c r="F1246" s="8">
        <f t="shared" si="118"/>
        <v>7737.313432835821</v>
      </c>
      <c r="H1246" s="25">
        <f t="shared" ca="1" si="119"/>
        <v>45737</v>
      </c>
      <c r="I1246" s="7">
        <f t="shared" ca="1" si="120"/>
        <v>41</v>
      </c>
      <c r="J1246" s="25">
        <f ca="1">IF(I1246=0,0,COUNTIF(I$19:$I1246,C1246*10+1))</f>
        <v>352</v>
      </c>
      <c r="K1246" s="20">
        <f t="shared" ca="1" si="121"/>
        <v>0</v>
      </c>
      <c r="L1246" s="23">
        <f t="shared" ca="1" si="122"/>
        <v>45737</v>
      </c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</row>
    <row r="1247" spans="1:44" x14ac:dyDescent="0.2">
      <c r="A1247" s="14">
        <f>Daten!A1247</f>
        <v>41618</v>
      </c>
      <c r="B1247" s="7" t="str">
        <f>Daten!B1247</f>
        <v>Puchenau</v>
      </c>
      <c r="C1247" s="14">
        <f t="shared" si="117"/>
        <v>4</v>
      </c>
      <c r="D1247" s="8">
        <f>Daten!E1247</f>
        <v>4645</v>
      </c>
      <c r="E1247" s="9">
        <f>Daten!D1247</f>
        <v>0</v>
      </c>
      <c r="F1247" s="8">
        <f t="shared" si="118"/>
        <v>7487.4626865671644</v>
      </c>
      <c r="H1247" s="25">
        <f t="shared" ca="1" si="119"/>
        <v>44260</v>
      </c>
      <c r="I1247" s="7">
        <f t="shared" ca="1" si="120"/>
        <v>41</v>
      </c>
      <c r="J1247" s="25">
        <f ca="1">IF(I1247=0,0,COUNTIF(I$19:$I1247,C1247*10+1))</f>
        <v>353</v>
      </c>
      <c r="K1247" s="20">
        <f t="shared" ca="1" si="121"/>
        <v>0</v>
      </c>
      <c r="L1247" s="23">
        <f t="shared" ca="1" si="122"/>
        <v>44260</v>
      </c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</row>
    <row r="1248" spans="1:44" x14ac:dyDescent="0.2">
      <c r="A1248" s="14">
        <f>Daten!A1248</f>
        <v>41619</v>
      </c>
      <c r="B1248" s="7" t="str">
        <f>Daten!B1248</f>
        <v>Reichenau im Mühlkreis</v>
      </c>
      <c r="C1248" s="14">
        <f t="shared" si="117"/>
        <v>4</v>
      </c>
      <c r="D1248" s="8">
        <f>Daten!E1248</f>
        <v>1343</v>
      </c>
      <c r="E1248" s="9">
        <f>Daten!D1248</f>
        <v>0</v>
      </c>
      <c r="F1248" s="8">
        <f t="shared" si="118"/>
        <v>2164.8358208955224</v>
      </c>
      <c r="H1248" s="25">
        <f t="shared" ca="1" si="119"/>
        <v>12797</v>
      </c>
      <c r="I1248" s="7">
        <f t="shared" ca="1" si="120"/>
        <v>41</v>
      </c>
      <c r="J1248" s="25">
        <f ca="1">IF(I1248=0,0,COUNTIF(I$19:$I1248,C1248*10+1))</f>
        <v>354</v>
      </c>
      <c r="K1248" s="20">
        <f t="shared" ca="1" si="121"/>
        <v>0</v>
      </c>
      <c r="L1248" s="23">
        <f t="shared" ca="1" si="122"/>
        <v>12797</v>
      </c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</row>
    <row r="1249" spans="1:44" x14ac:dyDescent="0.2">
      <c r="A1249" s="14">
        <f>Daten!A1249</f>
        <v>41620</v>
      </c>
      <c r="B1249" s="7" t="str">
        <f>Daten!B1249</f>
        <v>Reichenthal</v>
      </c>
      <c r="C1249" s="14">
        <f t="shared" si="117"/>
        <v>4</v>
      </c>
      <c r="D1249" s="8">
        <f>Daten!E1249</f>
        <v>1512</v>
      </c>
      <c r="E1249" s="9">
        <f>Daten!D1249</f>
        <v>0</v>
      </c>
      <c r="F1249" s="8">
        <f t="shared" si="118"/>
        <v>2437.2537313432836</v>
      </c>
      <c r="H1249" s="25">
        <f t="shared" ca="1" si="119"/>
        <v>14407</v>
      </c>
      <c r="I1249" s="7">
        <f t="shared" ca="1" si="120"/>
        <v>41</v>
      </c>
      <c r="J1249" s="25">
        <f ca="1">IF(I1249=0,0,COUNTIF(I$19:$I1249,C1249*10+1))</f>
        <v>355</v>
      </c>
      <c r="K1249" s="20">
        <f t="shared" ca="1" si="121"/>
        <v>0</v>
      </c>
      <c r="L1249" s="23">
        <f t="shared" ca="1" si="122"/>
        <v>14407</v>
      </c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</row>
    <row r="1250" spans="1:44" x14ac:dyDescent="0.2">
      <c r="A1250" s="14">
        <f>Daten!A1250</f>
        <v>41621</v>
      </c>
      <c r="B1250" s="7" t="str">
        <f>Daten!B1250</f>
        <v>St. Gotthard im Mühlkreis</v>
      </c>
      <c r="C1250" s="14">
        <f t="shared" si="117"/>
        <v>4</v>
      </c>
      <c r="D1250" s="8">
        <f>Daten!E1250</f>
        <v>1320</v>
      </c>
      <c r="E1250" s="9">
        <f>Daten!D1250</f>
        <v>0</v>
      </c>
      <c r="F1250" s="8">
        <f t="shared" si="118"/>
        <v>2127.7611940298507</v>
      </c>
      <c r="H1250" s="25">
        <f t="shared" ca="1" si="119"/>
        <v>12578</v>
      </c>
      <c r="I1250" s="7">
        <f t="shared" ca="1" si="120"/>
        <v>41</v>
      </c>
      <c r="J1250" s="25">
        <f ca="1">IF(I1250=0,0,COUNTIF(I$19:$I1250,C1250*10+1))</f>
        <v>356</v>
      </c>
      <c r="K1250" s="20">
        <f t="shared" ca="1" si="121"/>
        <v>0</v>
      </c>
      <c r="L1250" s="23">
        <f t="shared" ca="1" si="122"/>
        <v>12578</v>
      </c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</row>
    <row r="1251" spans="1:44" x14ac:dyDescent="0.2">
      <c r="A1251" s="14">
        <f>Daten!A1251</f>
        <v>41622</v>
      </c>
      <c r="B1251" s="7" t="str">
        <f>Daten!B1251</f>
        <v>Schenkenfelden</v>
      </c>
      <c r="C1251" s="14">
        <f t="shared" si="117"/>
        <v>4</v>
      </c>
      <c r="D1251" s="8">
        <f>Daten!E1251</f>
        <v>1652</v>
      </c>
      <c r="E1251" s="9">
        <f>Daten!D1251</f>
        <v>0</v>
      </c>
      <c r="F1251" s="8">
        <f t="shared" si="118"/>
        <v>2662.9253731343283</v>
      </c>
      <c r="H1251" s="25">
        <f t="shared" ca="1" si="119"/>
        <v>15741</v>
      </c>
      <c r="I1251" s="7">
        <f t="shared" ca="1" si="120"/>
        <v>41</v>
      </c>
      <c r="J1251" s="25">
        <f ca="1">IF(I1251=0,0,COUNTIF(I$19:$I1251,C1251*10+1))</f>
        <v>357</v>
      </c>
      <c r="K1251" s="20">
        <f t="shared" ca="1" si="121"/>
        <v>0</v>
      </c>
      <c r="L1251" s="23">
        <f t="shared" ca="1" si="122"/>
        <v>15741</v>
      </c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</row>
    <row r="1252" spans="1:44" x14ac:dyDescent="0.2">
      <c r="A1252" s="14">
        <f>Daten!A1252</f>
        <v>41623</v>
      </c>
      <c r="B1252" s="7" t="str">
        <f>Daten!B1252</f>
        <v>Sonnberg im Mühlkreis</v>
      </c>
      <c r="C1252" s="14">
        <f t="shared" si="117"/>
        <v>4</v>
      </c>
      <c r="D1252" s="8">
        <f>Daten!E1252</f>
        <v>1111</v>
      </c>
      <c r="E1252" s="9">
        <f>Daten!D1252</f>
        <v>0</v>
      </c>
      <c r="F1252" s="8">
        <f t="shared" si="118"/>
        <v>1790.8656716417911</v>
      </c>
      <c r="H1252" s="25">
        <f t="shared" ca="1" si="119"/>
        <v>10586</v>
      </c>
      <c r="I1252" s="7">
        <f t="shared" ca="1" si="120"/>
        <v>41</v>
      </c>
      <c r="J1252" s="25">
        <f ca="1">IF(I1252=0,0,COUNTIF(I$19:$I1252,C1252*10+1))</f>
        <v>358</v>
      </c>
      <c r="K1252" s="20">
        <f t="shared" ca="1" si="121"/>
        <v>0</v>
      </c>
      <c r="L1252" s="23">
        <f t="shared" ca="1" si="122"/>
        <v>10586</v>
      </c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</row>
    <row r="1253" spans="1:44" x14ac:dyDescent="0.2">
      <c r="A1253" s="14">
        <f>Daten!A1253</f>
        <v>41624</v>
      </c>
      <c r="B1253" s="7" t="str">
        <f>Daten!B1253</f>
        <v>Steyregg</v>
      </c>
      <c r="C1253" s="14">
        <f t="shared" si="117"/>
        <v>4</v>
      </c>
      <c r="D1253" s="8">
        <f>Daten!E1253</f>
        <v>5096</v>
      </c>
      <c r="E1253" s="9">
        <f>Daten!D1253</f>
        <v>0</v>
      </c>
      <c r="F1253" s="8">
        <f t="shared" si="118"/>
        <v>8214.4477611940292</v>
      </c>
      <c r="H1253" s="25">
        <f t="shared" ca="1" si="119"/>
        <v>48557</v>
      </c>
      <c r="I1253" s="7">
        <f t="shared" ca="1" si="120"/>
        <v>41</v>
      </c>
      <c r="J1253" s="25">
        <f ca="1">IF(I1253=0,0,COUNTIF(I$19:$I1253,C1253*10+1))</f>
        <v>359</v>
      </c>
      <c r="K1253" s="20">
        <f t="shared" ca="1" si="121"/>
        <v>0</v>
      </c>
      <c r="L1253" s="23">
        <f t="shared" ca="1" si="122"/>
        <v>48557</v>
      </c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</row>
    <row r="1254" spans="1:44" x14ac:dyDescent="0.2">
      <c r="A1254" s="14">
        <f>Daten!A1254</f>
        <v>41626</v>
      </c>
      <c r="B1254" s="7" t="str">
        <f>Daten!B1254</f>
        <v>Walding</v>
      </c>
      <c r="C1254" s="14">
        <f t="shared" si="117"/>
        <v>4</v>
      </c>
      <c r="D1254" s="8">
        <f>Daten!E1254</f>
        <v>4325</v>
      </c>
      <c r="E1254" s="9">
        <f>Daten!D1254</f>
        <v>0</v>
      </c>
      <c r="F1254" s="8">
        <f t="shared" si="118"/>
        <v>6971.6417910447763</v>
      </c>
      <c r="H1254" s="25">
        <f t="shared" ca="1" si="119"/>
        <v>41211</v>
      </c>
      <c r="I1254" s="7">
        <f t="shared" ca="1" si="120"/>
        <v>41</v>
      </c>
      <c r="J1254" s="25">
        <f ca="1">IF(I1254=0,0,COUNTIF(I$19:$I1254,C1254*10+1))</f>
        <v>360</v>
      </c>
      <c r="K1254" s="20">
        <f t="shared" ca="1" si="121"/>
        <v>0</v>
      </c>
      <c r="L1254" s="23">
        <f t="shared" ca="1" si="122"/>
        <v>41211</v>
      </c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</row>
    <row r="1255" spans="1:44" x14ac:dyDescent="0.2">
      <c r="A1255" s="14">
        <f>Daten!A1255</f>
        <v>41627</v>
      </c>
      <c r="B1255" s="7" t="str">
        <f>Daten!B1255</f>
        <v>Zwettl an der Rodl</v>
      </c>
      <c r="C1255" s="14">
        <f t="shared" si="117"/>
        <v>4</v>
      </c>
      <c r="D1255" s="8">
        <f>Daten!E1255</f>
        <v>1785</v>
      </c>
      <c r="E1255" s="9">
        <f>Daten!D1255</f>
        <v>0</v>
      </c>
      <c r="F1255" s="8">
        <f t="shared" si="118"/>
        <v>2877.313432835821</v>
      </c>
      <c r="H1255" s="25">
        <f t="shared" ca="1" si="119"/>
        <v>17008</v>
      </c>
      <c r="I1255" s="7">
        <f t="shared" ca="1" si="120"/>
        <v>41</v>
      </c>
      <c r="J1255" s="25">
        <f ca="1">IF(I1255=0,0,COUNTIF(I$19:$I1255,C1255*10+1))</f>
        <v>361</v>
      </c>
      <c r="K1255" s="20">
        <f t="shared" ca="1" si="121"/>
        <v>0</v>
      </c>
      <c r="L1255" s="23">
        <f t="shared" ca="1" si="122"/>
        <v>17008</v>
      </c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</row>
    <row r="1256" spans="1:44" x14ac:dyDescent="0.2">
      <c r="A1256" s="14">
        <f>Daten!A1256</f>
        <v>41628</v>
      </c>
      <c r="B1256" s="7" t="str">
        <f>Daten!B1256</f>
        <v>Vorderweißenbach</v>
      </c>
      <c r="C1256" s="14">
        <f t="shared" si="117"/>
        <v>4</v>
      </c>
      <c r="D1256" s="8">
        <f>Daten!E1256</f>
        <v>2738</v>
      </c>
      <c r="E1256" s="9">
        <f>Daten!D1256</f>
        <v>0</v>
      </c>
      <c r="F1256" s="8">
        <f t="shared" si="118"/>
        <v>4413.4925373134329</v>
      </c>
      <c r="H1256" s="25">
        <f t="shared" ca="1" si="119"/>
        <v>26089</v>
      </c>
      <c r="I1256" s="7">
        <f t="shared" ca="1" si="120"/>
        <v>41</v>
      </c>
      <c r="J1256" s="25">
        <f ca="1">IF(I1256=0,0,COUNTIF(I$19:$I1256,C1256*10+1))</f>
        <v>362</v>
      </c>
      <c r="K1256" s="20">
        <f t="shared" ca="1" si="121"/>
        <v>0</v>
      </c>
      <c r="L1256" s="23">
        <f t="shared" ca="1" si="122"/>
        <v>26089</v>
      </c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</row>
    <row r="1257" spans="1:44" x14ac:dyDescent="0.2">
      <c r="A1257" s="14">
        <f>Daten!A1257</f>
        <v>41701</v>
      </c>
      <c r="B1257" s="7" t="str">
        <f>Daten!B1257</f>
        <v>Ampflwang im Hausruckwald</v>
      </c>
      <c r="C1257" s="14">
        <f t="shared" si="117"/>
        <v>4</v>
      </c>
      <c r="D1257" s="8">
        <f>Daten!E1257</f>
        <v>3369</v>
      </c>
      <c r="E1257" s="9">
        <f>Daten!D1257</f>
        <v>0</v>
      </c>
      <c r="F1257" s="8">
        <f t="shared" si="118"/>
        <v>5430.626865671642</v>
      </c>
      <c r="H1257" s="25">
        <f t="shared" ca="1" si="119"/>
        <v>32101</v>
      </c>
      <c r="I1257" s="7">
        <f t="shared" ca="1" si="120"/>
        <v>41</v>
      </c>
      <c r="J1257" s="25">
        <f ca="1">IF(I1257=0,0,COUNTIF(I$19:$I1257,C1257*10+1))</f>
        <v>363</v>
      </c>
      <c r="K1257" s="20">
        <f t="shared" ca="1" si="121"/>
        <v>0</v>
      </c>
      <c r="L1257" s="23">
        <f t="shared" ca="1" si="122"/>
        <v>32101</v>
      </c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</row>
    <row r="1258" spans="1:44" x14ac:dyDescent="0.2">
      <c r="A1258" s="14">
        <f>Daten!A1258</f>
        <v>41702</v>
      </c>
      <c r="B1258" s="7" t="str">
        <f>Daten!B1258</f>
        <v>Attersee am Attersee</v>
      </c>
      <c r="C1258" s="14">
        <f t="shared" si="117"/>
        <v>4</v>
      </c>
      <c r="D1258" s="8">
        <f>Daten!E1258</f>
        <v>1633</v>
      </c>
      <c r="E1258" s="9">
        <f>Daten!D1258</f>
        <v>0</v>
      </c>
      <c r="F1258" s="8">
        <f t="shared" si="118"/>
        <v>2632.2985074626868</v>
      </c>
      <c r="H1258" s="25">
        <f t="shared" ca="1" si="119"/>
        <v>15560</v>
      </c>
      <c r="I1258" s="7">
        <f t="shared" ca="1" si="120"/>
        <v>41</v>
      </c>
      <c r="J1258" s="25">
        <f ca="1">IF(I1258=0,0,COUNTIF(I$19:$I1258,C1258*10+1))</f>
        <v>364</v>
      </c>
      <c r="K1258" s="20">
        <f t="shared" ca="1" si="121"/>
        <v>0</v>
      </c>
      <c r="L1258" s="23">
        <f t="shared" ca="1" si="122"/>
        <v>15560</v>
      </c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</row>
    <row r="1259" spans="1:44" x14ac:dyDescent="0.2">
      <c r="A1259" s="14">
        <f>Daten!A1259</f>
        <v>41703</v>
      </c>
      <c r="B1259" s="7" t="str">
        <f>Daten!B1259</f>
        <v>Attnang-Puchheim</v>
      </c>
      <c r="C1259" s="14">
        <f t="shared" si="117"/>
        <v>4</v>
      </c>
      <c r="D1259" s="8">
        <f>Daten!E1259</f>
        <v>9189</v>
      </c>
      <c r="E1259" s="9">
        <f>Daten!D1259</f>
        <v>0</v>
      </c>
      <c r="F1259" s="8">
        <f t="shared" si="118"/>
        <v>14915.552238805969</v>
      </c>
      <c r="H1259" s="25">
        <f t="shared" ca="1" si="119"/>
        <v>88168</v>
      </c>
      <c r="I1259" s="7">
        <f t="shared" ca="1" si="120"/>
        <v>41</v>
      </c>
      <c r="J1259" s="25">
        <f ca="1">IF(I1259=0,0,COUNTIF(I$19:$I1259,C1259*10+1))</f>
        <v>365</v>
      </c>
      <c r="K1259" s="20">
        <f t="shared" ca="1" si="121"/>
        <v>0</v>
      </c>
      <c r="L1259" s="23">
        <f t="shared" ca="1" si="122"/>
        <v>88168</v>
      </c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</row>
    <row r="1260" spans="1:44" x14ac:dyDescent="0.2">
      <c r="A1260" s="14">
        <f>Daten!A1260</f>
        <v>41704</v>
      </c>
      <c r="B1260" s="7" t="str">
        <f>Daten!B1260</f>
        <v>Atzbach</v>
      </c>
      <c r="C1260" s="14">
        <f t="shared" si="117"/>
        <v>4</v>
      </c>
      <c r="D1260" s="8">
        <f>Daten!E1260</f>
        <v>1266</v>
      </c>
      <c r="E1260" s="9">
        <f>Daten!D1260</f>
        <v>0</v>
      </c>
      <c r="F1260" s="8">
        <f t="shared" si="118"/>
        <v>2040.7164179104477</v>
      </c>
      <c r="H1260" s="25">
        <f t="shared" ca="1" si="119"/>
        <v>12063</v>
      </c>
      <c r="I1260" s="7">
        <f t="shared" ca="1" si="120"/>
        <v>41</v>
      </c>
      <c r="J1260" s="25">
        <f ca="1">IF(I1260=0,0,COUNTIF(I$19:$I1260,C1260*10+1))</f>
        <v>366</v>
      </c>
      <c r="K1260" s="20">
        <f t="shared" ca="1" si="121"/>
        <v>0</v>
      </c>
      <c r="L1260" s="23">
        <f t="shared" ca="1" si="122"/>
        <v>12063</v>
      </c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</row>
    <row r="1261" spans="1:44" x14ac:dyDescent="0.2">
      <c r="A1261" s="14">
        <f>Daten!A1261</f>
        <v>41705</v>
      </c>
      <c r="B1261" s="7" t="str">
        <f>Daten!B1261</f>
        <v>Aurach am Hongar</v>
      </c>
      <c r="C1261" s="14">
        <f t="shared" si="117"/>
        <v>4</v>
      </c>
      <c r="D1261" s="8">
        <f>Daten!E1261</f>
        <v>1843</v>
      </c>
      <c r="E1261" s="9">
        <f>Daten!D1261</f>
        <v>0</v>
      </c>
      <c r="F1261" s="8">
        <f t="shared" si="118"/>
        <v>2970.8059701492539</v>
      </c>
      <c r="H1261" s="25">
        <f t="shared" ca="1" si="119"/>
        <v>17561</v>
      </c>
      <c r="I1261" s="7">
        <f t="shared" ca="1" si="120"/>
        <v>41</v>
      </c>
      <c r="J1261" s="25">
        <f ca="1">IF(I1261=0,0,COUNTIF(I$19:$I1261,C1261*10+1))</f>
        <v>367</v>
      </c>
      <c r="K1261" s="20">
        <f t="shared" ca="1" si="121"/>
        <v>0</v>
      </c>
      <c r="L1261" s="23">
        <f t="shared" ca="1" si="122"/>
        <v>17561</v>
      </c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</row>
    <row r="1262" spans="1:44" x14ac:dyDescent="0.2">
      <c r="A1262" s="14">
        <f>Daten!A1262</f>
        <v>41706</v>
      </c>
      <c r="B1262" s="7" t="str">
        <f>Daten!B1262</f>
        <v>Berg im Attergau</v>
      </c>
      <c r="C1262" s="14">
        <f t="shared" si="117"/>
        <v>4</v>
      </c>
      <c r="D1262" s="8">
        <f>Daten!E1262</f>
        <v>1119</v>
      </c>
      <c r="E1262" s="9">
        <f>Daten!D1262</f>
        <v>0</v>
      </c>
      <c r="F1262" s="8">
        <f t="shared" si="118"/>
        <v>1803.7611940298507</v>
      </c>
      <c r="H1262" s="25">
        <f t="shared" ca="1" si="119"/>
        <v>10662</v>
      </c>
      <c r="I1262" s="7">
        <f t="shared" ca="1" si="120"/>
        <v>41</v>
      </c>
      <c r="J1262" s="25">
        <f ca="1">IF(I1262=0,0,COUNTIF(I$19:$I1262,C1262*10+1))</f>
        <v>368</v>
      </c>
      <c r="K1262" s="20">
        <f t="shared" ca="1" si="121"/>
        <v>0</v>
      </c>
      <c r="L1262" s="23">
        <f t="shared" ca="1" si="122"/>
        <v>10662</v>
      </c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</row>
    <row r="1263" spans="1:44" x14ac:dyDescent="0.2">
      <c r="A1263" s="14">
        <f>Daten!A1263</f>
        <v>41707</v>
      </c>
      <c r="B1263" s="7" t="str">
        <f>Daten!B1263</f>
        <v>Desselbrunn</v>
      </c>
      <c r="C1263" s="14">
        <f t="shared" si="117"/>
        <v>4</v>
      </c>
      <c r="D1263" s="8">
        <f>Daten!E1263</f>
        <v>1894</v>
      </c>
      <c r="E1263" s="9">
        <f>Daten!D1263</f>
        <v>0</v>
      </c>
      <c r="F1263" s="8">
        <f t="shared" si="118"/>
        <v>3053.0149253731342</v>
      </c>
      <c r="H1263" s="25">
        <f t="shared" ca="1" si="119"/>
        <v>18047</v>
      </c>
      <c r="I1263" s="7">
        <f t="shared" ca="1" si="120"/>
        <v>41</v>
      </c>
      <c r="J1263" s="25">
        <f ca="1">IF(I1263=0,0,COUNTIF(I$19:$I1263,C1263*10+1))</f>
        <v>369</v>
      </c>
      <c r="K1263" s="20">
        <f t="shared" ca="1" si="121"/>
        <v>0</v>
      </c>
      <c r="L1263" s="23">
        <f t="shared" ca="1" si="122"/>
        <v>18047</v>
      </c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</row>
    <row r="1264" spans="1:44" x14ac:dyDescent="0.2">
      <c r="A1264" s="14">
        <f>Daten!A1264</f>
        <v>41708</v>
      </c>
      <c r="B1264" s="7" t="str">
        <f>Daten!B1264</f>
        <v>Fornach</v>
      </c>
      <c r="C1264" s="14">
        <f t="shared" si="117"/>
        <v>4</v>
      </c>
      <c r="D1264" s="8">
        <f>Daten!E1264</f>
        <v>1008</v>
      </c>
      <c r="E1264" s="9">
        <f>Daten!D1264</f>
        <v>0</v>
      </c>
      <c r="F1264" s="8">
        <f t="shared" si="118"/>
        <v>1624.8358208955224</v>
      </c>
      <c r="H1264" s="25">
        <f t="shared" ca="1" si="119"/>
        <v>9605</v>
      </c>
      <c r="I1264" s="7">
        <f t="shared" ca="1" si="120"/>
        <v>41</v>
      </c>
      <c r="J1264" s="25">
        <f ca="1">IF(I1264=0,0,COUNTIF(I$19:$I1264,C1264*10+1))</f>
        <v>370</v>
      </c>
      <c r="K1264" s="20">
        <f t="shared" ca="1" si="121"/>
        <v>0</v>
      </c>
      <c r="L1264" s="23">
        <f t="shared" ca="1" si="122"/>
        <v>9605</v>
      </c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</row>
    <row r="1265" spans="1:44" x14ac:dyDescent="0.2">
      <c r="A1265" s="14">
        <f>Daten!A1265</f>
        <v>41709</v>
      </c>
      <c r="B1265" s="7" t="str">
        <f>Daten!B1265</f>
        <v>Frankenburg am Hausruck</v>
      </c>
      <c r="C1265" s="14">
        <f t="shared" si="117"/>
        <v>4</v>
      </c>
      <c r="D1265" s="8">
        <f>Daten!E1265</f>
        <v>5163</v>
      </c>
      <c r="E1265" s="9">
        <f>Daten!D1265</f>
        <v>0</v>
      </c>
      <c r="F1265" s="8">
        <f t="shared" si="118"/>
        <v>8322.4477611940292</v>
      </c>
      <c r="H1265" s="25">
        <f t="shared" ca="1" si="119"/>
        <v>49195</v>
      </c>
      <c r="I1265" s="7">
        <f t="shared" ca="1" si="120"/>
        <v>41</v>
      </c>
      <c r="J1265" s="25">
        <f ca="1">IF(I1265=0,0,COUNTIF(I$19:$I1265,C1265*10+1))</f>
        <v>371</v>
      </c>
      <c r="K1265" s="20">
        <f t="shared" ca="1" si="121"/>
        <v>0</v>
      </c>
      <c r="L1265" s="23">
        <f t="shared" ca="1" si="122"/>
        <v>49195</v>
      </c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</row>
    <row r="1266" spans="1:44" x14ac:dyDescent="0.2">
      <c r="A1266" s="14">
        <f>Daten!A1266</f>
        <v>41710</v>
      </c>
      <c r="B1266" s="7" t="str">
        <f>Daten!B1266</f>
        <v>Frankenmarkt</v>
      </c>
      <c r="C1266" s="14">
        <f t="shared" si="117"/>
        <v>4</v>
      </c>
      <c r="D1266" s="8">
        <f>Daten!E1266</f>
        <v>3824</v>
      </c>
      <c r="E1266" s="9">
        <f>Daten!D1266</f>
        <v>0</v>
      </c>
      <c r="F1266" s="8">
        <f t="shared" si="118"/>
        <v>6164.059701492537</v>
      </c>
      <c r="H1266" s="25">
        <f t="shared" ca="1" si="119"/>
        <v>36437</v>
      </c>
      <c r="I1266" s="7">
        <f t="shared" ca="1" si="120"/>
        <v>41</v>
      </c>
      <c r="J1266" s="25">
        <f ca="1">IF(I1266=0,0,COUNTIF(I$19:$I1266,C1266*10+1))</f>
        <v>372</v>
      </c>
      <c r="K1266" s="20">
        <f t="shared" ca="1" si="121"/>
        <v>0</v>
      </c>
      <c r="L1266" s="23">
        <f t="shared" ca="1" si="122"/>
        <v>36437</v>
      </c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</row>
    <row r="1267" spans="1:44" x14ac:dyDescent="0.2">
      <c r="A1267" s="14">
        <f>Daten!A1267</f>
        <v>41711</v>
      </c>
      <c r="B1267" s="7" t="str">
        <f>Daten!B1267</f>
        <v>Gampern</v>
      </c>
      <c r="C1267" s="14">
        <f t="shared" si="117"/>
        <v>4</v>
      </c>
      <c r="D1267" s="8">
        <f>Daten!E1267</f>
        <v>3117</v>
      </c>
      <c r="E1267" s="9">
        <f>Daten!D1267</f>
        <v>0</v>
      </c>
      <c r="F1267" s="8">
        <f t="shared" si="118"/>
        <v>5024.4179104477607</v>
      </c>
      <c r="H1267" s="25">
        <f t="shared" ca="1" si="119"/>
        <v>29700</v>
      </c>
      <c r="I1267" s="7">
        <f t="shared" ca="1" si="120"/>
        <v>41</v>
      </c>
      <c r="J1267" s="25">
        <f ca="1">IF(I1267=0,0,COUNTIF(I$19:$I1267,C1267*10+1))</f>
        <v>373</v>
      </c>
      <c r="K1267" s="20">
        <f t="shared" ca="1" si="121"/>
        <v>0</v>
      </c>
      <c r="L1267" s="23">
        <f t="shared" ca="1" si="122"/>
        <v>29700</v>
      </c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</row>
    <row r="1268" spans="1:44" x14ac:dyDescent="0.2">
      <c r="A1268" s="14">
        <f>Daten!A1268</f>
        <v>41712</v>
      </c>
      <c r="B1268" s="7" t="str">
        <f>Daten!B1268</f>
        <v>Innerschwand am Mondsee</v>
      </c>
      <c r="C1268" s="14">
        <f t="shared" si="117"/>
        <v>4</v>
      </c>
      <c r="D1268" s="8">
        <f>Daten!E1268</f>
        <v>1265</v>
      </c>
      <c r="E1268" s="9">
        <f>Daten!D1268</f>
        <v>0</v>
      </c>
      <c r="F1268" s="8">
        <f t="shared" si="118"/>
        <v>2039.1044776119402</v>
      </c>
      <c r="H1268" s="25">
        <f t="shared" ca="1" si="119"/>
        <v>12054</v>
      </c>
      <c r="I1268" s="7">
        <f t="shared" ca="1" si="120"/>
        <v>41</v>
      </c>
      <c r="J1268" s="25">
        <f ca="1">IF(I1268=0,0,COUNTIF(I$19:$I1268,C1268*10+1))</f>
        <v>374</v>
      </c>
      <c r="K1268" s="20">
        <f t="shared" ca="1" si="121"/>
        <v>0</v>
      </c>
      <c r="L1268" s="23">
        <f t="shared" ca="1" si="122"/>
        <v>12054</v>
      </c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</row>
    <row r="1269" spans="1:44" x14ac:dyDescent="0.2">
      <c r="A1269" s="14">
        <f>Daten!A1269</f>
        <v>41713</v>
      </c>
      <c r="B1269" s="7" t="str">
        <f>Daten!B1269</f>
        <v>Lenzing</v>
      </c>
      <c r="C1269" s="14">
        <f t="shared" si="117"/>
        <v>4</v>
      </c>
      <c r="D1269" s="8">
        <f>Daten!E1269</f>
        <v>5224</v>
      </c>
      <c r="E1269" s="9">
        <f>Daten!D1269</f>
        <v>0</v>
      </c>
      <c r="F1269" s="8">
        <f t="shared" si="118"/>
        <v>8420.7761194029845</v>
      </c>
      <c r="H1269" s="25">
        <f t="shared" ca="1" si="119"/>
        <v>49777</v>
      </c>
      <c r="I1269" s="7">
        <f t="shared" ca="1" si="120"/>
        <v>41</v>
      </c>
      <c r="J1269" s="25">
        <f ca="1">IF(I1269=0,0,COUNTIF(I$19:$I1269,C1269*10+1))</f>
        <v>375</v>
      </c>
      <c r="K1269" s="20">
        <f t="shared" ca="1" si="121"/>
        <v>0</v>
      </c>
      <c r="L1269" s="23">
        <f t="shared" ca="1" si="122"/>
        <v>49777</v>
      </c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</row>
    <row r="1270" spans="1:44" x14ac:dyDescent="0.2">
      <c r="A1270" s="14">
        <f>Daten!A1270</f>
        <v>41714</v>
      </c>
      <c r="B1270" s="7" t="str">
        <f>Daten!B1270</f>
        <v>Manning</v>
      </c>
      <c r="C1270" s="14">
        <f t="shared" si="117"/>
        <v>4</v>
      </c>
      <c r="D1270" s="8">
        <f>Daten!E1270</f>
        <v>780</v>
      </c>
      <c r="E1270" s="9">
        <f>Daten!D1270</f>
        <v>0</v>
      </c>
      <c r="F1270" s="8">
        <f t="shared" si="118"/>
        <v>1257.3134328358208</v>
      </c>
      <c r="H1270" s="25">
        <f t="shared" ca="1" si="119"/>
        <v>7432</v>
      </c>
      <c r="I1270" s="7">
        <f t="shared" ca="1" si="120"/>
        <v>41</v>
      </c>
      <c r="J1270" s="25">
        <f ca="1">IF(I1270=0,0,COUNTIF(I$19:$I1270,C1270*10+1))</f>
        <v>376</v>
      </c>
      <c r="K1270" s="20">
        <f t="shared" ca="1" si="121"/>
        <v>0</v>
      </c>
      <c r="L1270" s="23">
        <f t="shared" ca="1" si="122"/>
        <v>7432</v>
      </c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</row>
    <row r="1271" spans="1:44" x14ac:dyDescent="0.2">
      <c r="A1271" s="14">
        <f>Daten!A1271</f>
        <v>41715</v>
      </c>
      <c r="B1271" s="7" t="str">
        <f>Daten!B1271</f>
        <v>Mondsee</v>
      </c>
      <c r="C1271" s="14">
        <f t="shared" si="117"/>
        <v>4</v>
      </c>
      <c r="D1271" s="8">
        <f>Daten!E1271</f>
        <v>4115</v>
      </c>
      <c r="E1271" s="9">
        <f>Daten!D1271</f>
        <v>0</v>
      </c>
      <c r="F1271" s="8">
        <f t="shared" si="118"/>
        <v>6633.1343283582091</v>
      </c>
      <c r="H1271" s="25">
        <f t="shared" ca="1" si="119"/>
        <v>39210</v>
      </c>
      <c r="I1271" s="7">
        <f t="shared" ca="1" si="120"/>
        <v>41</v>
      </c>
      <c r="J1271" s="25">
        <f ca="1">IF(I1271=0,0,COUNTIF(I$19:$I1271,C1271*10+1))</f>
        <v>377</v>
      </c>
      <c r="K1271" s="20">
        <f t="shared" ca="1" si="121"/>
        <v>0</v>
      </c>
      <c r="L1271" s="23">
        <f t="shared" ca="1" si="122"/>
        <v>39210</v>
      </c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</row>
    <row r="1272" spans="1:44" x14ac:dyDescent="0.2">
      <c r="A1272" s="14">
        <f>Daten!A1272</f>
        <v>41716</v>
      </c>
      <c r="B1272" s="7" t="str">
        <f>Daten!B1272</f>
        <v>Neukirchen an der Vöckla</v>
      </c>
      <c r="C1272" s="14">
        <f t="shared" si="117"/>
        <v>4</v>
      </c>
      <c r="D1272" s="8">
        <f>Daten!E1272</f>
        <v>2640</v>
      </c>
      <c r="E1272" s="9">
        <f>Daten!D1272</f>
        <v>0</v>
      </c>
      <c r="F1272" s="8">
        <f t="shared" si="118"/>
        <v>4255.5223880597014</v>
      </c>
      <c r="H1272" s="25">
        <f t="shared" ca="1" si="119"/>
        <v>25155</v>
      </c>
      <c r="I1272" s="7">
        <f t="shared" ca="1" si="120"/>
        <v>41</v>
      </c>
      <c r="J1272" s="25">
        <f ca="1">IF(I1272=0,0,COUNTIF(I$19:$I1272,C1272*10+1))</f>
        <v>378</v>
      </c>
      <c r="K1272" s="20">
        <f t="shared" ca="1" si="121"/>
        <v>0</v>
      </c>
      <c r="L1272" s="23">
        <f t="shared" ca="1" si="122"/>
        <v>25155</v>
      </c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</row>
    <row r="1273" spans="1:44" x14ac:dyDescent="0.2">
      <c r="A1273" s="14">
        <f>Daten!A1273</f>
        <v>41717</v>
      </c>
      <c r="B1273" s="7" t="str">
        <f>Daten!B1273</f>
        <v>Niederthalheim</v>
      </c>
      <c r="C1273" s="14">
        <f t="shared" si="117"/>
        <v>4</v>
      </c>
      <c r="D1273" s="8">
        <f>Daten!E1273</f>
        <v>1140</v>
      </c>
      <c r="E1273" s="9">
        <f>Daten!D1273</f>
        <v>0</v>
      </c>
      <c r="F1273" s="8">
        <f t="shared" si="118"/>
        <v>1837.6119402985075</v>
      </c>
      <c r="H1273" s="25">
        <f t="shared" ca="1" si="119"/>
        <v>10862</v>
      </c>
      <c r="I1273" s="7">
        <f t="shared" ca="1" si="120"/>
        <v>41</v>
      </c>
      <c r="J1273" s="25">
        <f ca="1">IF(I1273=0,0,COUNTIF(I$19:$I1273,C1273*10+1))</f>
        <v>379</v>
      </c>
      <c r="K1273" s="20">
        <f t="shared" ca="1" si="121"/>
        <v>0</v>
      </c>
      <c r="L1273" s="23">
        <f t="shared" ca="1" si="122"/>
        <v>10862</v>
      </c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</row>
    <row r="1274" spans="1:44" x14ac:dyDescent="0.2">
      <c r="A1274" s="14">
        <f>Daten!A1274</f>
        <v>41718</v>
      </c>
      <c r="B1274" s="7" t="str">
        <f>Daten!B1274</f>
        <v>Nußdorf am Attersee</v>
      </c>
      <c r="C1274" s="14">
        <f t="shared" si="117"/>
        <v>4</v>
      </c>
      <c r="D1274" s="8">
        <f>Daten!E1274</f>
        <v>1140</v>
      </c>
      <c r="E1274" s="9">
        <f>Daten!D1274</f>
        <v>0</v>
      </c>
      <c r="F1274" s="8">
        <f t="shared" si="118"/>
        <v>1837.6119402985075</v>
      </c>
      <c r="H1274" s="25">
        <f t="shared" ca="1" si="119"/>
        <v>10862</v>
      </c>
      <c r="I1274" s="7">
        <f t="shared" ca="1" si="120"/>
        <v>41</v>
      </c>
      <c r="J1274" s="25">
        <f ca="1">IF(I1274=0,0,COUNTIF(I$19:$I1274,C1274*10+1))</f>
        <v>380</v>
      </c>
      <c r="K1274" s="20">
        <f t="shared" ca="1" si="121"/>
        <v>0</v>
      </c>
      <c r="L1274" s="23">
        <f t="shared" ca="1" si="122"/>
        <v>10862</v>
      </c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</row>
    <row r="1275" spans="1:44" x14ac:dyDescent="0.2">
      <c r="A1275" s="14">
        <f>Daten!A1275</f>
        <v>41719</v>
      </c>
      <c r="B1275" s="7" t="str">
        <f>Daten!B1275</f>
        <v>Oberhofen am Irrsee</v>
      </c>
      <c r="C1275" s="14">
        <f t="shared" si="117"/>
        <v>4</v>
      </c>
      <c r="D1275" s="8">
        <f>Daten!E1275</f>
        <v>1718</v>
      </c>
      <c r="E1275" s="9">
        <f>Daten!D1275</f>
        <v>0</v>
      </c>
      <c r="F1275" s="8">
        <f t="shared" si="118"/>
        <v>2769.313432835821</v>
      </c>
      <c r="H1275" s="25">
        <f t="shared" ca="1" si="119"/>
        <v>16370</v>
      </c>
      <c r="I1275" s="7">
        <f t="shared" ca="1" si="120"/>
        <v>41</v>
      </c>
      <c r="J1275" s="25">
        <f ca="1">IF(I1275=0,0,COUNTIF(I$19:$I1275,C1275*10+1))</f>
        <v>381</v>
      </c>
      <c r="K1275" s="20">
        <f t="shared" ca="1" si="121"/>
        <v>0</v>
      </c>
      <c r="L1275" s="23">
        <f t="shared" ca="1" si="122"/>
        <v>16370</v>
      </c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</row>
    <row r="1276" spans="1:44" x14ac:dyDescent="0.2">
      <c r="A1276" s="14">
        <f>Daten!A1276</f>
        <v>41720</v>
      </c>
      <c r="B1276" s="7" t="str">
        <f>Daten!B1276</f>
        <v>Oberndorf bei Schwanenstadt</v>
      </c>
      <c r="C1276" s="14">
        <f t="shared" si="117"/>
        <v>4</v>
      </c>
      <c r="D1276" s="8">
        <f>Daten!E1276</f>
        <v>1386</v>
      </c>
      <c r="E1276" s="9">
        <f>Daten!D1276</f>
        <v>0</v>
      </c>
      <c r="F1276" s="8">
        <f t="shared" si="118"/>
        <v>2234.1492537313434</v>
      </c>
      <c r="H1276" s="25">
        <f t="shared" ca="1" si="119"/>
        <v>13206</v>
      </c>
      <c r="I1276" s="7">
        <f t="shared" ca="1" si="120"/>
        <v>41</v>
      </c>
      <c r="J1276" s="25">
        <f ca="1">IF(I1276=0,0,COUNTIF(I$19:$I1276,C1276*10+1))</f>
        <v>382</v>
      </c>
      <c r="K1276" s="20">
        <f t="shared" ca="1" si="121"/>
        <v>0</v>
      </c>
      <c r="L1276" s="23">
        <f t="shared" ca="1" si="122"/>
        <v>13206</v>
      </c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</row>
    <row r="1277" spans="1:44" x14ac:dyDescent="0.2">
      <c r="A1277" s="14">
        <f>Daten!A1277</f>
        <v>41721</v>
      </c>
      <c r="B1277" s="7" t="str">
        <f>Daten!B1277</f>
        <v>Oberwang</v>
      </c>
      <c r="C1277" s="14">
        <f t="shared" si="117"/>
        <v>4</v>
      </c>
      <c r="D1277" s="8">
        <f>Daten!E1277</f>
        <v>1774</v>
      </c>
      <c r="E1277" s="9">
        <f>Daten!D1277</f>
        <v>0</v>
      </c>
      <c r="F1277" s="8">
        <f t="shared" si="118"/>
        <v>2859.5820895522388</v>
      </c>
      <c r="H1277" s="25">
        <f t="shared" ca="1" si="119"/>
        <v>16903</v>
      </c>
      <c r="I1277" s="7">
        <f t="shared" ca="1" si="120"/>
        <v>41</v>
      </c>
      <c r="J1277" s="25">
        <f ca="1">IF(I1277=0,0,COUNTIF(I$19:$I1277,C1277*10+1))</f>
        <v>383</v>
      </c>
      <c r="K1277" s="20">
        <f t="shared" ca="1" si="121"/>
        <v>0</v>
      </c>
      <c r="L1277" s="23">
        <f t="shared" ca="1" si="122"/>
        <v>16903</v>
      </c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</row>
    <row r="1278" spans="1:44" x14ac:dyDescent="0.2">
      <c r="A1278" s="14">
        <f>Daten!A1278</f>
        <v>41722</v>
      </c>
      <c r="B1278" s="7" t="str">
        <f>Daten!B1278</f>
        <v>Ottnang am Hausruck</v>
      </c>
      <c r="C1278" s="14">
        <f t="shared" si="117"/>
        <v>4</v>
      </c>
      <c r="D1278" s="8">
        <f>Daten!E1278</f>
        <v>4040</v>
      </c>
      <c r="E1278" s="9">
        <f>Daten!D1278</f>
        <v>0</v>
      </c>
      <c r="F1278" s="8">
        <f t="shared" si="118"/>
        <v>6512.2388059701489</v>
      </c>
      <c r="H1278" s="25">
        <f t="shared" ca="1" si="119"/>
        <v>38495</v>
      </c>
      <c r="I1278" s="7">
        <f t="shared" ca="1" si="120"/>
        <v>41</v>
      </c>
      <c r="J1278" s="25">
        <f ca="1">IF(I1278=0,0,COUNTIF(I$19:$I1278,C1278*10+1))</f>
        <v>384</v>
      </c>
      <c r="K1278" s="20">
        <f t="shared" ca="1" si="121"/>
        <v>0</v>
      </c>
      <c r="L1278" s="23">
        <f t="shared" ca="1" si="122"/>
        <v>38495</v>
      </c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</row>
    <row r="1279" spans="1:44" x14ac:dyDescent="0.2">
      <c r="A1279" s="14">
        <f>Daten!A1279</f>
        <v>41723</v>
      </c>
      <c r="B1279" s="7" t="str">
        <f>Daten!B1279</f>
        <v>Pfaffing</v>
      </c>
      <c r="C1279" s="14">
        <f t="shared" si="117"/>
        <v>4</v>
      </c>
      <c r="D1279" s="8">
        <f>Daten!E1279</f>
        <v>1553</v>
      </c>
      <c r="E1279" s="9">
        <f>Daten!D1279</f>
        <v>0</v>
      </c>
      <c r="F1279" s="8">
        <f t="shared" si="118"/>
        <v>2503.3432835820895</v>
      </c>
      <c r="H1279" s="25">
        <f t="shared" ca="1" si="119"/>
        <v>14798</v>
      </c>
      <c r="I1279" s="7">
        <f t="shared" ca="1" si="120"/>
        <v>41</v>
      </c>
      <c r="J1279" s="25">
        <f ca="1">IF(I1279=0,0,COUNTIF(I$19:$I1279,C1279*10+1))</f>
        <v>385</v>
      </c>
      <c r="K1279" s="20">
        <f t="shared" ca="1" si="121"/>
        <v>0</v>
      </c>
      <c r="L1279" s="23">
        <f t="shared" ca="1" si="122"/>
        <v>14798</v>
      </c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</row>
    <row r="1280" spans="1:44" x14ac:dyDescent="0.2">
      <c r="A1280" s="14">
        <f>Daten!A1280</f>
        <v>41724</v>
      </c>
      <c r="B1280" s="7" t="str">
        <f>Daten!B1280</f>
        <v>Pilsbach</v>
      </c>
      <c r="C1280" s="14">
        <f t="shared" si="117"/>
        <v>4</v>
      </c>
      <c r="D1280" s="8">
        <f>Daten!E1280</f>
        <v>646</v>
      </c>
      <c r="E1280" s="9">
        <f>Daten!D1280</f>
        <v>0</v>
      </c>
      <c r="F1280" s="8">
        <f t="shared" si="118"/>
        <v>1041.3134328358208</v>
      </c>
      <c r="H1280" s="25">
        <f t="shared" ca="1" si="119"/>
        <v>6155</v>
      </c>
      <c r="I1280" s="7">
        <f t="shared" ca="1" si="120"/>
        <v>41</v>
      </c>
      <c r="J1280" s="25">
        <f ca="1">IF(I1280=0,0,COUNTIF(I$19:$I1280,C1280*10+1))</f>
        <v>386</v>
      </c>
      <c r="K1280" s="20">
        <f t="shared" ca="1" si="121"/>
        <v>0</v>
      </c>
      <c r="L1280" s="23">
        <f t="shared" ca="1" si="122"/>
        <v>6155</v>
      </c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</row>
    <row r="1281" spans="1:44" x14ac:dyDescent="0.2">
      <c r="A1281" s="14">
        <f>Daten!A1281</f>
        <v>41725</v>
      </c>
      <c r="B1281" s="7" t="str">
        <f>Daten!B1281</f>
        <v>Pitzenberg</v>
      </c>
      <c r="C1281" s="14">
        <f t="shared" si="117"/>
        <v>4</v>
      </c>
      <c r="D1281" s="8">
        <f>Daten!E1281</f>
        <v>578</v>
      </c>
      <c r="E1281" s="9">
        <f>Daten!D1281</f>
        <v>0</v>
      </c>
      <c r="F1281" s="8">
        <f t="shared" si="118"/>
        <v>931.70149253731347</v>
      </c>
      <c r="H1281" s="25">
        <f t="shared" ca="1" si="119"/>
        <v>5507</v>
      </c>
      <c r="I1281" s="7">
        <f t="shared" ca="1" si="120"/>
        <v>41</v>
      </c>
      <c r="J1281" s="25">
        <f ca="1">IF(I1281=0,0,COUNTIF(I$19:$I1281,C1281*10+1))</f>
        <v>387</v>
      </c>
      <c r="K1281" s="20">
        <f t="shared" ca="1" si="121"/>
        <v>0</v>
      </c>
      <c r="L1281" s="23">
        <f t="shared" ca="1" si="122"/>
        <v>5507</v>
      </c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</row>
    <row r="1282" spans="1:44" x14ac:dyDescent="0.2">
      <c r="A1282" s="14">
        <f>Daten!A1282</f>
        <v>41726</v>
      </c>
      <c r="B1282" s="7" t="str">
        <f>Daten!B1282</f>
        <v>Pöndorf</v>
      </c>
      <c r="C1282" s="14">
        <f t="shared" si="117"/>
        <v>4</v>
      </c>
      <c r="D1282" s="8">
        <f>Daten!E1282</f>
        <v>2418</v>
      </c>
      <c r="E1282" s="9">
        <f>Daten!D1282</f>
        <v>0</v>
      </c>
      <c r="F1282" s="8">
        <f t="shared" si="118"/>
        <v>3897.6716417910447</v>
      </c>
      <c r="H1282" s="25">
        <f t="shared" ca="1" si="119"/>
        <v>23040</v>
      </c>
      <c r="I1282" s="7">
        <f t="shared" ca="1" si="120"/>
        <v>41</v>
      </c>
      <c r="J1282" s="25">
        <f ca="1">IF(I1282=0,0,COUNTIF(I$19:$I1282,C1282*10+1))</f>
        <v>388</v>
      </c>
      <c r="K1282" s="20">
        <f t="shared" ca="1" si="121"/>
        <v>0</v>
      </c>
      <c r="L1282" s="23">
        <f t="shared" ca="1" si="122"/>
        <v>23040</v>
      </c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</row>
    <row r="1283" spans="1:44" x14ac:dyDescent="0.2">
      <c r="A1283" s="14">
        <f>Daten!A1283</f>
        <v>41727</v>
      </c>
      <c r="B1283" s="7" t="str">
        <f>Daten!B1283</f>
        <v>Puchkirchen am Trattberg</v>
      </c>
      <c r="C1283" s="14">
        <f t="shared" si="117"/>
        <v>4</v>
      </c>
      <c r="D1283" s="8">
        <f>Daten!E1283</f>
        <v>1114</v>
      </c>
      <c r="E1283" s="9">
        <f>Daten!D1283</f>
        <v>0</v>
      </c>
      <c r="F1283" s="8">
        <f t="shared" si="118"/>
        <v>1795.7014925373135</v>
      </c>
      <c r="H1283" s="25">
        <f t="shared" ca="1" si="119"/>
        <v>10615</v>
      </c>
      <c r="I1283" s="7">
        <f t="shared" ca="1" si="120"/>
        <v>41</v>
      </c>
      <c r="J1283" s="25">
        <f ca="1">IF(I1283=0,0,COUNTIF(I$19:$I1283,C1283*10+1))</f>
        <v>389</v>
      </c>
      <c r="K1283" s="20">
        <f t="shared" ca="1" si="121"/>
        <v>0</v>
      </c>
      <c r="L1283" s="23">
        <f t="shared" ca="1" si="122"/>
        <v>10615</v>
      </c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</row>
    <row r="1284" spans="1:44" x14ac:dyDescent="0.2">
      <c r="A1284" s="14">
        <f>Daten!A1284</f>
        <v>41728</v>
      </c>
      <c r="B1284" s="7" t="str">
        <f>Daten!B1284</f>
        <v>Pühret</v>
      </c>
      <c r="C1284" s="14">
        <f t="shared" si="117"/>
        <v>4</v>
      </c>
      <c r="D1284" s="8">
        <f>Daten!E1284</f>
        <v>643</v>
      </c>
      <c r="E1284" s="9">
        <f>Daten!D1284</f>
        <v>0</v>
      </c>
      <c r="F1284" s="8">
        <f t="shared" si="118"/>
        <v>1036.4776119402984</v>
      </c>
      <c r="H1284" s="25">
        <f t="shared" ca="1" si="119"/>
        <v>6127</v>
      </c>
      <c r="I1284" s="7">
        <f t="shared" ca="1" si="120"/>
        <v>41</v>
      </c>
      <c r="J1284" s="25">
        <f ca="1">IF(I1284=0,0,COUNTIF(I$19:$I1284,C1284*10+1))</f>
        <v>390</v>
      </c>
      <c r="K1284" s="20">
        <f t="shared" ca="1" si="121"/>
        <v>0</v>
      </c>
      <c r="L1284" s="23">
        <f t="shared" ca="1" si="122"/>
        <v>6127</v>
      </c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</row>
    <row r="1285" spans="1:44" x14ac:dyDescent="0.2">
      <c r="A1285" s="14">
        <f>Daten!A1285</f>
        <v>41729</v>
      </c>
      <c r="B1285" s="7" t="str">
        <f>Daten!B1285</f>
        <v>Redleiten</v>
      </c>
      <c r="C1285" s="14">
        <f t="shared" si="117"/>
        <v>4</v>
      </c>
      <c r="D1285" s="8">
        <f>Daten!E1285</f>
        <v>537</v>
      </c>
      <c r="E1285" s="9">
        <f>Daten!D1285</f>
        <v>0</v>
      </c>
      <c r="F1285" s="8">
        <f t="shared" si="118"/>
        <v>865.61194029850742</v>
      </c>
      <c r="H1285" s="25">
        <f t="shared" ca="1" si="119"/>
        <v>5117</v>
      </c>
      <c r="I1285" s="7">
        <f t="shared" ca="1" si="120"/>
        <v>41</v>
      </c>
      <c r="J1285" s="25">
        <f ca="1">IF(I1285=0,0,COUNTIF(I$19:$I1285,C1285*10+1))</f>
        <v>391</v>
      </c>
      <c r="K1285" s="20">
        <f t="shared" ca="1" si="121"/>
        <v>0</v>
      </c>
      <c r="L1285" s="23">
        <f t="shared" ca="1" si="122"/>
        <v>5117</v>
      </c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</row>
    <row r="1286" spans="1:44" x14ac:dyDescent="0.2">
      <c r="A1286" s="14">
        <f>Daten!A1286</f>
        <v>41730</v>
      </c>
      <c r="B1286" s="7" t="str">
        <f>Daten!B1286</f>
        <v>Redlham</v>
      </c>
      <c r="C1286" s="14">
        <f t="shared" si="117"/>
        <v>4</v>
      </c>
      <c r="D1286" s="8">
        <f>Daten!E1286</f>
        <v>1644</v>
      </c>
      <c r="E1286" s="9">
        <f>Daten!D1286</f>
        <v>0</v>
      </c>
      <c r="F1286" s="8">
        <f t="shared" si="118"/>
        <v>2650.0298507462685</v>
      </c>
      <c r="H1286" s="25">
        <f t="shared" ca="1" si="119"/>
        <v>15665</v>
      </c>
      <c r="I1286" s="7">
        <f t="shared" ca="1" si="120"/>
        <v>41</v>
      </c>
      <c r="J1286" s="25">
        <f ca="1">IF(I1286=0,0,COUNTIF(I$19:$I1286,C1286*10+1))</f>
        <v>392</v>
      </c>
      <c r="K1286" s="20">
        <f t="shared" ca="1" si="121"/>
        <v>0</v>
      </c>
      <c r="L1286" s="23">
        <f t="shared" ca="1" si="122"/>
        <v>15665</v>
      </c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</row>
    <row r="1287" spans="1:44" x14ac:dyDescent="0.2">
      <c r="A1287" s="14">
        <f>Daten!A1287</f>
        <v>41731</v>
      </c>
      <c r="B1287" s="7" t="str">
        <f>Daten!B1287</f>
        <v>Regau</v>
      </c>
      <c r="C1287" s="14">
        <f t="shared" si="117"/>
        <v>4</v>
      </c>
      <c r="D1287" s="8">
        <f>Daten!E1287</f>
        <v>7005</v>
      </c>
      <c r="E1287" s="9">
        <f>Daten!D1287</f>
        <v>0</v>
      </c>
      <c r="F1287" s="8">
        <f t="shared" si="118"/>
        <v>11291.641791044776</v>
      </c>
      <c r="H1287" s="25">
        <f t="shared" ca="1" si="119"/>
        <v>66747</v>
      </c>
      <c r="I1287" s="7">
        <f t="shared" ca="1" si="120"/>
        <v>41</v>
      </c>
      <c r="J1287" s="25">
        <f ca="1">IF(I1287=0,0,COUNTIF(I$19:$I1287,C1287*10+1))</f>
        <v>393</v>
      </c>
      <c r="K1287" s="20">
        <f t="shared" ca="1" si="121"/>
        <v>0</v>
      </c>
      <c r="L1287" s="23">
        <f t="shared" ca="1" si="122"/>
        <v>66747</v>
      </c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</row>
    <row r="1288" spans="1:44" x14ac:dyDescent="0.2">
      <c r="A1288" s="14">
        <f>Daten!A1288</f>
        <v>41732</v>
      </c>
      <c r="B1288" s="7" t="str">
        <f>Daten!B1288</f>
        <v>Rüstorf</v>
      </c>
      <c r="C1288" s="14">
        <f t="shared" si="117"/>
        <v>4</v>
      </c>
      <c r="D1288" s="8">
        <f>Daten!E1288</f>
        <v>2309</v>
      </c>
      <c r="E1288" s="9">
        <f>Daten!D1288</f>
        <v>0</v>
      </c>
      <c r="F1288" s="8">
        <f t="shared" si="118"/>
        <v>3721.9701492537315</v>
      </c>
      <c r="H1288" s="25">
        <f t="shared" ca="1" si="119"/>
        <v>22001</v>
      </c>
      <c r="I1288" s="7">
        <f t="shared" ca="1" si="120"/>
        <v>41</v>
      </c>
      <c r="J1288" s="25">
        <f ca="1">IF(I1288=0,0,COUNTIF(I$19:$I1288,C1288*10+1))</f>
        <v>394</v>
      </c>
      <c r="K1288" s="20">
        <f t="shared" ca="1" si="121"/>
        <v>0</v>
      </c>
      <c r="L1288" s="23">
        <f t="shared" ca="1" si="122"/>
        <v>22001</v>
      </c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</row>
    <row r="1289" spans="1:44" x14ac:dyDescent="0.2">
      <c r="A1289" s="14">
        <f>Daten!A1289</f>
        <v>41733</v>
      </c>
      <c r="B1289" s="7" t="str">
        <f>Daten!B1289</f>
        <v>Rutzenham</v>
      </c>
      <c r="C1289" s="14">
        <f t="shared" si="117"/>
        <v>4</v>
      </c>
      <c r="D1289" s="8">
        <f>Daten!E1289</f>
        <v>301</v>
      </c>
      <c r="E1289" s="9">
        <f>Daten!D1289</f>
        <v>0</v>
      </c>
      <c r="F1289" s="8">
        <f t="shared" si="118"/>
        <v>485.19402985074629</v>
      </c>
      <c r="H1289" s="25">
        <f t="shared" ca="1" si="119"/>
        <v>2868</v>
      </c>
      <c r="I1289" s="7">
        <f t="shared" ca="1" si="120"/>
        <v>41</v>
      </c>
      <c r="J1289" s="25">
        <f ca="1">IF(I1289=0,0,COUNTIF(I$19:$I1289,C1289*10+1))</f>
        <v>395</v>
      </c>
      <c r="K1289" s="20">
        <f t="shared" ca="1" si="121"/>
        <v>0</v>
      </c>
      <c r="L1289" s="23">
        <f t="shared" ca="1" si="122"/>
        <v>2868</v>
      </c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</row>
    <row r="1290" spans="1:44" x14ac:dyDescent="0.2">
      <c r="A1290" s="14">
        <f>Daten!A1290</f>
        <v>41734</v>
      </c>
      <c r="B1290" s="7" t="str">
        <f>Daten!B1290</f>
        <v>St. Georgen im Attergau</v>
      </c>
      <c r="C1290" s="14">
        <f t="shared" si="117"/>
        <v>4</v>
      </c>
      <c r="D1290" s="8">
        <f>Daten!E1290</f>
        <v>4753</v>
      </c>
      <c r="E1290" s="9">
        <f>Daten!D1290</f>
        <v>0</v>
      </c>
      <c r="F1290" s="8">
        <f t="shared" si="118"/>
        <v>7661.5522388059699</v>
      </c>
      <c r="H1290" s="25">
        <f t="shared" ca="1" si="119"/>
        <v>45289</v>
      </c>
      <c r="I1290" s="7">
        <f t="shared" ca="1" si="120"/>
        <v>41</v>
      </c>
      <c r="J1290" s="25">
        <f ca="1">IF(I1290=0,0,COUNTIF(I$19:$I1290,C1290*10+1))</f>
        <v>396</v>
      </c>
      <c r="K1290" s="20">
        <f t="shared" ca="1" si="121"/>
        <v>0</v>
      </c>
      <c r="L1290" s="23">
        <f t="shared" ca="1" si="122"/>
        <v>45289</v>
      </c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</row>
    <row r="1291" spans="1:44" x14ac:dyDescent="0.2">
      <c r="A1291" s="14">
        <f>Daten!A1291</f>
        <v>41735</v>
      </c>
      <c r="B1291" s="7" t="str">
        <f>Daten!B1291</f>
        <v>St. Lorenz</v>
      </c>
      <c r="C1291" s="14">
        <f t="shared" si="117"/>
        <v>4</v>
      </c>
      <c r="D1291" s="8">
        <f>Daten!E1291</f>
        <v>2597</v>
      </c>
      <c r="E1291" s="9">
        <f>Daten!D1291</f>
        <v>0</v>
      </c>
      <c r="F1291" s="8">
        <f t="shared" si="118"/>
        <v>4186.2089552238804</v>
      </c>
      <c r="H1291" s="25">
        <f t="shared" ca="1" si="119"/>
        <v>24745</v>
      </c>
      <c r="I1291" s="7">
        <f t="shared" ca="1" si="120"/>
        <v>41</v>
      </c>
      <c r="J1291" s="25">
        <f ca="1">IF(I1291=0,0,COUNTIF(I$19:$I1291,C1291*10+1))</f>
        <v>397</v>
      </c>
      <c r="K1291" s="20">
        <f t="shared" ca="1" si="121"/>
        <v>0</v>
      </c>
      <c r="L1291" s="23">
        <f t="shared" ca="1" si="122"/>
        <v>24745</v>
      </c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</row>
    <row r="1292" spans="1:44" x14ac:dyDescent="0.2">
      <c r="A1292" s="14">
        <f>Daten!A1292</f>
        <v>41736</v>
      </c>
      <c r="B1292" s="7" t="str">
        <f>Daten!B1292</f>
        <v>Schlatt</v>
      </c>
      <c r="C1292" s="14">
        <f t="shared" si="117"/>
        <v>4</v>
      </c>
      <c r="D1292" s="8">
        <f>Daten!E1292</f>
        <v>1445</v>
      </c>
      <c r="E1292" s="9">
        <f>Daten!D1292</f>
        <v>0</v>
      </c>
      <c r="F1292" s="8">
        <f t="shared" si="118"/>
        <v>2329.2537313432836</v>
      </c>
      <c r="H1292" s="25">
        <f t="shared" ca="1" si="119"/>
        <v>13769</v>
      </c>
      <c r="I1292" s="7">
        <f t="shared" ca="1" si="120"/>
        <v>41</v>
      </c>
      <c r="J1292" s="25">
        <f ca="1">IF(I1292=0,0,COUNTIF(I$19:$I1292,C1292*10+1))</f>
        <v>398</v>
      </c>
      <c r="K1292" s="20">
        <f t="shared" ca="1" si="121"/>
        <v>0</v>
      </c>
      <c r="L1292" s="23">
        <f t="shared" ca="1" si="122"/>
        <v>13769</v>
      </c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</row>
    <row r="1293" spans="1:44" x14ac:dyDescent="0.2">
      <c r="A1293" s="14">
        <f>Daten!A1293</f>
        <v>41737</v>
      </c>
      <c r="B1293" s="7" t="str">
        <f>Daten!B1293</f>
        <v>Schörfling am Attersee</v>
      </c>
      <c r="C1293" s="14">
        <f t="shared" si="117"/>
        <v>4</v>
      </c>
      <c r="D1293" s="8">
        <f>Daten!E1293</f>
        <v>3478</v>
      </c>
      <c r="E1293" s="9">
        <f>Daten!D1293</f>
        <v>0</v>
      </c>
      <c r="F1293" s="8">
        <f t="shared" si="118"/>
        <v>5606.3283582089553</v>
      </c>
      <c r="H1293" s="25">
        <f t="shared" ca="1" si="119"/>
        <v>33140</v>
      </c>
      <c r="I1293" s="7">
        <f t="shared" ca="1" si="120"/>
        <v>41</v>
      </c>
      <c r="J1293" s="25">
        <f ca="1">IF(I1293=0,0,COUNTIF(I$19:$I1293,C1293*10+1))</f>
        <v>399</v>
      </c>
      <c r="K1293" s="20">
        <f t="shared" ca="1" si="121"/>
        <v>0</v>
      </c>
      <c r="L1293" s="23">
        <f t="shared" ca="1" si="122"/>
        <v>33140</v>
      </c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</row>
    <row r="1294" spans="1:44" x14ac:dyDescent="0.2">
      <c r="A1294" s="14">
        <f>Daten!A1294</f>
        <v>41738</v>
      </c>
      <c r="B1294" s="7" t="str">
        <f>Daten!B1294</f>
        <v>Schwanenstadt</v>
      </c>
      <c r="C1294" s="14">
        <f t="shared" si="117"/>
        <v>4</v>
      </c>
      <c r="D1294" s="8">
        <f>Daten!E1294</f>
        <v>4642</v>
      </c>
      <c r="E1294" s="9">
        <f>Daten!D1294</f>
        <v>0</v>
      </c>
      <c r="F1294" s="8">
        <f t="shared" si="118"/>
        <v>7482.626865671642</v>
      </c>
      <c r="H1294" s="25">
        <f t="shared" ca="1" si="119"/>
        <v>44231</v>
      </c>
      <c r="I1294" s="7">
        <f t="shared" ca="1" si="120"/>
        <v>41</v>
      </c>
      <c r="J1294" s="25">
        <f ca="1">IF(I1294=0,0,COUNTIF(I$19:$I1294,C1294*10+1))</f>
        <v>400</v>
      </c>
      <c r="K1294" s="20">
        <f t="shared" ca="1" si="121"/>
        <v>0</v>
      </c>
      <c r="L1294" s="23">
        <f t="shared" ca="1" si="122"/>
        <v>44231</v>
      </c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</row>
    <row r="1295" spans="1:44" x14ac:dyDescent="0.2">
      <c r="A1295" s="14">
        <f>Daten!A1295</f>
        <v>41739</v>
      </c>
      <c r="B1295" s="7" t="str">
        <f>Daten!B1295</f>
        <v>Seewalchen am Attersee</v>
      </c>
      <c r="C1295" s="14">
        <f t="shared" si="117"/>
        <v>4</v>
      </c>
      <c r="D1295" s="8">
        <f>Daten!E1295</f>
        <v>5759</v>
      </c>
      <c r="E1295" s="9">
        <f>Daten!D1295</f>
        <v>0</v>
      </c>
      <c r="F1295" s="8">
        <f t="shared" si="118"/>
        <v>9283.1641791044767</v>
      </c>
      <c r="H1295" s="25">
        <f t="shared" ca="1" si="119"/>
        <v>54874</v>
      </c>
      <c r="I1295" s="7">
        <f t="shared" ca="1" si="120"/>
        <v>41</v>
      </c>
      <c r="J1295" s="25">
        <f ca="1">IF(I1295=0,0,COUNTIF(I$19:$I1295,C1295*10+1))</f>
        <v>401</v>
      </c>
      <c r="K1295" s="20">
        <f t="shared" ca="1" si="121"/>
        <v>0</v>
      </c>
      <c r="L1295" s="23">
        <f t="shared" ca="1" si="122"/>
        <v>54874</v>
      </c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</row>
    <row r="1296" spans="1:44" x14ac:dyDescent="0.2">
      <c r="A1296" s="14">
        <f>Daten!A1296</f>
        <v>41740</v>
      </c>
      <c r="B1296" s="7" t="str">
        <f>Daten!B1296</f>
        <v>Steinbach am Attersee</v>
      </c>
      <c r="C1296" s="14">
        <f t="shared" si="117"/>
        <v>4</v>
      </c>
      <c r="D1296" s="8">
        <f>Daten!E1296</f>
        <v>906</v>
      </c>
      <c r="E1296" s="9">
        <f>Daten!D1296</f>
        <v>0</v>
      </c>
      <c r="F1296" s="8">
        <f t="shared" si="118"/>
        <v>1460.4179104477612</v>
      </c>
      <c r="H1296" s="25">
        <f t="shared" ca="1" si="119"/>
        <v>8633</v>
      </c>
      <c r="I1296" s="7">
        <f t="shared" ca="1" si="120"/>
        <v>41</v>
      </c>
      <c r="J1296" s="25">
        <f ca="1">IF(I1296=0,0,COUNTIF(I$19:$I1296,C1296*10+1))</f>
        <v>402</v>
      </c>
      <c r="K1296" s="20">
        <f t="shared" ca="1" si="121"/>
        <v>0</v>
      </c>
      <c r="L1296" s="23">
        <f t="shared" ca="1" si="122"/>
        <v>8633</v>
      </c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</row>
    <row r="1297" spans="1:44" x14ac:dyDescent="0.2">
      <c r="A1297" s="14">
        <f>Daten!A1297</f>
        <v>41741</v>
      </c>
      <c r="B1297" s="7" t="str">
        <f>Daten!B1297</f>
        <v>Straß im Attergau</v>
      </c>
      <c r="C1297" s="14">
        <f t="shared" si="117"/>
        <v>4</v>
      </c>
      <c r="D1297" s="8">
        <f>Daten!E1297</f>
        <v>1551</v>
      </c>
      <c r="E1297" s="9">
        <f>Daten!D1297</f>
        <v>0</v>
      </c>
      <c r="F1297" s="8">
        <f t="shared" si="118"/>
        <v>2500.1194029850744</v>
      </c>
      <c r="H1297" s="25">
        <f t="shared" ca="1" si="119"/>
        <v>14779</v>
      </c>
      <c r="I1297" s="7">
        <f t="shared" ca="1" si="120"/>
        <v>41</v>
      </c>
      <c r="J1297" s="25">
        <f ca="1">IF(I1297=0,0,COUNTIF(I$19:$I1297,C1297*10+1))</f>
        <v>403</v>
      </c>
      <c r="K1297" s="20">
        <f t="shared" ca="1" si="121"/>
        <v>0</v>
      </c>
      <c r="L1297" s="23">
        <f t="shared" ca="1" si="122"/>
        <v>14779</v>
      </c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</row>
    <row r="1298" spans="1:44" x14ac:dyDescent="0.2">
      <c r="A1298" s="14">
        <f>Daten!A1298</f>
        <v>41742</v>
      </c>
      <c r="B1298" s="7" t="str">
        <f>Daten!B1298</f>
        <v>Tiefgraben</v>
      </c>
      <c r="C1298" s="14">
        <f t="shared" si="117"/>
        <v>4</v>
      </c>
      <c r="D1298" s="8">
        <f>Daten!E1298</f>
        <v>4106</v>
      </c>
      <c r="E1298" s="9">
        <f>Daten!D1298</f>
        <v>0</v>
      </c>
      <c r="F1298" s="8">
        <f t="shared" si="118"/>
        <v>6618.626865671642</v>
      </c>
      <c r="H1298" s="25">
        <f t="shared" ca="1" si="119"/>
        <v>39124</v>
      </c>
      <c r="I1298" s="7">
        <f t="shared" ca="1" si="120"/>
        <v>41</v>
      </c>
      <c r="J1298" s="25">
        <f ca="1">IF(I1298=0,0,COUNTIF(I$19:$I1298,C1298*10+1))</f>
        <v>404</v>
      </c>
      <c r="K1298" s="20">
        <f t="shared" ca="1" si="121"/>
        <v>0</v>
      </c>
      <c r="L1298" s="23">
        <f t="shared" ca="1" si="122"/>
        <v>39124</v>
      </c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</row>
    <row r="1299" spans="1:44" x14ac:dyDescent="0.2">
      <c r="A1299" s="14">
        <f>Daten!A1299</f>
        <v>41743</v>
      </c>
      <c r="B1299" s="7" t="str">
        <f>Daten!B1299</f>
        <v>Timelkam</v>
      </c>
      <c r="C1299" s="14">
        <f t="shared" ref="C1299:C1362" si="123">INT(A1299/10000)</f>
        <v>4</v>
      </c>
      <c r="D1299" s="8">
        <f>Daten!E1299</f>
        <v>6001</v>
      </c>
      <c r="E1299" s="9">
        <f>Daten!D1299</f>
        <v>0</v>
      </c>
      <c r="F1299" s="8">
        <f t="shared" ref="F1299:F1362" si="124">IF(AND(E1299=1,D1299&lt;=20000),D1299*2,IF(D1299&lt;=10000,D1299*(1+41/67),IF(D1299&lt;=20000,D1299*(1+2/3),IF(D1299&lt;=50000,D1299*(2),D1299*(2+1/3))))+IF(AND(D1299&gt;9000,D1299&lt;=10000),(D1299-9000)*(110/201),0)+IF(AND(D1299&gt;18000,D1299&lt;=20000),(D1299-18000)*(3+1/3),0)+IF(AND(D1299&gt;45000,D1299&lt;=50000),(D1299-45000)*(3+1/3),0))</f>
        <v>9673.253731343284</v>
      </c>
      <c r="H1299" s="25">
        <f t="shared" ref="H1299:H1362" ca="1" si="125">ROUND(OFFSET($G$6,C1299,0)/OFFSET($F$6,C1299,0)*F1299,0)</f>
        <v>57180</v>
      </c>
      <c r="I1299" s="7">
        <f t="shared" ref="I1299:I1362" ca="1" si="126">IF(H1299&gt;0,C1299*10+1,0)</f>
        <v>41</v>
      </c>
      <c r="J1299" s="25">
        <f ca="1">IF(I1299=0,0,COUNTIF(I$19:$I1299,C1299*10+1))</f>
        <v>405</v>
      </c>
      <c r="K1299" s="20">
        <f t="shared" ref="K1299:K1362" ca="1" si="127">IF(J1299=1,OFFSET($G$6,C1299,0)-OFFSET($H$6,C1299,0),0)</f>
        <v>0</v>
      </c>
      <c r="L1299" s="23">
        <f t="shared" ref="L1299:L1362" ca="1" si="128">H1299+K1299</f>
        <v>57180</v>
      </c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</row>
    <row r="1300" spans="1:44" x14ac:dyDescent="0.2">
      <c r="A1300" s="14">
        <f>Daten!A1300</f>
        <v>41744</v>
      </c>
      <c r="B1300" s="7" t="str">
        <f>Daten!B1300</f>
        <v>Ungenach</v>
      </c>
      <c r="C1300" s="14">
        <f t="shared" si="123"/>
        <v>4</v>
      </c>
      <c r="D1300" s="8">
        <f>Daten!E1300</f>
        <v>1478</v>
      </c>
      <c r="E1300" s="9">
        <f>Daten!D1300</f>
        <v>0</v>
      </c>
      <c r="F1300" s="8">
        <f t="shared" si="124"/>
        <v>2382.4477611940297</v>
      </c>
      <c r="H1300" s="25">
        <f t="shared" ca="1" si="125"/>
        <v>14083</v>
      </c>
      <c r="I1300" s="7">
        <f t="shared" ca="1" si="126"/>
        <v>41</v>
      </c>
      <c r="J1300" s="25">
        <f ca="1">IF(I1300=0,0,COUNTIF(I$19:$I1300,C1300*10+1))</f>
        <v>406</v>
      </c>
      <c r="K1300" s="20">
        <f t="shared" ca="1" si="127"/>
        <v>0</v>
      </c>
      <c r="L1300" s="23">
        <f t="shared" ca="1" si="128"/>
        <v>14083</v>
      </c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</row>
    <row r="1301" spans="1:44" x14ac:dyDescent="0.2">
      <c r="A1301" s="14">
        <f>Daten!A1301</f>
        <v>41745</v>
      </c>
      <c r="B1301" s="7" t="str">
        <f>Daten!B1301</f>
        <v>Unterach am Attersee</v>
      </c>
      <c r="C1301" s="14">
        <f t="shared" si="123"/>
        <v>4</v>
      </c>
      <c r="D1301" s="8">
        <f>Daten!E1301</f>
        <v>1561</v>
      </c>
      <c r="E1301" s="9">
        <f>Daten!D1301</f>
        <v>0</v>
      </c>
      <c r="F1301" s="8">
        <f t="shared" si="124"/>
        <v>2516.2388059701493</v>
      </c>
      <c r="H1301" s="25">
        <f t="shared" ca="1" si="125"/>
        <v>14874</v>
      </c>
      <c r="I1301" s="7">
        <f t="shared" ca="1" si="126"/>
        <v>41</v>
      </c>
      <c r="J1301" s="25">
        <f ca="1">IF(I1301=0,0,COUNTIF(I$19:$I1301,C1301*10+1))</f>
        <v>407</v>
      </c>
      <c r="K1301" s="20">
        <f t="shared" ca="1" si="127"/>
        <v>0</v>
      </c>
      <c r="L1301" s="23">
        <f t="shared" ca="1" si="128"/>
        <v>14874</v>
      </c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</row>
    <row r="1302" spans="1:44" x14ac:dyDescent="0.2">
      <c r="A1302" s="14">
        <f>Daten!A1302</f>
        <v>41746</v>
      </c>
      <c r="B1302" s="7" t="str">
        <f>Daten!B1302</f>
        <v>Vöcklabruck</v>
      </c>
      <c r="C1302" s="14">
        <f t="shared" si="123"/>
        <v>4</v>
      </c>
      <c r="D1302" s="8">
        <f>Daten!E1302</f>
        <v>12737</v>
      </c>
      <c r="E1302" s="9">
        <f>Daten!D1302</f>
        <v>0</v>
      </c>
      <c r="F1302" s="8">
        <f t="shared" si="124"/>
        <v>21228.333333333332</v>
      </c>
      <c r="H1302" s="25">
        <f t="shared" ca="1" si="125"/>
        <v>125484</v>
      </c>
      <c r="I1302" s="7">
        <f t="shared" ca="1" si="126"/>
        <v>41</v>
      </c>
      <c r="J1302" s="25">
        <f ca="1">IF(I1302=0,0,COUNTIF(I$19:$I1302,C1302*10+1))</f>
        <v>408</v>
      </c>
      <c r="K1302" s="20">
        <f t="shared" ca="1" si="127"/>
        <v>0</v>
      </c>
      <c r="L1302" s="23">
        <f t="shared" ca="1" si="128"/>
        <v>125484</v>
      </c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</row>
    <row r="1303" spans="1:44" x14ac:dyDescent="0.2">
      <c r="A1303" s="14">
        <f>Daten!A1303</f>
        <v>41747</v>
      </c>
      <c r="B1303" s="7" t="str">
        <f>Daten!B1303</f>
        <v>Vöcklamarkt</v>
      </c>
      <c r="C1303" s="14">
        <f t="shared" si="123"/>
        <v>4</v>
      </c>
      <c r="D1303" s="8">
        <f>Daten!E1303</f>
        <v>5179</v>
      </c>
      <c r="E1303" s="9">
        <f>Daten!D1303</f>
        <v>0</v>
      </c>
      <c r="F1303" s="8">
        <f t="shared" si="124"/>
        <v>8348.2388059701498</v>
      </c>
      <c r="H1303" s="25">
        <f t="shared" ca="1" si="125"/>
        <v>49348</v>
      </c>
      <c r="I1303" s="7">
        <f t="shared" ca="1" si="126"/>
        <v>41</v>
      </c>
      <c r="J1303" s="25">
        <f ca="1">IF(I1303=0,0,COUNTIF(I$19:$I1303,C1303*10+1))</f>
        <v>409</v>
      </c>
      <c r="K1303" s="20">
        <f t="shared" ca="1" si="127"/>
        <v>0</v>
      </c>
      <c r="L1303" s="23">
        <f t="shared" ca="1" si="128"/>
        <v>49348</v>
      </c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</row>
    <row r="1304" spans="1:44" x14ac:dyDescent="0.2">
      <c r="A1304" s="14">
        <f>Daten!A1304</f>
        <v>41748</v>
      </c>
      <c r="B1304" s="7" t="str">
        <f>Daten!B1304</f>
        <v>Weißenkirchen im Attergau</v>
      </c>
      <c r="C1304" s="14">
        <f t="shared" si="123"/>
        <v>4</v>
      </c>
      <c r="D1304" s="8">
        <f>Daten!E1304</f>
        <v>967</v>
      </c>
      <c r="E1304" s="9">
        <f>Daten!D1304</f>
        <v>0</v>
      </c>
      <c r="F1304" s="8">
        <f t="shared" si="124"/>
        <v>1558.7462686567164</v>
      </c>
      <c r="H1304" s="25">
        <f t="shared" ca="1" si="125"/>
        <v>9214</v>
      </c>
      <c r="I1304" s="7">
        <f t="shared" ca="1" si="126"/>
        <v>41</v>
      </c>
      <c r="J1304" s="25">
        <f ca="1">IF(I1304=0,0,COUNTIF(I$19:$I1304,C1304*10+1))</f>
        <v>410</v>
      </c>
      <c r="K1304" s="20">
        <f t="shared" ca="1" si="127"/>
        <v>0</v>
      </c>
      <c r="L1304" s="23">
        <f t="shared" ca="1" si="128"/>
        <v>9214</v>
      </c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</row>
    <row r="1305" spans="1:44" x14ac:dyDescent="0.2">
      <c r="A1305" s="14">
        <f>Daten!A1305</f>
        <v>41749</v>
      </c>
      <c r="B1305" s="7" t="str">
        <f>Daten!B1305</f>
        <v>Weyregg am Attersee</v>
      </c>
      <c r="C1305" s="14">
        <f t="shared" si="123"/>
        <v>4</v>
      </c>
      <c r="D1305" s="8">
        <f>Daten!E1305</f>
        <v>1574</v>
      </c>
      <c r="E1305" s="9">
        <f>Daten!D1305</f>
        <v>0</v>
      </c>
      <c r="F1305" s="8">
        <f t="shared" si="124"/>
        <v>2537.1940298507461</v>
      </c>
      <c r="H1305" s="25">
        <f t="shared" ca="1" si="125"/>
        <v>14998</v>
      </c>
      <c r="I1305" s="7">
        <f t="shared" ca="1" si="126"/>
        <v>41</v>
      </c>
      <c r="J1305" s="25">
        <f ca="1">IF(I1305=0,0,COUNTIF(I$19:$I1305,C1305*10+1))</f>
        <v>411</v>
      </c>
      <c r="K1305" s="20">
        <f t="shared" ca="1" si="127"/>
        <v>0</v>
      </c>
      <c r="L1305" s="23">
        <f t="shared" ca="1" si="128"/>
        <v>14998</v>
      </c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</row>
    <row r="1306" spans="1:44" x14ac:dyDescent="0.2">
      <c r="A1306" s="14">
        <f>Daten!A1306</f>
        <v>41750</v>
      </c>
      <c r="B1306" s="7" t="str">
        <f>Daten!B1306</f>
        <v>Wolfsegg am Hausruck</v>
      </c>
      <c r="C1306" s="14">
        <f t="shared" si="123"/>
        <v>4</v>
      </c>
      <c r="D1306" s="8">
        <f>Daten!E1306</f>
        <v>1998</v>
      </c>
      <c r="E1306" s="9">
        <f>Daten!D1306</f>
        <v>0</v>
      </c>
      <c r="F1306" s="8">
        <f t="shared" si="124"/>
        <v>3220.6567164179105</v>
      </c>
      <c r="H1306" s="25">
        <f t="shared" ca="1" si="125"/>
        <v>19038</v>
      </c>
      <c r="I1306" s="7">
        <f t="shared" ca="1" si="126"/>
        <v>41</v>
      </c>
      <c r="J1306" s="25">
        <f ca="1">IF(I1306=0,0,COUNTIF(I$19:$I1306,C1306*10+1))</f>
        <v>412</v>
      </c>
      <c r="K1306" s="20">
        <f t="shared" ca="1" si="127"/>
        <v>0</v>
      </c>
      <c r="L1306" s="23">
        <f t="shared" ca="1" si="128"/>
        <v>19038</v>
      </c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</row>
    <row r="1307" spans="1:44" x14ac:dyDescent="0.2">
      <c r="A1307" s="14">
        <f>Daten!A1307</f>
        <v>41751</v>
      </c>
      <c r="B1307" s="7" t="str">
        <f>Daten!B1307</f>
        <v>Zell am Moos</v>
      </c>
      <c r="C1307" s="14">
        <f t="shared" si="123"/>
        <v>4</v>
      </c>
      <c r="D1307" s="8">
        <f>Daten!E1307</f>
        <v>1663</v>
      </c>
      <c r="E1307" s="9">
        <f>Daten!D1307</f>
        <v>0</v>
      </c>
      <c r="F1307" s="8">
        <f t="shared" si="124"/>
        <v>2680.6567164179105</v>
      </c>
      <c r="H1307" s="25">
        <f t="shared" ca="1" si="125"/>
        <v>15846</v>
      </c>
      <c r="I1307" s="7">
        <f t="shared" ca="1" si="126"/>
        <v>41</v>
      </c>
      <c r="J1307" s="25">
        <f ca="1">IF(I1307=0,0,COUNTIF(I$19:$I1307,C1307*10+1))</f>
        <v>413</v>
      </c>
      <c r="K1307" s="20">
        <f t="shared" ca="1" si="127"/>
        <v>0</v>
      </c>
      <c r="L1307" s="23">
        <f t="shared" ca="1" si="128"/>
        <v>15846</v>
      </c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</row>
    <row r="1308" spans="1:44" x14ac:dyDescent="0.2">
      <c r="A1308" s="14">
        <f>Daten!A1308</f>
        <v>41752</v>
      </c>
      <c r="B1308" s="7" t="str">
        <f>Daten!B1308</f>
        <v>Zell am Pettenfirst</v>
      </c>
      <c r="C1308" s="14">
        <f t="shared" si="123"/>
        <v>4</v>
      </c>
      <c r="D1308" s="8">
        <f>Daten!E1308</f>
        <v>1244</v>
      </c>
      <c r="E1308" s="9">
        <f>Daten!D1308</f>
        <v>0</v>
      </c>
      <c r="F1308" s="8">
        <f t="shared" si="124"/>
        <v>2005.2537313432836</v>
      </c>
      <c r="H1308" s="25">
        <f t="shared" ca="1" si="125"/>
        <v>11853</v>
      </c>
      <c r="I1308" s="7">
        <f t="shared" ca="1" si="126"/>
        <v>41</v>
      </c>
      <c r="J1308" s="25">
        <f ca="1">IF(I1308=0,0,COUNTIF(I$19:$I1308,C1308*10+1))</f>
        <v>414</v>
      </c>
      <c r="K1308" s="20">
        <f t="shared" ca="1" si="127"/>
        <v>0</v>
      </c>
      <c r="L1308" s="23">
        <f t="shared" ca="1" si="128"/>
        <v>11853</v>
      </c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</row>
    <row r="1309" spans="1:44" x14ac:dyDescent="0.2">
      <c r="A1309" s="14">
        <f>Daten!A1309</f>
        <v>41801</v>
      </c>
      <c r="B1309" s="7" t="str">
        <f>Daten!B1309</f>
        <v>Aichkirchen</v>
      </c>
      <c r="C1309" s="14">
        <f t="shared" si="123"/>
        <v>4</v>
      </c>
      <c r="D1309" s="8">
        <f>Daten!E1309</f>
        <v>639</v>
      </c>
      <c r="E1309" s="9">
        <f>Daten!D1309</f>
        <v>0</v>
      </c>
      <c r="F1309" s="8">
        <f t="shared" si="124"/>
        <v>1030.0298507462687</v>
      </c>
      <c r="H1309" s="25">
        <f t="shared" ca="1" si="125"/>
        <v>6089</v>
      </c>
      <c r="I1309" s="7">
        <f t="shared" ca="1" si="126"/>
        <v>41</v>
      </c>
      <c r="J1309" s="25">
        <f ca="1">IF(I1309=0,0,COUNTIF(I$19:$I1309,C1309*10+1))</f>
        <v>415</v>
      </c>
      <c r="K1309" s="20">
        <f t="shared" ca="1" si="127"/>
        <v>0</v>
      </c>
      <c r="L1309" s="23">
        <f t="shared" ca="1" si="128"/>
        <v>6089</v>
      </c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</row>
    <row r="1310" spans="1:44" x14ac:dyDescent="0.2">
      <c r="A1310" s="14">
        <f>Daten!A1310</f>
        <v>41802</v>
      </c>
      <c r="B1310" s="7" t="str">
        <f>Daten!B1310</f>
        <v>Bachmanning</v>
      </c>
      <c r="C1310" s="14">
        <f t="shared" si="123"/>
        <v>4</v>
      </c>
      <c r="D1310" s="8">
        <f>Daten!E1310</f>
        <v>723</v>
      </c>
      <c r="E1310" s="9">
        <f>Daten!D1310</f>
        <v>0</v>
      </c>
      <c r="F1310" s="8">
        <f t="shared" si="124"/>
        <v>1165.4328358208954</v>
      </c>
      <c r="H1310" s="25">
        <f t="shared" ca="1" si="125"/>
        <v>6889</v>
      </c>
      <c r="I1310" s="7">
        <f t="shared" ca="1" si="126"/>
        <v>41</v>
      </c>
      <c r="J1310" s="25">
        <f ca="1">IF(I1310=0,0,COUNTIF(I$19:$I1310,C1310*10+1))</f>
        <v>416</v>
      </c>
      <c r="K1310" s="20">
        <f t="shared" ca="1" si="127"/>
        <v>0</v>
      </c>
      <c r="L1310" s="23">
        <f t="shared" ca="1" si="128"/>
        <v>6889</v>
      </c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</row>
    <row r="1311" spans="1:44" x14ac:dyDescent="0.2">
      <c r="A1311" s="14">
        <f>Daten!A1311</f>
        <v>41803</v>
      </c>
      <c r="B1311" s="7" t="str">
        <f>Daten!B1311</f>
        <v>Bad Wimsbach-Neydharting</v>
      </c>
      <c r="C1311" s="14">
        <f t="shared" si="123"/>
        <v>4</v>
      </c>
      <c r="D1311" s="8">
        <f>Daten!E1311</f>
        <v>2551</v>
      </c>
      <c r="E1311" s="9">
        <f>Daten!D1311</f>
        <v>0</v>
      </c>
      <c r="F1311" s="8">
        <f t="shared" si="124"/>
        <v>4112.059701492537</v>
      </c>
      <c r="H1311" s="25">
        <f t="shared" ca="1" si="125"/>
        <v>24307</v>
      </c>
      <c r="I1311" s="7">
        <f t="shared" ca="1" si="126"/>
        <v>41</v>
      </c>
      <c r="J1311" s="25">
        <f ca="1">IF(I1311=0,0,COUNTIF(I$19:$I1311,C1311*10+1))</f>
        <v>417</v>
      </c>
      <c r="K1311" s="20">
        <f t="shared" ca="1" si="127"/>
        <v>0</v>
      </c>
      <c r="L1311" s="23">
        <f t="shared" ca="1" si="128"/>
        <v>24307</v>
      </c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</row>
    <row r="1312" spans="1:44" x14ac:dyDescent="0.2">
      <c r="A1312" s="14">
        <f>Daten!A1312</f>
        <v>41804</v>
      </c>
      <c r="B1312" s="7" t="str">
        <f>Daten!B1312</f>
        <v>Buchkirchen</v>
      </c>
      <c r="C1312" s="14">
        <f t="shared" si="123"/>
        <v>4</v>
      </c>
      <c r="D1312" s="8">
        <f>Daten!E1312</f>
        <v>4024</v>
      </c>
      <c r="E1312" s="9">
        <f>Daten!D1312</f>
        <v>0</v>
      </c>
      <c r="F1312" s="8">
        <f t="shared" si="124"/>
        <v>6486.4477611940301</v>
      </c>
      <c r="H1312" s="25">
        <f t="shared" ca="1" si="125"/>
        <v>38343</v>
      </c>
      <c r="I1312" s="7">
        <f t="shared" ca="1" si="126"/>
        <v>41</v>
      </c>
      <c r="J1312" s="25">
        <f ca="1">IF(I1312=0,0,COUNTIF(I$19:$I1312,C1312*10+1))</f>
        <v>418</v>
      </c>
      <c r="K1312" s="20">
        <f t="shared" ca="1" si="127"/>
        <v>0</v>
      </c>
      <c r="L1312" s="23">
        <f t="shared" ca="1" si="128"/>
        <v>38343</v>
      </c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</row>
    <row r="1313" spans="1:44" x14ac:dyDescent="0.2">
      <c r="A1313" s="14">
        <f>Daten!A1313</f>
        <v>41805</v>
      </c>
      <c r="B1313" s="7" t="str">
        <f>Daten!B1313</f>
        <v>Eberstalzell</v>
      </c>
      <c r="C1313" s="14">
        <f t="shared" si="123"/>
        <v>4</v>
      </c>
      <c r="D1313" s="8">
        <f>Daten!E1313</f>
        <v>2902</v>
      </c>
      <c r="E1313" s="9">
        <f>Daten!D1313</f>
        <v>0</v>
      </c>
      <c r="F1313" s="8">
        <f t="shared" si="124"/>
        <v>4677.8507462686566</v>
      </c>
      <c r="H1313" s="25">
        <f t="shared" ca="1" si="125"/>
        <v>27652</v>
      </c>
      <c r="I1313" s="7">
        <f t="shared" ca="1" si="126"/>
        <v>41</v>
      </c>
      <c r="J1313" s="25">
        <f ca="1">IF(I1313=0,0,COUNTIF(I$19:$I1313,C1313*10+1))</f>
        <v>419</v>
      </c>
      <c r="K1313" s="20">
        <f t="shared" ca="1" si="127"/>
        <v>0</v>
      </c>
      <c r="L1313" s="23">
        <f t="shared" ca="1" si="128"/>
        <v>27652</v>
      </c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</row>
    <row r="1314" spans="1:44" x14ac:dyDescent="0.2">
      <c r="A1314" s="14">
        <f>Daten!A1314</f>
        <v>41806</v>
      </c>
      <c r="B1314" s="7" t="str">
        <f>Daten!B1314</f>
        <v>Edt bei Lambach</v>
      </c>
      <c r="C1314" s="14">
        <f t="shared" si="123"/>
        <v>4</v>
      </c>
      <c r="D1314" s="8">
        <f>Daten!E1314</f>
        <v>2361</v>
      </c>
      <c r="E1314" s="9">
        <f>Daten!D1314</f>
        <v>0</v>
      </c>
      <c r="F1314" s="8">
        <f t="shared" si="124"/>
        <v>3805.7910447761192</v>
      </c>
      <c r="H1314" s="25">
        <f t="shared" ca="1" si="125"/>
        <v>22497</v>
      </c>
      <c r="I1314" s="7">
        <f t="shared" ca="1" si="126"/>
        <v>41</v>
      </c>
      <c r="J1314" s="25">
        <f ca="1">IF(I1314=0,0,COUNTIF(I$19:$I1314,C1314*10+1))</f>
        <v>420</v>
      </c>
      <c r="K1314" s="20">
        <f t="shared" ca="1" si="127"/>
        <v>0</v>
      </c>
      <c r="L1314" s="23">
        <f t="shared" ca="1" si="128"/>
        <v>22497</v>
      </c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</row>
    <row r="1315" spans="1:44" x14ac:dyDescent="0.2">
      <c r="A1315" s="14">
        <f>Daten!A1315</f>
        <v>41807</v>
      </c>
      <c r="B1315" s="7" t="str">
        <f>Daten!B1315</f>
        <v>Fischlham</v>
      </c>
      <c r="C1315" s="14">
        <f t="shared" si="123"/>
        <v>4</v>
      </c>
      <c r="D1315" s="8">
        <f>Daten!E1315</f>
        <v>1350</v>
      </c>
      <c r="E1315" s="9">
        <f>Daten!D1315</f>
        <v>0</v>
      </c>
      <c r="F1315" s="8">
        <f t="shared" si="124"/>
        <v>2176.1194029850744</v>
      </c>
      <c r="H1315" s="25">
        <f t="shared" ca="1" si="125"/>
        <v>12863</v>
      </c>
      <c r="I1315" s="7">
        <f t="shared" ca="1" si="126"/>
        <v>41</v>
      </c>
      <c r="J1315" s="25">
        <f ca="1">IF(I1315=0,0,COUNTIF(I$19:$I1315,C1315*10+1))</f>
        <v>421</v>
      </c>
      <c r="K1315" s="20">
        <f t="shared" ca="1" si="127"/>
        <v>0</v>
      </c>
      <c r="L1315" s="23">
        <f t="shared" ca="1" si="128"/>
        <v>12863</v>
      </c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</row>
    <row r="1316" spans="1:44" x14ac:dyDescent="0.2">
      <c r="A1316" s="14">
        <f>Daten!A1316</f>
        <v>41808</v>
      </c>
      <c r="B1316" s="7" t="str">
        <f>Daten!B1316</f>
        <v>Gunskirchen</v>
      </c>
      <c r="C1316" s="14">
        <f t="shared" si="123"/>
        <v>4</v>
      </c>
      <c r="D1316" s="8">
        <f>Daten!E1316</f>
        <v>6519</v>
      </c>
      <c r="E1316" s="9">
        <f>Daten!D1316</f>
        <v>0</v>
      </c>
      <c r="F1316" s="8">
        <f t="shared" si="124"/>
        <v>10508.23880597015</v>
      </c>
      <c r="H1316" s="25">
        <f t="shared" ca="1" si="125"/>
        <v>62116</v>
      </c>
      <c r="I1316" s="7">
        <f t="shared" ca="1" si="126"/>
        <v>41</v>
      </c>
      <c r="J1316" s="25">
        <f ca="1">IF(I1316=0,0,COUNTIF(I$19:$I1316,C1316*10+1))</f>
        <v>422</v>
      </c>
      <c r="K1316" s="20">
        <f t="shared" ca="1" si="127"/>
        <v>0</v>
      </c>
      <c r="L1316" s="23">
        <f t="shared" ca="1" si="128"/>
        <v>62116</v>
      </c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</row>
    <row r="1317" spans="1:44" x14ac:dyDescent="0.2">
      <c r="A1317" s="14">
        <f>Daten!A1317</f>
        <v>41809</v>
      </c>
      <c r="B1317" s="7" t="str">
        <f>Daten!B1317</f>
        <v>Holzhausen</v>
      </c>
      <c r="C1317" s="14">
        <f t="shared" si="123"/>
        <v>4</v>
      </c>
      <c r="D1317" s="8">
        <f>Daten!E1317</f>
        <v>1025</v>
      </c>
      <c r="E1317" s="9">
        <f>Daten!D1317</f>
        <v>0</v>
      </c>
      <c r="F1317" s="8">
        <f t="shared" si="124"/>
        <v>1652.2388059701493</v>
      </c>
      <c r="H1317" s="25">
        <f t="shared" ca="1" si="125"/>
        <v>9767</v>
      </c>
      <c r="I1317" s="7">
        <f t="shared" ca="1" si="126"/>
        <v>41</v>
      </c>
      <c r="J1317" s="25">
        <f ca="1">IF(I1317=0,0,COUNTIF(I$19:$I1317,C1317*10+1))</f>
        <v>423</v>
      </c>
      <c r="K1317" s="20">
        <f t="shared" ca="1" si="127"/>
        <v>0</v>
      </c>
      <c r="L1317" s="23">
        <f t="shared" ca="1" si="128"/>
        <v>9767</v>
      </c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</row>
    <row r="1318" spans="1:44" x14ac:dyDescent="0.2">
      <c r="A1318" s="14">
        <f>Daten!A1318</f>
        <v>41810</v>
      </c>
      <c r="B1318" s="7" t="str">
        <f>Daten!B1318</f>
        <v>Krenglbach</v>
      </c>
      <c r="C1318" s="14">
        <f t="shared" si="123"/>
        <v>4</v>
      </c>
      <c r="D1318" s="8">
        <f>Daten!E1318</f>
        <v>3229</v>
      </c>
      <c r="E1318" s="9">
        <f>Daten!D1318</f>
        <v>0</v>
      </c>
      <c r="F1318" s="8">
        <f t="shared" si="124"/>
        <v>5204.9552238805973</v>
      </c>
      <c r="H1318" s="25">
        <f t="shared" ca="1" si="125"/>
        <v>30767</v>
      </c>
      <c r="I1318" s="7">
        <f t="shared" ca="1" si="126"/>
        <v>41</v>
      </c>
      <c r="J1318" s="25">
        <f ca="1">IF(I1318=0,0,COUNTIF(I$19:$I1318,C1318*10+1))</f>
        <v>424</v>
      </c>
      <c r="K1318" s="20">
        <f t="shared" ca="1" si="127"/>
        <v>0</v>
      </c>
      <c r="L1318" s="23">
        <f t="shared" ca="1" si="128"/>
        <v>30767</v>
      </c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</row>
    <row r="1319" spans="1:44" x14ac:dyDescent="0.2">
      <c r="A1319" s="14">
        <f>Daten!A1319</f>
        <v>41811</v>
      </c>
      <c r="B1319" s="7" t="str">
        <f>Daten!B1319</f>
        <v>Lambach</v>
      </c>
      <c r="C1319" s="14">
        <f t="shared" si="123"/>
        <v>4</v>
      </c>
      <c r="D1319" s="8">
        <f>Daten!E1319</f>
        <v>3839</v>
      </c>
      <c r="E1319" s="9">
        <f>Daten!D1319</f>
        <v>0</v>
      </c>
      <c r="F1319" s="8">
        <f t="shared" si="124"/>
        <v>6188.2388059701489</v>
      </c>
      <c r="H1319" s="25">
        <f t="shared" ca="1" si="125"/>
        <v>36580</v>
      </c>
      <c r="I1319" s="7">
        <f t="shared" ca="1" si="126"/>
        <v>41</v>
      </c>
      <c r="J1319" s="25">
        <f ca="1">IF(I1319=0,0,COUNTIF(I$19:$I1319,C1319*10+1))</f>
        <v>425</v>
      </c>
      <c r="K1319" s="20">
        <f t="shared" ca="1" si="127"/>
        <v>0</v>
      </c>
      <c r="L1319" s="23">
        <f t="shared" ca="1" si="128"/>
        <v>36580</v>
      </c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</row>
    <row r="1320" spans="1:44" x14ac:dyDescent="0.2">
      <c r="A1320" s="14">
        <f>Daten!A1320</f>
        <v>41812</v>
      </c>
      <c r="B1320" s="7" t="str">
        <f>Daten!B1320</f>
        <v>Marchtrenk</v>
      </c>
      <c r="C1320" s="14">
        <f t="shared" si="123"/>
        <v>4</v>
      </c>
      <c r="D1320" s="8">
        <f>Daten!E1320</f>
        <v>14590</v>
      </c>
      <c r="E1320" s="9">
        <f>Daten!D1320</f>
        <v>0</v>
      </c>
      <c r="F1320" s="8">
        <f t="shared" si="124"/>
        <v>24316.666666666664</v>
      </c>
      <c r="H1320" s="25">
        <f t="shared" ca="1" si="125"/>
        <v>143740</v>
      </c>
      <c r="I1320" s="7">
        <f t="shared" ca="1" si="126"/>
        <v>41</v>
      </c>
      <c r="J1320" s="25">
        <f ca="1">IF(I1320=0,0,COUNTIF(I$19:$I1320,C1320*10+1))</f>
        <v>426</v>
      </c>
      <c r="K1320" s="20">
        <f t="shared" ca="1" si="127"/>
        <v>0</v>
      </c>
      <c r="L1320" s="23">
        <f t="shared" ca="1" si="128"/>
        <v>143740</v>
      </c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</row>
    <row r="1321" spans="1:44" x14ac:dyDescent="0.2">
      <c r="A1321" s="14">
        <f>Daten!A1321</f>
        <v>41813</v>
      </c>
      <c r="B1321" s="7" t="str">
        <f>Daten!B1321</f>
        <v>Neukirchen bei Lambach</v>
      </c>
      <c r="C1321" s="14">
        <f t="shared" si="123"/>
        <v>4</v>
      </c>
      <c r="D1321" s="8">
        <f>Daten!E1321</f>
        <v>964</v>
      </c>
      <c r="E1321" s="9">
        <f>Daten!D1321</f>
        <v>0</v>
      </c>
      <c r="F1321" s="8">
        <f t="shared" si="124"/>
        <v>1553.9104477611941</v>
      </c>
      <c r="H1321" s="25">
        <f t="shared" ca="1" si="125"/>
        <v>9185</v>
      </c>
      <c r="I1321" s="7">
        <f t="shared" ca="1" si="126"/>
        <v>41</v>
      </c>
      <c r="J1321" s="25">
        <f ca="1">IF(I1321=0,0,COUNTIF(I$19:$I1321,C1321*10+1))</f>
        <v>427</v>
      </c>
      <c r="K1321" s="20">
        <f t="shared" ca="1" si="127"/>
        <v>0</v>
      </c>
      <c r="L1321" s="23">
        <f t="shared" ca="1" si="128"/>
        <v>9185</v>
      </c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</row>
    <row r="1322" spans="1:44" x14ac:dyDescent="0.2">
      <c r="A1322" s="14">
        <f>Daten!A1322</f>
        <v>41814</v>
      </c>
      <c r="B1322" s="7" t="str">
        <f>Daten!B1322</f>
        <v>Offenhausen</v>
      </c>
      <c r="C1322" s="14">
        <f t="shared" si="123"/>
        <v>4</v>
      </c>
      <c r="D1322" s="8">
        <f>Daten!E1322</f>
        <v>1721</v>
      </c>
      <c r="E1322" s="9">
        <f>Daten!D1322</f>
        <v>0</v>
      </c>
      <c r="F1322" s="8">
        <f t="shared" si="124"/>
        <v>2774.1492537313434</v>
      </c>
      <c r="H1322" s="25">
        <f t="shared" ca="1" si="125"/>
        <v>16398</v>
      </c>
      <c r="I1322" s="7">
        <f t="shared" ca="1" si="126"/>
        <v>41</v>
      </c>
      <c r="J1322" s="25">
        <f ca="1">IF(I1322=0,0,COUNTIF(I$19:$I1322,C1322*10+1))</f>
        <v>428</v>
      </c>
      <c r="K1322" s="20">
        <f t="shared" ca="1" si="127"/>
        <v>0</v>
      </c>
      <c r="L1322" s="23">
        <f t="shared" ca="1" si="128"/>
        <v>16398</v>
      </c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</row>
    <row r="1323" spans="1:44" x14ac:dyDescent="0.2">
      <c r="A1323" s="14">
        <f>Daten!A1323</f>
        <v>41815</v>
      </c>
      <c r="B1323" s="7" t="str">
        <f>Daten!B1323</f>
        <v>Pennewang</v>
      </c>
      <c r="C1323" s="14">
        <f t="shared" si="123"/>
        <v>4</v>
      </c>
      <c r="D1323" s="8">
        <f>Daten!E1323</f>
        <v>1006</v>
      </c>
      <c r="E1323" s="9">
        <f>Daten!D1323</f>
        <v>0</v>
      </c>
      <c r="F1323" s="8">
        <f t="shared" si="124"/>
        <v>1621.6119402985075</v>
      </c>
      <c r="H1323" s="25">
        <f t="shared" ca="1" si="125"/>
        <v>9586</v>
      </c>
      <c r="I1323" s="7">
        <f t="shared" ca="1" si="126"/>
        <v>41</v>
      </c>
      <c r="J1323" s="25">
        <f ca="1">IF(I1323=0,0,COUNTIF(I$19:$I1323,C1323*10+1))</f>
        <v>429</v>
      </c>
      <c r="K1323" s="20">
        <f t="shared" ca="1" si="127"/>
        <v>0</v>
      </c>
      <c r="L1323" s="23">
        <f t="shared" ca="1" si="128"/>
        <v>9586</v>
      </c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</row>
    <row r="1324" spans="1:44" x14ac:dyDescent="0.2">
      <c r="A1324" s="14">
        <f>Daten!A1324</f>
        <v>41816</v>
      </c>
      <c r="B1324" s="7" t="str">
        <f>Daten!B1324</f>
        <v>Pichl bei Wels</v>
      </c>
      <c r="C1324" s="14">
        <f t="shared" si="123"/>
        <v>4</v>
      </c>
      <c r="D1324" s="8">
        <f>Daten!E1324</f>
        <v>2950</v>
      </c>
      <c r="E1324" s="9">
        <f>Daten!D1324</f>
        <v>0</v>
      </c>
      <c r="F1324" s="8">
        <f t="shared" si="124"/>
        <v>4755.2238805970146</v>
      </c>
      <c r="H1324" s="25">
        <f t="shared" ca="1" si="125"/>
        <v>28109</v>
      </c>
      <c r="I1324" s="7">
        <f t="shared" ca="1" si="126"/>
        <v>41</v>
      </c>
      <c r="J1324" s="25">
        <f ca="1">IF(I1324=0,0,COUNTIF(I$19:$I1324,C1324*10+1))</f>
        <v>430</v>
      </c>
      <c r="K1324" s="20">
        <f t="shared" ca="1" si="127"/>
        <v>0</v>
      </c>
      <c r="L1324" s="23">
        <f t="shared" ca="1" si="128"/>
        <v>28109</v>
      </c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</row>
    <row r="1325" spans="1:44" x14ac:dyDescent="0.2">
      <c r="A1325" s="14">
        <f>Daten!A1325</f>
        <v>41817</v>
      </c>
      <c r="B1325" s="7" t="str">
        <f>Daten!B1325</f>
        <v>Sattledt</v>
      </c>
      <c r="C1325" s="14">
        <f t="shared" si="123"/>
        <v>4</v>
      </c>
      <c r="D1325" s="8">
        <f>Daten!E1325</f>
        <v>2709</v>
      </c>
      <c r="E1325" s="9">
        <f>Daten!D1325</f>
        <v>0</v>
      </c>
      <c r="F1325" s="8">
        <f t="shared" si="124"/>
        <v>4366.746268656716</v>
      </c>
      <c r="H1325" s="25">
        <f t="shared" ca="1" si="125"/>
        <v>25813</v>
      </c>
      <c r="I1325" s="7">
        <f t="shared" ca="1" si="126"/>
        <v>41</v>
      </c>
      <c r="J1325" s="25">
        <f ca="1">IF(I1325=0,0,COUNTIF(I$19:$I1325,C1325*10+1))</f>
        <v>431</v>
      </c>
      <c r="K1325" s="20">
        <f t="shared" ca="1" si="127"/>
        <v>0</v>
      </c>
      <c r="L1325" s="23">
        <f t="shared" ca="1" si="128"/>
        <v>25813</v>
      </c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</row>
    <row r="1326" spans="1:44" x14ac:dyDescent="0.2">
      <c r="A1326" s="14">
        <f>Daten!A1326</f>
        <v>41818</v>
      </c>
      <c r="B1326" s="7" t="str">
        <f>Daten!B1326</f>
        <v>Schleißheim</v>
      </c>
      <c r="C1326" s="14">
        <f t="shared" si="123"/>
        <v>4</v>
      </c>
      <c r="D1326" s="8">
        <f>Daten!E1326</f>
        <v>1408</v>
      </c>
      <c r="E1326" s="9">
        <f>Daten!D1326</f>
        <v>0</v>
      </c>
      <c r="F1326" s="8">
        <f t="shared" si="124"/>
        <v>2269.6119402985073</v>
      </c>
      <c r="H1326" s="25">
        <f t="shared" ca="1" si="125"/>
        <v>13416</v>
      </c>
      <c r="I1326" s="7">
        <f t="shared" ca="1" si="126"/>
        <v>41</v>
      </c>
      <c r="J1326" s="25">
        <f ca="1">IF(I1326=0,0,COUNTIF(I$19:$I1326,C1326*10+1))</f>
        <v>432</v>
      </c>
      <c r="K1326" s="20">
        <f t="shared" ca="1" si="127"/>
        <v>0</v>
      </c>
      <c r="L1326" s="23">
        <f t="shared" ca="1" si="128"/>
        <v>13416</v>
      </c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</row>
    <row r="1327" spans="1:44" x14ac:dyDescent="0.2">
      <c r="A1327" s="14">
        <f>Daten!A1327</f>
        <v>41819</v>
      </c>
      <c r="B1327" s="7" t="str">
        <f>Daten!B1327</f>
        <v>Sipbachzell</v>
      </c>
      <c r="C1327" s="14">
        <f t="shared" si="123"/>
        <v>4</v>
      </c>
      <c r="D1327" s="8">
        <f>Daten!E1327</f>
        <v>2260</v>
      </c>
      <c r="E1327" s="9">
        <f>Daten!D1327</f>
        <v>0</v>
      </c>
      <c r="F1327" s="8">
        <f t="shared" si="124"/>
        <v>3642.9850746268658</v>
      </c>
      <c r="H1327" s="25">
        <f t="shared" ca="1" si="125"/>
        <v>21534</v>
      </c>
      <c r="I1327" s="7">
        <f t="shared" ca="1" si="126"/>
        <v>41</v>
      </c>
      <c r="J1327" s="25">
        <f ca="1">IF(I1327=0,0,COUNTIF(I$19:$I1327,C1327*10+1))</f>
        <v>433</v>
      </c>
      <c r="K1327" s="20">
        <f t="shared" ca="1" si="127"/>
        <v>0</v>
      </c>
      <c r="L1327" s="23">
        <f t="shared" ca="1" si="128"/>
        <v>21534</v>
      </c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</row>
    <row r="1328" spans="1:44" x14ac:dyDescent="0.2">
      <c r="A1328" s="14">
        <f>Daten!A1328</f>
        <v>41820</v>
      </c>
      <c r="B1328" s="7" t="str">
        <f>Daten!B1328</f>
        <v>Stadl-Paura</v>
      </c>
      <c r="C1328" s="14">
        <f t="shared" si="123"/>
        <v>4</v>
      </c>
      <c r="D1328" s="8">
        <f>Daten!E1328</f>
        <v>5046</v>
      </c>
      <c r="E1328" s="9">
        <f>Daten!D1328</f>
        <v>0</v>
      </c>
      <c r="F1328" s="8">
        <f t="shared" si="124"/>
        <v>8133.8507462686566</v>
      </c>
      <c r="H1328" s="25">
        <f t="shared" ca="1" si="125"/>
        <v>48081</v>
      </c>
      <c r="I1328" s="7">
        <f t="shared" ca="1" si="126"/>
        <v>41</v>
      </c>
      <c r="J1328" s="25">
        <f ca="1">IF(I1328=0,0,COUNTIF(I$19:$I1328,C1328*10+1))</f>
        <v>434</v>
      </c>
      <c r="K1328" s="20">
        <f t="shared" ca="1" si="127"/>
        <v>0</v>
      </c>
      <c r="L1328" s="23">
        <f t="shared" ca="1" si="128"/>
        <v>48081</v>
      </c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</row>
    <row r="1329" spans="1:44" x14ac:dyDescent="0.2">
      <c r="A1329" s="14">
        <f>Daten!A1329</f>
        <v>41821</v>
      </c>
      <c r="B1329" s="7" t="str">
        <f>Daten!B1329</f>
        <v>Steinerkirchen an der Traun</v>
      </c>
      <c r="C1329" s="14">
        <f t="shared" si="123"/>
        <v>4</v>
      </c>
      <c r="D1329" s="8">
        <f>Daten!E1329</f>
        <v>2482</v>
      </c>
      <c r="E1329" s="9">
        <f>Daten!D1329</f>
        <v>0</v>
      </c>
      <c r="F1329" s="8">
        <f t="shared" si="124"/>
        <v>4000.8358208955224</v>
      </c>
      <c r="H1329" s="25">
        <f t="shared" ca="1" si="125"/>
        <v>23650</v>
      </c>
      <c r="I1329" s="7">
        <f t="shared" ca="1" si="126"/>
        <v>41</v>
      </c>
      <c r="J1329" s="25">
        <f ca="1">IF(I1329=0,0,COUNTIF(I$19:$I1329,C1329*10+1))</f>
        <v>435</v>
      </c>
      <c r="K1329" s="20">
        <f t="shared" ca="1" si="127"/>
        <v>0</v>
      </c>
      <c r="L1329" s="23">
        <f t="shared" ca="1" si="128"/>
        <v>23650</v>
      </c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</row>
    <row r="1330" spans="1:44" x14ac:dyDescent="0.2">
      <c r="A1330" s="14">
        <f>Daten!A1330</f>
        <v>41822</v>
      </c>
      <c r="B1330" s="7" t="str">
        <f>Daten!B1330</f>
        <v>Steinhaus</v>
      </c>
      <c r="C1330" s="14">
        <f t="shared" si="123"/>
        <v>4</v>
      </c>
      <c r="D1330" s="8">
        <f>Daten!E1330</f>
        <v>2594</v>
      </c>
      <c r="E1330" s="9">
        <f>Daten!D1330</f>
        <v>0</v>
      </c>
      <c r="F1330" s="8">
        <f t="shared" si="124"/>
        <v>4181.373134328358</v>
      </c>
      <c r="H1330" s="25">
        <f t="shared" ca="1" si="125"/>
        <v>24717</v>
      </c>
      <c r="I1330" s="7">
        <f t="shared" ca="1" si="126"/>
        <v>41</v>
      </c>
      <c r="J1330" s="25">
        <f ca="1">IF(I1330=0,0,COUNTIF(I$19:$I1330,C1330*10+1))</f>
        <v>436</v>
      </c>
      <c r="K1330" s="20">
        <f t="shared" ca="1" si="127"/>
        <v>0</v>
      </c>
      <c r="L1330" s="23">
        <f t="shared" ca="1" si="128"/>
        <v>24717</v>
      </c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</row>
    <row r="1331" spans="1:44" x14ac:dyDescent="0.2">
      <c r="A1331" s="14">
        <f>Daten!A1331</f>
        <v>41823</v>
      </c>
      <c r="B1331" s="7" t="str">
        <f>Daten!B1331</f>
        <v>Thalheim bei Wels</v>
      </c>
      <c r="C1331" s="14">
        <f t="shared" si="123"/>
        <v>4</v>
      </c>
      <c r="D1331" s="8">
        <f>Daten!E1331</f>
        <v>5507</v>
      </c>
      <c r="E1331" s="9">
        <f>Daten!D1331</f>
        <v>0</v>
      </c>
      <c r="F1331" s="8">
        <f t="shared" si="124"/>
        <v>8876.9552238805973</v>
      </c>
      <c r="H1331" s="25">
        <f t="shared" ca="1" si="125"/>
        <v>52473</v>
      </c>
      <c r="I1331" s="7">
        <f t="shared" ca="1" si="126"/>
        <v>41</v>
      </c>
      <c r="J1331" s="25">
        <f ca="1">IF(I1331=0,0,COUNTIF(I$19:$I1331,C1331*10+1))</f>
        <v>437</v>
      </c>
      <c r="K1331" s="20">
        <f t="shared" ca="1" si="127"/>
        <v>0</v>
      </c>
      <c r="L1331" s="23">
        <f t="shared" ca="1" si="128"/>
        <v>52473</v>
      </c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</row>
    <row r="1332" spans="1:44" x14ac:dyDescent="0.2">
      <c r="A1332" s="14">
        <f>Daten!A1332</f>
        <v>41824</v>
      </c>
      <c r="B1332" s="7" t="str">
        <f>Daten!B1332</f>
        <v>Weißkirchen an der Traun</v>
      </c>
      <c r="C1332" s="14">
        <f t="shared" si="123"/>
        <v>4</v>
      </c>
      <c r="D1332" s="8">
        <f>Daten!E1332</f>
        <v>3564</v>
      </c>
      <c r="E1332" s="9">
        <f>Daten!D1332</f>
        <v>0</v>
      </c>
      <c r="F1332" s="8">
        <f t="shared" si="124"/>
        <v>5744.9552238805973</v>
      </c>
      <c r="H1332" s="25">
        <f t="shared" ca="1" si="125"/>
        <v>33959</v>
      </c>
      <c r="I1332" s="7">
        <f t="shared" ca="1" si="126"/>
        <v>41</v>
      </c>
      <c r="J1332" s="25">
        <f ca="1">IF(I1332=0,0,COUNTIF(I$19:$I1332,C1332*10+1))</f>
        <v>438</v>
      </c>
      <c r="K1332" s="20">
        <f t="shared" ca="1" si="127"/>
        <v>0</v>
      </c>
      <c r="L1332" s="23">
        <f t="shared" ca="1" si="128"/>
        <v>33959</v>
      </c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</row>
    <row r="1333" spans="1:44" x14ac:dyDescent="0.2">
      <c r="A1333" s="14">
        <f>Daten!A1333</f>
        <v>50101</v>
      </c>
      <c r="B1333" s="7" t="str">
        <f>Daten!B1333</f>
        <v>Salzburg</v>
      </c>
      <c r="C1333" s="14">
        <f t="shared" si="123"/>
        <v>5</v>
      </c>
      <c r="D1333" s="8">
        <f>Daten!E1333</f>
        <v>156227</v>
      </c>
      <c r="E1333" s="9">
        <f>Daten!D1333</f>
        <v>1</v>
      </c>
      <c r="F1333" s="8">
        <f t="shared" si="124"/>
        <v>364529.66666666669</v>
      </c>
      <c r="H1333" s="25">
        <f t="shared" ca="1" si="125"/>
        <v>2340619</v>
      </c>
      <c r="I1333" s="7">
        <f t="shared" ca="1" si="126"/>
        <v>51</v>
      </c>
      <c r="J1333" s="25">
        <f ca="1">IF(I1333=0,0,COUNTIF(I$19:$I1333,C1333*10+1))</f>
        <v>1</v>
      </c>
      <c r="K1333" s="20">
        <f t="shared" ca="1" si="127"/>
        <v>-1</v>
      </c>
      <c r="L1333" s="23">
        <f t="shared" ca="1" si="128"/>
        <v>2340618</v>
      </c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</row>
    <row r="1334" spans="1:44" x14ac:dyDescent="0.2">
      <c r="A1334" s="14">
        <f>Daten!A1334</f>
        <v>50201</v>
      </c>
      <c r="B1334" s="7" t="str">
        <f>Daten!B1334</f>
        <v>Abtenau</v>
      </c>
      <c r="C1334" s="14">
        <f t="shared" si="123"/>
        <v>5</v>
      </c>
      <c r="D1334" s="8">
        <f>Daten!E1334</f>
        <v>6005</v>
      </c>
      <c r="E1334" s="9">
        <f>Daten!D1334</f>
        <v>0</v>
      </c>
      <c r="F1334" s="8">
        <f t="shared" si="124"/>
        <v>9679.7014925373132</v>
      </c>
      <c r="H1334" s="25">
        <f t="shared" ca="1" si="125"/>
        <v>62153</v>
      </c>
      <c r="I1334" s="7">
        <f t="shared" ca="1" si="126"/>
        <v>51</v>
      </c>
      <c r="J1334" s="25">
        <f ca="1">IF(I1334=0,0,COUNTIF(I$19:$I1334,C1334*10+1))</f>
        <v>2</v>
      </c>
      <c r="K1334" s="20">
        <f t="shared" ca="1" si="127"/>
        <v>0</v>
      </c>
      <c r="L1334" s="23">
        <f t="shared" ca="1" si="128"/>
        <v>62153</v>
      </c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</row>
    <row r="1335" spans="1:44" x14ac:dyDescent="0.2">
      <c r="A1335" s="14">
        <f>Daten!A1335</f>
        <v>50202</v>
      </c>
      <c r="B1335" s="7" t="str">
        <f>Daten!B1335</f>
        <v>Adnet</v>
      </c>
      <c r="C1335" s="14">
        <f t="shared" si="123"/>
        <v>5</v>
      </c>
      <c r="D1335" s="8">
        <f>Daten!E1335</f>
        <v>3681</v>
      </c>
      <c r="E1335" s="9">
        <f>Daten!D1335</f>
        <v>0</v>
      </c>
      <c r="F1335" s="8">
        <f t="shared" si="124"/>
        <v>5933.5522388059699</v>
      </c>
      <c r="H1335" s="25">
        <f t="shared" ca="1" si="125"/>
        <v>38099</v>
      </c>
      <c r="I1335" s="7">
        <f t="shared" ca="1" si="126"/>
        <v>51</v>
      </c>
      <c r="J1335" s="25">
        <f ca="1">IF(I1335=0,0,COUNTIF(I$19:$I1335,C1335*10+1))</f>
        <v>3</v>
      </c>
      <c r="K1335" s="20">
        <f t="shared" ca="1" si="127"/>
        <v>0</v>
      </c>
      <c r="L1335" s="23">
        <f t="shared" ca="1" si="128"/>
        <v>38099</v>
      </c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</row>
    <row r="1336" spans="1:44" x14ac:dyDescent="0.2">
      <c r="A1336" s="14">
        <f>Daten!A1336</f>
        <v>50203</v>
      </c>
      <c r="B1336" s="7" t="str">
        <f>Daten!B1336</f>
        <v>Annaberg-Lungötz</v>
      </c>
      <c r="C1336" s="14">
        <f t="shared" si="123"/>
        <v>5</v>
      </c>
      <c r="D1336" s="8">
        <f>Daten!E1336</f>
        <v>2214</v>
      </c>
      <c r="E1336" s="9">
        <f>Daten!D1336</f>
        <v>0</v>
      </c>
      <c r="F1336" s="8">
        <f t="shared" si="124"/>
        <v>3568.8358208955224</v>
      </c>
      <c r="H1336" s="25">
        <f t="shared" ca="1" si="125"/>
        <v>22915</v>
      </c>
      <c r="I1336" s="7">
        <f t="shared" ca="1" si="126"/>
        <v>51</v>
      </c>
      <c r="J1336" s="25">
        <f ca="1">IF(I1336=0,0,COUNTIF(I$19:$I1336,C1336*10+1))</f>
        <v>4</v>
      </c>
      <c r="K1336" s="20">
        <f t="shared" ca="1" si="127"/>
        <v>0</v>
      </c>
      <c r="L1336" s="23">
        <f t="shared" ca="1" si="128"/>
        <v>22915</v>
      </c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</row>
    <row r="1337" spans="1:44" x14ac:dyDescent="0.2">
      <c r="A1337" s="14">
        <f>Daten!A1337</f>
        <v>50204</v>
      </c>
      <c r="B1337" s="7" t="str">
        <f>Daten!B1337</f>
        <v>Golling an der Salzach</v>
      </c>
      <c r="C1337" s="14">
        <f t="shared" si="123"/>
        <v>5</v>
      </c>
      <c r="D1337" s="8">
        <f>Daten!E1337</f>
        <v>4410</v>
      </c>
      <c r="E1337" s="9">
        <f>Daten!D1337</f>
        <v>0</v>
      </c>
      <c r="F1337" s="8">
        <f t="shared" si="124"/>
        <v>7108.6567164179105</v>
      </c>
      <c r="H1337" s="25">
        <f t="shared" ca="1" si="125"/>
        <v>45644</v>
      </c>
      <c r="I1337" s="7">
        <f t="shared" ca="1" si="126"/>
        <v>51</v>
      </c>
      <c r="J1337" s="25">
        <f ca="1">IF(I1337=0,0,COUNTIF(I$19:$I1337,C1337*10+1))</f>
        <v>5</v>
      </c>
      <c r="K1337" s="20">
        <f t="shared" ca="1" si="127"/>
        <v>0</v>
      </c>
      <c r="L1337" s="23">
        <f t="shared" ca="1" si="128"/>
        <v>45644</v>
      </c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</row>
    <row r="1338" spans="1:44" x14ac:dyDescent="0.2">
      <c r="A1338" s="14">
        <f>Daten!A1338</f>
        <v>50205</v>
      </c>
      <c r="B1338" s="7" t="str">
        <f>Daten!B1338</f>
        <v>Hallein</v>
      </c>
      <c r="C1338" s="14">
        <f t="shared" si="123"/>
        <v>5</v>
      </c>
      <c r="D1338" s="8">
        <f>Daten!E1338</f>
        <v>21479</v>
      </c>
      <c r="E1338" s="9">
        <f>Daten!D1338</f>
        <v>0</v>
      </c>
      <c r="F1338" s="8">
        <f t="shared" si="124"/>
        <v>42958</v>
      </c>
      <c r="H1338" s="25">
        <f t="shared" ca="1" si="125"/>
        <v>275830</v>
      </c>
      <c r="I1338" s="7">
        <f t="shared" ca="1" si="126"/>
        <v>51</v>
      </c>
      <c r="J1338" s="25">
        <f ca="1">IF(I1338=0,0,COUNTIF(I$19:$I1338,C1338*10+1))</f>
        <v>6</v>
      </c>
      <c r="K1338" s="20">
        <f t="shared" ca="1" si="127"/>
        <v>0</v>
      </c>
      <c r="L1338" s="23">
        <f t="shared" ca="1" si="128"/>
        <v>275830</v>
      </c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</row>
    <row r="1339" spans="1:44" x14ac:dyDescent="0.2">
      <c r="A1339" s="14">
        <f>Daten!A1339</f>
        <v>50206</v>
      </c>
      <c r="B1339" s="7" t="str">
        <f>Daten!B1339</f>
        <v>Krispl</v>
      </c>
      <c r="C1339" s="14">
        <f t="shared" si="123"/>
        <v>5</v>
      </c>
      <c r="D1339" s="8">
        <f>Daten!E1339</f>
        <v>875</v>
      </c>
      <c r="E1339" s="9">
        <f>Daten!D1339</f>
        <v>0</v>
      </c>
      <c r="F1339" s="8">
        <f t="shared" si="124"/>
        <v>1410.4477611940299</v>
      </c>
      <c r="H1339" s="25">
        <f t="shared" ca="1" si="125"/>
        <v>9056</v>
      </c>
      <c r="I1339" s="7">
        <f t="shared" ca="1" si="126"/>
        <v>51</v>
      </c>
      <c r="J1339" s="25">
        <f ca="1">IF(I1339=0,0,COUNTIF(I$19:$I1339,C1339*10+1))</f>
        <v>7</v>
      </c>
      <c r="K1339" s="20">
        <f t="shared" ca="1" si="127"/>
        <v>0</v>
      </c>
      <c r="L1339" s="23">
        <f t="shared" ca="1" si="128"/>
        <v>9056</v>
      </c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</row>
    <row r="1340" spans="1:44" x14ac:dyDescent="0.2">
      <c r="A1340" s="14">
        <f>Daten!A1340</f>
        <v>50207</v>
      </c>
      <c r="B1340" s="7" t="str">
        <f>Daten!B1340</f>
        <v>Kuchl</v>
      </c>
      <c r="C1340" s="14">
        <f t="shared" si="123"/>
        <v>5</v>
      </c>
      <c r="D1340" s="8">
        <f>Daten!E1340</f>
        <v>7482</v>
      </c>
      <c r="E1340" s="9">
        <f>Daten!D1340</f>
        <v>0</v>
      </c>
      <c r="F1340" s="8">
        <f t="shared" si="124"/>
        <v>12060.537313432837</v>
      </c>
      <c r="H1340" s="25">
        <f t="shared" ca="1" si="125"/>
        <v>77440</v>
      </c>
      <c r="I1340" s="7">
        <f t="shared" ca="1" si="126"/>
        <v>51</v>
      </c>
      <c r="J1340" s="25">
        <f ca="1">IF(I1340=0,0,COUNTIF(I$19:$I1340,C1340*10+1))</f>
        <v>8</v>
      </c>
      <c r="K1340" s="20">
        <f t="shared" ca="1" si="127"/>
        <v>0</v>
      </c>
      <c r="L1340" s="23">
        <f t="shared" ca="1" si="128"/>
        <v>77440</v>
      </c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</row>
    <row r="1341" spans="1:44" x14ac:dyDescent="0.2">
      <c r="A1341" s="14">
        <f>Daten!A1341</f>
        <v>50208</v>
      </c>
      <c r="B1341" s="7" t="str">
        <f>Daten!B1341</f>
        <v>Oberalm</v>
      </c>
      <c r="C1341" s="14">
        <f t="shared" si="123"/>
        <v>5</v>
      </c>
      <c r="D1341" s="8">
        <f>Daten!E1341</f>
        <v>4401</v>
      </c>
      <c r="E1341" s="9">
        <f>Daten!D1341</f>
        <v>0</v>
      </c>
      <c r="F1341" s="8">
        <f t="shared" si="124"/>
        <v>7094.1492537313434</v>
      </c>
      <c r="H1341" s="25">
        <f t="shared" ca="1" si="125"/>
        <v>45551</v>
      </c>
      <c r="I1341" s="7">
        <f t="shared" ca="1" si="126"/>
        <v>51</v>
      </c>
      <c r="J1341" s="25">
        <f ca="1">IF(I1341=0,0,COUNTIF(I$19:$I1341,C1341*10+1))</f>
        <v>9</v>
      </c>
      <c r="K1341" s="20">
        <f t="shared" ca="1" si="127"/>
        <v>0</v>
      </c>
      <c r="L1341" s="23">
        <f t="shared" ca="1" si="128"/>
        <v>45551</v>
      </c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</row>
    <row r="1342" spans="1:44" x14ac:dyDescent="0.2">
      <c r="A1342" s="14">
        <f>Daten!A1342</f>
        <v>50209</v>
      </c>
      <c r="B1342" s="7" t="str">
        <f>Daten!B1342</f>
        <v>Puch bei Hallein</v>
      </c>
      <c r="C1342" s="14">
        <f t="shared" si="123"/>
        <v>5</v>
      </c>
      <c r="D1342" s="8">
        <f>Daten!E1342</f>
        <v>4976</v>
      </c>
      <c r="E1342" s="9">
        <f>Daten!D1342</f>
        <v>0</v>
      </c>
      <c r="F1342" s="8">
        <f t="shared" si="124"/>
        <v>8021.0149253731342</v>
      </c>
      <c r="H1342" s="25">
        <f t="shared" ca="1" si="125"/>
        <v>51502</v>
      </c>
      <c r="I1342" s="7">
        <f t="shared" ca="1" si="126"/>
        <v>51</v>
      </c>
      <c r="J1342" s="25">
        <f ca="1">IF(I1342=0,0,COUNTIF(I$19:$I1342,C1342*10+1))</f>
        <v>10</v>
      </c>
      <c r="K1342" s="20">
        <f t="shared" ca="1" si="127"/>
        <v>0</v>
      </c>
      <c r="L1342" s="23">
        <f t="shared" ca="1" si="128"/>
        <v>51502</v>
      </c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</row>
    <row r="1343" spans="1:44" x14ac:dyDescent="0.2">
      <c r="A1343" s="14">
        <f>Daten!A1343</f>
        <v>50210</v>
      </c>
      <c r="B1343" s="7" t="str">
        <f>Daten!B1343</f>
        <v>Rußbach am Paß Gschütt</v>
      </c>
      <c r="C1343" s="14">
        <f t="shared" si="123"/>
        <v>5</v>
      </c>
      <c r="D1343" s="8">
        <f>Daten!E1343</f>
        <v>783</v>
      </c>
      <c r="E1343" s="9">
        <f>Daten!D1343</f>
        <v>0</v>
      </c>
      <c r="F1343" s="8">
        <f t="shared" si="124"/>
        <v>1262.1492537313434</v>
      </c>
      <c r="H1343" s="25">
        <f t="shared" ca="1" si="125"/>
        <v>8104</v>
      </c>
      <c r="I1343" s="7">
        <f t="shared" ca="1" si="126"/>
        <v>51</v>
      </c>
      <c r="J1343" s="25">
        <f ca="1">IF(I1343=0,0,COUNTIF(I$19:$I1343,C1343*10+1))</f>
        <v>11</v>
      </c>
      <c r="K1343" s="20">
        <f t="shared" ca="1" si="127"/>
        <v>0</v>
      </c>
      <c r="L1343" s="23">
        <f t="shared" ca="1" si="128"/>
        <v>8104</v>
      </c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</row>
    <row r="1344" spans="1:44" x14ac:dyDescent="0.2">
      <c r="A1344" s="14">
        <f>Daten!A1344</f>
        <v>50211</v>
      </c>
      <c r="B1344" s="7" t="str">
        <f>Daten!B1344</f>
        <v>Sankt Koloman</v>
      </c>
      <c r="C1344" s="14">
        <f t="shared" si="123"/>
        <v>5</v>
      </c>
      <c r="D1344" s="8">
        <f>Daten!E1344</f>
        <v>1814</v>
      </c>
      <c r="E1344" s="9">
        <f>Daten!D1344</f>
        <v>0</v>
      </c>
      <c r="F1344" s="8">
        <f t="shared" si="124"/>
        <v>2924.0597014925374</v>
      </c>
      <c r="H1344" s="25">
        <f t="shared" ca="1" si="125"/>
        <v>18775</v>
      </c>
      <c r="I1344" s="7">
        <f t="shared" ca="1" si="126"/>
        <v>51</v>
      </c>
      <c r="J1344" s="25">
        <f ca="1">IF(I1344=0,0,COUNTIF(I$19:$I1344,C1344*10+1))</f>
        <v>12</v>
      </c>
      <c r="K1344" s="20">
        <f t="shared" ca="1" si="127"/>
        <v>0</v>
      </c>
      <c r="L1344" s="23">
        <f t="shared" ca="1" si="128"/>
        <v>18775</v>
      </c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</row>
    <row r="1345" spans="1:44" x14ac:dyDescent="0.2">
      <c r="A1345" s="14">
        <f>Daten!A1345</f>
        <v>50212</v>
      </c>
      <c r="B1345" s="7" t="str">
        <f>Daten!B1345</f>
        <v>Scheffau am Tennengebirge</v>
      </c>
      <c r="C1345" s="14">
        <f t="shared" si="123"/>
        <v>5</v>
      </c>
      <c r="D1345" s="8">
        <f>Daten!E1345</f>
        <v>1417</v>
      </c>
      <c r="E1345" s="9">
        <f>Daten!D1345</f>
        <v>0</v>
      </c>
      <c r="F1345" s="8">
        <f t="shared" si="124"/>
        <v>2284.1194029850744</v>
      </c>
      <c r="H1345" s="25">
        <f t="shared" ca="1" si="125"/>
        <v>14666</v>
      </c>
      <c r="I1345" s="7">
        <f t="shared" ca="1" si="126"/>
        <v>51</v>
      </c>
      <c r="J1345" s="25">
        <f ca="1">IF(I1345=0,0,COUNTIF(I$19:$I1345,C1345*10+1))</f>
        <v>13</v>
      </c>
      <c r="K1345" s="20">
        <f t="shared" ca="1" si="127"/>
        <v>0</v>
      </c>
      <c r="L1345" s="23">
        <f t="shared" ca="1" si="128"/>
        <v>14666</v>
      </c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</row>
    <row r="1346" spans="1:44" x14ac:dyDescent="0.2">
      <c r="A1346" s="14">
        <f>Daten!A1346</f>
        <v>50213</v>
      </c>
      <c r="B1346" s="7" t="str">
        <f>Daten!B1346</f>
        <v>Bad Vigaun</v>
      </c>
      <c r="C1346" s="14">
        <f t="shared" si="123"/>
        <v>5</v>
      </c>
      <c r="D1346" s="8">
        <f>Daten!E1346</f>
        <v>2154</v>
      </c>
      <c r="E1346" s="9">
        <f>Daten!D1346</f>
        <v>0</v>
      </c>
      <c r="F1346" s="8">
        <f t="shared" si="124"/>
        <v>3472.1194029850744</v>
      </c>
      <c r="H1346" s="25">
        <f t="shared" ca="1" si="125"/>
        <v>22294</v>
      </c>
      <c r="I1346" s="7">
        <f t="shared" ca="1" si="126"/>
        <v>51</v>
      </c>
      <c r="J1346" s="25">
        <f ca="1">IF(I1346=0,0,COUNTIF(I$19:$I1346,C1346*10+1))</f>
        <v>14</v>
      </c>
      <c r="K1346" s="20">
        <f t="shared" ca="1" si="127"/>
        <v>0</v>
      </c>
      <c r="L1346" s="23">
        <f t="shared" ca="1" si="128"/>
        <v>22294</v>
      </c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</row>
    <row r="1347" spans="1:44" x14ac:dyDescent="0.2">
      <c r="A1347" s="14">
        <f>Daten!A1347</f>
        <v>50301</v>
      </c>
      <c r="B1347" s="7" t="str">
        <f>Daten!B1347</f>
        <v>Anif</v>
      </c>
      <c r="C1347" s="14">
        <f t="shared" si="123"/>
        <v>5</v>
      </c>
      <c r="D1347" s="8">
        <f>Daten!E1347</f>
        <v>4298</v>
      </c>
      <c r="E1347" s="9">
        <f>Daten!D1347</f>
        <v>0</v>
      </c>
      <c r="F1347" s="8">
        <f t="shared" si="124"/>
        <v>6928.1194029850749</v>
      </c>
      <c r="H1347" s="25">
        <f t="shared" ca="1" si="125"/>
        <v>44485</v>
      </c>
      <c r="I1347" s="7">
        <f t="shared" ca="1" si="126"/>
        <v>51</v>
      </c>
      <c r="J1347" s="25">
        <f ca="1">IF(I1347=0,0,COUNTIF(I$19:$I1347,C1347*10+1))</f>
        <v>15</v>
      </c>
      <c r="K1347" s="20">
        <f t="shared" ca="1" si="127"/>
        <v>0</v>
      </c>
      <c r="L1347" s="23">
        <f t="shared" ca="1" si="128"/>
        <v>44485</v>
      </c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</row>
    <row r="1348" spans="1:44" x14ac:dyDescent="0.2">
      <c r="A1348" s="14">
        <f>Daten!A1348</f>
        <v>50302</v>
      </c>
      <c r="B1348" s="7" t="str">
        <f>Daten!B1348</f>
        <v>Anthering</v>
      </c>
      <c r="C1348" s="14">
        <f t="shared" si="123"/>
        <v>5</v>
      </c>
      <c r="D1348" s="8">
        <f>Daten!E1348</f>
        <v>3739</v>
      </c>
      <c r="E1348" s="9">
        <f>Daten!D1348</f>
        <v>0</v>
      </c>
      <c r="F1348" s="8">
        <f t="shared" si="124"/>
        <v>6027.0447761194027</v>
      </c>
      <c r="H1348" s="25">
        <f t="shared" ca="1" si="125"/>
        <v>38699</v>
      </c>
      <c r="I1348" s="7">
        <f t="shared" ca="1" si="126"/>
        <v>51</v>
      </c>
      <c r="J1348" s="25">
        <f ca="1">IF(I1348=0,0,COUNTIF(I$19:$I1348,C1348*10+1))</f>
        <v>16</v>
      </c>
      <c r="K1348" s="20">
        <f t="shared" ca="1" si="127"/>
        <v>0</v>
      </c>
      <c r="L1348" s="23">
        <f t="shared" ca="1" si="128"/>
        <v>38699</v>
      </c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</row>
    <row r="1349" spans="1:44" x14ac:dyDescent="0.2">
      <c r="A1349" s="14">
        <f>Daten!A1349</f>
        <v>50303</v>
      </c>
      <c r="B1349" s="7" t="str">
        <f>Daten!B1349</f>
        <v>Bergheim</v>
      </c>
      <c r="C1349" s="14">
        <f t="shared" si="123"/>
        <v>5</v>
      </c>
      <c r="D1349" s="8">
        <f>Daten!E1349</f>
        <v>5806</v>
      </c>
      <c r="E1349" s="9">
        <f>Daten!D1349</f>
        <v>0</v>
      </c>
      <c r="F1349" s="8">
        <f t="shared" si="124"/>
        <v>9358.9253731343288</v>
      </c>
      <c r="H1349" s="25">
        <f t="shared" ca="1" si="125"/>
        <v>60093</v>
      </c>
      <c r="I1349" s="7">
        <f t="shared" ca="1" si="126"/>
        <v>51</v>
      </c>
      <c r="J1349" s="25">
        <f ca="1">IF(I1349=0,0,COUNTIF(I$19:$I1349,C1349*10+1))</f>
        <v>17</v>
      </c>
      <c r="K1349" s="20">
        <f t="shared" ca="1" si="127"/>
        <v>0</v>
      </c>
      <c r="L1349" s="23">
        <f t="shared" ca="1" si="128"/>
        <v>60093</v>
      </c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</row>
    <row r="1350" spans="1:44" x14ac:dyDescent="0.2">
      <c r="A1350" s="14">
        <f>Daten!A1350</f>
        <v>50304</v>
      </c>
      <c r="B1350" s="7" t="str">
        <f>Daten!B1350</f>
        <v>Berndorf bei Salzburg</v>
      </c>
      <c r="C1350" s="14">
        <f t="shared" si="123"/>
        <v>5</v>
      </c>
      <c r="D1350" s="8">
        <f>Daten!E1350</f>
        <v>1754</v>
      </c>
      <c r="E1350" s="9">
        <f>Daten!D1350</f>
        <v>0</v>
      </c>
      <c r="F1350" s="8">
        <f t="shared" si="124"/>
        <v>2827.3432835820895</v>
      </c>
      <c r="H1350" s="25">
        <f t="shared" ca="1" si="125"/>
        <v>18154</v>
      </c>
      <c r="I1350" s="7">
        <f t="shared" ca="1" si="126"/>
        <v>51</v>
      </c>
      <c r="J1350" s="25">
        <f ca="1">IF(I1350=0,0,COUNTIF(I$19:$I1350,C1350*10+1))</f>
        <v>18</v>
      </c>
      <c r="K1350" s="20">
        <f t="shared" ca="1" si="127"/>
        <v>0</v>
      </c>
      <c r="L1350" s="23">
        <f t="shared" ca="1" si="128"/>
        <v>18154</v>
      </c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</row>
    <row r="1351" spans="1:44" x14ac:dyDescent="0.2">
      <c r="A1351" s="14">
        <f>Daten!A1351</f>
        <v>50305</v>
      </c>
      <c r="B1351" s="7" t="str">
        <f>Daten!B1351</f>
        <v>Bürmoos</v>
      </c>
      <c r="C1351" s="14">
        <f t="shared" si="123"/>
        <v>5</v>
      </c>
      <c r="D1351" s="8">
        <f>Daten!E1351</f>
        <v>5031</v>
      </c>
      <c r="E1351" s="9">
        <f>Daten!D1351</f>
        <v>0</v>
      </c>
      <c r="F1351" s="8">
        <f t="shared" si="124"/>
        <v>8109.6716417910447</v>
      </c>
      <c r="H1351" s="25">
        <f t="shared" ca="1" si="125"/>
        <v>52072</v>
      </c>
      <c r="I1351" s="7">
        <f t="shared" ca="1" si="126"/>
        <v>51</v>
      </c>
      <c r="J1351" s="25">
        <f ca="1">IF(I1351=0,0,COUNTIF(I$19:$I1351,C1351*10+1))</f>
        <v>19</v>
      </c>
      <c r="K1351" s="20">
        <f t="shared" ca="1" si="127"/>
        <v>0</v>
      </c>
      <c r="L1351" s="23">
        <f t="shared" ca="1" si="128"/>
        <v>52072</v>
      </c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</row>
    <row r="1352" spans="1:44" x14ac:dyDescent="0.2">
      <c r="A1352" s="14">
        <f>Daten!A1352</f>
        <v>50306</v>
      </c>
      <c r="B1352" s="7" t="str">
        <f>Daten!B1352</f>
        <v>Dorfbeuern</v>
      </c>
      <c r="C1352" s="14">
        <f t="shared" si="123"/>
        <v>5</v>
      </c>
      <c r="D1352" s="8">
        <f>Daten!E1352</f>
        <v>1623</v>
      </c>
      <c r="E1352" s="9">
        <f>Daten!D1352</f>
        <v>0</v>
      </c>
      <c r="F1352" s="8">
        <f t="shared" si="124"/>
        <v>2616.1791044776119</v>
      </c>
      <c r="H1352" s="25">
        <f t="shared" ca="1" si="125"/>
        <v>16798</v>
      </c>
      <c r="I1352" s="7">
        <f t="shared" ca="1" si="126"/>
        <v>51</v>
      </c>
      <c r="J1352" s="25">
        <f ca="1">IF(I1352=0,0,COUNTIF(I$19:$I1352,C1352*10+1))</f>
        <v>20</v>
      </c>
      <c r="K1352" s="20">
        <f t="shared" ca="1" si="127"/>
        <v>0</v>
      </c>
      <c r="L1352" s="23">
        <f t="shared" ca="1" si="128"/>
        <v>16798</v>
      </c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</row>
    <row r="1353" spans="1:44" x14ac:dyDescent="0.2">
      <c r="A1353" s="14">
        <f>Daten!A1353</f>
        <v>50307</v>
      </c>
      <c r="B1353" s="7" t="str">
        <f>Daten!B1353</f>
        <v>Ebenau</v>
      </c>
      <c r="C1353" s="14">
        <f t="shared" si="123"/>
        <v>5</v>
      </c>
      <c r="D1353" s="8">
        <f>Daten!E1353</f>
        <v>1437</v>
      </c>
      <c r="E1353" s="9">
        <f>Daten!D1353</f>
        <v>0</v>
      </c>
      <c r="F1353" s="8">
        <f t="shared" si="124"/>
        <v>2316.3582089552237</v>
      </c>
      <c r="H1353" s="25">
        <f t="shared" ca="1" si="125"/>
        <v>14873</v>
      </c>
      <c r="I1353" s="7">
        <f t="shared" ca="1" si="126"/>
        <v>51</v>
      </c>
      <c r="J1353" s="25">
        <f ca="1">IF(I1353=0,0,COUNTIF(I$19:$I1353,C1353*10+1))</f>
        <v>21</v>
      </c>
      <c r="K1353" s="20">
        <f t="shared" ca="1" si="127"/>
        <v>0</v>
      </c>
      <c r="L1353" s="23">
        <f t="shared" ca="1" si="128"/>
        <v>14873</v>
      </c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</row>
    <row r="1354" spans="1:44" x14ac:dyDescent="0.2">
      <c r="A1354" s="14">
        <f>Daten!A1354</f>
        <v>50308</v>
      </c>
      <c r="B1354" s="7" t="str">
        <f>Daten!B1354</f>
        <v>Elixhausen</v>
      </c>
      <c r="C1354" s="14">
        <f t="shared" si="123"/>
        <v>5</v>
      </c>
      <c r="D1354" s="8">
        <f>Daten!E1354</f>
        <v>3107</v>
      </c>
      <c r="E1354" s="9">
        <f>Daten!D1354</f>
        <v>0</v>
      </c>
      <c r="F1354" s="8">
        <f t="shared" si="124"/>
        <v>5008.2985074626868</v>
      </c>
      <c r="H1354" s="25">
        <f t="shared" ca="1" si="125"/>
        <v>32158</v>
      </c>
      <c r="I1354" s="7">
        <f t="shared" ca="1" si="126"/>
        <v>51</v>
      </c>
      <c r="J1354" s="25">
        <f ca="1">IF(I1354=0,0,COUNTIF(I$19:$I1354,C1354*10+1))</f>
        <v>22</v>
      </c>
      <c r="K1354" s="20">
        <f t="shared" ca="1" si="127"/>
        <v>0</v>
      </c>
      <c r="L1354" s="23">
        <f t="shared" ca="1" si="128"/>
        <v>32158</v>
      </c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</row>
    <row r="1355" spans="1:44" x14ac:dyDescent="0.2">
      <c r="A1355" s="14">
        <f>Daten!A1355</f>
        <v>50309</v>
      </c>
      <c r="B1355" s="7" t="str">
        <f>Daten!B1355</f>
        <v>Elsbethen</v>
      </c>
      <c r="C1355" s="14">
        <f t="shared" si="123"/>
        <v>5</v>
      </c>
      <c r="D1355" s="8">
        <f>Daten!E1355</f>
        <v>5519</v>
      </c>
      <c r="E1355" s="9">
        <f>Daten!D1355</f>
        <v>0</v>
      </c>
      <c r="F1355" s="8">
        <f t="shared" si="124"/>
        <v>8896.2985074626868</v>
      </c>
      <c r="H1355" s="25">
        <f t="shared" ca="1" si="125"/>
        <v>57122</v>
      </c>
      <c r="I1355" s="7">
        <f t="shared" ca="1" si="126"/>
        <v>51</v>
      </c>
      <c r="J1355" s="25">
        <f ca="1">IF(I1355=0,0,COUNTIF(I$19:$I1355,C1355*10+1))</f>
        <v>23</v>
      </c>
      <c r="K1355" s="20">
        <f t="shared" ca="1" si="127"/>
        <v>0</v>
      </c>
      <c r="L1355" s="23">
        <f t="shared" ca="1" si="128"/>
        <v>57122</v>
      </c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</row>
    <row r="1356" spans="1:44" x14ac:dyDescent="0.2">
      <c r="A1356" s="14">
        <f>Daten!A1356</f>
        <v>50310</v>
      </c>
      <c r="B1356" s="7" t="str">
        <f>Daten!B1356</f>
        <v>Eugendorf</v>
      </c>
      <c r="C1356" s="14">
        <f t="shared" si="123"/>
        <v>5</v>
      </c>
      <c r="D1356" s="8">
        <f>Daten!E1356</f>
        <v>7211</v>
      </c>
      <c r="E1356" s="9">
        <f>Daten!D1356</f>
        <v>0</v>
      </c>
      <c r="F1356" s="8">
        <f t="shared" si="124"/>
        <v>11623.701492537313</v>
      </c>
      <c r="H1356" s="25">
        <f t="shared" ca="1" si="125"/>
        <v>74635</v>
      </c>
      <c r="I1356" s="7">
        <f t="shared" ca="1" si="126"/>
        <v>51</v>
      </c>
      <c r="J1356" s="25">
        <f ca="1">IF(I1356=0,0,COUNTIF(I$19:$I1356,C1356*10+1))</f>
        <v>24</v>
      </c>
      <c r="K1356" s="20">
        <f t="shared" ca="1" si="127"/>
        <v>0</v>
      </c>
      <c r="L1356" s="23">
        <f t="shared" ca="1" si="128"/>
        <v>74635</v>
      </c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</row>
    <row r="1357" spans="1:44" x14ac:dyDescent="0.2">
      <c r="A1357" s="14">
        <f>Daten!A1357</f>
        <v>50311</v>
      </c>
      <c r="B1357" s="7" t="str">
        <f>Daten!B1357</f>
        <v>Faistenau</v>
      </c>
      <c r="C1357" s="14">
        <f t="shared" si="123"/>
        <v>5</v>
      </c>
      <c r="D1357" s="8">
        <f>Daten!E1357</f>
        <v>3109</v>
      </c>
      <c r="E1357" s="9">
        <f>Daten!D1357</f>
        <v>0</v>
      </c>
      <c r="F1357" s="8">
        <f t="shared" si="124"/>
        <v>5011.5223880597014</v>
      </c>
      <c r="H1357" s="25">
        <f t="shared" ca="1" si="125"/>
        <v>32179</v>
      </c>
      <c r="I1357" s="7">
        <f t="shared" ca="1" si="126"/>
        <v>51</v>
      </c>
      <c r="J1357" s="25">
        <f ca="1">IF(I1357=0,0,COUNTIF(I$19:$I1357,C1357*10+1))</f>
        <v>25</v>
      </c>
      <c r="K1357" s="20">
        <f t="shared" ca="1" si="127"/>
        <v>0</v>
      </c>
      <c r="L1357" s="23">
        <f t="shared" ca="1" si="128"/>
        <v>32179</v>
      </c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</row>
    <row r="1358" spans="1:44" x14ac:dyDescent="0.2">
      <c r="A1358" s="14">
        <f>Daten!A1358</f>
        <v>50312</v>
      </c>
      <c r="B1358" s="7" t="str">
        <f>Daten!B1358</f>
        <v>Fuschl am See</v>
      </c>
      <c r="C1358" s="14">
        <f t="shared" si="123"/>
        <v>5</v>
      </c>
      <c r="D1358" s="8">
        <f>Daten!E1358</f>
        <v>1662</v>
      </c>
      <c r="E1358" s="9">
        <f>Daten!D1358</f>
        <v>0</v>
      </c>
      <c r="F1358" s="8">
        <f t="shared" si="124"/>
        <v>2679.0447761194032</v>
      </c>
      <c r="H1358" s="25">
        <f t="shared" ca="1" si="125"/>
        <v>17202</v>
      </c>
      <c r="I1358" s="7">
        <f t="shared" ca="1" si="126"/>
        <v>51</v>
      </c>
      <c r="J1358" s="25">
        <f ca="1">IF(I1358=0,0,COUNTIF(I$19:$I1358,C1358*10+1))</f>
        <v>26</v>
      </c>
      <c r="K1358" s="20">
        <f t="shared" ca="1" si="127"/>
        <v>0</v>
      </c>
      <c r="L1358" s="23">
        <f t="shared" ca="1" si="128"/>
        <v>17202</v>
      </c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</row>
    <row r="1359" spans="1:44" x14ac:dyDescent="0.2">
      <c r="A1359" s="14">
        <f>Daten!A1359</f>
        <v>50313</v>
      </c>
      <c r="B1359" s="7" t="str">
        <f>Daten!B1359</f>
        <v>Göming</v>
      </c>
      <c r="C1359" s="14">
        <f t="shared" si="123"/>
        <v>5</v>
      </c>
      <c r="D1359" s="8">
        <f>Daten!E1359</f>
        <v>765</v>
      </c>
      <c r="E1359" s="9">
        <f>Daten!D1359</f>
        <v>0</v>
      </c>
      <c r="F1359" s="8">
        <f t="shared" si="124"/>
        <v>1233.1343283582089</v>
      </c>
      <c r="H1359" s="25">
        <f t="shared" ca="1" si="125"/>
        <v>7918</v>
      </c>
      <c r="I1359" s="7">
        <f t="shared" ca="1" si="126"/>
        <v>51</v>
      </c>
      <c r="J1359" s="25">
        <f ca="1">IF(I1359=0,0,COUNTIF(I$19:$I1359,C1359*10+1))</f>
        <v>27</v>
      </c>
      <c r="K1359" s="20">
        <f t="shared" ca="1" si="127"/>
        <v>0</v>
      </c>
      <c r="L1359" s="23">
        <f t="shared" ca="1" si="128"/>
        <v>7918</v>
      </c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</row>
    <row r="1360" spans="1:44" x14ac:dyDescent="0.2">
      <c r="A1360" s="14">
        <f>Daten!A1360</f>
        <v>50314</v>
      </c>
      <c r="B1360" s="7" t="str">
        <f>Daten!B1360</f>
        <v>Grödig</v>
      </c>
      <c r="C1360" s="14">
        <f t="shared" si="123"/>
        <v>5</v>
      </c>
      <c r="D1360" s="8">
        <f>Daten!E1360</f>
        <v>7429</v>
      </c>
      <c r="E1360" s="9">
        <f>Daten!D1360</f>
        <v>0</v>
      </c>
      <c r="F1360" s="8">
        <f t="shared" si="124"/>
        <v>11975.10447761194</v>
      </c>
      <c r="H1360" s="25">
        <f t="shared" ca="1" si="125"/>
        <v>76891</v>
      </c>
      <c r="I1360" s="7">
        <f t="shared" ca="1" si="126"/>
        <v>51</v>
      </c>
      <c r="J1360" s="25">
        <f ca="1">IF(I1360=0,0,COUNTIF(I$19:$I1360,C1360*10+1))</f>
        <v>28</v>
      </c>
      <c r="K1360" s="20">
        <f t="shared" ca="1" si="127"/>
        <v>0</v>
      </c>
      <c r="L1360" s="23">
        <f t="shared" ca="1" si="128"/>
        <v>76891</v>
      </c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</row>
    <row r="1361" spans="1:44" x14ac:dyDescent="0.2">
      <c r="A1361" s="14">
        <f>Daten!A1361</f>
        <v>50315</v>
      </c>
      <c r="B1361" s="7" t="str">
        <f>Daten!B1361</f>
        <v>Großgmain</v>
      </c>
      <c r="C1361" s="14">
        <f t="shared" si="123"/>
        <v>5</v>
      </c>
      <c r="D1361" s="8">
        <f>Daten!E1361</f>
        <v>2628</v>
      </c>
      <c r="E1361" s="9">
        <f>Daten!D1361</f>
        <v>0</v>
      </c>
      <c r="F1361" s="8">
        <f t="shared" si="124"/>
        <v>4236.1791044776119</v>
      </c>
      <c r="H1361" s="25">
        <f t="shared" ca="1" si="125"/>
        <v>27200</v>
      </c>
      <c r="I1361" s="7">
        <f t="shared" ca="1" si="126"/>
        <v>51</v>
      </c>
      <c r="J1361" s="25">
        <f ca="1">IF(I1361=0,0,COUNTIF(I$19:$I1361,C1361*10+1))</f>
        <v>29</v>
      </c>
      <c r="K1361" s="20">
        <f t="shared" ca="1" si="127"/>
        <v>0</v>
      </c>
      <c r="L1361" s="23">
        <f t="shared" ca="1" si="128"/>
        <v>27200</v>
      </c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</row>
    <row r="1362" spans="1:44" x14ac:dyDescent="0.2">
      <c r="A1362" s="14">
        <f>Daten!A1362</f>
        <v>50316</v>
      </c>
      <c r="B1362" s="7" t="str">
        <f>Daten!B1362</f>
        <v>Hallwang</v>
      </c>
      <c r="C1362" s="14">
        <f t="shared" si="123"/>
        <v>5</v>
      </c>
      <c r="D1362" s="8">
        <f>Daten!E1362</f>
        <v>4252</v>
      </c>
      <c r="E1362" s="9">
        <f>Daten!D1362</f>
        <v>0</v>
      </c>
      <c r="F1362" s="8">
        <f t="shared" si="124"/>
        <v>6853.9701492537315</v>
      </c>
      <c r="H1362" s="25">
        <f t="shared" ca="1" si="125"/>
        <v>44009</v>
      </c>
      <c r="I1362" s="7">
        <f t="shared" ca="1" si="126"/>
        <v>51</v>
      </c>
      <c r="J1362" s="25">
        <f ca="1">IF(I1362=0,0,COUNTIF(I$19:$I1362,C1362*10+1))</f>
        <v>30</v>
      </c>
      <c r="K1362" s="20">
        <f t="shared" ca="1" si="127"/>
        <v>0</v>
      </c>
      <c r="L1362" s="23">
        <f t="shared" ca="1" si="128"/>
        <v>44009</v>
      </c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</row>
    <row r="1363" spans="1:44" x14ac:dyDescent="0.2">
      <c r="A1363" s="14">
        <f>Daten!A1363</f>
        <v>50317</v>
      </c>
      <c r="B1363" s="7" t="str">
        <f>Daten!B1363</f>
        <v>Henndorf am Wallersee</v>
      </c>
      <c r="C1363" s="14">
        <f t="shared" ref="C1363:C1426" si="129">INT(A1363/10000)</f>
        <v>5</v>
      </c>
      <c r="D1363" s="8">
        <f>Daten!E1363</f>
        <v>5063</v>
      </c>
      <c r="E1363" s="9">
        <f>Daten!D1363</f>
        <v>0</v>
      </c>
      <c r="F1363" s="8">
        <f t="shared" ref="F1363:F1426" si="130">IF(AND(E1363=1,D1363&lt;=20000),D1363*2,IF(D1363&lt;=10000,D1363*(1+41/67),IF(D1363&lt;=20000,D1363*(1+2/3),IF(D1363&lt;=50000,D1363*(2),D1363*(2+1/3))))+IF(AND(D1363&gt;9000,D1363&lt;=10000),(D1363-9000)*(110/201),0)+IF(AND(D1363&gt;18000,D1363&lt;=20000),(D1363-18000)*(3+1/3),0)+IF(AND(D1363&gt;45000,D1363&lt;=50000),(D1363-45000)*(3+1/3),0))</f>
        <v>8161.2537313432831</v>
      </c>
      <c r="H1363" s="25">
        <f t="shared" ref="H1363:H1426" ca="1" si="131">ROUND(OFFSET($G$6,C1363,0)/OFFSET($F$6,C1363,0)*F1363,0)</f>
        <v>52403</v>
      </c>
      <c r="I1363" s="7">
        <f t="shared" ref="I1363:I1426" ca="1" si="132">IF(H1363&gt;0,C1363*10+1,0)</f>
        <v>51</v>
      </c>
      <c r="J1363" s="25">
        <f ca="1">IF(I1363=0,0,COUNTIF(I$19:$I1363,C1363*10+1))</f>
        <v>31</v>
      </c>
      <c r="K1363" s="20">
        <f t="shared" ref="K1363:K1426" ca="1" si="133">IF(J1363=1,OFFSET($G$6,C1363,0)-OFFSET($H$6,C1363,0),0)</f>
        <v>0</v>
      </c>
      <c r="L1363" s="23">
        <f t="shared" ref="L1363:L1426" ca="1" si="134">H1363+K1363</f>
        <v>52403</v>
      </c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</row>
    <row r="1364" spans="1:44" x14ac:dyDescent="0.2">
      <c r="A1364" s="14">
        <f>Daten!A1364</f>
        <v>50318</v>
      </c>
      <c r="B1364" s="7" t="str">
        <f>Daten!B1364</f>
        <v>Hintersee</v>
      </c>
      <c r="C1364" s="14">
        <f t="shared" si="129"/>
        <v>5</v>
      </c>
      <c r="D1364" s="8">
        <f>Daten!E1364</f>
        <v>467</v>
      </c>
      <c r="E1364" s="9">
        <f>Daten!D1364</f>
        <v>0</v>
      </c>
      <c r="F1364" s="8">
        <f t="shared" si="130"/>
        <v>752.77611940298505</v>
      </c>
      <c r="H1364" s="25">
        <f t="shared" ca="1" si="131"/>
        <v>4834</v>
      </c>
      <c r="I1364" s="7">
        <f t="shared" ca="1" si="132"/>
        <v>51</v>
      </c>
      <c r="J1364" s="25">
        <f ca="1">IF(I1364=0,0,COUNTIF(I$19:$I1364,C1364*10+1))</f>
        <v>32</v>
      </c>
      <c r="K1364" s="20">
        <f t="shared" ca="1" si="133"/>
        <v>0</v>
      </c>
      <c r="L1364" s="23">
        <f t="shared" ca="1" si="134"/>
        <v>4834</v>
      </c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</row>
    <row r="1365" spans="1:44" x14ac:dyDescent="0.2">
      <c r="A1365" s="14">
        <f>Daten!A1365</f>
        <v>50319</v>
      </c>
      <c r="B1365" s="7" t="str">
        <f>Daten!B1365</f>
        <v>Hof bei Salzburg</v>
      </c>
      <c r="C1365" s="14">
        <f t="shared" si="129"/>
        <v>5</v>
      </c>
      <c r="D1365" s="8">
        <f>Daten!E1365</f>
        <v>3625</v>
      </c>
      <c r="E1365" s="9">
        <f>Daten!D1365</f>
        <v>0</v>
      </c>
      <c r="F1365" s="8">
        <f t="shared" si="130"/>
        <v>5843.2835820895525</v>
      </c>
      <c r="H1365" s="25">
        <f t="shared" ca="1" si="131"/>
        <v>37519</v>
      </c>
      <c r="I1365" s="7">
        <f t="shared" ca="1" si="132"/>
        <v>51</v>
      </c>
      <c r="J1365" s="25">
        <f ca="1">IF(I1365=0,0,COUNTIF(I$19:$I1365,C1365*10+1))</f>
        <v>33</v>
      </c>
      <c r="K1365" s="20">
        <f t="shared" ca="1" si="133"/>
        <v>0</v>
      </c>
      <c r="L1365" s="23">
        <f t="shared" ca="1" si="134"/>
        <v>37519</v>
      </c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</row>
    <row r="1366" spans="1:44" x14ac:dyDescent="0.2">
      <c r="A1366" s="14">
        <f>Daten!A1366</f>
        <v>50320</v>
      </c>
      <c r="B1366" s="7" t="str">
        <f>Daten!B1366</f>
        <v>Köstendorf</v>
      </c>
      <c r="C1366" s="14">
        <f t="shared" si="129"/>
        <v>5</v>
      </c>
      <c r="D1366" s="8">
        <f>Daten!E1366</f>
        <v>2666</v>
      </c>
      <c r="E1366" s="9">
        <f>Daten!D1366</f>
        <v>0</v>
      </c>
      <c r="F1366" s="8">
        <f t="shared" si="130"/>
        <v>4297.4328358208959</v>
      </c>
      <c r="H1366" s="25">
        <f t="shared" ca="1" si="131"/>
        <v>27594</v>
      </c>
      <c r="I1366" s="7">
        <f t="shared" ca="1" si="132"/>
        <v>51</v>
      </c>
      <c r="J1366" s="25">
        <f ca="1">IF(I1366=0,0,COUNTIF(I$19:$I1366,C1366*10+1))</f>
        <v>34</v>
      </c>
      <c r="K1366" s="20">
        <f t="shared" ca="1" si="133"/>
        <v>0</v>
      </c>
      <c r="L1366" s="23">
        <f t="shared" ca="1" si="134"/>
        <v>27594</v>
      </c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</row>
    <row r="1367" spans="1:44" x14ac:dyDescent="0.2">
      <c r="A1367" s="14">
        <f>Daten!A1367</f>
        <v>50321</v>
      </c>
      <c r="B1367" s="7" t="str">
        <f>Daten!B1367</f>
        <v>Koppl</v>
      </c>
      <c r="C1367" s="14">
        <f t="shared" si="129"/>
        <v>5</v>
      </c>
      <c r="D1367" s="8">
        <f>Daten!E1367</f>
        <v>3677</v>
      </c>
      <c r="E1367" s="9">
        <f>Daten!D1367</f>
        <v>0</v>
      </c>
      <c r="F1367" s="8">
        <f t="shared" si="130"/>
        <v>5927.1044776119406</v>
      </c>
      <c r="H1367" s="25">
        <f t="shared" ca="1" si="131"/>
        <v>38058</v>
      </c>
      <c r="I1367" s="7">
        <f t="shared" ca="1" si="132"/>
        <v>51</v>
      </c>
      <c r="J1367" s="25">
        <f ca="1">IF(I1367=0,0,COUNTIF(I$19:$I1367,C1367*10+1))</f>
        <v>35</v>
      </c>
      <c r="K1367" s="20">
        <f t="shared" ca="1" si="133"/>
        <v>0</v>
      </c>
      <c r="L1367" s="23">
        <f t="shared" ca="1" si="134"/>
        <v>38058</v>
      </c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</row>
    <row r="1368" spans="1:44" x14ac:dyDescent="0.2">
      <c r="A1368" s="14">
        <f>Daten!A1368</f>
        <v>50322</v>
      </c>
      <c r="B1368" s="7" t="str">
        <f>Daten!B1368</f>
        <v>Lamprechtshausen</v>
      </c>
      <c r="C1368" s="14">
        <f t="shared" si="129"/>
        <v>5</v>
      </c>
      <c r="D1368" s="8">
        <f>Daten!E1368</f>
        <v>4058</v>
      </c>
      <c r="E1368" s="9">
        <f>Daten!D1368</f>
        <v>0</v>
      </c>
      <c r="F1368" s="8">
        <f t="shared" si="130"/>
        <v>6541.2537313432831</v>
      </c>
      <c r="H1368" s="25">
        <f t="shared" ca="1" si="131"/>
        <v>42001</v>
      </c>
      <c r="I1368" s="7">
        <f t="shared" ca="1" si="132"/>
        <v>51</v>
      </c>
      <c r="J1368" s="25">
        <f ca="1">IF(I1368=0,0,COUNTIF(I$19:$I1368,C1368*10+1))</f>
        <v>36</v>
      </c>
      <c r="K1368" s="20">
        <f t="shared" ca="1" si="133"/>
        <v>0</v>
      </c>
      <c r="L1368" s="23">
        <f t="shared" ca="1" si="134"/>
        <v>42001</v>
      </c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</row>
    <row r="1369" spans="1:44" x14ac:dyDescent="0.2">
      <c r="A1369" s="14">
        <f>Daten!A1369</f>
        <v>50323</v>
      </c>
      <c r="B1369" s="7" t="str">
        <f>Daten!B1369</f>
        <v>Mattsee</v>
      </c>
      <c r="C1369" s="14">
        <f t="shared" si="129"/>
        <v>5</v>
      </c>
      <c r="D1369" s="8">
        <f>Daten!E1369</f>
        <v>3490</v>
      </c>
      <c r="E1369" s="9">
        <f>Daten!D1369</f>
        <v>0</v>
      </c>
      <c r="F1369" s="8">
        <f t="shared" si="130"/>
        <v>5625.6716417910447</v>
      </c>
      <c r="H1369" s="25">
        <f t="shared" ca="1" si="131"/>
        <v>36122</v>
      </c>
      <c r="I1369" s="7">
        <f t="shared" ca="1" si="132"/>
        <v>51</v>
      </c>
      <c r="J1369" s="25">
        <f ca="1">IF(I1369=0,0,COUNTIF(I$19:$I1369,C1369*10+1))</f>
        <v>37</v>
      </c>
      <c r="K1369" s="20">
        <f t="shared" ca="1" si="133"/>
        <v>0</v>
      </c>
      <c r="L1369" s="23">
        <f t="shared" ca="1" si="134"/>
        <v>36122</v>
      </c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</row>
    <row r="1370" spans="1:44" x14ac:dyDescent="0.2">
      <c r="A1370" s="14">
        <f>Daten!A1370</f>
        <v>50324</v>
      </c>
      <c r="B1370" s="7" t="str">
        <f>Daten!B1370</f>
        <v>Neumarkt am Wallersee</v>
      </c>
      <c r="C1370" s="14">
        <f t="shared" si="129"/>
        <v>5</v>
      </c>
      <c r="D1370" s="8">
        <f>Daten!E1370</f>
        <v>6633</v>
      </c>
      <c r="E1370" s="9">
        <f>Daten!D1370</f>
        <v>0</v>
      </c>
      <c r="F1370" s="8">
        <f t="shared" si="130"/>
        <v>10692</v>
      </c>
      <c r="H1370" s="25">
        <f t="shared" ca="1" si="131"/>
        <v>68653</v>
      </c>
      <c r="I1370" s="7">
        <f t="shared" ca="1" si="132"/>
        <v>51</v>
      </c>
      <c r="J1370" s="25">
        <f ca="1">IF(I1370=0,0,COUNTIF(I$19:$I1370,C1370*10+1))</f>
        <v>38</v>
      </c>
      <c r="K1370" s="20">
        <f t="shared" ca="1" si="133"/>
        <v>0</v>
      </c>
      <c r="L1370" s="23">
        <f t="shared" ca="1" si="134"/>
        <v>68653</v>
      </c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</row>
    <row r="1371" spans="1:44" x14ac:dyDescent="0.2">
      <c r="A1371" s="14">
        <f>Daten!A1371</f>
        <v>50325</v>
      </c>
      <c r="B1371" s="7" t="str">
        <f>Daten!B1371</f>
        <v>Nußdorf am Haunsberg</v>
      </c>
      <c r="C1371" s="14">
        <f t="shared" si="129"/>
        <v>5</v>
      </c>
      <c r="D1371" s="8">
        <f>Daten!E1371</f>
        <v>2513</v>
      </c>
      <c r="E1371" s="9">
        <f>Daten!D1371</f>
        <v>0</v>
      </c>
      <c r="F1371" s="8">
        <f t="shared" si="130"/>
        <v>4050.8059701492539</v>
      </c>
      <c r="H1371" s="25">
        <f t="shared" ca="1" si="131"/>
        <v>26010</v>
      </c>
      <c r="I1371" s="7">
        <f t="shared" ca="1" si="132"/>
        <v>51</v>
      </c>
      <c r="J1371" s="25">
        <f ca="1">IF(I1371=0,0,COUNTIF(I$19:$I1371,C1371*10+1))</f>
        <v>39</v>
      </c>
      <c r="K1371" s="20">
        <f t="shared" ca="1" si="133"/>
        <v>0</v>
      </c>
      <c r="L1371" s="23">
        <f t="shared" ca="1" si="134"/>
        <v>26010</v>
      </c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</row>
    <row r="1372" spans="1:44" x14ac:dyDescent="0.2">
      <c r="A1372" s="14">
        <f>Daten!A1372</f>
        <v>50326</v>
      </c>
      <c r="B1372" s="7" t="str">
        <f>Daten!B1372</f>
        <v>Oberndorf bei Salzburg</v>
      </c>
      <c r="C1372" s="14">
        <f t="shared" si="129"/>
        <v>5</v>
      </c>
      <c r="D1372" s="8">
        <f>Daten!E1372</f>
        <v>6026</v>
      </c>
      <c r="E1372" s="9">
        <f>Daten!D1372</f>
        <v>0</v>
      </c>
      <c r="F1372" s="8">
        <f t="shared" si="130"/>
        <v>9713.5522388059708</v>
      </c>
      <c r="H1372" s="25">
        <f t="shared" ca="1" si="131"/>
        <v>62370</v>
      </c>
      <c r="I1372" s="7">
        <f t="shared" ca="1" si="132"/>
        <v>51</v>
      </c>
      <c r="J1372" s="25">
        <f ca="1">IF(I1372=0,0,COUNTIF(I$19:$I1372,C1372*10+1))</f>
        <v>40</v>
      </c>
      <c r="K1372" s="20">
        <f t="shared" ca="1" si="133"/>
        <v>0</v>
      </c>
      <c r="L1372" s="23">
        <f t="shared" ca="1" si="134"/>
        <v>62370</v>
      </c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</row>
    <row r="1373" spans="1:44" x14ac:dyDescent="0.2">
      <c r="A1373" s="14">
        <f>Daten!A1373</f>
        <v>50327</v>
      </c>
      <c r="B1373" s="7" t="str">
        <f>Daten!B1373</f>
        <v>Obertrum am See</v>
      </c>
      <c r="C1373" s="14">
        <f t="shared" si="129"/>
        <v>5</v>
      </c>
      <c r="D1373" s="8">
        <f>Daten!E1373</f>
        <v>4983</v>
      </c>
      <c r="E1373" s="9">
        <f>Daten!D1373</f>
        <v>0</v>
      </c>
      <c r="F1373" s="8">
        <f t="shared" si="130"/>
        <v>8032.2985074626868</v>
      </c>
      <c r="H1373" s="25">
        <f t="shared" ca="1" si="131"/>
        <v>51575</v>
      </c>
      <c r="I1373" s="7">
        <f t="shared" ca="1" si="132"/>
        <v>51</v>
      </c>
      <c r="J1373" s="25">
        <f ca="1">IF(I1373=0,0,COUNTIF(I$19:$I1373,C1373*10+1))</f>
        <v>41</v>
      </c>
      <c r="K1373" s="20">
        <f t="shared" ca="1" si="133"/>
        <v>0</v>
      </c>
      <c r="L1373" s="23">
        <f t="shared" ca="1" si="134"/>
        <v>51575</v>
      </c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</row>
    <row r="1374" spans="1:44" x14ac:dyDescent="0.2">
      <c r="A1374" s="14">
        <f>Daten!A1374</f>
        <v>50328</v>
      </c>
      <c r="B1374" s="7" t="str">
        <f>Daten!B1374</f>
        <v>Plainfeld</v>
      </c>
      <c r="C1374" s="14">
        <f t="shared" si="129"/>
        <v>5</v>
      </c>
      <c r="D1374" s="8">
        <f>Daten!E1374</f>
        <v>1296</v>
      </c>
      <c r="E1374" s="9">
        <f>Daten!D1374</f>
        <v>0</v>
      </c>
      <c r="F1374" s="8">
        <f t="shared" si="130"/>
        <v>2089.0746268656717</v>
      </c>
      <c r="H1374" s="25">
        <f t="shared" ca="1" si="131"/>
        <v>13414</v>
      </c>
      <c r="I1374" s="7">
        <f t="shared" ca="1" si="132"/>
        <v>51</v>
      </c>
      <c r="J1374" s="25">
        <f ca="1">IF(I1374=0,0,COUNTIF(I$19:$I1374,C1374*10+1))</f>
        <v>42</v>
      </c>
      <c r="K1374" s="20">
        <f t="shared" ca="1" si="133"/>
        <v>0</v>
      </c>
      <c r="L1374" s="23">
        <f t="shared" ca="1" si="134"/>
        <v>13414</v>
      </c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</row>
    <row r="1375" spans="1:44" x14ac:dyDescent="0.2">
      <c r="A1375" s="14">
        <f>Daten!A1375</f>
        <v>50329</v>
      </c>
      <c r="B1375" s="7" t="str">
        <f>Daten!B1375</f>
        <v>Sankt Georgen bei Salzburg</v>
      </c>
      <c r="C1375" s="14">
        <f t="shared" si="129"/>
        <v>5</v>
      </c>
      <c r="D1375" s="8">
        <f>Daten!E1375</f>
        <v>3086</v>
      </c>
      <c r="E1375" s="9">
        <f>Daten!D1375</f>
        <v>0</v>
      </c>
      <c r="F1375" s="8">
        <f t="shared" si="130"/>
        <v>4974.4477611940301</v>
      </c>
      <c r="H1375" s="25">
        <f t="shared" ca="1" si="131"/>
        <v>31941</v>
      </c>
      <c r="I1375" s="7">
        <f t="shared" ca="1" si="132"/>
        <v>51</v>
      </c>
      <c r="J1375" s="25">
        <f ca="1">IF(I1375=0,0,COUNTIF(I$19:$I1375,C1375*10+1))</f>
        <v>43</v>
      </c>
      <c r="K1375" s="20">
        <f t="shared" ca="1" si="133"/>
        <v>0</v>
      </c>
      <c r="L1375" s="23">
        <f t="shared" ca="1" si="134"/>
        <v>31941</v>
      </c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</row>
    <row r="1376" spans="1:44" x14ac:dyDescent="0.2">
      <c r="A1376" s="14">
        <f>Daten!A1376</f>
        <v>50330</v>
      </c>
      <c r="B1376" s="7" t="str">
        <f>Daten!B1376</f>
        <v>Sankt Gilgen</v>
      </c>
      <c r="C1376" s="14">
        <f t="shared" si="129"/>
        <v>5</v>
      </c>
      <c r="D1376" s="8">
        <f>Daten!E1376</f>
        <v>4102</v>
      </c>
      <c r="E1376" s="9">
        <f>Daten!D1376</f>
        <v>0</v>
      </c>
      <c r="F1376" s="8">
        <f t="shared" si="130"/>
        <v>6612.1791044776119</v>
      </c>
      <c r="H1376" s="25">
        <f t="shared" ca="1" si="131"/>
        <v>42456</v>
      </c>
      <c r="I1376" s="7">
        <f t="shared" ca="1" si="132"/>
        <v>51</v>
      </c>
      <c r="J1376" s="25">
        <f ca="1">IF(I1376=0,0,COUNTIF(I$19:$I1376,C1376*10+1))</f>
        <v>44</v>
      </c>
      <c r="K1376" s="20">
        <f t="shared" ca="1" si="133"/>
        <v>0</v>
      </c>
      <c r="L1376" s="23">
        <f t="shared" ca="1" si="134"/>
        <v>42456</v>
      </c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</row>
    <row r="1377" spans="1:44" x14ac:dyDescent="0.2">
      <c r="A1377" s="14">
        <f>Daten!A1377</f>
        <v>50331</v>
      </c>
      <c r="B1377" s="7" t="str">
        <f>Daten!B1377</f>
        <v>Schleedorf</v>
      </c>
      <c r="C1377" s="14">
        <f t="shared" si="129"/>
        <v>5</v>
      </c>
      <c r="D1377" s="8">
        <f>Daten!E1377</f>
        <v>1147</v>
      </c>
      <c r="E1377" s="9">
        <f>Daten!D1377</f>
        <v>0</v>
      </c>
      <c r="F1377" s="8">
        <f t="shared" si="130"/>
        <v>1848.8955223880596</v>
      </c>
      <c r="H1377" s="25">
        <f t="shared" ca="1" si="131"/>
        <v>11872</v>
      </c>
      <c r="I1377" s="7">
        <f t="shared" ca="1" si="132"/>
        <v>51</v>
      </c>
      <c r="J1377" s="25">
        <f ca="1">IF(I1377=0,0,COUNTIF(I$19:$I1377,C1377*10+1))</f>
        <v>45</v>
      </c>
      <c r="K1377" s="20">
        <f t="shared" ca="1" si="133"/>
        <v>0</v>
      </c>
      <c r="L1377" s="23">
        <f t="shared" ca="1" si="134"/>
        <v>11872</v>
      </c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</row>
    <row r="1378" spans="1:44" x14ac:dyDescent="0.2">
      <c r="A1378" s="14">
        <f>Daten!A1378</f>
        <v>50332</v>
      </c>
      <c r="B1378" s="7" t="str">
        <f>Daten!B1378</f>
        <v>Seeham</v>
      </c>
      <c r="C1378" s="14">
        <f t="shared" si="129"/>
        <v>5</v>
      </c>
      <c r="D1378" s="8">
        <f>Daten!E1378</f>
        <v>1998</v>
      </c>
      <c r="E1378" s="9">
        <f>Daten!D1378</f>
        <v>0</v>
      </c>
      <c r="F1378" s="8">
        <f t="shared" si="130"/>
        <v>3220.6567164179105</v>
      </c>
      <c r="H1378" s="25">
        <f t="shared" ca="1" si="131"/>
        <v>20680</v>
      </c>
      <c r="I1378" s="7">
        <f t="shared" ca="1" si="132"/>
        <v>51</v>
      </c>
      <c r="J1378" s="25">
        <f ca="1">IF(I1378=0,0,COUNTIF(I$19:$I1378,C1378*10+1))</f>
        <v>46</v>
      </c>
      <c r="K1378" s="20">
        <f t="shared" ca="1" si="133"/>
        <v>0</v>
      </c>
      <c r="L1378" s="23">
        <f t="shared" ca="1" si="134"/>
        <v>20680</v>
      </c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</row>
    <row r="1379" spans="1:44" x14ac:dyDescent="0.2">
      <c r="A1379" s="14">
        <f>Daten!A1379</f>
        <v>50335</v>
      </c>
      <c r="B1379" s="7" t="str">
        <f>Daten!B1379</f>
        <v>Straßwalchen</v>
      </c>
      <c r="C1379" s="14">
        <f t="shared" si="129"/>
        <v>5</v>
      </c>
      <c r="D1379" s="8">
        <f>Daten!E1379</f>
        <v>7951</v>
      </c>
      <c r="E1379" s="9">
        <f>Daten!D1379</f>
        <v>0</v>
      </c>
      <c r="F1379" s="8">
        <f t="shared" si="130"/>
        <v>12816.537313432837</v>
      </c>
      <c r="H1379" s="25">
        <f t="shared" ca="1" si="131"/>
        <v>82294</v>
      </c>
      <c r="I1379" s="7">
        <f t="shared" ca="1" si="132"/>
        <v>51</v>
      </c>
      <c r="J1379" s="25">
        <f ca="1">IF(I1379=0,0,COUNTIF(I$19:$I1379,C1379*10+1))</f>
        <v>47</v>
      </c>
      <c r="K1379" s="20">
        <f t="shared" ca="1" si="133"/>
        <v>0</v>
      </c>
      <c r="L1379" s="23">
        <f t="shared" ca="1" si="134"/>
        <v>82294</v>
      </c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</row>
    <row r="1380" spans="1:44" x14ac:dyDescent="0.2">
      <c r="A1380" s="14">
        <f>Daten!A1380</f>
        <v>50336</v>
      </c>
      <c r="B1380" s="7" t="str">
        <f>Daten!B1380</f>
        <v>Strobl</v>
      </c>
      <c r="C1380" s="14">
        <f t="shared" si="129"/>
        <v>5</v>
      </c>
      <c r="D1380" s="8">
        <f>Daten!E1380</f>
        <v>3692</v>
      </c>
      <c r="E1380" s="9">
        <f>Daten!D1380</f>
        <v>0</v>
      </c>
      <c r="F1380" s="8">
        <f t="shared" si="130"/>
        <v>5951.2835820895525</v>
      </c>
      <c r="H1380" s="25">
        <f t="shared" ca="1" si="131"/>
        <v>38213</v>
      </c>
      <c r="I1380" s="7">
        <f t="shared" ca="1" si="132"/>
        <v>51</v>
      </c>
      <c r="J1380" s="25">
        <f ca="1">IF(I1380=0,0,COUNTIF(I$19:$I1380,C1380*10+1))</f>
        <v>48</v>
      </c>
      <c r="K1380" s="20">
        <f t="shared" ca="1" si="133"/>
        <v>0</v>
      </c>
      <c r="L1380" s="23">
        <f t="shared" ca="1" si="134"/>
        <v>38213</v>
      </c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</row>
    <row r="1381" spans="1:44" x14ac:dyDescent="0.2">
      <c r="A1381" s="14">
        <f>Daten!A1381</f>
        <v>50337</v>
      </c>
      <c r="B1381" s="7" t="str">
        <f>Daten!B1381</f>
        <v>Thalgau</v>
      </c>
      <c r="C1381" s="14">
        <f t="shared" si="129"/>
        <v>5</v>
      </c>
      <c r="D1381" s="8">
        <f>Daten!E1381</f>
        <v>6034</v>
      </c>
      <c r="E1381" s="9">
        <f>Daten!D1381</f>
        <v>0</v>
      </c>
      <c r="F1381" s="8">
        <f t="shared" si="130"/>
        <v>9726.4477611940292</v>
      </c>
      <c r="H1381" s="25">
        <f t="shared" ca="1" si="131"/>
        <v>62453</v>
      </c>
      <c r="I1381" s="7">
        <f t="shared" ca="1" si="132"/>
        <v>51</v>
      </c>
      <c r="J1381" s="25">
        <f ca="1">IF(I1381=0,0,COUNTIF(I$19:$I1381,C1381*10+1))</f>
        <v>49</v>
      </c>
      <c r="K1381" s="20">
        <f t="shared" ca="1" si="133"/>
        <v>0</v>
      </c>
      <c r="L1381" s="23">
        <f t="shared" ca="1" si="134"/>
        <v>62453</v>
      </c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</row>
    <row r="1382" spans="1:44" x14ac:dyDescent="0.2">
      <c r="A1382" s="14">
        <f>Daten!A1382</f>
        <v>50338</v>
      </c>
      <c r="B1382" s="7" t="str">
        <f>Daten!B1382</f>
        <v>Wals-Siezenheim</v>
      </c>
      <c r="C1382" s="14">
        <f t="shared" si="129"/>
        <v>5</v>
      </c>
      <c r="D1382" s="8">
        <f>Daten!E1382</f>
        <v>14230</v>
      </c>
      <c r="E1382" s="9">
        <f>Daten!D1382</f>
        <v>0</v>
      </c>
      <c r="F1382" s="8">
        <f t="shared" si="130"/>
        <v>23716.666666666664</v>
      </c>
      <c r="H1382" s="25">
        <f t="shared" ca="1" si="131"/>
        <v>152283</v>
      </c>
      <c r="I1382" s="7">
        <f t="shared" ca="1" si="132"/>
        <v>51</v>
      </c>
      <c r="J1382" s="25">
        <f ca="1">IF(I1382=0,0,COUNTIF(I$19:$I1382,C1382*10+1))</f>
        <v>50</v>
      </c>
      <c r="K1382" s="20">
        <f t="shared" ca="1" si="133"/>
        <v>0</v>
      </c>
      <c r="L1382" s="23">
        <f t="shared" ca="1" si="134"/>
        <v>152283</v>
      </c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</row>
    <row r="1383" spans="1:44" x14ac:dyDescent="0.2">
      <c r="A1383" s="14">
        <f>Daten!A1383</f>
        <v>50339</v>
      </c>
      <c r="B1383" s="7" t="str">
        <f>Daten!B1383</f>
        <v>Seekirchen am Wallersee</v>
      </c>
      <c r="C1383" s="14">
        <f t="shared" si="129"/>
        <v>5</v>
      </c>
      <c r="D1383" s="8">
        <f>Daten!E1383</f>
        <v>11256</v>
      </c>
      <c r="E1383" s="9">
        <f>Daten!D1383</f>
        <v>0</v>
      </c>
      <c r="F1383" s="8">
        <f t="shared" si="130"/>
        <v>18760</v>
      </c>
      <c r="H1383" s="25">
        <f t="shared" ca="1" si="131"/>
        <v>120457</v>
      </c>
      <c r="I1383" s="7">
        <f t="shared" ca="1" si="132"/>
        <v>51</v>
      </c>
      <c r="J1383" s="25">
        <f ca="1">IF(I1383=0,0,COUNTIF(I$19:$I1383,C1383*10+1))</f>
        <v>51</v>
      </c>
      <c r="K1383" s="20">
        <f t="shared" ca="1" si="133"/>
        <v>0</v>
      </c>
      <c r="L1383" s="23">
        <f t="shared" ca="1" si="134"/>
        <v>120457</v>
      </c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</row>
    <row r="1384" spans="1:44" x14ac:dyDescent="0.2">
      <c r="A1384" s="14">
        <f>Daten!A1384</f>
        <v>50401</v>
      </c>
      <c r="B1384" s="7" t="str">
        <f>Daten!B1384</f>
        <v>Altenmarkt im Pongau</v>
      </c>
      <c r="C1384" s="14">
        <f t="shared" si="129"/>
        <v>5</v>
      </c>
      <c r="D1384" s="8">
        <f>Daten!E1384</f>
        <v>4674</v>
      </c>
      <c r="E1384" s="9">
        <f>Daten!D1384</f>
        <v>0</v>
      </c>
      <c r="F1384" s="8">
        <f t="shared" si="130"/>
        <v>7534.2089552238804</v>
      </c>
      <c r="H1384" s="25">
        <f t="shared" ca="1" si="131"/>
        <v>48377</v>
      </c>
      <c r="I1384" s="7">
        <f t="shared" ca="1" si="132"/>
        <v>51</v>
      </c>
      <c r="J1384" s="25">
        <f ca="1">IF(I1384=0,0,COUNTIF(I$19:$I1384,C1384*10+1))</f>
        <v>52</v>
      </c>
      <c r="K1384" s="20">
        <f t="shared" ca="1" si="133"/>
        <v>0</v>
      </c>
      <c r="L1384" s="23">
        <f t="shared" ca="1" si="134"/>
        <v>48377</v>
      </c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</row>
    <row r="1385" spans="1:44" x14ac:dyDescent="0.2">
      <c r="A1385" s="14">
        <f>Daten!A1385</f>
        <v>50402</v>
      </c>
      <c r="B1385" s="7" t="str">
        <f>Daten!B1385</f>
        <v>Bad Hofgastein</v>
      </c>
      <c r="C1385" s="14">
        <f t="shared" si="129"/>
        <v>5</v>
      </c>
      <c r="D1385" s="8">
        <f>Daten!E1385</f>
        <v>6769</v>
      </c>
      <c r="E1385" s="9">
        <f>Daten!D1385</f>
        <v>0</v>
      </c>
      <c r="F1385" s="8">
        <f t="shared" si="130"/>
        <v>10911.223880597016</v>
      </c>
      <c r="H1385" s="25">
        <f t="shared" ca="1" si="131"/>
        <v>70060</v>
      </c>
      <c r="I1385" s="7">
        <f t="shared" ca="1" si="132"/>
        <v>51</v>
      </c>
      <c r="J1385" s="25">
        <f ca="1">IF(I1385=0,0,COUNTIF(I$19:$I1385,C1385*10+1))</f>
        <v>53</v>
      </c>
      <c r="K1385" s="20">
        <f t="shared" ca="1" si="133"/>
        <v>0</v>
      </c>
      <c r="L1385" s="23">
        <f t="shared" ca="1" si="134"/>
        <v>70060</v>
      </c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</row>
    <row r="1386" spans="1:44" x14ac:dyDescent="0.2">
      <c r="A1386" s="14">
        <f>Daten!A1386</f>
        <v>50403</v>
      </c>
      <c r="B1386" s="7" t="str">
        <f>Daten!B1386</f>
        <v>Bad Gastein</v>
      </c>
      <c r="C1386" s="14">
        <f t="shared" si="129"/>
        <v>5</v>
      </c>
      <c r="D1386" s="8">
        <f>Daten!E1386</f>
        <v>3965</v>
      </c>
      <c r="E1386" s="9">
        <f>Daten!D1386</f>
        <v>0</v>
      </c>
      <c r="F1386" s="8">
        <f t="shared" si="130"/>
        <v>6391.3432835820895</v>
      </c>
      <c r="H1386" s="25">
        <f t="shared" ca="1" si="131"/>
        <v>41038</v>
      </c>
      <c r="I1386" s="7">
        <f t="shared" ca="1" si="132"/>
        <v>51</v>
      </c>
      <c r="J1386" s="25">
        <f ca="1">IF(I1386=0,0,COUNTIF(I$19:$I1386,C1386*10+1))</f>
        <v>54</v>
      </c>
      <c r="K1386" s="20">
        <f t="shared" ca="1" si="133"/>
        <v>0</v>
      </c>
      <c r="L1386" s="23">
        <f t="shared" ca="1" si="134"/>
        <v>41038</v>
      </c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</row>
    <row r="1387" spans="1:44" x14ac:dyDescent="0.2">
      <c r="A1387" s="14">
        <f>Daten!A1387</f>
        <v>50404</v>
      </c>
      <c r="B1387" s="7" t="str">
        <f>Daten!B1387</f>
        <v>Bischofshofen</v>
      </c>
      <c r="C1387" s="14">
        <f t="shared" si="129"/>
        <v>5</v>
      </c>
      <c r="D1387" s="8">
        <f>Daten!E1387</f>
        <v>10655</v>
      </c>
      <c r="E1387" s="9">
        <f>Daten!D1387</f>
        <v>0</v>
      </c>
      <c r="F1387" s="8">
        <f t="shared" si="130"/>
        <v>17758.333333333332</v>
      </c>
      <c r="H1387" s="25">
        <f t="shared" ca="1" si="131"/>
        <v>114025</v>
      </c>
      <c r="I1387" s="7">
        <f t="shared" ca="1" si="132"/>
        <v>51</v>
      </c>
      <c r="J1387" s="25">
        <f ca="1">IF(I1387=0,0,COUNTIF(I$19:$I1387,C1387*10+1))</f>
        <v>55</v>
      </c>
      <c r="K1387" s="20">
        <f t="shared" ca="1" si="133"/>
        <v>0</v>
      </c>
      <c r="L1387" s="23">
        <f t="shared" ca="1" si="134"/>
        <v>114025</v>
      </c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</row>
    <row r="1388" spans="1:44" x14ac:dyDescent="0.2">
      <c r="A1388" s="14">
        <f>Daten!A1388</f>
        <v>50405</v>
      </c>
      <c r="B1388" s="7" t="str">
        <f>Daten!B1388</f>
        <v>Dorfgastein</v>
      </c>
      <c r="C1388" s="14">
        <f t="shared" si="129"/>
        <v>5</v>
      </c>
      <c r="D1388" s="8">
        <f>Daten!E1388</f>
        <v>1707</v>
      </c>
      <c r="E1388" s="9">
        <f>Daten!D1388</f>
        <v>0</v>
      </c>
      <c r="F1388" s="8">
        <f t="shared" si="130"/>
        <v>2751.5820895522388</v>
      </c>
      <c r="H1388" s="25">
        <f t="shared" ca="1" si="131"/>
        <v>17668</v>
      </c>
      <c r="I1388" s="7">
        <f t="shared" ca="1" si="132"/>
        <v>51</v>
      </c>
      <c r="J1388" s="25">
        <f ca="1">IF(I1388=0,0,COUNTIF(I$19:$I1388,C1388*10+1))</f>
        <v>56</v>
      </c>
      <c r="K1388" s="20">
        <f t="shared" ca="1" si="133"/>
        <v>0</v>
      </c>
      <c r="L1388" s="23">
        <f t="shared" ca="1" si="134"/>
        <v>17668</v>
      </c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</row>
    <row r="1389" spans="1:44" x14ac:dyDescent="0.2">
      <c r="A1389" s="14">
        <f>Daten!A1389</f>
        <v>50406</v>
      </c>
      <c r="B1389" s="7" t="str">
        <f>Daten!B1389</f>
        <v>Eben im Pongau</v>
      </c>
      <c r="C1389" s="14">
        <f t="shared" si="129"/>
        <v>5</v>
      </c>
      <c r="D1389" s="8">
        <f>Daten!E1389</f>
        <v>2629</v>
      </c>
      <c r="E1389" s="9">
        <f>Daten!D1389</f>
        <v>0</v>
      </c>
      <c r="F1389" s="8">
        <f t="shared" si="130"/>
        <v>4237.7910447761196</v>
      </c>
      <c r="H1389" s="25">
        <f t="shared" ca="1" si="131"/>
        <v>27211</v>
      </c>
      <c r="I1389" s="7">
        <f t="shared" ca="1" si="132"/>
        <v>51</v>
      </c>
      <c r="J1389" s="25">
        <f ca="1">IF(I1389=0,0,COUNTIF(I$19:$I1389,C1389*10+1))</f>
        <v>57</v>
      </c>
      <c r="K1389" s="20">
        <f t="shared" ca="1" si="133"/>
        <v>0</v>
      </c>
      <c r="L1389" s="23">
        <f t="shared" ca="1" si="134"/>
        <v>27211</v>
      </c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</row>
    <row r="1390" spans="1:44" x14ac:dyDescent="0.2">
      <c r="A1390" s="14">
        <f>Daten!A1390</f>
        <v>50407</v>
      </c>
      <c r="B1390" s="7" t="str">
        <f>Daten!B1390</f>
        <v>Filzmoos</v>
      </c>
      <c r="C1390" s="14">
        <f t="shared" si="129"/>
        <v>5</v>
      </c>
      <c r="D1390" s="8">
        <f>Daten!E1390</f>
        <v>1502</v>
      </c>
      <c r="E1390" s="9">
        <f>Daten!D1390</f>
        <v>0</v>
      </c>
      <c r="F1390" s="8">
        <f t="shared" si="130"/>
        <v>2421.1343283582091</v>
      </c>
      <c r="H1390" s="25">
        <f t="shared" ca="1" si="131"/>
        <v>15546</v>
      </c>
      <c r="I1390" s="7">
        <f t="shared" ca="1" si="132"/>
        <v>51</v>
      </c>
      <c r="J1390" s="25">
        <f ca="1">IF(I1390=0,0,COUNTIF(I$19:$I1390,C1390*10+1))</f>
        <v>58</v>
      </c>
      <c r="K1390" s="20">
        <f t="shared" ca="1" si="133"/>
        <v>0</v>
      </c>
      <c r="L1390" s="23">
        <f t="shared" ca="1" si="134"/>
        <v>15546</v>
      </c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</row>
    <row r="1391" spans="1:44" x14ac:dyDescent="0.2">
      <c r="A1391" s="14">
        <f>Daten!A1391</f>
        <v>50408</v>
      </c>
      <c r="B1391" s="7" t="str">
        <f>Daten!B1391</f>
        <v>Flachau</v>
      </c>
      <c r="C1391" s="14">
        <f t="shared" si="129"/>
        <v>5</v>
      </c>
      <c r="D1391" s="8">
        <f>Daten!E1391</f>
        <v>3043</v>
      </c>
      <c r="E1391" s="9">
        <f>Daten!D1391</f>
        <v>0</v>
      </c>
      <c r="F1391" s="8">
        <f t="shared" si="130"/>
        <v>4905.1343283582091</v>
      </c>
      <c r="H1391" s="25">
        <f t="shared" ca="1" si="131"/>
        <v>31496</v>
      </c>
      <c r="I1391" s="7">
        <f t="shared" ca="1" si="132"/>
        <v>51</v>
      </c>
      <c r="J1391" s="25">
        <f ca="1">IF(I1391=0,0,COUNTIF(I$19:$I1391,C1391*10+1))</f>
        <v>59</v>
      </c>
      <c r="K1391" s="20">
        <f t="shared" ca="1" si="133"/>
        <v>0</v>
      </c>
      <c r="L1391" s="23">
        <f t="shared" ca="1" si="134"/>
        <v>31496</v>
      </c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</row>
    <row r="1392" spans="1:44" x14ac:dyDescent="0.2">
      <c r="A1392" s="14">
        <f>Daten!A1392</f>
        <v>50409</v>
      </c>
      <c r="B1392" s="7" t="str">
        <f>Daten!B1392</f>
        <v>Forstau</v>
      </c>
      <c r="C1392" s="14">
        <f t="shared" si="129"/>
        <v>5</v>
      </c>
      <c r="D1392" s="8">
        <f>Daten!E1392</f>
        <v>551</v>
      </c>
      <c r="E1392" s="9">
        <f>Daten!D1392</f>
        <v>0</v>
      </c>
      <c r="F1392" s="8">
        <f t="shared" si="130"/>
        <v>888.17910447761199</v>
      </c>
      <c r="H1392" s="25">
        <f t="shared" ca="1" si="131"/>
        <v>5703</v>
      </c>
      <c r="I1392" s="7">
        <f t="shared" ca="1" si="132"/>
        <v>51</v>
      </c>
      <c r="J1392" s="25">
        <f ca="1">IF(I1392=0,0,COUNTIF(I$19:$I1392,C1392*10+1))</f>
        <v>60</v>
      </c>
      <c r="K1392" s="20">
        <f t="shared" ca="1" si="133"/>
        <v>0</v>
      </c>
      <c r="L1392" s="23">
        <f t="shared" ca="1" si="134"/>
        <v>5703</v>
      </c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</row>
    <row r="1393" spans="1:44" x14ac:dyDescent="0.2">
      <c r="A1393" s="14">
        <f>Daten!A1393</f>
        <v>50410</v>
      </c>
      <c r="B1393" s="7" t="str">
        <f>Daten!B1393</f>
        <v>Goldegg</v>
      </c>
      <c r="C1393" s="14">
        <f t="shared" si="129"/>
        <v>5</v>
      </c>
      <c r="D1393" s="8">
        <f>Daten!E1393</f>
        <v>2644</v>
      </c>
      <c r="E1393" s="9">
        <f>Daten!D1393</f>
        <v>0</v>
      </c>
      <c r="F1393" s="8">
        <f t="shared" si="130"/>
        <v>4261.9701492537315</v>
      </c>
      <c r="H1393" s="25">
        <f t="shared" ca="1" si="131"/>
        <v>27366</v>
      </c>
      <c r="I1393" s="7">
        <f t="shared" ca="1" si="132"/>
        <v>51</v>
      </c>
      <c r="J1393" s="25">
        <f ca="1">IF(I1393=0,0,COUNTIF(I$19:$I1393,C1393*10+1))</f>
        <v>61</v>
      </c>
      <c r="K1393" s="20">
        <f t="shared" ca="1" si="133"/>
        <v>0</v>
      </c>
      <c r="L1393" s="23">
        <f t="shared" ca="1" si="134"/>
        <v>27366</v>
      </c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</row>
    <row r="1394" spans="1:44" x14ac:dyDescent="0.2">
      <c r="A1394" s="14">
        <f>Daten!A1394</f>
        <v>50411</v>
      </c>
      <c r="B1394" s="7" t="str">
        <f>Daten!B1394</f>
        <v>Großarl</v>
      </c>
      <c r="C1394" s="14">
        <f t="shared" si="129"/>
        <v>5</v>
      </c>
      <c r="D1394" s="8">
        <f>Daten!E1394</f>
        <v>3777</v>
      </c>
      <c r="E1394" s="9">
        <f>Daten!D1394</f>
        <v>0</v>
      </c>
      <c r="F1394" s="8">
        <f t="shared" si="130"/>
        <v>6088.2985074626868</v>
      </c>
      <c r="H1394" s="25">
        <f t="shared" ca="1" si="131"/>
        <v>39093</v>
      </c>
      <c r="I1394" s="7">
        <f t="shared" ca="1" si="132"/>
        <v>51</v>
      </c>
      <c r="J1394" s="25">
        <f ca="1">IF(I1394=0,0,COUNTIF(I$19:$I1394,C1394*10+1))</f>
        <v>62</v>
      </c>
      <c r="K1394" s="20">
        <f t="shared" ca="1" si="133"/>
        <v>0</v>
      </c>
      <c r="L1394" s="23">
        <f t="shared" ca="1" si="134"/>
        <v>39093</v>
      </c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</row>
    <row r="1395" spans="1:44" x14ac:dyDescent="0.2">
      <c r="A1395" s="14">
        <f>Daten!A1395</f>
        <v>50412</v>
      </c>
      <c r="B1395" s="7" t="str">
        <f>Daten!B1395</f>
        <v>Hüttau</v>
      </c>
      <c r="C1395" s="14">
        <f t="shared" si="129"/>
        <v>5</v>
      </c>
      <c r="D1395" s="8">
        <f>Daten!E1395</f>
        <v>1480</v>
      </c>
      <c r="E1395" s="9">
        <f>Daten!D1395</f>
        <v>0</v>
      </c>
      <c r="F1395" s="8">
        <f t="shared" si="130"/>
        <v>2385.6716417910447</v>
      </c>
      <c r="H1395" s="25">
        <f t="shared" ca="1" si="131"/>
        <v>15318</v>
      </c>
      <c r="I1395" s="7">
        <f t="shared" ca="1" si="132"/>
        <v>51</v>
      </c>
      <c r="J1395" s="25">
        <f ca="1">IF(I1395=0,0,COUNTIF(I$19:$I1395,C1395*10+1))</f>
        <v>63</v>
      </c>
      <c r="K1395" s="20">
        <f t="shared" ca="1" si="133"/>
        <v>0</v>
      </c>
      <c r="L1395" s="23">
        <f t="shared" ca="1" si="134"/>
        <v>15318</v>
      </c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</row>
    <row r="1396" spans="1:44" x14ac:dyDescent="0.2">
      <c r="A1396" s="14">
        <f>Daten!A1396</f>
        <v>50413</v>
      </c>
      <c r="B1396" s="7" t="str">
        <f>Daten!B1396</f>
        <v>Hüttschlag</v>
      </c>
      <c r="C1396" s="14">
        <f t="shared" si="129"/>
        <v>5</v>
      </c>
      <c r="D1396" s="8">
        <f>Daten!E1396</f>
        <v>906</v>
      </c>
      <c r="E1396" s="9">
        <f>Daten!D1396</f>
        <v>0</v>
      </c>
      <c r="F1396" s="8">
        <f t="shared" si="130"/>
        <v>1460.4179104477612</v>
      </c>
      <c r="H1396" s="25">
        <f t="shared" ca="1" si="131"/>
        <v>9377</v>
      </c>
      <c r="I1396" s="7">
        <f t="shared" ca="1" si="132"/>
        <v>51</v>
      </c>
      <c r="J1396" s="25">
        <f ca="1">IF(I1396=0,0,COUNTIF(I$19:$I1396,C1396*10+1))</f>
        <v>64</v>
      </c>
      <c r="K1396" s="20">
        <f t="shared" ca="1" si="133"/>
        <v>0</v>
      </c>
      <c r="L1396" s="23">
        <f t="shared" ca="1" si="134"/>
        <v>9377</v>
      </c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</row>
    <row r="1397" spans="1:44" x14ac:dyDescent="0.2">
      <c r="A1397" s="14">
        <f>Daten!A1397</f>
        <v>50414</v>
      </c>
      <c r="B1397" s="7" t="str">
        <f>Daten!B1397</f>
        <v>Kleinarl</v>
      </c>
      <c r="C1397" s="14">
        <f t="shared" si="129"/>
        <v>5</v>
      </c>
      <c r="D1397" s="8">
        <f>Daten!E1397</f>
        <v>814</v>
      </c>
      <c r="E1397" s="9">
        <f>Daten!D1397</f>
        <v>0</v>
      </c>
      <c r="F1397" s="8">
        <f t="shared" si="130"/>
        <v>1312.1194029850747</v>
      </c>
      <c r="H1397" s="25">
        <f t="shared" ca="1" si="131"/>
        <v>8425</v>
      </c>
      <c r="I1397" s="7">
        <f t="shared" ca="1" si="132"/>
        <v>51</v>
      </c>
      <c r="J1397" s="25">
        <f ca="1">IF(I1397=0,0,COUNTIF(I$19:$I1397,C1397*10+1))</f>
        <v>65</v>
      </c>
      <c r="K1397" s="20">
        <f t="shared" ca="1" si="133"/>
        <v>0</v>
      </c>
      <c r="L1397" s="23">
        <f t="shared" ca="1" si="134"/>
        <v>8425</v>
      </c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</row>
    <row r="1398" spans="1:44" x14ac:dyDescent="0.2">
      <c r="A1398" s="14">
        <f>Daten!A1398</f>
        <v>50415</v>
      </c>
      <c r="B1398" s="7" t="str">
        <f>Daten!B1398</f>
        <v>Mühlbach am Hochkönig</v>
      </c>
      <c r="C1398" s="14">
        <f t="shared" si="129"/>
        <v>5</v>
      </c>
      <c r="D1398" s="8">
        <f>Daten!E1398</f>
        <v>1396</v>
      </c>
      <c r="E1398" s="9">
        <f>Daten!D1398</f>
        <v>0</v>
      </c>
      <c r="F1398" s="8">
        <f t="shared" si="130"/>
        <v>2250.2686567164178</v>
      </c>
      <c r="H1398" s="25">
        <f t="shared" ca="1" si="131"/>
        <v>14449</v>
      </c>
      <c r="I1398" s="7">
        <f t="shared" ca="1" si="132"/>
        <v>51</v>
      </c>
      <c r="J1398" s="25">
        <f ca="1">IF(I1398=0,0,COUNTIF(I$19:$I1398,C1398*10+1))</f>
        <v>66</v>
      </c>
      <c r="K1398" s="20">
        <f t="shared" ca="1" si="133"/>
        <v>0</v>
      </c>
      <c r="L1398" s="23">
        <f t="shared" ca="1" si="134"/>
        <v>14449</v>
      </c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</row>
    <row r="1399" spans="1:44" x14ac:dyDescent="0.2">
      <c r="A1399" s="14">
        <f>Daten!A1399</f>
        <v>50416</v>
      </c>
      <c r="B1399" s="7" t="str">
        <f>Daten!B1399</f>
        <v>Pfarrwerfen</v>
      </c>
      <c r="C1399" s="14">
        <f t="shared" si="129"/>
        <v>5</v>
      </c>
      <c r="D1399" s="8">
        <f>Daten!E1399</f>
        <v>2531</v>
      </c>
      <c r="E1399" s="9">
        <f>Daten!D1399</f>
        <v>0</v>
      </c>
      <c r="F1399" s="8">
        <f t="shared" si="130"/>
        <v>4079.8208955223881</v>
      </c>
      <c r="H1399" s="25">
        <f t="shared" ca="1" si="131"/>
        <v>26196</v>
      </c>
      <c r="I1399" s="7">
        <f t="shared" ca="1" si="132"/>
        <v>51</v>
      </c>
      <c r="J1399" s="25">
        <f ca="1">IF(I1399=0,0,COUNTIF(I$19:$I1399,C1399*10+1))</f>
        <v>67</v>
      </c>
      <c r="K1399" s="20">
        <f t="shared" ca="1" si="133"/>
        <v>0</v>
      </c>
      <c r="L1399" s="23">
        <f t="shared" ca="1" si="134"/>
        <v>26196</v>
      </c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</row>
    <row r="1400" spans="1:44" x14ac:dyDescent="0.2">
      <c r="A1400" s="14">
        <f>Daten!A1400</f>
        <v>50417</v>
      </c>
      <c r="B1400" s="7" t="str">
        <f>Daten!B1400</f>
        <v>Radstadt</v>
      </c>
      <c r="C1400" s="14">
        <f t="shared" si="129"/>
        <v>5</v>
      </c>
      <c r="D1400" s="8">
        <f>Daten!E1400</f>
        <v>4902</v>
      </c>
      <c r="E1400" s="9">
        <f>Daten!D1400</f>
        <v>0</v>
      </c>
      <c r="F1400" s="8">
        <f t="shared" si="130"/>
        <v>7901.7313432835817</v>
      </c>
      <c r="H1400" s="25">
        <f t="shared" ca="1" si="131"/>
        <v>50736</v>
      </c>
      <c r="I1400" s="7">
        <f t="shared" ca="1" si="132"/>
        <v>51</v>
      </c>
      <c r="J1400" s="25">
        <f ca="1">IF(I1400=0,0,COUNTIF(I$19:$I1400,C1400*10+1))</f>
        <v>68</v>
      </c>
      <c r="K1400" s="20">
        <f t="shared" ca="1" si="133"/>
        <v>0</v>
      </c>
      <c r="L1400" s="23">
        <f t="shared" ca="1" si="134"/>
        <v>50736</v>
      </c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</row>
    <row r="1401" spans="1:44" x14ac:dyDescent="0.2">
      <c r="A1401" s="14">
        <f>Daten!A1401</f>
        <v>50418</v>
      </c>
      <c r="B1401" s="7" t="str">
        <f>Daten!B1401</f>
        <v>Sankt Johann im Pongau</v>
      </c>
      <c r="C1401" s="14">
        <f t="shared" si="129"/>
        <v>5</v>
      </c>
      <c r="D1401" s="8">
        <f>Daten!E1401</f>
        <v>11418</v>
      </c>
      <c r="E1401" s="9">
        <f>Daten!D1401</f>
        <v>0</v>
      </c>
      <c r="F1401" s="8">
        <f t="shared" si="130"/>
        <v>19030</v>
      </c>
      <c r="H1401" s="25">
        <f t="shared" ca="1" si="131"/>
        <v>122190</v>
      </c>
      <c r="I1401" s="7">
        <f t="shared" ca="1" si="132"/>
        <v>51</v>
      </c>
      <c r="J1401" s="25">
        <f ca="1">IF(I1401=0,0,COUNTIF(I$19:$I1401,C1401*10+1))</f>
        <v>69</v>
      </c>
      <c r="K1401" s="20">
        <f t="shared" ca="1" si="133"/>
        <v>0</v>
      </c>
      <c r="L1401" s="23">
        <f t="shared" ca="1" si="134"/>
        <v>122190</v>
      </c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</row>
    <row r="1402" spans="1:44" x14ac:dyDescent="0.2">
      <c r="A1402" s="14">
        <f>Daten!A1402</f>
        <v>50419</v>
      </c>
      <c r="B1402" s="7" t="str">
        <f>Daten!B1402</f>
        <v>Sankt Martin am Tennengebirge</v>
      </c>
      <c r="C1402" s="14">
        <f t="shared" si="129"/>
        <v>5</v>
      </c>
      <c r="D1402" s="8">
        <f>Daten!E1402</f>
        <v>1784</v>
      </c>
      <c r="E1402" s="9">
        <f>Daten!D1402</f>
        <v>0</v>
      </c>
      <c r="F1402" s="8">
        <f t="shared" si="130"/>
        <v>2875.7014925373132</v>
      </c>
      <c r="H1402" s="25">
        <f t="shared" ca="1" si="131"/>
        <v>18465</v>
      </c>
      <c r="I1402" s="7">
        <f t="shared" ca="1" si="132"/>
        <v>51</v>
      </c>
      <c r="J1402" s="25">
        <f ca="1">IF(I1402=0,0,COUNTIF(I$19:$I1402,C1402*10+1))</f>
        <v>70</v>
      </c>
      <c r="K1402" s="20">
        <f t="shared" ca="1" si="133"/>
        <v>0</v>
      </c>
      <c r="L1402" s="23">
        <f t="shared" ca="1" si="134"/>
        <v>18465</v>
      </c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</row>
    <row r="1403" spans="1:44" x14ac:dyDescent="0.2">
      <c r="A1403" s="14">
        <f>Daten!A1403</f>
        <v>50420</v>
      </c>
      <c r="B1403" s="7" t="str">
        <f>Daten!B1403</f>
        <v>Sankt Veit im Pongau</v>
      </c>
      <c r="C1403" s="14">
        <f t="shared" si="129"/>
        <v>5</v>
      </c>
      <c r="D1403" s="8">
        <f>Daten!E1403</f>
        <v>3894</v>
      </c>
      <c r="E1403" s="9">
        <f>Daten!D1403</f>
        <v>0</v>
      </c>
      <c r="F1403" s="8">
        <f t="shared" si="130"/>
        <v>6276.8955223880594</v>
      </c>
      <c r="H1403" s="25">
        <f t="shared" ca="1" si="131"/>
        <v>40303</v>
      </c>
      <c r="I1403" s="7">
        <f t="shared" ca="1" si="132"/>
        <v>51</v>
      </c>
      <c r="J1403" s="25">
        <f ca="1">IF(I1403=0,0,COUNTIF(I$19:$I1403,C1403*10+1))</f>
        <v>71</v>
      </c>
      <c r="K1403" s="20">
        <f t="shared" ca="1" si="133"/>
        <v>0</v>
      </c>
      <c r="L1403" s="23">
        <f t="shared" ca="1" si="134"/>
        <v>40303</v>
      </c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</row>
    <row r="1404" spans="1:44" x14ac:dyDescent="0.2">
      <c r="A1404" s="14">
        <f>Daten!A1404</f>
        <v>50421</v>
      </c>
      <c r="B1404" s="7" t="str">
        <f>Daten!B1404</f>
        <v>Schwarzach im Pongau</v>
      </c>
      <c r="C1404" s="14">
        <f t="shared" si="129"/>
        <v>5</v>
      </c>
      <c r="D1404" s="8">
        <f>Daten!E1404</f>
        <v>3537</v>
      </c>
      <c r="E1404" s="9">
        <f>Daten!D1404</f>
        <v>0</v>
      </c>
      <c r="F1404" s="8">
        <f t="shared" si="130"/>
        <v>5701.4328358208959</v>
      </c>
      <c r="H1404" s="25">
        <f t="shared" ca="1" si="131"/>
        <v>36608</v>
      </c>
      <c r="I1404" s="7">
        <f t="shared" ca="1" si="132"/>
        <v>51</v>
      </c>
      <c r="J1404" s="25">
        <f ca="1">IF(I1404=0,0,COUNTIF(I$19:$I1404,C1404*10+1))</f>
        <v>72</v>
      </c>
      <c r="K1404" s="20">
        <f t="shared" ca="1" si="133"/>
        <v>0</v>
      </c>
      <c r="L1404" s="23">
        <f t="shared" ca="1" si="134"/>
        <v>36608</v>
      </c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</row>
    <row r="1405" spans="1:44" x14ac:dyDescent="0.2">
      <c r="A1405" s="14">
        <f>Daten!A1405</f>
        <v>50422</v>
      </c>
      <c r="B1405" s="7" t="str">
        <f>Daten!B1405</f>
        <v>Untertauern</v>
      </c>
      <c r="C1405" s="14">
        <f t="shared" si="129"/>
        <v>5</v>
      </c>
      <c r="D1405" s="8">
        <f>Daten!E1405</f>
        <v>453</v>
      </c>
      <c r="E1405" s="9">
        <f>Daten!D1405</f>
        <v>0</v>
      </c>
      <c r="F1405" s="8">
        <f t="shared" si="130"/>
        <v>730.20895522388059</v>
      </c>
      <c r="H1405" s="25">
        <f t="shared" ca="1" si="131"/>
        <v>4689</v>
      </c>
      <c r="I1405" s="7">
        <f t="shared" ca="1" si="132"/>
        <v>51</v>
      </c>
      <c r="J1405" s="25">
        <f ca="1">IF(I1405=0,0,COUNTIF(I$19:$I1405,C1405*10+1))</f>
        <v>73</v>
      </c>
      <c r="K1405" s="20">
        <f t="shared" ca="1" si="133"/>
        <v>0</v>
      </c>
      <c r="L1405" s="23">
        <f t="shared" ca="1" si="134"/>
        <v>4689</v>
      </c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</row>
    <row r="1406" spans="1:44" x14ac:dyDescent="0.2">
      <c r="A1406" s="14">
        <f>Daten!A1406</f>
        <v>50423</v>
      </c>
      <c r="B1406" s="7" t="str">
        <f>Daten!B1406</f>
        <v>Wagrain</v>
      </c>
      <c r="C1406" s="14">
        <f t="shared" si="129"/>
        <v>5</v>
      </c>
      <c r="D1406" s="8">
        <f>Daten!E1406</f>
        <v>3179</v>
      </c>
      <c r="E1406" s="9">
        <f>Daten!D1406</f>
        <v>0</v>
      </c>
      <c r="F1406" s="8">
        <f t="shared" si="130"/>
        <v>5124.3582089552237</v>
      </c>
      <c r="H1406" s="25">
        <f t="shared" ca="1" si="131"/>
        <v>32903</v>
      </c>
      <c r="I1406" s="7">
        <f t="shared" ca="1" si="132"/>
        <v>51</v>
      </c>
      <c r="J1406" s="25">
        <f ca="1">IF(I1406=0,0,COUNTIF(I$19:$I1406,C1406*10+1))</f>
        <v>74</v>
      </c>
      <c r="K1406" s="20">
        <f t="shared" ca="1" si="133"/>
        <v>0</v>
      </c>
      <c r="L1406" s="23">
        <f t="shared" ca="1" si="134"/>
        <v>32903</v>
      </c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</row>
    <row r="1407" spans="1:44" x14ac:dyDescent="0.2">
      <c r="A1407" s="14">
        <f>Daten!A1407</f>
        <v>50424</v>
      </c>
      <c r="B1407" s="7" t="str">
        <f>Daten!B1407</f>
        <v>Werfen</v>
      </c>
      <c r="C1407" s="14">
        <f t="shared" si="129"/>
        <v>5</v>
      </c>
      <c r="D1407" s="8">
        <f>Daten!E1407</f>
        <v>3087</v>
      </c>
      <c r="E1407" s="9">
        <f>Daten!D1407</f>
        <v>0</v>
      </c>
      <c r="F1407" s="8">
        <f t="shared" si="130"/>
        <v>4976.059701492537</v>
      </c>
      <c r="H1407" s="25">
        <f t="shared" ca="1" si="131"/>
        <v>31951</v>
      </c>
      <c r="I1407" s="7">
        <f t="shared" ca="1" si="132"/>
        <v>51</v>
      </c>
      <c r="J1407" s="25">
        <f ca="1">IF(I1407=0,0,COUNTIF(I$19:$I1407,C1407*10+1))</f>
        <v>75</v>
      </c>
      <c r="K1407" s="20">
        <f t="shared" ca="1" si="133"/>
        <v>0</v>
      </c>
      <c r="L1407" s="23">
        <f t="shared" ca="1" si="134"/>
        <v>31951</v>
      </c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</row>
    <row r="1408" spans="1:44" x14ac:dyDescent="0.2">
      <c r="A1408" s="14">
        <f>Daten!A1408</f>
        <v>50425</v>
      </c>
      <c r="B1408" s="7" t="str">
        <f>Daten!B1408</f>
        <v>Werfenweng</v>
      </c>
      <c r="C1408" s="14">
        <f t="shared" si="129"/>
        <v>5</v>
      </c>
      <c r="D1408" s="8">
        <f>Daten!E1408</f>
        <v>1095</v>
      </c>
      <c r="E1408" s="9">
        <f>Daten!D1408</f>
        <v>0</v>
      </c>
      <c r="F1408" s="8">
        <f t="shared" si="130"/>
        <v>1765.0746268656717</v>
      </c>
      <c r="H1408" s="25">
        <f t="shared" ca="1" si="131"/>
        <v>11333</v>
      </c>
      <c r="I1408" s="7">
        <f t="shared" ca="1" si="132"/>
        <v>51</v>
      </c>
      <c r="J1408" s="25">
        <f ca="1">IF(I1408=0,0,COUNTIF(I$19:$I1408,C1408*10+1))</f>
        <v>76</v>
      </c>
      <c r="K1408" s="20">
        <f t="shared" ca="1" si="133"/>
        <v>0</v>
      </c>
      <c r="L1408" s="23">
        <f t="shared" ca="1" si="134"/>
        <v>11333</v>
      </c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</row>
    <row r="1409" spans="1:44" x14ac:dyDescent="0.2">
      <c r="A1409" s="14">
        <f>Daten!A1409</f>
        <v>50501</v>
      </c>
      <c r="B1409" s="7" t="str">
        <f>Daten!B1409</f>
        <v>Göriach</v>
      </c>
      <c r="C1409" s="14">
        <f t="shared" si="129"/>
        <v>5</v>
      </c>
      <c r="D1409" s="8">
        <f>Daten!E1409</f>
        <v>345</v>
      </c>
      <c r="E1409" s="9">
        <f>Daten!D1409</f>
        <v>0</v>
      </c>
      <c r="F1409" s="8">
        <f t="shared" si="130"/>
        <v>556.11940298507466</v>
      </c>
      <c r="H1409" s="25">
        <f t="shared" ca="1" si="131"/>
        <v>3571</v>
      </c>
      <c r="I1409" s="7">
        <f t="shared" ca="1" si="132"/>
        <v>51</v>
      </c>
      <c r="J1409" s="25">
        <f ca="1">IF(I1409=0,0,COUNTIF(I$19:$I1409,C1409*10+1))</f>
        <v>77</v>
      </c>
      <c r="K1409" s="20">
        <f t="shared" ca="1" si="133"/>
        <v>0</v>
      </c>
      <c r="L1409" s="23">
        <f t="shared" ca="1" si="134"/>
        <v>3571</v>
      </c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</row>
    <row r="1410" spans="1:44" x14ac:dyDescent="0.2">
      <c r="A1410" s="14">
        <f>Daten!A1410</f>
        <v>50502</v>
      </c>
      <c r="B1410" s="7" t="str">
        <f>Daten!B1410</f>
        <v>Lessach</v>
      </c>
      <c r="C1410" s="14">
        <f t="shared" si="129"/>
        <v>5</v>
      </c>
      <c r="D1410" s="8">
        <f>Daten!E1410</f>
        <v>548</v>
      </c>
      <c r="E1410" s="9">
        <f>Daten!D1410</f>
        <v>0</v>
      </c>
      <c r="F1410" s="8">
        <f t="shared" si="130"/>
        <v>883.3432835820895</v>
      </c>
      <c r="H1410" s="25">
        <f t="shared" ca="1" si="131"/>
        <v>5672</v>
      </c>
      <c r="I1410" s="7">
        <f t="shared" ca="1" si="132"/>
        <v>51</v>
      </c>
      <c r="J1410" s="25">
        <f ca="1">IF(I1410=0,0,COUNTIF(I$19:$I1410,C1410*10+1))</f>
        <v>78</v>
      </c>
      <c r="K1410" s="20">
        <f t="shared" ca="1" si="133"/>
        <v>0</v>
      </c>
      <c r="L1410" s="23">
        <f t="shared" ca="1" si="134"/>
        <v>5672</v>
      </c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</row>
    <row r="1411" spans="1:44" x14ac:dyDescent="0.2">
      <c r="A1411" s="14">
        <f>Daten!A1411</f>
        <v>50503</v>
      </c>
      <c r="B1411" s="7" t="str">
        <f>Daten!B1411</f>
        <v>Mariapfarr</v>
      </c>
      <c r="C1411" s="14">
        <f t="shared" si="129"/>
        <v>5</v>
      </c>
      <c r="D1411" s="8">
        <f>Daten!E1411</f>
        <v>2477</v>
      </c>
      <c r="E1411" s="9">
        <f>Daten!D1411</f>
        <v>0</v>
      </c>
      <c r="F1411" s="8">
        <f t="shared" si="130"/>
        <v>3992.7761194029849</v>
      </c>
      <c r="H1411" s="25">
        <f t="shared" ca="1" si="131"/>
        <v>25637</v>
      </c>
      <c r="I1411" s="7">
        <f t="shared" ca="1" si="132"/>
        <v>51</v>
      </c>
      <c r="J1411" s="25">
        <f ca="1">IF(I1411=0,0,COUNTIF(I$19:$I1411,C1411*10+1))</f>
        <v>79</v>
      </c>
      <c r="K1411" s="20">
        <f t="shared" ca="1" si="133"/>
        <v>0</v>
      </c>
      <c r="L1411" s="23">
        <f t="shared" ca="1" si="134"/>
        <v>25637</v>
      </c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</row>
    <row r="1412" spans="1:44" x14ac:dyDescent="0.2">
      <c r="A1412" s="14">
        <f>Daten!A1412</f>
        <v>50504</v>
      </c>
      <c r="B1412" s="7" t="str">
        <f>Daten!B1412</f>
        <v>Mauterndorf</v>
      </c>
      <c r="C1412" s="14">
        <f t="shared" si="129"/>
        <v>5</v>
      </c>
      <c r="D1412" s="8">
        <f>Daten!E1412</f>
        <v>1602</v>
      </c>
      <c r="E1412" s="9">
        <f>Daten!D1412</f>
        <v>0</v>
      </c>
      <c r="F1412" s="8">
        <f t="shared" si="130"/>
        <v>2582.3283582089553</v>
      </c>
      <c r="H1412" s="25">
        <f t="shared" ca="1" si="131"/>
        <v>16581</v>
      </c>
      <c r="I1412" s="7">
        <f t="shared" ca="1" si="132"/>
        <v>51</v>
      </c>
      <c r="J1412" s="25">
        <f ca="1">IF(I1412=0,0,COUNTIF(I$19:$I1412,C1412*10+1))</f>
        <v>80</v>
      </c>
      <c r="K1412" s="20">
        <f t="shared" ca="1" si="133"/>
        <v>0</v>
      </c>
      <c r="L1412" s="23">
        <f t="shared" ca="1" si="134"/>
        <v>16581</v>
      </c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</row>
    <row r="1413" spans="1:44" x14ac:dyDescent="0.2">
      <c r="A1413" s="14">
        <f>Daten!A1413</f>
        <v>50505</v>
      </c>
      <c r="B1413" s="7" t="str">
        <f>Daten!B1413</f>
        <v>Muhr</v>
      </c>
      <c r="C1413" s="14">
        <f t="shared" si="129"/>
        <v>5</v>
      </c>
      <c r="D1413" s="8">
        <f>Daten!E1413</f>
        <v>490</v>
      </c>
      <c r="E1413" s="9">
        <f>Daten!D1413</f>
        <v>0</v>
      </c>
      <c r="F1413" s="8">
        <f t="shared" si="130"/>
        <v>789.85074626865674</v>
      </c>
      <c r="H1413" s="25">
        <f t="shared" ca="1" si="131"/>
        <v>5072</v>
      </c>
      <c r="I1413" s="7">
        <f t="shared" ca="1" si="132"/>
        <v>51</v>
      </c>
      <c r="J1413" s="25">
        <f ca="1">IF(I1413=0,0,COUNTIF(I$19:$I1413,C1413*10+1))</f>
        <v>81</v>
      </c>
      <c r="K1413" s="20">
        <f t="shared" ca="1" si="133"/>
        <v>0</v>
      </c>
      <c r="L1413" s="23">
        <f t="shared" ca="1" si="134"/>
        <v>5072</v>
      </c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</row>
    <row r="1414" spans="1:44" x14ac:dyDescent="0.2">
      <c r="A1414" s="14">
        <f>Daten!A1414</f>
        <v>50506</v>
      </c>
      <c r="B1414" s="7" t="str">
        <f>Daten!B1414</f>
        <v>Ramingstein</v>
      </c>
      <c r="C1414" s="14">
        <f t="shared" si="129"/>
        <v>5</v>
      </c>
      <c r="D1414" s="8">
        <f>Daten!E1414</f>
        <v>1041</v>
      </c>
      <c r="E1414" s="9">
        <f>Daten!D1414</f>
        <v>0</v>
      </c>
      <c r="F1414" s="8">
        <f t="shared" si="130"/>
        <v>1678.0298507462687</v>
      </c>
      <c r="H1414" s="25">
        <f t="shared" ca="1" si="131"/>
        <v>10775</v>
      </c>
      <c r="I1414" s="7">
        <f t="shared" ca="1" si="132"/>
        <v>51</v>
      </c>
      <c r="J1414" s="25">
        <f ca="1">IF(I1414=0,0,COUNTIF(I$19:$I1414,C1414*10+1))</f>
        <v>82</v>
      </c>
      <c r="K1414" s="20">
        <f t="shared" ca="1" si="133"/>
        <v>0</v>
      </c>
      <c r="L1414" s="23">
        <f t="shared" ca="1" si="134"/>
        <v>10775</v>
      </c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</row>
    <row r="1415" spans="1:44" x14ac:dyDescent="0.2">
      <c r="A1415" s="14">
        <f>Daten!A1415</f>
        <v>50507</v>
      </c>
      <c r="B1415" s="7" t="str">
        <f>Daten!B1415</f>
        <v>Sankt Andrä im Lungau</v>
      </c>
      <c r="C1415" s="14">
        <f t="shared" si="129"/>
        <v>5</v>
      </c>
      <c r="D1415" s="8">
        <f>Daten!E1415</f>
        <v>754</v>
      </c>
      <c r="E1415" s="9">
        <f>Daten!D1415</f>
        <v>0</v>
      </c>
      <c r="F1415" s="8">
        <f t="shared" si="130"/>
        <v>1215.4029850746269</v>
      </c>
      <c r="H1415" s="25">
        <f t="shared" ca="1" si="131"/>
        <v>7804</v>
      </c>
      <c r="I1415" s="7">
        <f t="shared" ca="1" si="132"/>
        <v>51</v>
      </c>
      <c r="J1415" s="25">
        <f ca="1">IF(I1415=0,0,COUNTIF(I$19:$I1415,C1415*10+1))</f>
        <v>83</v>
      </c>
      <c r="K1415" s="20">
        <f t="shared" ca="1" si="133"/>
        <v>0</v>
      </c>
      <c r="L1415" s="23">
        <f t="shared" ca="1" si="134"/>
        <v>7804</v>
      </c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</row>
    <row r="1416" spans="1:44" x14ac:dyDescent="0.2">
      <c r="A1416" s="14">
        <f>Daten!A1416</f>
        <v>50508</v>
      </c>
      <c r="B1416" s="7" t="str">
        <f>Daten!B1416</f>
        <v>Sankt Margarethen im Lungau</v>
      </c>
      <c r="C1416" s="14">
        <f t="shared" si="129"/>
        <v>5</v>
      </c>
      <c r="D1416" s="8">
        <f>Daten!E1416</f>
        <v>758</v>
      </c>
      <c r="E1416" s="9">
        <f>Daten!D1416</f>
        <v>0</v>
      </c>
      <c r="F1416" s="8">
        <f t="shared" si="130"/>
        <v>1221.8507462686566</v>
      </c>
      <c r="H1416" s="25">
        <f t="shared" ca="1" si="131"/>
        <v>7845</v>
      </c>
      <c r="I1416" s="7">
        <f t="shared" ca="1" si="132"/>
        <v>51</v>
      </c>
      <c r="J1416" s="25">
        <f ca="1">IF(I1416=0,0,COUNTIF(I$19:$I1416,C1416*10+1))</f>
        <v>84</v>
      </c>
      <c r="K1416" s="20">
        <f t="shared" ca="1" si="133"/>
        <v>0</v>
      </c>
      <c r="L1416" s="23">
        <f t="shared" ca="1" si="134"/>
        <v>7845</v>
      </c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</row>
    <row r="1417" spans="1:44" x14ac:dyDescent="0.2">
      <c r="A1417" s="14">
        <f>Daten!A1417</f>
        <v>50509</v>
      </c>
      <c r="B1417" s="7" t="str">
        <f>Daten!B1417</f>
        <v>Sankt Michael im Lungau</v>
      </c>
      <c r="C1417" s="14">
        <f t="shared" si="129"/>
        <v>5</v>
      </c>
      <c r="D1417" s="8">
        <f>Daten!E1417</f>
        <v>3550</v>
      </c>
      <c r="E1417" s="9">
        <f>Daten!D1417</f>
        <v>0</v>
      </c>
      <c r="F1417" s="8">
        <f t="shared" si="130"/>
        <v>5722.3880597014922</v>
      </c>
      <c r="H1417" s="25">
        <f t="shared" ca="1" si="131"/>
        <v>36743</v>
      </c>
      <c r="I1417" s="7">
        <f t="shared" ca="1" si="132"/>
        <v>51</v>
      </c>
      <c r="J1417" s="25">
        <f ca="1">IF(I1417=0,0,COUNTIF(I$19:$I1417,C1417*10+1))</f>
        <v>85</v>
      </c>
      <c r="K1417" s="20">
        <f t="shared" ca="1" si="133"/>
        <v>0</v>
      </c>
      <c r="L1417" s="23">
        <f t="shared" ca="1" si="134"/>
        <v>36743</v>
      </c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</row>
    <row r="1418" spans="1:44" x14ac:dyDescent="0.2">
      <c r="A1418" s="14">
        <f>Daten!A1418</f>
        <v>50510</v>
      </c>
      <c r="B1418" s="7" t="str">
        <f>Daten!B1418</f>
        <v>Tamsweg</v>
      </c>
      <c r="C1418" s="14">
        <f t="shared" si="129"/>
        <v>5</v>
      </c>
      <c r="D1418" s="8">
        <f>Daten!E1418</f>
        <v>5744</v>
      </c>
      <c r="E1418" s="9">
        <f>Daten!D1418</f>
        <v>0</v>
      </c>
      <c r="F1418" s="8">
        <f t="shared" si="130"/>
        <v>9258.9850746268658</v>
      </c>
      <c r="H1418" s="25">
        <f t="shared" ca="1" si="131"/>
        <v>59451</v>
      </c>
      <c r="I1418" s="7">
        <f t="shared" ca="1" si="132"/>
        <v>51</v>
      </c>
      <c r="J1418" s="25">
        <f ca="1">IF(I1418=0,0,COUNTIF(I$19:$I1418,C1418*10+1))</f>
        <v>86</v>
      </c>
      <c r="K1418" s="20">
        <f t="shared" ca="1" si="133"/>
        <v>0</v>
      </c>
      <c r="L1418" s="23">
        <f t="shared" ca="1" si="134"/>
        <v>59451</v>
      </c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</row>
    <row r="1419" spans="1:44" x14ac:dyDescent="0.2">
      <c r="A1419" s="14">
        <f>Daten!A1419</f>
        <v>50511</v>
      </c>
      <c r="B1419" s="7" t="str">
        <f>Daten!B1419</f>
        <v>Thomatal</v>
      </c>
      <c r="C1419" s="14">
        <f t="shared" si="129"/>
        <v>5</v>
      </c>
      <c r="D1419" s="8">
        <f>Daten!E1419</f>
        <v>359</v>
      </c>
      <c r="E1419" s="9">
        <f>Daten!D1419</f>
        <v>0</v>
      </c>
      <c r="F1419" s="8">
        <f t="shared" si="130"/>
        <v>578.68656716417911</v>
      </c>
      <c r="H1419" s="25">
        <f t="shared" ca="1" si="131"/>
        <v>3716</v>
      </c>
      <c r="I1419" s="7">
        <f t="shared" ca="1" si="132"/>
        <v>51</v>
      </c>
      <c r="J1419" s="25">
        <f ca="1">IF(I1419=0,0,COUNTIF(I$19:$I1419,C1419*10+1))</f>
        <v>87</v>
      </c>
      <c r="K1419" s="20">
        <f t="shared" ca="1" si="133"/>
        <v>0</v>
      </c>
      <c r="L1419" s="23">
        <f t="shared" ca="1" si="134"/>
        <v>3716</v>
      </c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</row>
    <row r="1420" spans="1:44" x14ac:dyDescent="0.2">
      <c r="A1420" s="14">
        <f>Daten!A1420</f>
        <v>50512</v>
      </c>
      <c r="B1420" s="7" t="str">
        <f>Daten!B1420</f>
        <v>Tweng</v>
      </c>
      <c r="C1420" s="14">
        <f t="shared" si="129"/>
        <v>5</v>
      </c>
      <c r="D1420" s="8">
        <f>Daten!E1420</f>
        <v>225</v>
      </c>
      <c r="E1420" s="9">
        <f>Daten!D1420</f>
        <v>0</v>
      </c>
      <c r="F1420" s="8">
        <f t="shared" si="130"/>
        <v>362.68656716417911</v>
      </c>
      <c r="H1420" s="25">
        <f t="shared" ca="1" si="131"/>
        <v>2329</v>
      </c>
      <c r="I1420" s="7">
        <f t="shared" ca="1" si="132"/>
        <v>51</v>
      </c>
      <c r="J1420" s="25">
        <f ca="1">IF(I1420=0,0,COUNTIF(I$19:$I1420,C1420*10+1))</f>
        <v>88</v>
      </c>
      <c r="K1420" s="20">
        <f t="shared" ca="1" si="133"/>
        <v>0</v>
      </c>
      <c r="L1420" s="23">
        <f t="shared" ca="1" si="134"/>
        <v>2329</v>
      </c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</row>
    <row r="1421" spans="1:44" x14ac:dyDescent="0.2">
      <c r="A1421" s="14">
        <f>Daten!A1421</f>
        <v>50513</v>
      </c>
      <c r="B1421" s="7" t="str">
        <f>Daten!B1421</f>
        <v>Unternberg</v>
      </c>
      <c r="C1421" s="14">
        <f t="shared" si="129"/>
        <v>5</v>
      </c>
      <c r="D1421" s="8">
        <f>Daten!E1421</f>
        <v>1044</v>
      </c>
      <c r="E1421" s="9">
        <f>Daten!D1421</f>
        <v>0</v>
      </c>
      <c r="F1421" s="8">
        <f t="shared" si="130"/>
        <v>1682.8656716417911</v>
      </c>
      <c r="H1421" s="25">
        <f t="shared" ca="1" si="131"/>
        <v>10806</v>
      </c>
      <c r="I1421" s="7">
        <f t="shared" ca="1" si="132"/>
        <v>51</v>
      </c>
      <c r="J1421" s="25">
        <f ca="1">IF(I1421=0,0,COUNTIF(I$19:$I1421,C1421*10+1))</f>
        <v>89</v>
      </c>
      <c r="K1421" s="20">
        <f t="shared" ca="1" si="133"/>
        <v>0</v>
      </c>
      <c r="L1421" s="23">
        <f t="shared" ca="1" si="134"/>
        <v>10806</v>
      </c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</row>
    <row r="1422" spans="1:44" x14ac:dyDescent="0.2">
      <c r="A1422" s="14">
        <f>Daten!A1422</f>
        <v>50514</v>
      </c>
      <c r="B1422" s="7" t="str">
        <f>Daten!B1422</f>
        <v>Weißpriach</v>
      </c>
      <c r="C1422" s="14">
        <f t="shared" si="129"/>
        <v>5</v>
      </c>
      <c r="D1422" s="8">
        <f>Daten!E1422</f>
        <v>305</v>
      </c>
      <c r="E1422" s="9">
        <f>Daten!D1422</f>
        <v>0</v>
      </c>
      <c r="F1422" s="8">
        <f t="shared" si="130"/>
        <v>491.64179104477614</v>
      </c>
      <c r="H1422" s="25">
        <f t="shared" ca="1" si="131"/>
        <v>3157</v>
      </c>
      <c r="I1422" s="7">
        <f t="shared" ca="1" si="132"/>
        <v>51</v>
      </c>
      <c r="J1422" s="25">
        <f ca="1">IF(I1422=0,0,COUNTIF(I$19:$I1422,C1422*10+1))</f>
        <v>90</v>
      </c>
      <c r="K1422" s="20">
        <f t="shared" ca="1" si="133"/>
        <v>0</v>
      </c>
      <c r="L1422" s="23">
        <f t="shared" ca="1" si="134"/>
        <v>3157</v>
      </c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</row>
    <row r="1423" spans="1:44" x14ac:dyDescent="0.2">
      <c r="A1423" s="14">
        <f>Daten!A1423</f>
        <v>50515</v>
      </c>
      <c r="B1423" s="7" t="str">
        <f>Daten!B1423</f>
        <v>Zederhaus</v>
      </c>
      <c r="C1423" s="14">
        <f t="shared" si="129"/>
        <v>5</v>
      </c>
      <c r="D1423" s="8">
        <f>Daten!E1423</f>
        <v>1184</v>
      </c>
      <c r="E1423" s="9">
        <f>Daten!D1423</f>
        <v>0</v>
      </c>
      <c r="F1423" s="8">
        <f t="shared" si="130"/>
        <v>1908.5373134328358</v>
      </c>
      <c r="H1423" s="25">
        <f t="shared" ca="1" si="131"/>
        <v>12255</v>
      </c>
      <c r="I1423" s="7">
        <f t="shared" ca="1" si="132"/>
        <v>51</v>
      </c>
      <c r="J1423" s="25">
        <f ca="1">IF(I1423=0,0,COUNTIF(I$19:$I1423,C1423*10+1))</f>
        <v>91</v>
      </c>
      <c r="K1423" s="20">
        <f t="shared" ca="1" si="133"/>
        <v>0</v>
      </c>
      <c r="L1423" s="23">
        <f t="shared" ca="1" si="134"/>
        <v>12255</v>
      </c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</row>
    <row r="1424" spans="1:44" x14ac:dyDescent="0.2">
      <c r="A1424" s="14">
        <f>Daten!A1424</f>
        <v>50601</v>
      </c>
      <c r="B1424" s="7" t="str">
        <f>Daten!B1424</f>
        <v>Bramberg am Wildkogel</v>
      </c>
      <c r="C1424" s="14">
        <f t="shared" si="129"/>
        <v>5</v>
      </c>
      <c r="D1424" s="8">
        <f>Daten!E1424</f>
        <v>4032</v>
      </c>
      <c r="E1424" s="9">
        <f>Daten!D1424</f>
        <v>0</v>
      </c>
      <c r="F1424" s="8">
        <f t="shared" si="130"/>
        <v>6499.3432835820895</v>
      </c>
      <c r="H1424" s="25">
        <f t="shared" ca="1" si="131"/>
        <v>41732</v>
      </c>
      <c r="I1424" s="7">
        <f t="shared" ca="1" si="132"/>
        <v>51</v>
      </c>
      <c r="J1424" s="25">
        <f ca="1">IF(I1424=0,0,COUNTIF(I$19:$I1424,C1424*10+1))</f>
        <v>92</v>
      </c>
      <c r="K1424" s="20">
        <f t="shared" ca="1" si="133"/>
        <v>0</v>
      </c>
      <c r="L1424" s="23">
        <f t="shared" ca="1" si="134"/>
        <v>41732</v>
      </c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</row>
    <row r="1425" spans="1:44" x14ac:dyDescent="0.2">
      <c r="A1425" s="14">
        <f>Daten!A1425</f>
        <v>50602</v>
      </c>
      <c r="B1425" s="7" t="str">
        <f>Daten!B1425</f>
        <v>Bruck an der Großglocknerstraße</v>
      </c>
      <c r="C1425" s="14">
        <f t="shared" si="129"/>
        <v>5</v>
      </c>
      <c r="D1425" s="8">
        <f>Daten!E1425</f>
        <v>4984</v>
      </c>
      <c r="E1425" s="9">
        <f>Daten!D1425</f>
        <v>0</v>
      </c>
      <c r="F1425" s="8">
        <f t="shared" si="130"/>
        <v>8033.9104477611936</v>
      </c>
      <c r="H1425" s="25">
        <f t="shared" ca="1" si="131"/>
        <v>51585</v>
      </c>
      <c r="I1425" s="7">
        <f t="shared" ca="1" si="132"/>
        <v>51</v>
      </c>
      <c r="J1425" s="25">
        <f ca="1">IF(I1425=0,0,COUNTIF(I$19:$I1425,C1425*10+1))</f>
        <v>93</v>
      </c>
      <c r="K1425" s="20">
        <f t="shared" ca="1" si="133"/>
        <v>0</v>
      </c>
      <c r="L1425" s="23">
        <f t="shared" ca="1" si="134"/>
        <v>51585</v>
      </c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</row>
    <row r="1426" spans="1:44" x14ac:dyDescent="0.2">
      <c r="A1426" s="14">
        <f>Daten!A1426</f>
        <v>50603</v>
      </c>
      <c r="B1426" s="7" t="str">
        <f>Daten!B1426</f>
        <v>Dienten am Hochkönig</v>
      </c>
      <c r="C1426" s="14">
        <f t="shared" si="129"/>
        <v>5</v>
      </c>
      <c r="D1426" s="8">
        <f>Daten!E1426</f>
        <v>724</v>
      </c>
      <c r="E1426" s="9">
        <f>Daten!D1426</f>
        <v>0</v>
      </c>
      <c r="F1426" s="8">
        <f t="shared" si="130"/>
        <v>1167.044776119403</v>
      </c>
      <c r="H1426" s="25">
        <f t="shared" ca="1" si="131"/>
        <v>7494</v>
      </c>
      <c r="I1426" s="7">
        <f t="shared" ca="1" si="132"/>
        <v>51</v>
      </c>
      <c r="J1426" s="25">
        <f ca="1">IF(I1426=0,0,COUNTIF(I$19:$I1426,C1426*10+1))</f>
        <v>94</v>
      </c>
      <c r="K1426" s="20">
        <f t="shared" ca="1" si="133"/>
        <v>0</v>
      </c>
      <c r="L1426" s="23">
        <f t="shared" ca="1" si="134"/>
        <v>7494</v>
      </c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</row>
    <row r="1427" spans="1:44" x14ac:dyDescent="0.2">
      <c r="A1427" s="14">
        <f>Daten!A1427</f>
        <v>50604</v>
      </c>
      <c r="B1427" s="7" t="str">
        <f>Daten!B1427</f>
        <v>Fusch an der Großglocknerstraße</v>
      </c>
      <c r="C1427" s="14">
        <f t="shared" ref="C1427:C1490" si="135">INT(A1427/10000)</f>
        <v>5</v>
      </c>
      <c r="D1427" s="8">
        <f>Daten!E1427</f>
        <v>742</v>
      </c>
      <c r="E1427" s="9">
        <f>Daten!D1427</f>
        <v>0</v>
      </c>
      <c r="F1427" s="8">
        <f t="shared" ref="F1427:F1490" si="136">IF(AND(E1427=1,D1427&lt;=20000),D1427*2,IF(D1427&lt;=10000,D1427*(1+41/67),IF(D1427&lt;=20000,D1427*(1+2/3),IF(D1427&lt;=50000,D1427*(2),D1427*(2+1/3))))+IF(AND(D1427&gt;9000,D1427&lt;=10000),(D1427-9000)*(110/201),0)+IF(AND(D1427&gt;18000,D1427&lt;=20000),(D1427-18000)*(3+1/3),0)+IF(AND(D1427&gt;45000,D1427&lt;=50000),(D1427-45000)*(3+1/3),0))</f>
        <v>1196.0597014925372</v>
      </c>
      <c r="H1427" s="25">
        <f t="shared" ref="H1427:H1490" ca="1" si="137">ROUND(OFFSET($G$6,C1427,0)/OFFSET($F$6,C1427,0)*F1427,0)</f>
        <v>7680</v>
      </c>
      <c r="I1427" s="7">
        <f t="shared" ref="I1427:I1490" ca="1" si="138">IF(H1427&gt;0,C1427*10+1,0)</f>
        <v>51</v>
      </c>
      <c r="J1427" s="25">
        <f ca="1">IF(I1427=0,0,COUNTIF(I$19:$I1427,C1427*10+1))</f>
        <v>95</v>
      </c>
      <c r="K1427" s="20">
        <f t="shared" ref="K1427:K1490" ca="1" si="139">IF(J1427=1,OFFSET($G$6,C1427,0)-OFFSET($H$6,C1427,0),0)</f>
        <v>0</v>
      </c>
      <c r="L1427" s="23">
        <f t="shared" ref="L1427:L1490" ca="1" si="140">H1427+K1427</f>
        <v>7680</v>
      </c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</row>
    <row r="1428" spans="1:44" x14ac:dyDescent="0.2">
      <c r="A1428" s="14">
        <f>Daten!A1428</f>
        <v>50605</v>
      </c>
      <c r="B1428" s="7" t="str">
        <f>Daten!B1428</f>
        <v>Hollersbach im Pinzgau</v>
      </c>
      <c r="C1428" s="14">
        <f t="shared" si="135"/>
        <v>5</v>
      </c>
      <c r="D1428" s="8">
        <f>Daten!E1428</f>
        <v>1236</v>
      </c>
      <c r="E1428" s="9">
        <f>Daten!D1428</f>
        <v>0</v>
      </c>
      <c r="F1428" s="8">
        <f t="shared" si="136"/>
        <v>1992.358208955224</v>
      </c>
      <c r="H1428" s="25">
        <f t="shared" ca="1" si="137"/>
        <v>12793</v>
      </c>
      <c r="I1428" s="7">
        <f t="shared" ca="1" si="138"/>
        <v>51</v>
      </c>
      <c r="J1428" s="25">
        <f ca="1">IF(I1428=0,0,COUNTIF(I$19:$I1428,C1428*10+1))</f>
        <v>96</v>
      </c>
      <c r="K1428" s="20">
        <f t="shared" ca="1" si="139"/>
        <v>0</v>
      </c>
      <c r="L1428" s="23">
        <f t="shared" ca="1" si="140"/>
        <v>12793</v>
      </c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</row>
    <row r="1429" spans="1:44" x14ac:dyDescent="0.2">
      <c r="A1429" s="14">
        <f>Daten!A1429</f>
        <v>50606</v>
      </c>
      <c r="B1429" s="7" t="str">
        <f>Daten!B1429</f>
        <v>Kaprun</v>
      </c>
      <c r="C1429" s="14">
        <f t="shared" si="135"/>
        <v>5</v>
      </c>
      <c r="D1429" s="8">
        <f>Daten!E1429</f>
        <v>3139</v>
      </c>
      <c r="E1429" s="9">
        <f>Daten!D1429</f>
        <v>0</v>
      </c>
      <c r="F1429" s="8">
        <f t="shared" si="136"/>
        <v>5059.8805970149251</v>
      </c>
      <c r="H1429" s="25">
        <f t="shared" ca="1" si="137"/>
        <v>32489</v>
      </c>
      <c r="I1429" s="7">
        <f t="shared" ca="1" si="138"/>
        <v>51</v>
      </c>
      <c r="J1429" s="25">
        <f ca="1">IF(I1429=0,0,COUNTIF(I$19:$I1429,C1429*10+1))</f>
        <v>97</v>
      </c>
      <c r="K1429" s="20">
        <f t="shared" ca="1" si="139"/>
        <v>0</v>
      </c>
      <c r="L1429" s="23">
        <f t="shared" ca="1" si="140"/>
        <v>32489</v>
      </c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</row>
    <row r="1430" spans="1:44" x14ac:dyDescent="0.2">
      <c r="A1430" s="14">
        <f>Daten!A1430</f>
        <v>50607</v>
      </c>
      <c r="B1430" s="7" t="str">
        <f>Daten!B1430</f>
        <v>Krimml</v>
      </c>
      <c r="C1430" s="14">
        <f t="shared" si="135"/>
        <v>5</v>
      </c>
      <c r="D1430" s="8">
        <f>Daten!E1430</f>
        <v>828</v>
      </c>
      <c r="E1430" s="9">
        <f>Daten!D1430</f>
        <v>0</v>
      </c>
      <c r="F1430" s="8">
        <f t="shared" si="136"/>
        <v>1334.686567164179</v>
      </c>
      <c r="H1430" s="25">
        <f t="shared" ca="1" si="137"/>
        <v>8570</v>
      </c>
      <c r="I1430" s="7">
        <f t="shared" ca="1" si="138"/>
        <v>51</v>
      </c>
      <c r="J1430" s="25">
        <f ca="1">IF(I1430=0,0,COUNTIF(I$19:$I1430,C1430*10+1))</f>
        <v>98</v>
      </c>
      <c r="K1430" s="20">
        <f t="shared" ca="1" si="139"/>
        <v>0</v>
      </c>
      <c r="L1430" s="23">
        <f t="shared" ca="1" si="140"/>
        <v>8570</v>
      </c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</row>
    <row r="1431" spans="1:44" x14ac:dyDescent="0.2">
      <c r="A1431" s="14">
        <f>Daten!A1431</f>
        <v>50608</v>
      </c>
      <c r="B1431" s="7" t="str">
        <f>Daten!B1431</f>
        <v>Lend</v>
      </c>
      <c r="C1431" s="14">
        <f t="shared" si="135"/>
        <v>5</v>
      </c>
      <c r="D1431" s="8">
        <f>Daten!E1431</f>
        <v>1272</v>
      </c>
      <c r="E1431" s="9">
        <f>Daten!D1431</f>
        <v>0</v>
      </c>
      <c r="F1431" s="8">
        <f t="shared" si="136"/>
        <v>2050.3880597014927</v>
      </c>
      <c r="H1431" s="25">
        <f t="shared" ca="1" si="137"/>
        <v>13165</v>
      </c>
      <c r="I1431" s="7">
        <f t="shared" ca="1" si="138"/>
        <v>51</v>
      </c>
      <c r="J1431" s="25">
        <f ca="1">IF(I1431=0,0,COUNTIF(I$19:$I1431,C1431*10+1))</f>
        <v>99</v>
      </c>
      <c r="K1431" s="20">
        <f t="shared" ca="1" si="139"/>
        <v>0</v>
      </c>
      <c r="L1431" s="23">
        <f t="shared" ca="1" si="140"/>
        <v>13165</v>
      </c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</row>
    <row r="1432" spans="1:44" x14ac:dyDescent="0.2">
      <c r="A1432" s="14">
        <f>Daten!A1432</f>
        <v>50609</v>
      </c>
      <c r="B1432" s="7" t="str">
        <f>Daten!B1432</f>
        <v>Leogang</v>
      </c>
      <c r="C1432" s="14">
        <f t="shared" si="135"/>
        <v>5</v>
      </c>
      <c r="D1432" s="8">
        <f>Daten!E1432</f>
        <v>3504</v>
      </c>
      <c r="E1432" s="9">
        <f>Daten!D1432</f>
        <v>0</v>
      </c>
      <c r="F1432" s="8">
        <f t="shared" si="136"/>
        <v>5648.2388059701489</v>
      </c>
      <c r="H1432" s="25">
        <f t="shared" ca="1" si="137"/>
        <v>36267</v>
      </c>
      <c r="I1432" s="7">
        <f t="shared" ca="1" si="138"/>
        <v>51</v>
      </c>
      <c r="J1432" s="25">
        <f ca="1">IF(I1432=0,0,COUNTIF(I$19:$I1432,C1432*10+1))</f>
        <v>100</v>
      </c>
      <c r="K1432" s="20">
        <f t="shared" ca="1" si="139"/>
        <v>0</v>
      </c>
      <c r="L1432" s="23">
        <f t="shared" ca="1" si="140"/>
        <v>36267</v>
      </c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</row>
    <row r="1433" spans="1:44" x14ac:dyDescent="0.2">
      <c r="A1433" s="14">
        <f>Daten!A1433</f>
        <v>50610</v>
      </c>
      <c r="B1433" s="7" t="str">
        <f>Daten!B1433</f>
        <v>Lofer</v>
      </c>
      <c r="C1433" s="14">
        <f t="shared" si="135"/>
        <v>5</v>
      </c>
      <c r="D1433" s="8">
        <f>Daten!E1433</f>
        <v>2114</v>
      </c>
      <c r="E1433" s="9">
        <f>Daten!D1433</f>
        <v>0</v>
      </c>
      <c r="F1433" s="8">
        <f t="shared" si="136"/>
        <v>3407.6417910447763</v>
      </c>
      <c r="H1433" s="25">
        <f t="shared" ca="1" si="137"/>
        <v>21880</v>
      </c>
      <c r="I1433" s="7">
        <f t="shared" ca="1" si="138"/>
        <v>51</v>
      </c>
      <c r="J1433" s="25">
        <f ca="1">IF(I1433=0,0,COUNTIF(I$19:$I1433,C1433*10+1))</f>
        <v>101</v>
      </c>
      <c r="K1433" s="20">
        <f t="shared" ca="1" si="139"/>
        <v>0</v>
      </c>
      <c r="L1433" s="23">
        <f t="shared" ca="1" si="140"/>
        <v>21880</v>
      </c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</row>
    <row r="1434" spans="1:44" x14ac:dyDescent="0.2">
      <c r="A1434" s="14">
        <f>Daten!A1434</f>
        <v>50611</v>
      </c>
      <c r="B1434" s="7" t="str">
        <f>Daten!B1434</f>
        <v>Maishofen</v>
      </c>
      <c r="C1434" s="14">
        <f t="shared" si="135"/>
        <v>5</v>
      </c>
      <c r="D1434" s="8">
        <f>Daten!E1434</f>
        <v>3676</v>
      </c>
      <c r="E1434" s="9">
        <f>Daten!D1434</f>
        <v>0</v>
      </c>
      <c r="F1434" s="8">
        <f t="shared" si="136"/>
        <v>5925.4925373134329</v>
      </c>
      <c r="H1434" s="25">
        <f t="shared" ca="1" si="137"/>
        <v>38047</v>
      </c>
      <c r="I1434" s="7">
        <f t="shared" ca="1" si="138"/>
        <v>51</v>
      </c>
      <c r="J1434" s="25">
        <f ca="1">IF(I1434=0,0,COUNTIF(I$19:$I1434,C1434*10+1))</f>
        <v>102</v>
      </c>
      <c r="K1434" s="20">
        <f t="shared" ca="1" si="139"/>
        <v>0</v>
      </c>
      <c r="L1434" s="23">
        <f t="shared" ca="1" si="140"/>
        <v>38047</v>
      </c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</row>
    <row r="1435" spans="1:44" x14ac:dyDescent="0.2">
      <c r="A1435" s="14">
        <f>Daten!A1435</f>
        <v>50612</v>
      </c>
      <c r="B1435" s="7" t="str">
        <f>Daten!B1435</f>
        <v>Maria Alm am Steinernen Meer</v>
      </c>
      <c r="C1435" s="14">
        <f t="shared" si="135"/>
        <v>5</v>
      </c>
      <c r="D1435" s="8">
        <f>Daten!E1435</f>
        <v>2245</v>
      </c>
      <c r="E1435" s="9">
        <f>Daten!D1435</f>
        <v>0</v>
      </c>
      <c r="F1435" s="8">
        <f t="shared" si="136"/>
        <v>3618.8059701492539</v>
      </c>
      <c r="H1435" s="25">
        <f t="shared" ca="1" si="137"/>
        <v>23236</v>
      </c>
      <c r="I1435" s="7">
        <f t="shared" ca="1" si="138"/>
        <v>51</v>
      </c>
      <c r="J1435" s="25">
        <f ca="1">IF(I1435=0,0,COUNTIF(I$19:$I1435,C1435*10+1))</f>
        <v>103</v>
      </c>
      <c r="K1435" s="20">
        <f t="shared" ca="1" si="139"/>
        <v>0</v>
      </c>
      <c r="L1435" s="23">
        <f t="shared" ca="1" si="140"/>
        <v>23236</v>
      </c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</row>
    <row r="1436" spans="1:44" x14ac:dyDescent="0.2">
      <c r="A1436" s="14">
        <f>Daten!A1436</f>
        <v>50613</v>
      </c>
      <c r="B1436" s="7" t="str">
        <f>Daten!B1436</f>
        <v>Mittersill</v>
      </c>
      <c r="C1436" s="14">
        <f t="shared" si="135"/>
        <v>5</v>
      </c>
      <c r="D1436" s="8">
        <f>Daten!E1436</f>
        <v>5791</v>
      </c>
      <c r="E1436" s="9">
        <f>Daten!D1436</f>
        <v>0</v>
      </c>
      <c r="F1436" s="8">
        <f t="shared" si="136"/>
        <v>9334.746268656716</v>
      </c>
      <c r="H1436" s="25">
        <f t="shared" ca="1" si="137"/>
        <v>59938</v>
      </c>
      <c r="I1436" s="7">
        <f t="shared" ca="1" si="138"/>
        <v>51</v>
      </c>
      <c r="J1436" s="25">
        <f ca="1">IF(I1436=0,0,COUNTIF(I$19:$I1436,C1436*10+1))</f>
        <v>104</v>
      </c>
      <c r="K1436" s="20">
        <f t="shared" ca="1" si="139"/>
        <v>0</v>
      </c>
      <c r="L1436" s="23">
        <f t="shared" ca="1" si="140"/>
        <v>59938</v>
      </c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</row>
    <row r="1437" spans="1:44" x14ac:dyDescent="0.2">
      <c r="A1437" s="14">
        <f>Daten!A1437</f>
        <v>50614</v>
      </c>
      <c r="B1437" s="7" t="str">
        <f>Daten!B1437</f>
        <v>Neukirchen am Großvenediger</v>
      </c>
      <c r="C1437" s="14">
        <f t="shared" si="135"/>
        <v>5</v>
      </c>
      <c r="D1437" s="8">
        <f>Daten!E1437</f>
        <v>2651</v>
      </c>
      <c r="E1437" s="9">
        <f>Daten!D1437</f>
        <v>0</v>
      </c>
      <c r="F1437" s="8">
        <f t="shared" si="136"/>
        <v>4273.2537313432831</v>
      </c>
      <c r="H1437" s="25">
        <f t="shared" ca="1" si="137"/>
        <v>27438</v>
      </c>
      <c r="I1437" s="7">
        <f t="shared" ca="1" si="138"/>
        <v>51</v>
      </c>
      <c r="J1437" s="25">
        <f ca="1">IF(I1437=0,0,COUNTIF(I$19:$I1437,C1437*10+1))</f>
        <v>105</v>
      </c>
      <c r="K1437" s="20">
        <f t="shared" ca="1" si="139"/>
        <v>0</v>
      </c>
      <c r="L1437" s="23">
        <f t="shared" ca="1" si="140"/>
        <v>27438</v>
      </c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</row>
    <row r="1438" spans="1:44" x14ac:dyDescent="0.2">
      <c r="A1438" s="14">
        <f>Daten!A1438</f>
        <v>50615</v>
      </c>
      <c r="B1438" s="7" t="str">
        <f>Daten!B1438</f>
        <v>Niedernsill</v>
      </c>
      <c r="C1438" s="14">
        <f t="shared" si="135"/>
        <v>5</v>
      </c>
      <c r="D1438" s="8">
        <f>Daten!E1438</f>
        <v>2814</v>
      </c>
      <c r="E1438" s="9">
        <f>Daten!D1438</f>
        <v>0</v>
      </c>
      <c r="F1438" s="8">
        <f t="shared" si="136"/>
        <v>4536</v>
      </c>
      <c r="H1438" s="25">
        <f t="shared" ca="1" si="137"/>
        <v>29125</v>
      </c>
      <c r="I1438" s="7">
        <f t="shared" ca="1" si="138"/>
        <v>51</v>
      </c>
      <c r="J1438" s="25">
        <f ca="1">IF(I1438=0,0,COUNTIF(I$19:$I1438,C1438*10+1))</f>
        <v>106</v>
      </c>
      <c r="K1438" s="20">
        <f t="shared" ca="1" si="139"/>
        <v>0</v>
      </c>
      <c r="L1438" s="23">
        <f t="shared" ca="1" si="140"/>
        <v>29125</v>
      </c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</row>
    <row r="1439" spans="1:44" x14ac:dyDescent="0.2">
      <c r="A1439" s="14">
        <f>Daten!A1439</f>
        <v>50616</v>
      </c>
      <c r="B1439" s="7" t="str">
        <f>Daten!B1439</f>
        <v>Piesendorf</v>
      </c>
      <c r="C1439" s="14">
        <f t="shared" si="135"/>
        <v>5</v>
      </c>
      <c r="D1439" s="8">
        <f>Daten!E1439</f>
        <v>3828</v>
      </c>
      <c r="E1439" s="9">
        <f>Daten!D1439</f>
        <v>0</v>
      </c>
      <c r="F1439" s="8">
        <f t="shared" si="136"/>
        <v>6170.5074626865671</v>
      </c>
      <c r="H1439" s="25">
        <f t="shared" ca="1" si="137"/>
        <v>39620</v>
      </c>
      <c r="I1439" s="7">
        <f t="shared" ca="1" si="138"/>
        <v>51</v>
      </c>
      <c r="J1439" s="25">
        <f ca="1">IF(I1439=0,0,COUNTIF(I$19:$I1439,C1439*10+1))</f>
        <v>107</v>
      </c>
      <c r="K1439" s="20">
        <f t="shared" ca="1" si="139"/>
        <v>0</v>
      </c>
      <c r="L1439" s="23">
        <f t="shared" ca="1" si="140"/>
        <v>39620</v>
      </c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</row>
    <row r="1440" spans="1:44" x14ac:dyDescent="0.2">
      <c r="A1440" s="14">
        <f>Daten!A1440</f>
        <v>50617</v>
      </c>
      <c r="B1440" s="7" t="str">
        <f>Daten!B1440</f>
        <v>Rauris</v>
      </c>
      <c r="C1440" s="14">
        <f t="shared" si="135"/>
        <v>5</v>
      </c>
      <c r="D1440" s="8">
        <f>Daten!E1440</f>
        <v>3081</v>
      </c>
      <c r="E1440" s="9">
        <f>Daten!D1440</f>
        <v>0</v>
      </c>
      <c r="F1440" s="8">
        <f t="shared" si="136"/>
        <v>4966.3880597014922</v>
      </c>
      <c r="H1440" s="25">
        <f t="shared" ca="1" si="137"/>
        <v>31889</v>
      </c>
      <c r="I1440" s="7">
        <f t="shared" ca="1" si="138"/>
        <v>51</v>
      </c>
      <c r="J1440" s="25">
        <f ca="1">IF(I1440=0,0,COUNTIF(I$19:$I1440,C1440*10+1))</f>
        <v>108</v>
      </c>
      <c r="K1440" s="20">
        <f t="shared" ca="1" si="139"/>
        <v>0</v>
      </c>
      <c r="L1440" s="23">
        <f t="shared" ca="1" si="140"/>
        <v>31889</v>
      </c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</row>
    <row r="1441" spans="1:44" x14ac:dyDescent="0.2">
      <c r="A1441" s="14">
        <f>Daten!A1441</f>
        <v>50618</v>
      </c>
      <c r="B1441" s="7" t="str">
        <f>Daten!B1441</f>
        <v>Saalbach-Hinterglemm</v>
      </c>
      <c r="C1441" s="14">
        <f t="shared" si="135"/>
        <v>5</v>
      </c>
      <c r="D1441" s="8">
        <f>Daten!E1441</f>
        <v>2859</v>
      </c>
      <c r="E1441" s="9">
        <f>Daten!D1441</f>
        <v>0</v>
      </c>
      <c r="F1441" s="8">
        <f t="shared" si="136"/>
        <v>4608.5373134328356</v>
      </c>
      <c r="H1441" s="25">
        <f t="shared" ca="1" si="137"/>
        <v>29591</v>
      </c>
      <c r="I1441" s="7">
        <f t="shared" ca="1" si="138"/>
        <v>51</v>
      </c>
      <c r="J1441" s="25">
        <f ca="1">IF(I1441=0,0,COUNTIF(I$19:$I1441,C1441*10+1))</f>
        <v>109</v>
      </c>
      <c r="K1441" s="20">
        <f t="shared" ca="1" si="139"/>
        <v>0</v>
      </c>
      <c r="L1441" s="23">
        <f t="shared" ca="1" si="140"/>
        <v>29591</v>
      </c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</row>
    <row r="1442" spans="1:44" x14ac:dyDescent="0.2">
      <c r="A1442" s="14">
        <f>Daten!A1442</f>
        <v>50619</v>
      </c>
      <c r="B1442" s="7" t="str">
        <f>Daten!B1442</f>
        <v>Saalfelden am Steinernen Meer</v>
      </c>
      <c r="C1442" s="14">
        <f t="shared" si="135"/>
        <v>5</v>
      </c>
      <c r="D1442" s="8">
        <f>Daten!E1442</f>
        <v>17111</v>
      </c>
      <c r="E1442" s="9">
        <f>Daten!D1442</f>
        <v>0</v>
      </c>
      <c r="F1442" s="8">
        <f t="shared" si="136"/>
        <v>28518.333333333332</v>
      </c>
      <c r="H1442" s="25">
        <f t="shared" ca="1" si="137"/>
        <v>183114</v>
      </c>
      <c r="I1442" s="7">
        <f t="shared" ca="1" si="138"/>
        <v>51</v>
      </c>
      <c r="J1442" s="25">
        <f ca="1">IF(I1442=0,0,COUNTIF(I$19:$I1442,C1442*10+1))</f>
        <v>110</v>
      </c>
      <c r="K1442" s="20">
        <f t="shared" ca="1" si="139"/>
        <v>0</v>
      </c>
      <c r="L1442" s="23">
        <f t="shared" ca="1" si="140"/>
        <v>183114</v>
      </c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</row>
    <row r="1443" spans="1:44" x14ac:dyDescent="0.2">
      <c r="A1443" s="14">
        <f>Daten!A1443</f>
        <v>50620</v>
      </c>
      <c r="B1443" s="7" t="str">
        <f>Daten!B1443</f>
        <v>Sankt Martin bei Lofer</v>
      </c>
      <c r="C1443" s="14">
        <f t="shared" si="135"/>
        <v>5</v>
      </c>
      <c r="D1443" s="8">
        <f>Daten!E1443</f>
        <v>1200</v>
      </c>
      <c r="E1443" s="9">
        <f>Daten!D1443</f>
        <v>0</v>
      </c>
      <c r="F1443" s="8">
        <f t="shared" si="136"/>
        <v>1934.3283582089553</v>
      </c>
      <c r="H1443" s="25">
        <f t="shared" ca="1" si="137"/>
        <v>12420</v>
      </c>
      <c r="I1443" s="7">
        <f t="shared" ca="1" si="138"/>
        <v>51</v>
      </c>
      <c r="J1443" s="25">
        <f ca="1">IF(I1443=0,0,COUNTIF(I$19:$I1443,C1443*10+1))</f>
        <v>111</v>
      </c>
      <c r="K1443" s="20">
        <f t="shared" ca="1" si="139"/>
        <v>0</v>
      </c>
      <c r="L1443" s="23">
        <f t="shared" ca="1" si="140"/>
        <v>12420</v>
      </c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</row>
    <row r="1444" spans="1:44" x14ac:dyDescent="0.2">
      <c r="A1444" s="14">
        <f>Daten!A1444</f>
        <v>50621</v>
      </c>
      <c r="B1444" s="7" t="str">
        <f>Daten!B1444</f>
        <v>Stuhlfelden</v>
      </c>
      <c r="C1444" s="14">
        <f t="shared" si="135"/>
        <v>5</v>
      </c>
      <c r="D1444" s="8">
        <f>Daten!E1444</f>
        <v>1542</v>
      </c>
      <c r="E1444" s="9">
        <f>Daten!D1444</f>
        <v>0</v>
      </c>
      <c r="F1444" s="8">
        <f t="shared" si="136"/>
        <v>2485.6119402985073</v>
      </c>
      <c r="H1444" s="25">
        <f t="shared" ca="1" si="137"/>
        <v>15960</v>
      </c>
      <c r="I1444" s="7">
        <f t="shared" ca="1" si="138"/>
        <v>51</v>
      </c>
      <c r="J1444" s="25">
        <f ca="1">IF(I1444=0,0,COUNTIF(I$19:$I1444,C1444*10+1))</f>
        <v>112</v>
      </c>
      <c r="K1444" s="20">
        <f t="shared" ca="1" si="139"/>
        <v>0</v>
      </c>
      <c r="L1444" s="23">
        <f t="shared" ca="1" si="140"/>
        <v>15960</v>
      </c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</row>
    <row r="1445" spans="1:44" x14ac:dyDescent="0.2">
      <c r="A1445" s="14">
        <f>Daten!A1445</f>
        <v>50622</v>
      </c>
      <c r="B1445" s="7" t="str">
        <f>Daten!B1445</f>
        <v>Taxenbach</v>
      </c>
      <c r="C1445" s="14">
        <f t="shared" si="135"/>
        <v>5</v>
      </c>
      <c r="D1445" s="8">
        <f>Daten!E1445</f>
        <v>2757</v>
      </c>
      <c r="E1445" s="9">
        <f>Daten!D1445</f>
        <v>0</v>
      </c>
      <c r="F1445" s="8">
        <f t="shared" si="136"/>
        <v>4444.1194029850749</v>
      </c>
      <c r="H1445" s="25">
        <f t="shared" ca="1" si="137"/>
        <v>28535</v>
      </c>
      <c r="I1445" s="7">
        <f t="shared" ca="1" si="138"/>
        <v>51</v>
      </c>
      <c r="J1445" s="25">
        <f ca="1">IF(I1445=0,0,COUNTIF(I$19:$I1445,C1445*10+1))</f>
        <v>113</v>
      </c>
      <c r="K1445" s="20">
        <f t="shared" ca="1" si="139"/>
        <v>0</v>
      </c>
      <c r="L1445" s="23">
        <f t="shared" ca="1" si="140"/>
        <v>28535</v>
      </c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</row>
    <row r="1446" spans="1:44" x14ac:dyDescent="0.2">
      <c r="A1446" s="14">
        <f>Daten!A1446</f>
        <v>50623</v>
      </c>
      <c r="B1446" s="7" t="str">
        <f>Daten!B1446</f>
        <v>Unken</v>
      </c>
      <c r="C1446" s="14">
        <f t="shared" si="135"/>
        <v>5</v>
      </c>
      <c r="D1446" s="8">
        <f>Daten!E1446</f>
        <v>2011</v>
      </c>
      <c r="E1446" s="9">
        <f>Daten!D1446</f>
        <v>0</v>
      </c>
      <c r="F1446" s="8">
        <f t="shared" si="136"/>
        <v>3241.6119402985073</v>
      </c>
      <c r="H1446" s="25">
        <f t="shared" ca="1" si="137"/>
        <v>20814</v>
      </c>
      <c r="I1446" s="7">
        <f t="shared" ca="1" si="138"/>
        <v>51</v>
      </c>
      <c r="J1446" s="25">
        <f ca="1">IF(I1446=0,0,COUNTIF(I$19:$I1446,C1446*10+1))</f>
        <v>114</v>
      </c>
      <c r="K1446" s="20">
        <f t="shared" ca="1" si="139"/>
        <v>0</v>
      </c>
      <c r="L1446" s="23">
        <f t="shared" ca="1" si="140"/>
        <v>20814</v>
      </c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</row>
    <row r="1447" spans="1:44" x14ac:dyDescent="0.2">
      <c r="A1447" s="14">
        <f>Daten!A1447</f>
        <v>50624</v>
      </c>
      <c r="B1447" s="7" t="str">
        <f>Daten!B1447</f>
        <v>Uttendorf</v>
      </c>
      <c r="C1447" s="14">
        <f t="shared" si="135"/>
        <v>5</v>
      </c>
      <c r="D1447" s="8">
        <f>Daten!E1447</f>
        <v>3044</v>
      </c>
      <c r="E1447" s="9">
        <f>Daten!D1447</f>
        <v>0</v>
      </c>
      <c r="F1447" s="8">
        <f t="shared" si="136"/>
        <v>4906.746268656716</v>
      </c>
      <c r="H1447" s="25">
        <f t="shared" ca="1" si="137"/>
        <v>31506</v>
      </c>
      <c r="I1447" s="7">
        <f t="shared" ca="1" si="138"/>
        <v>51</v>
      </c>
      <c r="J1447" s="25">
        <f ca="1">IF(I1447=0,0,COUNTIF(I$19:$I1447,C1447*10+1))</f>
        <v>115</v>
      </c>
      <c r="K1447" s="20">
        <f t="shared" ca="1" si="139"/>
        <v>0</v>
      </c>
      <c r="L1447" s="23">
        <f t="shared" ca="1" si="140"/>
        <v>31506</v>
      </c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</row>
    <row r="1448" spans="1:44" x14ac:dyDescent="0.2">
      <c r="A1448" s="14">
        <f>Daten!A1448</f>
        <v>50625</v>
      </c>
      <c r="B1448" s="7" t="str">
        <f>Daten!B1448</f>
        <v>Viehhofen</v>
      </c>
      <c r="C1448" s="14">
        <f t="shared" si="135"/>
        <v>5</v>
      </c>
      <c r="D1448" s="8">
        <f>Daten!E1448</f>
        <v>581</v>
      </c>
      <c r="E1448" s="9">
        <f>Daten!D1448</f>
        <v>0</v>
      </c>
      <c r="F1448" s="8">
        <f t="shared" si="136"/>
        <v>936.53731343283584</v>
      </c>
      <c r="H1448" s="25">
        <f t="shared" ca="1" si="137"/>
        <v>6013</v>
      </c>
      <c r="I1448" s="7">
        <f t="shared" ca="1" si="138"/>
        <v>51</v>
      </c>
      <c r="J1448" s="25">
        <f ca="1">IF(I1448=0,0,COUNTIF(I$19:$I1448,C1448*10+1))</f>
        <v>116</v>
      </c>
      <c r="K1448" s="20">
        <f t="shared" ca="1" si="139"/>
        <v>0</v>
      </c>
      <c r="L1448" s="23">
        <f t="shared" ca="1" si="140"/>
        <v>6013</v>
      </c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</row>
    <row r="1449" spans="1:44" x14ac:dyDescent="0.2">
      <c r="A1449" s="14">
        <f>Daten!A1449</f>
        <v>50626</v>
      </c>
      <c r="B1449" s="7" t="str">
        <f>Daten!B1449</f>
        <v>Wald im Pinzgau</v>
      </c>
      <c r="C1449" s="14">
        <f t="shared" si="135"/>
        <v>5</v>
      </c>
      <c r="D1449" s="8">
        <f>Daten!E1449</f>
        <v>1146</v>
      </c>
      <c r="E1449" s="9">
        <f>Daten!D1449</f>
        <v>0</v>
      </c>
      <c r="F1449" s="8">
        <f t="shared" si="136"/>
        <v>1847.2835820895523</v>
      </c>
      <c r="H1449" s="25">
        <f t="shared" ca="1" si="137"/>
        <v>11861</v>
      </c>
      <c r="I1449" s="7">
        <f t="shared" ca="1" si="138"/>
        <v>51</v>
      </c>
      <c r="J1449" s="25">
        <f ca="1">IF(I1449=0,0,COUNTIF(I$19:$I1449,C1449*10+1))</f>
        <v>117</v>
      </c>
      <c r="K1449" s="20">
        <f t="shared" ca="1" si="139"/>
        <v>0</v>
      </c>
      <c r="L1449" s="23">
        <f t="shared" ca="1" si="140"/>
        <v>11861</v>
      </c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</row>
    <row r="1450" spans="1:44" x14ac:dyDescent="0.2">
      <c r="A1450" s="14">
        <f>Daten!A1450</f>
        <v>50627</v>
      </c>
      <c r="B1450" s="7" t="str">
        <f>Daten!B1450</f>
        <v>Weißbach bei Lofer</v>
      </c>
      <c r="C1450" s="14">
        <f t="shared" si="135"/>
        <v>5</v>
      </c>
      <c r="D1450" s="8">
        <f>Daten!E1450</f>
        <v>409</v>
      </c>
      <c r="E1450" s="9">
        <f>Daten!D1450</f>
        <v>0</v>
      </c>
      <c r="F1450" s="8">
        <f t="shared" si="136"/>
        <v>659.28358208955228</v>
      </c>
      <c r="H1450" s="25">
        <f t="shared" ca="1" si="137"/>
        <v>4233</v>
      </c>
      <c r="I1450" s="7">
        <f t="shared" ca="1" si="138"/>
        <v>51</v>
      </c>
      <c r="J1450" s="25">
        <f ca="1">IF(I1450=0,0,COUNTIF(I$19:$I1450,C1450*10+1))</f>
        <v>118</v>
      </c>
      <c r="K1450" s="20">
        <f t="shared" ca="1" si="139"/>
        <v>0</v>
      </c>
      <c r="L1450" s="23">
        <f t="shared" ca="1" si="140"/>
        <v>4233</v>
      </c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</row>
    <row r="1451" spans="1:44" x14ac:dyDescent="0.2">
      <c r="A1451" s="14">
        <f>Daten!A1451</f>
        <v>50628</v>
      </c>
      <c r="B1451" s="7" t="str">
        <f>Daten!B1451</f>
        <v>Zell am See</v>
      </c>
      <c r="C1451" s="14">
        <f t="shared" si="135"/>
        <v>5</v>
      </c>
      <c r="D1451" s="8">
        <f>Daten!E1451</f>
        <v>10160</v>
      </c>
      <c r="E1451" s="9">
        <f>Daten!D1451</f>
        <v>0</v>
      </c>
      <c r="F1451" s="8">
        <f t="shared" si="136"/>
        <v>16933.333333333332</v>
      </c>
      <c r="H1451" s="25">
        <f t="shared" ca="1" si="137"/>
        <v>108728</v>
      </c>
      <c r="I1451" s="7">
        <f t="shared" ca="1" si="138"/>
        <v>51</v>
      </c>
      <c r="J1451" s="25">
        <f ca="1">IF(I1451=0,0,COUNTIF(I$19:$I1451,C1451*10+1))</f>
        <v>119</v>
      </c>
      <c r="K1451" s="20">
        <f t="shared" ca="1" si="139"/>
        <v>0</v>
      </c>
      <c r="L1451" s="23">
        <f t="shared" ca="1" si="140"/>
        <v>108728</v>
      </c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</row>
    <row r="1452" spans="1:44" x14ac:dyDescent="0.2">
      <c r="A1452" s="14">
        <f>Daten!A1452</f>
        <v>60101</v>
      </c>
      <c r="B1452" s="7" t="str">
        <f>Daten!B1452</f>
        <v>Graz</v>
      </c>
      <c r="C1452" s="14">
        <f t="shared" si="135"/>
        <v>6</v>
      </c>
      <c r="D1452" s="8">
        <f>Daten!E1452</f>
        <v>297083</v>
      </c>
      <c r="E1452" s="9">
        <f>Daten!D1452</f>
        <v>1</v>
      </c>
      <c r="F1452" s="8">
        <f t="shared" si="136"/>
        <v>693193.66666666674</v>
      </c>
      <c r="H1452" s="25">
        <f t="shared" ca="1" si="137"/>
        <v>3791167</v>
      </c>
      <c r="I1452" s="7">
        <f t="shared" ca="1" si="138"/>
        <v>61</v>
      </c>
      <c r="J1452" s="25">
        <f ca="1">IF(I1452=0,0,COUNTIF(I$19:$I1452,C1452*10+1))</f>
        <v>1</v>
      </c>
      <c r="K1452" s="20">
        <f t="shared" ca="1" si="139"/>
        <v>-7</v>
      </c>
      <c r="L1452" s="23">
        <f t="shared" ca="1" si="140"/>
        <v>3791160</v>
      </c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</row>
    <row r="1453" spans="1:44" x14ac:dyDescent="0.2">
      <c r="A1453" s="14">
        <f>Daten!A1453</f>
        <v>60305</v>
      </c>
      <c r="B1453" s="7" t="str">
        <f>Daten!B1453</f>
        <v>Frauental an der Laßnitz</v>
      </c>
      <c r="C1453" s="14">
        <f t="shared" si="135"/>
        <v>6</v>
      </c>
      <c r="D1453" s="8">
        <f>Daten!E1453</f>
        <v>3134</v>
      </c>
      <c r="E1453" s="9">
        <f>Daten!D1453</f>
        <v>0</v>
      </c>
      <c r="F1453" s="8">
        <f t="shared" si="136"/>
        <v>5051.8208955223881</v>
      </c>
      <c r="H1453" s="25">
        <f t="shared" ca="1" si="137"/>
        <v>27629</v>
      </c>
      <c r="I1453" s="7">
        <f t="shared" ca="1" si="138"/>
        <v>61</v>
      </c>
      <c r="J1453" s="25">
        <f ca="1">IF(I1453=0,0,COUNTIF(I$19:$I1453,C1453*10+1))</f>
        <v>2</v>
      </c>
      <c r="K1453" s="20">
        <f t="shared" ca="1" si="139"/>
        <v>0</v>
      </c>
      <c r="L1453" s="23">
        <f t="shared" ca="1" si="140"/>
        <v>27629</v>
      </c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</row>
    <row r="1454" spans="1:44" x14ac:dyDescent="0.2">
      <c r="A1454" s="14">
        <f>Daten!A1454</f>
        <v>60318</v>
      </c>
      <c r="B1454" s="7" t="str">
        <f>Daten!B1454</f>
        <v>Lannach</v>
      </c>
      <c r="C1454" s="14">
        <f t="shared" si="135"/>
        <v>6</v>
      </c>
      <c r="D1454" s="8">
        <f>Daten!E1454</f>
        <v>3649</v>
      </c>
      <c r="E1454" s="9">
        <f>Daten!D1454</f>
        <v>0</v>
      </c>
      <c r="F1454" s="8">
        <f t="shared" si="136"/>
        <v>5881.9701492537315</v>
      </c>
      <c r="H1454" s="25">
        <f t="shared" ca="1" si="137"/>
        <v>32169</v>
      </c>
      <c r="I1454" s="7">
        <f t="shared" ca="1" si="138"/>
        <v>61</v>
      </c>
      <c r="J1454" s="25">
        <f ca="1">IF(I1454=0,0,COUNTIF(I$19:$I1454,C1454*10+1))</f>
        <v>3</v>
      </c>
      <c r="K1454" s="20">
        <f t="shared" ca="1" si="139"/>
        <v>0</v>
      </c>
      <c r="L1454" s="23">
        <f t="shared" ca="1" si="140"/>
        <v>32169</v>
      </c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</row>
    <row r="1455" spans="1:44" x14ac:dyDescent="0.2">
      <c r="A1455" s="14">
        <f>Daten!A1455</f>
        <v>60323</v>
      </c>
      <c r="B1455" s="7" t="str">
        <f>Daten!B1455</f>
        <v>Pölfing-Brunn</v>
      </c>
      <c r="C1455" s="14">
        <f t="shared" si="135"/>
        <v>6</v>
      </c>
      <c r="D1455" s="8">
        <f>Daten!E1455</f>
        <v>1602</v>
      </c>
      <c r="E1455" s="9">
        <f>Daten!D1455</f>
        <v>0</v>
      </c>
      <c r="F1455" s="8">
        <f t="shared" si="136"/>
        <v>2582.3283582089553</v>
      </c>
      <c r="H1455" s="25">
        <f t="shared" ca="1" si="137"/>
        <v>14123</v>
      </c>
      <c r="I1455" s="7">
        <f t="shared" ca="1" si="138"/>
        <v>61</v>
      </c>
      <c r="J1455" s="25">
        <f ca="1">IF(I1455=0,0,COUNTIF(I$19:$I1455,C1455*10+1))</f>
        <v>4</v>
      </c>
      <c r="K1455" s="20">
        <f t="shared" ca="1" si="139"/>
        <v>0</v>
      </c>
      <c r="L1455" s="23">
        <f t="shared" ca="1" si="140"/>
        <v>14123</v>
      </c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</row>
    <row r="1456" spans="1:44" x14ac:dyDescent="0.2">
      <c r="A1456" s="14">
        <f>Daten!A1456</f>
        <v>60324</v>
      </c>
      <c r="B1456" s="7" t="str">
        <f>Daten!B1456</f>
        <v>Preding</v>
      </c>
      <c r="C1456" s="14">
        <f t="shared" si="135"/>
        <v>6</v>
      </c>
      <c r="D1456" s="8">
        <f>Daten!E1456</f>
        <v>1897</v>
      </c>
      <c r="E1456" s="9">
        <f>Daten!D1456</f>
        <v>0</v>
      </c>
      <c r="F1456" s="8">
        <f t="shared" si="136"/>
        <v>3057.8507462686566</v>
      </c>
      <c r="H1456" s="25">
        <f t="shared" ca="1" si="137"/>
        <v>16724</v>
      </c>
      <c r="I1456" s="7">
        <f t="shared" ca="1" si="138"/>
        <v>61</v>
      </c>
      <c r="J1456" s="25">
        <f ca="1">IF(I1456=0,0,COUNTIF(I$19:$I1456,C1456*10+1))</f>
        <v>5</v>
      </c>
      <c r="K1456" s="20">
        <f t="shared" ca="1" si="139"/>
        <v>0</v>
      </c>
      <c r="L1456" s="23">
        <f t="shared" ca="1" si="140"/>
        <v>16724</v>
      </c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</row>
    <row r="1457" spans="1:44" x14ac:dyDescent="0.2">
      <c r="A1457" s="14">
        <f>Daten!A1457</f>
        <v>60326</v>
      </c>
      <c r="B1457" s="7" t="str">
        <f>Daten!B1457</f>
        <v>Sankt Josef (Weststeiermark)</v>
      </c>
      <c r="C1457" s="14">
        <f t="shared" si="135"/>
        <v>6</v>
      </c>
      <c r="D1457" s="8">
        <f>Daten!E1457</f>
        <v>1715</v>
      </c>
      <c r="E1457" s="9">
        <f>Daten!D1457</f>
        <v>0</v>
      </c>
      <c r="F1457" s="8">
        <f t="shared" si="136"/>
        <v>2764.4776119402986</v>
      </c>
      <c r="H1457" s="25">
        <f t="shared" ca="1" si="137"/>
        <v>15119</v>
      </c>
      <c r="I1457" s="7">
        <f t="shared" ca="1" si="138"/>
        <v>61</v>
      </c>
      <c r="J1457" s="25">
        <f ca="1">IF(I1457=0,0,COUNTIF(I$19:$I1457,C1457*10+1))</f>
        <v>6</v>
      </c>
      <c r="K1457" s="20">
        <f t="shared" ca="1" si="139"/>
        <v>0</v>
      </c>
      <c r="L1457" s="23">
        <f t="shared" ca="1" si="140"/>
        <v>15119</v>
      </c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</row>
    <row r="1458" spans="1:44" x14ac:dyDescent="0.2">
      <c r="A1458" s="14">
        <f>Daten!A1458</f>
        <v>60329</v>
      </c>
      <c r="B1458" s="7" t="str">
        <f>Daten!B1458</f>
        <v>Sankt Peter im Sulmtal</v>
      </c>
      <c r="C1458" s="14">
        <f t="shared" si="135"/>
        <v>6</v>
      </c>
      <c r="D1458" s="8">
        <f>Daten!E1458</f>
        <v>1271</v>
      </c>
      <c r="E1458" s="9">
        <f>Daten!D1458</f>
        <v>0</v>
      </c>
      <c r="F1458" s="8">
        <f t="shared" si="136"/>
        <v>2048.7761194029849</v>
      </c>
      <c r="H1458" s="25">
        <f t="shared" ca="1" si="137"/>
        <v>11205</v>
      </c>
      <c r="I1458" s="7">
        <f t="shared" ca="1" si="138"/>
        <v>61</v>
      </c>
      <c r="J1458" s="25">
        <f ca="1">IF(I1458=0,0,COUNTIF(I$19:$I1458,C1458*10+1))</f>
        <v>7</v>
      </c>
      <c r="K1458" s="20">
        <f t="shared" ca="1" si="139"/>
        <v>0</v>
      </c>
      <c r="L1458" s="23">
        <f t="shared" ca="1" si="140"/>
        <v>11205</v>
      </c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</row>
    <row r="1459" spans="1:44" x14ac:dyDescent="0.2">
      <c r="A1459" s="14">
        <f>Daten!A1459</f>
        <v>60341</v>
      </c>
      <c r="B1459" s="7" t="str">
        <f>Daten!B1459</f>
        <v>Wettmannstätten</v>
      </c>
      <c r="C1459" s="14">
        <f t="shared" si="135"/>
        <v>6</v>
      </c>
      <c r="D1459" s="8">
        <f>Daten!E1459</f>
        <v>1659</v>
      </c>
      <c r="E1459" s="9">
        <f>Daten!D1459</f>
        <v>0</v>
      </c>
      <c r="F1459" s="8">
        <f t="shared" si="136"/>
        <v>2674.2089552238804</v>
      </c>
      <c r="H1459" s="25">
        <f t="shared" ca="1" si="137"/>
        <v>14626</v>
      </c>
      <c r="I1459" s="7">
        <f t="shared" ca="1" si="138"/>
        <v>61</v>
      </c>
      <c r="J1459" s="25">
        <f ca="1">IF(I1459=0,0,COUNTIF(I$19:$I1459,C1459*10+1))</f>
        <v>8</v>
      </c>
      <c r="K1459" s="20">
        <f t="shared" ca="1" si="139"/>
        <v>0</v>
      </c>
      <c r="L1459" s="23">
        <f t="shared" ca="1" si="140"/>
        <v>14626</v>
      </c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</row>
    <row r="1460" spans="1:44" x14ac:dyDescent="0.2">
      <c r="A1460" s="14">
        <f>Daten!A1460</f>
        <v>60344</v>
      </c>
      <c r="B1460" s="7" t="str">
        <f>Daten!B1460</f>
        <v>Deutschlandsberg</v>
      </c>
      <c r="C1460" s="14">
        <f t="shared" si="135"/>
        <v>6</v>
      </c>
      <c r="D1460" s="8">
        <f>Daten!E1460</f>
        <v>11708</v>
      </c>
      <c r="E1460" s="9">
        <f>Daten!D1460</f>
        <v>0</v>
      </c>
      <c r="F1460" s="8">
        <f t="shared" si="136"/>
        <v>19513.333333333332</v>
      </c>
      <c r="H1460" s="25">
        <f t="shared" ca="1" si="137"/>
        <v>106721</v>
      </c>
      <c r="I1460" s="7">
        <f t="shared" ca="1" si="138"/>
        <v>61</v>
      </c>
      <c r="J1460" s="25">
        <f ca="1">IF(I1460=0,0,COUNTIF(I$19:$I1460,C1460*10+1))</f>
        <v>9</v>
      </c>
      <c r="K1460" s="20">
        <f t="shared" ca="1" si="139"/>
        <v>0</v>
      </c>
      <c r="L1460" s="23">
        <f t="shared" ca="1" si="140"/>
        <v>106721</v>
      </c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</row>
    <row r="1461" spans="1:44" x14ac:dyDescent="0.2">
      <c r="A1461" s="14">
        <f>Daten!A1461</f>
        <v>60345</v>
      </c>
      <c r="B1461" s="7" t="str">
        <f>Daten!B1461</f>
        <v>Eibiswald</v>
      </c>
      <c r="C1461" s="14">
        <f t="shared" si="135"/>
        <v>6</v>
      </c>
      <c r="D1461" s="8">
        <f>Daten!E1461</f>
        <v>6316</v>
      </c>
      <c r="E1461" s="9">
        <f>Daten!D1461</f>
        <v>0</v>
      </c>
      <c r="F1461" s="8">
        <f t="shared" si="136"/>
        <v>10181.014925373134</v>
      </c>
      <c r="H1461" s="25">
        <f t="shared" ca="1" si="137"/>
        <v>55681</v>
      </c>
      <c r="I1461" s="7">
        <f t="shared" ca="1" si="138"/>
        <v>61</v>
      </c>
      <c r="J1461" s="25">
        <f ca="1">IF(I1461=0,0,COUNTIF(I$19:$I1461,C1461*10+1))</f>
        <v>10</v>
      </c>
      <c r="K1461" s="20">
        <f t="shared" ca="1" si="139"/>
        <v>0</v>
      </c>
      <c r="L1461" s="23">
        <f t="shared" ca="1" si="140"/>
        <v>55681</v>
      </c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</row>
    <row r="1462" spans="1:44" x14ac:dyDescent="0.2">
      <c r="A1462" s="14">
        <f>Daten!A1462</f>
        <v>60346</v>
      </c>
      <c r="B1462" s="7" t="str">
        <f>Daten!B1462</f>
        <v>Groß Sankt Florian</v>
      </c>
      <c r="C1462" s="14">
        <f t="shared" si="135"/>
        <v>6</v>
      </c>
      <c r="D1462" s="8">
        <f>Daten!E1462</f>
        <v>4090</v>
      </c>
      <c r="E1462" s="9">
        <f>Daten!D1462</f>
        <v>0</v>
      </c>
      <c r="F1462" s="8">
        <f t="shared" si="136"/>
        <v>6592.8358208955224</v>
      </c>
      <c r="H1462" s="25">
        <f t="shared" ca="1" si="137"/>
        <v>36057</v>
      </c>
      <c r="I1462" s="7">
        <f t="shared" ca="1" si="138"/>
        <v>61</v>
      </c>
      <c r="J1462" s="25">
        <f ca="1">IF(I1462=0,0,COUNTIF(I$19:$I1462,C1462*10+1))</f>
        <v>11</v>
      </c>
      <c r="K1462" s="20">
        <f t="shared" ca="1" si="139"/>
        <v>0</v>
      </c>
      <c r="L1462" s="23">
        <f t="shared" ca="1" si="140"/>
        <v>36057</v>
      </c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</row>
    <row r="1463" spans="1:44" x14ac:dyDescent="0.2">
      <c r="A1463" s="14">
        <f>Daten!A1463</f>
        <v>60347</v>
      </c>
      <c r="B1463" s="7" t="str">
        <f>Daten!B1463</f>
        <v>Sankt Martin im Sulmtal</v>
      </c>
      <c r="C1463" s="14">
        <f t="shared" si="135"/>
        <v>6</v>
      </c>
      <c r="D1463" s="8">
        <f>Daten!E1463</f>
        <v>3027</v>
      </c>
      <c r="E1463" s="9">
        <f>Daten!D1463</f>
        <v>0</v>
      </c>
      <c r="F1463" s="8">
        <f t="shared" si="136"/>
        <v>4879.3432835820895</v>
      </c>
      <c r="H1463" s="25">
        <f t="shared" ca="1" si="137"/>
        <v>26686</v>
      </c>
      <c r="I1463" s="7">
        <f t="shared" ca="1" si="138"/>
        <v>61</v>
      </c>
      <c r="J1463" s="25">
        <f ca="1">IF(I1463=0,0,COUNTIF(I$19:$I1463,C1463*10+1))</f>
        <v>12</v>
      </c>
      <c r="K1463" s="20">
        <f t="shared" ca="1" si="139"/>
        <v>0</v>
      </c>
      <c r="L1463" s="23">
        <f t="shared" ca="1" si="140"/>
        <v>26686</v>
      </c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</row>
    <row r="1464" spans="1:44" x14ac:dyDescent="0.2">
      <c r="A1464" s="14">
        <f>Daten!A1464</f>
        <v>60348</v>
      </c>
      <c r="B1464" s="7" t="str">
        <f>Daten!B1464</f>
        <v>Sankt Stefan ob Stainz</v>
      </c>
      <c r="C1464" s="14">
        <f t="shared" si="135"/>
        <v>6</v>
      </c>
      <c r="D1464" s="8">
        <f>Daten!E1464</f>
        <v>3630</v>
      </c>
      <c r="E1464" s="9">
        <f>Daten!D1464</f>
        <v>0</v>
      </c>
      <c r="F1464" s="8">
        <f t="shared" si="136"/>
        <v>5851.3432835820895</v>
      </c>
      <c r="H1464" s="25">
        <f t="shared" ca="1" si="137"/>
        <v>32002</v>
      </c>
      <c r="I1464" s="7">
        <f t="shared" ca="1" si="138"/>
        <v>61</v>
      </c>
      <c r="J1464" s="25">
        <f ca="1">IF(I1464=0,0,COUNTIF(I$19:$I1464,C1464*10+1))</f>
        <v>13</v>
      </c>
      <c r="K1464" s="20">
        <f t="shared" ca="1" si="139"/>
        <v>0</v>
      </c>
      <c r="L1464" s="23">
        <f t="shared" ca="1" si="140"/>
        <v>32002</v>
      </c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</row>
    <row r="1465" spans="1:44" x14ac:dyDescent="0.2">
      <c r="A1465" s="14">
        <f>Daten!A1465</f>
        <v>60349</v>
      </c>
      <c r="B1465" s="7" t="str">
        <f>Daten!B1465</f>
        <v>Bad Schwanberg</v>
      </c>
      <c r="C1465" s="14">
        <f t="shared" si="135"/>
        <v>6</v>
      </c>
      <c r="D1465" s="8">
        <f>Daten!E1465</f>
        <v>4464</v>
      </c>
      <c r="E1465" s="9">
        <f>Daten!D1465</f>
        <v>0</v>
      </c>
      <c r="F1465" s="8">
        <f t="shared" si="136"/>
        <v>7195.7014925373132</v>
      </c>
      <c r="H1465" s="25">
        <f t="shared" ca="1" si="137"/>
        <v>39354</v>
      </c>
      <c r="I1465" s="7">
        <f t="shared" ca="1" si="138"/>
        <v>61</v>
      </c>
      <c r="J1465" s="25">
        <f ca="1">IF(I1465=0,0,COUNTIF(I$19:$I1465,C1465*10+1))</f>
        <v>14</v>
      </c>
      <c r="K1465" s="20">
        <f t="shared" ca="1" si="139"/>
        <v>0</v>
      </c>
      <c r="L1465" s="23">
        <f t="shared" ca="1" si="140"/>
        <v>39354</v>
      </c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</row>
    <row r="1466" spans="1:44" x14ac:dyDescent="0.2">
      <c r="A1466" s="14">
        <f>Daten!A1466</f>
        <v>60350</v>
      </c>
      <c r="B1466" s="7" t="str">
        <f>Daten!B1466</f>
        <v>Stainz</v>
      </c>
      <c r="C1466" s="14">
        <f t="shared" si="135"/>
        <v>6</v>
      </c>
      <c r="D1466" s="8">
        <f>Daten!E1466</f>
        <v>8679</v>
      </c>
      <c r="E1466" s="9">
        <f>Daten!D1466</f>
        <v>0</v>
      </c>
      <c r="F1466" s="8">
        <f t="shared" si="136"/>
        <v>13990.029850746268</v>
      </c>
      <c r="H1466" s="25">
        <f t="shared" ca="1" si="137"/>
        <v>76513</v>
      </c>
      <c r="I1466" s="7">
        <f t="shared" ca="1" si="138"/>
        <v>61</v>
      </c>
      <c r="J1466" s="25">
        <f ca="1">IF(I1466=0,0,COUNTIF(I$19:$I1466,C1466*10+1))</f>
        <v>15</v>
      </c>
      <c r="K1466" s="20">
        <f t="shared" ca="1" si="139"/>
        <v>0</v>
      </c>
      <c r="L1466" s="23">
        <f t="shared" ca="1" si="140"/>
        <v>76513</v>
      </c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</row>
    <row r="1467" spans="1:44" x14ac:dyDescent="0.2">
      <c r="A1467" s="14">
        <f>Daten!A1467</f>
        <v>60351</v>
      </c>
      <c r="B1467" s="7" t="str">
        <f>Daten!B1467</f>
        <v>Wies</v>
      </c>
      <c r="C1467" s="14">
        <f t="shared" si="135"/>
        <v>6</v>
      </c>
      <c r="D1467" s="8">
        <f>Daten!E1467</f>
        <v>4271</v>
      </c>
      <c r="E1467" s="9">
        <f>Daten!D1467</f>
        <v>0</v>
      </c>
      <c r="F1467" s="8">
        <f t="shared" si="136"/>
        <v>6884.5970149253735</v>
      </c>
      <c r="H1467" s="25">
        <f t="shared" ca="1" si="137"/>
        <v>37653</v>
      </c>
      <c r="I1467" s="7">
        <f t="shared" ca="1" si="138"/>
        <v>61</v>
      </c>
      <c r="J1467" s="25">
        <f ca="1">IF(I1467=0,0,COUNTIF(I$19:$I1467,C1467*10+1))</f>
        <v>16</v>
      </c>
      <c r="K1467" s="20">
        <f t="shared" ca="1" si="139"/>
        <v>0</v>
      </c>
      <c r="L1467" s="23">
        <f t="shared" ca="1" si="140"/>
        <v>37653</v>
      </c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</row>
    <row r="1468" spans="1:44" x14ac:dyDescent="0.2">
      <c r="A1468" s="14">
        <f>Daten!A1468</f>
        <v>60608</v>
      </c>
      <c r="B1468" s="7" t="str">
        <f>Daten!B1468</f>
        <v>Feldkirchen bei Graz</v>
      </c>
      <c r="C1468" s="14">
        <f t="shared" si="135"/>
        <v>6</v>
      </c>
      <c r="D1468" s="8">
        <f>Daten!E1468</f>
        <v>7253</v>
      </c>
      <c r="E1468" s="9">
        <f>Daten!D1468</f>
        <v>0</v>
      </c>
      <c r="F1468" s="8">
        <f t="shared" si="136"/>
        <v>11691.402985074626</v>
      </c>
      <c r="H1468" s="25">
        <f t="shared" ca="1" si="137"/>
        <v>63942</v>
      </c>
      <c r="I1468" s="7">
        <f t="shared" ca="1" si="138"/>
        <v>61</v>
      </c>
      <c r="J1468" s="25">
        <f ca="1">IF(I1468=0,0,COUNTIF(I$19:$I1468,C1468*10+1))</f>
        <v>17</v>
      </c>
      <c r="K1468" s="20">
        <f t="shared" ca="1" si="139"/>
        <v>0</v>
      </c>
      <c r="L1468" s="23">
        <f t="shared" ca="1" si="140"/>
        <v>63942</v>
      </c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</row>
    <row r="1469" spans="1:44" x14ac:dyDescent="0.2">
      <c r="A1469" s="14">
        <f>Daten!A1469</f>
        <v>60611</v>
      </c>
      <c r="B1469" s="7" t="str">
        <f>Daten!B1469</f>
        <v>Gössendorf</v>
      </c>
      <c r="C1469" s="14">
        <f t="shared" si="135"/>
        <v>6</v>
      </c>
      <c r="D1469" s="8">
        <f>Daten!E1469</f>
        <v>4197</v>
      </c>
      <c r="E1469" s="9">
        <f>Daten!D1469</f>
        <v>0</v>
      </c>
      <c r="F1469" s="8">
        <f t="shared" si="136"/>
        <v>6765.313432835821</v>
      </c>
      <c r="H1469" s="25">
        <f t="shared" ca="1" si="137"/>
        <v>37000</v>
      </c>
      <c r="I1469" s="7">
        <f t="shared" ca="1" si="138"/>
        <v>61</v>
      </c>
      <c r="J1469" s="25">
        <f ca="1">IF(I1469=0,0,COUNTIF(I$19:$I1469,C1469*10+1))</f>
        <v>18</v>
      </c>
      <c r="K1469" s="20">
        <f t="shared" ca="1" si="139"/>
        <v>0</v>
      </c>
      <c r="L1469" s="23">
        <f t="shared" ca="1" si="140"/>
        <v>37000</v>
      </c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</row>
    <row r="1470" spans="1:44" x14ac:dyDescent="0.2">
      <c r="A1470" s="14">
        <f>Daten!A1470</f>
        <v>60613</v>
      </c>
      <c r="B1470" s="7" t="str">
        <f>Daten!B1470</f>
        <v>Gratkorn</v>
      </c>
      <c r="C1470" s="14">
        <f t="shared" si="135"/>
        <v>6</v>
      </c>
      <c r="D1470" s="8">
        <f>Daten!E1470</f>
        <v>8391</v>
      </c>
      <c r="E1470" s="9">
        <f>Daten!D1470</f>
        <v>0</v>
      </c>
      <c r="F1470" s="8">
        <f t="shared" si="136"/>
        <v>13525.791044776119</v>
      </c>
      <c r="H1470" s="25">
        <f t="shared" ca="1" si="137"/>
        <v>73974</v>
      </c>
      <c r="I1470" s="7">
        <f t="shared" ca="1" si="138"/>
        <v>61</v>
      </c>
      <c r="J1470" s="25">
        <f ca="1">IF(I1470=0,0,COUNTIF(I$19:$I1470,C1470*10+1))</f>
        <v>19</v>
      </c>
      <c r="K1470" s="20">
        <f t="shared" ca="1" si="139"/>
        <v>0</v>
      </c>
      <c r="L1470" s="23">
        <f t="shared" ca="1" si="140"/>
        <v>73974</v>
      </c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</row>
    <row r="1471" spans="1:44" x14ac:dyDescent="0.2">
      <c r="A1471" s="14">
        <f>Daten!A1471</f>
        <v>60617</v>
      </c>
      <c r="B1471" s="7" t="str">
        <f>Daten!B1471</f>
        <v>Hart bei Graz</v>
      </c>
      <c r="C1471" s="14">
        <f t="shared" si="135"/>
        <v>6</v>
      </c>
      <c r="D1471" s="8">
        <f>Daten!E1471</f>
        <v>5440</v>
      </c>
      <c r="E1471" s="9">
        <f>Daten!D1471</f>
        <v>0</v>
      </c>
      <c r="F1471" s="8">
        <f t="shared" si="136"/>
        <v>8768.9552238805973</v>
      </c>
      <c r="H1471" s="25">
        <f t="shared" ca="1" si="137"/>
        <v>47959</v>
      </c>
      <c r="I1471" s="7">
        <f t="shared" ca="1" si="138"/>
        <v>61</v>
      </c>
      <c r="J1471" s="25">
        <f ca="1">IF(I1471=0,0,COUNTIF(I$19:$I1471,C1471*10+1))</f>
        <v>20</v>
      </c>
      <c r="K1471" s="20">
        <f t="shared" ca="1" si="139"/>
        <v>0</v>
      </c>
      <c r="L1471" s="23">
        <f t="shared" ca="1" si="140"/>
        <v>47959</v>
      </c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</row>
    <row r="1472" spans="1:44" x14ac:dyDescent="0.2">
      <c r="A1472" s="14">
        <f>Daten!A1472</f>
        <v>60618</v>
      </c>
      <c r="B1472" s="7" t="str">
        <f>Daten!B1472</f>
        <v>Haselsdorf-Tobelbad</v>
      </c>
      <c r="C1472" s="14">
        <f t="shared" si="135"/>
        <v>6</v>
      </c>
      <c r="D1472" s="8">
        <f>Daten!E1472</f>
        <v>1599</v>
      </c>
      <c r="E1472" s="9">
        <f>Daten!D1472</f>
        <v>0</v>
      </c>
      <c r="F1472" s="8">
        <f t="shared" si="136"/>
        <v>2577.4925373134329</v>
      </c>
      <c r="H1472" s="25">
        <f t="shared" ca="1" si="137"/>
        <v>14097</v>
      </c>
      <c r="I1472" s="7">
        <f t="shared" ca="1" si="138"/>
        <v>61</v>
      </c>
      <c r="J1472" s="25">
        <f ca="1">IF(I1472=0,0,COUNTIF(I$19:$I1472,C1472*10+1))</f>
        <v>21</v>
      </c>
      <c r="K1472" s="20">
        <f t="shared" ca="1" si="139"/>
        <v>0</v>
      </c>
      <c r="L1472" s="23">
        <f t="shared" ca="1" si="140"/>
        <v>14097</v>
      </c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</row>
    <row r="1473" spans="1:44" x14ac:dyDescent="0.2">
      <c r="A1473" s="14">
        <f>Daten!A1473</f>
        <v>60619</v>
      </c>
      <c r="B1473" s="7" t="str">
        <f>Daten!B1473</f>
        <v>Hausmannstätten</v>
      </c>
      <c r="C1473" s="14">
        <f t="shared" si="135"/>
        <v>6</v>
      </c>
      <c r="D1473" s="8">
        <f>Daten!E1473</f>
        <v>3780</v>
      </c>
      <c r="E1473" s="9">
        <f>Daten!D1473</f>
        <v>0</v>
      </c>
      <c r="F1473" s="8">
        <f t="shared" si="136"/>
        <v>6093.1343283582091</v>
      </c>
      <c r="H1473" s="25">
        <f t="shared" ca="1" si="137"/>
        <v>33324</v>
      </c>
      <c r="I1473" s="7">
        <f t="shared" ca="1" si="138"/>
        <v>61</v>
      </c>
      <c r="J1473" s="25">
        <f ca="1">IF(I1473=0,0,COUNTIF(I$19:$I1473,C1473*10+1))</f>
        <v>22</v>
      </c>
      <c r="K1473" s="20">
        <f t="shared" ca="1" si="139"/>
        <v>0</v>
      </c>
      <c r="L1473" s="23">
        <f t="shared" ca="1" si="140"/>
        <v>33324</v>
      </c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</row>
    <row r="1474" spans="1:44" x14ac:dyDescent="0.2">
      <c r="A1474" s="14">
        <f>Daten!A1474</f>
        <v>60623</v>
      </c>
      <c r="B1474" s="7" t="str">
        <f>Daten!B1474</f>
        <v>Kainbach bei Graz</v>
      </c>
      <c r="C1474" s="14">
        <f t="shared" si="135"/>
        <v>6</v>
      </c>
      <c r="D1474" s="8">
        <f>Daten!E1474</f>
        <v>2839</v>
      </c>
      <c r="E1474" s="9">
        <f>Daten!D1474</f>
        <v>0</v>
      </c>
      <c r="F1474" s="8">
        <f t="shared" si="136"/>
        <v>4576.2985074626868</v>
      </c>
      <c r="H1474" s="25">
        <f t="shared" ca="1" si="137"/>
        <v>25028</v>
      </c>
      <c r="I1474" s="7">
        <f t="shared" ca="1" si="138"/>
        <v>61</v>
      </c>
      <c r="J1474" s="25">
        <f ca="1">IF(I1474=0,0,COUNTIF(I$19:$I1474,C1474*10+1))</f>
        <v>23</v>
      </c>
      <c r="K1474" s="20">
        <f t="shared" ca="1" si="139"/>
        <v>0</v>
      </c>
      <c r="L1474" s="23">
        <f t="shared" ca="1" si="140"/>
        <v>25028</v>
      </c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</row>
    <row r="1475" spans="1:44" x14ac:dyDescent="0.2">
      <c r="A1475" s="14">
        <f>Daten!A1475</f>
        <v>60624</v>
      </c>
      <c r="B1475" s="7" t="str">
        <f>Daten!B1475</f>
        <v>Kalsdorf bei Graz</v>
      </c>
      <c r="C1475" s="14">
        <f t="shared" si="135"/>
        <v>6</v>
      </c>
      <c r="D1475" s="8">
        <f>Daten!E1475</f>
        <v>8269</v>
      </c>
      <c r="E1475" s="9">
        <f>Daten!D1475</f>
        <v>0</v>
      </c>
      <c r="F1475" s="8">
        <f t="shared" si="136"/>
        <v>13329.134328358208</v>
      </c>
      <c r="H1475" s="25">
        <f t="shared" ca="1" si="137"/>
        <v>72899</v>
      </c>
      <c r="I1475" s="7">
        <f t="shared" ca="1" si="138"/>
        <v>61</v>
      </c>
      <c r="J1475" s="25">
        <f ca="1">IF(I1475=0,0,COUNTIF(I$19:$I1475,C1475*10+1))</f>
        <v>24</v>
      </c>
      <c r="K1475" s="20">
        <f t="shared" ca="1" si="139"/>
        <v>0</v>
      </c>
      <c r="L1475" s="23">
        <f t="shared" ca="1" si="140"/>
        <v>72899</v>
      </c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</row>
    <row r="1476" spans="1:44" x14ac:dyDescent="0.2">
      <c r="A1476" s="14">
        <f>Daten!A1476</f>
        <v>60626</v>
      </c>
      <c r="B1476" s="7" t="str">
        <f>Daten!B1476</f>
        <v>Kumberg</v>
      </c>
      <c r="C1476" s="14">
        <f t="shared" si="135"/>
        <v>6</v>
      </c>
      <c r="D1476" s="8">
        <f>Daten!E1476</f>
        <v>3964</v>
      </c>
      <c r="E1476" s="9">
        <f>Daten!D1476</f>
        <v>0</v>
      </c>
      <c r="F1476" s="8">
        <f t="shared" si="136"/>
        <v>6389.7313432835817</v>
      </c>
      <c r="H1476" s="25">
        <f t="shared" ca="1" si="137"/>
        <v>34946</v>
      </c>
      <c r="I1476" s="7">
        <f t="shared" ca="1" si="138"/>
        <v>61</v>
      </c>
      <c r="J1476" s="25">
        <f ca="1">IF(I1476=0,0,COUNTIF(I$19:$I1476,C1476*10+1))</f>
        <v>25</v>
      </c>
      <c r="K1476" s="20">
        <f t="shared" ca="1" si="139"/>
        <v>0</v>
      </c>
      <c r="L1476" s="23">
        <f t="shared" ca="1" si="140"/>
        <v>34946</v>
      </c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</row>
    <row r="1477" spans="1:44" x14ac:dyDescent="0.2">
      <c r="A1477" s="14">
        <f>Daten!A1477</f>
        <v>60628</v>
      </c>
      <c r="B1477" s="7" t="str">
        <f>Daten!B1477</f>
        <v>Laßnitzhöhe</v>
      </c>
      <c r="C1477" s="14">
        <f t="shared" si="135"/>
        <v>6</v>
      </c>
      <c r="D1477" s="8">
        <f>Daten!E1477</f>
        <v>2823</v>
      </c>
      <c r="E1477" s="9">
        <f>Daten!D1477</f>
        <v>0</v>
      </c>
      <c r="F1477" s="8">
        <f t="shared" si="136"/>
        <v>4550.5074626865671</v>
      </c>
      <c r="H1477" s="25">
        <f t="shared" ca="1" si="137"/>
        <v>24887</v>
      </c>
      <c r="I1477" s="7">
        <f t="shared" ca="1" si="138"/>
        <v>61</v>
      </c>
      <c r="J1477" s="25">
        <f ca="1">IF(I1477=0,0,COUNTIF(I$19:$I1477,C1477*10+1))</f>
        <v>26</v>
      </c>
      <c r="K1477" s="20">
        <f t="shared" ca="1" si="139"/>
        <v>0</v>
      </c>
      <c r="L1477" s="23">
        <f t="shared" ca="1" si="140"/>
        <v>24887</v>
      </c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</row>
    <row r="1478" spans="1:44" x14ac:dyDescent="0.2">
      <c r="A1478" s="14">
        <f>Daten!A1478</f>
        <v>60629</v>
      </c>
      <c r="B1478" s="7" t="str">
        <f>Daten!B1478</f>
        <v>Lieboch</v>
      </c>
      <c r="C1478" s="14">
        <f t="shared" si="135"/>
        <v>6</v>
      </c>
      <c r="D1478" s="8">
        <f>Daten!E1478</f>
        <v>5514</v>
      </c>
      <c r="E1478" s="9">
        <f>Daten!D1478</f>
        <v>0</v>
      </c>
      <c r="F1478" s="8">
        <f t="shared" si="136"/>
        <v>8888.2388059701498</v>
      </c>
      <c r="H1478" s="25">
        <f t="shared" ca="1" si="137"/>
        <v>48611</v>
      </c>
      <c r="I1478" s="7">
        <f t="shared" ca="1" si="138"/>
        <v>61</v>
      </c>
      <c r="J1478" s="25">
        <f ca="1">IF(I1478=0,0,COUNTIF(I$19:$I1478,C1478*10+1))</f>
        <v>27</v>
      </c>
      <c r="K1478" s="20">
        <f t="shared" ca="1" si="139"/>
        <v>0</v>
      </c>
      <c r="L1478" s="23">
        <f t="shared" ca="1" si="140"/>
        <v>48611</v>
      </c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</row>
    <row r="1479" spans="1:44" x14ac:dyDescent="0.2">
      <c r="A1479" s="14">
        <f>Daten!A1479</f>
        <v>60632</v>
      </c>
      <c r="B1479" s="7" t="str">
        <f>Daten!B1479</f>
        <v>Peggau</v>
      </c>
      <c r="C1479" s="14">
        <f t="shared" si="135"/>
        <v>6</v>
      </c>
      <c r="D1479" s="8">
        <f>Daten!E1479</f>
        <v>2408</v>
      </c>
      <c r="E1479" s="9">
        <f>Daten!D1479</f>
        <v>0</v>
      </c>
      <c r="F1479" s="8">
        <f t="shared" si="136"/>
        <v>3881.5522388059703</v>
      </c>
      <c r="H1479" s="25">
        <f t="shared" ca="1" si="137"/>
        <v>21229</v>
      </c>
      <c r="I1479" s="7">
        <f t="shared" ca="1" si="138"/>
        <v>61</v>
      </c>
      <c r="J1479" s="25">
        <f ca="1">IF(I1479=0,0,COUNTIF(I$19:$I1479,C1479*10+1))</f>
        <v>28</v>
      </c>
      <c r="K1479" s="20">
        <f t="shared" ca="1" si="139"/>
        <v>0</v>
      </c>
      <c r="L1479" s="23">
        <f t="shared" ca="1" si="140"/>
        <v>21229</v>
      </c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</row>
    <row r="1480" spans="1:44" x14ac:dyDescent="0.2">
      <c r="A1480" s="14">
        <f>Daten!A1480</f>
        <v>60639</v>
      </c>
      <c r="B1480" s="7" t="str">
        <f>Daten!B1480</f>
        <v>Sankt Bartholomä</v>
      </c>
      <c r="C1480" s="14">
        <f t="shared" si="135"/>
        <v>6</v>
      </c>
      <c r="D1480" s="8">
        <f>Daten!E1480</f>
        <v>1496</v>
      </c>
      <c r="E1480" s="9">
        <f>Daten!D1480</f>
        <v>0</v>
      </c>
      <c r="F1480" s="8">
        <f t="shared" si="136"/>
        <v>2411.4626865671644</v>
      </c>
      <c r="H1480" s="25">
        <f t="shared" ca="1" si="137"/>
        <v>13189</v>
      </c>
      <c r="I1480" s="7">
        <f t="shared" ca="1" si="138"/>
        <v>61</v>
      </c>
      <c r="J1480" s="25">
        <f ca="1">IF(I1480=0,0,COUNTIF(I$19:$I1480,C1480*10+1))</f>
        <v>29</v>
      </c>
      <c r="K1480" s="20">
        <f t="shared" ca="1" si="139"/>
        <v>0</v>
      </c>
      <c r="L1480" s="23">
        <f t="shared" ca="1" si="140"/>
        <v>13189</v>
      </c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</row>
    <row r="1481" spans="1:44" x14ac:dyDescent="0.2">
      <c r="A1481" s="14">
        <f>Daten!A1481</f>
        <v>60641</v>
      </c>
      <c r="B1481" s="7" t="str">
        <f>Daten!B1481</f>
        <v>Sankt Oswald bei Plankenwarth</v>
      </c>
      <c r="C1481" s="14">
        <f t="shared" si="135"/>
        <v>6</v>
      </c>
      <c r="D1481" s="8">
        <f>Daten!E1481</f>
        <v>1282</v>
      </c>
      <c r="E1481" s="9">
        <f>Daten!D1481</f>
        <v>0</v>
      </c>
      <c r="F1481" s="8">
        <f t="shared" si="136"/>
        <v>2066.5074626865671</v>
      </c>
      <c r="H1481" s="25">
        <f t="shared" ca="1" si="137"/>
        <v>11302</v>
      </c>
      <c r="I1481" s="7">
        <f t="shared" ca="1" si="138"/>
        <v>61</v>
      </c>
      <c r="J1481" s="25">
        <f ca="1">IF(I1481=0,0,COUNTIF(I$19:$I1481,C1481*10+1))</f>
        <v>30</v>
      </c>
      <c r="K1481" s="20">
        <f t="shared" ca="1" si="139"/>
        <v>0</v>
      </c>
      <c r="L1481" s="23">
        <f t="shared" ca="1" si="140"/>
        <v>11302</v>
      </c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</row>
    <row r="1482" spans="1:44" x14ac:dyDescent="0.2">
      <c r="A1482" s="14">
        <f>Daten!A1482</f>
        <v>60642</v>
      </c>
      <c r="B1482" s="7" t="str">
        <f>Daten!B1482</f>
        <v>Sankt Radegund bei Graz</v>
      </c>
      <c r="C1482" s="14">
        <f t="shared" si="135"/>
        <v>6</v>
      </c>
      <c r="D1482" s="8">
        <f>Daten!E1482</f>
        <v>2176</v>
      </c>
      <c r="E1482" s="9">
        <f>Daten!D1482</f>
        <v>0</v>
      </c>
      <c r="F1482" s="8">
        <f t="shared" si="136"/>
        <v>3507.5820895522388</v>
      </c>
      <c r="H1482" s="25">
        <f t="shared" ca="1" si="137"/>
        <v>19183</v>
      </c>
      <c r="I1482" s="7">
        <f t="shared" ca="1" si="138"/>
        <v>61</v>
      </c>
      <c r="J1482" s="25">
        <f ca="1">IF(I1482=0,0,COUNTIF(I$19:$I1482,C1482*10+1))</f>
        <v>31</v>
      </c>
      <c r="K1482" s="20">
        <f t="shared" ca="1" si="139"/>
        <v>0</v>
      </c>
      <c r="L1482" s="23">
        <f t="shared" ca="1" si="140"/>
        <v>19183</v>
      </c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</row>
    <row r="1483" spans="1:44" x14ac:dyDescent="0.2">
      <c r="A1483" s="14">
        <f>Daten!A1483</f>
        <v>60645</v>
      </c>
      <c r="B1483" s="7" t="str">
        <f>Daten!B1483</f>
        <v>Semriach</v>
      </c>
      <c r="C1483" s="14">
        <f t="shared" si="135"/>
        <v>6</v>
      </c>
      <c r="D1483" s="8">
        <f>Daten!E1483</f>
        <v>3232</v>
      </c>
      <c r="E1483" s="9">
        <f>Daten!D1483</f>
        <v>0</v>
      </c>
      <c r="F1483" s="8">
        <f t="shared" si="136"/>
        <v>5209.7910447761196</v>
      </c>
      <c r="H1483" s="25">
        <f t="shared" ca="1" si="137"/>
        <v>28493</v>
      </c>
      <c r="I1483" s="7">
        <f t="shared" ca="1" si="138"/>
        <v>61</v>
      </c>
      <c r="J1483" s="25">
        <f ca="1">IF(I1483=0,0,COUNTIF(I$19:$I1483,C1483*10+1))</f>
        <v>32</v>
      </c>
      <c r="K1483" s="20">
        <f t="shared" ca="1" si="139"/>
        <v>0</v>
      </c>
      <c r="L1483" s="23">
        <f t="shared" ca="1" si="140"/>
        <v>28493</v>
      </c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</row>
    <row r="1484" spans="1:44" x14ac:dyDescent="0.2">
      <c r="A1484" s="14">
        <f>Daten!A1484</f>
        <v>60646</v>
      </c>
      <c r="B1484" s="7" t="str">
        <f>Daten!B1484</f>
        <v>Stattegg</v>
      </c>
      <c r="C1484" s="14">
        <f t="shared" si="135"/>
        <v>6</v>
      </c>
      <c r="D1484" s="8">
        <f>Daten!E1484</f>
        <v>3029</v>
      </c>
      <c r="E1484" s="9">
        <f>Daten!D1484</f>
        <v>0</v>
      </c>
      <c r="F1484" s="8">
        <f t="shared" si="136"/>
        <v>4882.5671641791041</v>
      </c>
      <c r="H1484" s="25">
        <f t="shared" ca="1" si="137"/>
        <v>26703</v>
      </c>
      <c r="I1484" s="7">
        <f t="shared" ca="1" si="138"/>
        <v>61</v>
      </c>
      <c r="J1484" s="25">
        <f ca="1">IF(I1484=0,0,COUNTIF(I$19:$I1484,C1484*10+1))</f>
        <v>33</v>
      </c>
      <c r="K1484" s="20">
        <f t="shared" ca="1" si="139"/>
        <v>0</v>
      </c>
      <c r="L1484" s="23">
        <f t="shared" ca="1" si="140"/>
        <v>26703</v>
      </c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</row>
    <row r="1485" spans="1:44" x14ac:dyDescent="0.2">
      <c r="A1485" s="14">
        <f>Daten!A1485</f>
        <v>60647</v>
      </c>
      <c r="B1485" s="7" t="str">
        <f>Daten!B1485</f>
        <v>Stiwoll</v>
      </c>
      <c r="C1485" s="14">
        <f t="shared" si="135"/>
        <v>6</v>
      </c>
      <c r="D1485" s="8">
        <f>Daten!E1485</f>
        <v>711</v>
      </c>
      <c r="E1485" s="9">
        <f>Daten!D1485</f>
        <v>0</v>
      </c>
      <c r="F1485" s="8">
        <f t="shared" si="136"/>
        <v>1146.0895522388059</v>
      </c>
      <c r="H1485" s="25">
        <f t="shared" ca="1" si="137"/>
        <v>6268</v>
      </c>
      <c r="I1485" s="7">
        <f t="shared" ca="1" si="138"/>
        <v>61</v>
      </c>
      <c r="J1485" s="25">
        <f ca="1">IF(I1485=0,0,COUNTIF(I$19:$I1485,C1485*10+1))</f>
        <v>34</v>
      </c>
      <c r="K1485" s="20">
        <f t="shared" ca="1" si="139"/>
        <v>0</v>
      </c>
      <c r="L1485" s="23">
        <f t="shared" ca="1" si="140"/>
        <v>6268</v>
      </c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</row>
    <row r="1486" spans="1:44" x14ac:dyDescent="0.2">
      <c r="A1486" s="14">
        <f>Daten!A1486</f>
        <v>60648</v>
      </c>
      <c r="B1486" s="7" t="str">
        <f>Daten!B1486</f>
        <v>Thal</v>
      </c>
      <c r="C1486" s="14">
        <f t="shared" si="135"/>
        <v>6</v>
      </c>
      <c r="D1486" s="8">
        <f>Daten!E1486</f>
        <v>2457</v>
      </c>
      <c r="E1486" s="9">
        <f>Daten!D1486</f>
        <v>0</v>
      </c>
      <c r="F1486" s="8">
        <f t="shared" si="136"/>
        <v>3960.5373134328356</v>
      </c>
      <c r="H1486" s="25">
        <f t="shared" ca="1" si="137"/>
        <v>21661</v>
      </c>
      <c r="I1486" s="7">
        <f t="shared" ca="1" si="138"/>
        <v>61</v>
      </c>
      <c r="J1486" s="25">
        <f ca="1">IF(I1486=0,0,COUNTIF(I$19:$I1486,C1486*10+1))</f>
        <v>35</v>
      </c>
      <c r="K1486" s="20">
        <f t="shared" ca="1" si="139"/>
        <v>0</v>
      </c>
      <c r="L1486" s="23">
        <f t="shared" ca="1" si="140"/>
        <v>21661</v>
      </c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</row>
    <row r="1487" spans="1:44" x14ac:dyDescent="0.2">
      <c r="A1487" s="14">
        <f>Daten!A1487</f>
        <v>60651</v>
      </c>
      <c r="B1487" s="7" t="str">
        <f>Daten!B1487</f>
        <v>Übelbach</v>
      </c>
      <c r="C1487" s="14">
        <f t="shared" si="135"/>
        <v>6</v>
      </c>
      <c r="D1487" s="8">
        <f>Daten!E1487</f>
        <v>2088</v>
      </c>
      <c r="E1487" s="9">
        <f>Daten!D1487</f>
        <v>0</v>
      </c>
      <c r="F1487" s="8">
        <f t="shared" si="136"/>
        <v>3365.7313432835822</v>
      </c>
      <c r="H1487" s="25">
        <f t="shared" ca="1" si="137"/>
        <v>18408</v>
      </c>
      <c r="I1487" s="7">
        <f t="shared" ca="1" si="138"/>
        <v>61</v>
      </c>
      <c r="J1487" s="25">
        <f ca="1">IF(I1487=0,0,COUNTIF(I$19:$I1487,C1487*10+1))</f>
        <v>36</v>
      </c>
      <c r="K1487" s="20">
        <f t="shared" ca="1" si="139"/>
        <v>0</v>
      </c>
      <c r="L1487" s="23">
        <f t="shared" ca="1" si="140"/>
        <v>18408</v>
      </c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</row>
    <row r="1488" spans="1:44" x14ac:dyDescent="0.2">
      <c r="A1488" s="14">
        <f>Daten!A1488</f>
        <v>60653</v>
      </c>
      <c r="B1488" s="7" t="str">
        <f>Daten!B1488</f>
        <v>Vasoldsberg</v>
      </c>
      <c r="C1488" s="14">
        <f t="shared" si="135"/>
        <v>6</v>
      </c>
      <c r="D1488" s="8">
        <f>Daten!E1488</f>
        <v>4772</v>
      </c>
      <c r="E1488" s="9">
        <f>Daten!D1488</f>
        <v>0</v>
      </c>
      <c r="F1488" s="8">
        <f t="shared" si="136"/>
        <v>7692.1791044776119</v>
      </c>
      <c r="H1488" s="25">
        <f t="shared" ca="1" si="137"/>
        <v>42070</v>
      </c>
      <c r="I1488" s="7">
        <f t="shared" ca="1" si="138"/>
        <v>61</v>
      </c>
      <c r="J1488" s="25">
        <f ca="1">IF(I1488=0,0,COUNTIF(I$19:$I1488,C1488*10+1))</f>
        <v>37</v>
      </c>
      <c r="K1488" s="20">
        <f t="shared" ca="1" si="139"/>
        <v>0</v>
      </c>
      <c r="L1488" s="23">
        <f t="shared" ca="1" si="140"/>
        <v>42070</v>
      </c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</row>
    <row r="1489" spans="1:44" x14ac:dyDescent="0.2">
      <c r="A1489" s="14">
        <f>Daten!A1489</f>
        <v>60654</v>
      </c>
      <c r="B1489" s="7" t="str">
        <f>Daten!B1489</f>
        <v>Weinitzen</v>
      </c>
      <c r="C1489" s="14">
        <f t="shared" si="135"/>
        <v>6</v>
      </c>
      <c r="D1489" s="8">
        <f>Daten!E1489</f>
        <v>2716</v>
      </c>
      <c r="E1489" s="9">
        <f>Daten!D1489</f>
        <v>0</v>
      </c>
      <c r="F1489" s="8">
        <f t="shared" si="136"/>
        <v>4378.0298507462685</v>
      </c>
      <c r="H1489" s="25">
        <f t="shared" ca="1" si="137"/>
        <v>23944</v>
      </c>
      <c r="I1489" s="7">
        <f t="shared" ca="1" si="138"/>
        <v>61</v>
      </c>
      <c r="J1489" s="25">
        <f ca="1">IF(I1489=0,0,COUNTIF(I$19:$I1489,C1489*10+1))</f>
        <v>38</v>
      </c>
      <c r="K1489" s="20">
        <f t="shared" ca="1" si="139"/>
        <v>0</v>
      </c>
      <c r="L1489" s="23">
        <f t="shared" ca="1" si="140"/>
        <v>23944</v>
      </c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</row>
    <row r="1490" spans="1:44" x14ac:dyDescent="0.2">
      <c r="A1490" s="14">
        <f>Daten!A1490</f>
        <v>60655</v>
      </c>
      <c r="B1490" s="7" t="str">
        <f>Daten!B1490</f>
        <v>Werndorf</v>
      </c>
      <c r="C1490" s="14">
        <f t="shared" si="135"/>
        <v>6</v>
      </c>
      <c r="D1490" s="8">
        <f>Daten!E1490</f>
        <v>2751</v>
      </c>
      <c r="E1490" s="9">
        <f>Daten!D1490</f>
        <v>0</v>
      </c>
      <c r="F1490" s="8">
        <f t="shared" si="136"/>
        <v>4434.4477611940301</v>
      </c>
      <c r="H1490" s="25">
        <f t="shared" ca="1" si="137"/>
        <v>24253</v>
      </c>
      <c r="I1490" s="7">
        <f t="shared" ca="1" si="138"/>
        <v>61</v>
      </c>
      <c r="J1490" s="25">
        <f ca="1">IF(I1490=0,0,COUNTIF(I$19:$I1490,C1490*10+1))</f>
        <v>39</v>
      </c>
      <c r="K1490" s="20">
        <f t="shared" ca="1" si="139"/>
        <v>0</v>
      </c>
      <c r="L1490" s="23">
        <f t="shared" ca="1" si="140"/>
        <v>24253</v>
      </c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</row>
    <row r="1491" spans="1:44" x14ac:dyDescent="0.2">
      <c r="A1491" s="14">
        <f>Daten!A1491</f>
        <v>60656</v>
      </c>
      <c r="B1491" s="7" t="str">
        <f>Daten!B1491</f>
        <v>Wundschuh</v>
      </c>
      <c r="C1491" s="14">
        <f t="shared" ref="C1491:C1554" si="141">INT(A1491/10000)</f>
        <v>6</v>
      </c>
      <c r="D1491" s="8">
        <f>Daten!E1491</f>
        <v>1665</v>
      </c>
      <c r="E1491" s="9">
        <f>Daten!D1491</f>
        <v>0</v>
      </c>
      <c r="F1491" s="8">
        <f t="shared" ref="F1491:F1554" si="142">IF(AND(E1491=1,D1491&lt;=20000),D1491*2,IF(D1491&lt;=10000,D1491*(1+41/67),IF(D1491&lt;=20000,D1491*(1+2/3),IF(D1491&lt;=50000,D1491*(2),D1491*(2+1/3))))+IF(AND(D1491&gt;9000,D1491&lt;=10000),(D1491-9000)*(110/201),0)+IF(AND(D1491&gt;18000,D1491&lt;=20000),(D1491-18000)*(3+1/3),0)+IF(AND(D1491&gt;45000,D1491&lt;=50000),(D1491-45000)*(3+1/3),0))</f>
        <v>2683.8805970149256</v>
      </c>
      <c r="H1491" s="25">
        <f t="shared" ref="H1491:H1554" ca="1" si="143">ROUND(OFFSET($G$6,C1491,0)/OFFSET($F$6,C1491,0)*F1491,0)</f>
        <v>14678</v>
      </c>
      <c r="I1491" s="7">
        <f t="shared" ref="I1491:I1554" ca="1" si="144">IF(H1491&gt;0,C1491*10+1,0)</f>
        <v>61</v>
      </c>
      <c r="J1491" s="25">
        <f ca="1">IF(I1491=0,0,COUNTIF(I$19:$I1491,C1491*10+1))</f>
        <v>40</v>
      </c>
      <c r="K1491" s="20">
        <f t="shared" ref="K1491:K1554" ca="1" si="145">IF(J1491=1,OFFSET($G$6,C1491,0)-OFFSET($H$6,C1491,0),0)</f>
        <v>0</v>
      </c>
      <c r="L1491" s="23">
        <f t="shared" ref="L1491:L1554" ca="1" si="146">H1491+K1491</f>
        <v>14678</v>
      </c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</row>
    <row r="1492" spans="1:44" x14ac:dyDescent="0.2">
      <c r="A1492" s="14">
        <f>Daten!A1492</f>
        <v>60659</v>
      </c>
      <c r="B1492" s="7" t="str">
        <f>Daten!B1492</f>
        <v>Deutschfeistritz</v>
      </c>
      <c r="C1492" s="14">
        <f t="shared" si="141"/>
        <v>6</v>
      </c>
      <c r="D1492" s="8">
        <f>Daten!E1492</f>
        <v>4503</v>
      </c>
      <c r="E1492" s="9">
        <f>Daten!D1492</f>
        <v>0</v>
      </c>
      <c r="F1492" s="8">
        <f t="shared" si="142"/>
        <v>7258.5671641791041</v>
      </c>
      <c r="H1492" s="25">
        <f t="shared" ca="1" si="143"/>
        <v>39698</v>
      </c>
      <c r="I1492" s="7">
        <f t="shared" ca="1" si="144"/>
        <v>61</v>
      </c>
      <c r="J1492" s="25">
        <f ca="1">IF(I1492=0,0,COUNTIF(I$19:$I1492,C1492*10+1))</f>
        <v>41</v>
      </c>
      <c r="K1492" s="20">
        <f t="shared" ca="1" si="145"/>
        <v>0</v>
      </c>
      <c r="L1492" s="23">
        <f t="shared" ca="1" si="146"/>
        <v>39698</v>
      </c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</row>
    <row r="1493" spans="1:44" x14ac:dyDescent="0.2">
      <c r="A1493" s="14">
        <f>Daten!A1493</f>
        <v>60660</v>
      </c>
      <c r="B1493" s="7" t="str">
        <f>Daten!B1493</f>
        <v>Dobl-Zwaring</v>
      </c>
      <c r="C1493" s="14">
        <f t="shared" si="141"/>
        <v>6</v>
      </c>
      <c r="D1493" s="8">
        <f>Daten!E1493</f>
        <v>3775</v>
      </c>
      <c r="E1493" s="9">
        <f>Daten!D1493</f>
        <v>0</v>
      </c>
      <c r="F1493" s="8">
        <f t="shared" si="142"/>
        <v>6085.0746268656712</v>
      </c>
      <c r="H1493" s="25">
        <f t="shared" ca="1" si="143"/>
        <v>33280</v>
      </c>
      <c r="I1493" s="7">
        <f t="shared" ca="1" si="144"/>
        <v>61</v>
      </c>
      <c r="J1493" s="25">
        <f ca="1">IF(I1493=0,0,COUNTIF(I$19:$I1493,C1493*10+1))</f>
        <v>42</v>
      </c>
      <c r="K1493" s="20">
        <f t="shared" ca="1" si="145"/>
        <v>0</v>
      </c>
      <c r="L1493" s="23">
        <f t="shared" ca="1" si="146"/>
        <v>33280</v>
      </c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</row>
    <row r="1494" spans="1:44" x14ac:dyDescent="0.2">
      <c r="A1494" s="14">
        <f>Daten!A1494</f>
        <v>60661</v>
      </c>
      <c r="B1494" s="7" t="str">
        <f>Daten!B1494</f>
        <v>Eggersdorf bei Graz</v>
      </c>
      <c r="C1494" s="14">
        <f t="shared" si="141"/>
        <v>6</v>
      </c>
      <c r="D1494" s="8">
        <f>Daten!E1494</f>
        <v>7145</v>
      </c>
      <c r="E1494" s="9">
        <f>Daten!D1494</f>
        <v>0</v>
      </c>
      <c r="F1494" s="8">
        <f t="shared" si="142"/>
        <v>11517.313432835821</v>
      </c>
      <c r="H1494" s="25">
        <f t="shared" ca="1" si="143"/>
        <v>62990</v>
      </c>
      <c r="I1494" s="7">
        <f t="shared" ca="1" si="144"/>
        <v>61</v>
      </c>
      <c r="J1494" s="25">
        <f ca="1">IF(I1494=0,0,COUNTIF(I$19:$I1494,C1494*10+1))</f>
        <v>43</v>
      </c>
      <c r="K1494" s="20">
        <f t="shared" ca="1" si="145"/>
        <v>0</v>
      </c>
      <c r="L1494" s="23">
        <f t="shared" ca="1" si="146"/>
        <v>62990</v>
      </c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</row>
    <row r="1495" spans="1:44" x14ac:dyDescent="0.2">
      <c r="A1495" s="14">
        <f>Daten!A1495</f>
        <v>60662</v>
      </c>
      <c r="B1495" s="7" t="str">
        <f>Daten!B1495</f>
        <v>Fernitz-Mellach</v>
      </c>
      <c r="C1495" s="14">
        <f t="shared" si="141"/>
        <v>6</v>
      </c>
      <c r="D1495" s="8">
        <f>Daten!E1495</f>
        <v>4931</v>
      </c>
      <c r="E1495" s="9">
        <f>Daten!D1495</f>
        <v>0</v>
      </c>
      <c r="F1495" s="8">
        <f t="shared" si="142"/>
        <v>7948.4776119402986</v>
      </c>
      <c r="H1495" s="25">
        <f t="shared" ca="1" si="143"/>
        <v>43471</v>
      </c>
      <c r="I1495" s="7">
        <f t="shared" ca="1" si="144"/>
        <v>61</v>
      </c>
      <c r="J1495" s="25">
        <f ca="1">IF(I1495=0,0,COUNTIF(I$19:$I1495,C1495*10+1))</f>
        <v>44</v>
      </c>
      <c r="K1495" s="20">
        <f t="shared" ca="1" si="145"/>
        <v>0</v>
      </c>
      <c r="L1495" s="23">
        <f t="shared" ca="1" si="146"/>
        <v>43471</v>
      </c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</row>
    <row r="1496" spans="1:44" x14ac:dyDescent="0.2">
      <c r="A1496" s="14">
        <f>Daten!A1496</f>
        <v>60663</v>
      </c>
      <c r="B1496" s="7" t="str">
        <f>Daten!B1496</f>
        <v>Frohnleiten</v>
      </c>
      <c r="C1496" s="14">
        <f t="shared" si="141"/>
        <v>6</v>
      </c>
      <c r="D1496" s="8">
        <f>Daten!E1496</f>
        <v>6632</v>
      </c>
      <c r="E1496" s="9">
        <f>Daten!D1496</f>
        <v>0</v>
      </c>
      <c r="F1496" s="8">
        <f t="shared" si="142"/>
        <v>10690.388059701492</v>
      </c>
      <c r="H1496" s="25">
        <f t="shared" ca="1" si="143"/>
        <v>58467</v>
      </c>
      <c r="I1496" s="7">
        <f t="shared" ca="1" si="144"/>
        <v>61</v>
      </c>
      <c r="J1496" s="25">
        <f ca="1">IF(I1496=0,0,COUNTIF(I$19:$I1496,C1496*10+1))</f>
        <v>45</v>
      </c>
      <c r="K1496" s="20">
        <f t="shared" ca="1" si="145"/>
        <v>0</v>
      </c>
      <c r="L1496" s="23">
        <f t="shared" ca="1" si="146"/>
        <v>58467</v>
      </c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</row>
    <row r="1497" spans="1:44" x14ac:dyDescent="0.2">
      <c r="A1497" s="14">
        <f>Daten!A1497</f>
        <v>60664</v>
      </c>
      <c r="B1497" s="7" t="str">
        <f>Daten!B1497</f>
        <v>Gratwein-Straßengel</v>
      </c>
      <c r="C1497" s="14">
        <f t="shared" si="141"/>
        <v>6</v>
      </c>
      <c r="D1497" s="8">
        <f>Daten!E1497</f>
        <v>12748</v>
      </c>
      <c r="E1497" s="9">
        <f>Daten!D1497</f>
        <v>0</v>
      </c>
      <c r="F1497" s="8">
        <f t="shared" si="142"/>
        <v>21246.666666666664</v>
      </c>
      <c r="H1497" s="25">
        <f t="shared" ca="1" si="143"/>
        <v>116201</v>
      </c>
      <c r="I1497" s="7">
        <f t="shared" ca="1" si="144"/>
        <v>61</v>
      </c>
      <c r="J1497" s="25">
        <f ca="1">IF(I1497=0,0,COUNTIF(I$19:$I1497,C1497*10+1))</f>
        <v>46</v>
      </c>
      <c r="K1497" s="20">
        <f t="shared" ca="1" si="145"/>
        <v>0</v>
      </c>
      <c r="L1497" s="23">
        <f t="shared" ca="1" si="146"/>
        <v>116201</v>
      </c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</row>
    <row r="1498" spans="1:44" x14ac:dyDescent="0.2">
      <c r="A1498" s="14">
        <f>Daten!A1498</f>
        <v>60665</v>
      </c>
      <c r="B1498" s="7" t="str">
        <f>Daten!B1498</f>
        <v>Hitzendorf</v>
      </c>
      <c r="C1498" s="14">
        <f t="shared" si="141"/>
        <v>6</v>
      </c>
      <c r="D1498" s="8">
        <f>Daten!E1498</f>
        <v>7338</v>
      </c>
      <c r="E1498" s="9">
        <f>Daten!D1498</f>
        <v>0</v>
      </c>
      <c r="F1498" s="8">
        <f t="shared" si="142"/>
        <v>11828.417910447761</v>
      </c>
      <c r="H1498" s="25">
        <f t="shared" ca="1" si="143"/>
        <v>64691</v>
      </c>
      <c r="I1498" s="7">
        <f t="shared" ca="1" si="144"/>
        <v>61</v>
      </c>
      <c r="J1498" s="25">
        <f ca="1">IF(I1498=0,0,COUNTIF(I$19:$I1498,C1498*10+1))</f>
        <v>47</v>
      </c>
      <c r="K1498" s="20">
        <f t="shared" ca="1" si="145"/>
        <v>0</v>
      </c>
      <c r="L1498" s="23">
        <f t="shared" ca="1" si="146"/>
        <v>64691</v>
      </c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</row>
    <row r="1499" spans="1:44" x14ac:dyDescent="0.2">
      <c r="A1499" s="14">
        <f>Daten!A1499</f>
        <v>60666</v>
      </c>
      <c r="B1499" s="7" t="str">
        <f>Daten!B1499</f>
        <v>Nestelbach bei Graz</v>
      </c>
      <c r="C1499" s="14">
        <f t="shared" si="141"/>
        <v>6</v>
      </c>
      <c r="D1499" s="8">
        <f>Daten!E1499</f>
        <v>2753</v>
      </c>
      <c r="E1499" s="9">
        <f>Daten!D1499</f>
        <v>0</v>
      </c>
      <c r="F1499" s="8">
        <f t="shared" si="142"/>
        <v>4437.6716417910447</v>
      </c>
      <c r="H1499" s="25">
        <f t="shared" ca="1" si="143"/>
        <v>24270</v>
      </c>
      <c r="I1499" s="7">
        <f t="shared" ca="1" si="144"/>
        <v>61</v>
      </c>
      <c r="J1499" s="25">
        <f ca="1">IF(I1499=0,0,COUNTIF(I$19:$I1499,C1499*10+1))</f>
        <v>48</v>
      </c>
      <c r="K1499" s="20">
        <f t="shared" ca="1" si="145"/>
        <v>0</v>
      </c>
      <c r="L1499" s="23">
        <f t="shared" ca="1" si="146"/>
        <v>24270</v>
      </c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</row>
    <row r="1500" spans="1:44" x14ac:dyDescent="0.2">
      <c r="A1500" s="14">
        <f>Daten!A1500</f>
        <v>60667</v>
      </c>
      <c r="B1500" s="7" t="str">
        <f>Daten!B1500</f>
        <v>Raaba-Grambach</v>
      </c>
      <c r="C1500" s="14">
        <f t="shared" si="141"/>
        <v>6</v>
      </c>
      <c r="D1500" s="8">
        <f>Daten!E1500</f>
        <v>4929</v>
      </c>
      <c r="E1500" s="9">
        <f>Daten!D1500</f>
        <v>0</v>
      </c>
      <c r="F1500" s="8">
        <f t="shared" si="142"/>
        <v>7945.2537313432831</v>
      </c>
      <c r="H1500" s="25">
        <f t="shared" ca="1" si="143"/>
        <v>43454</v>
      </c>
      <c r="I1500" s="7">
        <f t="shared" ca="1" si="144"/>
        <v>61</v>
      </c>
      <c r="J1500" s="25">
        <f ca="1">IF(I1500=0,0,COUNTIF(I$19:$I1500,C1500*10+1))</f>
        <v>49</v>
      </c>
      <c r="K1500" s="20">
        <f t="shared" ca="1" si="145"/>
        <v>0</v>
      </c>
      <c r="L1500" s="23">
        <f t="shared" ca="1" si="146"/>
        <v>43454</v>
      </c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</row>
    <row r="1501" spans="1:44" x14ac:dyDescent="0.2">
      <c r="A1501" s="14">
        <f>Daten!A1501</f>
        <v>60668</v>
      </c>
      <c r="B1501" s="7" t="str">
        <f>Daten!B1501</f>
        <v>Sankt Marein bei Graz</v>
      </c>
      <c r="C1501" s="14">
        <f t="shared" si="141"/>
        <v>6</v>
      </c>
      <c r="D1501" s="8">
        <f>Daten!E1501</f>
        <v>3751</v>
      </c>
      <c r="E1501" s="9">
        <f>Daten!D1501</f>
        <v>0</v>
      </c>
      <c r="F1501" s="8">
        <f t="shared" si="142"/>
        <v>6046.3880597014922</v>
      </c>
      <c r="H1501" s="25">
        <f t="shared" ca="1" si="143"/>
        <v>33068</v>
      </c>
      <c r="I1501" s="7">
        <f t="shared" ca="1" si="144"/>
        <v>61</v>
      </c>
      <c r="J1501" s="25">
        <f ca="1">IF(I1501=0,0,COUNTIF(I$19:$I1501,C1501*10+1))</f>
        <v>50</v>
      </c>
      <c r="K1501" s="20">
        <f t="shared" ca="1" si="145"/>
        <v>0</v>
      </c>
      <c r="L1501" s="23">
        <f t="shared" ca="1" si="146"/>
        <v>33068</v>
      </c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</row>
    <row r="1502" spans="1:44" x14ac:dyDescent="0.2">
      <c r="A1502" s="14">
        <f>Daten!A1502</f>
        <v>60669</v>
      </c>
      <c r="B1502" s="7" t="str">
        <f>Daten!B1502</f>
        <v>Seiersberg-Pirka</v>
      </c>
      <c r="C1502" s="14">
        <f t="shared" si="141"/>
        <v>6</v>
      </c>
      <c r="D1502" s="8">
        <f>Daten!E1502</f>
        <v>12072</v>
      </c>
      <c r="E1502" s="9">
        <f>Daten!D1502</f>
        <v>0</v>
      </c>
      <c r="F1502" s="8">
        <f t="shared" si="142"/>
        <v>20120</v>
      </c>
      <c r="H1502" s="25">
        <f t="shared" ca="1" si="143"/>
        <v>110039</v>
      </c>
      <c r="I1502" s="7">
        <f t="shared" ca="1" si="144"/>
        <v>61</v>
      </c>
      <c r="J1502" s="25">
        <f ca="1">IF(I1502=0,0,COUNTIF(I$19:$I1502,C1502*10+1))</f>
        <v>51</v>
      </c>
      <c r="K1502" s="20">
        <f t="shared" ca="1" si="145"/>
        <v>0</v>
      </c>
      <c r="L1502" s="23">
        <f t="shared" ca="1" si="146"/>
        <v>110039</v>
      </c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</row>
    <row r="1503" spans="1:44" x14ac:dyDescent="0.2">
      <c r="A1503" s="14">
        <f>Daten!A1503</f>
        <v>60670</v>
      </c>
      <c r="B1503" s="7" t="str">
        <f>Daten!B1503</f>
        <v>Premstätten</v>
      </c>
      <c r="C1503" s="14">
        <f t="shared" si="141"/>
        <v>6</v>
      </c>
      <c r="D1503" s="8">
        <f>Daten!E1503</f>
        <v>6823</v>
      </c>
      <c r="E1503" s="9">
        <f>Daten!D1503</f>
        <v>0</v>
      </c>
      <c r="F1503" s="8">
        <f t="shared" si="142"/>
        <v>10998.268656716418</v>
      </c>
      <c r="H1503" s="25">
        <f t="shared" ca="1" si="143"/>
        <v>60151</v>
      </c>
      <c r="I1503" s="7">
        <f t="shared" ca="1" si="144"/>
        <v>61</v>
      </c>
      <c r="J1503" s="25">
        <f ca="1">IF(I1503=0,0,COUNTIF(I$19:$I1503,C1503*10+1))</f>
        <v>52</v>
      </c>
      <c r="K1503" s="20">
        <f t="shared" ca="1" si="145"/>
        <v>0</v>
      </c>
      <c r="L1503" s="23">
        <f t="shared" ca="1" si="146"/>
        <v>60151</v>
      </c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</row>
    <row r="1504" spans="1:44" x14ac:dyDescent="0.2">
      <c r="A1504" s="14">
        <f>Daten!A1504</f>
        <v>61001</v>
      </c>
      <c r="B1504" s="7" t="str">
        <f>Daten!B1504</f>
        <v>Allerheiligen bei Wildon</v>
      </c>
      <c r="C1504" s="14">
        <f t="shared" si="141"/>
        <v>6</v>
      </c>
      <c r="D1504" s="8">
        <f>Daten!E1504</f>
        <v>1598</v>
      </c>
      <c r="E1504" s="9">
        <f>Daten!D1504</f>
        <v>0</v>
      </c>
      <c r="F1504" s="8">
        <f t="shared" si="142"/>
        <v>2575.8805970149256</v>
      </c>
      <c r="H1504" s="25">
        <f t="shared" ca="1" si="143"/>
        <v>14088</v>
      </c>
      <c r="I1504" s="7">
        <f t="shared" ca="1" si="144"/>
        <v>61</v>
      </c>
      <c r="J1504" s="25">
        <f ca="1">IF(I1504=0,0,COUNTIF(I$19:$I1504,C1504*10+1))</f>
        <v>53</v>
      </c>
      <c r="K1504" s="20">
        <f t="shared" ca="1" si="145"/>
        <v>0</v>
      </c>
      <c r="L1504" s="23">
        <f t="shared" ca="1" si="146"/>
        <v>14088</v>
      </c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</row>
    <row r="1505" spans="1:44" x14ac:dyDescent="0.2">
      <c r="A1505" s="14">
        <f>Daten!A1505</f>
        <v>61002</v>
      </c>
      <c r="B1505" s="7" t="str">
        <f>Daten!B1505</f>
        <v>Arnfels</v>
      </c>
      <c r="C1505" s="14">
        <f t="shared" si="141"/>
        <v>6</v>
      </c>
      <c r="D1505" s="8">
        <f>Daten!E1505</f>
        <v>970</v>
      </c>
      <c r="E1505" s="9">
        <f>Daten!D1505</f>
        <v>0</v>
      </c>
      <c r="F1505" s="8">
        <f t="shared" si="142"/>
        <v>1563.5820895522388</v>
      </c>
      <c r="H1505" s="25">
        <f t="shared" ca="1" si="143"/>
        <v>8551</v>
      </c>
      <c r="I1505" s="7">
        <f t="shared" ca="1" si="144"/>
        <v>61</v>
      </c>
      <c r="J1505" s="25">
        <f ca="1">IF(I1505=0,0,COUNTIF(I$19:$I1505,C1505*10+1))</f>
        <v>54</v>
      </c>
      <c r="K1505" s="20">
        <f t="shared" ca="1" si="145"/>
        <v>0</v>
      </c>
      <c r="L1505" s="23">
        <f t="shared" ca="1" si="146"/>
        <v>8551</v>
      </c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</row>
    <row r="1506" spans="1:44" x14ac:dyDescent="0.2">
      <c r="A1506" s="14">
        <f>Daten!A1506</f>
        <v>61007</v>
      </c>
      <c r="B1506" s="7" t="str">
        <f>Daten!B1506</f>
        <v>Empersdorf</v>
      </c>
      <c r="C1506" s="14">
        <f t="shared" si="141"/>
        <v>6</v>
      </c>
      <c r="D1506" s="8">
        <f>Daten!E1506</f>
        <v>1413</v>
      </c>
      <c r="E1506" s="9">
        <f>Daten!D1506</f>
        <v>0</v>
      </c>
      <c r="F1506" s="8">
        <f t="shared" si="142"/>
        <v>2277.6716417910447</v>
      </c>
      <c r="H1506" s="25">
        <f t="shared" ca="1" si="143"/>
        <v>12457</v>
      </c>
      <c r="I1506" s="7">
        <f t="shared" ca="1" si="144"/>
        <v>61</v>
      </c>
      <c r="J1506" s="25">
        <f ca="1">IF(I1506=0,0,COUNTIF(I$19:$I1506,C1506*10+1))</f>
        <v>55</v>
      </c>
      <c r="K1506" s="20">
        <f t="shared" ca="1" si="145"/>
        <v>0</v>
      </c>
      <c r="L1506" s="23">
        <f t="shared" ca="1" si="146"/>
        <v>12457</v>
      </c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</row>
    <row r="1507" spans="1:44" x14ac:dyDescent="0.2">
      <c r="A1507" s="14">
        <f>Daten!A1507</f>
        <v>61008</v>
      </c>
      <c r="B1507" s="7" t="str">
        <f>Daten!B1507</f>
        <v>Gabersdorf</v>
      </c>
      <c r="C1507" s="14">
        <f t="shared" si="141"/>
        <v>6</v>
      </c>
      <c r="D1507" s="8">
        <f>Daten!E1507</f>
        <v>1294</v>
      </c>
      <c r="E1507" s="9">
        <f>Daten!D1507</f>
        <v>0</v>
      </c>
      <c r="F1507" s="8">
        <f t="shared" si="142"/>
        <v>2085.8507462686566</v>
      </c>
      <c r="H1507" s="25">
        <f t="shared" ca="1" si="143"/>
        <v>11408</v>
      </c>
      <c r="I1507" s="7">
        <f t="shared" ca="1" si="144"/>
        <v>61</v>
      </c>
      <c r="J1507" s="25">
        <f ca="1">IF(I1507=0,0,COUNTIF(I$19:$I1507,C1507*10+1))</f>
        <v>56</v>
      </c>
      <c r="K1507" s="20">
        <f t="shared" ca="1" si="145"/>
        <v>0</v>
      </c>
      <c r="L1507" s="23">
        <f t="shared" ca="1" si="146"/>
        <v>11408</v>
      </c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</row>
    <row r="1508" spans="1:44" x14ac:dyDescent="0.2">
      <c r="A1508" s="14">
        <f>Daten!A1508</f>
        <v>61012</v>
      </c>
      <c r="B1508" s="7" t="str">
        <f>Daten!B1508</f>
        <v>Gralla</v>
      </c>
      <c r="C1508" s="14">
        <f t="shared" si="141"/>
        <v>6</v>
      </c>
      <c r="D1508" s="8">
        <f>Daten!E1508</f>
        <v>2853</v>
      </c>
      <c r="E1508" s="9">
        <f>Daten!D1508</f>
        <v>0</v>
      </c>
      <c r="F1508" s="8">
        <f t="shared" si="142"/>
        <v>4598.8656716417909</v>
      </c>
      <c r="H1508" s="25">
        <f t="shared" ca="1" si="143"/>
        <v>25152</v>
      </c>
      <c r="I1508" s="7">
        <f t="shared" ca="1" si="144"/>
        <v>61</v>
      </c>
      <c r="J1508" s="25">
        <f ca="1">IF(I1508=0,0,COUNTIF(I$19:$I1508,C1508*10+1))</f>
        <v>57</v>
      </c>
      <c r="K1508" s="20">
        <f t="shared" ca="1" si="145"/>
        <v>0</v>
      </c>
      <c r="L1508" s="23">
        <f t="shared" ca="1" si="146"/>
        <v>25152</v>
      </c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</row>
    <row r="1509" spans="1:44" x14ac:dyDescent="0.2">
      <c r="A1509" s="14">
        <f>Daten!A1509</f>
        <v>61013</v>
      </c>
      <c r="B1509" s="7" t="str">
        <f>Daten!B1509</f>
        <v>Großklein</v>
      </c>
      <c r="C1509" s="14">
        <f t="shared" si="141"/>
        <v>6</v>
      </c>
      <c r="D1509" s="8">
        <f>Daten!E1509</f>
        <v>2258</v>
      </c>
      <c r="E1509" s="9">
        <f>Daten!D1509</f>
        <v>0</v>
      </c>
      <c r="F1509" s="8">
        <f t="shared" si="142"/>
        <v>3639.7611940298507</v>
      </c>
      <c r="H1509" s="25">
        <f t="shared" ca="1" si="143"/>
        <v>19906</v>
      </c>
      <c r="I1509" s="7">
        <f t="shared" ca="1" si="144"/>
        <v>61</v>
      </c>
      <c r="J1509" s="25">
        <f ca="1">IF(I1509=0,0,COUNTIF(I$19:$I1509,C1509*10+1))</f>
        <v>58</v>
      </c>
      <c r="K1509" s="20">
        <f t="shared" ca="1" si="145"/>
        <v>0</v>
      </c>
      <c r="L1509" s="23">
        <f t="shared" ca="1" si="146"/>
        <v>19906</v>
      </c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</row>
    <row r="1510" spans="1:44" x14ac:dyDescent="0.2">
      <c r="A1510" s="14">
        <f>Daten!A1510</f>
        <v>61016</v>
      </c>
      <c r="B1510" s="7" t="str">
        <f>Daten!B1510</f>
        <v>Heimschuh</v>
      </c>
      <c r="C1510" s="14">
        <f t="shared" si="141"/>
        <v>6</v>
      </c>
      <c r="D1510" s="8">
        <f>Daten!E1510</f>
        <v>1984</v>
      </c>
      <c r="E1510" s="9">
        <f>Daten!D1510</f>
        <v>0</v>
      </c>
      <c r="F1510" s="8">
        <f t="shared" si="142"/>
        <v>3198.0895522388059</v>
      </c>
      <c r="H1510" s="25">
        <f t="shared" ca="1" si="143"/>
        <v>17491</v>
      </c>
      <c r="I1510" s="7">
        <f t="shared" ca="1" si="144"/>
        <v>61</v>
      </c>
      <c r="J1510" s="25">
        <f ca="1">IF(I1510=0,0,COUNTIF(I$19:$I1510,C1510*10+1))</f>
        <v>59</v>
      </c>
      <c r="K1510" s="20">
        <f t="shared" ca="1" si="145"/>
        <v>0</v>
      </c>
      <c r="L1510" s="23">
        <f t="shared" ca="1" si="146"/>
        <v>17491</v>
      </c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</row>
    <row r="1511" spans="1:44" x14ac:dyDescent="0.2">
      <c r="A1511" s="14">
        <f>Daten!A1511</f>
        <v>61017</v>
      </c>
      <c r="B1511" s="7" t="str">
        <f>Daten!B1511</f>
        <v>Hengsberg</v>
      </c>
      <c r="C1511" s="14">
        <f t="shared" si="141"/>
        <v>6</v>
      </c>
      <c r="D1511" s="8">
        <f>Daten!E1511</f>
        <v>1495</v>
      </c>
      <c r="E1511" s="9">
        <f>Daten!D1511</f>
        <v>0</v>
      </c>
      <c r="F1511" s="8">
        <f t="shared" si="142"/>
        <v>2409.8507462686566</v>
      </c>
      <c r="H1511" s="25">
        <f t="shared" ca="1" si="143"/>
        <v>13180</v>
      </c>
      <c r="I1511" s="7">
        <f t="shared" ca="1" si="144"/>
        <v>61</v>
      </c>
      <c r="J1511" s="25">
        <f ca="1">IF(I1511=0,0,COUNTIF(I$19:$I1511,C1511*10+1))</f>
        <v>60</v>
      </c>
      <c r="K1511" s="20">
        <f t="shared" ca="1" si="145"/>
        <v>0</v>
      </c>
      <c r="L1511" s="23">
        <f t="shared" ca="1" si="146"/>
        <v>13180</v>
      </c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</row>
    <row r="1512" spans="1:44" x14ac:dyDescent="0.2">
      <c r="A1512" s="14">
        <f>Daten!A1512</f>
        <v>61019</v>
      </c>
      <c r="B1512" s="7" t="str">
        <f>Daten!B1512</f>
        <v>Kitzeck im Sausal</v>
      </c>
      <c r="C1512" s="14">
        <f t="shared" si="141"/>
        <v>6</v>
      </c>
      <c r="D1512" s="8">
        <f>Daten!E1512</f>
        <v>1179</v>
      </c>
      <c r="E1512" s="9">
        <f>Daten!D1512</f>
        <v>0</v>
      </c>
      <c r="F1512" s="8">
        <f t="shared" si="142"/>
        <v>1900.4776119402984</v>
      </c>
      <c r="H1512" s="25">
        <f t="shared" ca="1" si="143"/>
        <v>10394</v>
      </c>
      <c r="I1512" s="7">
        <f t="shared" ca="1" si="144"/>
        <v>61</v>
      </c>
      <c r="J1512" s="25">
        <f ca="1">IF(I1512=0,0,COUNTIF(I$19:$I1512,C1512*10+1))</f>
        <v>61</v>
      </c>
      <c r="K1512" s="20">
        <f t="shared" ca="1" si="145"/>
        <v>0</v>
      </c>
      <c r="L1512" s="23">
        <f t="shared" ca="1" si="146"/>
        <v>10394</v>
      </c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</row>
    <row r="1513" spans="1:44" x14ac:dyDescent="0.2">
      <c r="A1513" s="14">
        <f>Daten!A1513</f>
        <v>61020</v>
      </c>
      <c r="B1513" s="7" t="str">
        <f>Daten!B1513</f>
        <v>Lang</v>
      </c>
      <c r="C1513" s="14">
        <f t="shared" si="141"/>
        <v>6</v>
      </c>
      <c r="D1513" s="8">
        <f>Daten!E1513</f>
        <v>1369</v>
      </c>
      <c r="E1513" s="9">
        <f>Daten!D1513</f>
        <v>0</v>
      </c>
      <c r="F1513" s="8">
        <f t="shared" si="142"/>
        <v>2206.7462686567164</v>
      </c>
      <c r="H1513" s="25">
        <f t="shared" ca="1" si="143"/>
        <v>12069</v>
      </c>
      <c r="I1513" s="7">
        <f t="shared" ca="1" si="144"/>
        <v>61</v>
      </c>
      <c r="J1513" s="25">
        <f ca="1">IF(I1513=0,0,COUNTIF(I$19:$I1513,C1513*10+1))</f>
        <v>62</v>
      </c>
      <c r="K1513" s="20">
        <f t="shared" ca="1" si="145"/>
        <v>0</v>
      </c>
      <c r="L1513" s="23">
        <f t="shared" ca="1" si="146"/>
        <v>12069</v>
      </c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</row>
    <row r="1514" spans="1:44" x14ac:dyDescent="0.2">
      <c r="A1514" s="14">
        <f>Daten!A1514</f>
        <v>61021</v>
      </c>
      <c r="B1514" s="7" t="str">
        <f>Daten!B1514</f>
        <v>Lebring-Sankt Margarethen</v>
      </c>
      <c r="C1514" s="14">
        <f t="shared" si="141"/>
        <v>6</v>
      </c>
      <c r="D1514" s="8">
        <f>Daten!E1514</f>
        <v>2240</v>
      </c>
      <c r="E1514" s="9">
        <f>Daten!D1514</f>
        <v>0</v>
      </c>
      <c r="F1514" s="8">
        <f t="shared" si="142"/>
        <v>3610.7462686567164</v>
      </c>
      <c r="H1514" s="25">
        <f t="shared" ca="1" si="143"/>
        <v>19748</v>
      </c>
      <c r="I1514" s="7">
        <f t="shared" ca="1" si="144"/>
        <v>61</v>
      </c>
      <c r="J1514" s="25">
        <f ca="1">IF(I1514=0,0,COUNTIF(I$19:$I1514,C1514*10+1))</f>
        <v>63</v>
      </c>
      <c r="K1514" s="20">
        <f t="shared" ca="1" si="145"/>
        <v>0</v>
      </c>
      <c r="L1514" s="23">
        <f t="shared" ca="1" si="146"/>
        <v>19748</v>
      </c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</row>
    <row r="1515" spans="1:44" x14ac:dyDescent="0.2">
      <c r="A1515" s="14">
        <f>Daten!A1515</f>
        <v>61024</v>
      </c>
      <c r="B1515" s="7" t="str">
        <f>Daten!B1515</f>
        <v>Oberhaag</v>
      </c>
      <c r="C1515" s="14">
        <f t="shared" si="141"/>
        <v>6</v>
      </c>
      <c r="D1515" s="8">
        <f>Daten!E1515</f>
        <v>2083</v>
      </c>
      <c r="E1515" s="9">
        <f>Daten!D1515</f>
        <v>0</v>
      </c>
      <c r="F1515" s="8">
        <f t="shared" si="142"/>
        <v>3357.6716417910447</v>
      </c>
      <c r="H1515" s="25">
        <f t="shared" ca="1" si="143"/>
        <v>18364</v>
      </c>
      <c r="I1515" s="7">
        <f t="shared" ca="1" si="144"/>
        <v>61</v>
      </c>
      <c r="J1515" s="25">
        <f ca="1">IF(I1515=0,0,COUNTIF(I$19:$I1515,C1515*10+1))</f>
        <v>64</v>
      </c>
      <c r="K1515" s="20">
        <f t="shared" ca="1" si="145"/>
        <v>0</v>
      </c>
      <c r="L1515" s="23">
        <f t="shared" ca="1" si="146"/>
        <v>18364</v>
      </c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</row>
    <row r="1516" spans="1:44" x14ac:dyDescent="0.2">
      <c r="A1516" s="14">
        <f>Daten!A1516</f>
        <v>61027</v>
      </c>
      <c r="B1516" s="7" t="str">
        <f>Daten!B1516</f>
        <v>Ragnitz</v>
      </c>
      <c r="C1516" s="14">
        <f t="shared" si="141"/>
        <v>6</v>
      </c>
      <c r="D1516" s="8">
        <f>Daten!E1516</f>
        <v>1542</v>
      </c>
      <c r="E1516" s="9">
        <f>Daten!D1516</f>
        <v>0</v>
      </c>
      <c r="F1516" s="8">
        <f t="shared" si="142"/>
        <v>2485.6119402985073</v>
      </c>
      <c r="H1516" s="25">
        <f t="shared" ca="1" si="143"/>
        <v>13594</v>
      </c>
      <c r="I1516" s="7">
        <f t="shared" ca="1" si="144"/>
        <v>61</v>
      </c>
      <c r="J1516" s="25">
        <f ca="1">IF(I1516=0,0,COUNTIF(I$19:$I1516,C1516*10+1))</f>
        <v>65</v>
      </c>
      <c r="K1516" s="20">
        <f t="shared" ca="1" si="145"/>
        <v>0</v>
      </c>
      <c r="L1516" s="23">
        <f t="shared" ca="1" si="146"/>
        <v>13594</v>
      </c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</row>
    <row r="1517" spans="1:44" x14ac:dyDescent="0.2">
      <c r="A1517" s="14">
        <f>Daten!A1517</f>
        <v>61030</v>
      </c>
      <c r="B1517" s="7" t="str">
        <f>Daten!B1517</f>
        <v>Sankt Andrä-Höch</v>
      </c>
      <c r="C1517" s="14">
        <f t="shared" si="141"/>
        <v>6</v>
      </c>
      <c r="D1517" s="8">
        <f>Daten!E1517</f>
        <v>1704</v>
      </c>
      <c r="E1517" s="9">
        <f>Daten!D1517</f>
        <v>0</v>
      </c>
      <c r="F1517" s="8">
        <f t="shared" si="142"/>
        <v>2746.7462686567164</v>
      </c>
      <c r="H1517" s="25">
        <f t="shared" ca="1" si="143"/>
        <v>15022</v>
      </c>
      <c r="I1517" s="7">
        <f t="shared" ca="1" si="144"/>
        <v>61</v>
      </c>
      <c r="J1517" s="25">
        <f ca="1">IF(I1517=0,0,COUNTIF(I$19:$I1517,C1517*10+1))</f>
        <v>66</v>
      </c>
      <c r="K1517" s="20">
        <f t="shared" ca="1" si="145"/>
        <v>0</v>
      </c>
      <c r="L1517" s="23">
        <f t="shared" ca="1" si="146"/>
        <v>15022</v>
      </c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</row>
    <row r="1518" spans="1:44" x14ac:dyDescent="0.2">
      <c r="A1518" s="14">
        <f>Daten!A1518</f>
        <v>61032</v>
      </c>
      <c r="B1518" s="7" t="str">
        <f>Daten!B1518</f>
        <v>Sankt Johann im Saggautal</v>
      </c>
      <c r="C1518" s="14">
        <f t="shared" si="141"/>
        <v>6</v>
      </c>
      <c r="D1518" s="8">
        <f>Daten!E1518</f>
        <v>1991</v>
      </c>
      <c r="E1518" s="9">
        <f>Daten!D1518</f>
        <v>0</v>
      </c>
      <c r="F1518" s="8">
        <f t="shared" si="142"/>
        <v>3209.373134328358</v>
      </c>
      <c r="H1518" s="25">
        <f t="shared" ca="1" si="143"/>
        <v>17552</v>
      </c>
      <c r="I1518" s="7">
        <f t="shared" ca="1" si="144"/>
        <v>61</v>
      </c>
      <c r="J1518" s="25">
        <f ca="1">IF(I1518=0,0,COUNTIF(I$19:$I1518,C1518*10+1))</f>
        <v>67</v>
      </c>
      <c r="K1518" s="20">
        <f t="shared" ca="1" si="145"/>
        <v>0</v>
      </c>
      <c r="L1518" s="23">
        <f t="shared" ca="1" si="146"/>
        <v>17552</v>
      </c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</row>
    <row r="1519" spans="1:44" x14ac:dyDescent="0.2">
      <c r="A1519" s="14">
        <f>Daten!A1519</f>
        <v>61033</v>
      </c>
      <c r="B1519" s="7" t="str">
        <f>Daten!B1519</f>
        <v>Sankt Nikolai im Sausal</v>
      </c>
      <c r="C1519" s="14">
        <f t="shared" si="141"/>
        <v>6</v>
      </c>
      <c r="D1519" s="8">
        <f>Daten!E1519</f>
        <v>2306</v>
      </c>
      <c r="E1519" s="9">
        <f>Daten!D1519</f>
        <v>0</v>
      </c>
      <c r="F1519" s="8">
        <f t="shared" si="142"/>
        <v>3717.1343283582091</v>
      </c>
      <c r="H1519" s="25">
        <f t="shared" ca="1" si="143"/>
        <v>20329</v>
      </c>
      <c r="I1519" s="7">
        <f t="shared" ca="1" si="144"/>
        <v>61</v>
      </c>
      <c r="J1519" s="25">
        <f ca="1">IF(I1519=0,0,COUNTIF(I$19:$I1519,C1519*10+1))</f>
        <v>68</v>
      </c>
      <c r="K1519" s="20">
        <f t="shared" ca="1" si="145"/>
        <v>0</v>
      </c>
      <c r="L1519" s="23">
        <f t="shared" ca="1" si="146"/>
        <v>20329</v>
      </c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</row>
    <row r="1520" spans="1:44" x14ac:dyDescent="0.2">
      <c r="A1520" s="14">
        <f>Daten!A1520</f>
        <v>61043</v>
      </c>
      <c r="B1520" s="7" t="str">
        <f>Daten!B1520</f>
        <v>Tillmitsch</v>
      </c>
      <c r="C1520" s="14">
        <f t="shared" si="141"/>
        <v>6</v>
      </c>
      <c r="D1520" s="8">
        <f>Daten!E1520</f>
        <v>3721</v>
      </c>
      <c r="E1520" s="9">
        <f>Daten!D1520</f>
        <v>0</v>
      </c>
      <c r="F1520" s="8">
        <f t="shared" si="142"/>
        <v>5998.0298507462685</v>
      </c>
      <c r="H1520" s="25">
        <f t="shared" ca="1" si="143"/>
        <v>32804</v>
      </c>
      <c r="I1520" s="7">
        <f t="shared" ca="1" si="144"/>
        <v>61</v>
      </c>
      <c r="J1520" s="25">
        <f ca="1">IF(I1520=0,0,COUNTIF(I$19:$I1520,C1520*10+1))</f>
        <v>69</v>
      </c>
      <c r="K1520" s="20">
        <f t="shared" ca="1" si="145"/>
        <v>0</v>
      </c>
      <c r="L1520" s="23">
        <f t="shared" ca="1" si="146"/>
        <v>32804</v>
      </c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</row>
    <row r="1521" spans="1:44" x14ac:dyDescent="0.2">
      <c r="A1521" s="14">
        <f>Daten!A1521</f>
        <v>61045</v>
      </c>
      <c r="B1521" s="7" t="str">
        <f>Daten!B1521</f>
        <v>Wagna</v>
      </c>
      <c r="C1521" s="14">
        <f t="shared" si="141"/>
        <v>6</v>
      </c>
      <c r="D1521" s="8">
        <f>Daten!E1521</f>
        <v>6479</v>
      </c>
      <c r="E1521" s="9">
        <f>Daten!D1521</f>
        <v>0</v>
      </c>
      <c r="F1521" s="8">
        <f t="shared" si="142"/>
        <v>10443.76119402985</v>
      </c>
      <c r="H1521" s="25">
        <f t="shared" ca="1" si="143"/>
        <v>57118</v>
      </c>
      <c r="I1521" s="7">
        <f t="shared" ca="1" si="144"/>
        <v>61</v>
      </c>
      <c r="J1521" s="25">
        <f ca="1">IF(I1521=0,0,COUNTIF(I$19:$I1521,C1521*10+1))</f>
        <v>70</v>
      </c>
      <c r="K1521" s="20">
        <f t="shared" ca="1" si="145"/>
        <v>0</v>
      </c>
      <c r="L1521" s="23">
        <f t="shared" ca="1" si="146"/>
        <v>57118</v>
      </c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</row>
    <row r="1522" spans="1:44" x14ac:dyDescent="0.2">
      <c r="A1522" s="14">
        <f>Daten!A1522</f>
        <v>61049</v>
      </c>
      <c r="B1522" s="7" t="str">
        <f>Daten!B1522</f>
        <v>Ehrenhausen an der Weinstraße</v>
      </c>
      <c r="C1522" s="14">
        <f t="shared" si="141"/>
        <v>6</v>
      </c>
      <c r="D1522" s="8">
        <f>Daten!E1522</f>
        <v>2455</v>
      </c>
      <c r="E1522" s="9">
        <f>Daten!D1522</f>
        <v>0</v>
      </c>
      <c r="F1522" s="8">
        <f t="shared" si="142"/>
        <v>3957.313432835821</v>
      </c>
      <c r="H1522" s="25">
        <f t="shared" ca="1" si="143"/>
        <v>21643</v>
      </c>
      <c r="I1522" s="7">
        <f t="shared" ca="1" si="144"/>
        <v>61</v>
      </c>
      <c r="J1522" s="25">
        <f ca="1">IF(I1522=0,0,COUNTIF(I$19:$I1522,C1522*10+1))</f>
        <v>71</v>
      </c>
      <c r="K1522" s="20">
        <f t="shared" ca="1" si="145"/>
        <v>0</v>
      </c>
      <c r="L1522" s="23">
        <f t="shared" ca="1" si="146"/>
        <v>21643</v>
      </c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</row>
    <row r="1523" spans="1:44" x14ac:dyDescent="0.2">
      <c r="A1523" s="14">
        <f>Daten!A1523</f>
        <v>61050</v>
      </c>
      <c r="B1523" s="7" t="str">
        <f>Daten!B1523</f>
        <v>Gamlitz</v>
      </c>
      <c r="C1523" s="14">
        <f t="shared" si="141"/>
        <v>6</v>
      </c>
      <c r="D1523" s="8">
        <f>Daten!E1523</f>
        <v>3219</v>
      </c>
      <c r="E1523" s="9">
        <f>Daten!D1523</f>
        <v>0</v>
      </c>
      <c r="F1523" s="8">
        <f t="shared" si="142"/>
        <v>5188.8358208955224</v>
      </c>
      <c r="H1523" s="25">
        <f t="shared" ca="1" si="143"/>
        <v>28378</v>
      </c>
      <c r="I1523" s="7">
        <f t="shared" ca="1" si="144"/>
        <v>61</v>
      </c>
      <c r="J1523" s="25">
        <f ca="1">IF(I1523=0,0,COUNTIF(I$19:$I1523,C1523*10+1))</f>
        <v>72</v>
      </c>
      <c r="K1523" s="20">
        <f t="shared" ca="1" si="145"/>
        <v>0</v>
      </c>
      <c r="L1523" s="23">
        <f t="shared" ca="1" si="146"/>
        <v>28378</v>
      </c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</row>
    <row r="1524" spans="1:44" x14ac:dyDescent="0.2">
      <c r="A1524" s="14">
        <f>Daten!A1524</f>
        <v>61051</v>
      </c>
      <c r="B1524" s="7" t="str">
        <f>Daten!B1524</f>
        <v>Gleinstätten</v>
      </c>
      <c r="C1524" s="14">
        <f t="shared" si="141"/>
        <v>6</v>
      </c>
      <c r="D1524" s="8">
        <f>Daten!E1524</f>
        <v>2801</v>
      </c>
      <c r="E1524" s="9">
        <f>Daten!D1524</f>
        <v>0</v>
      </c>
      <c r="F1524" s="8">
        <f t="shared" si="142"/>
        <v>4515.0447761194027</v>
      </c>
      <c r="H1524" s="25">
        <f t="shared" ca="1" si="143"/>
        <v>24693</v>
      </c>
      <c r="I1524" s="7">
        <f t="shared" ca="1" si="144"/>
        <v>61</v>
      </c>
      <c r="J1524" s="25">
        <f ca="1">IF(I1524=0,0,COUNTIF(I$19:$I1524,C1524*10+1))</f>
        <v>73</v>
      </c>
      <c r="K1524" s="20">
        <f t="shared" ca="1" si="145"/>
        <v>0</v>
      </c>
      <c r="L1524" s="23">
        <f t="shared" ca="1" si="146"/>
        <v>24693</v>
      </c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</row>
    <row r="1525" spans="1:44" x14ac:dyDescent="0.2">
      <c r="A1525" s="14">
        <f>Daten!A1525</f>
        <v>61052</v>
      </c>
      <c r="B1525" s="7" t="str">
        <f>Daten!B1525</f>
        <v>Heiligenkreuz am Waasen</v>
      </c>
      <c r="C1525" s="14">
        <f t="shared" si="141"/>
        <v>6</v>
      </c>
      <c r="D1525" s="8">
        <f>Daten!E1525</f>
        <v>2891</v>
      </c>
      <c r="E1525" s="9">
        <f>Daten!D1525</f>
        <v>0</v>
      </c>
      <c r="F1525" s="8">
        <f t="shared" si="142"/>
        <v>4660.1194029850749</v>
      </c>
      <c r="H1525" s="25">
        <f t="shared" ca="1" si="143"/>
        <v>25487</v>
      </c>
      <c r="I1525" s="7">
        <f t="shared" ca="1" si="144"/>
        <v>61</v>
      </c>
      <c r="J1525" s="25">
        <f ca="1">IF(I1525=0,0,COUNTIF(I$19:$I1525,C1525*10+1))</f>
        <v>74</v>
      </c>
      <c r="K1525" s="20">
        <f t="shared" ca="1" si="145"/>
        <v>0</v>
      </c>
      <c r="L1525" s="23">
        <f t="shared" ca="1" si="146"/>
        <v>25487</v>
      </c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</row>
    <row r="1526" spans="1:44" x14ac:dyDescent="0.2">
      <c r="A1526" s="14">
        <f>Daten!A1526</f>
        <v>61053</v>
      </c>
      <c r="B1526" s="7" t="str">
        <f>Daten!B1526</f>
        <v>Leibnitz</v>
      </c>
      <c r="C1526" s="14">
        <f t="shared" si="141"/>
        <v>6</v>
      </c>
      <c r="D1526" s="8">
        <f>Daten!E1526</f>
        <v>13025</v>
      </c>
      <c r="E1526" s="9">
        <f>Daten!D1526</f>
        <v>0</v>
      </c>
      <c r="F1526" s="8">
        <f t="shared" si="142"/>
        <v>21708.333333333332</v>
      </c>
      <c r="H1526" s="25">
        <f t="shared" ca="1" si="143"/>
        <v>118726</v>
      </c>
      <c r="I1526" s="7">
        <f t="shared" ca="1" si="144"/>
        <v>61</v>
      </c>
      <c r="J1526" s="25">
        <f ca="1">IF(I1526=0,0,COUNTIF(I$19:$I1526,C1526*10+1))</f>
        <v>75</v>
      </c>
      <c r="K1526" s="20">
        <f t="shared" ca="1" si="145"/>
        <v>0</v>
      </c>
      <c r="L1526" s="23">
        <f t="shared" ca="1" si="146"/>
        <v>118726</v>
      </c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</row>
    <row r="1527" spans="1:44" x14ac:dyDescent="0.2">
      <c r="A1527" s="14">
        <f>Daten!A1527</f>
        <v>61054</v>
      </c>
      <c r="B1527" s="7" t="str">
        <f>Daten!B1527</f>
        <v>Leutschach an der Weinstraße</v>
      </c>
      <c r="C1527" s="14">
        <f t="shared" si="141"/>
        <v>6</v>
      </c>
      <c r="D1527" s="8">
        <f>Daten!E1527</f>
        <v>3551</v>
      </c>
      <c r="E1527" s="9">
        <f>Daten!D1527</f>
        <v>0</v>
      </c>
      <c r="F1527" s="8">
        <f t="shared" si="142"/>
        <v>5724</v>
      </c>
      <c r="H1527" s="25">
        <f t="shared" ca="1" si="143"/>
        <v>31305</v>
      </c>
      <c r="I1527" s="7">
        <f t="shared" ca="1" si="144"/>
        <v>61</v>
      </c>
      <c r="J1527" s="25">
        <f ca="1">IF(I1527=0,0,COUNTIF(I$19:$I1527,C1527*10+1))</f>
        <v>76</v>
      </c>
      <c r="K1527" s="20">
        <f t="shared" ca="1" si="145"/>
        <v>0</v>
      </c>
      <c r="L1527" s="23">
        <f t="shared" ca="1" si="146"/>
        <v>31305</v>
      </c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</row>
    <row r="1528" spans="1:44" x14ac:dyDescent="0.2">
      <c r="A1528" s="14">
        <f>Daten!A1528</f>
        <v>61055</v>
      </c>
      <c r="B1528" s="7" t="str">
        <f>Daten!B1528</f>
        <v>Sankt Georgen an der Stiefing</v>
      </c>
      <c r="C1528" s="14">
        <f t="shared" si="141"/>
        <v>6</v>
      </c>
      <c r="D1528" s="8">
        <f>Daten!E1528</f>
        <v>1585</v>
      </c>
      <c r="E1528" s="9">
        <f>Daten!D1528</f>
        <v>0</v>
      </c>
      <c r="F1528" s="8">
        <f t="shared" si="142"/>
        <v>2554.9253731343283</v>
      </c>
      <c r="H1528" s="25">
        <f t="shared" ca="1" si="143"/>
        <v>13973</v>
      </c>
      <c r="I1528" s="7">
        <f t="shared" ca="1" si="144"/>
        <v>61</v>
      </c>
      <c r="J1528" s="25">
        <f ca="1">IF(I1528=0,0,COUNTIF(I$19:$I1528,C1528*10+1))</f>
        <v>77</v>
      </c>
      <c r="K1528" s="20">
        <f t="shared" ca="1" si="145"/>
        <v>0</v>
      </c>
      <c r="L1528" s="23">
        <f t="shared" ca="1" si="146"/>
        <v>13973</v>
      </c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</row>
    <row r="1529" spans="1:44" x14ac:dyDescent="0.2">
      <c r="A1529" s="14">
        <f>Daten!A1529</f>
        <v>61057</v>
      </c>
      <c r="B1529" s="7" t="str">
        <f>Daten!B1529</f>
        <v>Schwarzautal</v>
      </c>
      <c r="C1529" s="14">
        <f t="shared" si="141"/>
        <v>6</v>
      </c>
      <c r="D1529" s="8">
        <f>Daten!E1529</f>
        <v>2338</v>
      </c>
      <c r="E1529" s="9">
        <f>Daten!D1529</f>
        <v>0</v>
      </c>
      <c r="F1529" s="8">
        <f t="shared" si="142"/>
        <v>3768.7164179104479</v>
      </c>
      <c r="H1529" s="25">
        <f t="shared" ca="1" si="143"/>
        <v>20612</v>
      </c>
      <c r="I1529" s="7">
        <f t="shared" ca="1" si="144"/>
        <v>61</v>
      </c>
      <c r="J1529" s="25">
        <f ca="1">IF(I1529=0,0,COUNTIF(I$19:$I1529,C1529*10+1))</f>
        <v>78</v>
      </c>
      <c r="K1529" s="20">
        <f t="shared" ca="1" si="145"/>
        <v>0</v>
      </c>
      <c r="L1529" s="23">
        <f t="shared" ca="1" si="146"/>
        <v>20612</v>
      </c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</row>
    <row r="1530" spans="1:44" x14ac:dyDescent="0.2">
      <c r="A1530" s="14">
        <f>Daten!A1530</f>
        <v>61059</v>
      </c>
      <c r="B1530" s="7" t="str">
        <f>Daten!B1530</f>
        <v>Wildon</v>
      </c>
      <c r="C1530" s="14">
        <f t="shared" si="141"/>
        <v>6</v>
      </c>
      <c r="D1530" s="8">
        <f>Daten!E1530</f>
        <v>5745</v>
      </c>
      <c r="E1530" s="9">
        <f>Daten!D1530</f>
        <v>0</v>
      </c>
      <c r="F1530" s="8">
        <f t="shared" si="142"/>
        <v>9260.5970149253735</v>
      </c>
      <c r="H1530" s="25">
        <f t="shared" ca="1" si="143"/>
        <v>50647</v>
      </c>
      <c r="I1530" s="7">
        <f t="shared" ca="1" si="144"/>
        <v>61</v>
      </c>
      <c r="J1530" s="25">
        <f ca="1">IF(I1530=0,0,COUNTIF(I$19:$I1530,C1530*10+1))</f>
        <v>79</v>
      </c>
      <c r="K1530" s="20">
        <f t="shared" ca="1" si="145"/>
        <v>0</v>
      </c>
      <c r="L1530" s="23">
        <f t="shared" ca="1" si="146"/>
        <v>50647</v>
      </c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</row>
    <row r="1531" spans="1:44" x14ac:dyDescent="0.2">
      <c r="A1531" s="14">
        <f>Daten!A1531</f>
        <v>61060</v>
      </c>
      <c r="B1531" s="7" t="str">
        <f>Daten!B1531</f>
        <v>Sankt Veit in der Südsteiermark</v>
      </c>
      <c r="C1531" s="14">
        <f t="shared" si="141"/>
        <v>6</v>
      </c>
      <c r="D1531" s="8">
        <f>Daten!E1531</f>
        <v>4488</v>
      </c>
      <c r="E1531" s="9">
        <f>Daten!D1531</f>
        <v>0</v>
      </c>
      <c r="F1531" s="8">
        <f t="shared" si="142"/>
        <v>7234.3880597014922</v>
      </c>
      <c r="H1531" s="25">
        <f t="shared" ca="1" si="143"/>
        <v>39566</v>
      </c>
      <c r="I1531" s="7">
        <f t="shared" ca="1" si="144"/>
        <v>61</v>
      </c>
      <c r="J1531" s="25">
        <f ca="1">IF(I1531=0,0,COUNTIF(I$19:$I1531,C1531*10+1))</f>
        <v>80</v>
      </c>
      <c r="K1531" s="20">
        <f t="shared" ca="1" si="145"/>
        <v>0</v>
      </c>
      <c r="L1531" s="23">
        <f t="shared" ca="1" si="146"/>
        <v>39566</v>
      </c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</row>
    <row r="1532" spans="1:44" x14ac:dyDescent="0.2">
      <c r="A1532" s="14">
        <f>Daten!A1532</f>
        <v>61061</v>
      </c>
      <c r="B1532" s="7" t="str">
        <f>Daten!B1532</f>
        <v>Straß in Steiermark</v>
      </c>
      <c r="C1532" s="14">
        <f t="shared" si="141"/>
        <v>6</v>
      </c>
      <c r="D1532" s="8">
        <f>Daten!E1532</f>
        <v>6409</v>
      </c>
      <c r="E1532" s="9">
        <f>Daten!D1532</f>
        <v>0</v>
      </c>
      <c r="F1532" s="8">
        <f t="shared" si="142"/>
        <v>10330.925373134329</v>
      </c>
      <c r="H1532" s="25">
        <f t="shared" ca="1" si="143"/>
        <v>56501</v>
      </c>
      <c r="I1532" s="7">
        <f t="shared" ca="1" si="144"/>
        <v>61</v>
      </c>
      <c r="J1532" s="25">
        <f ca="1">IF(I1532=0,0,COUNTIF(I$19:$I1532,C1532*10+1))</f>
        <v>81</v>
      </c>
      <c r="K1532" s="20">
        <f t="shared" ca="1" si="145"/>
        <v>0</v>
      </c>
      <c r="L1532" s="23">
        <f t="shared" ca="1" si="146"/>
        <v>56501</v>
      </c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</row>
    <row r="1533" spans="1:44" x14ac:dyDescent="0.2">
      <c r="A1533" s="14">
        <f>Daten!A1533</f>
        <v>61101</v>
      </c>
      <c r="B1533" s="7" t="str">
        <f>Daten!B1533</f>
        <v>Eisenerz</v>
      </c>
      <c r="C1533" s="14">
        <f t="shared" si="141"/>
        <v>6</v>
      </c>
      <c r="D1533" s="8">
        <f>Daten!E1533</f>
        <v>3533</v>
      </c>
      <c r="E1533" s="9">
        <f>Daten!D1533</f>
        <v>0</v>
      </c>
      <c r="F1533" s="8">
        <f t="shared" si="142"/>
        <v>5694.9850746268658</v>
      </c>
      <c r="H1533" s="25">
        <f t="shared" ca="1" si="143"/>
        <v>31147</v>
      </c>
      <c r="I1533" s="7">
        <f t="shared" ca="1" si="144"/>
        <v>61</v>
      </c>
      <c r="J1533" s="25">
        <f ca="1">IF(I1533=0,0,COUNTIF(I$19:$I1533,C1533*10+1))</f>
        <v>82</v>
      </c>
      <c r="K1533" s="20">
        <f t="shared" ca="1" si="145"/>
        <v>0</v>
      </c>
      <c r="L1533" s="23">
        <f t="shared" ca="1" si="146"/>
        <v>31147</v>
      </c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</row>
    <row r="1534" spans="1:44" x14ac:dyDescent="0.2">
      <c r="A1534" s="14">
        <f>Daten!A1534</f>
        <v>61105</v>
      </c>
      <c r="B1534" s="7" t="str">
        <f>Daten!B1534</f>
        <v>Kalwang</v>
      </c>
      <c r="C1534" s="14">
        <f t="shared" si="141"/>
        <v>6</v>
      </c>
      <c r="D1534" s="8">
        <f>Daten!E1534</f>
        <v>989</v>
      </c>
      <c r="E1534" s="9">
        <f>Daten!D1534</f>
        <v>0</v>
      </c>
      <c r="F1534" s="8">
        <f t="shared" si="142"/>
        <v>1594.2089552238806</v>
      </c>
      <c r="H1534" s="25">
        <f t="shared" ca="1" si="143"/>
        <v>8719</v>
      </c>
      <c r="I1534" s="7">
        <f t="shared" ca="1" si="144"/>
        <v>61</v>
      </c>
      <c r="J1534" s="25">
        <f ca="1">IF(I1534=0,0,COUNTIF(I$19:$I1534,C1534*10+1))</f>
        <v>83</v>
      </c>
      <c r="K1534" s="20">
        <f t="shared" ca="1" si="145"/>
        <v>0</v>
      </c>
      <c r="L1534" s="23">
        <f t="shared" ca="1" si="146"/>
        <v>8719</v>
      </c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</row>
    <row r="1535" spans="1:44" x14ac:dyDescent="0.2">
      <c r="A1535" s="14">
        <f>Daten!A1535</f>
        <v>61106</v>
      </c>
      <c r="B1535" s="7" t="str">
        <f>Daten!B1535</f>
        <v>Kammern im Liesingtal</v>
      </c>
      <c r="C1535" s="14">
        <f t="shared" si="141"/>
        <v>6</v>
      </c>
      <c r="D1535" s="8">
        <f>Daten!E1535</f>
        <v>1669</v>
      </c>
      <c r="E1535" s="9">
        <f>Daten!D1535</f>
        <v>0</v>
      </c>
      <c r="F1535" s="8">
        <f t="shared" si="142"/>
        <v>2690.3283582089553</v>
      </c>
      <c r="H1535" s="25">
        <f t="shared" ca="1" si="143"/>
        <v>14714</v>
      </c>
      <c r="I1535" s="7">
        <f t="shared" ca="1" si="144"/>
        <v>61</v>
      </c>
      <c r="J1535" s="25">
        <f ca="1">IF(I1535=0,0,COUNTIF(I$19:$I1535,C1535*10+1))</f>
        <v>84</v>
      </c>
      <c r="K1535" s="20">
        <f t="shared" ca="1" si="145"/>
        <v>0</v>
      </c>
      <c r="L1535" s="23">
        <f t="shared" ca="1" si="146"/>
        <v>14714</v>
      </c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</row>
    <row r="1536" spans="1:44" x14ac:dyDescent="0.2">
      <c r="A1536" s="14">
        <f>Daten!A1536</f>
        <v>61107</v>
      </c>
      <c r="B1536" s="7" t="str">
        <f>Daten!B1536</f>
        <v>Kraubath an der Mur</v>
      </c>
      <c r="C1536" s="14">
        <f t="shared" si="141"/>
        <v>6</v>
      </c>
      <c r="D1536" s="8">
        <f>Daten!E1536</f>
        <v>1347</v>
      </c>
      <c r="E1536" s="9">
        <f>Daten!D1536</f>
        <v>0</v>
      </c>
      <c r="F1536" s="8">
        <f t="shared" si="142"/>
        <v>2171.2835820895521</v>
      </c>
      <c r="H1536" s="25">
        <f t="shared" ca="1" si="143"/>
        <v>11875</v>
      </c>
      <c r="I1536" s="7">
        <f t="shared" ca="1" si="144"/>
        <v>61</v>
      </c>
      <c r="J1536" s="25">
        <f ca="1">IF(I1536=0,0,COUNTIF(I$19:$I1536,C1536*10+1))</f>
        <v>85</v>
      </c>
      <c r="K1536" s="20">
        <f t="shared" ca="1" si="145"/>
        <v>0</v>
      </c>
      <c r="L1536" s="23">
        <f t="shared" ca="1" si="146"/>
        <v>11875</v>
      </c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</row>
    <row r="1537" spans="1:44" x14ac:dyDescent="0.2">
      <c r="A1537" s="14">
        <f>Daten!A1537</f>
        <v>61108</v>
      </c>
      <c r="B1537" s="7" t="str">
        <f>Daten!B1537</f>
        <v>Leoben</v>
      </c>
      <c r="C1537" s="14">
        <f t="shared" si="141"/>
        <v>6</v>
      </c>
      <c r="D1537" s="8">
        <f>Daten!E1537</f>
        <v>25057</v>
      </c>
      <c r="E1537" s="9">
        <f>Daten!D1537</f>
        <v>0</v>
      </c>
      <c r="F1537" s="8">
        <f t="shared" si="142"/>
        <v>50114</v>
      </c>
      <c r="H1537" s="25">
        <f t="shared" ca="1" si="143"/>
        <v>274080</v>
      </c>
      <c r="I1537" s="7">
        <f t="shared" ca="1" si="144"/>
        <v>61</v>
      </c>
      <c r="J1537" s="25">
        <f ca="1">IF(I1537=0,0,COUNTIF(I$19:$I1537,C1537*10+1))</f>
        <v>86</v>
      </c>
      <c r="K1537" s="20">
        <f t="shared" ca="1" si="145"/>
        <v>0</v>
      </c>
      <c r="L1537" s="23">
        <f t="shared" ca="1" si="146"/>
        <v>274080</v>
      </c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</row>
    <row r="1538" spans="1:44" x14ac:dyDescent="0.2">
      <c r="A1538" s="14">
        <f>Daten!A1538</f>
        <v>61109</v>
      </c>
      <c r="B1538" s="7" t="str">
        <f>Daten!B1538</f>
        <v>Mautern in Steiermark</v>
      </c>
      <c r="C1538" s="14">
        <f t="shared" si="141"/>
        <v>6</v>
      </c>
      <c r="D1538" s="8">
        <f>Daten!E1538</f>
        <v>1700</v>
      </c>
      <c r="E1538" s="9">
        <f>Daten!D1538</f>
        <v>0</v>
      </c>
      <c r="F1538" s="8">
        <f t="shared" si="142"/>
        <v>2740.2985074626868</v>
      </c>
      <c r="H1538" s="25">
        <f t="shared" ca="1" si="143"/>
        <v>14987</v>
      </c>
      <c r="I1538" s="7">
        <f t="shared" ca="1" si="144"/>
        <v>61</v>
      </c>
      <c r="J1538" s="25">
        <f ca="1">IF(I1538=0,0,COUNTIF(I$19:$I1538,C1538*10+1))</f>
        <v>87</v>
      </c>
      <c r="K1538" s="20">
        <f t="shared" ca="1" si="145"/>
        <v>0</v>
      </c>
      <c r="L1538" s="23">
        <f t="shared" ca="1" si="146"/>
        <v>14987</v>
      </c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</row>
    <row r="1539" spans="1:44" x14ac:dyDescent="0.2">
      <c r="A1539" s="14">
        <f>Daten!A1539</f>
        <v>61110</v>
      </c>
      <c r="B1539" s="7" t="str">
        <f>Daten!B1539</f>
        <v>Niklasdorf</v>
      </c>
      <c r="C1539" s="14">
        <f t="shared" si="141"/>
        <v>6</v>
      </c>
      <c r="D1539" s="8">
        <f>Daten!E1539</f>
        <v>2342</v>
      </c>
      <c r="E1539" s="9">
        <f>Daten!D1539</f>
        <v>0</v>
      </c>
      <c r="F1539" s="8">
        <f t="shared" si="142"/>
        <v>3775.1641791044776</v>
      </c>
      <c r="H1539" s="25">
        <f t="shared" ca="1" si="143"/>
        <v>20647</v>
      </c>
      <c r="I1539" s="7">
        <f t="shared" ca="1" si="144"/>
        <v>61</v>
      </c>
      <c r="J1539" s="25">
        <f ca="1">IF(I1539=0,0,COUNTIF(I$19:$I1539,C1539*10+1))</f>
        <v>88</v>
      </c>
      <c r="K1539" s="20">
        <f t="shared" ca="1" si="145"/>
        <v>0</v>
      </c>
      <c r="L1539" s="23">
        <f t="shared" ca="1" si="146"/>
        <v>20647</v>
      </c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</row>
    <row r="1540" spans="1:44" x14ac:dyDescent="0.2">
      <c r="A1540" s="14">
        <f>Daten!A1540</f>
        <v>61111</v>
      </c>
      <c r="B1540" s="7" t="str">
        <f>Daten!B1540</f>
        <v>Proleb</v>
      </c>
      <c r="C1540" s="14">
        <f t="shared" si="141"/>
        <v>6</v>
      </c>
      <c r="D1540" s="8">
        <f>Daten!E1540</f>
        <v>1576</v>
      </c>
      <c r="E1540" s="9">
        <f>Daten!D1540</f>
        <v>0</v>
      </c>
      <c r="F1540" s="8">
        <f t="shared" si="142"/>
        <v>2540.4179104477612</v>
      </c>
      <c r="H1540" s="25">
        <f t="shared" ca="1" si="143"/>
        <v>13894</v>
      </c>
      <c r="I1540" s="7">
        <f t="shared" ca="1" si="144"/>
        <v>61</v>
      </c>
      <c r="J1540" s="25">
        <f ca="1">IF(I1540=0,0,COUNTIF(I$19:$I1540,C1540*10+1))</f>
        <v>89</v>
      </c>
      <c r="K1540" s="20">
        <f t="shared" ca="1" si="145"/>
        <v>0</v>
      </c>
      <c r="L1540" s="23">
        <f t="shared" ca="1" si="146"/>
        <v>13894</v>
      </c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</row>
    <row r="1541" spans="1:44" x14ac:dyDescent="0.2">
      <c r="A1541" s="14">
        <f>Daten!A1541</f>
        <v>61112</v>
      </c>
      <c r="B1541" s="7" t="str">
        <f>Daten!B1541</f>
        <v>Radmer</v>
      </c>
      <c r="C1541" s="14">
        <f t="shared" si="141"/>
        <v>6</v>
      </c>
      <c r="D1541" s="8">
        <f>Daten!E1541</f>
        <v>501</v>
      </c>
      <c r="E1541" s="9">
        <f>Daten!D1541</f>
        <v>0</v>
      </c>
      <c r="F1541" s="8">
        <f t="shared" si="142"/>
        <v>807.58208955223881</v>
      </c>
      <c r="H1541" s="25">
        <f t="shared" ca="1" si="143"/>
        <v>4417</v>
      </c>
      <c r="I1541" s="7">
        <f t="shared" ca="1" si="144"/>
        <v>61</v>
      </c>
      <c r="J1541" s="25">
        <f ca="1">IF(I1541=0,0,COUNTIF(I$19:$I1541,C1541*10+1))</f>
        <v>90</v>
      </c>
      <c r="K1541" s="20">
        <f t="shared" ca="1" si="145"/>
        <v>0</v>
      </c>
      <c r="L1541" s="23">
        <f t="shared" ca="1" si="146"/>
        <v>4417</v>
      </c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</row>
    <row r="1542" spans="1:44" x14ac:dyDescent="0.2">
      <c r="A1542" s="14">
        <f>Daten!A1542</f>
        <v>61113</v>
      </c>
      <c r="B1542" s="7" t="str">
        <f>Daten!B1542</f>
        <v>Sankt Michael in Obersteiermark</v>
      </c>
      <c r="C1542" s="14">
        <f t="shared" si="141"/>
        <v>6</v>
      </c>
      <c r="D1542" s="8">
        <f>Daten!E1542</f>
        <v>3129</v>
      </c>
      <c r="E1542" s="9">
        <f>Daten!D1542</f>
        <v>0</v>
      </c>
      <c r="F1542" s="8">
        <f t="shared" si="142"/>
        <v>5043.7611940298511</v>
      </c>
      <c r="H1542" s="25">
        <f t="shared" ca="1" si="143"/>
        <v>27585</v>
      </c>
      <c r="I1542" s="7">
        <f t="shared" ca="1" si="144"/>
        <v>61</v>
      </c>
      <c r="J1542" s="25">
        <f ca="1">IF(I1542=0,0,COUNTIF(I$19:$I1542,C1542*10+1))</f>
        <v>91</v>
      </c>
      <c r="K1542" s="20">
        <f t="shared" ca="1" si="145"/>
        <v>0</v>
      </c>
      <c r="L1542" s="23">
        <f t="shared" ca="1" si="146"/>
        <v>27585</v>
      </c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</row>
    <row r="1543" spans="1:44" x14ac:dyDescent="0.2">
      <c r="A1543" s="14">
        <f>Daten!A1543</f>
        <v>61114</v>
      </c>
      <c r="B1543" s="7" t="str">
        <f>Daten!B1543</f>
        <v>Sankt Peter-Freienstein</v>
      </c>
      <c r="C1543" s="14">
        <f t="shared" si="141"/>
        <v>6</v>
      </c>
      <c r="D1543" s="8">
        <f>Daten!E1543</f>
        <v>2323</v>
      </c>
      <c r="E1543" s="9">
        <f>Daten!D1543</f>
        <v>0</v>
      </c>
      <c r="F1543" s="8">
        <f t="shared" si="142"/>
        <v>3744.5373134328356</v>
      </c>
      <c r="H1543" s="25">
        <f t="shared" ca="1" si="143"/>
        <v>20479</v>
      </c>
      <c r="I1543" s="7">
        <f t="shared" ca="1" si="144"/>
        <v>61</v>
      </c>
      <c r="J1543" s="25">
        <f ca="1">IF(I1543=0,0,COUNTIF(I$19:$I1543,C1543*10+1))</f>
        <v>92</v>
      </c>
      <c r="K1543" s="20">
        <f t="shared" ca="1" si="145"/>
        <v>0</v>
      </c>
      <c r="L1543" s="23">
        <f t="shared" ca="1" si="146"/>
        <v>20479</v>
      </c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</row>
    <row r="1544" spans="1:44" x14ac:dyDescent="0.2">
      <c r="A1544" s="14">
        <f>Daten!A1544</f>
        <v>61115</v>
      </c>
      <c r="B1544" s="7" t="str">
        <f>Daten!B1544</f>
        <v>Sankt Stefan ob Leoben</v>
      </c>
      <c r="C1544" s="14">
        <f t="shared" si="141"/>
        <v>6</v>
      </c>
      <c r="D1544" s="8">
        <f>Daten!E1544</f>
        <v>1832</v>
      </c>
      <c r="E1544" s="9">
        <f>Daten!D1544</f>
        <v>0</v>
      </c>
      <c r="F1544" s="8">
        <f t="shared" si="142"/>
        <v>2953.0746268656717</v>
      </c>
      <c r="H1544" s="25">
        <f t="shared" ca="1" si="143"/>
        <v>16151</v>
      </c>
      <c r="I1544" s="7">
        <f t="shared" ca="1" si="144"/>
        <v>61</v>
      </c>
      <c r="J1544" s="25">
        <f ca="1">IF(I1544=0,0,COUNTIF(I$19:$I1544,C1544*10+1))</f>
        <v>93</v>
      </c>
      <c r="K1544" s="20">
        <f t="shared" ca="1" si="145"/>
        <v>0</v>
      </c>
      <c r="L1544" s="23">
        <f t="shared" ca="1" si="146"/>
        <v>16151</v>
      </c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</row>
    <row r="1545" spans="1:44" x14ac:dyDescent="0.2">
      <c r="A1545" s="14">
        <f>Daten!A1545</f>
        <v>61116</v>
      </c>
      <c r="B1545" s="7" t="str">
        <f>Daten!B1545</f>
        <v>Traboch</v>
      </c>
      <c r="C1545" s="14">
        <f t="shared" si="141"/>
        <v>6</v>
      </c>
      <c r="D1545" s="8">
        <f>Daten!E1545</f>
        <v>1414</v>
      </c>
      <c r="E1545" s="9">
        <f>Daten!D1545</f>
        <v>0</v>
      </c>
      <c r="F1545" s="8">
        <f t="shared" si="142"/>
        <v>2279.2835820895521</v>
      </c>
      <c r="H1545" s="25">
        <f t="shared" ca="1" si="143"/>
        <v>12466</v>
      </c>
      <c r="I1545" s="7">
        <f t="shared" ca="1" si="144"/>
        <v>61</v>
      </c>
      <c r="J1545" s="25">
        <f ca="1">IF(I1545=0,0,COUNTIF(I$19:$I1545,C1545*10+1))</f>
        <v>94</v>
      </c>
      <c r="K1545" s="20">
        <f t="shared" ca="1" si="145"/>
        <v>0</v>
      </c>
      <c r="L1545" s="23">
        <f t="shared" ca="1" si="146"/>
        <v>12466</v>
      </c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</row>
    <row r="1546" spans="1:44" x14ac:dyDescent="0.2">
      <c r="A1546" s="14">
        <f>Daten!A1546</f>
        <v>61118</v>
      </c>
      <c r="B1546" s="7" t="str">
        <f>Daten!B1546</f>
        <v>Vordernberg</v>
      </c>
      <c r="C1546" s="14">
        <f t="shared" si="141"/>
        <v>6</v>
      </c>
      <c r="D1546" s="8">
        <f>Daten!E1546</f>
        <v>929</v>
      </c>
      <c r="E1546" s="9">
        <f>Daten!D1546</f>
        <v>0</v>
      </c>
      <c r="F1546" s="8">
        <f t="shared" si="142"/>
        <v>1497.4925373134329</v>
      </c>
      <c r="H1546" s="25">
        <f t="shared" ca="1" si="143"/>
        <v>8190</v>
      </c>
      <c r="I1546" s="7">
        <f t="shared" ca="1" si="144"/>
        <v>61</v>
      </c>
      <c r="J1546" s="25">
        <f ca="1">IF(I1546=0,0,COUNTIF(I$19:$I1546,C1546*10+1))</f>
        <v>95</v>
      </c>
      <c r="K1546" s="20">
        <f t="shared" ca="1" si="145"/>
        <v>0</v>
      </c>
      <c r="L1546" s="23">
        <f t="shared" ca="1" si="146"/>
        <v>8190</v>
      </c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</row>
    <row r="1547" spans="1:44" x14ac:dyDescent="0.2">
      <c r="A1547" s="14">
        <f>Daten!A1547</f>
        <v>61119</v>
      </c>
      <c r="B1547" s="7" t="str">
        <f>Daten!B1547</f>
        <v>Wald am Schoberpaß</v>
      </c>
      <c r="C1547" s="14">
        <f t="shared" si="141"/>
        <v>6</v>
      </c>
      <c r="D1547" s="8">
        <f>Daten!E1547</f>
        <v>543</v>
      </c>
      <c r="E1547" s="9">
        <f>Daten!D1547</f>
        <v>0</v>
      </c>
      <c r="F1547" s="8">
        <f t="shared" si="142"/>
        <v>875.28358208955228</v>
      </c>
      <c r="H1547" s="25">
        <f t="shared" ca="1" si="143"/>
        <v>4787</v>
      </c>
      <c r="I1547" s="7">
        <f t="shared" ca="1" si="144"/>
        <v>61</v>
      </c>
      <c r="J1547" s="25">
        <f ca="1">IF(I1547=0,0,COUNTIF(I$19:$I1547,C1547*10+1))</f>
        <v>96</v>
      </c>
      <c r="K1547" s="20">
        <f t="shared" ca="1" si="145"/>
        <v>0</v>
      </c>
      <c r="L1547" s="23">
        <f t="shared" ca="1" si="146"/>
        <v>4787</v>
      </c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</row>
    <row r="1548" spans="1:44" x14ac:dyDescent="0.2">
      <c r="A1548" s="14">
        <f>Daten!A1548</f>
        <v>61120</v>
      </c>
      <c r="B1548" s="7" t="str">
        <f>Daten!B1548</f>
        <v>Trofaiach</v>
      </c>
      <c r="C1548" s="14">
        <f t="shared" si="141"/>
        <v>6</v>
      </c>
      <c r="D1548" s="8">
        <f>Daten!E1548</f>
        <v>11053</v>
      </c>
      <c r="E1548" s="9">
        <f>Daten!D1548</f>
        <v>0</v>
      </c>
      <c r="F1548" s="8">
        <f t="shared" si="142"/>
        <v>18421.666666666664</v>
      </c>
      <c r="H1548" s="25">
        <f t="shared" ca="1" si="143"/>
        <v>100751</v>
      </c>
      <c r="I1548" s="7">
        <f t="shared" ca="1" si="144"/>
        <v>61</v>
      </c>
      <c r="J1548" s="25">
        <f ca="1">IF(I1548=0,0,COUNTIF(I$19:$I1548,C1548*10+1))</f>
        <v>97</v>
      </c>
      <c r="K1548" s="20">
        <f t="shared" ca="1" si="145"/>
        <v>0</v>
      </c>
      <c r="L1548" s="23">
        <f t="shared" ca="1" si="146"/>
        <v>100751</v>
      </c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</row>
    <row r="1549" spans="1:44" x14ac:dyDescent="0.2">
      <c r="A1549" s="14">
        <f>Daten!A1549</f>
        <v>61203</v>
      </c>
      <c r="B1549" s="7" t="str">
        <f>Daten!B1549</f>
        <v>Aigen im Ennstal</v>
      </c>
      <c r="C1549" s="14">
        <f t="shared" si="141"/>
        <v>6</v>
      </c>
      <c r="D1549" s="8">
        <f>Daten!E1549</f>
        <v>2711</v>
      </c>
      <c r="E1549" s="9">
        <f>Daten!D1549</f>
        <v>0</v>
      </c>
      <c r="F1549" s="8">
        <f t="shared" si="142"/>
        <v>4369.9701492537315</v>
      </c>
      <c r="H1549" s="25">
        <f t="shared" ca="1" si="143"/>
        <v>23900</v>
      </c>
      <c r="I1549" s="7">
        <f t="shared" ca="1" si="144"/>
        <v>61</v>
      </c>
      <c r="J1549" s="25">
        <f ca="1">IF(I1549=0,0,COUNTIF(I$19:$I1549,C1549*10+1))</f>
        <v>98</v>
      </c>
      <c r="K1549" s="20">
        <f t="shared" ca="1" si="145"/>
        <v>0</v>
      </c>
      <c r="L1549" s="23">
        <f t="shared" ca="1" si="146"/>
        <v>23900</v>
      </c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</row>
    <row r="1550" spans="1:44" x14ac:dyDescent="0.2">
      <c r="A1550" s="14">
        <f>Daten!A1550</f>
        <v>61204</v>
      </c>
      <c r="B1550" s="7" t="str">
        <f>Daten!B1550</f>
        <v>Altaussee</v>
      </c>
      <c r="C1550" s="14">
        <f t="shared" si="141"/>
        <v>6</v>
      </c>
      <c r="D1550" s="8">
        <f>Daten!E1550</f>
        <v>1862</v>
      </c>
      <c r="E1550" s="9">
        <f>Daten!D1550</f>
        <v>0</v>
      </c>
      <c r="F1550" s="8">
        <f t="shared" si="142"/>
        <v>3001.4328358208954</v>
      </c>
      <c r="H1550" s="25">
        <f t="shared" ca="1" si="143"/>
        <v>16415</v>
      </c>
      <c r="I1550" s="7">
        <f t="shared" ca="1" si="144"/>
        <v>61</v>
      </c>
      <c r="J1550" s="25">
        <f ca="1">IF(I1550=0,0,COUNTIF(I$19:$I1550,C1550*10+1))</f>
        <v>99</v>
      </c>
      <c r="K1550" s="20">
        <f t="shared" ca="1" si="145"/>
        <v>0</v>
      </c>
      <c r="L1550" s="23">
        <f t="shared" ca="1" si="146"/>
        <v>16415</v>
      </c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</row>
    <row r="1551" spans="1:44" x14ac:dyDescent="0.2">
      <c r="A1551" s="14">
        <f>Daten!A1551</f>
        <v>61205</v>
      </c>
      <c r="B1551" s="7" t="str">
        <f>Daten!B1551</f>
        <v>Altenmarkt bei Sankt Gallen</v>
      </c>
      <c r="C1551" s="14">
        <f t="shared" si="141"/>
        <v>6</v>
      </c>
      <c r="D1551" s="8">
        <f>Daten!E1551</f>
        <v>785</v>
      </c>
      <c r="E1551" s="9">
        <f>Daten!D1551</f>
        <v>0</v>
      </c>
      <c r="F1551" s="8">
        <f t="shared" si="142"/>
        <v>1265.3731343283582</v>
      </c>
      <c r="H1551" s="25">
        <f t="shared" ca="1" si="143"/>
        <v>6920</v>
      </c>
      <c r="I1551" s="7">
        <f t="shared" ca="1" si="144"/>
        <v>61</v>
      </c>
      <c r="J1551" s="25">
        <f ca="1">IF(I1551=0,0,COUNTIF(I$19:$I1551,C1551*10+1))</f>
        <v>100</v>
      </c>
      <c r="K1551" s="20">
        <f t="shared" ca="1" si="145"/>
        <v>0</v>
      </c>
      <c r="L1551" s="23">
        <f t="shared" ca="1" si="146"/>
        <v>6920</v>
      </c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</row>
    <row r="1552" spans="1:44" x14ac:dyDescent="0.2">
      <c r="A1552" s="14">
        <f>Daten!A1552</f>
        <v>61206</v>
      </c>
      <c r="B1552" s="7" t="str">
        <f>Daten!B1552</f>
        <v>Ardning</v>
      </c>
      <c r="C1552" s="14">
        <f t="shared" si="141"/>
        <v>6</v>
      </c>
      <c r="D1552" s="8">
        <f>Daten!E1552</f>
        <v>1286</v>
      </c>
      <c r="E1552" s="9">
        <f>Daten!D1552</f>
        <v>0</v>
      </c>
      <c r="F1552" s="8">
        <f t="shared" si="142"/>
        <v>2072.9552238805968</v>
      </c>
      <c r="H1552" s="25">
        <f t="shared" ca="1" si="143"/>
        <v>11337</v>
      </c>
      <c r="I1552" s="7">
        <f t="shared" ca="1" si="144"/>
        <v>61</v>
      </c>
      <c r="J1552" s="25">
        <f ca="1">IF(I1552=0,0,COUNTIF(I$19:$I1552,C1552*10+1))</f>
        <v>101</v>
      </c>
      <c r="K1552" s="20">
        <f t="shared" ca="1" si="145"/>
        <v>0</v>
      </c>
      <c r="L1552" s="23">
        <f t="shared" ca="1" si="146"/>
        <v>11337</v>
      </c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</row>
    <row r="1553" spans="1:44" x14ac:dyDescent="0.2">
      <c r="A1553" s="14">
        <f>Daten!A1553</f>
        <v>61207</v>
      </c>
      <c r="B1553" s="7" t="str">
        <f>Daten!B1553</f>
        <v>Bad Aussee</v>
      </c>
      <c r="C1553" s="14">
        <f t="shared" si="141"/>
        <v>6</v>
      </c>
      <c r="D1553" s="8">
        <f>Daten!E1553</f>
        <v>5013</v>
      </c>
      <c r="E1553" s="9">
        <f>Daten!D1553</f>
        <v>0</v>
      </c>
      <c r="F1553" s="8">
        <f t="shared" si="142"/>
        <v>8080.6567164179105</v>
      </c>
      <c r="H1553" s="25">
        <f t="shared" ca="1" si="143"/>
        <v>44194</v>
      </c>
      <c r="I1553" s="7">
        <f t="shared" ca="1" si="144"/>
        <v>61</v>
      </c>
      <c r="J1553" s="25">
        <f ca="1">IF(I1553=0,0,COUNTIF(I$19:$I1553,C1553*10+1))</f>
        <v>102</v>
      </c>
      <c r="K1553" s="20">
        <f t="shared" ca="1" si="145"/>
        <v>0</v>
      </c>
      <c r="L1553" s="23">
        <f t="shared" ca="1" si="146"/>
        <v>44194</v>
      </c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</row>
    <row r="1554" spans="1:44" x14ac:dyDescent="0.2">
      <c r="A1554" s="14">
        <f>Daten!A1554</f>
        <v>61213</v>
      </c>
      <c r="B1554" s="7" t="str">
        <f>Daten!B1554</f>
        <v>Gröbming</v>
      </c>
      <c r="C1554" s="14">
        <f t="shared" si="141"/>
        <v>6</v>
      </c>
      <c r="D1554" s="8">
        <f>Daten!E1554</f>
        <v>3153</v>
      </c>
      <c r="E1554" s="9">
        <f>Daten!D1554</f>
        <v>0</v>
      </c>
      <c r="F1554" s="8">
        <f t="shared" si="142"/>
        <v>5082.4477611940301</v>
      </c>
      <c r="H1554" s="25">
        <f t="shared" ca="1" si="143"/>
        <v>27797</v>
      </c>
      <c r="I1554" s="7">
        <f t="shared" ca="1" si="144"/>
        <v>61</v>
      </c>
      <c r="J1554" s="25">
        <f ca="1">IF(I1554=0,0,COUNTIF(I$19:$I1554,C1554*10+1))</f>
        <v>103</v>
      </c>
      <c r="K1554" s="20">
        <f t="shared" ca="1" si="145"/>
        <v>0</v>
      </c>
      <c r="L1554" s="23">
        <f t="shared" ca="1" si="146"/>
        <v>27797</v>
      </c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</row>
    <row r="1555" spans="1:44" x14ac:dyDescent="0.2">
      <c r="A1555" s="14">
        <f>Daten!A1555</f>
        <v>61215</v>
      </c>
      <c r="B1555" s="7" t="str">
        <f>Daten!B1555</f>
        <v>Grundlsee</v>
      </c>
      <c r="C1555" s="14">
        <f t="shared" ref="C1555:C1618" si="147">INT(A1555/10000)</f>
        <v>6</v>
      </c>
      <c r="D1555" s="8">
        <f>Daten!E1555</f>
        <v>1154</v>
      </c>
      <c r="E1555" s="9">
        <f>Daten!D1555</f>
        <v>0</v>
      </c>
      <c r="F1555" s="8">
        <f t="shared" ref="F1555:F1618" si="148">IF(AND(E1555=1,D1555&lt;=20000),D1555*2,IF(D1555&lt;=10000,D1555*(1+41/67),IF(D1555&lt;=20000,D1555*(1+2/3),IF(D1555&lt;=50000,D1555*(2),D1555*(2+1/3))))+IF(AND(D1555&gt;9000,D1555&lt;=10000),(D1555-9000)*(110/201),0)+IF(AND(D1555&gt;18000,D1555&lt;=20000),(D1555-18000)*(3+1/3),0)+IF(AND(D1555&gt;45000,D1555&lt;=50000),(D1555-45000)*(3+1/3),0))</f>
        <v>1860.1791044776119</v>
      </c>
      <c r="H1555" s="25">
        <f t="shared" ref="H1555:H1618" ca="1" si="149">ROUND(OFFSET($G$6,C1555,0)/OFFSET($F$6,C1555,0)*F1555,0)</f>
        <v>10174</v>
      </c>
      <c r="I1555" s="7">
        <f t="shared" ref="I1555:I1618" ca="1" si="150">IF(H1555&gt;0,C1555*10+1,0)</f>
        <v>61</v>
      </c>
      <c r="J1555" s="25">
        <f ca="1">IF(I1555=0,0,COUNTIF(I$19:$I1555,C1555*10+1))</f>
        <v>104</v>
      </c>
      <c r="K1555" s="20">
        <f t="shared" ref="K1555:K1618" ca="1" si="151">IF(J1555=1,OFFSET($G$6,C1555,0)-OFFSET($H$6,C1555,0),0)</f>
        <v>0</v>
      </c>
      <c r="L1555" s="23">
        <f t="shared" ref="L1555:L1618" ca="1" si="152">H1555+K1555</f>
        <v>10174</v>
      </c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</row>
    <row r="1556" spans="1:44" x14ac:dyDescent="0.2">
      <c r="A1556" s="14">
        <f>Daten!A1556</f>
        <v>61217</v>
      </c>
      <c r="B1556" s="7" t="str">
        <f>Daten!B1556</f>
        <v>Haus</v>
      </c>
      <c r="C1556" s="14">
        <f t="shared" si="147"/>
        <v>6</v>
      </c>
      <c r="D1556" s="8">
        <f>Daten!E1556</f>
        <v>2425</v>
      </c>
      <c r="E1556" s="9">
        <f>Daten!D1556</f>
        <v>0</v>
      </c>
      <c r="F1556" s="8">
        <f t="shared" si="148"/>
        <v>3908.9552238805968</v>
      </c>
      <c r="H1556" s="25">
        <f t="shared" ca="1" si="149"/>
        <v>21379</v>
      </c>
      <c r="I1556" s="7">
        <f t="shared" ca="1" si="150"/>
        <v>61</v>
      </c>
      <c r="J1556" s="25">
        <f ca="1">IF(I1556=0,0,COUNTIF(I$19:$I1556,C1556*10+1))</f>
        <v>105</v>
      </c>
      <c r="K1556" s="20">
        <f t="shared" ca="1" si="151"/>
        <v>0</v>
      </c>
      <c r="L1556" s="23">
        <f t="shared" ca="1" si="152"/>
        <v>21379</v>
      </c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</row>
    <row r="1557" spans="1:44" x14ac:dyDescent="0.2">
      <c r="A1557" s="14">
        <f>Daten!A1557</f>
        <v>61222</v>
      </c>
      <c r="B1557" s="7" t="str">
        <f>Daten!B1557</f>
        <v>Lassing</v>
      </c>
      <c r="C1557" s="14">
        <f t="shared" si="147"/>
        <v>6</v>
      </c>
      <c r="D1557" s="8">
        <f>Daten!E1557</f>
        <v>1698</v>
      </c>
      <c r="E1557" s="9">
        <f>Daten!D1557</f>
        <v>0</v>
      </c>
      <c r="F1557" s="8">
        <f t="shared" si="148"/>
        <v>2737.0746268656717</v>
      </c>
      <c r="H1557" s="25">
        <f t="shared" ca="1" si="149"/>
        <v>14969</v>
      </c>
      <c r="I1557" s="7">
        <f t="shared" ca="1" si="150"/>
        <v>61</v>
      </c>
      <c r="J1557" s="25">
        <f ca="1">IF(I1557=0,0,COUNTIF(I$19:$I1557,C1557*10+1))</f>
        <v>106</v>
      </c>
      <c r="K1557" s="20">
        <f t="shared" ca="1" si="151"/>
        <v>0</v>
      </c>
      <c r="L1557" s="23">
        <f t="shared" ca="1" si="152"/>
        <v>14969</v>
      </c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</row>
    <row r="1558" spans="1:44" x14ac:dyDescent="0.2">
      <c r="A1558" s="14">
        <f>Daten!A1558</f>
        <v>61236</v>
      </c>
      <c r="B1558" s="7" t="str">
        <f>Daten!B1558</f>
        <v>Ramsau am Dachstein</v>
      </c>
      <c r="C1558" s="14">
        <f t="shared" si="147"/>
        <v>6</v>
      </c>
      <c r="D1558" s="8">
        <f>Daten!E1558</f>
        <v>2900</v>
      </c>
      <c r="E1558" s="9">
        <f>Daten!D1558</f>
        <v>0</v>
      </c>
      <c r="F1558" s="8">
        <f t="shared" si="148"/>
        <v>4674.626865671642</v>
      </c>
      <c r="H1558" s="25">
        <f t="shared" ca="1" si="149"/>
        <v>25566</v>
      </c>
      <c r="I1558" s="7">
        <f t="shared" ca="1" si="150"/>
        <v>61</v>
      </c>
      <c r="J1558" s="25">
        <f ca="1">IF(I1558=0,0,COUNTIF(I$19:$I1558,C1558*10+1))</f>
        <v>107</v>
      </c>
      <c r="K1558" s="20">
        <f t="shared" ca="1" si="151"/>
        <v>0</v>
      </c>
      <c r="L1558" s="23">
        <f t="shared" ca="1" si="152"/>
        <v>25566</v>
      </c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</row>
    <row r="1559" spans="1:44" x14ac:dyDescent="0.2">
      <c r="A1559" s="14">
        <f>Daten!A1559</f>
        <v>61243</v>
      </c>
      <c r="B1559" s="7" t="str">
        <f>Daten!B1559</f>
        <v>Selzthal</v>
      </c>
      <c r="C1559" s="14">
        <f t="shared" si="147"/>
        <v>6</v>
      </c>
      <c r="D1559" s="8">
        <f>Daten!E1559</f>
        <v>1501</v>
      </c>
      <c r="E1559" s="9">
        <f>Daten!D1559</f>
        <v>0</v>
      </c>
      <c r="F1559" s="8">
        <f t="shared" si="148"/>
        <v>2419.5223880597014</v>
      </c>
      <c r="H1559" s="25">
        <f t="shared" ca="1" si="149"/>
        <v>13233</v>
      </c>
      <c r="I1559" s="7">
        <f t="shared" ca="1" si="150"/>
        <v>61</v>
      </c>
      <c r="J1559" s="25">
        <f ca="1">IF(I1559=0,0,COUNTIF(I$19:$I1559,C1559*10+1))</f>
        <v>108</v>
      </c>
      <c r="K1559" s="20">
        <f t="shared" ca="1" si="151"/>
        <v>0</v>
      </c>
      <c r="L1559" s="23">
        <f t="shared" ca="1" si="152"/>
        <v>13233</v>
      </c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</row>
    <row r="1560" spans="1:44" x14ac:dyDescent="0.2">
      <c r="A1560" s="14">
        <f>Daten!A1560</f>
        <v>61247</v>
      </c>
      <c r="B1560" s="7" t="str">
        <f>Daten!B1560</f>
        <v>Trieben</v>
      </c>
      <c r="C1560" s="14">
        <f t="shared" si="147"/>
        <v>6</v>
      </c>
      <c r="D1560" s="8">
        <f>Daten!E1560</f>
        <v>3337</v>
      </c>
      <c r="E1560" s="9">
        <f>Daten!D1560</f>
        <v>0</v>
      </c>
      <c r="F1560" s="8">
        <f t="shared" si="148"/>
        <v>5379.0447761194027</v>
      </c>
      <c r="H1560" s="25">
        <f t="shared" ca="1" si="149"/>
        <v>29419</v>
      </c>
      <c r="I1560" s="7">
        <f t="shared" ca="1" si="150"/>
        <v>61</v>
      </c>
      <c r="J1560" s="25">
        <f ca="1">IF(I1560=0,0,COUNTIF(I$19:$I1560,C1560*10+1))</f>
        <v>109</v>
      </c>
      <c r="K1560" s="20">
        <f t="shared" ca="1" si="151"/>
        <v>0</v>
      </c>
      <c r="L1560" s="23">
        <f t="shared" ca="1" si="152"/>
        <v>29419</v>
      </c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</row>
    <row r="1561" spans="1:44" x14ac:dyDescent="0.2">
      <c r="A1561" s="14">
        <f>Daten!A1561</f>
        <v>61251</v>
      </c>
      <c r="B1561" s="7" t="str">
        <f>Daten!B1561</f>
        <v>Wildalpen</v>
      </c>
      <c r="C1561" s="14">
        <f t="shared" si="147"/>
        <v>6</v>
      </c>
      <c r="D1561" s="8">
        <f>Daten!E1561</f>
        <v>436</v>
      </c>
      <c r="E1561" s="9">
        <f>Daten!D1561</f>
        <v>0</v>
      </c>
      <c r="F1561" s="8">
        <f t="shared" si="148"/>
        <v>702.80597014925377</v>
      </c>
      <c r="H1561" s="25">
        <f t="shared" ca="1" si="149"/>
        <v>3844</v>
      </c>
      <c r="I1561" s="7">
        <f t="shared" ca="1" si="150"/>
        <v>61</v>
      </c>
      <c r="J1561" s="25">
        <f ca="1">IF(I1561=0,0,COUNTIF(I$19:$I1561,C1561*10+1))</f>
        <v>110</v>
      </c>
      <c r="K1561" s="20">
        <f t="shared" ca="1" si="151"/>
        <v>0</v>
      </c>
      <c r="L1561" s="23">
        <f t="shared" ca="1" si="152"/>
        <v>3844</v>
      </c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</row>
    <row r="1562" spans="1:44" x14ac:dyDescent="0.2">
      <c r="A1562" s="14">
        <f>Daten!A1562</f>
        <v>61252</v>
      </c>
      <c r="B1562" s="7" t="str">
        <f>Daten!B1562</f>
        <v>Wörschach</v>
      </c>
      <c r="C1562" s="14">
        <f t="shared" si="147"/>
        <v>6</v>
      </c>
      <c r="D1562" s="8">
        <f>Daten!E1562</f>
        <v>1165</v>
      </c>
      <c r="E1562" s="9">
        <f>Daten!D1562</f>
        <v>0</v>
      </c>
      <c r="F1562" s="8">
        <f t="shared" si="148"/>
        <v>1877.9104477611941</v>
      </c>
      <c r="H1562" s="25">
        <f t="shared" ca="1" si="149"/>
        <v>10271</v>
      </c>
      <c r="I1562" s="7">
        <f t="shared" ca="1" si="150"/>
        <v>61</v>
      </c>
      <c r="J1562" s="25">
        <f ca="1">IF(I1562=0,0,COUNTIF(I$19:$I1562,C1562*10+1))</f>
        <v>111</v>
      </c>
      <c r="K1562" s="20">
        <f t="shared" ca="1" si="151"/>
        <v>0</v>
      </c>
      <c r="L1562" s="23">
        <f t="shared" ca="1" si="152"/>
        <v>10271</v>
      </c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</row>
    <row r="1563" spans="1:44" x14ac:dyDescent="0.2">
      <c r="A1563" s="14">
        <f>Daten!A1563</f>
        <v>61253</v>
      </c>
      <c r="B1563" s="7" t="str">
        <f>Daten!B1563</f>
        <v>Admont</v>
      </c>
      <c r="C1563" s="14">
        <f t="shared" si="147"/>
        <v>6</v>
      </c>
      <c r="D1563" s="8">
        <f>Daten!E1563</f>
        <v>4988</v>
      </c>
      <c r="E1563" s="9">
        <f>Daten!D1563</f>
        <v>0</v>
      </c>
      <c r="F1563" s="8">
        <f t="shared" si="148"/>
        <v>8040.3582089552237</v>
      </c>
      <c r="H1563" s="25">
        <f t="shared" ca="1" si="149"/>
        <v>43974</v>
      </c>
      <c r="I1563" s="7">
        <f t="shared" ca="1" si="150"/>
        <v>61</v>
      </c>
      <c r="J1563" s="25">
        <f ca="1">IF(I1563=0,0,COUNTIF(I$19:$I1563,C1563*10+1))</f>
        <v>112</v>
      </c>
      <c r="K1563" s="20">
        <f t="shared" ca="1" si="151"/>
        <v>0</v>
      </c>
      <c r="L1563" s="23">
        <f t="shared" ca="1" si="152"/>
        <v>43974</v>
      </c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</row>
    <row r="1564" spans="1:44" x14ac:dyDescent="0.2">
      <c r="A1564" s="14">
        <f>Daten!A1564</f>
        <v>61254</v>
      </c>
      <c r="B1564" s="7" t="str">
        <f>Daten!B1564</f>
        <v>Aich</v>
      </c>
      <c r="C1564" s="14">
        <f t="shared" si="147"/>
        <v>6</v>
      </c>
      <c r="D1564" s="8">
        <f>Daten!E1564</f>
        <v>1315</v>
      </c>
      <c r="E1564" s="9">
        <f>Daten!D1564</f>
        <v>0</v>
      </c>
      <c r="F1564" s="8">
        <f t="shared" si="148"/>
        <v>2119.7014925373132</v>
      </c>
      <c r="H1564" s="25">
        <f t="shared" ca="1" si="149"/>
        <v>11593</v>
      </c>
      <c r="I1564" s="7">
        <f t="shared" ca="1" si="150"/>
        <v>61</v>
      </c>
      <c r="J1564" s="25">
        <f ca="1">IF(I1564=0,0,COUNTIF(I$19:$I1564,C1564*10+1))</f>
        <v>113</v>
      </c>
      <c r="K1564" s="20">
        <f t="shared" ca="1" si="151"/>
        <v>0</v>
      </c>
      <c r="L1564" s="23">
        <f t="shared" ca="1" si="152"/>
        <v>11593</v>
      </c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</row>
    <row r="1565" spans="1:44" x14ac:dyDescent="0.2">
      <c r="A1565" s="14">
        <f>Daten!A1565</f>
        <v>61255</v>
      </c>
      <c r="B1565" s="7" t="str">
        <f>Daten!B1565</f>
        <v>Bad Mitterndorf</v>
      </c>
      <c r="C1565" s="14">
        <f t="shared" si="147"/>
        <v>6</v>
      </c>
      <c r="D1565" s="8">
        <f>Daten!E1565</f>
        <v>4925</v>
      </c>
      <c r="E1565" s="9">
        <f>Daten!D1565</f>
        <v>0</v>
      </c>
      <c r="F1565" s="8">
        <f t="shared" si="148"/>
        <v>7938.8059701492539</v>
      </c>
      <c r="H1565" s="25">
        <f t="shared" ca="1" si="149"/>
        <v>43418</v>
      </c>
      <c r="I1565" s="7">
        <f t="shared" ca="1" si="150"/>
        <v>61</v>
      </c>
      <c r="J1565" s="25">
        <f ca="1">IF(I1565=0,0,COUNTIF(I$19:$I1565,C1565*10+1))</f>
        <v>114</v>
      </c>
      <c r="K1565" s="20">
        <f t="shared" ca="1" si="151"/>
        <v>0</v>
      </c>
      <c r="L1565" s="23">
        <f t="shared" ca="1" si="152"/>
        <v>43418</v>
      </c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</row>
    <row r="1566" spans="1:44" x14ac:dyDescent="0.2">
      <c r="A1566" s="14">
        <f>Daten!A1566</f>
        <v>61256</v>
      </c>
      <c r="B1566" s="7" t="str">
        <f>Daten!B1566</f>
        <v>Gaishorn am See</v>
      </c>
      <c r="C1566" s="14">
        <f t="shared" si="147"/>
        <v>6</v>
      </c>
      <c r="D1566" s="8">
        <f>Daten!E1566</f>
        <v>1351</v>
      </c>
      <c r="E1566" s="9">
        <f>Daten!D1566</f>
        <v>0</v>
      </c>
      <c r="F1566" s="8">
        <f t="shared" si="148"/>
        <v>2177.7313432835822</v>
      </c>
      <c r="H1566" s="25">
        <f t="shared" ca="1" si="149"/>
        <v>11910</v>
      </c>
      <c r="I1566" s="7">
        <f t="shared" ca="1" si="150"/>
        <v>61</v>
      </c>
      <c r="J1566" s="25">
        <f ca="1">IF(I1566=0,0,COUNTIF(I$19:$I1566,C1566*10+1))</f>
        <v>115</v>
      </c>
      <c r="K1566" s="20">
        <f t="shared" ca="1" si="151"/>
        <v>0</v>
      </c>
      <c r="L1566" s="23">
        <f t="shared" ca="1" si="152"/>
        <v>11910</v>
      </c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</row>
    <row r="1567" spans="1:44" x14ac:dyDescent="0.2">
      <c r="A1567" s="14">
        <f>Daten!A1567</f>
        <v>61257</v>
      </c>
      <c r="B1567" s="7" t="str">
        <f>Daten!B1567</f>
        <v>Irdning-Donnersbachtal</v>
      </c>
      <c r="C1567" s="14">
        <f t="shared" si="147"/>
        <v>6</v>
      </c>
      <c r="D1567" s="8">
        <f>Daten!E1567</f>
        <v>4149</v>
      </c>
      <c r="E1567" s="9">
        <f>Daten!D1567</f>
        <v>0</v>
      </c>
      <c r="F1567" s="8">
        <f t="shared" si="148"/>
        <v>6687.940298507463</v>
      </c>
      <c r="H1567" s="25">
        <f t="shared" ca="1" si="149"/>
        <v>36577</v>
      </c>
      <c r="I1567" s="7">
        <f t="shared" ca="1" si="150"/>
        <v>61</v>
      </c>
      <c r="J1567" s="25">
        <f ca="1">IF(I1567=0,0,COUNTIF(I$19:$I1567,C1567*10+1))</f>
        <v>116</v>
      </c>
      <c r="K1567" s="20">
        <f t="shared" ca="1" si="151"/>
        <v>0</v>
      </c>
      <c r="L1567" s="23">
        <f t="shared" ca="1" si="152"/>
        <v>36577</v>
      </c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</row>
    <row r="1568" spans="1:44" x14ac:dyDescent="0.2">
      <c r="A1568" s="14">
        <f>Daten!A1568</f>
        <v>61258</v>
      </c>
      <c r="B1568" s="7" t="str">
        <f>Daten!B1568</f>
        <v>Landl</v>
      </c>
      <c r="C1568" s="14">
        <f t="shared" si="147"/>
        <v>6</v>
      </c>
      <c r="D1568" s="8">
        <f>Daten!E1568</f>
        <v>2560</v>
      </c>
      <c r="E1568" s="9">
        <f>Daten!D1568</f>
        <v>0</v>
      </c>
      <c r="F1568" s="8">
        <f t="shared" si="148"/>
        <v>4126.5671641791041</v>
      </c>
      <c r="H1568" s="25">
        <f t="shared" ca="1" si="149"/>
        <v>22569</v>
      </c>
      <c r="I1568" s="7">
        <f t="shared" ca="1" si="150"/>
        <v>61</v>
      </c>
      <c r="J1568" s="25">
        <f ca="1">IF(I1568=0,0,COUNTIF(I$19:$I1568,C1568*10+1))</f>
        <v>117</v>
      </c>
      <c r="K1568" s="20">
        <f t="shared" ca="1" si="151"/>
        <v>0</v>
      </c>
      <c r="L1568" s="23">
        <f t="shared" ca="1" si="152"/>
        <v>22569</v>
      </c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</row>
    <row r="1569" spans="1:44" x14ac:dyDescent="0.2">
      <c r="A1569" s="14">
        <f>Daten!A1569</f>
        <v>61259</v>
      </c>
      <c r="B1569" s="7" t="str">
        <f>Daten!B1569</f>
        <v>Liezen</v>
      </c>
      <c r="C1569" s="14">
        <f t="shared" si="147"/>
        <v>6</v>
      </c>
      <c r="D1569" s="8">
        <f>Daten!E1569</f>
        <v>8265</v>
      </c>
      <c r="E1569" s="9">
        <f>Daten!D1569</f>
        <v>0</v>
      </c>
      <c r="F1569" s="8">
        <f t="shared" si="148"/>
        <v>13322.686567164179</v>
      </c>
      <c r="H1569" s="25">
        <f t="shared" ca="1" si="149"/>
        <v>72864</v>
      </c>
      <c r="I1569" s="7">
        <f t="shared" ca="1" si="150"/>
        <v>61</v>
      </c>
      <c r="J1569" s="25">
        <f ca="1">IF(I1569=0,0,COUNTIF(I$19:$I1569,C1569*10+1))</f>
        <v>118</v>
      </c>
      <c r="K1569" s="20">
        <f t="shared" ca="1" si="151"/>
        <v>0</v>
      </c>
      <c r="L1569" s="23">
        <f t="shared" ca="1" si="152"/>
        <v>72864</v>
      </c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</row>
    <row r="1570" spans="1:44" x14ac:dyDescent="0.2">
      <c r="A1570" s="14">
        <f>Daten!A1570</f>
        <v>61260</v>
      </c>
      <c r="B1570" s="7" t="str">
        <f>Daten!B1570</f>
        <v>Michaelerberg-Pruggern</v>
      </c>
      <c r="C1570" s="14">
        <f t="shared" si="147"/>
        <v>6</v>
      </c>
      <c r="D1570" s="8">
        <f>Daten!E1570</f>
        <v>1221</v>
      </c>
      <c r="E1570" s="9">
        <f>Daten!D1570</f>
        <v>0</v>
      </c>
      <c r="F1570" s="8">
        <f t="shared" si="148"/>
        <v>1968.1791044776119</v>
      </c>
      <c r="H1570" s="25">
        <f t="shared" ca="1" si="149"/>
        <v>10764</v>
      </c>
      <c r="I1570" s="7">
        <f t="shared" ca="1" si="150"/>
        <v>61</v>
      </c>
      <c r="J1570" s="25">
        <f ca="1">IF(I1570=0,0,COUNTIF(I$19:$I1570,C1570*10+1))</f>
        <v>119</v>
      </c>
      <c r="K1570" s="20">
        <f t="shared" ca="1" si="151"/>
        <v>0</v>
      </c>
      <c r="L1570" s="23">
        <f t="shared" ca="1" si="152"/>
        <v>10764</v>
      </c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</row>
    <row r="1571" spans="1:44" x14ac:dyDescent="0.2">
      <c r="A1571" s="14">
        <f>Daten!A1571</f>
        <v>61261</v>
      </c>
      <c r="B1571" s="7" t="str">
        <f>Daten!B1571</f>
        <v>Mitterberg-Sankt Martin</v>
      </c>
      <c r="C1571" s="14">
        <f t="shared" si="147"/>
        <v>6</v>
      </c>
      <c r="D1571" s="8">
        <f>Daten!E1571</f>
        <v>1934</v>
      </c>
      <c r="E1571" s="9">
        <f>Daten!D1571</f>
        <v>0</v>
      </c>
      <c r="F1571" s="8">
        <f t="shared" si="148"/>
        <v>3117.4925373134329</v>
      </c>
      <c r="H1571" s="25">
        <f t="shared" ca="1" si="149"/>
        <v>17050</v>
      </c>
      <c r="I1571" s="7">
        <f t="shared" ca="1" si="150"/>
        <v>61</v>
      </c>
      <c r="J1571" s="25">
        <f ca="1">IF(I1571=0,0,COUNTIF(I$19:$I1571,C1571*10+1))</f>
        <v>120</v>
      </c>
      <c r="K1571" s="20">
        <f t="shared" ca="1" si="151"/>
        <v>0</v>
      </c>
      <c r="L1571" s="23">
        <f t="shared" ca="1" si="152"/>
        <v>17050</v>
      </c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</row>
    <row r="1572" spans="1:44" x14ac:dyDescent="0.2">
      <c r="A1572" s="14">
        <f>Daten!A1572</f>
        <v>61262</v>
      </c>
      <c r="B1572" s="7" t="str">
        <f>Daten!B1572</f>
        <v>Öblarn</v>
      </c>
      <c r="C1572" s="14">
        <f t="shared" si="147"/>
        <v>6</v>
      </c>
      <c r="D1572" s="8">
        <f>Daten!E1572</f>
        <v>1972</v>
      </c>
      <c r="E1572" s="9">
        <f>Daten!D1572</f>
        <v>0</v>
      </c>
      <c r="F1572" s="8">
        <f t="shared" si="148"/>
        <v>3178.7462686567164</v>
      </c>
      <c r="H1572" s="25">
        <f t="shared" ca="1" si="149"/>
        <v>17385</v>
      </c>
      <c r="I1572" s="7">
        <f t="shared" ca="1" si="150"/>
        <v>61</v>
      </c>
      <c r="J1572" s="25">
        <f ca="1">IF(I1572=0,0,COUNTIF(I$19:$I1572,C1572*10+1))</f>
        <v>121</v>
      </c>
      <c r="K1572" s="20">
        <f t="shared" ca="1" si="151"/>
        <v>0</v>
      </c>
      <c r="L1572" s="23">
        <f t="shared" ca="1" si="152"/>
        <v>17385</v>
      </c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</row>
    <row r="1573" spans="1:44" x14ac:dyDescent="0.2">
      <c r="A1573" s="14">
        <f>Daten!A1573</f>
        <v>61263</v>
      </c>
      <c r="B1573" s="7" t="str">
        <f>Daten!B1573</f>
        <v>Rottenmann</v>
      </c>
      <c r="C1573" s="14">
        <f t="shared" si="147"/>
        <v>6</v>
      </c>
      <c r="D1573" s="8">
        <f>Daten!E1573</f>
        <v>5126</v>
      </c>
      <c r="E1573" s="9">
        <f>Daten!D1573</f>
        <v>0</v>
      </c>
      <c r="F1573" s="8">
        <f t="shared" si="148"/>
        <v>8262.805970149253</v>
      </c>
      <c r="H1573" s="25">
        <f t="shared" ca="1" si="149"/>
        <v>45190</v>
      </c>
      <c r="I1573" s="7">
        <f t="shared" ca="1" si="150"/>
        <v>61</v>
      </c>
      <c r="J1573" s="25">
        <f ca="1">IF(I1573=0,0,COUNTIF(I$19:$I1573,C1573*10+1))</f>
        <v>122</v>
      </c>
      <c r="K1573" s="20">
        <f t="shared" ca="1" si="151"/>
        <v>0</v>
      </c>
      <c r="L1573" s="23">
        <f t="shared" ca="1" si="152"/>
        <v>45190</v>
      </c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</row>
    <row r="1574" spans="1:44" x14ac:dyDescent="0.2">
      <c r="A1574" s="14">
        <f>Daten!A1574</f>
        <v>61264</v>
      </c>
      <c r="B1574" s="7" t="str">
        <f>Daten!B1574</f>
        <v>Sankt Gallen</v>
      </c>
      <c r="C1574" s="14">
        <f t="shared" si="147"/>
        <v>6</v>
      </c>
      <c r="D1574" s="8">
        <f>Daten!E1574</f>
        <v>1795</v>
      </c>
      <c r="E1574" s="9">
        <f>Daten!D1574</f>
        <v>0</v>
      </c>
      <c r="F1574" s="8">
        <f t="shared" si="148"/>
        <v>2893.4328358208954</v>
      </c>
      <c r="H1574" s="25">
        <f t="shared" ca="1" si="149"/>
        <v>15825</v>
      </c>
      <c r="I1574" s="7">
        <f t="shared" ca="1" si="150"/>
        <v>61</v>
      </c>
      <c r="J1574" s="25">
        <f ca="1">IF(I1574=0,0,COUNTIF(I$19:$I1574,C1574*10+1))</f>
        <v>123</v>
      </c>
      <c r="K1574" s="20">
        <f t="shared" ca="1" si="151"/>
        <v>0</v>
      </c>
      <c r="L1574" s="23">
        <f t="shared" ca="1" si="152"/>
        <v>15825</v>
      </c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</row>
    <row r="1575" spans="1:44" x14ac:dyDescent="0.2">
      <c r="A1575" s="14">
        <f>Daten!A1575</f>
        <v>61265</v>
      </c>
      <c r="B1575" s="7" t="str">
        <f>Daten!B1575</f>
        <v>Schladming</v>
      </c>
      <c r="C1575" s="14">
        <f t="shared" si="147"/>
        <v>6</v>
      </c>
      <c r="D1575" s="8">
        <f>Daten!E1575</f>
        <v>6571</v>
      </c>
      <c r="E1575" s="9">
        <f>Daten!D1575</f>
        <v>0</v>
      </c>
      <c r="F1575" s="8">
        <f t="shared" si="148"/>
        <v>10592.059701492537</v>
      </c>
      <c r="H1575" s="25">
        <f t="shared" ca="1" si="149"/>
        <v>57929</v>
      </c>
      <c r="I1575" s="7">
        <f t="shared" ca="1" si="150"/>
        <v>61</v>
      </c>
      <c r="J1575" s="25">
        <f ca="1">IF(I1575=0,0,COUNTIF(I$19:$I1575,C1575*10+1))</f>
        <v>124</v>
      </c>
      <c r="K1575" s="20">
        <f t="shared" ca="1" si="151"/>
        <v>0</v>
      </c>
      <c r="L1575" s="23">
        <f t="shared" ca="1" si="152"/>
        <v>57929</v>
      </c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</row>
    <row r="1576" spans="1:44" x14ac:dyDescent="0.2">
      <c r="A1576" s="14">
        <f>Daten!A1576</f>
        <v>61266</v>
      </c>
      <c r="B1576" s="7" t="str">
        <f>Daten!B1576</f>
        <v>Sölk</v>
      </c>
      <c r="C1576" s="14">
        <f t="shared" si="147"/>
        <v>6</v>
      </c>
      <c r="D1576" s="8">
        <f>Daten!E1576</f>
        <v>1477</v>
      </c>
      <c r="E1576" s="9">
        <f>Daten!D1576</f>
        <v>0</v>
      </c>
      <c r="F1576" s="8">
        <f t="shared" si="148"/>
        <v>2380.8358208955224</v>
      </c>
      <c r="H1576" s="25">
        <f t="shared" ca="1" si="149"/>
        <v>13021</v>
      </c>
      <c r="I1576" s="7">
        <f t="shared" ca="1" si="150"/>
        <v>61</v>
      </c>
      <c r="J1576" s="25">
        <f ca="1">IF(I1576=0,0,COUNTIF(I$19:$I1576,C1576*10+1))</f>
        <v>125</v>
      </c>
      <c r="K1576" s="20">
        <f t="shared" ca="1" si="151"/>
        <v>0</v>
      </c>
      <c r="L1576" s="23">
        <f t="shared" ca="1" si="152"/>
        <v>13021</v>
      </c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</row>
    <row r="1577" spans="1:44" x14ac:dyDescent="0.2">
      <c r="A1577" s="14">
        <f>Daten!A1577</f>
        <v>61267</v>
      </c>
      <c r="B1577" s="7" t="str">
        <f>Daten!B1577</f>
        <v>Stainach-Pürgg</v>
      </c>
      <c r="C1577" s="14">
        <f t="shared" si="147"/>
        <v>6</v>
      </c>
      <c r="D1577" s="8">
        <f>Daten!E1577</f>
        <v>2773</v>
      </c>
      <c r="E1577" s="9">
        <f>Daten!D1577</f>
        <v>0</v>
      </c>
      <c r="F1577" s="8">
        <f t="shared" si="148"/>
        <v>4469.9104477611936</v>
      </c>
      <c r="H1577" s="25">
        <f t="shared" ca="1" si="149"/>
        <v>24447</v>
      </c>
      <c r="I1577" s="7">
        <f t="shared" ca="1" si="150"/>
        <v>61</v>
      </c>
      <c r="J1577" s="25">
        <f ca="1">IF(I1577=0,0,COUNTIF(I$19:$I1577,C1577*10+1))</f>
        <v>126</v>
      </c>
      <c r="K1577" s="20">
        <f t="shared" ca="1" si="151"/>
        <v>0</v>
      </c>
      <c r="L1577" s="23">
        <f t="shared" ca="1" si="152"/>
        <v>24447</v>
      </c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</row>
    <row r="1578" spans="1:44" x14ac:dyDescent="0.2">
      <c r="A1578" s="14">
        <f>Daten!A1578</f>
        <v>61410</v>
      </c>
      <c r="B1578" s="7" t="str">
        <f>Daten!B1578</f>
        <v>Mühlen</v>
      </c>
      <c r="C1578" s="14">
        <f t="shared" si="147"/>
        <v>6</v>
      </c>
      <c r="D1578" s="8">
        <f>Daten!E1578</f>
        <v>874</v>
      </c>
      <c r="E1578" s="9">
        <f>Daten!D1578</f>
        <v>0</v>
      </c>
      <c r="F1578" s="8">
        <f t="shared" si="148"/>
        <v>1408.8358208955224</v>
      </c>
      <c r="H1578" s="25">
        <f t="shared" ca="1" si="149"/>
        <v>7705</v>
      </c>
      <c r="I1578" s="7">
        <f t="shared" ca="1" si="150"/>
        <v>61</v>
      </c>
      <c r="J1578" s="25">
        <f ca="1">IF(I1578=0,0,COUNTIF(I$19:$I1578,C1578*10+1))</f>
        <v>127</v>
      </c>
      <c r="K1578" s="20">
        <f t="shared" ca="1" si="151"/>
        <v>0</v>
      </c>
      <c r="L1578" s="23">
        <f t="shared" ca="1" si="152"/>
        <v>7705</v>
      </c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</row>
    <row r="1579" spans="1:44" x14ac:dyDescent="0.2">
      <c r="A1579" s="14">
        <f>Daten!A1579</f>
        <v>61413</v>
      </c>
      <c r="B1579" s="7" t="str">
        <f>Daten!B1579</f>
        <v>Niederwölz</v>
      </c>
      <c r="C1579" s="14">
        <f t="shared" si="147"/>
        <v>6</v>
      </c>
      <c r="D1579" s="8">
        <f>Daten!E1579</f>
        <v>598</v>
      </c>
      <c r="E1579" s="9">
        <f>Daten!D1579</f>
        <v>0</v>
      </c>
      <c r="F1579" s="8">
        <f t="shared" si="148"/>
        <v>963.94029850746267</v>
      </c>
      <c r="H1579" s="25">
        <f t="shared" ca="1" si="149"/>
        <v>5272</v>
      </c>
      <c r="I1579" s="7">
        <f t="shared" ca="1" si="150"/>
        <v>61</v>
      </c>
      <c r="J1579" s="25">
        <f ca="1">IF(I1579=0,0,COUNTIF(I$19:$I1579,C1579*10+1))</f>
        <v>128</v>
      </c>
      <c r="K1579" s="20">
        <f t="shared" ca="1" si="151"/>
        <v>0</v>
      </c>
      <c r="L1579" s="23">
        <f t="shared" ca="1" si="152"/>
        <v>5272</v>
      </c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</row>
    <row r="1580" spans="1:44" x14ac:dyDescent="0.2">
      <c r="A1580" s="14">
        <f>Daten!A1580</f>
        <v>61425</v>
      </c>
      <c r="B1580" s="7" t="str">
        <f>Daten!B1580</f>
        <v>St. Peter am Kammersberg</v>
      </c>
      <c r="C1580" s="14">
        <f t="shared" si="147"/>
        <v>6</v>
      </c>
      <c r="D1580" s="8">
        <f>Daten!E1580</f>
        <v>1996</v>
      </c>
      <c r="E1580" s="9">
        <f>Daten!D1580</f>
        <v>0</v>
      </c>
      <c r="F1580" s="8">
        <f t="shared" si="148"/>
        <v>3217.4328358208954</v>
      </c>
      <c r="H1580" s="25">
        <f t="shared" ca="1" si="149"/>
        <v>17597</v>
      </c>
      <c r="I1580" s="7">
        <f t="shared" ca="1" si="150"/>
        <v>61</v>
      </c>
      <c r="J1580" s="25">
        <f ca="1">IF(I1580=0,0,COUNTIF(I$19:$I1580,C1580*10+1))</f>
        <v>129</v>
      </c>
      <c r="K1580" s="20">
        <f t="shared" ca="1" si="151"/>
        <v>0</v>
      </c>
      <c r="L1580" s="23">
        <f t="shared" ca="1" si="152"/>
        <v>17597</v>
      </c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</row>
    <row r="1581" spans="1:44" x14ac:dyDescent="0.2">
      <c r="A1581" s="14">
        <f>Daten!A1581</f>
        <v>61428</v>
      </c>
      <c r="B1581" s="7" t="str">
        <f>Daten!B1581</f>
        <v>Schöder</v>
      </c>
      <c r="C1581" s="14">
        <f t="shared" si="147"/>
        <v>6</v>
      </c>
      <c r="D1581" s="8">
        <f>Daten!E1581</f>
        <v>893</v>
      </c>
      <c r="E1581" s="9">
        <f>Daten!D1581</f>
        <v>0</v>
      </c>
      <c r="F1581" s="8">
        <f t="shared" si="148"/>
        <v>1439.4626865671642</v>
      </c>
      <c r="H1581" s="25">
        <f t="shared" ca="1" si="149"/>
        <v>7873</v>
      </c>
      <c r="I1581" s="7">
        <f t="shared" ca="1" si="150"/>
        <v>61</v>
      </c>
      <c r="J1581" s="25">
        <f ca="1">IF(I1581=0,0,COUNTIF(I$19:$I1581,C1581*10+1))</f>
        <v>130</v>
      </c>
      <c r="K1581" s="20">
        <f t="shared" ca="1" si="151"/>
        <v>0</v>
      </c>
      <c r="L1581" s="23">
        <f t="shared" ca="1" si="152"/>
        <v>7873</v>
      </c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</row>
    <row r="1582" spans="1:44" x14ac:dyDescent="0.2">
      <c r="A1582" s="14">
        <f>Daten!A1582</f>
        <v>61437</v>
      </c>
      <c r="B1582" s="7" t="str">
        <f>Daten!B1582</f>
        <v>Krakau</v>
      </c>
      <c r="C1582" s="14">
        <f t="shared" si="147"/>
        <v>6</v>
      </c>
      <c r="D1582" s="8">
        <f>Daten!E1582</f>
        <v>1364</v>
      </c>
      <c r="E1582" s="9">
        <f>Daten!D1582</f>
        <v>0</v>
      </c>
      <c r="F1582" s="8">
        <f t="shared" si="148"/>
        <v>2198.686567164179</v>
      </c>
      <c r="H1582" s="25">
        <f t="shared" ca="1" si="149"/>
        <v>12025</v>
      </c>
      <c r="I1582" s="7">
        <f t="shared" ca="1" si="150"/>
        <v>61</v>
      </c>
      <c r="J1582" s="25">
        <f ca="1">IF(I1582=0,0,COUNTIF(I$19:$I1582,C1582*10+1))</f>
        <v>131</v>
      </c>
      <c r="K1582" s="20">
        <f t="shared" ca="1" si="151"/>
        <v>0</v>
      </c>
      <c r="L1582" s="23">
        <f t="shared" ca="1" si="152"/>
        <v>12025</v>
      </c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</row>
    <row r="1583" spans="1:44" x14ac:dyDescent="0.2">
      <c r="A1583" s="14">
        <f>Daten!A1583</f>
        <v>61438</v>
      </c>
      <c r="B1583" s="7" t="str">
        <f>Daten!B1583</f>
        <v>Murau</v>
      </c>
      <c r="C1583" s="14">
        <f t="shared" si="147"/>
        <v>6</v>
      </c>
      <c r="D1583" s="8">
        <f>Daten!E1583</f>
        <v>3450</v>
      </c>
      <c r="E1583" s="9">
        <f>Daten!D1583</f>
        <v>0</v>
      </c>
      <c r="F1583" s="8">
        <f t="shared" si="148"/>
        <v>5561.1940298507461</v>
      </c>
      <c r="H1583" s="25">
        <f t="shared" ca="1" si="149"/>
        <v>30415</v>
      </c>
      <c r="I1583" s="7">
        <f t="shared" ca="1" si="150"/>
        <v>61</v>
      </c>
      <c r="J1583" s="25">
        <f ca="1">IF(I1583=0,0,COUNTIF(I$19:$I1583,C1583*10+1))</f>
        <v>132</v>
      </c>
      <c r="K1583" s="20">
        <f t="shared" ca="1" si="151"/>
        <v>0</v>
      </c>
      <c r="L1583" s="23">
        <f t="shared" ca="1" si="152"/>
        <v>30415</v>
      </c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</row>
    <row r="1584" spans="1:44" x14ac:dyDescent="0.2">
      <c r="A1584" s="14">
        <f>Daten!A1584</f>
        <v>61439</v>
      </c>
      <c r="B1584" s="7" t="str">
        <f>Daten!B1584</f>
        <v>Neumarkt in der Steiermark</v>
      </c>
      <c r="C1584" s="14">
        <f t="shared" si="147"/>
        <v>6</v>
      </c>
      <c r="D1584" s="8">
        <f>Daten!E1584</f>
        <v>4920</v>
      </c>
      <c r="E1584" s="9">
        <f>Daten!D1584</f>
        <v>0</v>
      </c>
      <c r="F1584" s="8">
        <f t="shared" si="148"/>
        <v>7930.746268656716</v>
      </c>
      <c r="H1584" s="25">
        <f t="shared" ca="1" si="149"/>
        <v>43374</v>
      </c>
      <c r="I1584" s="7">
        <f t="shared" ca="1" si="150"/>
        <v>61</v>
      </c>
      <c r="J1584" s="25">
        <f ca="1">IF(I1584=0,0,COUNTIF(I$19:$I1584,C1584*10+1))</f>
        <v>133</v>
      </c>
      <c r="K1584" s="20">
        <f t="shared" ca="1" si="151"/>
        <v>0</v>
      </c>
      <c r="L1584" s="23">
        <f t="shared" ca="1" si="152"/>
        <v>43374</v>
      </c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</row>
    <row r="1585" spans="1:44" x14ac:dyDescent="0.2">
      <c r="A1585" s="14">
        <f>Daten!A1585</f>
        <v>61440</v>
      </c>
      <c r="B1585" s="7" t="str">
        <f>Daten!B1585</f>
        <v>Oberwölz</v>
      </c>
      <c r="C1585" s="14">
        <f t="shared" si="147"/>
        <v>6</v>
      </c>
      <c r="D1585" s="8">
        <f>Daten!E1585</f>
        <v>2958</v>
      </c>
      <c r="E1585" s="9">
        <f>Daten!D1585</f>
        <v>0</v>
      </c>
      <c r="F1585" s="8">
        <f t="shared" si="148"/>
        <v>4768.1194029850749</v>
      </c>
      <c r="H1585" s="25">
        <f t="shared" ca="1" si="149"/>
        <v>26077</v>
      </c>
      <c r="I1585" s="7">
        <f t="shared" ca="1" si="150"/>
        <v>61</v>
      </c>
      <c r="J1585" s="25">
        <f ca="1">IF(I1585=0,0,COUNTIF(I$19:$I1585,C1585*10+1))</f>
        <v>134</v>
      </c>
      <c r="K1585" s="20">
        <f t="shared" ca="1" si="151"/>
        <v>0</v>
      </c>
      <c r="L1585" s="23">
        <f t="shared" ca="1" si="152"/>
        <v>26077</v>
      </c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</row>
    <row r="1586" spans="1:44" x14ac:dyDescent="0.2">
      <c r="A1586" s="14">
        <f>Daten!A1586</f>
        <v>61441</v>
      </c>
      <c r="B1586" s="7" t="str">
        <f>Daten!B1586</f>
        <v>Ranten</v>
      </c>
      <c r="C1586" s="14">
        <f t="shared" si="147"/>
        <v>6</v>
      </c>
      <c r="D1586" s="8">
        <f>Daten!E1586</f>
        <v>1126</v>
      </c>
      <c r="E1586" s="9">
        <f>Daten!D1586</f>
        <v>0</v>
      </c>
      <c r="F1586" s="8">
        <f t="shared" si="148"/>
        <v>1815.044776119403</v>
      </c>
      <c r="H1586" s="25">
        <f t="shared" ca="1" si="149"/>
        <v>9927</v>
      </c>
      <c r="I1586" s="7">
        <f t="shared" ca="1" si="150"/>
        <v>61</v>
      </c>
      <c r="J1586" s="25">
        <f ca="1">IF(I1586=0,0,COUNTIF(I$19:$I1586,C1586*10+1))</f>
        <v>135</v>
      </c>
      <c r="K1586" s="20">
        <f t="shared" ca="1" si="151"/>
        <v>0</v>
      </c>
      <c r="L1586" s="23">
        <f t="shared" ca="1" si="152"/>
        <v>9927</v>
      </c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</row>
    <row r="1587" spans="1:44" x14ac:dyDescent="0.2">
      <c r="A1587" s="14">
        <f>Daten!A1587</f>
        <v>61442</v>
      </c>
      <c r="B1587" s="7" t="str">
        <f>Daten!B1587</f>
        <v>Sankt Georgen am Kreischberg</v>
      </c>
      <c r="C1587" s="14">
        <f t="shared" si="147"/>
        <v>6</v>
      </c>
      <c r="D1587" s="8">
        <f>Daten!E1587</f>
        <v>1707</v>
      </c>
      <c r="E1587" s="9">
        <f>Daten!D1587</f>
        <v>0</v>
      </c>
      <c r="F1587" s="8">
        <f t="shared" si="148"/>
        <v>2751.5820895522388</v>
      </c>
      <c r="H1587" s="25">
        <f t="shared" ca="1" si="149"/>
        <v>15049</v>
      </c>
      <c r="I1587" s="7">
        <f t="shared" ca="1" si="150"/>
        <v>61</v>
      </c>
      <c r="J1587" s="25">
        <f ca="1">IF(I1587=0,0,COUNTIF(I$19:$I1587,C1587*10+1))</f>
        <v>136</v>
      </c>
      <c r="K1587" s="20">
        <f t="shared" ca="1" si="151"/>
        <v>0</v>
      </c>
      <c r="L1587" s="23">
        <f t="shared" ca="1" si="152"/>
        <v>15049</v>
      </c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</row>
    <row r="1588" spans="1:44" x14ac:dyDescent="0.2">
      <c r="A1588" s="14">
        <f>Daten!A1588</f>
        <v>61443</v>
      </c>
      <c r="B1588" s="7" t="str">
        <f>Daten!B1588</f>
        <v>Sankt Lambrecht</v>
      </c>
      <c r="C1588" s="14">
        <f t="shared" si="147"/>
        <v>6</v>
      </c>
      <c r="D1588" s="8">
        <f>Daten!E1588</f>
        <v>1824</v>
      </c>
      <c r="E1588" s="9">
        <f>Daten!D1588</f>
        <v>0</v>
      </c>
      <c r="F1588" s="8">
        <f t="shared" si="148"/>
        <v>2940.1791044776119</v>
      </c>
      <c r="H1588" s="25">
        <f t="shared" ca="1" si="149"/>
        <v>16080</v>
      </c>
      <c r="I1588" s="7">
        <f t="shared" ca="1" si="150"/>
        <v>61</v>
      </c>
      <c r="J1588" s="25">
        <f ca="1">IF(I1588=0,0,COUNTIF(I$19:$I1588,C1588*10+1))</f>
        <v>137</v>
      </c>
      <c r="K1588" s="20">
        <f t="shared" ca="1" si="151"/>
        <v>0</v>
      </c>
      <c r="L1588" s="23">
        <f t="shared" ca="1" si="152"/>
        <v>16080</v>
      </c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</row>
    <row r="1589" spans="1:44" x14ac:dyDescent="0.2">
      <c r="A1589" s="14">
        <f>Daten!A1589</f>
        <v>61444</v>
      </c>
      <c r="B1589" s="7" t="str">
        <f>Daten!B1589</f>
        <v>Scheifling</v>
      </c>
      <c r="C1589" s="14">
        <f t="shared" si="147"/>
        <v>6</v>
      </c>
      <c r="D1589" s="8">
        <f>Daten!E1589</f>
        <v>2145</v>
      </c>
      <c r="E1589" s="9">
        <f>Daten!D1589</f>
        <v>0</v>
      </c>
      <c r="F1589" s="8">
        <f t="shared" si="148"/>
        <v>3457.6119402985073</v>
      </c>
      <c r="H1589" s="25">
        <f t="shared" ca="1" si="149"/>
        <v>18910</v>
      </c>
      <c r="I1589" s="7">
        <f t="shared" ca="1" si="150"/>
        <v>61</v>
      </c>
      <c r="J1589" s="25">
        <f ca="1">IF(I1589=0,0,COUNTIF(I$19:$I1589,C1589*10+1))</f>
        <v>138</v>
      </c>
      <c r="K1589" s="20">
        <f t="shared" ca="1" si="151"/>
        <v>0</v>
      </c>
      <c r="L1589" s="23">
        <f t="shared" ca="1" si="152"/>
        <v>18910</v>
      </c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</row>
    <row r="1590" spans="1:44" x14ac:dyDescent="0.2">
      <c r="A1590" s="14">
        <f>Daten!A1590</f>
        <v>61445</v>
      </c>
      <c r="B1590" s="7" t="str">
        <f>Daten!B1590</f>
        <v>Stadl-Predlitz</v>
      </c>
      <c r="C1590" s="14">
        <f t="shared" si="147"/>
        <v>6</v>
      </c>
      <c r="D1590" s="8">
        <f>Daten!E1590</f>
        <v>1644</v>
      </c>
      <c r="E1590" s="9">
        <f>Daten!D1590</f>
        <v>0</v>
      </c>
      <c r="F1590" s="8">
        <f t="shared" si="148"/>
        <v>2650.0298507462685</v>
      </c>
      <c r="H1590" s="25">
        <f t="shared" ca="1" si="149"/>
        <v>14493</v>
      </c>
      <c r="I1590" s="7">
        <f t="shared" ca="1" si="150"/>
        <v>61</v>
      </c>
      <c r="J1590" s="25">
        <f ca="1">IF(I1590=0,0,COUNTIF(I$19:$I1590,C1590*10+1))</f>
        <v>139</v>
      </c>
      <c r="K1590" s="20">
        <f t="shared" ca="1" si="151"/>
        <v>0</v>
      </c>
      <c r="L1590" s="23">
        <f t="shared" ca="1" si="152"/>
        <v>14493</v>
      </c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</row>
    <row r="1591" spans="1:44" x14ac:dyDescent="0.2">
      <c r="A1591" s="14">
        <f>Daten!A1591</f>
        <v>61446</v>
      </c>
      <c r="B1591" s="7" t="str">
        <f>Daten!B1591</f>
        <v>Teufenbach-Katsch</v>
      </c>
      <c r="C1591" s="14">
        <f t="shared" si="147"/>
        <v>6</v>
      </c>
      <c r="D1591" s="8">
        <f>Daten!E1591</f>
        <v>1831</v>
      </c>
      <c r="E1591" s="9">
        <f>Daten!D1591</f>
        <v>0</v>
      </c>
      <c r="F1591" s="8">
        <f t="shared" si="148"/>
        <v>2951.4626865671644</v>
      </c>
      <c r="H1591" s="25">
        <f t="shared" ca="1" si="149"/>
        <v>16142</v>
      </c>
      <c r="I1591" s="7">
        <f t="shared" ca="1" si="150"/>
        <v>61</v>
      </c>
      <c r="J1591" s="25">
        <f ca="1">IF(I1591=0,0,COUNTIF(I$19:$I1591,C1591*10+1))</f>
        <v>140</v>
      </c>
      <c r="K1591" s="20">
        <f t="shared" ca="1" si="151"/>
        <v>0</v>
      </c>
      <c r="L1591" s="23">
        <f t="shared" ca="1" si="152"/>
        <v>16142</v>
      </c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</row>
    <row r="1592" spans="1:44" x14ac:dyDescent="0.2">
      <c r="A1592" s="14">
        <f>Daten!A1592</f>
        <v>61611</v>
      </c>
      <c r="B1592" s="7" t="str">
        <f>Daten!B1592</f>
        <v>Krottendorf-Gaisfeld</v>
      </c>
      <c r="C1592" s="14">
        <f t="shared" si="147"/>
        <v>6</v>
      </c>
      <c r="D1592" s="8">
        <f>Daten!E1592</f>
        <v>2468</v>
      </c>
      <c r="E1592" s="9">
        <f>Daten!D1592</f>
        <v>0</v>
      </c>
      <c r="F1592" s="8">
        <f t="shared" si="148"/>
        <v>3978.2686567164178</v>
      </c>
      <c r="H1592" s="25">
        <f t="shared" ca="1" si="149"/>
        <v>21758</v>
      </c>
      <c r="I1592" s="7">
        <f t="shared" ca="1" si="150"/>
        <v>61</v>
      </c>
      <c r="J1592" s="25">
        <f ca="1">IF(I1592=0,0,COUNTIF(I$19:$I1592,C1592*10+1))</f>
        <v>141</v>
      </c>
      <c r="K1592" s="20">
        <f t="shared" ca="1" si="151"/>
        <v>0</v>
      </c>
      <c r="L1592" s="23">
        <f t="shared" ca="1" si="152"/>
        <v>21758</v>
      </c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</row>
    <row r="1593" spans="1:44" x14ac:dyDescent="0.2">
      <c r="A1593" s="14">
        <f>Daten!A1593</f>
        <v>61612</v>
      </c>
      <c r="B1593" s="7" t="str">
        <f>Daten!B1593</f>
        <v>Ligist</v>
      </c>
      <c r="C1593" s="14">
        <f t="shared" si="147"/>
        <v>6</v>
      </c>
      <c r="D1593" s="8">
        <f>Daten!E1593</f>
        <v>3258</v>
      </c>
      <c r="E1593" s="9">
        <f>Daten!D1593</f>
        <v>0</v>
      </c>
      <c r="F1593" s="8">
        <f t="shared" si="148"/>
        <v>5251.7014925373132</v>
      </c>
      <c r="H1593" s="25">
        <f t="shared" ca="1" si="149"/>
        <v>28722</v>
      </c>
      <c r="I1593" s="7">
        <f t="shared" ca="1" si="150"/>
        <v>61</v>
      </c>
      <c r="J1593" s="25">
        <f ca="1">IF(I1593=0,0,COUNTIF(I$19:$I1593,C1593*10+1))</f>
        <v>142</v>
      </c>
      <c r="K1593" s="20">
        <f t="shared" ca="1" si="151"/>
        <v>0</v>
      </c>
      <c r="L1593" s="23">
        <f t="shared" ca="1" si="152"/>
        <v>28722</v>
      </c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</row>
    <row r="1594" spans="1:44" x14ac:dyDescent="0.2">
      <c r="A1594" s="14">
        <f>Daten!A1594</f>
        <v>61615</v>
      </c>
      <c r="B1594" s="7" t="str">
        <f>Daten!B1594</f>
        <v>Mooskirchen</v>
      </c>
      <c r="C1594" s="14">
        <f t="shared" si="147"/>
        <v>6</v>
      </c>
      <c r="D1594" s="8">
        <f>Daten!E1594</f>
        <v>2197</v>
      </c>
      <c r="E1594" s="9">
        <f>Daten!D1594</f>
        <v>0</v>
      </c>
      <c r="F1594" s="8">
        <f t="shared" si="148"/>
        <v>3541.4328358208954</v>
      </c>
      <c r="H1594" s="25">
        <f t="shared" ca="1" si="149"/>
        <v>19369</v>
      </c>
      <c r="I1594" s="7">
        <f t="shared" ca="1" si="150"/>
        <v>61</v>
      </c>
      <c r="J1594" s="25">
        <f ca="1">IF(I1594=0,0,COUNTIF(I$19:$I1594,C1594*10+1))</f>
        <v>143</v>
      </c>
      <c r="K1594" s="20">
        <f t="shared" ca="1" si="151"/>
        <v>0</v>
      </c>
      <c r="L1594" s="23">
        <f t="shared" ca="1" si="152"/>
        <v>19369</v>
      </c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</row>
    <row r="1595" spans="1:44" x14ac:dyDescent="0.2">
      <c r="A1595" s="14">
        <f>Daten!A1595</f>
        <v>61618</v>
      </c>
      <c r="B1595" s="7" t="str">
        <f>Daten!B1595</f>
        <v>Rosental an der Kainach</v>
      </c>
      <c r="C1595" s="14">
        <f t="shared" si="147"/>
        <v>6</v>
      </c>
      <c r="D1595" s="8">
        <f>Daten!E1595</f>
        <v>1682</v>
      </c>
      <c r="E1595" s="9">
        <f>Daten!D1595</f>
        <v>0</v>
      </c>
      <c r="F1595" s="8">
        <f t="shared" si="148"/>
        <v>2711.2835820895521</v>
      </c>
      <c r="H1595" s="25">
        <f t="shared" ca="1" si="149"/>
        <v>14828</v>
      </c>
      <c r="I1595" s="7">
        <f t="shared" ca="1" si="150"/>
        <v>61</v>
      </c>
      <c r="J1595" s="25">
        <f ca="1">IF(I1595=0,0,COUNTIF(I$19:$I1595,C1595*10+1))</f>
        <v>144</v>
      </c>
      <c r="K1595" s="20">
        <f t="shared" ca="1" si="151"/>
        <v>0</v>
      </c>
      <c r="L1595" s="23">
        <f t="shared" ca="1" si="152"/>
        <v>14828</v>
      </c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</row>
    <row r="1596" spans="1:44" x14ac:dyDescent="0.2">
      <c r="A1596" s="14">
        <f>Daten!A1596</f>
        <v>61621</v>
      </c>
      <c r="B1596" s="7" t="str">
        <f>Daten!B1596</f>
        <v>Sankt Martin am Wöllmißberg</v>
      </c>
      <c r="C1596" s="14">
        <f t="shared" si="147"/>
        <v>6</v>
      </c>
      <c r="D1596" s="8">
        <f>Daten!E1596</f>
        <v>798</v>
      </c>
      <c r="E1596" s="9">
        <f>Daten!D1596</f>
        <v>0</v>
      </c>
      <c r="F1596" s="8">
        <f t="shared" si="148"/>
        <v>1286.3283582089553</v>
      </c>
      <c r="H1596" s="25">
        <f t="shared" ca="1" si="149"/>
        <v>7035</v>
      </c>
      <c r="I1596" s="7">
        <f t="shared" ca="1" si="150"/>
        <v>61</v>
      </c>
      <c r="J1596" s="25">
        <f ca="1">IF(I1596=0,0,COUNTIF(I$19:$I1596,C1596*10+1))</f>
        <v>145</v>
      </c>
      <c r="K1596" s="20">
        <f t="shared" ca="1" si="151"/>
        <v>0</v>
      </c>
      <c r="L1596" s="23">
        <f t="shared" ca="1" si="152"/>
        <v>7035</v>
      </c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</row>
    <row r="1597" spans="1:44" x14ac:dyDescent="0.2">
      <c r="A1597" s="14">
        <f>Daten!A1597</f>
        <v>61624</v>
      </c>
      <c r="B1597" s="7" t="str">
        <f>Daten!B1597</f>
        <v>Stallhofen</v>
      </c>
      <c r="C1597" s="14">
        <f t="shared" si="147"/>
        <v>6</v>
      </c>
      <c r="D1597" s="8">
        <f>Daten!E1597</f>
        <v>3190</v>
      </c>
      <c r="E1597" s="9">
        <f>Daten!D1597</f>
        <v>0</v>
      </c>
      <c r="F1597" s="8">
        <f t="shared" si="148"/>
        <v>5142.0895522388064</v>
      </c>
      <c r="H1597" s="25">
        <f t="shared" ca="1" si="149"/>
        <v>28123</v>
      </c>
      <c r="I1597" s="7">
        <f t="shared" ca="1" si="150"/>
        <v>61</v>
      </c>
      <c r="J1597" s="25">
        <f ca="1">IF(I1597=0,0,COUNTIF(I$19:$I1597,C1597*10+1))</f>
        <v>146</v>
      </c>
      <c r="K1597" s="20">
        <f t="shared" ca="1" si="151"/>
        <v>0</v>
      </c>
      <c r="L1597" s="23">
        <f t="shared" ca="1" si="152"/>
        <v>28123</v>
      </c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</row>
    <row r="1598" spans="1:44" x14ac:dyDescent="0.2">
      <c r="A1598" s="14">
        <f>Daten!A1598</f>
        <v>61625</v>
      </c>
      <c r="B1598" s="7" t="str">
        <f>Daten!B1598</f>
        <v>Voitsberg</v>
      </c>
      <c r="C1598" s="14">
        <f t="shared" si="147"/>
        <v>6</v>
      </c>
      <c r="D1598" s="8">
        <f>Daten!E1598</f>
        <v>9507</v>
      </c>
      <c r="E1598" s="9">
        <f>Daten!D1598</f>
        <v>0</v>
      </c>
      <c r="F1598" s="8">
        <f t="shared" si="148"/>
        <v>15602.179104477611</v>
      </c>
      <c r="H1598" s="25">
        <f t="shared" ca="1" si="149"/>
        <v>85330</v>
      </c>
      <c r="I1598" s="7">
        <f t="shared" ca="1" si="150"/>
        <v>61</v>
      </c>
      <c r="J1598" s="25">
        <f ca="1">IF(I1598=0,0,COUNTIF(I$19:$I1598,C1598*10+1))</f>
        <v>147</v>
      </c>
      <c r="K1598" s="20">
        <f t="shared" ca="1" si="151"/>
        <v>0</v>
      </c>
      <c r="L1598" s="23">
        <f t="shared" ca="1" si="152"/>
        <v>85330</v>
      </c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</row>
    <row r="1599" spans="1:44" x14ac:dyDescent="0.2">
      <c r="A1599" s="14">
        <f>Daten!A1599</f>
        <v>61626</v>
      </c>
      <c r="B1599" s="7" t="str">
        <f>Daten!B1599</f>
        <v>Bärnbach</v>
      </c>
      <c r="C1599" s="14">
        <f t="shared" si="147"/>
        <v>6</v>
      </c>
      <c r="D1599" s="8">
        <f>Daten!E1599</f>
        <v>5775</v>
      </c>
      <c r="E1599" s="9">
        <f>Daten!D1599</f>
        <v>0</v>
      </c>
      <c r="F1599" s="8">
        <f t="shared" si="148"/>
        <v>9308.9552238805973</v>
      </c>
      <c r="H1599" s="25">
        <f t="shared" ca="1" si="149"/>
        <v>50912</v>
      </c>
      <c r="I1599" s="7">
        <f t="shared" ca="1" si="150"/>
        <v>61</v>
      </c>
      <c r="J1599" s="25">
        <f ca="1">IF(I1599=0,0,COUNTIF(I$19:$I1599,C1599*10+1))</f>
        <v>148</v>
      </c>
      <c r="K1599" s="20">
        <f t="shared" ca="1" si="151"/>
        <v>0</v>
      </c>
      <c r="L1599" s="23">
        <f t="shared" ca="1" si="152"/>
        <v>50912</v>
      </c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</row>
    <row r="1600" spans="1:44" x14ac:dyDescent="0.2">
      <c r="A1600" s="14">
        <f>Daten!A1600</f>
        <v>61627</v>
      </c>
      <c r="B1600" s="7" t="str">
        <f>Daten!B1600</f>
        <v>Edelschrott</v>
      </c>
      <c r="C1600" s="14">
        <f t="shared" si="147"/>
        <v>6</v>
      </c>
      <c r="D1600" s="8">
        <f>Daten!E1600</f>
        <v>1646</v>
      </c>
      <c r="E1600" s="9">
        <f>Daten!D1600</f>
        <v>0</v>
      </c>
      <c r="F1600" s="8">
        <f t="shared" si="148"/>
        <v>2653.2537313432836</v>
      </c>
      <c r="H1600" s="25">
        <f t="shared" ca="1" si="149"/>
        <v>14511</v>
      </c>
      <c r="I1600" s="7">
        <f t="shared" ca="1" si="150"/>
        <v>61</v>
      </c>
      <c r="J1600" s="25">
        <f ca="1">IF(I1600=0,0,COUNTIF(I$19:$I1600,C1600*10+1))</f>
        <v>149</v>
      </c>
      <c r="K1600" s="20">
        <f t="shared" ca="1" si="151"/>
        <v>0</v>
      </c>
      <c r="L1600" s="23">
        <f t="shared" ca="1" si="152"/>
        <v>14511</v>
      </c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</row>
    <row r="1601" spans="1:44" x14ac:dyDescent="0.2">
      <c r="A1601" s="14">
        <f>Daten!A1601</f>
        <v>61628</v>
      </c>
      <c r="B1601" s="7" t="str">
        <f>Daten!B1601</f>
        <v>Geistthal-Södingberg</v>
      </c>
      <c r="C1601" s="14">
        <f t="shared" si="147"/>
        <v>6</v>
      </c>
      <c r="D1601" s="8">
        <f>Daten!E1601</f>
        <v>1464</v>
      </c>
      <c r="E1601" s="9">
        <f>Daten!D1601</f>
        <v>0</v>
      </c>
      <c r="F1601" s="8">
        <f t="shared" si="148"/>
        <v>2359.8805970149256</v>
      </c>
      <c r="H1601" s="25">
        <f t="shared" ca="1" si="149"/>
        <v>12906</v>
      </c>
      <c r="I1601" s="7">
        <f t="shared" ca="1" si="150"/>
        <v>61</v>
      </c>
      <c r="J1601" s="25">
        <f ca="1">IF(I1601=0,0,COUNTIF(I$19:$I1601,C1601*10+1))</f>
        <v>150</v>
      </c>
      <c r="K1601" s="20">
        <f t="shared" ca="1" si="151"/>
        <v>0</v>
      </c>
      <c r="L1601" s="23">
        <f t="shared" ca="1" si="152"/>
        <v>12906</v>
      </c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</row>
    <row r="1602" spans="1:44" x14ac:dyDescent="0.2">
      <c r="A1602" s="14">
        <f>Daten!A1602</f>
        <v>61629</v>
      </c>
      <c r="B1602" s="7" t="str">
        <f>Daten!B1602</f>
        <v>Hirschegg-Pack</v>
      </c>
      <c r="C1602" s="14">
        <f t="shared" si="147"/>
        <v>6</v>
      </c>
      <c r="D1602" s="8">
        <f>Daten!E1602</f>
        <v>1000</v>
      </c>
      <c r="E1602" s="9">
        <f>Daten!D1602</f>
        <v>0</v>
      </c>
      <c r="F1602" s="8">
        <f t="shared" si="148"/>
        <v>1611.9402985074628</v>
      </c>
      <c r="H1602" s="25">
        <f t="shared" ca="1" si="149"/>
        <v>8816</v>
      </c>
      <c r="I1602" s="7">
        <f t="shared" ca="1" si="150"/>
        <v>61</v>
      </c>
      <c r="J1602" s="25">
        <f ca="1">IF(I1602=0,0,COUNTIF(I$19:$I1602,C1602*10+1))</f>
        <v>151</v>
      </c>
      <c r="K1602" s="20">
        <f t="shared" ca="1" si="151"/>
        <v>0</v>
      </c>
      <c r="L1602" s="23">
        <f t="shared" ca="1" si="152"/>
        <v>8816</v>
      </c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</row>
    <row r="1603" spans="1:44" x14ac:dyDescent="0.2">
      <c r="A1603" s="14">
        <f>Daten!A1603</f>
        <v>61630</v>
      </c>
      <c r="B1603" s="7" t="str">
        <f>Daten!B1603</f>
        <v>Kainach bei Voitsberg</v>
      </c>
      <c r="C1603" s="14">
        <f t="shared" si="147"/>
        <v>6</v>
      </c>
      <c r="D1603" s="8">
        <f>Daten!E1603</f>
        <v>1588</v>
      </c>
      <c r="E1603" s="9">
        <f>Daten!D1603</f>
        <v>0</v>
      </c>
      <c r="F1603" s="8">
        <f t="shared" si="148"/>
        <v>2559.7611940298507</v>
      </c>
      <c r="H1603" s="25">
        <f t="shared" ca="1" si="149"/>
        <v>14000</v>
      </c>
      <c r="I1603" s="7">
        <f t="shared" ca="1" si="150"/>
        <v>61</v>
      </c>
      <c r="J1603" s="25">
        <f ca="1">IF(I1603=0,0,COUNTIF(I$19:$I1603,C1603*10+1))</f>
        <v>152</v>
      </c>
      <c r="K1603" s="20">
        <f t="shared" ca="1" si="151"/>
        <v>0</v>
      </c>
      <c r="L1603" s="23">
        <f t="shared" ca="1" si="152"/>
        <v>14000</v>
      </c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</row>
    <row r="1604" spans="1:44" x14ac:dyDescent="0.2">
      <c r="A1604" s="14">
        <f>Daten!A1604</f>
        <v>61631</v>
      </c>
      <c r="B1604" s="7" t="str">
        <f>Daten!B1604</f>
        <v>Köflach</v>
      </c>
      <c r="C1604" s="14">
        <f t="shared" si="147"/>
        <v>6</v>
      </c>
      <c r="D1604" s="8">
        <f>Daten!E1604</f>
        <v>9676</v>
      </c>
      <c r="E1604" s="9">
        <f>Daten!D1604</f>
        <v>0</v>
      </c>
      <c r="F1604" s="8">
        <f t="shared" si="148"/>
        <v>15967.084577114427</v>
      </c>
      <c r="H1604" s="25">
        <f t="shared" ca="1" si="149"/>
        <v>87326</v>
      </c>
      <c r="I1604" s="7">
        <f t="shared" ca="1" si="150"/>
        <v>61</v>
      </c>
      <c r="J1604" s="25">
        <f ca="1">IF(I1604=0,0,COUNTIF(I$19:$I1604,C1604*10+1))</f>
        <v>153</v>
      </c>
      <c r="K1604" s="20">
        <f t="shared" ca="1" si="151"/>
        <v>0</v>
      </c>
      <c r="L1604" s="23">
        <f t="shared" ca="1" si="152"/>
        <v>87326</v>
      </c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</row>
    <row r="1605" spans="1:44" x14ac:dyDescent="0.2">
      <c r="A1605" s="14">
        <f>Daten!A1605</f>
        <v>61632</v>
      </c>
      <c r="B1605" s="7" t="str">
        <f>Daten!B1605</f>
        <v>Maria Lankowitz</v>
      </c>
      <c r="C1605" s="14">
        <f t="shared" si="147"/>
        <v>6</v>
      </c>
      <c r="D1605" s="8">
        <f>Daten!E1605</f>
        <v>2756</v>
      </c>
      <c r="E1605" s="9">
        <f>Daten!D1605</f>
        <v>0</v>
      </c>
      <c r="F1605" s="8">
        <f t="shared" si="148"/>
        <v>4442.5074626865671</v>
      </c>
      <c r="H1605" s="25">
        <f t="shared" ca="1" si="149"/>
        <v>24297</v>
      </c>
      <c r="I1605" s="7">
        <f t="shared" ca="1" si="150"/>
        <v>61</v>
      </c>
      <c r="J1605" s="25">
        <f ca="1">IF(I1605=0,0,COUNTIF(I$19:$I1605,C1605*10+1))</f>
        <v>154</v>
      </c>
      <c r="K1605" s="20">
        <f t="shared" ca="1" si="151"/>
        <v>0</v>
      </c>
      <c r="L1605" s="23">
        <f t="shared" ca="1" si="152"/>
        <v>24297</v>
      </c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</row>
    <row r="1606" spans="1:44" x14ac:dyDescent="0.2">
      <c r="A1606" s="14">
        <f>Daten!A1606</f>
        <v>61633</v>
      </c>
      <c r="B1606" s="7" t="str">
        <f>Daten!B1606</f>
        <v>Söding-Sankt Johann</v>
      </c>
      <c r="C1606" s="14">
        <f t="shared" si="147"/>
        <v>6</v>
      </c>
      <c r="D1606" s="8">
        <f>Daten!E1606</f>
        <v>4255</v>
      </c>
      <c r="E1606" s="9">
        <f>Daten!D1606</f>
        <v>0</v>
      </c>
      <c r="F1606" s="8">
        <f t="shared" si="148"/>
        <v>6858.8059701492539</v>
      </c>
      <c r="H1606" s="25">
        <f t="shared" ca="1" si="149"/>
        <v>37512</v>
      </c>
      <c r="I1606" s="7">
        <f t="shared" ca="1" si="150"/>
        <v>61</v>
      </c>
      <c r="J1606" s="25">
        <f ca="1">IF(I1606=0,0,COUNTIF(I$19:$I1606,C1606*10+1))</f>
        <v>155</v>
      </c>
      <c r="K1606" s="20">
        <f t="shared" ca="1" si="151"/>
        <v>0</v>
      </c>
      <c r="L1606" s="23">
        <f t="shared" ca="1" si="152"/>
        <v>37512</v>
      </c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</row>
    <row r="1607" spans="1:44" x14ac:dyDescent="0.2">
      <c r="A1607" s="14">
        <f>Daten!A1607</f>
        <v>61701</v>
      </c>
      <c r="B1607" s="7" t="str">
        <f>Daten!B1607</f>
        <v>Albersdorf-Prebuch</v>
      </c>
      <c r="C1607" s="14">
        <f t="shared" si="147"/>
        <v>6</v>
      </c>
      <c r="D1607" s="8">
        <f>Daten!E1607</f>
        <v>2303</v>
      </c>
      <c r="E1607" s="9">
        <f>Daten!D1607</f>
        <v>0</v>
      </c>
      <c r="F1607" s="8">
        <f t="shared" si="148"/>
        <v>3712.2985074626868</v>
      </c>
      <c r="H1607" s="25">
        <f t="shared" ca="1" si="149"/>
        <v>20303</v>
      </c>
      <c r="I1607" s="7">
        <f t="shared" ca="1" si="150"/>
        <v>61</v>
      </c>
      <c r="J1607" s="25">
        <f ca="1">IF(I1607=0,0,COUNTIF(I$19:$I1607,C1607*10+1))</f>
        <v>156</v>
      </c>
      <c r="K1607" s="20">
        <f t="shared" ca="1" si="151"/>
        <v>0</v>
      </c>
      <c r="L1607" s="23">
        <f t="shared" ca="1" si="152"/>
        <v>20303</v>
      </c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</row>
    <row r="1608" spans="1:44" x14ac:dyDescent="0.2">
      <c r="A1608" s="14">
        <f>Daten!A1608</f>
        <v>61708</v>
      </c>
      <c r="B1608" s="7" t="str">
        <f>Daten!B1608</f>
        <v>Fischbach</v>
      </c>
      <c r="C1608" s="14">
        <f t="shared" si="147"/>
        <v>6</v>
      </c>
      <c r="D1608" s="8">
        <f>Daten!E1608</f>
        <v>1516</v>
      </c>
      <c r="E1608" s="9">
        <f>Daten!D1608</f>
        <v>0</v>
      </c>
      <c r="F1608" s="8">
        <f t="shared" si="148"/>
        <v>2443.7014925373132</v>
      </c>
      <c r="H1608" s="25">
        <f t="shared" ca="1" si="149"/>
        <v>13365</v>
      </c>
      <c r="I1608" s="7">
        <f t="shared" ca="1" si="150"/>
        <v>61</v>
      </c>
      <c r="J1608" s="25">
        <f ca="1">IF(I1608=0,0,COUNTIF(I$19:$I1608,C1608*10+1))</f>
        <v>157</v>
      </c>
      <c r="K1608" s="20">
        <f t="shared" ca="1" si="151"/>
        <v>0</v>
      </c>
      <c r="L1608" s="23">
        <f t="shared" ca="1" si="152"/>
        <v>13365</v>
      </c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</row>
    <row r="1609" spans="1:44" x14ac:dyDescent="0.2">
      <c r="A1609" s="14">
        <f>Daten!A1609</f>
        <v>61710</v>
      </c>
      <c r="B1609" s="7" t="str">
        <f>Daten!B1609</f>
        <v>Floing</v>
      </c>
      <c r="C1609" s="14">
        <f t="shared" si="147"/>
        <v>6</v>
      </c>
      <c r="D1609" s="8">
        <f>Daten!E1609</f>
        <v>1218</v>
      </c>
      <c r="E1609" s="9">
        <f>Daten!D1609</f>
        <v>0</v>
      </c>
      <c r="F1609" s="8">
        <f t="shared" si="148"/>
        <v>1963.3432835820895</v>
      </c>
      <c r="H1609" s="25">
        <f t="shared" ca="1" si="149"/>
        <v>10738</v>
      </c>
      <c r="I1609" s="7">
        <f t="shared" ca="1" si="150"/>
        <v>61</v>
      </c>
      <c r="J1609" s="25">
        <f ca="1">IF(I1609=0,0,COUNTIF(I$19:$I1609,C1609*10+1))</f>
        <v>158</v>
      </c>
      <c r="K1609" s="20">
        <f t="shared" ca="1" si="151"/>
        <v>0</v>
      </c>
      <c r="L1609" s="23">
        <f t="shared" ca="1" si="152"/>
        <v>10738</v>
      </c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</row>
    <row r="1610" spans="1:44" x14ac:dyDescent="0.2">
      <c r="A1610" s="14">
        <f>Daten!A1610</f>
        <v>61711</v>
      </c>
      <c r="B1610" s="7" t="str">
        <f>Daten!B1610</f>
        <v>Gasen</v>
      </c>
      <c r="C1610" s="14">
        <f t="shared" si="147"/>
        <v>6</v>
      </c>
      <c r="D1610" s="8">
        <f>Daten!E1610</f>
        <v>856</v>
      </c>
      <c r="E1610" s="9">
        <f>Daten!D1610</f>
        <v>0</v>
      </c>
      <c r="F1610" s="8">
        <f t="shared" si="148"/>
        <v>1379.8208955223881</v>
      </c>
      <c r="H1610" s="25">
        <f t="shared" ca="1" si="149"/>
        <v>7546</v>
      </c>
      <c r="I1610" s="7">
        <f t="shared" ca="1" si="150"/>
        <v>61</v>
      </c>
      <c r="J1610" s="25">
        <f ca="1">IF(I1610=0,0,COUNTIF(I$19:$I1610,C1610*10+1))</f>
        <v>159</v>
      </c>
      <c r="K1610" s="20">
        <f t="shared" ca="1" si="151"/>
        <v>0</v>
      </c>
      <c r="L1610" s="23">
        <f t="shared" ca="1" si="152"/>
        <v>7546</v>
      </c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</row>
    <row r="1611" spans="1:44" x14ac:dyDescent="0.2">
      <c r="A1611" s="14">
        <f>Daten!A1611</f>
        <v>61716</v>
      </c>
      <c r="B1611" s="7" t="str">
        <f>Daten!B1611</f>
        <v>Markt Hartmannsdorf</v>
      </c>
      <c r="C1611" s="14">
        <f t="shared" si="147"/>
        <v>6</v>
      </c>
      <c r="D1611" s="8">
        <f>Daten!E1611</f>
        <v>2962</v>
      </c>
      <c r="E1611" s="9">
        <f>Daten!D1611</f>
        <v>0</v>
      </c>
      <c r="F1611" s="8">
        <f t="shared" si="148"/>
        <v>4774.5671641791041</v>
      </c>
      <c r="H1611" s="25">
        <f t="shared" ca="1" si="149"/>
        <v>26113</v>
      </c>
      <c r="I1611" s="7">
        <f t="shared" ca="1" si="150"/>
        <v>61</v>
      </c>
      <c r="J1611" s="25">
        <f ca="1">IF(I1611=0,0,COUNTIF(I$19:$I1611,C1611*10+1))</f>
        <v>160</v>
      </c>
      <c r="K1611" s="20">
        <f t="shared" ca="1" si="151"/>
        <v>0</v>
      </c>
      <c r="L1611" s="23">
        <f t="shared" ca="1" si="152"/>
        <v>26113</v>
      </c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</row>
    <row r="1612" spans="1:44" x14ac:dyDescent="0.2">
      <c r="A1612" s="14">
        <f>Daten!A1612</f>
        <v>61719</v>
      </c>
      <c r="B1612" s="7" t="str">
        <f>Daten!B1612</f>
        <v>Hofstätten an der Raab</v>
      </c>
      <c r="C1612" s="14">
        <f t="shared" si="147"/>
        <v>6</v>
      </c>
      <c r="D1612" s="8">
        <f>Daten!E1612</f>
        <v>2373</v>
      </c>
      <c r="E1612" s="9">
        <f>Daten!D1612</f>
        <v>0</v>
      </c>
      <c r="F1612" s="8">
        <f t="shared" si="148"/>
        <v>3825.1343283582091</v>
      </c>
      <c r="H1612" s="25">
        <f t="shared" ca="1" si="149"/>
        <v>20920</v>
      </c>
      <c r="I1612" s="7">
        <f t="shared" ca="1" si="150"/>
        <v>61</v>
      </c>
      <c r="J1612" s="25">
        <f ca="1">IF(I1612=0,0,COUNTIF(I$19:$I1612,C1612*10+1))</f>
        <v>161</v>
      </c>
      <c r="K1612" s="20">
        <f t="shared" ca="1" si="151"/>
        <v>0</v>
      </c>
      <c r="L1612" s="23">
        <f t="shared" ca="1" si="152"/>
        <v>20920</v>
      </c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</row>
    <row r="1613" spans="1:44" x14ac:dyDescent="0.2">
      <c r="A1613" s="14">
        <f>Daten!A1613</f>
        <v>61727</v>
      </c>
      <c r="B1613" s="7" t="str">
        <f>Daten!B1613</f>
        <v>Ludersdorf-Wilfersdorf</v>
      </c>
      <c r="C1613" s="14">
        <f t="shared" si="147"/>
        <v>6</v>
      </c>
      <c r="D1613" s="8">
        <f>Daten!E1613</f>
        <v>2548</v>
      </c>
      <c r="E1613" s="9">
        <f>Daten!D1613</f>
        <v>0</v>
      </c>
      <c r="F1613" s="8">
        <f t="shared" si="148"/>
        <v>4107.2238805970146</v>
      </c>
      <c r="H1613" s="25">
        <f t="shared" ca="1" si="149"/>
        <v>22463</v>
      </c>
      <c r="I1613" s="7">
        <f t="shared" ca="1" si="150"/>
        <v>61</v>
      </c>
      <c r="J1613" s="25">
        <f ca="1">IF(I1613=0,0,COUNTIF(I$19:$I1613,C1613*10+1))</f>
        <v>162</v>
      </c>
      <c r="K1613" s="20">
        <f t="shared" ca="1" si="151"/>
        <v>0</v>
      </c>
      <c r="L1613" s="23">
        <f t="shared" ca="1" si="152"/>
        <v>22463</v>
      </c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</row>
    <row r="1614" spans="1:44" x14ac:dyDescent="0.2">
      <c r="A1614" s="14">
        <f>Daten!A1614</f>
        <v>61728</v>
      </c>
      <c r="B1614" s="7" t="str">
        <f>Daten!B1614</f>
        <v>Miesenbach bei Birkfeld</v>
      </c>
      <c r="C1614" s="14">
        <f t="shared" si="147"/>
        <v>6</v>
      </c>
      <c r="D1614" s="8">
        <f>Daten!E1614</f>
        <v>664</v>
      </c>
      <c r="E1614" s="9">
        <f>Daten!D1614</f>
        <v>0</v>
      </c>
      <c r="F1614" s="8">
        <f t="shared" si="148"/>
        <v>1070.3283582089553</v>
      </c>
      <c r="H1614" s="25">
        <f t="shared" ca="1" si="149"/>
        <v>5854</v>
      </c>
      <c r="I1614" s="7">
        <f t="shared" ca="1" si="150"/>
        <v>61</v>
      </c>
      <c r="J1614" s="25">
        <f ca="1">IF(I1614=0,0,COUNTIF(I$19:$I1614,C1614*10+1))</f>
        <v>163</v>
      </c>
      <c r="K1614" s="20">
        <f t="shared" ca="1" si="151"/>
        <v>0</v>
      </c>
      <c r="L1614" s="23">
        <f t="shared" ca="1" si="152"/>
        <v>5854</v>
      </c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</row>
    <row r="1615" spans="1:44" x14ac:dyDescent="0.2">
      <c r="A1615" s="14">
        <f>Daten!A1615</f>
        <v>61729</v>
      </c>
      <c r="B1615" s="7" t="str">
        <f>Daten!B1615</f>
        <v>Mitterdorf an der Raab</v>
      </c>
      <c r="C1615" s="14">
        <f t="shared" si="147"/>
        <v>6</v>
      </c>
      <c r="D1615" s="8">
        <f>Daten!E1615</f>
        <v>2160</v>
      </c>
      <c r="E1615" s="9">
        <f>Daten!D1615</f>
        <v>0</v>
      </c>
      <c r="F1615" s="8">
        <f t="shared" si="148"/>
        <v>3481.7910447761192</v>
      </c>
      <c r="H1615" s="25">
        <f t="shared" ca="1" si="149"/>
        <v>19042</v>
      </c>
      <c r="I1615" s="7">
        <f t="shared" ca="1" si="150"/>
        <v>61</v>
      </c>
      <c r="J1615" s="25">
        <f ca="1">IF(I1615=0,0,COUNTIF(I$19:$I1615,C1615*10+1))</f>
        <v>164</v>
      </c>
      <c r="K1615" s="20">
        <f t="shared" ca="1" si="151"/>
        <v>0</v>
      </c>
      <c r="L1615" s="23">
        <f t="shared" ca="1" si="152"/>
        <v>19042</v>
      </c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</row>
    <row r="1616" spans="1:44" x14ac:dyDescent="0.2">
      <c r="A1616" s="14">
        <f>Daten!A1616</f>
        <v>61730</v>
      </c>
      <c r="B1616" s="7" t="str">
        <f>Daten!B1616</f>
        <v>Mortantsch</v>
      </c>
      <c r="C1616" s="14">
        <f t="shared" si="147"/>
        <v>6</v>
      </c>
      <c r="D1616" s="8">
        <f>Daten!E1616</f>
        <v>2249</v>
      </c>
      <c r="E1616" s="9">
        <f>Daten!D1616</f>
        <v>0</v>
      </c>
      <c r="F1616" s="8">
        <f t="shared" si="148"/>
        <v>3625.2537313432836</v>
      </c>
      <c r="H1616" s="25">
        <f t="shared" ca="1" si="149"/>
        <v>19827</v>
      </c>
      <c r="I1616" s="7">
        <f t="shared" ca="1" si="150"/>
        <v>61</v>
      </c>
      <c r="J1616" s="25">
        <f ca="1">IF(I1616=0,0,COUNTIF(I$19:$I1616,C1616*10+1))</f>
        <v>165</v>
      </c>
      <c r="K1616" s="20">
        <f t="shared" ca="1" si="151"/>
        <v>0</v>
      </c>
      <c r="L1616" s="23">
        <f t="shared" ca="1" si="152"/>
        <v>19827</v>
      </c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</row>
    <row r="1617" spans="1:44" x14ac:dyDescent="0.2">
      <c r="A1617" s="14">
        <f>Daten!A1617</f>
        <v>61731</v>
      </c>
      <c r="B1617" s="7" t="str">
        <f>Daten!B1617</f>
        <v>Naas</v>
      </c>
      <c r="C1617" s="14">
        <f t="shared" si="147"/>
        <v>6</v>
      </c>
      <c r="D1617" s="8">
        <f>Daten!E1617</f>
        <v>1362</v>
      </c>
      <c r="E1617" s="9">
        <f>Daten!D1617</f>
        <v>0</v>
      </c>
      <c r="F1617" s="8">
        <f t="shared" si="148"/>
        <v>2195.4626865671644</v>
      </c>
      <c r="H1617" s="25">
        <f t="shared" ca="1" si="149"/>
        <v>12007</v>
      </c>
      <c r="I1617" s="7">
        <f t="shared" ca="1" si="150"/>
        <v>61</v>
      </c>
      <c r="J1617" s="25">
        <f ca="1">IF(I1617=0,0,COUNTIF(I$19:$I1617,C1617*10+1))</f>
        <v>166</v>
      </c>
      <c r="K1617" s="20">
        <f t="shared" ca="1" si="151"/>
        <v>0</v>
      </c>
      <c r="L1617" s="23">
        <f t="shared" ca="1" si="152"/>
        <v>12007</v>
      </c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</row>
    <row r="1618" spans="1:44" x14ac:dyDescent="0.2">
      <c r="A1618" s="14">
        <f>Daten!A1618</f>
        <v>61740</v>
      </c>
      <c r="B1618" s="7" t="str">
        <f>Daten!B1618</f>
        <v>Puch bei Weiz</v>
      </c>
      <c r="C1618" s="14">
        <f t="shared" si="147"/>
        <v>6</v>
      </c>
      <c r="D1618" s="8">
        <f>Daten!E1618</f>
        <v>2051</v>
      </c>
      <c r="E1618" s="9">
        <f>Daten!D1618</f>
        <v>0</v>
      </c>
      <c r="F1618" s="8">
        <f t="shared" si="148"/>
        <v>3306.0895522388059</v>
      </c>
      <c r="H1618" s="25">
        <f t="shared" ca="1" si="149"/>
        <v>18081</v>
      </c>
      <c r="I1618" s="7">
        <f t="shared" ca="1" si="150"/>
        <v>61</v>
      </c>
      <c r="J1618" s="25">
        <f ca="1">IF(I1618=0,0,COUNTIF(I$19:$I1618,C1618*10+1))</f>
        <v>167</v>
      </c>
      <c r="K1618" s="20">
        <f t="shared" ca="1" si="151"/>
        <v>0</v>
      </c>
      <c r="L1618" s="23">
        <f t="shared" ca="1" si="152"/>
        <v>18081</v>
      </c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</row>
    <row r="1619" spans="1:44" x14ac:dyDescent="0.2">
      <c r="A1619" s="14">
        <f>Daten!A1619</f>
        <v>61741</v>
      </c>
      <c r="B1619" s="7" t="str">
        <f>Daten!B1619</f>
        <v>Ratten</v>
      </c>
      <c r="C1619" s="14">
        <f t="shared" ref="C1619:C1682" si="153">INT(A1619/10000)</f>
        <v>6</v>
      </c>
      <c r="D1619" s="8">
        <f>Daten!E1619</f>
        <v>1080</v>
      </c>
      <c r="E1619" s="9">
        <f>Daten!D1619</f>
        <v>0</v>
      </c>
      <c r="F1619" s="8">
        <f t="shared" ref="F1619:F1682" si="154">IF(AND(E1619=1,D1619&lt;=20000),D1619*2,IF(D1619&lt;=10000,D1619*(1+41/67),IF(D1619&lt;=20000,D1619*(1+2/3),IF(D1619&lt;=50000,D1619*(2),D1619*(2+1/3))))+IF(AND(D1619&gt;9000,D1619&lt;=10000),(D1619-9000)*(110/201),0)+IF(AND(D1619&gt;18000,D1619&lt;=20000),(D1619-18000)*(3+1/3),0)+IF(AND(D1619&gt;45000,D1619&lt;=50000),(D1619-45000)*(3+1/3),0))</f>
        <v>1740.8955223880596</v>
      </c>
      <c r="H1619" s="25">
        <f t="shared" ref="H1619:H1682" ca="1" si="155">ROUND(OFFSET($G$6,C1619,0)/OFFSET($F$6,C1619,0)*F1619,0)</f>
        <v>9521</v>
      </c>
      <c r="I1619" s="7">
        <f t="shared" ref="I1619:I1682" ca="1" si="156">IF(H1619&gt;0,C1619*10+1,0)</f>
        <v>61</v>
      </c>
      <c r="J1619" s="25">
        <f ca="1">IF(I1619=0,0,COUNTIF(I$19:$I1619,C1619*10+1))</f>
        <v>168</v>
      </c>
      <c r="K1619" s="20">
        <f t="shared" ref="K1619:K1682" ca="1" si="157">IF(J1619=1,OFFSET($G$6,C1619,0)-OFFSET($H$6,C1619,0),0)</f>
        <v>0</v>
      </c>
      <c r="L1619" s="23">
        <f t="shared" ref="L1619:L1682" ca="1" si="158">H1619+K1619</f>
        <v>9521</v>
      </c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</row>
    <row r="1620" spans="1:44" x14ac:dyDescent="0.2">
      <c r="A1620" s="14">
        <f>Daten!A1620</f>
        <v>61743</v>
      </c>
      <c r="B1620" s="7" t="str">
        <f>Daten!B1620</f>
        <v>Rettenegg</v>
      </c>
      <c r="C1620" s="14">
        <f t="shared" si="153"/>
        <v>6</v>
      </c>
      <c r="D1620" s="8">
        <f>Daten!E1620</f>
        <v>691</v>
      </c>
      <c r="E1620" s="9">
        <f>Daten!D1620</f>
        <v>0</v>
      </c>
      <c r="F1620" s="8">
        <f t="shared" si="154"/>
        <v>1113.8507462686566</v>
      </c>
      <c r="H1620" s="25">
        <f t="shared" ca="1" si="155"/>
        <v>6092</v>
      </c>
      <c r="I1620" s="7">
        <f t="shared" ca="1" si="156"/>
        <v>61</v>
      </c>
      <c r="J1620" s="25">
        <f ca="1">IF(I1620=0,0,COUNTIF(I$19:$I1620,C1620*10+1))</f>
        <v>169</v>
      </c>
      <c r="K1620" s="20">
        <f t="shared" ca="1" si="157"/>
        <v>0</v>
      </c>
      <c r="L1620" s="23">
        <f t="shared" ca="1" si="158"/>
        <v>6092</v>
      </c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</row>
    <row r="1621" spans="1:44" x14ac:dyDescent="0.2">
      <c r="A1621" s="14">
        <f>Daten!A1621</f>
        <v>61744</v>
      </c>
      <c r="B1621" s="7" t="str">
        <f>Daten!B1621</f>
        <v>St. Kathrein am Hauenstein</v>
      </c>
      <c r="C1621" s="14">
        <f t="shared" si="153"/>
        <v>6</v>
      </c>
      <c r="D1621" s="8">
        <f>Daten!E1621</f>
        <v>628</v>
      </c>
      <c r="E1621" s="9">
        <f>Daten!D1621</f>
        <v>0</v>
      </c>
      <c r="F1621" s="8">
        <f t="shared" si="154"/>
        <v>1012.2985074626865</v>
      </c>
      <c r="H1621" s="25">
        <f t="shared" ca="1" si="155"/>
        <v>5536</v>
      </c>
      <c r="I1621" s="7">
        <f t="shared" ca="1" si="156"/>
        <v>61</v>
      </c>
      <c r="J1621" s="25">
        <f ca="1">IF(I1621=0,0,COUNTIF(I$19:$I1621,C1621*10+1))</f>
        <v>170</v>
      </c>
      <c r="K1621" s="20">
        <f t="shared" ca="1" si="157"/>
        <v>0</v>
      </c>
      <c r="L1621" s="23">
        <f t="shared" ca="1" si="158"/>
        <v>5536</v>
      </c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</row>
    <row r="1622" spans="1:44" x14ac:dyDescent="0.2">
      <c r="A1622" s="14">
        <f>Daten!A1622</f>
        <v>61745</v>
      </c>
      <c r="B1622" s="7" t="str">
        <f>Daten!B1622</f>
        <v>Sankt Kathrein am Offenegg</v>
      </c>
      <c r="C1622" s="14">
        <f t="shared" si="153"/>
        <v>6</v>
      </c>
      <c r="D1622" s="8">
        <f>Daten!E1622</f>
        <v>1056</v>
      </c>
      <c r="E1622" s="9">
        <f>Daten!D1622</f>
        <v>0</v>
      </c>
      <c r="F1622" s="8">
        <f t="shared" si="154"/>
        <v>1702.2089552238806</v>
      </c>
      <c r="H1622" s="25">
        <f t="shared" ca="1" si="155"/>
        <v>9310</v>
      </c>
      <c r="I1622" s="7">
        <f t="shared" ca="1" si="156"/>
        <v>61</v>
      </c>
      <c r="J1622" s="25">
        <f ca="1">IF(I1622=0,0,COUNTIF(I$19:$I1622,C1622*10+1))</f>
        <v>171</v>
      </c>
      <c r="K1622" s="20">
        <f t="shared" ca="1" si="157"/>
        <v>0</v>
      </c>
      <c r="L1622" s="23">
        <f t="shared" ca="1" si="158"/>
        <v>9310</v>
      </c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</row>
    <row r="1623" spans="1:44" x14ac:dyDescent="0.2">
      <c r="A1623" s="14">
        <f>Daten!A1623</f>
        <v>61746</v>
      </c>
      <c r="B1623" s="7" t="str">
        <f>Daten!B1623</f>
        <v>St. Margarethen an der Raab</v>
      </c>
      <c r="C1623" s="14">
        <f t="shared" si="153"/>
        <v>6</v>
      </c>
      <c r="D1623" s="8">
        <f>Daten!E1623</f>
        <v>4216</v>
      </c>
      <c r="E1623" s="9">
        <f>Daten!D1623</f>
        <v>0</v>
      </c>
      <c r="F1623" s="8">
        <f t="shared" si="154"/>
        <v>6795.940298507463</v>
      </c>
      <c r="H1623" s="25">
        <f t="shared" ca="1" si="155"/>
        <v>37168</v>
      </c>
      <c r="I1623" s="7">
        <f t="shared" ca="1" si="156"/>
        <v>61</v>
      </c>
      <c r="J1623" s="25">
        <f ca="1">IF(I1623=0,0,COUNTIF(I$19:$I1623,C1623*10+1))</f>
        <v>172</v>
      </c>
      <c r="K1623" s="20">
        <f t="shared" ca="1" si="157"/>
        <v>0</v>
      </c>
      <c r="L1623" s="23">
        <f t="shared" ca="1" si="158"/>
        <v>37168</v>
      </c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</row>
    <row r="1624" spans="1:44" x14ac:dyDescent="0.2">
      <c r="A1624" s="14">
        <f>Daten!A1624</f>
        <v>61748</v>
      </c>
      <c r="B1624" s="7" t="str">
        <f>Daten!B1624</f>
        <v>Sinabelkirchen</v>
      </c>
      <c r="C1624" s="14">
        <f t="shared" si="153"/>
        <v>6</v>
      </c>
      <c r="D1624" s="8">
        <f>Daten!E1624</f>
        <v>4506</v>
      </c>
      <c r="E1624" s="9">
        <f>Daten!D1624</f>
        <v>0</v>
      </c>
      <c r="F1624" s="8">
        <f t="shared" si="154"/>
        <v>7263.4029850746265</v>
      </c>
      <c r="H1624" s="25">
        <f t="shared" ca="1" si="155"/>
        <v>39725</v>
      </c>
      <c r="I1624" s="7">
        <f t="shared" ca="1" si="156"/>
        <v>61</v>
      </c>
      <c r="J1624" s="25">
        <f ca="1">IF(I1624=0,0,COUNTIF(I$19:$I1624,C1624*10+1))</f>
        <v>173</v>
      </c>
      <c r="K1624" s="20">
        <f t="shared" ca="1" si="157"/>
        <v>0</v>
      </c>
      <c r="L1624" s="23">
        <f t="shared" ca="1" si="158"/>
        <v>39725</v>
      </c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</row>
    <row r="1625" spans="1:44" x14ac:dyDescent="0.2">
      <c r="A1625" s="14">
        <f>Daten!A1625</f>
        <v>61750</v>
      </c>
      <c r="B1625" s="7" t="str">
        <f>Daten!B1625</f>
        <v>Strallegg</v>
      </c>
      <c r="C1625" s="14">
        <f t="shared" si="153"/>
        <v>6</v>
      </c>
      <c r="D1625" s="8">
        <f>Daten!E1625</f>
        <v>1901</v>
      </c>
      <c r="E1625" s="9">
        <f>Daten!D1625</f>
        <v>0</v>
      </c>
      <c r="F1625" s="8">
        <f t="shared" si="154"/>
        <v>3064.2985074626868</v>
      </c>
      <c r="H1625" s="25">
        <f t="shared" ca="1" si="155"/>
        <v>16759</v>
      </c>
      <c r="I1625" s="7">
        <f t="shared" ca="1" si="156"/>
        <v>61</v>
      </c>
      <c r="J1625" s="25">
        <f ca="1">IF(I1625=0,0,COUNTIF(I$19:$I1625,C1625*10+1))</f>
        <v>174</v>
      </c>
      <c r="K1625" s="20">
        <f t="shared" ca="1" si="157"/>
        <v>0</v>
      </c>
      <c r="L1625" s="23">
        <f t="shared" ca="1" si="158"/>
        <v>16759</v>
      </c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</row>
    <row r="1626" spans="1:44" x14ac:dyDescent="0.2">
      <c r="A1626" s="14">
        <f>Daten!A1626</f>
        <v>61751</v>
      </c>
      <c r="B1626" s="7" t="str">
        <f>Daten!B1626</f>
        <v>Thannhausen</v>
      </c>
      <c r="C1626" s="14">
        <f t="shared" si="153"/>
        <v>6</v>
      </c>
      <c r="D1626" s="8">
        <f>Daten!E1626</f>
        <v>2501</v>
      </c>
      <c r="E1626" s="9">
        <f>Daten!D1626</f>
        <v>0</v>
      </c>
      <c r="F1626" s="8">
        <f t="shared" si="154"/>
        <v>4031.4626865671639</v>
      </c>
      <c r="H1626" s="25">
        <f t="shared" ca="1" si="155"/>
        <v>22049</v>
      </c>
      <c r="I1626" s="7">
        <f t="shared" ca="1" si="156"/>
        <v>61</v>
      </c>
      <c r="J1626" s="25">
        <f ca="1">IF(I1626=0,0,COUNTIF(I$19:$I1626,C1626*10+1))</f>
        <v>175</v>
      </c>
      <c r="K1626" s="20">
        <f t="shared" ca="1" si="157"/>
        <v>0</v>
      </c>
      <c r="L1626" s="23">
        <f t="shared" ca="1" si="158"/>
        <v>22049</v>
      </c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</row>
    <row r="1627" spans="1:44" x14ac:dyDescent="0.2">
      <c r="A1627" s="14">
        <f>Daten!A1627</f>
        <v>61756</v>
      </c>
      <c r="B1627" s="7" t="str">
        <f>Daten!B1627</f>
        <v>Anger</v>
      </c>
      <c r="C1627" s="14">
        <f t="shared" si="153"/>
        <v>6</v>
      </c>
      <c r="D1627" s="8">
        <f>Daten!E1627</f>
        <v>4020</v>
      </c>
      <c r="E1627" s="9">
        <f>Daten!D1627</f>
        <v>0</v>
      </c>
      <c r="F1627" s="8">
        <f t="shared" si="154"/>
        <v>6480</v>
      </c>
      <c r="H1627" s="25">
        <f t="shared" ca="1" si="155"/>
        <v>35440</v>
      </c>
      <c r="I1627" s="7">
        <f t="shared" ca="1" si="156"/>
        <v>61</v>
      </c>
      <c r="J1627" s="25">
        <f ca="1">IF(I1627=0,0,COUNTIF(I$19:$I1627,C1627*10+1))</f>
        <v>176</v>
      </c>
      <c r="K1627" s="20">
        <f t="shared" ca="1" si="157"/>
        <v>0</v>
      </c>
      <c r="L1627" s="23">
        <f t="shared" ca="1" si="158"/>
        <v>35440</v>
      </c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</row>
    <row r="1628" spans="1:44" x14ac:dyDescent="0.2">
      <c r="A1628" s="14">
        <f>Daten!A1628</f>
        <v>61757</v>
      </c>
      <c r="B1628" s="7" t="str">
        <f>Daten!B1628</f>
        <v>Birkfeld</v>
      </c>
      <c r="C1628" s="14">
        <f t="shared" si="153"/>
        <v>6</v>
      </c>
      <c r="D1628" s="8">
        <f>Daten!E1628</f>
        <v>4995</v>
      </c>
      <c r="E1628" s="9">
        <f>Daten!D1628</f>
        <v>0</v>
      </c>
      <c r="F1628" s="8">
        <f t="shared" si="154"/>
        <v>8051.6417910447763</v>
      </c>
      <c r="H1628" s="25">
        <f t="shared" ca="1" si="155"/>
        <v>44035</v>
      </c>
      <c r="I1628" s="7">
        <f t="shared" ca="1" si="156"/>
        <v>61</v>
      </c>
      <c r="J1628" s="25">
        <f ca="1">IF(I1628=0,0,COUNTIF(I$19:$I1628,C1628*10+1))</f>
        <v>177</v>
      </c>
      <c r="K1628" s="20">
        <f t="shared" ca="1" si="157"/>
        <v>0</v>
      </c>
      <c r="L1628" s="23">
        <f t="shared" ca="1" si="158"/>
        <v>44035</v>
      </c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</row>
    <row r="1629" spans="1:44" x14ac:dyDescent="0.2">
      <c r="A1629" s="14">
        <f>Daten!A1629</f>
        <v>61758</v>
      </c>
      <c r="B1629" s="7" t="str">
        <f>Daten!B1629</f>
        <v>Fladnitz an der Teichalm</v>
      </c>
      <c r="C1629" s="14">
        <f t="shared" si="153"/>
        <v>6</v>
      </c>
      <c r="D1629" s="8">
        <f>Daten!E1629</f>
        <v>1811</v>
      </c>
      <c r="E1629" s="9">
        <f>Daten!D1629</f>
        <v>0</v>
      </c>
      <c r="F1629" s="8">
        <f t="shared" si="154"/>
        <v>2919.2238805970151</v>
      </c>
      <c r="H1629" s="25">
        <f t="shared" ca="1" si="155"/>
        <v>15966</v>
      </c>
      <c r="I1629" s="7">
        <f t="shared" ca="1" si="156"/>
        <v>61</v>
      </c>
      <c r="J1629" s="25">
        <f ca="1">IF(I1629=0,0,COUNTIF(I$19:$I1629,C1629*10+1))</f>
        <v>178</v>
      </c>
      <c r="K1629" s="20">
        <f t="shared" ca="1" si="157"/>
        <v>0</v>
      </c>
      <c r="L1629" s="23">
        <f t="shared" ca="1" si="158"/>
        <v>15966</v>
      </c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</row>
    <row r="1630" spans="1:44" x14ac:dyDescent="0.2">
      <c r="A1630" s="14">
        <f>Daten!A1630</f>
        <v>61759</v>
      </c>
      <c r="B1630" s="7" t="str">
        <f>Daten!B1630</f>
        <v>Gersdorf an der Feistritz</v>
      </c>
      <c r="C1630" s="14">
        <f t="shared" si="153"/>
        <v>6</v>
      </c>
      <c r="D1630" s="8">
        <f>Daten!E1630</f>
        <v>1770</v>
      </c>
      <c r="E1630" s="9">
        <f>Daten!D1630</f>
        <v>0</v>
      </c>
      <c r="F1630" s="8">
        <f t="shared" si="154"/>
        <v>2853.1343283582091</v>
      </c>
      <c r="H1630" s="25">
        <f t="shared" ca="1" si="155"/>
        <v>15604</v>
      </c>
      <c r="I1630" s="7">
        <f t="shared" ca="1" si="156"/>
        <v>61</v>
      </c>
      <c r="J1630" s="25">
        <f ca="1">IF(I1630=0,0,COUNTIF(I$19:$I1630,C1630*10+1))</f>
        <v>179</v>
      </c>
      <c r="K1630" s="20">
        <f t="shared" ca="1" si="157"/>
        <v>0</v>
      </c>
      <c r="L1630" s="23">
        <f t="shared" ca="1" si="158"/>
        <v>15604</v>
      </c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</row>
    <row r="1631" spans="1:44" x14ac:dyDescent="0.2">
      <c r="A1631" s="14">
        <f>Daten!A1631</f>
        <v>61760</v>
      </c>
      <c r="B1631" s="7" t="str">
        <f>Daten!B1631</f>
        <v>Gleisdorf</v>
      </c>
      <c r="C1631" s="14">
        <f t="shared" si="153"/>
        <v>6</v>
      </c>
      <c r="D1631" s="8">
        <f>Daten!E1631</f>
        <v>11322</v>
      </c>
      <c r="E1631" s="9">
        <f>Daten!D1631</f>
        <v>0</v>
      </c>
      <c r="F1631" s="8">
        <f t="shared" si="154"/>
        <v>18870</v>
      </c>
      <c r="H1631" s="25">
        <f t="shared" ca="1" si="155"/>
        <v>103203</v>
      </c>
      <c r="I1631" s="7">
        <f t="shared" ca="1" si="156"/>
        <v>61</v>
      </c>
      <c r="J1631" s="25">
        <f ca="1">IF(I1631=0,0,COUNTIF(I$19:$I1631,C1631*10+1))</f>
        <v>180</v>
      </c>
      <c r="K1631" s="20">
        <f t="shared" ca="1" si="157"/>
        <v>0</v>
      </c>
      <c r="L1631" s="23">
        <f t="shared" ca="1" si="158"/>
        <v>103203</v>
      </c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</row>
    <row r="1632" spans="1:44" x14ac:dyDescent="0.2">
      <c r="A1632" s="14">
        <f>Daten!A1632</f>
        <v>61761</v>
      </c>
      <c r="B1632" s="7" t="str">
        <f>Daten!B1632</f>
        <v>Gutenberg-Stenzengreith</v>
      </c>
      <c r="C1632" s="14">
        <f t="shared" si="153"/>
        <v>6</v>
      </c>
      <c r="D1632" s="8">
        <f>Daten!E1632</f>
        <v>1637</v>
      </c>
      <c r="E1632" s="9">
        <f>Daten!D1632</f>
        <v>0</v>
      </c>
      <c r="F1632" s="8">
        <f t="shared" si="154"/>
        <v>2638.7462686567164</v>
      </c>
      <c r="H1632" s="25">
        <f t="shared" ca="1" si="155"/>
        <v>14432</v>
      </c>
      <c r="I1632" s="7">
        <f t="shared" ca="1" si="156"/>
        <v>61</v>
      </c>
      <c r="J1632" s="25">
        <f ca="1">IF(I1632=0,0,COUNTIF(I$19:$I1632,C1632*10+1))</f>
        <v>181</v>
      </c>
      <c r="K1632" s="20">
        <f t="shared" ca="1" si="157"/>
        <v>0</v>
      </c>
      <c r="L1632" s="23">
        <f t="shared" ca="1" si="158"/>
        <v>14432</v>
      </c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</row>
    <row r="1633" spans="1:44" x14ac:dyDescent="0.2">
      <c r="A1633" s="14">
        <f>Daten!A1633</f>
        <v>61762</v>
      </c>
      <c r="B1633" s="7" t="str">
        <f>Daten!B1633</f>
        <v>Ilztal</v>
      </c>
      <c r="C1633" s="14">
        <f t="shared" si="153"/>
        <v>6</v>
      </c>
      <c r="D1633" s="8">
        <f>Daten!E1633</f>
        <v>2191</v>
      </c>
      <c r="E1633" s="9">
        <f>Daten!D1633</f>
        <v>0</v>
      </c>
      <c r="F1633" s="8">
        <f t="shared" si="154"/>
        <v>3531.7611940298507</v>
      </c>
      <c r="H1633" s="25">
        <f t="shared" ca="1" si="155"/>
        <v>19316</v>
      </c>
      <c r="I1633" s="7">
        <f t="shared" ca="1" si="156"/>
        <v>61</v>
      </c>
      <c r="J1633" s="25">
        <f ca="1">IF(I1633=0,0,COUNTIF(I$19:$I1633,C1633*10+1))</f>
        <v>182</v>
      </c>
      <c r="K1633" s="20">
        <f t="shared" ca="1" si="157"/>
        <v>0</v>
      </c>
      <c r="L1633" s="23">
        <f t="shared" ca="1" si="158"/>
        <v>19316</v>
      </c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</row>
    <row r="1634" spans="1:44" x14ac:dyDescent="0.2">
      <c r="A1634" s="14">
        <f>Daten!A1634</f>
        <v>61763</v>
      </c>
      <c r="B1634" s="7" t="str">
        <f>Daten!B1634</f>
        <v>Passail</v>
      </c>
      <c r="C1634" s="14">
        <f t="shared" si="153"/>
        <v>6</v>
      </c>
      <c r="D1634" s="8">
        <f>Daten!E1634</f>
        <v>4413</v>
      </c>
      <c r="E1634" s="9">
        <f>Daten!D1634</f>
        <v>0</v>
      </c>
      <c r="F1634" s="8">
        <f t="shared" si="154"/>
        <v>7113.4925373134329</v>
      </c>
      <c r="H1634" s="25">
        <f t="shared" ca="1" si="155"/>
        <v>38905</v>
      </c>
      <c r="I1634" s="7">
        <f t="shared" ca="1" si="156"/>
        <v>61</v>
      </c>
      <c r="J1634" s="25">
        <f ca="1">IF(I1634=0,0,COUNTIF(I$19:$I1634,C1634*10+1))</f>
        <v>183</v>
      </c>
      <c r="K1634" s="20">
        <f t="shared" ca="1" si="157"/>
        <v>0</v>
      </c>
      <c r="L1634" s="23">
        <f t="shared" ca="1" si="158"/>
        <v>38905</v>
      </c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</row>
    <row r="1635" spans="1:44" x14ac:dyDescent="0.2">
      <c r="A1635" s="14">
        <f>Daten!A1635</f>
        <v>61764</v>
      </c>
      <c r="B1635" s="7" t="str">
        <f>Daten!B1635</f>
        <v>Pischelsdorf am Kulm</v>
      </c>
      <c r="C1635" s="14">
        <f t="shared" si="153"/>
        <v>6</v>
      </c>
      <c r="D1635" s="8">
        <f>Daten!E1635</f>
        <v>3737</v>
      </c>
      <c r="E1635" s="9">
        <f>Daten!D1635</f>
        <v>0</v>
      </c>
      <c r="F1635" s="8">
        <f t="shared" si="154"/>
        <v>6023.8208955223881</v>
      </c>
      <c r="H1635" s="25">
        <f t="shared" ca="1" si="155"/>
        <v>32945</v>
      </c>
      <c r="I1635" s="7">
        <f t="shared" ca="1" si="156"/>
        <v>61</v>
      </c>
      <c r="J1635" s="25">
        <f ca="1">IF(I1635=0,0,COUNTIF(I$19:$I1635,C1635*10+1))</f>
        <v>184</v>
      </c>
      <c r="K1635" s="20">
        <f t="shared" ca="1" si="157"/>
        <v>0</v>
      </c>
      <c r="L1635" s="23">
        <f t="shared" ca="1" si="158"/>
        <v>32945</v>
      </c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</row>
    <row r="1636" spans="1:44" x14ac:dyDescent="0.2">
      <c r="A1636" s="14">
        <f>Daten!A1636</f>
        <v>61765</v>
      </c>
      <c r="B1636" s="7" t="str">
        <f>Daten!B1636</f>
        <v>Sankt Ruprecht an der Raab</v>
      </c>
      <c r="C1636" s="14">
        <f t="shared" si="153"/>
        <v>6</v>
      </c>
      <c r="D1636" s="8">
        <f>Daten!E1636</f>
        <v>5670</v>
      </c>
      <c r="E1636" s="9">
        <f>Daten!D1636</f>
        <v>0</v>
      </c>
      <c r="F1636" s="8">
        <f t="shared" si="154"/>
        <v>9139.7014925373132</v>
      </c>
      <c r="H1636" s="25">
        <f t="shared" ca="1" si="155"/>
        <v>49986</v>
      </c>
      <c r="I1636" s="7">
        <f t="shared" ca="1" si="156"/>
        <v>61</v>
      </c>
      <c r="J1636" s="25">
        <f ca="1">IF(I1636=0,0,COUNTIF(I$19:$I1636,C1636*10+1))</f>
        <v>185</v>
      </c>
      <c r="K1636" s="20">
        <f t="shared" ca="1" si="157"/>
        <v>0</v>
      </c>
      <c r="L1636" s="23">
        <f t="shared" ca="1" si="158"/>
        <v>49986</v>
      </c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</row>
    <row r="1637" spans="1:44" x14ac:dyDescent="0.2">
      <c r="A1637" s="14">
        <f>Daten!A1637</f>
        <v>61766</v>
      </c>
      <c r="B1637" s="7" t="str">
        <f>Daten!B1637</f>
        <v>Weiz</v>
      </c>
      <c r="C1637" s="14">
        <f t="shared" si="153"/>
        <v>6</v>
      </c>
      <c r="D1637" s="8">
        <f>Daten!E1637</f>
        <v>11940</v>
      </c>
      <c r="E1637" s="9">
        <f>Daten!D1637</f>
        <v>0</v>
      </c>
      <c r="F1637" s="8">
        <f t="shared" si="154"/>
        <v>19900</v>
      </c>
      <c r="H1637" s="25">
        <f t="shared" ca="1" si="155"/>
        <v>108836</v>
      </c>
      <c r="I1637" s="7">
        <f t="shared" ca="1" si="156"/>
        <v>61</v>
      </c>
      <c r="J1637" s="25">
        <f ca="1">IF(I1637=0,0,COUNTIF(I$19:$I1637,C1637*10+1))</f>
        <v>186</v>
      </c>
      <c r="K1637" s="20">
        <f t="shared" ca="1" si="157"/>
        <v>0</v>
      </c>
      <c r="L1637" s="23">
        <f t="shared" ca="1" si="158"/>
        <v>108836</v>
      </c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</row>
    <row r="1638" spans="1:44" x14ac:dyDescent="0.2">
      <c r="A1638" s="14">
        <f>Daten!A1638</f>
        <v>62007</v>
      </c>
      <c r="B1638" s="7" t="str">
        <f>Daten!B1638</f>
        <v>Fohnsdorf</v>
      </c>
      <c r="C1638" s="14">
        <f t="shared" si="153"/>
        <v>6</v>
      </c>
      <c r="D1638" s="8">
        <f>Daten!E1638</f>
        <v>7569</v>
      </c>
      <c r="E1638" s="9">
        <f>Daten!D1638</f>
        <v>0</v>
      </c>
      <c r="F1638" s="8">
        <f t="shared" si="154"/>
        <v>12200.776119402984</v>
      </c>
      <c r="H1638" s="25">
        <f t="shared" ca="1" si="155"/>
        <v>66728</v>
      </c>
      <c r="I1638" s="7">
        <f t="shared" ca="1" si="156"/>
        <v>61</v>
      </c>
      <c r="J1638" s="25">
        <f ca="1">IF(I1638=0,0,COUNTIF(I$19:$I1638,C1638*10+1))</f>
        <v>187</v>
      </c>
      <c r="K1638" s="20">
        <f t="shared" ca="1" si="157"/>
        <v>0</v>
      </c>
      <c r="L1638" s="23">
        <f t="shared" ca="1" si="158"/>
        <v>66728</v>
      </c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</row>
    <row r="1639" spans="1:44" x14ac:dyDescent="0.2">
      <c r="A1639" s="14">
        <f>Daten!A1639</f>
        <v>62008</v>
      </c>
      <c r="B1639" s="7" t="str">
        <f>Daten!B1639</f>
        <v>Gaal</v>
      </c>
      <c r="C1639" s="14">
        <f t="shared" si="153"/>
        <v>6</v>
      </c>
      <c r="D1639" s="8">
        <f>Daten!E1639</f>
        <v>1337</v>
      </c>
      <c r="E1639" s="9">
        <f>Daten!D1639</f>
        <v>0</v>
      </c>
      <c r="F1639" s="8">
        <f t="shared" si="154"/>
        <v>2155.1641791044776</v>
      </c>
      <c r="H1639" s="25">
        <f t="shared" ca="1" si="155"/>
        <v>11787</v>
      </c>
      <c r="I1639" s="7">
        <f t="shared" ca="1" si="156"/>
        <v>61</v>
      </c>
      <c r="J1639" s="25">
        <f ca="1">IF(I1639=0,0,COUNTIF(I$19:$I1639,C1639*10+1))</f>
        <v>188</v>
      </c>
      <c r="K1639" s="20">
        <f t="shared" ca="1" si="157"/>
        <v>0</v>
      </c>
      <c r="L1639" s="23">
        <f t="shared" ca="1" si="158"/>
        <v>11787</v>
      </c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</row>
    <row r="1640" spans="1:44" x14ac:dyDescent="0.2">
      <c r="A1640" s="14">
        <f>Daten!A1640</f>
        <v>62010</v>
      </c>
      <c r="B1640" s="7" t="str">
        <f>Daten!B1640</f>
        <v>Hohentauern</v>
      </c>
      <c r="C1640" s="14">
        <f t="shared" si="153"/>
        <v>6</v>
      </c>
      <c r="D1640" s="8">
        <f>Daten!E1640</f>
        <v>382</v>
      </c>
      <c r="E1640" s="9">
        <f>Daten!D1640</f>
        <v>0</v>
      </c>
      <c r="F1640" s="8">
        <f t="shared" si="154"/>
        <v>615.7611940298508</v>
      </c>
      <c r="H1640" s="25">
        <f t="shared" ca="1" si="155"/>
        <v>3368</v>
      </c>
      <c r="I1640" s="7">
        <f t="shared" ca="1" si="156"/>
        <v>61</v>
      </c>
      <c r="J1640" s="25">
        <f ca="1">IF(I1640=0,0,COUNTIF(I$19:$I1640,C1640*10+1))</f>
        <v>189</v>
      </c>
      <c r="K1640" s="20">
        <f t="shared" ca="1" si="157"/>
        <v>0</v>
      </c>
      <c r="L1640" s="23">
        <f t="shared" ca="1" si="158"/>
        <v>3368</v>
      </c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</row>
    <row r="1641" spans="1:44" x14ac:dyDescent="0.2">
      <c r="A1641" s="14">
        <f>Daten!A1641</f>
        <v>62014</v>
      </c>
      <c r="B1641" s="7" t="str">
        <f>Daten!B1641</f>
        <v>Kobenz</v>
      </c>
      <c r="C1641" s="14">
        <f t="shared" si="153"/>
        <v>6</v>
      </c>
      <c r="D1641" s="8">
        <f>Daten!E1641</f>
        <v>1964</v>
      </c>
      <c r="E1641" s="9">
        <f>Daten!D1641</f>
        <v>0</v>
      </c>
      <c r="F1641" s="8">
        <f t="shared" si="154"/>
        <v>3165.8507462686566</v>
      </c>
      <c r="H1641" s="25">
        <f t="shared" ca="1" si="155"/>
        <v>17314</v>
      </c>
      <c r="I1641" s="7">
        <f t="shared" ca="1" si="156"/>
        <v>61</v>
      </c>
      <c r="J1641" s="25">
        <f ca="1">IF(I1641=0,0,COUNTIF(I$19:$I1641,C1641*10+1))</f>
        <v>190</v>
      </c>
      <c r="K1641" s="20">
        <f t="shared" ca="1" si="157"/>
        <v>0</v>
      </c>
      <c r="L1641" s="23">
        <f t="shared" ca="1" si="158"/>
        <v>17314</v>
      </c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</row>
    <row r="1642" spans="1:44" x14ac:dyDescent="0.2">
      <c r="A1642" s="14">
        <f>Daten!A1642</f>
        <v>62021</v>
      </c>
      <c r="B1642" s="7" t="str">
        <f>Daten!B1642</f>
        <v>Pusterwald</v>
      </c>
      <c r="C1642" s="14">
        <f t="shared" si="153"/>
        <v>6</v>
      </c>
      <c r="D1642" s="8">
        <f>Daten!E1642</f>
        <v>429</v>
      </c>
      <c r="E1642" s="9">
        <f>Daten!D1642</f>
        <v>0</v>
      </c>
      <c r="F1642" s="8">
        <f t="shared" si="154"/>
        <v>691.52238805970148</v>
      </c>
      <c r="H1642" s="25">
        <f t="shared" ca="1" si="155"/>
        <v>3782</v>
      </c>
      <c r="I1642" s="7">
        <f t="shared" ca="1" si="156"/>
        <v>61</v>
      </c>
      <c r="J1642" s="25">
        <f ca="1">IF(I1642=0,0,COUNTIF(I$19:$I1642,C1642*10+1))</f>
        <v>191</v>
      </c>
      <c r="K1642" s="20">
        <f t="shared" ca="1" si="157"/>
        <v>0</v>
      </c>
      <c r="L1642" s="23">
        <f t="shared" ca="1" si="158"/>
        <v>3782</v>
      </c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</row>
    <row r="1643" spans="1:44" x14ac:dyDescent="0.2">
      <c r="A1643" s="14">
        <f>Daten!A1643</f>
        <v>62026</v>
      </c>
      <c r="B1643" s="7" t="str">
        <f>Daten!B1643</f>
        <v>Sankt Georgen ob Judenburg</v>
      </c>
      <c r="C1643" s="14">
        <f t="shared" si="153"/>
        <v>6</v>
      </c>
      <c r="D1643" s="8">
        <f>Daten!E1643</f>
        <v>849</v>
      </c>
      <c r="E1643" s="9">
        <f>Daten!D1643</f>
        <v>0</v>
      </c>
      <c r="F1643" s="8">
        <f t="shared" si="154"/>
        <v>1368.5373134328358</v>
      </c>
      <c r="H1643" s="25">
        <f t="shared" ca="1" si="155"/>
        <v>7485</v>
      </c>
      <c r="I1643" s="7">
        <f t="shared" ca="1" si="156"/>
        <v>61</v>
      </c>
      <c r="J1643" s="25">
        <f ca="1">IF(I1643=0,0,COUNTIF(I$19:$I1643,C1643*10+1))</f>
        <v>192</v>
      </c>
      <c r="K1643" s="20">
        <f t="shared" ca="1" si="157"/>
        <v>0</v>
      </c>
      <c r="L1643" s="23">
        <f t="shared" ca="1" si="158"/>
        <v>7485</v>
      </c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</row>
    <row r="1644" spans="1:44" x14ac:dyDescent="0.2">
      <c r="A1644" s="14">
        <f>Daten!A1644</f>
        <v>62032</v>
      </c>
      <c r="B1644" s="7" t="str">
        <f>Daten!B1644</f>
        <v>Sankt Peter ob Judenburg</v>
      </c>
      <c r="C1644" s="14">
        <f t="shared" si="153"/>
        <v>6</v>
      </c>
      <c r="D1644" s="8">
        <f>Daten!E1644</f>
        <v>1116</v>
      </c>
      <c r="E1644" s="9">
        <f>Daten!D1644</f>
        <v>0</v>
      </c>
      <c r="F1644" s="8">
        <f t="shared" si="154"/>
        <v>1798.9253731343283</v>
      </c>
      <c r="H1644" s="25">
        <f t="shared" ca="1" si="155"/>
        <v>9839</v>
      </c>
      <c r="I1644" s="7">
        <f t="shared" ca="1" si="156"/>
        <v>61</v>
      </c>
      <c r="J1644" s="25">
        <f ca="1">IF(I1644=0,0,COUNTIF(I$19:$I1644,C1644*10+1))</f>
        <v>193</v>
      </c>
      <c r="K1644" s="20">
        <f t="shared" ca="1" si="157"/>
        <v>0</v>
      </c>
      <c r="L1644" s="23">
        <f t="shared" ca="1" si="158"/>
        <v>9839</v>
      </c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</row>
    <row r="1645" spans="1:44" x14ac:dyDescent="0.2">
      <c r="A1645" s="14">
        <f>Daten!A1645</f>
        <v>62034</v>
      </c>
      <c r="B1645" s="7" t="str">
        <f>Daten!B1645</f>
        <v>Seckau</v>
      </c>
      <c r="C1645" s="14">
        <f t="shared" si="153"/>
        <v>6</v>
      </c>
      <c r="D1645" s="8">
        <f>Daten!E1645</f>
        <v>1338</v>
      </c>
      <c r="E1645" s="9">
        <f>Daten!D1645</f>
        <v>0</v>
      </c>
      <c r="F1645" s="8">
        <f t="shared" si="154"/>
        <v>2156.7761194029849</v>
      </c>
      <c r="H1645" s="25">
        <f t="shared" ca="1" si="155"/>
        <v>11796</v>
      </c>
      <c r="I1645" s="7">
        <f t="shared" ca="1" si="156"/>
        <v>61</v>
      </c>
      <c r="J1645" s="25">
        <f ca="1">IF(I1645=0,0,COUNTIF(I$19:$I1645,C1645*10+1))</f>
        <v>194</v>
      </c>
      <c r="K1645" s="20">
        <f t="shared" ca="1" si="157"/>
        <v>0</v>
      </c>
      <c r="L1645" s="23">
        <f t="shared" ca="1" si="158"/>
        <v>11796</v>
      </c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</row>
    <row r="1646" spans="1:44" x14ac:dyDescent="0.2">
      <c r="A1646" s="14">
        <f>Daten!A1646</f>
        <v>62036</v>
      </c>
      <c r="B1646" s="7" t="str">
        <f>Daten!B1646</f>
        <v>Unzmarkt-Frauenburg</v>
      </c>
      <c r="C1646" s="14">
        <f t="shared" si="153"/>
        <v>6</v>
      </c>
      <c r="D1646" s="8">
        <f>Daten!E1646</f>
        <v>1276</v>
      </c>
      <c r="E1646" s="9">
        <f>Daten!D1646</f>
        <v>0</v>
      </c>
      <c r="F1646" s="8">
        <f t="shared" si="154"/>
        <v>2056.8358208955224</v>
      </c>
      <c r="H1646" s="25">
        <f t="shared" ca="1" si="155"/>
        <v>11249</v>
      </c>
      <c r="I1646" s="7">
        <f t="shared" ca="1" si="156"/>
        <v>61</v>
      </c>
      <c r="J1646" s="25">
        <f ca="1">IF(I1646=0,0,COUNTIF(I$19:$I1646,C1646*10+1))</f>
        <v>195</v>
      </c>
      <c r="K1646" s="20">
        <f t="shared" ca="1" si="157"/>
        <v>0</v>
      </c>
      <c r="L1646" s="23">
        <f t="shared" ca="1" si="158"/>
        <v>11249</v>
      </c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</row>
    <row r="1647" spans="1:44" x14ac:dyDescent="0.2">
      <c r="A1647" s="14">
        <f>Daten!A1647</f>
        <v>62038</v>
      </c>
      <c r="B1647" s="7" t="str">
        <f>Daten!B1647</f>
        <v>Zeltweg</v>
      </c>
      <c r="C1647" s="14">
        <f t="shared" si="153"/>
        <v>6</v>
      </c>
      <c r="D1647" s="8">
        <f>Daten!E1647</f>
        <v>7081</v>
      </c>
      <c r="E1647" s="9">
        <f>Daten!D1647</f>
        <v>0</v>
      </c>
      <c r="F1647" s="8">
        <f t="shared" si="154"/>
        <v>11414.149253731342</v>
      </c>
      <c r="H1647" s="25">
        <f t="shared" ca="1" si="155"/>
        <v>62425</v>
      </c>
      <c r="I1647" s="7">
        <f t="shared" ca="1" si="156"/>
        <v>61</v>
      </c>
      <c r="J1647" s="25">
        <f ca="1">IF(I1647=0,0,COUNTIF(I$19:$I1647,C1647*10+1))</f>
        <v>196</v>
      </c>
      <c r="K1647" s="20">
        <f t="shared" ca="1" si="157"/>
        <v>0</v>
      </c>
      <c r="L1647" s="23">
        <f t="shared" ca="1" si="158"/>
        <v>62425</v>
      </c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</row>
    <row r="1648" spans="1:44" x14ac:dyDescent="0.2">
      <c r="A1648" s="14">
        <f>Daten!A1648</f>
        <v>62039</v>
      </c>
      <c r="B1648" s="7" t="str">
        <f>Daten!B1648</f>
        <v>Lobmingtal</v>
      </c>
      <c r="C1648" s="14">
        <f t="shared" si="153"/>
        <v>6</v>
      </c>
      <c r="D1648" s="8">
        <f>Daten!E1648</f>
        <v>1843</v>
      </c>
      <c r="E1648" s="9">
        <f>Daten!D1648</f>
        <v>0</v>
      </c>
      <c r="F1648" s="8">
        <f t="shared" si="154"/>
        <v>2970.8059701492539</v>
      </c>
      <c r="H1648" s="25">
        <f t="shared" ca="1" si="155"/>
        <v>16248</v>
      </c>
      <c r="I1648" s="7">
        <f t="shared" ca="1" si="156"/>
        <v>61</v>
      </c>
      <c r="J1648" s="25">
        <f ca="1">IF(I1648=0,0,COUNTIF(I$19:$I1648,C1648*10+1))</f>
        <v>197</v>
      </c>
      <c r="K1648" s="20">
        <f t="shared" ca="1" si="157"/>
        <v>0</v>
      </c>
      <c r="L1648" s="23">
        <f t="shared" ca="1" si="158"/>
        <v>16248</v>
      </c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</row>
    <row r="1649" spans="1:44" x14ac:dyDescent="0.2">
      <c r="A1649" s="14">
        <f>Daten!A1649</f>
        <v>62040</v>
      </c>
      <c r="B1649" s="7" t="str">
        <f>Daten!B1649</f>
        <v>Judenburg</v>
      </c>
      <c r="C1649" s="14">
        <f t="shared" si="153"/>
        <v>6</v>
      </c>
      <c r="D1649" s="8">
        <f>Daten!E1649</f>
        <v>9637</v>
      </c>
      <c r="E1649" s="9">
        <f>Daten!D1649</f>
        <v>0</v>
      </c>
      <c r="F1649" s="8">
        <f t="shared" si="154"/>
        <v>15882.875621890547</v>
      </c>
      <c r="H1649" s="25">
        <f t="shared" ca="1" si="155"/>
        <v>86866</v>
      </c>
      <c r="I1649" s="7">
        <f t="shared" ca="1" si="156"/>
        <v>61</v>
      </c>
      <c r="J1649" s="25">
        <f ca="1">IF(I1649=0,0,COUNTIF(I$19:$I1649,C1649*10+1))</f>
        <v>198</v>
      </c>
      <c r="K1649" s="20">
        <f t="shared" ca="1" si="157"/>
        <v>0</v>
      </c>
      <c r="L1649" s="23">
        <f t="shared" ca="1" si="158"/>
        <v>86866</v>
      </c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</row>
    <row r="1650" spans="1:44" x14ac:dyDescent="0.2">
      <c r="A1650" s="14">
        <f>Daten!A1650</f>
        <v>62041</v>
      </c>
      <c r="B1650" s="7" t="str">
        <f>Daten!B1650</f>
        <v>Knittelfeld</v>
      </c>
      <c r="C1650" s="14">
        <f t="shared" si="153"/>
        <v>6</v>
      </c>
      <c r="D1650" s="8">
        <f>Daten!E1650</f>
        <v>12797</v>
      </c>
      <c r="E1650" s="9">
        <f>Daten!D1650</f>
        <v>0</v>
      </c>
      <c r="F1650" s="8">
        <f t="shared" si="154"/>
        <v>21328.333333333332</v>
      </c>
      <c r="H1650" s="25">
        <f t="shared" ca="1" si="155"/>
        <v>116647</v>
      </c>
      <c r="I1650" s="7">
        <f t="shared" ca="1" si="156"/>
        <v>61</v>
      </c>
      <c r="J1650" s="25">
        <f ca="1">IF(I1650=0,0,COUNTIF(I$19:$I1650,C1650*10+1))</f>
        <v>199</v>
      </c>
      <c r="K1650" s="20">
        <f t="shared" ca="1" si="157"/>
        <v>0</v>
      </c>
      <c r="L1650" s="23">
        <f t="shared" ca="1" si="158"/>
        <v>116647</v>
      </c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</row>
    <row r="1651" spans="1:44" x14ac:dyDescent="0.2">
      <c r="A1651" s="14">
        <f>Daten!A1651</f>
        <v>62042</v>
      </c>
      <c r="B1651" s="7" t="str">
        <f>Daten!B1651</f>
        <v>Obdach</v>
      </c>
      <c r="C1651" s="14">
        <f t="shared" si="153"/>
        <v>6</v>
      </c>
      <c r="D1651" s="8">
        <f>Daten!E1651</f>
        <v>3790</v>
      </c>
      <c r="E1651" s="9">
        <f>Daten!D1651</f>
        <v>0</v>
      </c>
      <c r="F1651" s="8">
        <f t="shared" si="154"/>
        <v>6109.2537313432831</v>
      </c>
      <c r="H1651" s="25">
        <f t="shared" ca="1" si="155"/>
        <v>33412</v>
      </c>
      <c r="I1651" s="7">
        <f t="shared" ca="1" si="156"/>
        <v>61</v>
      </c>
      <c r="J1651" s="25">
        <f ca="1">IF(I1651=0,0,COUNTIF(I$19:$I1651,C1651*10+1))</f>
        <v>200</v>
      </c>
      <c r="K1651" s="20">
        <f t="shared" ca="1" si="157"/>
        <v>0</v>
      </c>
      <c r="L1651" s="23">
        <f t="shared" ca="1" si="158"/>
        <v>33412</v>
      </c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</row>
    <row r="1652" spans="1:44" x14ac:dyDescent="0.2">
      <c r="A1652" s="14">
        <f>Daten!A1652</f>
        <v>62043</v>
      </c>
      <c r="B1652" s="7" t="str">
        <f>Daten!B1652</f>
        <v>Pöls-Oberkurzheim</v>
      </c>
      <c r="C1652" s="14">
        <f t="shared" si="153"/>
        <v>6</v>
      </c>
      <c r="D1652" s="8">
        <f>Daten!E1652</f>
        <v>2878</v>
      </c>
      <c r="E1652" s="9">
        <f>Daten!D1652</f>
        <v>0</v>
      </c>
      <c r="F1652" s="8">
        <f t="shared" si="154"/>
        <v>4639.1641791044776</v>
      </c>
      <c r="H1652" s="25">
        <f t="shared" ca="1" si="155"/>
        <v>25372</v>
      </c>
      <c r="I1652" s="7">
        <f t="shared" ca="1" si="156"/>
        <v>61</v>
      </c>
      <c r="J1652" s="25">
        <f ca="1">IF(I1652=0,0,COUNTIF(I$19:$I1652,C1652*10+1))</f>
        <v>201</v>
      </c>
      <c r="K1652" s="20">
        <f t="shared" ca="1" si="157"/>
        <v>0</v>
      </c>
      <c r="L1652" s="23">
        <f t="shared" ca="1" si="158"/>
        <v>25372</v>
      </c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</row>
    <row r="1653" spans="1:44" x14ac:dyDescent="0.2">
      <c r="A1653" s="14">
        <f>Daten!A1653</f>
        <v>62044</v>
      </c>
      <c r="B1653" s="7" t="str">
        <f>Daten!B1653</f>
        <v>Pölstal</v>
      </c>
      <c r="C1653" s="14">
        <f t="shared" si="153"/>
        <v>6</v>
      </c>
      <c r="D1653" s="8">
        <f>Daten!E1653</f>
        <v>2572</v>
      </c>
      <c r="E1653" s="9">
        <f>Daten!D1653</f>
        <v>0</v>
      </c>
      <c r="F1653" s="8">
        <f t="shared" si="154"/>
        <v>4145.9104477611936</v>
      </c>
      <c r="H1653" s="25">
        <f t="shared" ca="1" si="155"/>
        <v>22675</v>
      </c>
      <c r="I1653" s="7">
        <f t="shared" ca="1" si="156"/>
        <v>61</v>
      </c>
      <c r="J1653" s="25">
        <f ca="1">IF(I1653=0,0,COUNTIF(I$19:$I1653,C1653*10+1))</f>
        <v>202</v>
      </c>
      <c r="K1653" s="20">
        <f t="shared" ca="1" si="157"/>
        <v>0</v>
      </c>
      <c r="L1653" s="23">
        <f t="shared" ca="1" si="158"/>
        <v>22675</v>
      </c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</row>
    <row r="1654" spans="1:44" x14ac:dyDescent="0.2">
      <c r="A1654" s="14">
        <f>Daten!A1654</f>
        <v>62045</v>
      </c>
      <c r="B1654" s="7" t="str">
        <f>Daten!B1654</f>
        <v>Sankt Marein-Feistritz</v>
      </c>
      <c r="C1654" s="14">
        <f t="shared" si="153"/>
        <v>6</v>
      </c>
      <c r="D1654" s="8">
        <f>Daten!E1654</f>
        <v>2025</v>
      </c>
      <c r="E1654" s="9">
        <f>Daten!D1654</f>
        <v>0</v>
      </c>
      <c r="F1654" s="8">
        <f t="shared" si="154"/>
        <v>3264.1791044776119</v>
      </c>
      <c r="H1654" s="25">
        <f t="shared" ca="1" si="155"/>
        <v>17852</v>
      </c>
      <c r="I1654" s="7">
        <f t="shared" ca="1" si="156"/>
        <v>61</v>
      </c>
      <c r="J1654" s="25">
        <f ca="1">IF(I1654=0,0,COUNTIF(I$19:$I1654,C1654*10+1))</f>
        <v>203</v>
      </c>
      <c r="K1654" s="20">
        <f t="shared" ca="1" si="157"/>
        <v>0</v>
      </c>
      <c r="L1654" s="23">
        <f t="shared" ca="1" si="158"/>
        <v>17852</v>
      </c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</row>
    <row r="1655" spans="1:44" x14ac:dyDescent="0.2">
      <c r="A1655" s="14">
        <f>Daten!A1655</f>
        <v>62046</v>
      </c>
      <c r="B1655" s="7" t="str">
        <f>Daten!B1655</f>
        <v>Sankt Margarethen bei Knittelfeld</v>
      </c>
      <c r="C1655" s="14">
        <f t="shared" si="153"/>
        <v>6</v>
      </c>
      <c r="D1655" s="8">
        <f>Daten!E1655</f>
        <v>2643</v>
      </c>
      <c r="E1655" s="9">
        <f>Daten!D1655</f>
        <v>0</v>
      </c>
      <c r="F1655" s="8">
        <f t="shared" si="154"/>
        <v>4260.3582089552237</v>
      </c>
      <c r="H1655" s="25">
        <f t="shared" ca="1" si="155"/>
        <v>23300</v>
      </c>
      <c r="I1655" s="7">
        <f t="shared" ca="1" si="156"/>
        <v>61</v>
      </c>
      <c r="J1655" s="25">
        <f ca="1">IF(I1655=0,0,COUNTIF(I$19:$I1655,C1655*10+1))</f>
        <v>204</v>
      </c>
      <c r="K1655" s="20">
        <f t="shared" ca="1" si="157"/>
        <v>0</v>
      </c>
      <c r="L1655" s="23">
        <f t="shared" ca="1" si="158"/>
        <v>23300</v>
      </c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</row>
    <row r="1656" spans="1:44" x14ac:dyDescent="0.2">
      <c r="A1656" s="14">
        <f>Daten!A1656</f>
        <v>62047</v>
      </c>
      <c r="B1656" s="7" t="str">
        <f>Daten!B1656</f>
        <v>Spielberg</v>
      </c>
      <c r="C1656" s="14">
        <f t="shared" si="153"/>
        <v>6</v>
      </c>
      <c r="D1656" s="8">
        <f>Daten!E1656</f>
        <v>5320</v>
      </c>
      <c r="E1656" s="9">
        <f>Daten!D1656</f>
        <v>0</v>
      </c>
      <c r="F1656" s="8">
        <f t="shared" si="154"/>
        <v>8575.5223880597023</v>
      </c>
      <c r="H1656" s="25">
        <f t="shared" ca="1" si="155"/>
        <v>46901</v>
      </c>
      <c r="I1656" s="7">
        <f t="shared" ca="1" si="156"/>
        <v>61</v>
      </c>
      <c r="J1656" s="25">
        <f ca="1">IF(I1656=0,0,COUNTIF(I$19:$I1656,C1656*10+1))</f>
        <v>205</v>
      </c>
      <c r="K1656" s="20">
        <f t="shared" ca="1" si="157"/>
        <v>0</v>
      </c>
      <c r="L1656" s="23">
        <f t="shared" ca="1" si="158"/>
        <v>46901</v>
      </c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</row>
    <row r="1657" spans="1:44" x14ac:dyDescent="0.2">
      <c r="A1657" s="14">
        <f>Daten!A1657</f>
        <v>62048</v>
      </c>
      <c r="B1657" s="7" t="str">
        <f>Daten!B1657</f>
        <v>Weißkirchen in Steiermark</v>
      </c>
      <c r="C1657" s="14">
        <f t="shared" si="153"/>
        <v>6</v>
      </c>
      <c r="D1657" s="8">
        <f>Daten!E1657</f>
        <v>4844</v>
      </c>
      <c r="E1657" s="9">
        <f>Daten!D1657</f>
        <v>0</v>
      </c>
      <c r="F1657" s="8">
        <f t="shared" si="154"/>
        <v>7808.2388059701489</v>
      </c>
      <c r="H1657" s="25">
        <f t="shared" ca="1" si="155"/>
        <v>42704</v>
      </c>
      <c r="I1657" s="7">
        <f t="shared" ca="1" si="156"/>
        <v>61</v>
      </c>
      <c r="J1657" s="25">
        <f ca="1">IF(I1657=0,0,COUNTIF(I$19:$I1657,C1657*10+1))</f>
        <v>206</v>
      </c>
      <c r="K1657" s="20">
        <f t="shared" ca="1" si="157"/>
        <v>0</v>
      </c>
      <c r="L1657" s="23">
        <f t="shared" ca="1" si="158"/>
        <v>42704</v>
      </c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</row>
    <row r="1658" spans="1:44" x14ac:dyDescent="0.2">
      <c r="A1658" s="14">
        <f>Daten!A1658</f>
        <v>62105</v>
      </c>
      <c r="B1658" s="7" t="str">
        <f>Daten!B1658</f>
        <v>Breitenau am Hochlantsch</v>
      </c>
      <c r="C1658" s="14">
        <f t="shared" si="153"/>
        <v>6</v>
      </c>
      <c r="D1658" s="8">
        <f>Daten!E1658</f>
        <v>1612</v>
      </c>
      <c r="E1658" s="9">
        <f>Daten!D1658</f>
        <v>0</v>
      </c>
      <c r="F1658" s="8">
        <f t="shared" si="154"/>
        <v>2598.4477611940297</v>
      </c>
      <c r="H1658" s="25">
        <f t="shared" ca="1" si="155"/>
        <v>14211</v>
      </c>
      <c r="I1658" s="7">
        <f t="shared" ca="1" si="156"/>
        <v>61</v>
      </c>
      <c r="J1658" s="25">
        <f ca="1">IF(I1658=0,0,COUNTIF(I$19:$I1658,C1658*10+1))</f>
        <v>207</v>
      </c>
      <c r="K1658" s="20">
        <f t="shared" ca="1" si="157"/>
        <v>0</v>
      </c>
      <c r="L1658" s="23">
        <f t="shared" ca="1" si="158"/>
        <v>14211</v>
      </c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</row>
    <row r="1659" spans="1:44" x14ac:dyDescent="0.2">
      <c r="A1659" s="14">
        <f>Daten!A1659</f>
        <v>62115</v>
      </c>
      <c r="B1659" s="7" t="str">
        <f>Daten!B1659</f>
        <v>Krieglach</v>
      </c>
      <c r="C1659" s="14">
        <f t="shared" si="153"/>
        <v>6</v>
      </c>
      <c r="D1659" s="8">
        <f>Daten!E1659</f>
        <v>5390</v>
      </c>
      <c r="E1659" s="9">
        <f>Daten!D1659</f>
        <v>0</v>
      </c>
      <c r="F1659" s="8">
        <f t="shared" si="154"/>
        <v>8688.3582089552237</v>
      </c>
      <c r="H1659" s="25">
        <f t="shared" ca="1" si="155"/>
        <v>47518</v>
      </c>
      <c r="I1659" s="7">
        <f t="shared" ca="1" si="156"/>
        <v>61</v>
      </c>
      <c r="J1659" s="25">
        <f ca="1">IF(I1659=0,0,COUNTIF(I$19:$I1659,C1659*10+1))</f>
        <v>208</v>
      </c>
      <c r="K1659" s="20">
        <f t="shared" ca="1" si="157"/>
        <v>0</v>
      </c>
      <c r="L1659" s="23">
        <f t="shared" ca="1" si="158"/>
        <v>47518</v>
      </c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</row>
    <row r="1660" spans="1:44" x14ac:dyDescent="0.2">
      <c r="A1660" s="14">
        <f>Daten!A1660</f>
        <v>62116</v>
      </c>
      <c r="B1660" s="7" t="str">
        <f>Daten!B1660</f>
        <v>Langenwang</v>
      </c>
      <c r="C1660" s="14">
        <f t="shared" si="153"/>
        <v>6</v>
      </c>
      <c r="D1660" s="8">
        <f>Daten!E1660</f>
        <v>3874</v>
      </c>
      <c r="E1660" s="9">
        <f>Daten!D1660</f>
        <v>0</v>
      </c>
      <c r="F1660" s="8">
        <f t="shared" si="154"/>
        <v>6244.6567164179105</v>
      </c>
      <c r="H1660" s="25">
        <f t="shared" ca="1" si="155"/>
        <v>34153</v>
      </c>
      <c r="I1660" s="7">
        <f t="shared" ca="1" si="156"/>
        <v>61</v>
      </c>
      <c r="J1660" s="25">
        <f ca="1">IF(I1660=0,0,COUNTIF(I$19:$I1660,C1660*10+1))</f>
        <v>209</v>
      </c>
      <c r="K1660" s="20">
        <f t="shared" ca="1" si="157"/>
        <v>0</v>
      </c>
      <c r="L1660" s="23">
        <f t="shared" ca="1" si="158"/>
        <v>34153</v>
      </c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</row>
    <row r="1661" spans="1:44" x14ac:dyDescent="0.2">
      <c r="A1661" s="14">
        <f>Daten!A1661</f>
        <v>62125</v>
      </c>
      <c r="B1661" s="7" t="str">
        <f>Daten!B1661</f>
        <v>Pernegg an der Mur</v>
      </c>
      <c r="C1661" s="14">
        <f t="shared" si="153"/>
        <v>6</v>
      </c>
      <c r="D1661" s="8">
        <f>Daten!E1661</f>
        <v>2544</v>
      </c>
      <c r="E1661" s="9">
        <f>Daten!D1661</f>
        <v>0</v>
      </c>
      <c r="F1661" s="8">
        <f t="shared" si="154"/>
        <v>4100.7761194029854</v>
      </c>
      <c r="H1661" s="25">
        <f t="shared" ca="1" si="155"/>
        <v>22428</v>
      </c>
      <c r="I1661" s="7">
        <f t="shared" ca="1" si="156"/>
        <v>61</v>
      </c>
      <c r="J1661" s="25">
        <f ca="1">IF(I1661=0,0,COUNTIF(I$19:$I1661,C1661*10+1))</f>
        <v>210</v>
      </c>
      <c r="K1661" s="20">
        <f t="shared" ca="1" si="157"/>
        <v>0</v>
      </c>
      <c r="L1661" s="23">
        <f t="shared" ca="1" si="158"/>
        <v>22428</v>
      </c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</row>
    <row r="1662" spans="1:44" x14ac:dyDescent="0.2">
      <c r="A1662" s="14">
        <f>Daten!A1662</f>
        <v>62128</v>
      </c>
      <c r="B1662" s="7" t="str">
        <f>Daten!B1662</f>
        <v>Sankt Lorenzen im Mürztal</v>
      </c>
      <c r="C1662" s="14">
        <f t="shared" si="153"/>
        <v>6</v>
      </c>
      <c r="D1662" s="8">
        <f>Daten!E1662</f>
        <v>3781</v>
      </c>
      <c r="E1662" s="9">
        <f>Daten!D1662</f>
        <v>0</v>
      </c>
      <c r="F1662" s="8">
        <f t="shared" si="154"/>
        <v>6094.746268656716</v>
      </c>
      <c r="H1662" s="25">
        <f t="shared" ca="1" si="155"/>
        <v>33333</v>
      </c>
      <c r="I1662" s="7">
        <f t="shared" ca="1" si="156"/>
        <v>61</v>
      </c>
      <c r="J1662" s="25">
        <f ca="1">IF(I1662=0,0,COUNTIF(I$19:$I1662,C1662*10+1))</f>
        <v>211</v>
      </c>
      <c r="K1662" s="20">
        <f t="shared" ca="1" si="157"/>
        <v>0</v>
      </c>
      <c r="L1662" s="23">
        <f t="shared" ca="1" si="158"/>
        <v>33333</v>
      </c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</row>
    <row r="1663" spans="1:44" x14ac:dyDescent="0.2">
      <c r="A1663" s="14">
        <f>Daten!A1663</f>
        <v>62131</v>
      </c>
      <c r="B1663" s="7" t="str">
        <f>Daten!B1663</f>
        <v>Spital am Semmering</v>
      </c>
      <c r="C1663" s="14">
        <f t="shared" si="153"/>
        <v>6</v>
      </c>
      <c r="D1663" s="8">
        <f>Daten!E1663</f>
        <v>1804</v>
      </c>
      <c r="E1663" s="9">
        <f>Daten!D1663</f>
        <v>0</v>
      </c>
      <c r="F1663" s="8">
        <f t="shared" si="154"/>
        <v>2907.9402985074626</v>
      </c>
      <c r="H1663" s="25">
        <f t="shared" ca="1" si="155"/>
        <v>15904</v>
      </c>
      <c r="I1663" s="7">
        <f t="shared" ca="1" si="156"/>
        <v>61</v>
      </c>
      <c r="J1663" s="25">
        <f ca="1">IF(I1663=0,0,COUNTIF(I$19:$I1663,C1663*10+1))</f>
        <v>212</v>
      </c>
      <c r="K1663" s="20">
        <f t="shared" ca="1" si="157"/>
        <v>0</v>
      </c>
      <c r="L1663" s="23">
        <f t="shared" ca="1" si="158"/>
        <v>15904</v>
      </c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</row>
    <row r="1664" spans="1:44" x14ac:dyDescent="0.2">
      <c r="A1664" s="14">
        <f>Daten!A1664</f>
        <v>62132</v>
      </c>
      <c r="B1664" s="7" t="str">
        <f>Daten!B1664</f>
        <v>Stanz im Mürztal</v>
      </c>
      <c r="C1664" s="14">
        <f t="shared" si="153"/>
        <v>6</v>
      </c>
      <c r="D1664" s="8">
        <f>Daten!E1664</f>
        <v>1808</v>
      </c>
      <c r="E1664" s="9">
        <f>Daten!D1664</f>
        <v>0</v>
      </c>
      <c r="F1664" s="8">
        <f t="shared" si="154"/>
        <v>2914.3880597014927</v>
      </c>
      <c r="H1664" s="25">
        <f t="shared" ca="1" si="155"/>
        <v>15939</v>
      </c>
      <c r="I1664" s="7">
        <f t="shared" ca="1" si="156"/>
        <v>61</v>
      </c>
      <c r="J1664" s="25">
        <f ca="1">IF(I1664=0,0,COUNTIF(I$19:$I1664,C1664*10+1))</f>
        <v>213</v>
      </c>
      <c r="K1664" s="20">
        <f t="shared" ca="1" si="157"/>
        <v>0</v>
      </c>
      <c r="L1664" s="23">
        <f t="shared" ca="1" si="158"/>
        <v>15939</v>
      </c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</row>
    <row r="1665" spans="1:44" x14ac:dyDescent="0.2">
      <c r="A1665" s="14">
        <f>Daten!A1665</f>
        <v>62135</v>
      </c>
      <c r="B1665" s="7" t="str">
        <f>Daten!B1665</f>
        <v>Turnau</v>
      </c>
      <c r="C1665" s="14">
        <f t="shared" si="153"/>
        <v>6</v>
      </c>
      <c r="D1665" s="8">
        <f>Daten!E1665</f>
        <v>1566</v>
      </c>
      <c r="E1665" s="9">
        <f>Daten!D1665</f>
        <v>0</v>
      </c>
      <c r="F1665" s="8">
        <f t="shared" si="154"/>
        <v>2524.2985074626868</v>
      </c>
      <c r="H1665" s="25">
        <f t="shared" ca="1" si="155"/>
        <v>13806</v>
      </c>
      <c r="I1665" s="7">
        <f t="shared" ca="1" si="156"/>
        <v>61</v>
      </c>
      <c r="J1665" s="25">
        <f ca="1">IF(I1665=0,0,COUNTIF(I$19:$I1665,C1665*10+1))</f>
        <v>214</v>
      </c>
      <c r="K1665" s="20">
        <f t="shared" ca="1" si="157"/>
        <v>0</v>
      </c>
      <c r="L1665" s="23">
        <f t="shared" ca="1" si="158"/>
        <v>13806</v>
      </c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</row>
    <row r="1666" spans="1:44" x14ac:dyDescent="0.2">
      <c r="A1666" s="14">
        <f>Daten!A1666</f>
        <v>62138</v>
      </c>
      <c r="B1666" s="7" t="str">
        <f>Daten!B1666</f>
        <v>Aflenz</v>
      </c>
      <c r="C1666" s="14">
        <f t="shared" si="153"/>
        <v>6</v>
      </c>
      <c r="D1666" s="8">
        <f>Daten!E1666</f>
        <v>2423</v>
      </c>
      <c r="E1666" s="9">
        <f>Daten!D1666</f>
        <v>0</v>
      </c>
      <c r="F1666" s="8">
        <f t="shared" si="154"/>
        <v>3905.7313432835822</v>
      </c>
      <c r="H1666" s="25">
        <f t="shared" ca="1" si="155"/>
        <v>21361</v>
      </c>
      <c r="I1666" s="7">
        <f t="shared" ca="1" si="156"/>
        <v>61</v>
      </c>
      <c r="J1666" s="25">
        <f ca="1">IF(I1666=0,0,COUNTIF(I$19:$I1666,C1666*10+1))</f>
        <v>215</v>
      </c>
      <c r="K1666" s="20">
        <f t="shared" ca="1" si="157"/>
        <v>0</v>
      </c>
      <c r="L1666" s="23">
        <f t="shared" ca="1" si="158"/>
        <v>21361</v>
      </c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</row>
    <row r="1667" spans="1:44" x14ac:dyDescent="0.2">
      <c r="A1667" s="14">
        <f>Daten!A1667</f>
        <v>62139</v>
      </c>
      <c r="B1667" s="7" t="str">
        <f>Daten!B1667</f>
        <v>Bruck an der Mur</v>
      </c>
      <c r="C1667" s="14">
        <f t="shared" si="153"/>
        <v>6</v>
      </c>
      <c r="D1667" s="8">
        <f>Daten!E1667</f>
        <v>15962</v>
      </c>
      <c r="E1667" s="9">
        <f>Daten!D1667</f>
        <v>0</v>
      </c>
      <c r="F1667" s="8">
        <f t="shared" si="154"/>
        <v>26603.333333333332</v>
      </c>
      <c r="H1667" s="25">
        <f t="shared" ca="1" si="155"/>
        <v>145497</v>
      </c>
      <c r="I1667" s="7">
        <f t="shared" ca="1" si="156"/>
        <v>61</v>
      </c>
      <c r="J1667" s="25">
        <f ca="1">IF(I1667=0,0,COUNTIF(I$19:$I1667,C1667*10+1))</f>
        <v>216</v>
      </c>
      <c r="K1667" s="20">
        <f t="shared" ca="1" si="157"/>
        <v>0</v>
      </c>
      <c r="L1667" s="23">
        <f t="shared" ca="1" si="158"/>
        <v>145497</v>
      </c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</row>
    <row r="1668" spans="1:44" x14ac:dyDescent="0.2">
      <c r="A1668" s="14">
        <f>Daten!A1668</f>
        <v>62140</v>
      </c>
      <c r="B1668" s="7" t="str">
        <f>Daten!B1668</f>
        <v>Kapfenberg</v>
      </c>
      <c r="C1668" s="14">
        <f t="shared" si="153"/>
        <v>6</v>
      </c>
      <c r="D1668" s="8">
        <f>Daten!E1668</f>
        <v>22251</v>
      </c>
      <c r="E1668" s="9">
        <f>Daten!D1668</f>
        <v>0</v>
      </c>
      <c r="F1668" s="8">
        <f t="shared" si="154"/>
        <v>44502</v>
      </c>
      <c r="H1668" s="25">
        <f t="shared" ca="1" si="155"/>
        <v>243387</v>
      </c>
      <c r="I1668" s="7">
        <f t="shared" ca="1" si="156"/>
        <v>61</v>
      </c>
      <c r="J1668" s="25">
        <f ca="1">IF(I1668=0,0,COUNTIF(I$19:$I1668,C1668*10+1))</f>
        <v>217</v>
      </c>
      <c r="K1668" s="20">
        <f t="shared" ca="1" si="157"/>
        <v>0</v>
      </c>
      <c r="L1668" s="23">
        <f t="shared" ca="1" si="158"/>
        <v>243387</v>
      </c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</row>
    <row r="1669" spans="1:44" x14ac:dyDescent="0.2">
      <c r="A1669" s="14">
        <f>Daten!A1669</f>
        <v>62141</v>
      </c>
      <c r="B1669" s="7" t="str">
        <f>Daten!B1669</f>
        <v>Kindberg</v>
      </c>
      <c r="C1669" s="14">
        <f t="shared" si="153"/>
        <v>6</v>
      </c>
      <c r="D1669" s="8">
        <f>Daten!E1669</f>
        <v>8205</v>
      </c>
      <c r="E1669" s="9">
        <f>Daten!D1669</f>
        <v>0</v>
      </c>
      <c r="F1669" s="8">
        <f t="shared" si="154"/>
        <v>13225.970149253732</v>
      </c>
      <c r="H1669" s="25">
        <f t="shared" ca="1" si="155"/>
        <v>72335</v>
      </c>
      <c r="I1669" s="7">
        <f t="shared" ca="1" si="156"/>
        <v>61</v>
      </c>
      <c r="J1669" s="25">
        <f ca="1">IF(I1669=0,0,COUNTIF(I$19:$I1669,C1669*10+1))</f>
        <v>218</v>
      </c>
      <c r="K1669" s="20">
        <f t="shared" ca="1" si="157"/>
        <v>0</v>
      </c>
      <c r="L1669" s="23">
        <f t="shared" ca="1" si="158"/>
        <v>72335</v>
      </c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</row>
    <row r="1670" spans="1:44" x14ac:dyDescent="0.2">
      <c r="A1670" s="14">
        <f>Daten!A1670</f>
        <v>62142</v>
      </c>
      <c r="B1670" s="7" t="str">
        <f>Daten!B1670</f>
        <v>Mariazell</v>
      </c>
      <c r="C1670" s="14">
        <f t="shared" si="153"/>
        <v>6</v>
      </c>
      <c r="D1670" s="8">
        <f>Daten!E1670</f>
        <v>3710</v>
      </c>
      <c r="E1670" s="9">
        <f>Daten!D1670</f>
        <v>0</v>
      </c>
      <c r="F1670" s="8">
        <f t="shared" si="154"/>
        <v>5980.2985074626868</v>
      </c>
      <c r="H1670" s="25">
        <f t="shared" ca="1" si="155"/>
        <v>32707</v>
      </c>
      <c r="I1670" s="7">
        <f t="shared" ca="1" si="156"/>
        <v>61</v>
      </c>
      <c r="J1670" s="25">
        <f ca="1">IF(I1670=0,0,COUNTIF(I$19:$I1670,C1670*10+1))</f>
        <v>219</v>
      </c>
      <c r="K1670" s="20">
        <f t="shared" ca="1" si="157"/>
        <v>0</v>
      </c>
      <c r="L1670" s="23">
        <f t="shared" ca="1" si="158"/>
        <v>32707</v>
      </c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</row>
    <row r="1671" spans="1:44" x14ac:dyDescent="0.2">
      <c r="A1671" s="14">
        <f>Daten!A1671</f>
        <v>62143</v>
      </c>
      <c r="B1671" s="7" t="str">
        <f>Daten!B1671</f>
        <v>Mürzzuschlag</v>
      </c>
      <c r="C1671" s="14">
        <f t="shared" si="153"/>
        <v>6</v>
      </c>
      <c r="D1671" s="8">
        <f>Daten!E1671</f>
        <v>8102</v>
      </c>
      <c r="E1671" s="9">
        <f>Daten!D1671</f>
        <v>0</v>
      </c>
      <c r="F1671" s="8">
        <f t="shared" si="154"/>
        <v>13059.940298507463</v>
      </c>
      <c r="H1671" s="25">
        <f t="shared" ca="1" si="155"/>
        <v>71427</v>
      </c>
      <c r="I1671" s="7">
        <f t="shared" ca="1" si="156"/>
        <v>61</v>
      </c>
      <c r="J1671" s="25">
        <f ca="1">IF(I1671=0,0,COUNTIF(I$19:$I1671,C1671*10+1))</f>
        <v>220</v>
      </c>
      <c r="K1671" s="20">
        <f t="shared" ca="1" si="157"/>
        <v>0</v>
      </c>
      <c r="L1671" s="23">
        <f t="shared" ca="1" si="158"/>
        <v>71427</v>
      </c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</row>
    <row r="1672" spans="1:44" x14ac:dyDescent="0.2">
      <c r="A1672" s="14">
        <f>Daten!A1672</f>
        <v>62144</v>
      </c>
      <c r="B1672" s="7" t="str">
        <f>Daten!B1672</f>
        <v>Neuberg an der Mürz</v>
      </c>
      <c r="C1672" s="14">
        <f t="shared" si="153"/>
        <v>6</v>
      </c>
      <c r="D1672" s="8">
        <f>Daten!E1672</f>
        <v>2326</v>
      </c>
      <c r="E1672" s="9">
        <f>Daten!D1672</f>
        <v>0</v>
      </c>
      <c r="F1672" s="8">
        <f t="shared" si="154"/>
        <v>3749.373134328358</v>
      </c>
      <c r="H1672" s="25">
        <f t="shared" ca="1" si="155"/>
        <v>20506</v>
      </c>
      <c r="I1672" s="7">
        <f t="shared" ca="1" si="156"/>
        <v>61</v>
      </c>
      <c r="J1672" s="25">
        <f ca="1">IF(I1672=0,0,COUNTIF(I$19:$I1672,C1672*10+1))</f>
        <v>221</v>
      </c>
      <c r="K1672" s="20">
        <f t="shared" ca="1" si="157"/>
        <v>0</v>
      </c>
      <c r="L1672" s="23">
        <f t="shared" ca="1" si="158"/>
        <v>20506</v>
      </c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</row>
    <row r="1673" spans="1:44" x14ac:dyDescent="0.2">
      <c r="A1673" s="14">
        <f>Daten!A1673</f>
        <v>62145</v>
      </c>
      <c r="B1673" s="7" t="str">
        <f>Daten!B1673</f>
        <v>Sankt Barbara im Mürztal</v>
      </c>
      <c r="C1673" s="14">
        <f t="shared" si="153"/>
        <v>6</v>
      </c>
      <c r="D1673" s="8">
        <f>Daten!E1673</f>
        <v>6524</v>
      </c>
      <c r="E1673" s="9">
        <f>Daten!D1673</f>
        <v>0</v>
      </c>
      <c r="F1673" s="8">
        <f t="shared" si="154"/>
        <v>10516.298507462687</v>
      </c>
      <c r="H1673" s="25">
        <f t="shared" ca="1" si="155"/>
        <v>57515</v>
      </c>
      <c r="I1673" s="7">
        <f t="shared" ca="1" si="156"/>
        <v>61</v>
      </c>
      <c r="J1673" s="25">
        <f ca="1">IF(I1673=0,0,COUNTIF(I$19:$I1673,C1673*10+1))</f>
        <v>222</v>
      </c>
      <c r="K1673" s="20">
        <f t="shared" ca="1" si="157"/>
        <v>0</v>
      </c>
      <c r="L1673" s="23">
        <f t="shared" ca="1" si="158"/>
        <v>57515</v>
      </c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</row>
    <row r="1674" spans="1:44" x14ac:dyDescent="0.2">
      <c r="A1674" s="14">
        <f>Daten!A1674</f>
        <v>62146</v>
      </c>
      <c r="B1674" s="7" t="str">
        <f>Daten!B1674</f>
        <v>Sankt Marein im Mürztal</v>
      </c>
      <c r="C1674" s="14">
        <f t="shared" si="153"/>
        <v>6</v>
      </c>
      <c r="D1674" s="8">
        <f>Daten!E1674</f>
        <v>2822</v>
      </c>
      <c r="E1674" s="9">
        <f>Daten!D1674</f>
        <v>0</v>
      </c>
      <c r="F1674" s="8">
        <f t="shared" si="154"/>
        <v>4548.8955223880594</v>
      </c>
      <c r="H1674" s="25">
        <f t="shared" ca="1" si="155"/>
        <v>24879</v>
      </c>
      <c r="I1674" s="7">
        <f t="shared" ca="1" si="156"/>
        <v>61</v>
      </c>
      <c r="J1674" s="25">
        <f ca="1">IF(I1674=0,0,COUNTIF(I$19:$I1674,C1674*10+1))</f>
        <v>223</v>
      </c>
      <c r="K1674" s="20">
        <f t="shared" ca="1" si="157"/>
        <v>0</v>
      </c>
      <c r="L1674" s="23">
        <f t="shared" ca="1" si="158"/>
        <v>24879</v>
      </c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</row>
    <row r="1675" spans="1:44" x14ac:dyDescent="0.2">
      <c r="A1675" s="14">
        <f>Daten!A1675</f>
        <v>62147</v>
      </c>
      <c r="B1675" s="7" t="str">
        <f>Daten!B1675</f>
        <v>Thörl</v>
      </c>
      <c r="C1675" s="14">
        <f t="shared" si="153"/>
        <v>6</v>
      </c>
      <c r="D1675" s="8">
        <f>Daten!E1675</f>
        <v>2190</v>
      </c>
      <c r="E1675" s="9">
        <f>Daten!D1675</f>
        <v>0</v>
      </c>
      <c r="F1675" s="8">
        <f t="shared" si="154"/>
        <v>3530.1492537313434</v>
      </c>
      <c r="H1675" s="25">
        <f t="shared" ca="1" si="155"/>
        <v>19307</v>
      </c>
      <c r="I1675" s="7">
        <f t="shared" ca="1" si="156"/>
        <v>61</v>
      </c>
      <c r="J1675" s="25">
        <f ca="1">IF(I1675=0,0,COUNTIF(I$19:$I1675,C1675*10+1))</f>
        <v>224</v>
      </c>
      <c r="K1675" s="20">
        <f t="shared" ca="1" si="157"/>
        <v>0</v>
      </c>
      <c r="L1675" s="23">
        <f t="shared" ca="1" si="158"/>
        <v>19307</v>
      </c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</row>
    <row r="1676" spans="1:44" x14ac:dyDescent="0.2">
      <c r="A1676" s="14">
        <f>Daten!A1676</f>
        <v>62148</v>
      </c>
      <c r="B1676" s="7" t="str">
        <f>Daten!B1676</f>
        <v>Tragöß-Sankt Katharein</v>
      </c>
      <c r="C1676" s="14">
        <f t="shared" si="153"/>
        <v>6</v>
      </c>
      <c r="D1676" s="8">
        <f>Daten!E1676</f>
        <v>1789</v>
      </c>
      <c r="E1676" s="9">
        <f>Daten!D1676</f>
        <v>0</v>
      </c>
      <c r="F1676" s="8">
        <f t="shared" si="154"/>
        <v>2883.7611940298507</v>
      </c>
      <c r="H1676" s="25">
        <f t="shared" ca="1" si="155"/>
        <v>15772</v>
      </c>
      <c r="I1676" s="7">
        <f t="shared" ca="1" si="156"/>
        <v>61</v>
      </c>
      <c r="J1676" s="25">
        <f ca="1">IF(I1676=0,0,COUNTIF(I$19:$I1676,C1676*10+1))</f>
        <v>225</v>
      </c>
      <c r="K1676" s="20">
        <f t="shared" ca="1" si="157"/>
        <v>0</v>
      </c>
      <c r="L1676" s="23">
        <f t="shared" ca="1" si="158"/>
        <v>15772</v>
      </c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</row>
    <row r="1677" spans="1:44" x14ac:dyDescent="0.2">
      <c r="A1677" s="14">
        <f>Daten!A1677</f>
        <v>62202</v>
      </c>
      <c r="B1677" s="7" t="str">
        <f>Daten!B1677</f>
        <v>Bad Blumau</v>
      </c>
      <c r="C1677" s="14">
        <f t="shared" si="153"/>
        <v>6</v>
      </c>
      <c r="D1677" s="8">
        <f>Daten!E1677</f>
        <v>1631</v>
      </c>
      <c r="E1677" s="9">
        <f>Daten!D1677</f>
        <v>0</v>
      </c>
      <c r="F1677" s="8">
        <f t="shared" si="154"/>
        <v>2629.0746268656717</v>
      </c>
      <c r="H1677" s="25">
        <f t="shared" ca="1" si="155"/>
        <v>14379</v>
      </c>
      <c r="I1677" s="7">
        <f t="shared" ca="1" si="156"/>
        <v>61</v>
      </c>
      <c r="J1677" s="25">
        <f ca="1">IF(I1677=0,0,COUNTIF(I$19:$I1677,C1677*10+1))</f>
        <v>226</v>
      </c>
      <c r="K1677" s="20">
        <f t="shared" ca="1" si="157"/>
        <v>0</v>
      </c>
      <c r="L1677" s="23">
        <f t="shared" ca="1" si="158"/>
        <v>14379</v>
      </c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</row>
    <row r="1678" spans="1:44" x14ac:dyDescent="0.2">
      <c r="A1678" s="14">
        <f>Daten!A1678</f>
        <v>62205</v>
      </c>
      <c r="B1678" s="7" t="str">
        <f>Daten!B1678</f>
        <v>Buch-St. Magdalena</v>
      </c>
      <c r="C1678" s="14">
        <f t="shared" si="153"/>
        <v>6</v>
      </c>
      <c r="D1678" s="8">
        <f>Daten!E1678</f>
        <v>2196</v>
      </c>
      <c r="E1678" s="9">
        <f>Daten!D1678</f>
        <v>0</v>
      </c>
      <c r="F1678" s="8">
        <f t="shared" si="154"/>
        <v>3539.8208955223881</v>
      </c>
      <c r="H1678" s="25">
        <f t="shared" ca="1" si="155"/>
        <v>19360</v>
      </c>
      <c r="I1678" s="7">
        <f t="shared" ca="1" si="156"/>
        <v>61</v>
      </c>
      <c r="J1678" s="25">
        <f ca="1">IF(I1678=0,0,COUNTIF(I$19:$I1678,C1678*10+1))</f>
        <v>227</v>
      </c>
      <c r="K1678" s="20">
        <f t="shared" ca="1" si="157"/>
        <v>0</v>
      </c>
      <c r="L1678" s="23">
        <f t="shared" ca="1" si="158"/>
        <v>19360</v>
      </c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</row>
    <row r="1679" spans="1:44" x14ac:dyDescent="0.2">
      <c r="A1679" s="14">
        <f>Daten!A1679</f>
        <v>62206</v>
      </c>
      <c r="B1679" s="7" t="str">
        <f>Daten!B1679</f>
        <v>Burgau</v>
      </c>
      <c r="C1679" s="14">
        <f t="shared" si="153"/>
        <v>6</v>
      </c>
      <c r="D1679" s="8">
        <f>Daten!E1679</f>
        <v>1084</v>
      </c>
      <c r="E1679" s="9">
        <f>Daten!D1679</f>
        <v>0</v>
      </c>
      <c r="F1679" s="8">
        <f t="shared" si="154"/>
        <v>1747.3432835820895</v>
      </c>
      <c r="H1679" s="25">
        <f t="shared" ca="1" si="155"/>
        <v>9556</v>
      </c>
      <c r="I1679" s="7">
        <f t="shared" ca="1" si="156"/>
        <v>61</v>
      </c>
      <c r="J1679" s="25">
        <f ca="1">IF(I1679=0,0,COUNTIF(I$19:$I1679,C1679*10+1))</f>
        <v>228</v>
      </c>
      <c r="K1679" s="20">
        <f t="shared" ca="1" si="157"/>
        <v>0</v>
      </c>
      <c r="L1679" s="23">
        <f t="shared" ca="1" si="158"/>
        <v>9556</v>
      </c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</row>
    <row r="1680" spans="1:44" x14ac:dyDescent="0.2">
      <c r="A1680" s="14">
        <f>Daten!A1680</f>
        <v>62209</v>
      </c>
      <c r="B1680" s="7" t="str">
        <f>Daten!B1680</f>
        <v>Ebersdorf</v>
      </c>
      <c r="C1680" s="14">
        <f t="shared" si="153"/>
        <v>6</v>
      </c>
      <c r="D1680" s="8">
        <f>Daten!E1680</f>
        <v>1277</v>
      </c>
      <c r="E1680" s="9">
        <f>Daten!D1680</f>
        <v>0</v>
      </c>
      <c r="F1680" s="8">
        <f t="shared" si="154"/>
        <v>2058.4477611940297</v>
      </c>
      <c r="H1680" s="25">
        <f t="shared" ca="1" si="155"/>
        <v>11258</v>
      </c>
      <c r="I1680" s="7">
        <f t="shared" ca="1" si="156"/>
        <v>61</v>
      </c>
      <c r="J1680" s="25">
        <f ca="1">IF(I1680=0,0,COUNTIF(I$19:$I1680,C1680*10+1))</f>
        <v>229</v>
      </c>
      <c r="K1680" s="20">
        <f t="shared" ca="1" si="157"/>
        <v>0</v>
      </c>
      <c r="L1680" s="23">
        <f t="shared" ca="1" si="158"/>
        <v>11258</v>
      </c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</row>
    <row r="1681" spans="1:44" x14ac:dyDescent="0.2">
      <c r="A1681" s="14">
        <f>Daten!A1681</f>
        <v>62211</v>
      </c>
      <c r="B1681" s="7" t="str">
        <f>Daten!B1681</f>
        <v>Friedberg</v>
      </c>
      <c r="C1681" s="14">
        <f t="shared" si="153"/>
        <v>6</v>
      </c>
      <c r="D1681" s="8">
        <f>Daten!E1681</f>
        <v>2652</v>
      </c>
      <c r="E1681" s="9">
        <f>Daten!D1681</f>
        <v>0</v>
      </c>
      <c r="F1681" s="8">
        <f t="shared" si="154"/>
        <v>4274.8656716417909</v>
      </c>
      <c r="H1681" s="25">
        <f t="shared" ca="1" si="155"/>
        <v>23380</v>
      </c>
      <c r="I1681" s="7">
        <f t="shared" ca="1" si="156"/>
        <v>61</v>
      </c>
      <c r="J1681" s="25">
        <f ca="1">IF(I1681=0,0,COUNTIF(I$19:$I1681,C1681*10+1))</f>
        <v>230</v>
      </c>
      <c r="K1681" s="20">
        <f t="shared" ca="1" si="157"/>
        <v>0</v>
      </c>
      <c r="L1681" s="23">
        <f t="shared" ca="1" si="158"/>
        <v>23380</v>
      </c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</row>
    <row r="1682" spans="1:44" x14ac:dyDescent="0.2">
      <c r="A1682" s="14">
        <f>Daten!A1682</f>
        <v>62214</v>
      </c>
      <c r="B1682" s="7" t="str">
        <f>Daten!B1682</f>
        <v>Greinbach</v>
      </c>
      <c r="C1682" s="14">
        <f t="shared" si="153"/>
        <v>6</v>
      </c>
      <c r="D1682" s="8">
        <f>Daten!E1682</f>
        <v>1884</v>
      </c>
      <c r="E1682" s="9">
        <f>Daten!D1682</f>
        <v>0</v>
      </c>
      <c r="F1682" s="8">
        <f t="shared" si="154"/>
        <v>3036.8955223880598</v>
      </c>
      <c r="H1682" s="25">
        <f t="shared" ca="1" si="155"/>
        <v>16609</v>
      </c>
      <c r="I1682" s="7">
        <f t="shared" ca="1" si="156"/>
        <v>61</v>
      </c>
      <c r="J1682" s="25">
        <f ca="1">IF(I1682=0,0,COUNTIF(I$19:$I1682,C1682*10+1))</f>
        <v>231</v>
      </c>
      <c r="K1682" s="20">
        <f t="shared" ca="1" si="157"/>
        <v>0</v>
      </c>
      <c r="L1682" s="23">
        <f t="shared" ca="1" si="158"/>
        <v>16609</v>
      </c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</row>
    <row r="1683" spans="1:44" x14ac:dyDescent="0.2">
      <c r="A1683" s="14">
        <f>Daten!A1683</f>
        <v>62216</v>
      </c>
      <c r="B1683" s="7" t="str">
        <f>Daten!B1683</f>
        <v>Großsteinbach</v>
      </c>
      <c r="C1683" s="14">
        <f t="shared" ref="C1683:C1746" si="159">INT(A1683/10000)</f>
        <v>6</v>
      </c>
      <c r="D1683" s="8">
        <f>Daten!E1683</f>
        <v>1290</v>
      </c>
      <c r="E1683" s="9">
        <f>Daten!D1683</f>
        <v>0</v>
      </c>
      <c r="F1683" s="8">
        <f t="shared" ref="F1683:F1746" si="160">IF(AND(E1683=1,D1683&lt;=20000),D1683*2,IF(D1683&lt;=10000,D1683*(1+41/67),IF(D1683&lt;=20000,D1683*(1+2/3),IF(D1683&lt;=50000,D1683*(2),D1683*(2+1/3))))+IF(AND(D1683&gt;9000,D1683&lt;=10000),(D1683-9000)*(110/201),0)+IF(AND(D1683&gt;18000,D1683&lt;=20000),(D1683-18000)*(3+1/3),0)+IF(AND(D1683&gt;45000,D1683&lt;=50000),(D1683-45000)*(3+1/3),0))</f>
        <v>2079.4029850746269</v>
      </c>
      <c r="H1683" s="25">
        <f t="shared" ref="H1683:H1746" ca="1" si="161">ROUND(OFFSET($G$6,C1683,0)/OFFSET($F$6,C1683,0)*F1683,0)</f>
        <v>11373</v>
      </c>
      <c r="I1683" s="7">
        <f t="shared" ref="I1683:I1746" ca="1" si="162">IF(H1683&gt;0,C1683*10+1,0)</f>
        <v>61</v>
      </c>
      <c r="J1683" s="25">
        <f ca="1">IF(I1683=0,0,COUNTIF(I$19:$I1683,C1683*10+1))</f>
        <v>232</v>
      </c>
      <c r="K1683" s="20">
        <f t="shared" ref="K1683:K1746" ca="1" si="163">IF(J1683=1,OFFSET($G$6,C1683,0)-OFFSET($H$6,C1683,0),0)</f>
        <v>0</v>
      </c>
      <c r="L1683" s="23">
        <f t="shared" ref="L1683:L1746" ca="1" si="164">H1683+K1683</f>
        <v>11373</v>
      </c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</row>
    <row r="1684" spans="1:44" x14ac:dyDescent="0.2">
      <c r="A1684" s="14">
        <f>Daten!A1684</f>
        <v>62219</v>
      </c>
      <c r="B1684" s="7" t="str">
        <f>Daten!B1684</f>
        <v>Hartberg</v>
      </c>
      <c r="C1684" s="14">
        <f t="shared" si="159"/>
        <v>6</v>
      </c>
      <c r="D1684" s="8">
        <f>Daten!E1684</f>
        <v>6745</v>
      </c>
      <c r="E1684" s="9">
        <f>Daten!D1684</f>
        <v>0</v>
      </c>
      <c r="F1684" s="8">
        <f t="shared" si="160"/>
        <v>10872.537313432837</v>
      </c>
      <c r="H1684" s="25">
        <f t="shared" ca="1" si="161"/>
        <v>59463</v>
      </c>
      <c r="I1684" s="7">
        <f t="shared" ca="1" si="162"/>
        <v>61</v>
      </c>
      <c r="J1684" s="25">
        <f ca="1">IF(I1684=0,0,COUNTIF(I$19:$I1684,C1684*10+1))</f>
        <v>233</v>
      </c>
      <c r="K1684" s="20">
        <f t="shared" ca="1" si="163"/>
        <v>0</v>
      </c>
      <c r="L1684" s="23">
        <f t="shared" ca="1" si="164"/>
        <v>59463</v>
      </c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</row>
    <row r="1685" spans="1:44" x14ac:dyDescent="0.2">
      <c r="A1685" s="14">
        <f>Daten!A1685</f>
        <v>62220</v>
      </c>
      <c r="B1685" s="7" t="str">
        <f>Daten!B1685</f>
        <v>Hartberg Umgebung</v>
      </c>
      <c r="C1685" s="14">
        <f t="shared" si="159"/>
        <v>6</v>
      </c>
      <c r="D1685" s="8">
        <f>Daten!E1685</f>
        <v>2223</v>
      </c>
      <c r="E1685" s="9">
        <f>Daten!D1685</f>
        <v>0</v>
      </c>
      <c r="F1685" s="8">
        <f t="shared" si="160"/>
        <v>3583.3432835820895</v>
      </c>
      <c r="H1685" s="25">
        <f t="shared" ca="1" si="161"/>
        <v>19598</v>
      </c>
      <c r="I1685" s="7">
        <f t="shared" ca="1" si="162"/>
        <v>61</v>
      </c>
      <c r="J1685" s="25">
        <f ca="1">IF(I1685=0,0,COUNTIF(I$19:$I1685,C1685*10+1))</f>
        <v>234</v>
      </c>
      <c r="K1685" s="20">
        <f t="shared" ca="1" si="163"/>
        <v>0</v>
      </c>
      <c r="L1685" s="23">
        <f t="shared" ca="1" si="164"/>
        <v>19598</v>
      </c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</row>
    <row r="1686" spans="1:44" x14ac:dyDescent="0.2">
      <c r="A1686" s="14">
        <f>Daten!A1686</f>
        <v>62226</v>
      </c>
      <c r="B1686" s="7" t="str">
        <f>Daten!B1686</f>
        <v>Lafnitz</v>
      </c>
      <c r="C1686" s="14">
        <f t="shared" si="159"/>
        <v>6</v>
      </c>
      <c r="D1686" s="8">
        <f>Daten!E1686</f>
        <v>1465</v>
      </c>
      <c r="E1686" s="9">
        <f>Daten!D1686</f>
        <v>0</v>
      </c>
      <c r="F1686" s="8">
        <f t="shared" si="160"/>
        <v>2361.4925373134329</v>
      </c>
      <c r="H1686" s="25">
        <f t="shared" ca="1" si="161"/>
        <v>12915</v>
      </c>
      <c r="I1686" s="7">
        <f t="shared" ca="1" si="162"/>
        <v>61</v>
      </c>
      <c r="J1686" s="25">
        <f ca="1">IF(I1686=0,0,COUNTIF(I$19:$I1686,C1686*10+1))</f>
        <v>235</v>
      </c>
      <c r="K1686" s="20">
        <f t="shared" ca="1" si="163"/>
        <v>0</v>
      </c>
      <c r="L1686" s="23">
        <f t="shared" ca="1" si="164"/>
        <v>12915</v>
      </c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</row>
    <row r="1687" spans="1:44" x14ac:dyDescent="0.2">
      <c r="A1687" s="14">
        <f>Daten!A1687</f>
        <v>62232</v>
      </c>
      <c r="B1687" s="7" t="str">
        <f>Daten!B1687</f>
        <v>Ottendorf an der Rittschein</v>
      </c>
      <c r="C1687" s="14">
        <f t="shared" si="159"/>
        <v>6</v>
      </c>
      <c r="D1687" s="8">
        <f>Daten!E1687</f>
        <v>1587</v>
      </c>
      <c r="E1687" s="9">
        <f>Daten!D1687</f>
        <v>0</v>
      </c>
      <c r="F1687" s="8">
        <f t="shared" si="160"/>
        <v>2558.1492537313434</v>
      </c>
      <c r="H1687" s="25">
        <f t="shared" ca="1" si="161"/>
        <v>13991</v>
      </c>
      <c r="I1687" s="7">
        <f t="shared" ca="1" si="162"/>
        <v>61</v>
      </c>
      <c r="J1687" s="25">
        <f ca="1">IF(I1687=0,0,COUNTIF(I$19:$I1687,C1687*10+1))</f>
        <v>236</v>
      </c>
      <c r="K1687" s="20">
        <f t="shared" ca="1" si="163"/>
        <v>0</v>
      </c>
      <c r="L1687" s="23">
        <f t="shared" ca="1" si="164"/>
        <v>13991</v>
      </c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</row>
    <row r="1688" spans="1:44" x14ac:dyDescent="0.2">
      <c r="A1688" s="14">
        <f>Daten!A1688</f>
        <v>62233</v>
      </c>
      <c r="B1688" s="7" t="str">
        <f>Daten!B1688</f>
        <v>Pinggau</v>
      </c>
      <c r="C1688" s="14">
        <f t="shared" si="159"/>
        <v>6</v>
      </c>
      <c r="D1688" s="8">
        <f>Daten!E1688</f>
        <v>3136</v>
      </c>
      <c r="E1688" s="9">
        <f>Daten!D1688</f>
        <v>0</v>
      </c>
      <c r="F1688" s="8">
        <f t="shared" si="160"/>
        <v>5055.0447761194027</v>
      </c>
      <c r="H1688" s="25">
        <f t="shared" ca="1" si="161"/>
        <v>27647</v>
      </c>
      <c r="I1688" s="7">
        <f t="shared" ca="1" si="162"/>
        <v>61</v>
      </c>
      <c r="J1688" s="25">
        <f ca="1">IF(I1688=0,0,COUNTIF(I$19:$I1688,C1688*10+1))</f>
        <v>237</v>
      </c>
      <c r="K1688" s="20">
        <f t="shared" ca="1" si="163"/>
        <v>0</v>
      </c>
      <c r="L1688" s="23">
        <f t="shared" ca="1" si="164"/>
        <v>27647</v>
      </c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</row>
    <row r="1689" spans="1:44" x14ac:dyDescent="0.2">
      <c r="A1689" s="14">
        <f>Daten!A1689</f>
        <v>62235</v>
      </c>
      <c r="B1689" s="7" t="str">
        <f>Daten!B1689</f>
        <v>Pöllauberg</v>
      </c>
      <c r="C1689" s="14">
        <f t="shared" si="159"/>
        <v>6</v>
      </c>
      <c r="D1689" s="8">
        <f>Daten!E1689</f>
        <v>2013</v>
      </c>
      <c r="E1689" s="9">
        <f>Daten!D1689</f>
        <v>0</v>
      </c>
      <c r="F1689" s="8">
        <f t="shared" si="160"/>
        <v>3244.8358208955224</v>
      </c>
      <c r="H1689" s="25">
        <f t="shared" ca="1" si="161"/>
        <v>17746</v>
      </c>
      <c r="I1689" s="7">
        <f t="shared" ca="1" si="162"/>
        <v>61</v>
      </c>
      <c r="J1689" s="25">
        <f ca="1">IF(I1689=0,0,COUNTIF(I$19:$I1689,C1689*10+1))</f>
        <v>238</v>
      </c>
      <c r="K1689" s="20">
        <f t="shared" ca="1" si="163"/>
        <v>0</v>
      </c>
      <c r="L1689" s="23">
        <f t="shared" ca="1" si="164"/>
        <v>17746</v>
      </c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</row>
    <row r="1690" spans="1:44" x14ac:dyDescent="0.2">
      <c r="A1690" s="14">
        <f>Daten!A1690</f>
        <v>62242</v>
      </c>
      <c r="B1690" s="7" t="str">
        <f>Daten!B1690</f>
        <v>Sankt Jakob im Walde</v>
      </c>
      <c r="C1690" s="14">
        <f t="shared" si="159"/>
        <v>6</v>
      </c>
      <c r="D1690" s="8">
        <f>Daten!E1690</f>
        <v>1013</v>
      </c>
      <c r="E1690" s="9">
        <f>Daten!D1690</f>
        <v>0</v>
      </c>
      <c r="F1690" s="8">
        <f t="shared" si="160"/>
        <v>1632.8955223880596</v>
      </c>
      <c r="H1690" s="25">
        <f t="shared" ca="1" si="161"/>
        <v>8931</v>
      </c>
      <c r="I1690" s="7">
        <f t="shared" ca="1" si="162"/>
        <v>61</v>
      </c>
      <c r="J1690" s="25">
        <f ca="1">IF(I1690=0,0,COUNTIF(I$19:$I1690,C1690*10+1))</f>
        <v>239</v>
      </c>
      <c r="K1690" s="20">
        <f t="shared" ca="1" si="163"/>
        <v>0</v>
      </c>
      <c r="L1690" s="23">
        <f t="shared" ca="1" si="164"/>
        <v>8931</v>
      </c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</row>
    <row r="1691" spans="1:44" x14ac:dyDescent="0.2">
      <c r="A1691" s="14">
        <f>Daten!A1691</f>
        <v>62244</v>
      </c>
      <c r="B1691" s="7" t="str">
        <f>Daten!B1691</f>
        <v>Sankt Johann in der Haide</v>
      </c>
      <c r="C1691" s="14">
        <f t="shared" si="159"/>
        <v>6</v>
      </c>
      <c r="D1691" s="8">
        <f>Daten!E1691</f>
        <v>2260</v>
      </c>
      <c r="E1691" s="9">
        <f>Daten!D1691</f>
        <v>0</v>
      </c>
      <c r="F1691" s="8">
        <f t="shared" si="160"/>
        <v>3642.9850746268658</v>
      </c>
      <c r="H1691" s="25">
        <f t="shared" ca="1" si="161"/>
        <v>19924</v>
      </c>
      <c r="I1691" s="7">
        <f t="shared" ca="1" si="162"/>
        <v>61</v>
      </c>
      <c r="J1691" s="25">
        <f ca="1">IF(I1691=0,0,COUNTIF(I$19:$I1691,C1691*10+1))</f>
        <v>240</v>
      </c>
      <c r="K1691" s="20">
        <f t="shared" ca="1" si="163"/>
        <v>0</v>
      </c>
      <c r="L1691" s="23">
        <f t="shared" ca="1" si="164"/>
        <v>19924</v>
      </c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</row>
    <row r="1692" spans="1:44" x14ac:dyDescent="0.2">
      <c r="A1692" s="14">
        <f>Daten!A1692</f>
        <v>62245</v>
      </c>
      <c r="B1692" s="7" t="str">
        <f>Daten!B1692</f>
        <v>Sankt Lorenzen am Wechsel</v>
      </c>
      <c r="C1692" s="14">
        <f t="shared" si="159"/>
        <v>6</v>
      </c>
      <c r="D1692" s="8">
        <f>Daten!E1692</f>
        <v>1420</v>
      </c>
      <c r="E1692" s="9">
        <f>Daten!D1692</f>
        <v>0</v>
      </c>
      <c r="F1692" s="8">
        <f t="shared" si="160"/>
        <v>2288.9552238805968</v>
      </c>
      <c r="H1692" s="25">
        <f t="shared" ca="1" si="161"/>
        <v>12519</v>
      </c>
      <c r="I1692" s="7">
        <f t="shared" ca="1" si="162"/>
        <v>61</v>
      </c>
      <c r="J1692" s="25">
        <f ca="1">IF(I1692=0,0,COUNTIF(I$19:$I1692,C1692*10+1))</f>
        <v>241</v>
      </c>
      <c r="K1692" s="20">
        <f t="shared" ca="1" si="163"/>
        <v>0</v>
      </c>
      <c r="L1692" s="23">
        <f t="shared" ca="1" si="164"/>
        <v>12519</v>
      </c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</row>
    <row r="1693" spans="1:44" x14ac:dyDescent="0.2">
      <c r="A1693" s="14">
        <f>Daten!A1693</f>
        <v>62247</v>
      </c>
      <c r="B1693" s="7" t="str">
        <f>Daten!B1693</f>
        <v>Schäffern</v>
      </c>
      <c r="C1693" s="14">
        <f t="shared" si="159"/>
        <v>6</v>
      </c>
      <c r="D1693" s="8">
        <f>Daten!E1693</f>
        <v>1350</v>
      </c>
      <c r="E1693" s="9">
        <f>Daten!D1693</f>
        <v>0</v>
      </c>
      <c r="F1693" s="8">
        <f t="shared" si="160"/>
        <v>2176.1194029850744</v>
      </c>
      <c r="H1693" s="25">
        <f t="shared" ca="1" si="161"/>
        <v>11901</v>
      </c>
      <c r="I1693" s="7">
        <f t="shared" ca="1" si="162"/>
        <v>61</v>
      </c>
      <c r="J1693" s="25">
        <f ca="1">IF(I1693=0,0,COUNTIF(I$19:$I1693,C1693*10+1))</f>
        <v>242</v>
      </c>
      <c r="K1693" s="20">
        <f t="shared" ca="1" si="163"/>
        <v>0</v>
      </c>
      <c r="L1693" s="23">
        <f t="shared" ca="1" si="164"/>
        <v>11901</v>
      </c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</row>
    <row r="1694" spans="1:44" x14ac:dyDescent="0.2">
      <c r="A1694" s="14">
        <f>Daten!A1694</f>
        <v>62252</v>
      </c>
      <c r="B1694" s="7" t="str">
        <f>Daten!B1694</f>
        <v>Söchau</v>
      </c>
      <c r="C1694" s="14">
        <f t="shared" si="159"/>
        <v>6</v>
      </c>
      <c r="D1694" s="8">
        <f>Daten!E1694</f>
        <v>1459</v>
      </c>
      <c r="E1694" s="9">
        <f>Daten!D1694</f>
        <v>0</v>
      </c>
      <c r="F1694" s="8">
        <f t="shared" si="160"/>
        <v>2351.8208955223881</v>
      </c>
      <c r="H1694" s="25">
        <f t="shared" ca="1" si="161"/>
        <v>12862</v>
      </c>
      <c r="I1694" s="7">
        <f t="shared" ca="1" si="162"/>
        <v>61</v>
      </c>
      <c r="J1694" s="25">
        <f ca="1">IF(I1694=0,0,COUNTIF(I$19:$I1694,C1694*10+1))</f>
        <v>243</v>
      </c>
      <c r="K1694" s="20">
        <f t="shared" ca="1" si="163"/>
        <v>0</v>
      </c>
      <c r="L1694" s="23">
        <f t="shared" ca="1" si="164"/>
        <v>12862</v>
      </c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</row>
    <row r="1695" spans="1:44" x14ac:dyDescent="0.2">
      <c r="A1695" s="14">
        <f>Daten!A1695</f>
        <v>62256</v>
      </c>
      <c r="B1695" s="7" t="str">
        <f>Daten!B1695</f>
        <v>Stubenberg</v>
      </c>
      <c r="C1695" s="14">
        <f t="shared" si="159"/>
        <v>6</v>
      </c>
      <c r="D1695" s="8">
        <f>Daten!E1695</f>
        <v>2239</v>
      </c>
      <c r="E1695" s="9">
        <f>Daten!D1695</f>
        <v>0</v>
      </c>
      <c r="F1695" s="8">
        <f t="shared" si="160"/>
        <v>3609.1343283582091</v>
      </c>
      <c r="H1695" s="25">
        <f t="shared" ca="1" si="161"/>
        <v>19739</v>
      </c>
      <c r="I1695" s="7">
        <f t="shared" ca="1" si="162"/>
        <v>61</v>
      </c>
      <c r="J1695" s="25">
        <f ca="1">IF(I1695=0,0,COUNTIF(I$19:$I1695,C1695*10+1))</f>
        <v>244</v>
      </c>
      <c r="K1695" s="20">
        <f t="shared" ca="1" si="163"/>
        <v>0</v>
      </c>
      <c r="L1695" s="23">
        <f t="shared" ca="1" si="164"/>
        <v>19739</v>
      </c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</row>
    <row r="1696" spans="1:44" x14ac:dyDescent="0.2">
      <c r="A1696" s="14">
        <f>Daten!A1696</f>
        <v>62262</v>
      </c>
      <c r="B1696" s="7" t="str">
        <f>Daten!B1696</f>
        <v>Wenigzell</v>
      </c>
      <c r="C1696" s="14">
        <f t="shared" si="159"/>
        <v>6</v>
      </c>
      <c r="D1696" s="8">
        <f>Daten!E1696</f>
        <v>1409</v>
      </c>
      <c r="E1696" s="9">
        <f>Daten!D1696</f>
        <v>0</v>
      </c>
      <c r="F1696" s="8">
        <f t="shared" si="160"/>
        <v>2271.2238805970151</v>
      </c>
      <c r="H1696" s="25">
        <f t="shared" ca="1" si="161"/>
        <v>12422</v>
      </c>
      <c r="I1696" s="7">
        <f t="shared" ca="1" si="162"/>
        <v>61</v>
      </c>
      <c r="J1696" s="25">
        <f ca="1">IF(I1696=0,0,COUNTIF(I$19:$I1696,C1696*10+1))</f>
        <v>245</v>
      </c>
      <c r="K1696" s="20">
        <f t="shared" ca="1" si="163"/>
        <v>0</v>
      </c>
      <c r="L1696" s="23">
        <f t="shared" ca="1" si="164"/>
        <v>12422</v>
      </c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</row>
    <row r="1697" spans="1:44" x14ac:dyDescent="0.2">
      <c r="A1697" s="14">
        <f>Daten!A1697</f>
        <v>62264</v>
      </c>
      <c r="B1697" s="7" t="str">
        <f>Daten!B1697</f>
        <v>Bad Waltersdorf</v>
      </c>
      <c r="C1697" s="14">
        <f t="shared" si="159"/>
        <v>6</v>
      </c>
      <c r="D1697" s="8">
        <f>Daten!E1697</f>
        <v>3898</v>
      </c>
      <c r="E1697" s="9">
        <f>Daten!D1697</f>
        <v>0</v>
      </c>
      <c r="F1697" s="8">
        <f t="shared" si="160"/>
        <v>6283.3432835820895</v>
      </c>
      <c r="H1697" s="25">
        <f t="shared" ca="1" si="161"/>
        <v>34364</v>
      </c>
      <c r="I1697" s="7">
        <f t="shared" ca="1" si="162"/>
        <v>61</v>
      </c>
      <c r="J1697" s="25">
        <f ca="1">IF(I1697=0,0,COUNTIF(I$19:$I1697,C1697*10+1))</f>
        <v>246</v>
      </c>
      <c r="K1697" s="20">
        <f t="shared" ca="1" si="163"/>
        <v>0</v>
      </c>
      <c r="L1697" s="23">
        <f t="shared" ca="1" si="164"/>
        <v>34364</v>
      </c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</row>
    <row r="1698" spans="1:44" x14ac:dyDescent="0.2">
      <c r="A1698" s="14">
        <f>Daten!A1698</f>
        <v>62265</v>
      </c>
      <c r="B1698" s="7" t="str">
        <f>Daten!B1698</f>
        <v>Dechantskirchen</v>
      </c>
      <c r="C1698" s="14">
        <f t="shared" si="159"/>
        <v>6</v>
      </c>
      <c r="D1698" s="8">
        <f>Daten!E1698</f>
        <v>2005</v>
      </c>
      <c r="E1698" s="9">
        <f>Daten!D1698</f>
        <v>0</v>
      </c>
      <c r="F1698" s="8">
        <f t="shared" si="160"/>
        <v>3231.9402985074626</v>
      </c>
      <c r="H1698" s="25">
        <f t="shared" ca="1" si="161"/>
        <v>17676</v>
      </c>
      <c r="I1698" s="7">
        <f t="shared" ca="1" si="162"/>
        <v>61</v>
      </c>
      <c r="J1698" s="25">
        <f ca="1">IF(I1698=0,0,COUNTIF(I$19:$I1698,C1698*10+1))</f>
        <v>247</v>
      </c>
      <c r="K1698" s="20">
        <f t="shared" ca="1" si="163"/>
        <v>0</v>
      </c>
      <c r="L1698" s="23">
        <f t="shared" ca="1" si="164"/>
        <v>17676</v>
      </c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</row>
    <row r="1699" spans="1:44" x14ac:dyDescent="0.2">
      <c r="A1699" s="14">
        <f>Daten!A1699</f>
        <v>62266</v>
      </c>
      <c r="B1699" s="7" t="str">
        <f>Daten!B1699</f>
        <v>Feistritztal</v>
      </c>
      <c r="C1699" s="14">
        <f t="shared" si="159"/>
        <v>6</v>
      </c>
      <c r="D1699" s="8">
        <f>Daten!E1699</f>
        <v>2382</v>
      </c>
      <c r="E1699" s="9">
        <f>Daten!D1699</f>
        <v>0</v>
      </c>
      <c r="F1699" s="8">
        <f t="shared" si="160"/>
        <v>3839.6417910447763</v>
      </c>
      <c r="H1699" s="25">
        <f t="shared" ca="1" si="161"/>
        <v>21000</v>
      </c>
      <c r="I1699" s="7">
        <f t="shared" ca="1" si="162"/>
        <v>61</v>
      </c>
      <c r="J1699" s="25">
        <f ca="1">IF(I1699=0,0,COUNTIF(I$19:$I1699,C1699*10+1))</f>
        <v>248</v>
      </c>
      <c r="K1699" s="20">
        <f t="shared" ca="1" si="163"/>
        <v>0</v>
      </c>
      <c r="L1699" s="23">
        <f t="shared" ca="1" si="164"/>
        <v>21000</v>
      </c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</row>
    <row r="1700" spans="1:44" x14ac:dyDescent="0.2">
      <c r="A1700" s="14">
        <f>Daten!A1700</f>
        <v>62267</v>
      </c>
      <c r="B1700" s="7" t="str">
        <f>Daten!B1700</f>
        <v>Fürstenfeld</v>
      </c>
      <c r="C1700" s="14">
        <f t="shared" si="159"/>
        <v>6</v>
      </c>
      <c r="D1700" s="8">
        <f>Daten!E1700</f>
        <v>8853</v>
      </c>
      <c r="E1700" s="9">
        <f>Daten!D1700</f>
        <v>0</v>
      </c>
      <c r="F1700" s="8">
        <f t="shared" si="160"/>
        <v>14270.507462686566</v>
      </c>
      <c r="H1700" s="25">
        <f t="shared" ca="1" si="161"/>
        <v>78047</v>
      </c>
      <c r="I1700" s="7">
        <f t="shared" ca="1" si="162"/>
        <v>61</v>
      </c>
      <c r="J1700" s="25">
        <f ca="1">IF(I1700=0,0,COUNTIF(I$19:$I1700,C1700*10+1))</f>
        <v>249</v>
      </c>
      <c r="K1700" s="20">
        <f t="shared" ca="1" si="163"/>
        <v>0</v>
      </c>
      <c r="L1700" s="23">
        <f t="shared" ca="1" si="164"/>
        <v>78047</v>
      </c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</row>
    <row r="1701" spans="1:44" x14ac:dyDescent="0.2">
      <c r="A1701" s="14">
        <f>Daten!A1701</f>
        <v>62268</v>
      </c>
      <c r="B1701" s="7" t="str">
        <f>Daten!B1701</f>
        <v>Grafendorf bei Hartberg</v>
      </c>
      <c r="C1701" s="14">
        <f t="shared" si="159"/>
        <v>6</v>
      </c>
      <c r="D1701" s="8">
        <f>Daten!E1701</f>
        <v>3229</v>
      </c>
      <c r="E1701" s="9">
        <f>Daten!D1701</f>
        <v>0</v>
      </c>
      <c r="F1701" s="8">
        <f t="shared" si="160"/>
        <v>5204.9552238805973</v>
      </c>
      <c r="H1701" s="25">
        <f t="shared" ca="1" si="161"/>
        <v>28467</v>
      </c>
      <c r="I1701" s="7">
        <f t="shared" ca="1" si="162"/>
        <v>61</v>
      </c>
      <c r="J1701" s="25">
        <f ca="1">IF(I1701=0,0,COUNTIF(I$19:$I1701,C1701*10+1))</f>
        <v>250</v>
      </c>
      <c r="K1701" s="20">
        <f t="shared" ca="1" si="163"/>
        <v>0</v>
      </c>
      <c r="L1701" s="23">
        <f t="shared" ca="1" si="164"/>
        <v>28467</v>
      </c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</row>
    <row r="1702" spans="1:44" x14ac:dyDescent="0.2">
      <c r="A1702" s="14">
        <f>Daten!A1702</f>
        <v>62269</v>
      </c>
      <c r="B1702" s="7" t="str">
        <f>Daten!B1702</f>
        <v>Großwilfersdorf</v>
      </c>
      <c r="C1702" s="14">
        <f t="shared" si="159"/>
        <v>6</v>
      </c>
      <c r="D1702" s="8">
        <f>Daten!E1702</f>
        <v>2148</v>
      </c>
      <c r="E1702" s="9">
        <f>Daten!D1702</f>
        <v>0</v>
      </c>
      <c r="F1702" s="8">
        <f t="shared" si="160"/>
        <v>3462.4477611940297</v>
      </c>
      <c r="H1702" s="25">
        <f t="shared" ca="1" si="161"/>
        <v>18937</v>
      </c>
      <c r="I1702" s="7">
        <f t="shared" ca="1" si="162"/>
        <v>61</v>
      </c>
      <c r="J1702" s="25">
        <f ca="1">IF(I1702=0,0,COUNTIF(I$19:$I1702,C1702*10+1))</f>
        <v>251</v>
      </c>
      <c r="K1702" s="20">
        <f t="shared" ca="1" si="163"/>
        <v>0</v>
      </c>
      <c r="L1702" s="23">
        <f t="shared" ca="1" si="164"/>
        <v>18937</v>
      </c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</row>
    <row r="1703" spans="1:44" x14ac:dyDescent="0.2">
      <c r="A1703" s="14">
        <f>Daten!A1703</f>
        <v>62270</v>
      </c>
      <c r="B1703" s="7" t="str">
        <f>Daten!B1703</f>
        <v>Hartl</v>
      </c>
      <c r="C1703" s="14">
        <f t="shared" si="159"/>
        <v>6</v>
      </c>
      <c r="D1703" s="8">
        <f>Daten!E1703</f>
        <v>2128</v>
      </c>
      <c r="E1703" s="9">
        <f>Daten!D1703</f>
        <v>0</v>
      </c>
      <c r="F1703" s="8">
        <f t="shared" si="160"/>
        <v>3430.2089552238804</v>
      </c>
      <c r="H1703" s="25">
        <f t="shared" ca="1" si="161"/>
        <v>18760</v>
      </c>
      <c r="I1703" s="7">
        <f t="shared" ca="1" si="162"/>
        <v>61</v>
      </c>
      <c r="J1703" s="25">
        <f ca="1">IF(I1703=0,0,COUNTIF(I$19:$I1703,C1703*10+1))</f>
        <v>252</v>
      </c>
      <c r="K1703" s="20">
        <f t="shared" ca="1" si="163"/>
        <v>0</v>
      </c>
      <c r="L1703" s="23">
        <f t="shared" ca="1" si="164"/>
        <v>18760</v>
      </c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</row>
    <row r="1704" spans="1:44" x14ac:dyDescent="0.2">
      <c r="A1704" s="14">
        <f>Daten!A1704</f>
        <v>62271</v>
      </c>
      <c r="B1704" s="7" t="str">
        <f>Daten!B1704</f>
        <v>Ilz</v>
      </c>
      <c r="C1704" s="14">
        <f t="shared" si="159"/>
        <v>6</v>
      </c>
      <c r="D1704" s="8">
        <f>Daten!E1704</f>
        <v>3766</v>
      </c>
      <c r="E1704" s="9">
        <f>Daten!D1704</f>
        <v>0</v>
      </c>
      <c r="F1704" s="8">
        <f t="shared" si="160"/>
        <v>6070.5671641791041</v>
      </c>
      <c r="H1704" s="25">
        <f t="shared" ca="1" si="161"/>
        <v>33201</v>
      </c>
      <c r="I1704" s="7">
        <f t="shared" ca="1" si="162"/>
        <v>61</v>
      </c>
      <c r="J1704" s="25">
        <f ca="1">IF(I1704=0,0,COUNTIF(I$19:$I1704,C1704*10+1))</f>
        <v>253</v>
      </c>
      <c r="K1704" s="20">
        <f t="shared" ca="1" si="163"/>
        <v>0</v>
      </c>
      <c r="L1704" s="23">
        <f t="shared" ca="1" si="164"/>
        <v>33201</v>
      </c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</row>
    <row r="1705" spans="1:44" x14ac:dyDescent="0.2">
      <c r="A1705" s="14">
        <f>Daten!A1705</f>
        <v>62272</v>
      </c>
      <c r="B1705" s="7" t="str">
        <f>Daten!B1705</f>
        <v>Kaindorf</v>
      </c>
      <c r="C1705" s="14">
        <f t="shared" si="159"/>
        <v>6</v>
      </c>
      <c r="D1705" s="8">
        <f>Daten!E1705</f>
        <v>3023</v>
      </c>
      <c r="E1705" s="9">
        <f>Daten!D1705</f>
        <v>0</v>
      </c>
      <c r="F1705" s="8">
        <f t="shared" si="160"/>
        <v>4872.8955223880594</v>
      </c>
      <c r="H1705" s="25">
        <f t="shared" ca="1" si="161"/>
        <v>26651</v>
      </c>
      <c r="I1705" s="7">
        <f t="shared" ca="1" si="162"/>
        <v>61</v>
      </c>
      <c r="J1705" s="25">
        <f ca="1">IF(I1705=0,0,COUNTIF(I$19:$I1705,C1705*10+1))</f>
        <v>254</v>
      </c>
      <c r="K1705" s="20">
        <f t="shared" ca="1" si="163"/>
        <v>0</v>
      </c>
      <c r="L1705" s="23">
        <f t="shared" ca="1" si="164"/>
        <v>26651</v>
      </c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</row>
    <row r="1706" spans="1:44" x14ac:dyDescent="0.2">
      <c r="A1706" s="14">
        <f>Daten!A1706</f>
        <v>62273</v>
      </c>
      <c r="B1706" s="7" t="str">
        <f>Daten!B1706</f>
        <v>Bad Loipersdorf</v>
      </c>
      <c r="C1706" s="14">
        <f t="shared" si="159"/>
        <v>6</v>
      </c>
      <c r="D1706" s="8">
        <f>Daten!E1706</f>
        <v>1821</v>
      </c>
      <c r="E1706" s="9">
        <f>Daten!D1706</f>
        <v>0</v>
      </c>
      <c r="F1706" s="8">
        <f t="shared" si="160"/>
        <v>2935.3432835820895</v>
      </c>
      <c r="H1706" s="25">
        <f t="shared" ca="1" si="161"/>
        <v>16054</v>
      </c>
      <c r="I1706" s="7">
        <f t="shared" ca="1" si="162"/>
        <v>61</v>
      </c>
      <c r="J1706" s="25">
        <f ca="1">IF(I1706=0,0,COUNTIF(I$19:$I1706,C1706*10+1))</f>
        <v>255</v>
      </c>
      <c r="K1706" s="20">
        <f t="shared" ca="1" si="163"/>
        <v>0</v>
      </c>
      <c r="L1706" s="23">
        <f t="shared" ca="1" si="164"/>
        <v>16054</v>
      </c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</row>
    <row r="1707" spans="1:44" x14ac:dyDescent="0.2">
      <c r="A1707" s="14">
        <f>Daten!A1707</f>
        <v>62274</v>
      </c>
      <c r="B1707" s="7" t="str">
        <f>Daten!B1707</f>
        <v>Neudau</v>
      </c>
      <c r="C1707" s="14">
        <f t="shared" si="159"/>
        <v>6</v>
      </c>
      <c r="D1707" s="8">
        <f>Daten!E1707</f>
        <v>1527</v>
      </c>
      <c r="E1707" s="9">
        <f>Daten!D1707</f>
        <v>0</v>
      </c>
      <c r="F1707" s="8">
        <f t="shared" si="160"/>
        <v>2461.4328358208954</v>
      </c>
      <c r="H1707" s="25">
        <f t="shared" ca="1" si="161"/>
        <v>13462</v>
      </c>
      <c r="I1707" s="7">
        <f t="shared" ca="1" si="162"/>
        <v>61</v>
      </c>
      <c r="J1707" s="25">
        <f ca="1">IF(I1707=0,0,COUNTIF(I$19:$I1707,C1707*10+1))</f>
        <v>256</v>
      </c>
      <c r="K1707" s="20">
        <f t="shared" ca="1" si="163"/>
        <v>0</v>
      </c>
      <c r="L1707" s="23">
        <f t="shared" ca="1" si="164"/>
        <v>13462</v>
      </c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</row>
    <row r="1708" spans="1:44" x14ac:dyDescent="0.2">
      <c r="A1708" s="14">
        <f>Daten!A1708</f>
        <v>62275</v>
      </c>
      <c r="B1708" s="7" t="str">
        <f>Daten!B1708</f>
        <v>Pöllau</v>
      </c>
      <c r="C1708" s="14">
        <f t="shared" si="159"/>
        <v>6</v>
      </c>
      <c r="D1708" s="8">
        <f>Daten!E1708</f>
        <v>5975</v>
      </c>
      <c r="E1708" s="9">
        <f>Daten!D1708</f>
        <v>0</v>
      </c>
      <c r="F1708" s="8">
        <f t="shared" si="160"/>
        <v>9631.3432835820895</v>
      </c>
      <c r="H1708" s="25">
        <f t="shared" ca="1" si="161"/>
        <v>52675</v>
      </c>
      <c r="I1708" s="7">
        <f t="shared" ca="1" si="162"/>
        <v>61</v>
      </c>
      <c r="J1708" s="25">
        <f ca="1">IF(I1708=0,0,COUNTIF(I$19:$I1708,C1708*10+1))</f>
        <v>257</v>
      </c>
      <c r="K1708" s="20">
        <f t="shared" ca="1" si="163"/>
        <v>0</v>
      </c>
      <c r="L1708" s="23">
        <f t="shared" ca="1" si="164"/>
        <v>52675</v>
      </c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</row>
    <row r="1709" spans="1:44" x14ac:dyDescent="0.2">
      <c r="A1709" s="14">
        <f>Daten!A1709</f>
        <v>62276</v>
      </c>
      <c r="B1709" s="7" t="str">
        <f>Daten!B1709</f>
        <v>Rohr bei Hartberg</v>
      </c>
      <c r="C1709" s="14">
        <f t="shared" si="159"/>
        <v>6</v>
      </c>
      <c r="D1709" s="8">
        <f>Daten!E1709</f>
        <v>1418</v>
      </c>
      <c r="E1709" s="9">
        <f>Daten!D1709</f>
        <v>0</v>
      </c>
      <c r="F1709" s="8">
        <f t="shared" si="160"/>
        <v>2285.7313432835822</v>
      </c>
      <c r="H1709" s="25">
        <f t="shared" ca="1" si="161"/>
        <v>12501</v>
      </c>
      <c r="I1709" s="7">
        <f t="shared" ca="1" si="162"/>
        <v>61</v>
      </c>
      <c r="J1709" s="25">
        <f ca="1">IF(I1709=0,0,COUNTIF(I$19:$I1709,C1709*10+1))</f>
        <v>258</v>
      </c>
      <c r="K1709" s="20">
        <f t="shared" ca="1" si="163"/>
        <v>0</v>
      </c>
      <c r="L1709" s="23">
        <f t="shared" ca="1" si="164"/>
        <v>12501</v>
      </c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</row>
    <row r="1710" spans="1:44" x14ac:dyDescent="0.2">
      <c r="A1710" s="14">
        <f>Daten!A1710</f>
        <v>62277</v>
      </c>
      <c r="B1710" s="7" t="str">
        <f>Daten!B1710</f>
        <v>Rohrbach an der Lafnitz</v>
      </c>
      <c r="C1710" s="14">
        <f t="shared" si="159"/>
        <v>6</v>
      </c>
      <c r="D1710" s="8">
        <f>Daten!E1710</f>
        <v>2649</v>
      </c>
      <c r="E1710" s="9">
        <f>Daten!D1710</f>
        <v>0</v>
      </c>
      <c r="F1710" s="8">
        <f t="shared" si="160"/>
        <v>4270.0298507462685</v>
      </c>
      <c r="H1710" s="25">
        <f t="shared" ca="1" si="161"/>
        <v>23353</v>
      </c>
      <c r="I1710" s="7">
        <f t="shared" ca="1" si="162"/>
        <v>61</v>
      </c>
      <c r="J1710" s="25">
        <f ca="1">IF(I1710=0,0,COUNTIF(I$19:$I1710,C1710*10+1))</f>
        <v>259</v>
      </c>
      <c r="K1710" s="20">
        <f t="shared" ca="1" si="163"/>
        <v>0</v>
      </c>
      <c r="L1710" s="23">
        <f t="shared" ca="1" si="164"/>
        <v>23353</v>
      </c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</row>
    <row r="1711" spans="1:44" x14ac:dyDescent="0.2">
      <c r="A1711" s="14">
        <f>Daten!A1711</f>
        <v>62278</v>
      </c>
      <c r="B1711" s="7" t="str">
        <f>Daten!B1711</f>
        <v>Vorau</v>
      </c>
      <c r="C1711" s="14">
        <f t="shared" si="159"/>
        <v>6</v>
      </c>
      <c r="D1711" s="8">
        <f>Daten!E1711</f>
        <v>4651</v>
      </c>
      <c r="E1711" s="9">
        <f>Daten!D1711</f>
        <v>0</v>
      </c>
      <c r="F1711" s="8">
        <f t="shared" si="160"/>
        <v>7497.1343283582091</v>
      </c>
      <c r="H1711" s="25">
        <f t="shared" ca="1" si="161"/>
        <v>41003</v>
      </c>
      <c r="I1711" s="7">
        <f t="shared" ca="1" si="162"/>
        <v>61</v>
      </c>
      <c r="J1711" s="25">
        <f ca="1">IF(I1711=0,0,COUNTIF(I$19:$I1711,C1711*10+1))</f>
        <v>260</v>
      </c>
      <c r="K1711" s="20">
        <f t="shared" ca="1" si="163"/>
        <v>0</v>
      </c>
      <c r="L1711" s="23">
        <f t="shared" ca="1" si="164"/>
        <v>41003</v>
      </c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</row>
    <row r="1712" spans="1:44" x14ac:dyDescent="0.2">
      <c r="A1712" s="14">
        <f>Daten!A1712</f>
        <v>62279</v>
      </c>
      <c r="B1712" s="7" t="str">
        <f>Daten!B1712</f>
        <v>Waldbach-Mönichwald</v>
      </c>
      <c r="C1712" s="14">
        <f t="shared" si="159"/>
        <v>6</v>
      </c>
      <c r="D1712" s="8">
        <f>Daten!E1712</f>
        <v>1406</v>
      </c>
      <c r="E1712" s="9">
        <f>Daten!D1712</f>
        <v>0</v>
      </c>
      <c r="F1712" s="8">
        <f t="shared" si="160"/>
        <v>2266.3880597014927</v>
      </c>
      <c r="H1712" s="25">
        <f t="shared" ca="1" si="161"/>
        <v>12395</v>
      </c>
      <c r="I1712" s="7">
        <f t="shared" ca="1" si="162"/>
        <v>61</v>
      </c>
      <c r="J1712" s="25">
        <f ca="1">IF(I1712=0,0,COUNTIF(I$19:$I1712,C1712*10+1))</f>
        <v>261</v>
      </c>
      <c r="K1712" s="20">
        <f t="shared" ca="1" si="163"/>
        <v>0</v>
      </c>
      <c r="L1712" s="23">
        <f t="shared" ca="1" si="164"/>
        <v>12395</v>
      </c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</row>
    <row r="1713" spans="1:44" x14ac:dyDescent="0.2">
      <c r="A1713" s="14">
        <f>Daten!A1713</f>
        <v>62311</v>
      </c>
      <c r="B1713" s="7" t="str">
        <f>Daten!B1713</f>
        <v>Edelsbach bei Feldbach</v>
      </c>
      <c r="C1713" s="14">
        <f t="shared" si="159"/>
        <v>6</v>
      </c>
      <c r="D1713" s="8">
        <f>Daten!E1713</f>
        <v>1347</v>
      </c>
      <c r="E1713" s="9">
        <f>Daten!D1713</f>
        <v>0</v>
      </c>
      <c r="F1713" s="8">
        <f t="shared" si="160"/>
        <v>2171.2835820895521</v>
      </c>
      <c r="H1713" s="25">
        <f t="shared" ca="1" si="161"/>
        <v>11875</v>
      </c>
      <c r="I1713" s="7">
        <f t="shared" ca="1" si="162"/>
        <v>61</v>
      </c>
      <c r="J1713" s="25">
        <f ca="1">IF(I1713=0,0,COUNTIF(I$19:$I1713,C1713*10+1))</f>
        <v>262</v>
      </c>
      <c r="K1713" s="20">
        <f t="shared" ca="1" si="163"/>
        <v>0</v>
      </c>
      <c r="L1713" s="23">
        <f t="shared" ca="1" si="164"/>
        <v>11875</v>
      </c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</row>
    <row r="1714" spans="1:44" x14ac:dyDescent="0.2">
      <c r="A1714" s="14">
        <f>Daten!A1714</f>
        <v>62314</v>
      </c>
      <c r="B1714" s="7" t="str">
        <f>Daten!B1714</f>
        <v>Eichkögl</v>
      </c>
      <c r="C1714" s="14">
        <f t="shared" si="159"/>
        <v>6</v>
      </c>
      <c r="D1714" s="8">
        <f>Daten!E1714</f>
        <v>1375</v>
      </c>
      <c r="E1714" s="9">
        <f>Daten!D1714</f>
        <v>0</v>
      </c>
      <c r="F1714" s="8">
        <f t="shared" si="160"/>
        <v>2216.4179104477612</v>
      </c>
      <c r="H1714" s="25">
        <f t="shared" ca="1" si="161"/>
        <v>12122</v>
      </c>
      <c r="I1714" s="7">
        <f t="shared" ca="1" si="162"/>
        <v>61</v>
      </c>
      <c r="J1714" s="25">
        <f ca="1">IF(I1714=0,0,COUNTIF(I$19:$I1714,C1714*10+1))</f>
        <v>263</v>
      </c>
      <c r="K1714" s="20">
        <f t="shared" ca="1" si="163"/>
        <v>0</v>
      </c>
      <c r="L1714" s="23">
        <f t="shared" ca="1" si="164"/>
        <v>12122</v>
      </c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</row>
    <row r="1715" spans="1:44" x14ac:dyDescent="0.2">
      <c r="A1715" s="14">
        <f>Daten!A1715</f>
        <v>62326</v>
      </c>
      <c r="B1715" s="7" t="str">
        <f>Daten!B1715</f>
        <v>Halbenrain</v>
      </c>
      <c r="C1715" s="14">
        <f t="shared" si="159"/>
        <v>6</v>
      </c>
      <c r="D1715" s="8">
        <f>Daten!E1715</f>
        <v>1674</v>
      </c>
      <c r="E1715" s="9">
        <f>Daten!D1715</f>
        <v>0</v>
      </c>
      <c r="F1715" s="8">
        <f t="shared" si="160"/>
        <v>2698.3880597014927</v>
      </c>
      <c r="H1715" s="25">
        <f t="shared" ca="1" si="161"/>
        <v>14758</v>
      </c>
      <c r="I1715" s="7">
        <f t="shared" ca="1" si="162"/>
        <v>61</v>
      </c>
      <c r="J1715" s="25">
        <f ca="1">IF(I1715=0,0,COUNTIF(I$19:$I1715,C1715*10+1))</f>
        <v>264</v>
      </c>
      <c r="K1715" s="20">
        <f t="shared" ca="1" si="163"/>
        <v>0</v>
      </c>
      <c r="L1715" s="23">
        <f t="shared" ca="1" si="164"/>
        <v>14758</v>
      </c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</row>
    <row r="1716" spans="1:44" x14ac:dyDescent="0.2">
      <c r="A1716" s="14">
        <f>Daten!A1716</f>
        <v>62330</v>
      </c>
      <c r="B1716" s="7" t="str">
        <f>Daten!B1716</f>
        <v>Jagerberg</v>
      </c>
      <c r="C1716" s="14">
        <f t="shared" si="159"/>
        <v>6</v>
      </c>
      <c r="D1716" s="8">
        <f>Daten!E1716</f>
        <v>1638</v>
      </c>
      <c r="E1716" s="9">
        <f>Daten!D1716</f>
        <v>0</v>
      </c>
      <c r="F1716" s="8">
        <f t="shared" si="160"/>
        <v>2640.3582089552237</v>
      </c>
      <c r="H1716" s="25">
        <f t="shared" ca="1" si="161"/>
        <v>14440</v>
      </c>
      <c r="I1716" s="7">
        <f t="shared" ca="1" si="162"/>
        <v>61</v>
      </c>
      <c r="J1716" s="25">
        <f ca="1">IF(I1716=0,0,COUNTIF(I$19:$I1716,C1716*10+1))</f>
        <v>265</v>
      </c>
      <c r="K1716" s="20">
        <f t="shared" ca="1" si="163"/>
        <v>0</v>
      </c>
      <c r="L1716" s="23">
        <f t="shared" ca="1" si="164"/>
        <v>14440</v>
      </c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</row>
    <row r="1717" spans="1:44" x14ac:dyDescent="0.2">
      <c r="A1717" s="14">
        <f>Daten!A1717</f>
        <v>62332</v>
      </c>
      <c r="B1717" s="7" t="str">
        <f>Daten!B1717</f>
        <v>Kapfenstein</v>
      </c>
      <c r="C1717" s="14">
        <f t="shared" si="159"/>
        <v>6</v>
      </c>
      <c r="D1717" s="8">
        <f>Daten!E1717</f>
        <v>1534</v>
      </c>
      <c r="E1717" s="9">
        <f>Daten!D1717</f>
        <v>0</v>
      </c>
      <c r="F1717" s="8">
        <f t="shared" si="160"/>
        <v>2472.7164179104479</v>
      </c>
      <c r="H1717" s="25">
        <f t="shared" ca="1" si="161"/>
        <v>13524</v>
      </c>
      <c r="I1717" s="7">
        <f t="shared" ca="1" si="162"/>
        <v>61</v>
      </c>
      <c r="J1717" s="25">
        <f ca="1">IF(I1717=0,0,COUNTIF(I$19:$I1717,C1717*10+1))</f>
        <v>266</v>
      </c>
      <c r="K1717" s="20">
        <f t="shared" ca="1" si="163"/>
        <v>0</v>
      </c>
      <c r="L1717" s="23">
        <f t="shared" ca="1" si="164"/>
        <v>13524</v>
      </c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</row>
    <row r="1718" spans="1:44" x14ac:dyDescent="0.2">
      <c r="A1718" s="14">
        <f>Daten!A1718</f>
        <v>62335</v>
      </c>
      <c r="B1718" s="7" t="str">
        <f>Daten!B1718</f>
        <v>Klöch</v>
      </c>
      <c r="C1718" s="14">
        <f t="shared" si="159"/>
        <v>6</v>
      </c>
      <c r="D1718" s="8">
        <f>Daten!E1718</f>
        <v>1165</v>
      </c>
      <c r="E1718" s="9">
        <f>Daten!D1718</f>
        <v>0</v>
      </c>
      <c r="F1718" s="8">
        <f t="shared" si="160"/>
        <v>1877.9104477611941</v>
      </c>
      <c r="H1718" s="25">
        <f t="shared" ca="1" si="161"/>
        <v>10271</v>
      </c>
      <c r="I1718" s="7">
        <f t="shared" ca="1" si="162"/>
        <v>61</v>
      </c>
      <c r="J1718" s="25">
        <f ca="1">IF(I1718=0,0,COUNTIF(I$19:$I1718,C1718*10+1))</f>
        <v>267</v>
      </c>
      <c r="K1718" s="20">
        <f t="shared" ca="1" si="163"/>
        <v>0</v>
      </c>
      <c r="L1718" s="23">
        <f t="shared" ca="1" si="164"/>
        <v>10271</v>
      </c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</row>
    <row r="1719" spans="1:44" x14ac:dyDescent="0.2">
      <c r="A1719" s="14">
        <f>Daten!A1719</f>
        <v>62343</v>
      </c>
      <c r="B1719" s="7" t="str">
        <f>Daten!B1719</f>
        <v>Mettersdorf am Saßbach</v>
      </c>
      <c r="C1719" s="14">
        <f t="shared" si="159"/>
        <v>6</v>
      </c>
      <c r="D1719" s="8">
        <f>Daten!E1719</f>
        <v>1344</v>
      </c>
      <c r="E1719" s="9">
        <f>Daten!D1719</f>
        <v>0</v>
      </c>
      <c r="F1719" s="8">
        <f t="shared" si="160"/>
        <v>2166.4477611940297</v>
      </c>
      <c r="H1719" s="25">
        <f t="shared" ca="1" si="161"/>
        <v>11849</v>
      </c>
      <c r="I1719" s="7">
        <f t="shared" ca="1" si="162"/>
        <v>61</v>
      </c>
      <c r="J1719" s="25">
        <f ca="1">IF(I1719=0,0,COUNTIF(I$19:$I1719,C1719*10+1))</f>
        <v>268</v>
      </c>
      <c r="K1719" s="20">
        <f t="shared" ca="1" si="163"/>
        <v>0</v>
      </c>
      <c r="L1719" s="23">
        <f t="shared" ca="1" si="164"/>
        <v>11849</v>
      </c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</row>
    <row r="1720" spans="1:44" x14ac:dyDescent="0.2">
      <c r="A1720" s="14">
        <f>Daten!A1720</f>
        <v>62368</v>
      </c>
      <c r="B1720" s="7" t="str">
        <f>Daten!B1720</f>
        <v>Tieschen</v>
      </c>
      <c r="C1720" s="14">
        <f t="shared" si="159"/>
        <v>6</v>
      </c>
      <c r="D1720" s="8">
        <f>Daten!E1720</f>
        <v>1226</v>
      </c>
      <c r="E1720" s="9">
        <f>Daten!D1720</f>
        <v>0</v>
      </c>
      <c r="F1720" s="8">
        <f t="shared" si="160"/>
        <v>1976.2388059701493</v>
      </c>
      <c r="H1720" s="25">
        <f t="shared" ca="1" si="161"/>
        <v>10808</v>
      </c>
      <c r="I1720" s="7">
        <f t="shared" ca="1" si="162"/>
        <v>61</v>
      </c>
      <c r="J1720" s="25">
        <f ca="1">IF(I1720=0,0,COUNTIF(I$19:$I1720,C1720*10+1))</f>
        <v>269</v>
      </c>
      <c r="K1720" s="20">
        <f t="shared" ca="1" si="163"/>
        <v>0</v>
      </c>
      <c r="L1720" s="23">
        <f t="shared" ca="1" si="164"/>
        <v>10808</v>
      </c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</row>
    <row r="1721" spans="1:44" x14ac:dyDescent="0.2">
      <c r="A1721" s="14">
        <f>Daten!A1721</f>
        <v>62372</v>
      </c>
      <c r="B1721" s="7" t="str">
        <f>Daten!B1721</f>
        <v>Unterlamm</v>
      </c>
      <c r="C1721" s="14">
        <f t="shared" si="159"/>
        <v>6</v>
      </c>
      <c r="D1721" s="8">
        <f>Daten!E1721</f>
        <v>1252</v>
      </c>
      <c r="E1721" s="9">
        <f>Daten!D1721</f>
        <v>0</v>
      </c>
      <c r="F1721" s="8">
        <f t="shared" si="160"/>
        <v>2018.1492537313434</v>
      </c>
      <c r="H1721" s="25">
        <f t="shared" ca="1" si="161"/>
        <v>11038</v>
      </c>
      <c r="I1721" s="7">
        <f t="shared" ca="1" si="162"/>
        <v>61</v>
      </c>
      <c r="J1721" s="25">
        <f ca="1">IF(I1721=0,0,COUNTIF(I$19:$I1721,C1721*10+1))</f>
        <v>270</v>
      </c>
      <c r="K1721" s="20">
        <f t="shared" ca="1" si="163"/>
        <v>0</v>
      </c>
      <c r="L1721" s="23">
        <f t="shared" ca="1" si="164"/>
        <v>11038</v>
      </c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</row>
    <row r="1722" spans="1:44" x14ac:dyDescent="0.2">
      <c r="A1722" s="14">
        <f>Daten!A1722</f>
        <v>62375</v>
      </c>
      <c r="B1722" s="7" t="str">
        <f>Daten!B1722</f>
        <v>Bad Gleichenberg</v>
      </c>
      <c r="C1722" s="14">
        <f t="shared" si="159"/>
        <v>6</v>
      </c>
      <c r="D1722" s="8">
        <f>Daten!E1722</f>
        <v>5306</v>
      </c>
      <c r="E1722" s="9">
        <f>Daten!D1722</f>
        <v>0</v>
      </c>
      <c r="F1722" s="8">
        <f t="shared" si="160"/>
        <v>8552.9552238805973</v>
      </c>
      <c r="H1722" s="25">
        <f t="shared" ca="1" si="161"/>
        <v>46777</v>
      </c>
      <c r="I1722" s="7">
        <f t="shared" ca="1" si="162"/>
        <v>61</v>
      </c>
      <c r="J1722" s="25">
        <f ca="1">IF(I1722=0,0,COUNTIF(I$19:$I1722,C1722*10+1))</f>
        <v>271</v>
      </c>
      <c r="K1722" s="20">
        <f t="shared" ca="1" si="163"/>
        <v>0</v>
      </c>
      <c r="L1722" s="23">
        <f t="shared" ca="1" si="164"/>
        <v>46777</v>
      </c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</row>
    <row r="1723" spans="1:44" x14ac:dyDescent="0.2">
      <c r="A1723" s="14">
        <f>Daten!A1723</f>
        <v>62376</v>
      </c>
      <c r="B1723" s="7" t="str">
        <f>Daten!B1723</f>
        <v>Bad Radkersburg</v>
      </c>
      <c r="C1723" s="14">
        <f t="shared" si="159"/>
        <v>6</v>
      </c>
      <c r="D1723" s="8">
        <f>Daten!E1723</f>
        <v>3232</v>
      </c>
      <c r="E1723" s="9">
        <f>Daten!D1723</f>
        <v>0</v>
      </c>
      <c r="F1723" s="8">
        <f t="shared" si="160"/>
        <v>5209.7910447761196</v>
      </c>
      <c r="H1723" s="25">
        <f t="shared" ca="1" si="161"/>
        <v>28493</v>
      </c>
      <c r="I1723" s="7">
        <f t="shared" ca="1" si="162"/>
        <v>61</v>
      </c>
      <c r="J1723" s="25">
        <f ca="1">IF(I1723=0,0,COUNTIF(I$19:$I1723,C1723*10+1))</f>
        <v>272</v>
      </c>
      <c r="K1723" s="20">
        <f t="shared" ca="1" si="163"/>
        <v>0</v>
      </c>
      <c r="L1723" s="23">
        <f t="shared" ca="1" si="164"/>
        <v>28493</v>
      </c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</row>
    <row r="1724" spans="1:44" x14ac:dyDescent="0.2">
      <c r="A1724" s="14">
        <f>Daten!A1724</f>
        <v>62377</v>
      </c>
      <c r="B1724" s="7" t="str">
        <f>Daten!B1724</f>
        <v>Deutsch Goritz</v>
      </c>
      <c r="C1724" s="14">
        <f t="shared" si="159"/>
        <v>6</v>
      </c>
      <c r="D1724" s="8">
        <f>Daten!E1724</f>
        <v>1782</v>
      </c>
      <c r="E1724" s="9">
        <f>Daten!D1724</f>
        <v>0</v>
      </c>
      <c r="F1724" s="8">
        <f t="shared" si="160"/>
        <v>2872.4776119402986</v>
      </c>
      <c r="H1724" s="25">
        <f t="shared" ca="1" si="161"/>
        <v>15710</v>
      </c>
      <c r="I1724" s="7">
        <f t="shared" ca="1" si="162"/>
        <v>61</v>
      </c>
      <c r="J1724" s="25">
        <f ca="1">IF(I1724=0,0,COUNTIF(I$19:$I1724,C1724*10+1))</f>
        <v>273</v>
      </c>
      <c r="K1724" s="20">
        <f t="shared" ca="1" si="163"/>
        <v>0</v>
      </c>
      <c r="L1724" s="23">
        <f t="shared" ca="1" si="164"/>
        <v>15710</v>
      </c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</row>
    <row r="1725" spans="1:44" x14ac:dyDescent="0.2">
      <c r="A1725" s="14">
        <f>Daten!A1725</f>
        <v>62378</v>
      </c>
      <c r="B1725" s="7" t="str">
        <f>Daten!B1725</f>
        <v>Fehring</v>
      </c>
      <c r="C1725" s="14">
        <f t="shared" si="159"/>
        <v>6</v>
      </c>
      <c r="D1725" s="8">
        <f>Daten!E1725</f>
        <v>7235</v>
      </c>
      <c r="E1725" s="9">
        <f>Daten!D1725</f>
        <v>0</v>
      </c>
      <c r="F1725" s="8">
        <f t="shared" si="160"/>
        <v>11662.388059701492</v>
      </c>
      <c r="H1725" s="25">
        <f t="shared" ca="1" si="161"/>
        <v>63783</v>
      </c>
      <c r="I1725" s="7">
        <f t="shared" ca="1" si="162"/>
        <v>61</v>
      </c>
      <c r="J1725" s="25">
        <f ca="1">IF(I1725=0,0,COUNTIF(I$19:$I1725,C1725*10+1))</f>
        <v>274</v>
      </c>
      <c r="K1725" s="20">
        <f t="shared" ca="1" si="163"/>
        <v>0</v>
      </c>
      <c r="L1725" s="23">
        <f t="shared" ca="1" si="164"/>
        <v>63783</v>
      </c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</row>
    <row r="1726" spans="1:44" x14ac:dyDescent="0.2">
      <c r="A1726" s="14">
        <f>Daten!A1726</f>
        <v>62379</v>
      </c>
      <c r="B1726" s="7" t="str">
        <f>Daten!B1726</f>
        <v>Feldbach</v>
      </c>
      <c r="C1726" s="14">
        <f t="shared" si="159"/>
        <v>6</v>
      </c>
      <c r="D1726" s="8">
        <f>Daten!E1726</f>
        <v>13430</v>
      </c>
      <c r="E1726" s="9">
        <f>Daten!D1726</f>
        <v>0</v>
      </c>
      <c r="F1726" s="8">
        <f t="shared" si="160"/>
        <v>22383.333333333332</v>
      </c>
      <c r="H1726" s="25">
        <f t="shared" ca="1" si="161"/>
        <v>122417</v>
      </c>
      <c r="I1726" s="7">
        <f t="shared" ca="1" si="162"/>
        <v>61</v>
      </c>
      <c r="J1726" s="25">
        <f ca="1">IF(I1726=0,0,COUNTIF(I$19:$I1726,C1726*10+1))</f>
        <v>275</v>
      </c>
      <c r="K1726" s="20">
        <f t="shared" ca="1" si="163"/>
        <v>0</v>
      </c>
      <c r="L1726" s="23">
        <f t="shared" ca="1" si="164"/>
        <v>122417</v>
      </c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</row>
    <row r="1727" spans="1:44" x14ac:dyDescent="0.2">
      <c r="A1727" s="14">
        <f>Daten!A1727</f>
        <v>62380</v>
      </c>
      <c r="B1727" s="7" t="str">
        <f>Daten!B1727</f>
        <v>Gnas</v>
      </c>
      <c r="C1727" s="14">
        <f t="shared" si="159"/>
        <v>6</v>
      </c>
      <c r="D1727" s="8">
        <f>Daten!E1727</f>
        <v>5985</v>
      </c>
      <c r="E1727" s="9">
        <f>Daten!D1727</f>
        <v>0</v>
      </c>
      <c r="F1727" s="8">
        <f t="shared" si="160"/>
        <v>9647.4626865671635</v>
      </c>
      <c r="H1727" s="25">
        <f t="shared" ca="1" si="161"/>
        <v>52763</v>
      </c>
      <c r="I1727" s="7">
        <f t="shared" ca="1" si="162"/>
        <v>61</v>
      </c>
      <c r="J1727" s="25">
        <f ca="1">IF(I1727=0,0,COUNTIF(I$19:$I1727,C1727*10+1))</f>
        <v>276</v>
      </c>
      <c r="K1727" s="20">
        <f t="shared" ca="1" si="163"/>
        <v>0</v>
      </c>
      <c r="L1727" s="23">
        <f t="shared" ca="1" si="164"/>
        <v>52763</v>
      </c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</row>
    <row r="1728" spans="1:44" x14ac:dyDescent="0.2">
      <c r="A1728" s="14">
        <f>Daten!A1728</f>
        <v>62381</v>
      </c>
      <c r="B1728" s="7" t="str">
        <f>Daten!B1728</f>
        <v>Kirchbach-Zerlach</v>
      </c>
      <c r="C1728" s="14">
        <f t="shared" si="159"/>
        <v>6</v>
      </c>
      <c r="D1728" s="8">
        <f>Daten!E1728</f>
        <v>3202</v>
      </c>
      <c r="E1728" s="9">
        <f>Daten!D1728</f>
        <v>0</v>
      </c>
      <c r="F1728" s="8">
        <f t="shared" si="160"/>
        <v>5161.4328358208959</v>
      </c>
      <c r="H1728" s="25">
        <f t="shared" ca="1" si="161"/>
        <v>28229</v>
      </c>
      <c r="I1728" s="7">
        <f t="shared" ca="1" si="162"/>
        <v>61</v>
      </c>
      <c r="J1728" s="25">
        <f ca="1">IF(I1728=0,0,COUNTIF(I$19:$I1728,C1728*10+1))</f>
        <v>277</v>
      </c>
      <c r="K1728" s="20">
        <f t="shared" ca="1" si="163"/>
        <v>0</v>
      </c>
      <c r="L1728" s="23">
        <f t="shared" ca="1" si="164"/>
        <v>28229</v>
      </c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</row>
    <row r="1729" spans="1:44" x14ac:dyDescent="0.2">
      <c r="A1729" s="14">
        <f>Daten!A1729</f>
        <v>62382</v>
      </c>
      <c r="B1729" s="7" t="str">
        <f>Daten!B1729</f>
        <v>Kirchberg an der Raab</v>
      </c>
      <c r="C1729" s="14">
        <f t="shared" si="159"/>
        <v>6</v>
      </c>
      <c r="D1729" s="8">
        <f>Daten!E1729</f>
        <v>4616</v>
      </c>
      <c r="E1729" s="9">
        <f>Daten!D1729</f>
        <v>0</v>
      </c>
      <c r="F1729" s="8">
        <f t="shared" si="160"/>
        <v>7440.7164179104475</v>
      </c>
      <c r="H1729" s="25">
        <f t="shared" ca="1" si="161"/>
        <v>40694</v>
      </c>
      <c r="I1729" s="7">
        <f t="shared" ca="1" si="162"/>
        <v>61</v>
      </c>
      <c r="J1729" s="25">
        <f ca="1">IF(I1729=0,0,COUNTIF(I$19:$I1729,C1729*10+1))</f>
        <v>278</v>
      </c>
      <c r="K1729" s="20">
        <f t="shared" ca="1" si="163"/>
        <v>0</v>
      </c>
      <c r="L1729" s="23">
        <f t="shared" ca="1" si="164"/>
        <v>40694</v>
      </c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</row>
    <row r="1730" spans="1:44" x14ac:dyDescent="0.2">
      <c r="A1730" s="14">
        <f>Daten!A1730</f>
        <v>62383</v>
      </c>
      <c r="B1730" s="7" t="str">
        <f>Daten!B1730</f>
        <v>Mureck</v>
      </c>
      <c r="C1730" s="14">
        <f t="shared" si="159"/>
        <v>6</v>
      </c>
      <c r="D1730" s="8">
        <f>Daten!E1730</f>
        <v>3484</v>
      </c>
      <c r="E1730" s="9">
        <f>Daten!D1730</f>
        <v>0</v>
      </c>
      <c r="F1730" s="8">
        <f t="shared" si="160"/>
        <v>5616</v>
      </c>
      <c r="H1730" s="25">
        <f t="shared" ca="1" si="161"/>
        <v>30715</v>
      </c>
      <c r="I1730" s="7">
        <f t="shared" ca="1" si="162"/>
        <v>61</v>
      </c>
      <c r="J1730" s="25">
        <f ca="1">IF(I1730=0,0,COUNTIF(I$19:$I1730,C1730*10+1))</f>
        <v>279</v>
      </c>
      <c r="K1730" s="20">
        <f t="shared" ca="1" si="163"/>
        <v>0</v>
      </c>
      <c r="L1730" s="23">
        <f t="shared" ca="1" si="164"/>
        <v>30715</v>
      </c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</row>
    <row r="1731" spans="1:44" x14ac:dyDescent="0.2">
      <c r="A1731" s="14">
        <f>Daten!A1731</f>
        <v>62384</v>
      </c>
      <c r="B1731" s="7" t="str">
        <f>Daten!B1731</f>
        <v>Paldau</v>
      </c>
      <c r="C1731" s="14">
        <f t="shared" si="159"/>
        <v>6</v>
      </c>
      <c r="D1731" s="8">
        <f>Daten!E1731</f>
        <v>3143</v>
      </c>
      <c r="E1731" s="9">
        <f>Daten!D1731</f>
        <v>0</v>
      </c>
      <c r="F1731" s="8">
        <f t="shared" si="160"/>
        <v>5066.3283582089553</v>
      </c>
      <c r="H1731" s="25">
        <f t="shared" ca="1" si="161"/>
        <v>27708</v>
      </c>
      <c r="I1731" s="7">
        <f t="shared" ca="1" si="162"/>
        <v>61</v>
      </c>
      <c r="J1731" s="25">
        <f ca="1">IF(I1731=0,0,COUNTIF(I$19:$I1731,C1731*10+1))</f>
        <v>280</v>
      </c>
      <c r="K1731" s="20">
        <f t="shared" ca="1" si="163"/>
        <v>0</v>
      </c>
      <c r="L1731" s="23">
        <f t="shared" ca="1" si="164"/>
        <v>27708</v>
      </c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</row>
    <row r="1732" spans="1:44" x14ac:dyDescent="0.2">
      <c r="A1732" s="14">
        <f>Daten!A1732</f>
        <v>62385</v>
      </c>
      <c r="B1732" s="7" t="str">
        <f>Daten!B1732</f>
        <v>Pirching am Traubenberg</v>
      </c>
      <c r="C1732" s="14">
        <f t="shared" si="159"/>
        <v>6</v>
      </c>
      <c r="D1732" s="8">
        <f>Daten!E1732</f>
        <v>2557</v>
      </c>
      <c r="E1732" s="9">
        <f>Daten!D1732</f>
        <v>0</v>
      </c>
      <c r="F1732" s="8">
        <f t="shared" si="160"/>
        <v>4121.7313432835817</v>
      </c>
      <c r="H1732" s="25">
        <f t="shared" ca="1" si="161"/>
        <v>22542</v>
      </c>
      <c r="I1732" s="7">
        <f t="shared" ca="1" si="162"/>
        <v>61</v>
      </c>
      <c r="J1732" s="25">
        <f ca="1">IF(I1732=0,0,COUNTIF(I$19:$I1732,C1732*10+1))</f>
        <v>281</v>
      </c>
      <c r="K1732" s="20">
        <f t="shared" ca="1" si="163"/>
        <v>0</v>
      </c>
      <c r="L1732" s="23">
        <f t="shared" ca="1" si="164"/>
        <v>22542</v>
      </c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</row>
    <row r="1733" spans="1:44" x14ac:dyDescent="0.2">
      <c r="A1733" s="14">
        <f>Daten!A1733</f>
        <v>62386</v>
      </c>
      <c r="B1733" s="7" t="str">
        <f>Daten!B1733</f>
        <v>Riegersburg</v>
      </c>
      <c r="C1733" s="14">
        <f t="shared" si="159"/>
        <v>6</v>
      </c>
      <c r="D1733" s="8">
        <f>Daten!E1733</f>
        <v>5018</v>
      </c>
      <c r="E1733" s="9">
        <f>Daten!D1733</f>
        <v>0</v>
      </c>
      <c r="F1733" s="8">
        <f t="shared" si="160"/>
        <v>8088.7164179104475</v>
      </c>
      <c r="H1733" s="25">
        <f t="shared" ca="1" si="161"/>
        <v>44238</v>
      </c>
      <c r="I1733" s="7">
        <f t="shared" ca="1" si="162"/>
        <v>61</v>
      </c>
      <c r="J1733" s="25">
        <f ca="1">IF(I1733=0,0,COUNTIF(I$19:$I1733,C1733*10+1))</f>
        <v>282</v>
      </c>
      <c r="K1733" s="20">
        <f t="shared" ca="1" si="163"/>
        <v>0</v>
      </c>
      <c r="L1733" s="23">
        <f t="shared" ca="1" si="164"/>
        <v>44238</v>
      </c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</row>
    <row r="1734" spans="1:44" x14ac:dyDescent="0.2">
      <c r="A1734" s="14">
        <f>Daten!A1734</f>
        <v>62387</v>
      </c>
      <c r="B1734" s="7" t="str">
        <f>Daten!B1734</f>
        <v>Sankt Anna am Aigen</v>
      </c>
      <c r="C1734" s="14">
        <f t="shared" si="159"/>
        <v>6</v>
      </c>
      <c r="D1734" s="8">
        <f>Daten!E1734</f>
        <v>2375</v>
      </c>
      <c r="E1734" s="9">
        <f>Daten!D1734</f>
        <v>0</v>
      </c>
      <c r="F1734" s="8">
        <f t="shared" si="160"/>
        <v>3828.3582089552237</v>
      </c>
      <c r="H1734" s="25">
        <f t="shared" ca="1" si="161"/>
        <v>20938</v>
      </c>
      <c r="I1734" s="7">
        <f t="shared" ca="1" si="162"/>
        <v>61</v>
      </c>
      <c r="J1734" s="25">
        <f ca="1">IF(I1734=0,0,COUNTIF(I$19:$I1734,C1734*10+1))</f>
        <v>283</v>
      </c>
      <c r="K1734" s="20">
        <f t="shared" ca="1" si="163"/>
        <v>0</v>
      </c>
      <c r="L1734" s="23">
        <f t="shared" ca="1" si="164"/>
        <v>20938</v>
      </c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</row>
    <row r="1735" spans="1:44" x14ac:dyDescent="0.2">
      <c r="A1735" s="14">
        <f>Daten!A1735</f>
        <v>62388</v>
      </c>
      <c r="B1735" s="7" t="str">
        <f>Daten!B1735</f>
        <v>Sankt Peter am Ottersbach</v>
      </c>
      <c r="C1735" s="14">
        <f t="shared" si="159"/>
        <v>6</v>
      </c>
      <c r="D1735" s="8">
        <f>Daten!E1735</f>
        <v>2907</v>
      </c>
      <c r="E1735" s="9">
        <f>Daten!D1735</f>
        <v>0</v>
      </c>
      <c r="F1735" s="8">
        <f t="shared" si="160"/>
        <v>4685.9104477611936</v>
      </c>
      <c r="H1735" s="25">
        <f t="shared" ca="1" si="161"/>
        <v>25628</v>
      </c>
      <c r="I1735" s="7">
        <f t="shared" ca="1" si="162"/>
        <v>61</v>
      </c>
      <c r="J1735" s="25">
        <f ca="1">IF(I1735=0,0,COUNTIF(I$19:$I1735,C1735*10+1))</f>
        <v>284</v>
      </c>
      <c r="K1735" s="20">
        <f t="shared" ca="1" si="163"/>
        <v>0</v>
      </c>
      <c r="L1735" s="23">
        <f t="shared" ca="1" si="164"/>
        <v>25628</v>
      </c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</row>
    <row r="1736" spans="1:44" x14ac:dyDescent="0.2">
      <c r="A1736" s="14">
        <f>Daten!A1736</f>
        <v>62389</v>
      </c>
      <c r="B1736" s="7" t="str">
        <f>Daten!B1736</f>
        <v>Sankt Stefan im Rosental</v>
      </c>
      <c r="C1736" s="14">
        <f t="shared" si="159"/>
        <v>6</v>
      </c>
      <c r="D1736" s="8">
        <f>Daten!E1736</f>
        <v>3824</v>
      </c>
      <c r="E1736" s="9">
        <f>Daten!D1736</f>
        <v>0</v>
      </c>
      <c r="F1736" s="8">
        <f t="shared" si="160"/>
        <v>6164.059701492537</v>
      </c>
      <c r="H1736" s="25">
        <f t="shared" ca="1" si="161"/>
        <v>33712</v>
      </c>
      <c r="I1736" s="7">
        <f t="shared" ca="1" si="162"/>
        <v>61</v>
      </c>
      <c r="J1736" s="25">
        <f ca="1">IF(I1736=0,0,COUNTIF(I$19:$I1736,C1736*10+1))</f>
        <v>285</v>
      </c>
      <c r="K1736" s="20">
        <f t="shared" ca="1" si="163"/>
        <v>0</v>
      </c>
      <c r="L1736" s="23">
        <f t="shared" ca="1" si="164"/>
        <v>33712</v>
      </c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</row>
    <row r="1737" spans="1:44" x14ac:dyDescent="0.2">
      <c r="A1737" s="14">
        <f>Daten!A1737</f>
        <v>62390</v>
      </c>
      <c r="B1737" s="7" t="str">
        <f>Daten!B1737</f>
        <v>Straden</v>
      </c>
      <c r="C1737" s="14">
        <f t="shared" si="159"/>
        <v>6</v>
      </c>
      <c r="D1737" s="8">
        <f>Daten!E1737</f>
        <v>3495</v>
      </c>
      <c r="E1737" s="9">
        <f>Daten!D1737</f>
        <v>0</v>
      </c>
      <c r="F1737" s="8">
        <f t="shared" si="160"/>
        <v>5633.7313432835817</v>
      </c>
      <c r="H1737" s="25">
        <f t="shared" ca="1" si="161"/>
        <v>30812</v>
      </c>
      <c r="I1737" s="7">
        <f t="shared" ca="1" si="162"/>
        <v>61</v>
      </c>
      <c r="J1737" s="25">
        <f ca="1">IF(I1737=0,0,COUNTIF(I$19:$I1737,C1737*10+1))</f>
        <v>286</v>
      </c>
      <c r="K1737" s="20">
        <f t="shared" ca="1" si="163"/>
        <v>0</v>
      </c>
      <c r="L1737" s="23">
        <f t="shared" ca="1" si="164"/>
        <v>30812</v>
      </c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</row>
    <row r="1738" spans="1:44" x14ac:dyDescent="0.2">
      <c r="A1738" s="14">
        <f>Daten!A1738</f>
        <v>70101</v>
      </c>
      <c r="B1738" s="7" t="str">
        <f>Daten!B1738</f>
        <v>Innsbruck</v>
      </c>
      <c r="C1738" s="14">
        <f t="shared" si="159"/>
        <v>7</v>
      </c>
      <c r="D1738" s="8">
        <f>Daten!E1738</f>
        <v>131403</v>
      </c>
      <c r="E1738" s="9">
        <f>Daten!D1738</f>
        <v>1</v>
      </c>
      <c r="F1738" s="8">
        <f t="shared" si="160"/>
        <v>306607</v>
      </c>
      <c r="H1738" s="25">
        <f t="shared" ca="1" si="161"/>
        <v>1930245</v>
      </c>
      <c r="I1738" s="7">
        <f t="shared" ca="1" si="162"/>
        <v>71</v>
      </c>
      <c r="J1738" s="25">
        <f ca="1">IF(I1738=0,0,COUNTIF(I$19:$I1738,C1738*10+1))</f>
        <v>1</v>
      </c>
      <c r="K1738" s="20">
        <f t="shared" ca="1" si="163"/>
        <v>-5</v>
      </c>
      <c r="L1738" s="23">
        <f t="shared" ca="1" si="164"/>
        <v>1930240</v>
      </c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</row>
    <row r="1739" spans="1:44" x14ac:dyDescent="0.2">
      <c r="A1739" s="14">
        <f>Daten!A1739</f>
        <v>70201</v>
      </c>
      <c r="B1739" s="7" t="str">
        <f>Daten!B1739</f>
        <v>Arzl im Pitztal</v>
      </c>
      <c r="C1739" s="14">
        <f t="shared" si="159"/>
        <v>7</v>
      </c>
      <c r="D1739" s="8">
        <f>Daten!E1739</f>
        <v>3137</v>
      </c>
      <c r="E1739" s="9">
        <f>Daten!D1739</f>
        <v>0</v>
      </c>
      <c r="F1739" s="8">
        <f t="shared" si="160"/>
        <v>5056.6567164179105</v>
      </c>
      <c r="H1739" s="25">
        <f t="shared" ca="1" si="161"/>
        <v>31834</v>
      </c>
      <c r="I1739" s="7">
        <f t="shared" ca="1" si="162"/>
        <v>71</v>
      </c>
      <c r="J1739" s="25">
        <f ca="1">IF(I1739=0,0,COUNTIF(I$19:$I1739,C1739*10+1))</f>
        <v>2</v>
      </c>
      <c r="K1739" s="20">
        <f t="shared" ca="1" si="163"/>
        <v>0</v>
      </c>
      <c r="L1739" s="23">
        <f t="shared" ca="1" si="164"/>
        <v>31834</v>
      </c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</row>
    <row r="1740" spans="1:44" x14ac:dyDescent="0.2">
      <c r="A1740" s="14">
        <f>Daten!A1740</f>
        <v>70202</v>
      </c>
      <c r="B1740" s="7" t="str">
        <f>Daten!B1740</f>
        <v>Haiming</v>
      </c>
      <c r="C1740" s="14">
        <f t="shared" si="159"/>
        <v>7</v>
      </c>
      <c r="D1740" s="8">
        <f>Daten!E1740</f>
        <v>4900</v>
      </c>
      <c r="E1740" s="9">
        <f>Daten!D1740</f>
        <v>0</v>
      </c>
      <c r="F1740" s="8">
        <f t="shared" si="160"/>
        <v>7898.5074626865671</v>
      </c>
      <c r="H1740" s="25">
        <f t="shared" ca="1" si="161"/>
        <v>49725</v>
      </c>
      <c r="I1740" s="7">
        <f t="shared" ca="1" si="162"/>
        <v>71</v>
      </c>
      <c r="J1740" s="25">
        <f ca="1">IF(I1740=0,0,COUNTIF(I$19:$I1740,C1740*10+1))</f>
        <v>3</v>
      </c>
      <c r="K1740" s="20">
        <f t="shared" ca="1" si="163"/>
        <v>0</v>
      </c>
      <c r="L1740" s="23">
        <f t="shared" ca="1" si="164"/>
        <v>49725</v>
      </c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</row>
    <row r="1741" spans="1:44" x14ac:dyDescent="0.2">
      <c r="A1741" s="14">
        <f>Daten!A1741</f>
        <v>70203</v>
      </c>
      <c r="B1741" s="7" t="str">
        <f>Daten!B1741</f>
        <v>Imst</v>
      </c>
      <c r="C1741" s="14">
        <f t="shared" si="159"/>
        <v>7</v>
      </c>
      <c r="D1741" s="8">
        <f>Daten!E1741</f>
        <v>11131</v>
      </c>
      <c r="E1741" s="9">
        <f>Daten!D1741</f>
        <v>0</v>
      </c>
      <c r="F1741" s="8">
        <f t="shared" si="160"/>
        <v>18551.666666666664</v>
      </c>
      <c r="H1741" s="25">
        <f t="shared" ca="1" si="161"/>
        <v>116792</v>
      </c>
      <c r="I1741" s="7">
        <f t="shared" ca="1" si="162"/>
        <v>71</v>
      </c>
      <c r="J1741" s="25">
        <f ca="1">IF(I1741=0,0,COUNTIF(I$19:$I1741,C1741*10+1))</f>
        <v>4</v>
      </c>
      <c r="K1741" s="20">
        <f t="shared" ca="1" si="163"/>
        <v>0</v>
      </c>
      <c r="L1741" s="23">
        <f t="shared" ca="1" si="164"/>
        <v>116792</v>
      </c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</row>
    <row r="1742" spans="1:44" x14ac:dyDescent="0.2">
      <c r="A1742" s="14">
        <f>Daten!A1742</f>
        <v>70204</v>
      </c>
      <c r="B1742" s="7" t="str">
        <f>Daten!B1742</f>
        <v>Imsterberg</v>
      </c>
      <c r="C1742" s="14">
        <f t="shared" si="159"/>
        <v>7</v>
      </c>
      <c r="D1742" s="8">
        <f>Daten!E1742</f>
        <v>823</v>
      </c>
      <c r="E1742" s="9">
        <f>Daten!D1742</f>
        <v>0</v>
      </c>
      <c r="F1742" s="8">
        <f t="shared" si="160"/>
        <v>1326.6268656716418</v>
      </c>
      <c r="H1742" s="25">
        <f t="shared" ca="1" si="161"/>
        <v>8352</v>
      </c>
      <c r="I1742" s="7">
        <f t="shared" ca="1" si="162"/>
        <v>71</v>
      </c>
      <c r="J1742" s="25">
        <f ca="1">IF(I1742=0,0,COUNTIF(I$19:$I1742,C1742*10+1))</f>
        <v>5</v>
      </c>
      <c r="K1742" s="20">
        <f t="shared" ca="1" si="163"/>
        <v>0</v>
      </c>
      <c r="L1742" s="23">
        <f t="shared" ca="1" si="164"/>
        <v>8352</v>
      </c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</row>
    <row r="1743" spans="1:44" x14ac:dyDescent="0.2">
      <c r="A1743" s="14">
        <f>Daten!A1743</f>
        <v>70205</v>
      </c>
      <c r="B1743" s="7" t="str">
        <f>Daten!B1743</f>
        <v>Jerzens</v>
      </c>
      <c r="C1743" s="14">
        <f t="shared" si="159"/>
        <v>7</v>
      </c>
      <c r="D1743" s="8">
        <f>Daten!E1743</f>
        <v>931</v>
      </c>
      <c r="E1743" s="9">
        <f>Daten!D1743</f>
        <v>0</v>
      </c>
      <c r="F1743" s="8">
        <f t="shared" si="160"/>
        <v>1500.7164179104477</v>
      </c>
      <c r="H1743" s="25">
        <f t="shared" ca="1" si="161"/>
        <v>9448</v>
      </c>
      <c r="I1743" s="7">
        <f t="shared" ca="1" si="162"/>
        <v>71</v>
      </c>
      <c r="J1743" s="25">
        <f ca="1">IF(I1743=0,0,COUNTIF(I$19:$I1743,C1743*10+1))</f>
        <v>6</v>
      </c>
      <c r="K1743" s="20">
        <f t="shared" ca="1" si="163"/>
        <v>0</v>
      </c>
      <c r="L1743" s="23">
        <f t="shared" ca="1" si="164"/>
        <v>9448</v>
      </c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</row>
    <row r="1744" spans="1:44" x14ac:dyDescent="0.2">
      <c r="A1744" s="14">
        <f>Daten!A1744</f>
        <v>70206</v>
      </c>
      <c r="B1744" s="7" t="str">
        <f>Daten!B1744</f>
        <v>Karres</v>
      </c>
      <c r="C1744" s="14">
        <f t="shared" si="159"/>
        <v>7</v>
      </c>
      <c r="D1744" s="8">
        <f>Daten!E1744</f>
        <v>634</v>
      </c>
      <c r="E1744" s="9">
        <f>Daten!D1744</f>
        <v>0</v>
      </c>
      <c r="F1744" s="8">
        <f t="shared" si="160"/>
        <v>1021.9701492537314</v>
      </c>
      <c r="H1744" s="25">
        <f t="shared" ca="1" si="161"/>
        <v>6434</v>
      </c>
      <c r="I1744" s="7">
        <f t="shared" ca="1" si="162"/>
        <v>71</v>
      </c>
      <c r="J1744" s="25">
        <f ca="1">IF(I1744=0,0,COUNTIF(I$19:$I1744,C1744*10+1))</f>
        <v>7</v>
      </c>
      <c r="K1744" s="20">
        <f t="shared" ca="1" si="163"/>
        <v>0</v>
      </c>
      <c r="L1744" s="23">
        <f t="shared" ca="1" si="164"/>
        <v>6434</v>
      </c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</row>
    <row r="1745" spans="1:44" x14ac:dyDescent="0.2">
      <c r="A1745" s="14">
        <f>Daten!A1745</f>
        <v>70207</v>
      </c>
      <c r="B1745" s="7" t="str">
        <f>Daten!B1745</f>
        <v>Karrösten</v>
      </c>
      <c r="C1745" s="14">
        <f t="shared" si="159"/>
        <v>7</v>
      </c>
      <c r="D1745" s="8">
        <f>Daten!E1745</f>
        <v>704</v>
      </c>
      <c r="E1745" s="9">
        <f>Daten!D1745</f>
        <v>0</v>
      </c>
      <c r="F1745" s="8">
        <f t="shared" si="160"/>
        <v>1134.8059701492537</v>
      </c>
      <c r="H1745" s="25">
        <f t="shared" ca="1" si="161"/>
        <v>7144</v>
      </c>
      <c r="I1745" s="7">
        <f t="shared" ca="1" si="162"/>
        <v>71</v>
      </c>
      <c r="J1745" s="25">
        <f ca="1">IF(I1745=0,0,COUNTIF(I$19:$I1745,C1745*10+1))</f>
        <v>8</v>
      </c>
      <c r="K1745" s="20">
        <f t="shared" ca="1" si="163"/>
        <v>0</v>
      </c>
      <c r="L1745" s="23">
        <f t="shared" ca="1" si="164"/>
        <v>7144</v>
      </c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</row>
    <row r="1746" spans="1:44" x14ac:dyDescent="0.2">
      <c r="A1746" s="14">
        <f>Daten!A1746</f>
        <v>70208</v>
      </c>
      <c r="B1746" s="7" t="str">
        <f>Daten!B1746</f>
        <v>Längenfeld</v>
      </c>
      <c r="C1746" s="14">
        <f t="shared" si="159"/>
        <v>7</v>
      </c>
      <c r="D1746" s="8">
        <f>Daten!E1746</f>
        <v>4852</v>
      </c>
      <c r="E1746" s="9">
        <f>Daten!D1746</f>
        <v>0</v>
      </c>
      <c r="F1746" s="8">
        <f t="shared" si="160"/>
        <v>7821.1343283582091</v>
      </c>
      <c r="H1746" s="25">
        <f t="shared" ca="1" si="161"/>
        <v>49238</v>
      </c>
      <c r="I1746" s="7">
        <f t="shared" ca="1" si="162"/>
        <v>71</v>
      </c>
      <c r="J1746" s="25">
        <f ca="1">IF(I1746=0,0,COUNTIF(I$19:$I1746,C1746*10+1))</f>
        <v>9</v>
      </c>
      <c r="K1746" s="20">
        <f t="shared" ca="1" si="163"/>
        <v>0</v>
      </c>
      <c r="L1746" s="23">
        <f t="shared" ca="1" si="164"/>
        <v>49238</v>
      </c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</row>
    <row r="1747" spans="1:44" x14ac:dyDescent="0.2">
      <c r="A1747" s="14">
        <f>Daten!A1747</f>
        <v>70209</v>
      </c>
      <c r="B1747" s="7" t="str">
        <f>Daten!B1747</f>
        <v>Mieming</v>
      </c>
      <c r="C1747" s="14">
        <f t="shared" ref="C1747:C1810" si="165">INT(A1747/10000)</f>
        <v>7</v>
      </c>
      <c r="D1747" s="8">
        <f>Daten!E1747</f>
        <v>3960</v>
      </c>
      <c r="E1747" s="9">
        <f>Daten!D1747</f>
        <v>0</v>
      </c>
      <c r="F1747" s="8">
        <f t="shared" ref="F1747:F1810" si="166">IF(AND(E1747=1,D1747&lt;=20000),D1747*2,IF(D1747&lt;=10000,D1747*(1+41/67),IF(D1747&lt;=20000,D1747*(1+2/3),IF(D1747&lt;=50000,D1747*(2),D1747*(2+1/3))))+IF(AND(D1747&gt;9000,D1747&lt;=10000),(D1747-9000)*(110/201),0)+IF(AND(D1747&gt;18000,D1747&lt;=20000),(D1747-18000)*(3+1/3),0)+IF(AND(D1747&gt;45000,D1747&lt;=50000),(D1747-45000)*(3+1/3),0))</f>
        <v>6383.2835820895525</v>
      </c>
      <c r="H1747" s="25">
        <f t="shared" ref="H1747:H1810" ca="1" si="167">ROUND(OFFSET($G$6,C1747,0)/OFFSET($F$6,C1747,0)*F1747,0)</f>
        <v>40186</v>
      </c>
      <c r="I1747" s="7">
        <f t="shared" ref="I1747:I1810" ca="1" si="168">IF(H1747&gt;0,C1747*10+1,0)</f>
        <v>71</v>
      </c>
      <c r="J1747" s="25">
        <f ca="1">IF(I1747=0,0,COUNTIF(I$19:$I1747,C1747*10+1))</f>
        <v>10</v>
      </c>
      <c r="K1747" s="20">
        <f t="shared" ref="K1747:K1810" ca="1" si="169">IF(J1747=1,OFFSET($G$6,C1747,0)-OFFSET($H$6,C1747,0),0)</f>
        <v>0</v>
      </c>
      <c r="L1747" s="23">
        <f t="shared" ref="L1747:L1810" ca="1" si="170">H1747+K1747</f>
        <v>40186</v>
      </c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</row>
    <row r="1748" spans="1:44" x14ac:dyDescent="0.2">
      <c r="A1748" s="14">
        <f>Daten!A1748</f>
        <v>70210</v>
      </c>
      <c r="B1748" s="7" t="str">
        <f>Daten!B1748</f>
        <v>Mils bei Imst</v>
      </c>
      <c r="C1748" s="14">
        <f t="shared" si="165"/>
        <v>7</v>
      </c>
      <c r="D1748" s="8">
        <f>Daten!E1748</f>
        <v>660</v>
      </c>
      <c r="E1748" s="9">
        <f>Daten!D1748</f>
        <v>0</v>
      </c>
      <c r="F1748" s="8">
        <f t="shared" si="166"/>
        <v>1063.8805970149253</v>
      </c>
      <c r="H1748" s="25">
        <f t="shared" ca="1" si="167"/>
        <v>6698</v>
      </c>
      <c r="I1748" s="7">
        <f t="shared" ca="1" si="168"/>
        <v>71</v>
      </c>
      <c r="J1748" s="25">
        <f ca="1">IF(I1748=0,0,COUNTIF(I$19:$I1748,C1748*10+1))</f>
        <v>11</v>
      </c>
      <c r="K1748" s="20">
        <f t="shared" ca="1" si="169"/>
        <v>0</v>
      </c>
      <c r="L1748" s="23">
        <f t="shared" ca="1" si="170"/>
        <v>6698</v>
      </c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</row>
    <row r="1749" spans="1:44" x14ac:dyDescent="0.2">
      <c r="A1749" s="14">
        <f>Daten!A1749</f>
        <v>70211</v>
      </c>
      <c r="B1749" s="7" t="str">
        <f>Daten!B1749</f>
        <v>Mötz</v>
      </c>
      <c r="C1749" s="14">
        <f t="shared" si="165"/>
        <v>7</v>
      </c>
      <c r="D1749" s="8">
        <f>Daten!E1749</f>
        <v>1357</v>
      </c>
      <c r="E1749" s="9">
        <f>Daten!D1749</f>
        <v>0</v>
      </c>
      <c r="F1749" s="8">
        <f t="shared" si="166"/>
        <v>2187.4029850746269</v>
      </c>
      <c r="H1749" s="25">
        <f t="shared" ca="1" si="167"/>
        <v>13771</v>
      </c>
      <c r="I1749" s="7">
        <f t="shared" ca="1" si="168"/>
        <v>71</v>
      </c>
      <c r="J1749" s="25">
        <f ca="1">IF(I1749=0,0,COUNTIF(I$19:$I1749,C1749*10+1))</f>
        <v>12</v>
      </c>
      <c r="K1749" s="20">
        <f t="shared" ca="1" si="169"/>
        <v>0</v>
      </c>
      <c r="L1749" s="23">
        <f t="shared" ca="1" si="170"/>
        <v>13771</v>
      </c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</row>
    <row r="1750" spans="1:44" x14ac:dyDescent="0.2">
      <c r="A1750" s="14">
        <f>Daten!A1750</f>
        <v>70212</v>
      </c>
      <c r="B1750" s="7" t="str">
        <f>Daten!B1750</f>
        <v>Nassereith</v>
      </c>
      <c r="C1750" s="14">
        <f t="shared" si="165"/>
        <v>7</v>
      </c>
      <c r="D1750" s="8">
        <f>Daten!E1750</f>
        <v>2238</v>
      </c>
      <c r="E1750" s="9">
        <f>Daten!D1750</f>
        <v>0</v>
      </c>
      <c r="F1750" s="8">
        <f t="shared" si="166"/>
        <v>3607.5223880597014</v>
      </c>
      <c r="H1750" s="25">
        <f t="shared" ca="1" si="167"/>
        <v>22711</v>
      </c>
      <c r="I1750" s="7">
        <f t="shared" ca="1" si="168"/>
        <v>71</v>
      </c>
      <c r="J1750" s="25">
        <f ca="1">IF(I1750=0,0,COUNTIF(I$19:$I1750,C1750*10+1))</f>
        <v>13</v>
      </c>
      <c r="K1750" s="20">
        <f t="shared" ca="1" si="169"/>
        <v>0</v>
      </c>
      <c r="L1750" s="23">
        <f t="shared" ca="1" si="170"/>
        <v>22711</v>
      </c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</row>
    <row r="1751" spans="1:44" x14ac:dyDescent="0.2">
      <c r="A1751" s="14">
        <f>Daten!A1751</f>
        <v>70213</v>
      </c>
      <c r="B1751" s="7" t="str">
        <f>Daten!B1751</f>
        <v>Obsteig</v>
      </c>
      <c r="C1751" s="14">
        <f t="shared" si="165"/>
        <v>7</v>
      </c>
      <c r="D1751" s="8">
        <f>Daten!E1751</f>
        <v>1519</v>
      </c>
      <c r="E1751" s="9">
        <f>Daten!D1751</f>
        <v>0</v>
      </c>
      <c r="F1751" s="8">
        <f t="shared" si="166"/>
        <v>2448.5373134328356</v>
      </c>
      <c r="H1751" s="25">
        <f t="shared" ca="1" si="167"/>
        <v>15415</v>
      </c>
      <c r="I1751" s="7">
        <f t="shared" ca="1" si="168"/>
        <v>71</v>
      </c>
      <c r="J1751" s="25">
        <f ca="1">IF(I1751=0,0,COUNTIF(I$19:$I1751,C1751*10+1))</f>
        <v>14</v>
      </c>
      <c r="K1751" s="20">
        <f t="shared" ca="1" si="169"/>
        <v>0</v>
      </c>
      <c r="L1751" s="23">
        <f t="shared" ca="1" si="170"/>
        <v>15415</v>
      </c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</row>
    <row r="1752" spans="1:44" x14ac:dyDescent="0.2">
      <c r="A1752" s="14">
        <f>Daten!A1752</f>
        <v>70214</v>
      </c>
      <c r="B1752" s="7" t="str">
        <f>Daten!B1752</f>
        <v>Oetz</v>
      </c>
      <c r="C1752" s="14">
        <f t="shared" si="165"/>
        <v>7</v>
      </c>
      <c r="D1752" s="8">
        <f>Daten!E1752</f>
        <v>2384</v>
      </c>
      <c r="E1752" s="9">
        <f>Daten!D1752</f>
        <v>0</v>
      </c>
      <c r="F1752" s="8">
        <f t="shared" si="166"/>
        <v>3842.8656716417909</v>
      </c>
      <c r="H1752" s="25">
        <f t="shared" ca="1" si="167"/>
        <v>24193</v>
      </c>
      <c r="I1752" s="7">
        <f t="shared" ca="1" si="168"/>
        <v>71</v>
      </c>
      <c r="J1752" s="25">
        <f ca="1">IF(I1752=0,0,COUNTIF(I$19:$I1752,C1752*10+1))</f>
        <v>15</v>
      </c>
      <c r="K1752" s="20">
        <f t="shared" ca="1" si="169"/>
        <v>0</v>
      </c>
      <c r="L1752" s="23">
        <f t="shared" ca="1" si="170"/>
        <v>24193</v>
      </c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</row>
    <row r="1753" spans="1:44" x14ac:dyDescent="0.2">
      <c r="A1753" s="14">
        <f>Daten!A1753</f>
        <v>70215</v>
      </c>
      <c r="B1753" s="7" t="str">
        <f>Daten!B1753</f>
        <v>Rietz</v>
      </c>
      <c r="C1753" s="14">
        <f t="shared" si="165"/>
        <v>7</v>
      </c>
      <c r="D1753" s="8">
        <f>Daten!E1753</f>
        <v>2500</v>
      </c>
      <c r="E1753" s="9">
        <f>Daten!D1753</f>
        <v>0</v>
      </c>
      <c r="F1753" s="8">
        <f t="shared" si="166"/>
        <v>4029.8507462686566</v>
      </c>
      <c r="H1753" s="25">
        <f t="shared" ca="1" si="167"/>
        <v>25370</v>
      </c>
      <c r="I1753" s="7">
        <f t="shared" ca="1" si="168"/>
        <v>71</v>
      </c>
      <c r="J1753" s="25">
        <f ca="1">IF(I1753=0,0,COUNTIF(I$19:$I1753,C1753*10+1))</f>
        <v>16</v>
      </c>
      <c r="K1753" s="20">
        <f t="shared" ca="1" si="169"/>
        <v>0</v>
      </c>
      <c r="L1753" s="23">
        <f t="shared" ca="1" si="170"/>
        <v>25370</v>
      </c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</row>
    <row r="1754" spans="1:44" x14ac:dyDescent="0.2">
      <c r="A1754" s="14">
        <f>Daten!A1754</f>
        <v>70216</v>
      </c>
      <c r="B1754" s="7" t="str">
        <f>Daten!B1754</f>
        <v>Roppen</v>
      </c>
      <c r="C1754" s="14">
        <f t="shared" si="165"/>
        <v>7</v>
      </c>
      <c r="D1754" s="8">
        <f>Daten!E1754</f>
        <v>1905</v>
      </c>
      <c r="E1754" s="9">
        <f>Daten!D1754</f>
        <v>0</v>
      </c>
      <c r="F1754" s="8">
        <f t="shared" si="166"/>
        <v>3070.7462686567164</v>
      </c>
      <c r="H1754" s="25">
        <f t="shared" ca="1" si="167"/>
        <v>19332</v>
      </c>
      <c r="I1754" s="7">
        <f t="shared" ca="1" si="168"/>
        <v>71</v>
      </c>
      <c r="J1754" s="25">
        <f ca="1">IF(I1754=0,0,COUNTIF(I$19:$I1754,C1754*10+1))</f>
        <v>17</v>
      </c>
      <c r="K1754" s="20">
        <f t="shared" ca="1" si="169"/>
        <v>0</v>
      </c>
      <c r="L1754" s="23">
        <f t="shared" ca="1" si="170"/>
        <v>19332</v>
      </c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</row>
    <row r="1755" spans="1:44" x14ac:dyDescent="0.2">
      <c r="A1755" s="14">
        <f>Daten!A1755</f>
        <v>70217</v>
      </c>
      <c r="B1755" s="7" t="str">
        <f>Daten!B1755</f>
        <v>St. Leonhard im Pitztal</v>
      </c>
      <c r="C1755" s="14">
        <f t="shared" si="165"/>
        <v>7</v>
      </c>
      <c r="D1755" s="8">
        <f>Daten!E1755</f>
        <v>1440</v>
      </c>
      <c r="E1755" s="9">
        <f>Daten!D1755</f>
        <v>0</v>
      </c>
      <c r="F1755" s="8">
        <f t="shared" si="166"/>
        <v>2321.1940298507461</v>
      </c>
      <c r="H1755" s="25">
        <f t="shared" ca="1" si="167"/>
        <v>14613</v>
      </c>
      <c r="I1755" s="7">
        <f t="shared" ca="1" si="168"/>
        <v>71</v>
      </c>
      <c r="J1755" s="25">
        <f ca="1">IF(I1755=0,0,COUNTIF(I$19:$I1755,C1755*10+1))</f>
        <v>18</v>
      </c>
      <c r="K1755" s="20">
        <f t="shared" ca="1" si="169"/>
        <v>0</v>
      </c>
      <c r="L1755" s="23">
        <f t="shared" ca="1" si="170"/>
        <v>14613</v>
      </c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</row>
    <row r="1756" spans="1:44" x14ac:dyDescent="0.2">
      <c r="A1756" s="14">
        <f>Daten!A1756</f>
        <v>70218</v>
      </c>
      <c r="B1756" s="7" t="str">
        <f>Daten!B1756</f>
        <v>Sautens</v>
      </c>
      <c r="C1756" s="14">
        <f t="shared" si="165"/>
        <v>7</v>
      </c>
      <c r="D1756" s="8">
        <f>Daten!E1756</f>
        <v>1611</v>
      </c>
      <c r="E1756" s="9">
        <f>Daten!D1756</f>
        <v>0</v>
      </c>
      <c r="F1756" s="8">
        <f t="shared" si="166"/>
        <v>2596.8358208955224</v>
      </c>
      <c r="H1756" s="25">
        <f t="shared" ca="1" si="167"/>
        <v>16348</v>
      </c>
      <c r="I1756" s="7">
        <f t="shared" ca="1" si="168"/>
        <v>71</v>
      </c>
      <c r="J1756" s="25">
        <f ca="1">IF(I1756=0,0,COUNTIF(I$19:$I1756,C1756*10+1))</f>
        <v>19</v>
      </c>
      <c r="K1756" s="20">
        <f t="shared" ca="1" si="169"/>
        <v>0</v>
      </c>
      <c r="L1756" s="23">
        <f t="shared" ca="1" si="170"/>
        <v>16348</v>
      </c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</row>
    <row r="1757" spans="1:44" x14ac:dyDescent="0.2">
      <c r="A1757" s="14">
        <f>Daten!A1757</f>
        <v>70219</v>
      </c>
      <c r="B1757" s="7" t="str">
        <f>Daten!B1757</f>
        <v>Silz</v>
      </c>
      <c r="C1757" s="14">
        <f t="shared" si="165"/>
        <v>7</v>
      </c>
      <c r="D1757" s="8">
        <f>Daten!E1757</f>
        <v>2598</v>
      </c>
      <c r="E1757" s="9">
        <f>Daten!D1757</f>
        <v>0</v>
      </c>
      <c r="F1757" s="8">
        <f t="shared" si="166"/>
        <v>4187.8208955223881</v>
      </c>
      <c r="H1757" s="25">
        <f t="shared" ca="1" si="167"/>
        <v>26364</v>
      </c>
      <c r="I1757" s="7">
        <f t="shared" ca="1" si="168"/>
        <v>71</v>
      </c>
      <c r="J1757" s="25">
        <f ca="1">IF(I1757=0,0,COUNTIF(I$19:$I1757,C1757*10+1))</f>
        <v>20</v>
      </c>
      <c r="K1757" s="20">
        <f t="shared" ca="1" si="169"/>
        <v>0</v>
      </c>
      <c r="L1757" s="23">
        <f t="shared" ca="1" si="170"/>
        <v>26364</v>
      </c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</row>
    <row r="1758" spans="1:44" x14ac:dyDescent="0.2">
      <c r="A1758" s="14">
        <f>Daten!A1758</f>
        <v>70220</v>
      </c>
      <c r="B1758" s="7" t="str">
        <f>Daten!B1758</f>
        <v>Sölden</v>
      </c>
      <c r="C1758" s="14">
        <f t="shared" si="165"/>
        <v>7</v>
      </c>
      <c r="D1758" s="8">
        <f>Daten!E1758</f>
        <v>3006</v>
      </c>
      <c r="E1758" s="9">
        <f>Daten!D1758</f>
        <v>0</v>
      </c>
      <c r="F1758" s="8">
        <f t="shared" si="166"/>
        <v>4845.4925373134329</v>
      </c>
      <c r="H1758" s="25">
        <f t="shared" ca="1" si="167"/>
        <v>30505</v>
      </c>
      <c r="I1758" s="7">
        <f t="shared" ca="1" si="168"/>
        <v>71</v>
      </c>
      <c r="J1758" s="25">
        <f ca="1">IF(I1758=0,0,COUNTIF(I$19:$I1758,C1758*10+1))</f>
        <v>21</v>
      </c>
      <c r="K1758" s="20">
        <f t="shared" ca="1" si="169"/>
        <v>0</v>
      </c>
      <c r="L1758" s="23">
        <f t="shared" ca="1" si="170"/>
        <v>30505</v>
      </c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</row>
    <row r="1759" spans="1:44" x14ac:dyDescent="0.2">
      <c r="A1759" s="14">
        <f>Daten!A1759</f>
        <v>70221</v>
      </c>
      <c r="B1759" s="7" t="str">
        <f>Daten!B1759</f>
        <v>Stams</v>
      </c>
      <c r="C1759" s="14">
        <f t="shared" si="165"/>
        <v>7</v>
      </c>
      <c r="D1759" s="8">
        <f>Daten!E1759</f>
        <v>1586</v>
      </c>
      <c r="E1759" s="9">
        <f>Daten!D1759</f>
        <v>0</v>
      </c>
      <c r="F1759" s="8">
        <f t="shared" si="166"/>
        <v>2556.5373134328356</v>
      </c>
      <c r="H1759" s="25">
        <f t="shared" ca="1" si="167"/>
        <v>16095</v>
      </c>
      <c r="I1759" s="7">
        <f t="shared" ca="1" si="168"/>
        <v>71</v>
      </c>
      <c r="J1759" s="25">
        <f ca="1">IF(I1759=0,0,COUNTIF(I$19:$I1759,C1759*10+1))</f>
        <v>22</v>
      </c>
      <c r="K1759" s="20">
        <f t="shared" ca="1" si="169"/>
        <v>0</v>
      </c>
      <c r="L1759" s="23">
        <f t="shared" ca="1" si="170"/>
        <v>16095</v>
      </c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</row>
    <row r="1760" spans="1:44" x14ac:dyDescent="0.2">
      <c r="A1760" s="14">
        <f>Daten!A1760</f>
        <v>70222</v>
      </c>
      <c r="B1760" s="7" t="str">
        <f>Daten!B1760</f>
        <v>Tarrenz</v>
      </c>
      <c r="C1760" s="14">
        <f t="shared" si="165"/>
        <v>7</v>
      </c>
      <c r="D1760" s="8">
        <f>Daten!E1760</f>
        <v>2820</v>
      </c>
      <c r="E1760" s="9">
        <f>Daten!D1760</f>
        <v>0</v>
      </c>
      <c r="F1760" s="8">
        <f t="shared" si="166"/>
        <v>4545.6716417910447</v>
      </c>
      <c r="H1760" s="25">
        <f t="shared" ca="1" si="167"/>
        <v>28617</v>
      </c>
      <c r="I1760" s="7">
        <f t="shared" ca="1" si="168"/>
        <v>71</v>
      </c>
      <c r="J1760" s="25">
        <f ca="1">IF(I1760=0,0,COUNTIF(I$19:$I1760,C1760*10+1))</f>
        <v>23</v>
      </c>
      <c r="K1760" s="20">
        <f t="shared" ca="1" si="169"/>
        <v>0</v>
      </c>
      <c r="L1760" s="23">
        <f t="shared" ca="1" si="170"/>
        <v>28617</v>
      </c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</row>
    <row r="1761" spans="1:44" x14ac:dyDescent="0.2">
      <c r="A1761" s="14">
        <f>Daten!A1761</f>
        <v>70223</v>
      </c>
      <c r="B1761" s="7" t="str">
        <f>Daten!B1761</f>
        <v>Umhausen</v>
      </c>
      <c r="C1761" s="14">
        <f t="shared" si="165"/>
        <v>7</v>
      </c>
      <c r="D1761" s="8">
        <f>Daten!E1761</f>
        <v>3446</v>
      </c>
      <c r="E1761" s="9">
        <f>Daten!D1761</f>
        <v>0</v>
      </c>
      <c r="F1761" s="8">
        <f t="shared" si="166"/>
        <v>5554.746268656716</v>
      </c>
      <c r="H1761" s="25">
        <f t="shared" ca="1" si="167"/>
        <v>34970</v>
      </c>
      <c r="I1761" s="7">
        <f t="shared" ca="1" si="168"/>
        <v>71</v>
      </c>
      <c r="J1761" s="25">
        <f ca="1">IF(I1761=0,0,COUNTIF(I$19:$I1761,C1761*10+1))</f>
        <v>24</v>
      </c>
      <c r="K1761" s="20">
        <f t="shared" ca="1" si="169"/>
        <v>0</v>
      </c>
      <c r="L1761" s="23">
        <f t="shared" ca="1" si="170"/>
        <v>34970</v>
      </c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</row>
    <row r="1762" spans="1:44" x14ac:dyDescent="0.2">
      <c r="A1762" s="14">
        <f>Daten!A1762</f>
        <v>70224</v>
      </c>
      <c r="B1762" s="7" t="str">
        <f>Daten!B1762</f>
        <v>Wenns</v>
      </c>
      <c r="C1762" s="14">
        <f t="shared" si="165"/>
        <v>7</v>
      </c>
      <c r="D1762" s="8">
        <f>Daten!E1762</f>
        <v>2146</v>
      </c>
      <c r="E1762" s="9">
        <f>Daten!D1762</f>
        <v>0</v>
      </c>
      <c r="F1762" s="8">
        <f t="shared" si="166"/>
        <v>3459.2238805970151</v>
      </c>
      <c r="H1762" s="25">
        <f t="shared" ca="1" si="167"/>
        <v>21778</v>
      </c>
      <c r="I1762" s="7">
        <f t="shared" ca="1" si="168"/>
        <v>71</v>
      </c>
      <c r="J1762" s="25">
        <f ca="1">IF(I1762=0,0,COUNTIF(I$19:$I1762,C1762*10+1))</f>
        <v>25</v>
      </c>
      <c r="K1762" s="20">
        <f t="shared" ca="1" si="169"/>
        <v>0</v>
      </c>
      <c r="L1762" s="23">
        <f t="shared" ca="1" si="170"/>
        <v>21778</v>
      </c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</row>
    <row r="1763" spans="1:44" x14ac:dyDescent="0.2">
      <c r="A1763" s="14">
        <f>Daten!A1763</f>
        <v>70301</v>
      </c>
      <c r="B1763" s="7" t="str">
        <f>Daten!B1763</f>
        <v>Absam</v>
      </c>
      <c r="C1763" s="14">
        <f t="shared" si="165"/>
        <v>7</v>
      </c>
      <c r="D1763" s="8">
        <f>Daten!E1763</f>
        <v>7350</v>
      </c>
      <c r="E1763" s="9">
        <f>Daten!D1763</f>
        <v>0</v>
      </c>
      <c r="F1763" s="8">
        <f t="shared" si="166"/>
        <v>11847.76119402985</v>
      </c>
      <c r="H1763" s="25">
        <f t="shared" ca="1" si="167"/>
        <v>74588</v>
      </c>
      <c r="I1763" s="7">
        <f t="shared" ca="1" si="168"/>
        <v>71</v>
      </c>
      <c r="J1763" s="25">
        <f ca="1">IF(I1763=0,0,COUNTIF(I$19:$I1763,C1763*10+1))</f>
        <v>26</v>
      </c>
      <c r="K1763" s="20">
        <f t="shared" ca="1" si="169"/>
        <v>0</v>
      </c>
      <c r="L1763" s="23">
        <f t="shared" ca="1" si="170"/>
        <v>74588</v>
      </c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</row>
    <row r="1764" spans="1:44" x14ac:dyDescent="0.2">
      <c r="A1764" s="14">
        <f>Daten!A1764</f>
        <v>70302</v>
      </c>
      <c r="B1764" s="7" t="str">
        <f>Daten!B1764</f>
        <v>Aldrans</v>
      </c>
      <c r="C1764" s="14">
        <f t="shared" si="165"/>
        <v>7</v>
      </c>
      <c r="D1764" s="8">
        <f>Daten!E1764</f>
        <v>2813</v>
      </c>
      <c r="E1764" s="9">
        <f>Daten!D1764</f>
        <v>0</v>
      </c>
      <c r="F1764" s="8">
        <f t="shared" si="166"/>
        <v>4534.3880597014922</v>
      </c>
      <c r="H1764" s="25">
        <f t="shared" ca="1" si="167"/>
        <v>28546</v>
      </c>
      <c r="I1764" s="7">
        <f t="shared" ca="1" si="168"/>
        <v>71</v>
      </c>
      <c r="J1764" s="25">
        <f ca="1">IF(I1764=0,0,COUNTIF(I$19:$I1764,C1764*10+1))</f>
        <v>27</v>
      </c>
      <c r="K1764" s="20">
        <f t="shared" ca="1" si="169"/>
        <v>0</v>
      </c>
      <c r="L1764" s="23">
        <f t="shared" ca="1" si="170"/>
        <v>28546</v>
      </c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</row>
    <row r="1765" spans="1:44" x14ac:dyDescent="0.2">
      <c r="A1765" s="14">
        <f>Daten!A1765</f>
        <v>70303</v>
      </c>
      <c r="B1765" s="7" t="str">
        <f>Daten!B1765</f>
        <v>Ampass</v>
      </c>
      <c r="C1765" s="14">
        <f t="shared" si="165"/>
        <v>7</v>
      </c>
      <c r="D1765" s="8">
        <f>Daten!E1765</f>
        <v>1861</v>
      </c>
      <c r="E1765" s="9">
        <f>Daten!D1765</f>
        <v>0</v>
      </c>
      <c r="F1765" s="8">
        <f t="shared" si="166"/>
        <v>2999.8208955223881</v>
      </c>
      <c r="H1765" s="25">
        <f t="shared" ca="1" si="167"/>
        <v>18885</v>
      </c>
      <c r="I1765" s="7">
        <f t="shared" ca="1" si="168"/>
        <v>71</v>
      </c>
      <c r="J1765" s="25">
        <f ca="1">IF(I1765=0,0,COUNTIF(I$19:$I1765,C1765*10+1))</f>
        <v>28</v>
      </c>
      <c r="K1765" s="20">
        <f t="shared" ca="1" si="169"/>
        <v>0</v>
      </c>
      <c r="L1765" s="23">
        <f t="shared" ca="1" si="170"/>
        <v>18885</v>
      </c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</row>
    <row r="1766" spans="1:44" x14ac:dyDescent="0.2">
      <c r="A1766" s="14">
        <f>Daten!A1766</f>
        <v>70304</v>
      </c>
      <c r="B1766" s="7" t="str">
        <f>Daten!B1766</f>
        <v>Axams</v>
      </c>
      <c r="C1766" s="14">
        <f t="shared" si="165"/>
        <v>7</v>
      </c>
      <c r="D1766" s="8">
        <f>Daten!E1766</f>
        <v>6268</v>
      </c>
      <c r="E1766" s="9">
        <f>Daten!D1766</f>
        <v>0</v>
      </c>
      <c r="F1766" s="8">
        <f t="shared" si="166"/>
        <v>10103.641791044776</v>
      </c>
      <c r="H1766" s="25">
        <f t="shared" ca="1" si="167"/>
        <v>63608</v>
      </c>
      <c r="I1766" s="7">
        <f t="shared" ca="1" si="168"/>
        <v>71</v>
      </c>
      <c r="J1766" s="25">
        <f ca="1">IF(I1766=0,0,COUNTIF(I$19:$I1766,C1766*10+1))</f>
        <v>29</v>
      </c>
      <c r="K1766" s="20">
        <f t="shared" ca="1" si="169"/>
        <v>0</v>
      </c>
      <c r="L1766" s="23">
        <f t="shared" ca="1" si="170"/>
        <v>63608</v>
      </c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</row>
    <row r="1767" spans="1:44" x14ac:dyDescent="0.2">
      <c r="A1767" s="14">
        <f>Daten!A1767</f>
        <v>70305</v>
      </c>
      <c r="B1767" s="7" t="str">
        <f>Daten!B1767</f>
        <v>Baumkirchen</v>
      </c>
      <c r="C1767" s="14">
        <f t="shared" si="165"/>
        <v>7</v>
      </c>
      <c r="D1767" s="8">
        <f>Daten!E1767</f>
        <v>1292</v>
      </c>
      <c r="E1767" s="9">
        <f>Daten!D1767</f>
        <v>0</v>
      </c>
      <c r="F1767" s="8">
        <f t="shared" si="166"/>
        <v>2082.6268656716416</v>
      </c>
      <c r="H1767" s="25">
        <f t="shared" ca="1" si="167"/>
        <v>13111</v>
      </c>
      <c r="I1767" s="7">
        <f t="shared" ca="1" si="168"/>
        <v>71</v>
      </c>
      <c r="J1767" s="25">
        <f ca="1">IF(I1767=0,0,COUNTIF(I$19:$I1767,C1767*10+1))</f>
        <v>30</v>
      </c>
      <c r="K1767" s="20">
        <f t="shared" ca="1" si="169"/>
        <v>0</v>
      </c>
      <c r="L1767" s="23">
        <f t="shared" ca="1" si="170"/>
        <v>13111</v>
      </c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</row>
    <row r="1768" spans="1:44" x14ac:dyDescent="0.2">
      <c r="A1768" s="14">
        <f>Daten!A1768</f>
        <v>70306</v>
      </c>
      <c r="B1768" s="7" t="str">
        <f>Daten!B1768</f>
        <v>Birgitz</v>
      </c>
      <c r="C1768" s="14">
        <f t="shared" si="165"/>
        <v>7</v>
      </c>
      <c r="D1768" s="8">
        <f>Daten!E1768</f>
        <v>1498</v>
      </c>
      <c r="E1768" s="9">
        <f>Daten!D1768</f>
        <v>0</v>
      </c>
      <c r="F1768" s="8">
        <f t="shared" si="166"/>
        <v>2414.686567164179</v>
      </c>
      <c r="H1768" s="25">
        <f t="shared" ca="1" si="167"/>
        <v>15202</v>
      </c>
      <c r="I1768" s="7">
        <f t="shared" ca="1" si="168"/>
        <v>71</v>
      </c>
      <c r="J1768" s="25">
        <f ca="1">IF(I1768=0,0,COUNTIF(I$19:$I1768,C1768*10+1))</f>
        <v>31</v>
      </c>
      <c r="K1768" s="20">
        <f t="shared" ca="1" si="169"/>
        <v>0</v>
      </c>
      <c r="L1768" s="23">
        <f t="shared" ca="1" si="170"/>
        <v>15202</v>
      </c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</row>
    <row r="1769" spans="1:44" x14ac:dyDescent="0.2">
      <c r="A1769" s="14">
        <f>Daten!A1769</f>
        <v>70307</v>
      </c>
      <c r="B1769" s="7" t="str">
        <f>Daten!B1769</f>
        <v>Ellbögen</v>
      </c>
      <c r="C1769" s="14">
        <f t="shared" si="165"/>
        <v>7</v>
      </c>
      <c r="D1769" s="8">
        <f>Daten!E1769</f>
        <v>1156</v>
      </c>
      <c r="E1769" s="9">
        <f>Daten!D1769</f>
        <v>0</v>
      </c>
      <c r="F1769" s="8">
        <f t="shared" si="166"/>
        <v>1863.4029850746269</v>
      </c>
      <c r="H1769" s="25">
        <f t="shared" ca="1" si="167"/>
        <v>11731</v>
      </c>
      <c r="I1769" s="7">
        <f t="shared" ca="1" si="168"/>
        <v>71</v>
      </c>
      <c r="J1769" s="25">
        <f ca="1">IF(I1769=0,0,COUNTIF(I$19:$I1769,C1769*10+1))</f>
        <v>32</v>
      </c>
      <c r="K1769" s="20">
        <f t="shared" ca="1" si="169"/>
        <v>0</v>
      </c>
      <c r="L1769" s="23">
        <f t="shared" ca="1" si="170"/>
        <v>11731</v>
      </c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</row>
    <row r="1770" spans="1:44" x14ac:dyDescent="0.2">
      <c r="A1770" s="14">
        <f>Daten!A1770</f>
        <v>70308</v>
      </c>
      <c r="B1770" s="7" t="str">
        <f>Daten!B1770</f>
        <v>Flaurling</v>
      </c>
      <c r="C1770" s="14">
        <f t="shared" si="165"/>
        <v>7</v>
      </c>
      <c r="D1770" s="8">
        <f>Daten!E1770</f>
        <v>1308</v>
      </c>
      <c r="E1770" s="9">
        <f>Daten!D1770</f>
        <v>0</v>
      </c>
      <c r="F1770" s="8">
        <f t="shared" si="166"/>
        <v>2108.4179104477612</v>
      </c>
      <c r="H1770" s="25">
        <f t="shared" ca="1" si="167"/>
        <v>13274</v>
      </c>
      <c r="I1770" s="7">
        <f t="shared" ca="1" si="168"/>
        <v>71</v>
      </c>
      <c r="J1770" s="25">
        <f ca="1">IF(I1770=0,0,COUNTIF(I$19:$I1770,C1770*10+1))</f>
        <v>33</v>
      </c>
      <c r="K1770" s="20">
        <f t="shared" ca="1" si="169"/>
        <v>0</v>
      </c>
      <c r="L1770" s="23">
        <f t="shared" ca="1" si="170"/>
        <v>13274</v>
      </c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</row>
    <row r="1771" spans="1:44" x14ac:dyDescent="0.2">
      <c r="A1771" s="14">
        <f>Daten!A1771</f>
        <v>70309</v>
      </c>
      <c r="B1771" s="7" t="str">
        <f>Daten!B1771</f>
        <v>Fritzens</v>
      </c>
      <c r="C1771" s="14">
        <f t="shared" si="165"/>
        <v>7</v>
      </c>
      <c r="D1771" s="8">
        <f>Daten!E1771</f>
        <v>2182</v>
      </c>
      <c r="E1771" s="9">
        <f>Daten!D1771</f>
        <v>0</v>
      </c>
      <c r="F1771" s="8">
        <f t="shared" si="166"/>
        <v>3517.2537313432836</v>
      </c>
      <c r="H1771" s="25">
        <f t="shared" ca="1" si="167"/>
        <v>22143</v>
      </c>
      <c r="I1771" s="7">
        <f t="shared" ca="1" si="168"/>
        <v>71</v>
      </c>
      <c r="J1771" s="25">
        <f ca="1">IF(I1771=0,0,COUNTIF(I$19:$I1771,C1771*10+1))</f>
        <v>34</v>
      </c>
      <c r="K1771" s="20">
        <f t="shared" ca="1" si="169"/>
        <v>0</v>
      </c>
      <c r="L1771" s="23">
        <f t="shared" ca="1" si="170"/>
        <v>22143</v>
      </c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</row>
    <row r="1772" spans="1:44" x14ac:dyDescent="0.2">
      <c r="A1772" s="14">
        <f>Daten!A1772</f>
        <v>70310</v>
      </c>
      <c r="B1772" s="7" t="str">
        <f>Daten!B1772</f>
        <v>Fulpmes</v>
      </c>
      <c r="C1772" s="14">
        <f t="shared" si="165"/>
        <v>7</v>
      </c>
      <c r="D1772" s="8">
        <f>Daten!E1772</f>
        <v>4546</v>
      </c>
      <c r="E1772" s="9">
        <f>Daten!D1772</f>
        <v>0</v>
      </c>
      <c r="F1772" s="8">
        <f t="shared" si="166"/>
        <v>7327.8805970149251</v>
      </c>
      <c r="H1772" s="25">
        <f t="shared" ca="1" si="167"/>
        <v>46133</v>
      </c>
      <c r="I1772" s="7">
        <f t="shared" ca="1" si="168"/>
        <v>71</v>
      </c>
      <c r="J1772" s="25">
        <f ca="1">IF(I1772=0,0,COUNTIF(I$19:$I1772,C1772*10+1))</f>
        <v>35</v>
      </c>
      <c r="K1772" s="20">
        <f t="shared" ca="1" si="169"/>
        <v>0</v>
      </c>
      <c r="L1772" s="23">
        <f t="shared" ca="1" si="170"/>
        <v>46133</v>
      </c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</row>
    <row r="1773" spans="1:44" x14ac:dyDescent="0.2">
      <c r="A1773" s="14">
        <f>Daten!A1773</f>
        <v>70311</v>
      </c>
      <c r="B1773" s="7" t="str">
        <f>Daten!B1773</f>
        <v>Gnadenwald</v>
      </c>
      <c r="C1773" s="14">
        <f t="shared" si="165"/>
        <v>7</v>
      </c>
      <c r="D1773" s="8">
        <f>Daten!E1773</f>
        <v>853</v>
      </c>
      <c r="E1773" s="9">
        <f>Daten!D1773</f>
        <v>0</v>
      </c>
      <c r="F1773" s="8">
        <f t="shared" si="166"/>
        <v>1374.9850746268658</v>
      </c>
      <c r="H1773" s="25">
        <f t="shared" ca="1" si="167"/>
        <v>8656</v>
      </c>
      <c r="I1773" s="7">
        <f t="shared" ca="1" si="168"/>
        <v>71</v>
      </c>
      <c r="J1773" s="25">
        <f ca="1">IF(I1773=0,0,COUNTIF(I$19:$I1773,C1773*10+1))</f>
        <v>36</v>
      </c>
      <c r="K1773" s="20">
        <f t="shared" ca="1" si="169"/>
        <v>0</v>
      </c>
      <c r="L1773" s="23">
        <f t="shared" ca="1" si="170"/>
        <v>8656</v>
      </c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</row>
    <row r="1774" spans="1:44" x14ac:dyDescent="0.2">
      <c r="A1774" s="14">
        <f>Daten!A1774</f>
        <v>70312</v>
      </c>
      <c r="B1774" s="7" t="str">
        <f>Daten!B1774</f>
        <v>Götzens</v>
      </c>
      <c r="C1774" s="14">
        <f t="shared" si="165"/>
        <v>7</v>
      </c>
      <c r="D1774" s="8">
        <f>Daten!E1774</f>
        <v>4141</v>
      </c>
      <c r="E1774" s="9">
        <f>Daten!D1774</f>
        <v>0</v>
      </c>
      <c r="F1774" s="8">
        <f t="shared" si="166"/>
        <v>6675.0447761194027</v>
      </c>
      <c r="H1774" s="25">
        <f t="shared" ca="1" si="167"/>
        <v>42023</v>
      </c>
      <c r="I1774" s="7">
        <f t="shared" ca="1" si="168"/>
        <v>71</v>
      </c>
      <c r="J1774" s="25">
        <f ca="1">IF(I1774=0,0,COUNTIF(I$19:$I1774,C1774*10+1))</f>
        <v>37</v>
      </c>
      <c r="K1774" s="20">
        <f t="shared" ca="1" si="169"/>
        <v>0</v>
      </c>
      <c r="L1774" s="23">
        <f t="shared" ca="1" si="170"/>
        <v>42023</v>
      </c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</row>
    <row r="1775" spans="1:44" x14ac:dyDescent="0.2">
      <c r="A1775" s="14">
        <f>Daten!A1775</f>
        <v>70313</v>
      </c>
      <c r="B1775" s="7" t="str">
        <f>Daten!B1775</f>
        <v>Gries am Brenner</v>
      </c>
      <c r="C1775" s="14">
        <f t="shared" si="165"/>
        <v>7</v>
      </c>
      <c r="D1775" s="8">
        <f>Daten!E1775</f>
        <v>1334</v>
      </c>
      <c r="E1775" s="9">
        <f>Daten!D1775</f>
        <v>0</v>
      </c>
      <c r="F1775" s="8">
        <f t="shared" si="166"/>
        <v>2150.3283582089553</v>
      </c>
      <c r="H1775" s="25">
        <f t="shared" ca="1" si="167"/>
        <v>13537</v>
      </c>
      <c r="I1775" s="7">
        <f t="shared" ca="1" si="168"/>
        <v>71</v>
      </c>
      <c r="J1775" s="25">
        <f ca="1">IF(I1775=0,0,COUNTIF(I$19:$I1775,C1775*10+1))</f>
        <v>38</v>
      </c>
      <c r="K1775" s="20">
        <f t="shared" ca="1" si="169"/>
        <v>0</v>
      </c>
      <c r="L1775" s="23">
        <f t="shared" ca="1" si="170"/>
        <v>13537</v>
      </c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</row>
    <row r="1776" spans="1:44" x14ac:dyDescent="0.2">
      <c r="A1776" s="14">
        <f>Daten!A1776</f>
        <v>70314</v>
      </c>
      <c r="B1776" s="7" t="str">
        <f>Daten!B1776</f>
        <v>Gries im Sellrain</v>
      </c>
      <c r="C1776" s="14">
        <f t="shared" si="165"/>
        <v>7</v>
      </c>
      <c r="D1776" s="8">
        <f>Daten!E1776</f>
        <v>631</v>
      </c>
      <c r="E1776" s="9">
        <f>Daten!D1776</f>
        <v>0</v>
      </c>
      <c r="F1776" s="8">
        <f t="shared" si="166"/>
        <v>1017.1343283582089</v>
      </c>
      <c r="H1776" s="25">
        <f t="shared" ca="1" si="167"/>
        <v>6403</v>
      </c>
      <c r="I1776" s="7">
        <f t="shared" ca="1" si="168"/>
        <v>71</v>
      </c>
      <c r="J1776" s="25">
        <f ca="1">IF(I1776=0,0,COUNTIF(I$19:$I1776,C1776*10+1))</f>
        <v>39</v>
      </c>
      <c r="K1776" s="20">
        <f t="shared" ca="1" si="169"/>
        <v>0</v>
      </c>
      <c r="L1776" s="23">
        <f t="shared" ca="1" si="170"/>
        <v>6403</v>
      </c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</row>
    <row r="1777" spans="1:44" x14ac:dyDescent="0.2">
      <c r="A1777" s="14">
        <f>Daten!A1777</f>
        <v>70315</v>
      </c>
      <c r="B1777" s="7" t="str">
        <f>Daten!B1777</f>
        <v>Grinzens</v>
      </c>
      <c r="C1777" s="14">
        <f t="shared" si="165"/>
        <v>7</v>
      </c>
      <c r="D1777" s="8">
        <f>Daten!E1777</f>
        <v>1474</v>
      </c>
      <c r="E1777" s="9">
        <f>Daten!D1777</f>
        <v>0</v>
      </c>
      <c r="F1777" s="8">
        <f t="shared" si="166"/>
        <v>2376</v>
      </c>
      <c r="H1777" s="25">
        <f t="shared" ca="1" si="167"/>
        <v>14958</v>
      </c>
      <c r="I1777" s="7">
        <f t="shared" ca="1" si="168"/>
        <v>71</v>
      </c>
      <c r="J1777" s="25">
        <f ca="1">IF(I1777=0,0,COUNTIF(I$19:$I1777,C1777*10+1))</f>
        <v>40</v>
      </c>
      <c r="K1777" s="20">
        <f t="shared" ca="1" si="169"/>
        <v>0</v>
      </c>
      <c r="L1777" s="23">
        <f t="shared" ca="1" si="170"/>
        <v>14958</v>
      </c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</row>
    <row r="1778" spans="1:44" x14ac:dyDescent="0.2">
      <c r="A1778" s="14">
        <f>Daten!A1778</f>
        <v>70317</v>
      </c>
      <c r="B1778" s="7" t="str">
        <f>Daten!B1778</f>
        <v>Gschnitz</v>
      </c>
      <c r="C1778" s="14">
        <f t="shared" si="165"/>
        <v>7</v>
      </c>
      <c r="D1778" s="8">
        <f>Daten!E1778</f>
        <v>451</v>
      </c>
      <c r="E1778" s="9">
        <f>Daten!D1778</f>
        <v>0</v>
      </c>
      <c r="F1778" s="8">
        <f t="shared" si="166"/>
        <v>726.98507462686564</v>
      </c>
      <c r="H1778" s="25">
        <f t="shared" ca="1" si="167"/>
        <v>4577</v>
      </c>
      <c r="I1778" s="7">
        <f t="shared" ca="1" si="168"/>
        <v>71</v>
      </c>
      <c r="J1778" s="25">
        <f ca="1">IF(I1778=0,0,COUNTIF(I$19:$I1778,C1778*10+1))</f>
        <v>41</v>
      </c>
      <c r="K1778" s="20">
        <f t="shared" ca="1" si="169"/>
        <v>0</v>
      </c>
      <c r="L1778" s="23">
        <f t="shared" ca="1" si="170"/>
        <v>4577</v>
      </c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</row>
    <row r="1779" spans="1:44" x14ac:dyDescent="0.2">
      <c r="A1779" s="14">
        <f>Daten!A1779</f>
        <v>70318</v>
      </c>
      <c r="B1779" s="7" t="str">
        <f>Daten!B1779</f>
        <v>Hatting</v>
      </c>
      <c r="C1779" s="14">
        <f t="shared" si="165"/>
        <v>7</v>
      </c>
      <c r="D1779" s="8">
        <f>Daten!E1779</f>
        <v>1510</v>
      </c>
      <c r="E1779" s="9">
        <f>Daten!D1779</f>
        <v>0</v>
      </c>
      <c r="F1779" s="8">
        <f t="shared" si="166"/>
        <v>2434.0298507462685</v>
      </c>
      <c r="H1779" s="25">
        <f t="shared" ca="1" si="167"/>
        <v>15323</v>
      </c>
      <c r="I1779" s="7">
        <f t="shared" ca="1" si="168"/>
        <v>71</v>
      </c>
      <c r="J1779" s="25">
        <f ca="1">IF(I1779=0,0,COUNTIF(I$19:$I1779,C1779*10+1))</f>
        <v>42</v>
      </c>
      <c r="K1779" s="20">
        <f t="shared" ca="1" si="169"/>
        <v>0</v>
      </c>
      <c r="L1779" s="23">
        <f t="shared" ca="1" si="170"/>
        <v>15323</v>
      </c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</row>
    <row r="1780" spans="1:44" x14ac:dyDescent="0.2">
      <c r="A1780" s="14">
        <f>Daten!A1780</f>
        <v>70319</v>
      </c>
      <c r="B1780" s="7" t="str">
        <f>Daten!B1780</f>
        <v>Inzing</v>
      </c>
      <c r="C1780" s="14">
        <f t="shared" si="165"/>
        <v>7</v>
      </c>
      <c r="D1780" s="8">
        <f>Daten!E1780</f>
        <v>4008</v>
      </c>
      <c r="E1780" s="9">
        <f>Daten!D1780</f>
        <v>0</v>
      </c>
      <c r="F1780" s="8">
        <f t="shared" si="166"/>
        <v>6460.6567164179105</v>
      </c>
      <c r="H1780" s="25">
        <f t="shared" ca="1" si="167"/>
        <v>40673</v>
      </c>
      <c r="I1780" s="7">
        <f t="shared" ca="1" si="168"/>
        <v>71</v>
      </c>
      <c r="J1780" s="25">
        <f ca="1">IF(I1780=0,0,COUNTIF(I$19:$I1780,C1780*10+1))</f>
        <v>43</v>
      </c>
      <c r="K1780" s="20">
        <f t="shared" ca="1" si="169"/>
        <v>0</v>
      </c>
      <c r="L1780" s="23">
        <f t="shared" ca="1" si="170"/>
        <v>40673</v>
      </c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</row>
    <row r="1781" spans="1:44" x14ac:dyDescent="0.2">
      <c r="A1781" s="14">
        <f>Daten!A1781</f>
        <v>70320</v>
      </c>
      <c r="B1781" s="7" t="str">
        <f>Daten!B1781</f>
        <v>Kematen in Tirol</v>
      </c>
      <c r="C1781" s="14">
        <f t="shared" si="165"/>
        <v>7</v>
      </c>
      <c r="D1781" s="8">
        <f>Daten!E1781</f>
        <v>3223</v>
      </c>
      <c r="E1781" s="9">
        <f>Daten!D1781</f>
        <v>0</v>
      </c>
      <c r="F1781" s="8">
        <f t="shared" si="166"/>
        <v>5195.2835820895525</v>
      </c>
      <c r="H1781" s="25">
        <f t="shared" ca="1" si="167"/>
        <v>32707</v>
      </c>
      <c r="I1781" s="7">
        <f t="shared" ca="1" si="168"/>
        <v>71</v>
      </c>
      <c r="J1781" s="25">
        <f ca="1">IF(I1781=0,0,COUNTIF(I$19:$I1781,C1781*10+1))</f>
        <v>44</v>
      </c>
      <c r="K1781" s="20">
        <f t="shared" ca="1" si="169"/>
        <v>0</v>
      </c>
      <c r="L1781" s="23">
        <f t="shared" ca="1" si="170"/>
        <v>32707</v>
      </c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</row>
    <row r="1782" spans="1:44" x14ac:dyDescent="0.2">
      <c r="A1782" s="14">
        <f>Daten!A1782</f>
        <v>70322</v>
      </c>
      <c r="B1782" s="7" t="str">
        <f>Daten!B1782</f>
        <v>Kolsass</v>
      </c>
      <c r="C1782" s="14">
        <f t="shared" si="165"/>
        <v>7</v>
      </c>
      <c r="D1782" s="8">
        <f>Daten!E1782</f>
        <v>1661</v>
      </c>
      <c r="E1782" s="9">
        <f>Daten!D1782</f>
        <v>0</v>
      </c>
      <c r="F1782" s="8">
        <f t="shared" si="166"/>
        <v>2677.4328358208954</v>
      </c>
      <c r="H1782" s="25">
        <f t="shared" ca="1" si="167"/>
        <v>16856</v>
      </c>
      <c r="I1782" s="7">
        <f t="shared" ca="1" si="168"/>
        <v>71</v>
      </c>
      <c r="J1782" s="25">
        <f ca="1">IF(I1782=0,0,COUNTIF(I$19:$I1782,C1782*10+1))</f>
        <v>45</v>
      </c>
      <c r="K1782" s="20">
        <f t="shared" ca="1" si="169"/>
        <v>0</v>
      </c>
      <c r="L1782" s="23">
        <f t="shared" ca="1" si="170"/>
        <v>16856</v>
      </c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</row>
    <row r="1783" spans="1:44" x14ac:dyDescent="0.2">
      <c r="A1783" s="14">
        <f>Daten!A1783</f>
        <v>70323</v>
      </c>
      <c r="B1783" s="7" t="str">
        <f>Daten!B1783</f>
        <v>Kolsassberg</v>
      </c>
      <c r="C1783" s="14">
        <f t="shared" si="165"/>
        <v>7</v>
      </c>
      <c r="D1783" s="8">
        <f>Daten!E1783</f>
        <v>845</v>
      </c>
      <c r="E1783" s="9">
        <f>Daten!D1783</f>
        <v>0</v>
      </c>
      <c r="F1783" s="8">
        <f t="shared" si="166"/>
        <v>1362.0895522388059</v>
      </c>
      <c r="H1783" s="25">
        <f t="shared" ca="1" si="167"/>
        <v>8575</v>
      </c>
      <c r="I1783" s="7">
        <f t="shared" ca="1" si="168"/>
        <v>71</v>
      </c>
      <c r="J1783" s="25">
        <f ca="1">IF(I1783=0,0,COUNTIF(I$19:$I1783,C1783*10+1))</f>
        <v>46</v>
      </c>
      <c r="K1783" s="20">
        <f t="shared" ca="1" si="169"/>
        <v>0</v>
      </c>
      <c r="L1783" s="23">
        <f t="shared" ca="1" si="170"/>
        <v>8575</v>
      </c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</row>
    <row r="1784" spans="1:44" x14ac:dyDescent="0.2">
      <c r="A1784" s="14">
        <f>Daten!A1784</f>
        <v>70325</v>
      </c>
      <c r="B1784" s="7" t="str">
        <f>Daten!B1784</f>
        <v>Lans</v>
      </c>
      <c r="C1784" s="14">
        <f t="shared" si="165"/>
        <v>7</v>
      </c>
      <c r="D1784" s="8">
        <f>Daten!E1784</f>
        <v>1150</v>
      </c>
      <c r="E1784" s="9">
        <f>Daten!D1784</f>
        <v>0</v>
      </c>
      <c r="F1784" s="8">
        <f t="shared" si="166"/>
        <v>1853.7313432835822</v>
      </c>
      <c r="H1784" s="25">
        <f t="shared" ca="1" si="167"/>
        <v>11670</v>
      </c>
      <c r="I1784" s="7">
        <f t="shared" ca="1" si="168"/>
        <v>71</v>
      </c>
      <c r="J1784" s="25">
        <f ca="1">IF(I1784=0,0,COUNTIF(I$19:$I1784,C1784*10+1))</f>
        <v>47</v>
      </c>
      <c r="K1784" s="20">
        <f t="shared" ca="1" si="169"/>
        <v>0</v>
      </c>
      <c r="L1784" s="23">
        <f t="shared" ca="1" si="170"/>
        <v>11670</v>
      </c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</row>
    <row r="1785" spans="1:44" x14ac:dyDescent="0.2">
      <c r="A1785" s="14">
        <f>Daten!A1785</f>
        <v>70326</v>
      </c>
      <c r="B1785" s="7" t="str">
        <f>Daten!B1785</f>
        <v>Leutasch</v>
      </c>
      <c r="C1785" s="14">
        <f t="shared" si="165"/>
        <v>7</v>
      </c>
      <c r="D1785" s="8">
        <f>Daten!E1785</f>
        <v>2521</v>
      </c>
      <c r="E1785" s="9">
        <f>Daten!D1785</f>
        <v>0</v>
      </c>
      <c r="F1785" s="8">
        <f t="shared" si="166"/>
        <v>4063.7014925373132</v>
      </c>
      <c r="H1785" s="25">
        <f t="shared" ca="1" si="167"/>
        <v>25583</v>
      </c>
      <c r="I1785" s="7">
        <f t="shared" ca="1" si="168"/>
        <v>71</v>
      </c>
      <c r="J1785" s="25">
        <f ca="1">IF(I1785=0,0,COUNTIF(I$19:$I1785,C1785*10+1))</f>
        <v>48</v>
      </c>
      <c r="K1785" s="20">
        <f t="shared" ca="1" si="169"/>
        <v>0</v>
      </c>
      <c r="L1785" s="23">
        <f t="shared" ca="1" si="170"/>
        <v>25583</v>
      </c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</row>
    <row r="1786" spans="1:44" x14ac:dyDescent="0.2">
      <c r="A1786" s="14">
        <f>Daten!A1786</f>
        <v>70328</v>
      </c>
      <c r="B1786" s="7" t="str">
        <f>Daten!B1786</f>
        <v>Mieders</v>
      </c>
      <c r="C1786" s="14">
        <f t="shared" si="165"/>
        <v>7</v>
      </c>
      <c r="D1786" s="8">
        <f>Daten!E1786</f>
        <v>1995</v>
      </c>
      <c r="E1786" s="9">
        <f>Daten!D1786</f>
        <v>0</v>
      </c>
      <c r="F1786" s="8">
        <f t="shared" si="166"/>
        <v>3215.8208955223881</v>
      </c>
      <c r="H1786" s="25">
        <f t="shared" ca="1" si="167"/>
        <v>20245</v>
      </c>
      <c r="I1786" s="7">
        <f t="shared" ca="1" si="168"/>
        <v>71</v>
      </c>
      <c r="J1786" s="25">
        <f ca="1">IF(I1786=0,0,COUNTIF(I$19:$I1786,C1786*10+1))</f>
        <v>49</v>
      </c>
      <c r="K1786" s="20">
        <f t="shared" ca="1" si="169"/>
        <v>0</v>
      </c>
      <c r="L1786" s="23">
        <f t="shared" ca="1" si="170"/>
        <v>20245</v>
      </c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</row>
    <row r="1787" spans="1:44" x14ac:dyDescent="0.2">
      <c r="A1787" s="14">
        <f>Daten!A1787</f>
        <v>70329</v>
      </c>
      <c r="B1787" s="7" t="str">
        <f>Daten!B1787</f>
        <v>Mils</v>
      </c>
      <c r="C1787" s="14">
        <f t="shared" si="165"/>
        <v>7</v>
      </c>
      <c r="D1787" s="8">
        <f>Daten!E1787</f>
        <v>4641</v>
      </c>
      <c r="E1787" s="9">
        <f>Daten!D1787</f>
        <v>0</v>
      </c>
      <c r="F1787" s="8">
        <f t="shared" si="166"/>
        <v>7481.0149253731342</v>
      </c>
      <c r="H1787" s="25">
        <f t="shared" ca="1" si="167"/>
        <v>47097</v>
      </c>
      <c r="I1787" s="7">
        <f t="shared" ca="1" si="168"/>
        <v>71</v>
      </c>
      <c r="J1787" s="25">
        <f ca="1">IF(I1787=0,0,COUNTIF(I$19:$I1787,C1787*10+1))</f>
        <v>50</v>
      </c>
      <c r="K1787" s="20">
        <f t="shared" ca="1" si="169"/>
        <v>0</v>
      </c>
      <c r="L1787" s="23">
        <f t="shared" ca="1" si="170"/>
        <v>47097</v>
      </c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</row>
    <row r="1788" spans="1:44" x14ac:dyDescent="0.2">
      <c r="A1788" s="14">
        <f>Daten!A1788</f>
        <v>70331</v>
      </c>
      <c r="B1788" s="7" t="str">
        <f>Daten!B1788</f>
        <v>Mutters</v>
      </c>
      <c r="C1788" s="14">
        <f t="shared" si="165"/>
        <v>7</v>
      </c>
      <c r="D1788" s="8">
        <f>Daten!E1788</f>
        <v>2287</v>
      </c>
      <c r="E1788" s="9">
        <f>Daten!D1788</f>
        <v>0</v>
      </c>
      <c r="F1788" s="8">
        <f t="shared" si="166"/>
        <v>3686.5074626865671</v>
      </c>
      <c r="H1788" s="25">
        <f t="shared" ca="1" si="167"/>
        <v>23208</v>
      </c>
      <c r="I1788" s="7">
        <f t="shared" ca="1" si="168"/>
        <v>71</v>
      </c>
      <c r="J1788" s="25">
        <f ca="1">IF(I1788=0,0,COUNTIF(I$19:$I1788,C1788*10+1))</f>
        <v>51</v>
      </c>
      <c r="K1788" s="20">
        <f t="shared" ca="1" si="169"/>
        <v>0</v>
      </c>
      <c r="L1788" s="23">
        <f t="shared" ca="1" si="170"/>
        <v>23208</v>
      </c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</row>
    <row r="1789" spans="1:44" x14ac:dyDescent="0.2">
      <c r="A1789" s="14">
        <f>Daten!A1789</f>
        <v>70332</v>
      </c>
      <c r="B1789" s="7" t="str">
        <f>Daten!B1789</f>
        <v>Natters</v>
      </c>
      <c r="C1789" s="14">
        <f t="shared" si="165"/>
        <v>7</v>
      </c>
      <c r="D1789" s="8">
        <f>Daten!E1789</f>
        <v>2100</v>
      </c>
      <c r="E1789" s="9">
        <f>Daten!D1789</f>
        <v>0</v>
      </c>
      <c r="F1789" s="8">
        <f t="shared" si="166"/>
        <v>3385.0746268656717</v>
      </c>
      <c r="H1789" s="25">
        <f t="shared" ca="1" si="167"/>
        <v>21311</v>
      </c>
      <c r="I1789" s="7">
        <f t="shared" ca="1" si="168"/>
        <v>71</v>
      </c>
      <c r="J1789" s="25">
        <f ca="1">IF(I1789=0,0,COUNTIF(I$19:$I1789,C1789*10+1))</f>
        <v>52</v>
      </c>
      <c r="K1789" s="20">
        <f t="shared" ca="1" si="169"/>
        <v>0</v>
      </c>
      <c r="L1789" s="23">
        <f t="shared" ca="1" si="170"/>
        <v>21311</v>
      </c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</row>
    <row r="1790" spans="1:44" x14ac:dyDescent="0.2">
      <c r="A1790" s="14">
        <f>Daten!A1790</f>
        <v>70333</v>
      </c>
      <c r="B1790" s="7" t="str">
        <f>Daten!B1790</f>
        <v>Navis</v>
      </c>
      <c r="C1790" s="14">
        <f t="shared" si="165"/>
        <v>7</v>
      </c>
      <c r="D1790" s="8">
        <f>Daten!E1790</f>
        <v>2055</v>
      </c>
      <c r="E1790" s="9">
        <f>Daten!D1790</f>
        <v>0</v>
      </c>
      <c r="F1790" s="8">
        <f t="shared" si="166"/>
        <v>3312.5373134328356</v>
      </c>
      <c r="H1790" s="25">
        <f t="shared" ca="1" si="167"/>
        <v>20854</v>
      </c>
      <c r="I1790" s="7">
        <f t="shared" ca="1" si="168"/>
        <v>71</v>
      </c>
      <c r="J1790" s="25">
        <f ca="1">IF(I1790=0,0,COUNTIF(I$19:$I1790,C1790*10+1))</f>
        <v>53</v>
      </c>
      <c r="K1790" s="20">
        <f t="shared" ca="1" si="169"/>
        <v>0</v>
      </c>
      <c r="L1790" s="23">
        <f t="shared" ca="1" si="170"/>
        <v>20854</v>
      </c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</row>
    <row r="1791" spans="1:44" x14ac:dyDescent="0.2">
      <c r="A1791" s="14">
        <f>Daten!A1791</f>
        <v>70334</v>
      </c>
      <c r="B1791" s="7" t="str">
        <f>Daten!B1791</f>
        <v>Neustift im Stubaital</v>
      </c>
      <c r="C1791" s="14">
        <f t="shared" si="165"/>
        <v>7</v>
      </c>
      <c r="D1791" s="8">
        <f>Daten!E1791</f>
        <v>5000</v>
      </c>
      <c r="E1791" s="9">
        <f>Daten!D1791</f>
        <v>0</v>
      </c>
      <c r="F1791" s="8">
        <f t="shared" si="166"/>
        <v>8059.7014925373132</v>
      </c>
      <c r="H1791" s="25">
        <f t="shared" ca="1" si="167"/>
        <v>50740</v>
      </c>
      <c r="I1791" s="7">
        <f t="shared" ca="1" si="168"/>
        <v>71</v>
      </c>
      <c r="J1791" s="25">
        <f ca="1">IF(I1791=0,0,COUNTIF(I$19:$I1791,C1791*10+1))</f>
        <v>54</v>
      </c>
      <c r="K1791" s="20">
        <f t="shared" ca="1" si="169"/>
        <v>0</v>
      </c>
      <c r="L1791" s="23">
        <f t="shared" ca="1" si="170"/>
        <v>50740</v>
      </c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</row>
    <row r="1792" spans="1:44" x14ac:dyDescent="0.2">
      <c r="A1792" s="14">
        <f>Daten!A1792</f>
        <v>70335</v>
      </c>
      <c r="B1792" s="7" t="str">
        <f>Daten!B1792</f>
        <v>Oberhofen im Inntal</v>
      </c>
      <c r="C1792" s="14">
        <f t="shared" si="165"/>
        <v>7</v>
      </c>
      <c r="D1792" s="8">
        <f>Daten!E1792</f>
        <v>1901</v>
      </c>
      <c r="E1792" s="9">
        <f>Daten!D1792</f>
        <v>0</v>
      </c>
      <c r="F1792" s="8">
        <f t="shared" si="166"/>
        <v>3064.2985074626868</v>
      </c>
      <c r="H1792" s="25">
        <f t="shared" ca="1" si="167"/>
        <v>19291</v>
      </c>
      <c r="I1792" s="7">
        <f t="shared" ca="1" si="168"/>
        <v>71</v>
      </c>
      <c r="J1792" s="25">
        <f ca="1">IF(I1792=0,0,COUNTIF(I$19:$I1792,C1792*10+1))</f>
        <v>55</v>
      </c>
      <c r="K1792" s="20">
        <f t="shared" ca="1" si="169"/>
        <v>0</v>
      </c>
      <c r="L1792" s="23">
        <f t="shared" ca="1" si="170"/>
        <v>19291</v>
      </c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</row>
    <row r="1793" spans="1:44" x14ac:dyDescent="0.2">
      <c r="A1793" s="14">
        <f>Daten!A1793</f>
        <v>70336</v>
      </c>
      <c r="B1793" s="7" t="str">
        <f>Daten!B1793</f>
        <v>Obernberg am Brenner</v>
      </c>
      <c r="C1793" s="14">
        <f t="shared" si="165"/>
        <v>7</v>
      </c>
      <c r="D1793" s="8">
        <f>Daten!E1793</f>
        <v>406</v>
      </c>
      <c r="E1793" s="9">
        <f>Daten!D1793</f>
        <v>0</v>
      </c>
      <c r="F1793" s="8">
        <f t="shared" si="166"/>
        <v>654.44776119402979</v>
      </c>
      <c r="H1793" s="25">
        <f t="shared" ca="1" si="167"/>
        <v>4120</v>
      </c>
      <c r="I1793" s="7">
        <f t="shared" ca="1" si="168"/>
        <v>71</v>
      </c>
      <c r="J1793" s="25">
        <f ca="1">IF(I1793=0,0,COUNTIF(I$19:$I1793,C1793*10+1))</f>
        <v>56</v>
      </c>
      <c r="K1793" s="20">
        <f t="shared" ca="1" si="169"/>
        <v>0</v>
      </c>
      <c r="L1793" s="23">
        <f t="shared" ca="1" si="170"/>
        <v>4120</v>
      </c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</row>
    <row r="1794" spans="1:44" x14ac:dyDescent="0.2">
      <c r="A1794" s="14">
        <f>Daten!A1794</f>
        <v>70337</v>
      </c>
      <c r="B1794" s="7" t="str">
        <f>Daten!B1794</f>
        <v>Oberperfuss</v>
      </c>
      <c r="C1794" s="14">
        <f t="shared" si="165"/>
        <v>7</v>
      </c>
      <c r="D1794" s="8">
        <f>Daten!E1794</f>
        <v>3084</v>
      </c>
      <c r="E1794" s="9">
        <f>Daten!D1794</f>
        <v>0</v>
      </c>
      <c r="F1794" s="8">
        <f t="shared" si="166"/>
        <v>4971.2238805970146</v>
      </c>
      <c r="H1794" s="25">
        <f t="shared" ca="1" si="167"/>
        <v>31296</v>
      </c>
      <c r="I1794" s="7">
        <f t="shared" ca="1" si="168"/>
        <v>71</v>
      </c>
      <c r="J1794" s="25">
        <f ca="1">IF(I1794=0,0,COUNTIF(I$19:$I1794,C1794*10+1))</f>
        <v>57</v>
      </c>
      <c r="K1794" s="20">
        <f t="shared" ca="1" si="169"/>
        <v>0</v>
      </c>
      <c r="L1794" s="23">
        <f t="shared" ca="1" si="170"/>
        <v>31296</v>
      </c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</row>
    <row r="1795" spans="1:44" x14ac:dyDescent="0.2">
      <c r="A1795" s="14">
        <f>Daten!A1795</f>
        <v>70338</v>
      </c>
      <c r="B1795" s="7" t="str">
        <f>Daten!B1795</f>
        <v>Patsch</v>
      </c>
      <c r="C1795" s="14">
        <f t="shared" si="165"/>
        <v>7</v>
      </c>
      <c r="D1795" s="8">
        <f>Daten!E1795</f>
        <v>1133</v>
      </c>
      <c r="E1795" s="9">
        <f>Daten!D1795</f>
        <v>0</v>
      </c>
      <c r="F1795" s="8">
        <f t="shared" si="166"/>
        <v>1826.3283582089553</v>
      </c>
      <c r="H1795" s="25">
        <f t="shared" ca="1" si="167"/>
        <v>11498</v>
      </c>
      <c r="I1795" s="7">
        <f t="shared" ca="1" si="168"/>
        <v>71</v>
      </c>
      <c r="J1795" s="25">
        <f ca="1">IF(I1795=0,0,COUNTIF(I$19:$I1795,C1795*10+1))</f>
        <v>58</v>
      </c>
      <c r="K1795" s="20">
        <f t="shared" ca="1" si="169"/>
        <v>0</v>
      </c>
      <c r="L1795" s="23">
        <f t="shared" ca="1" si="170"/>
        <v>11498</v>
      </c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</row>
    <row r="1796" spans="1:44" x14ac:dyDescent="0.2">
      <c r="A1796" s="14">
        <f>Daten!A1796</f>
        <v>70339</v>
      </c>
      <c r="B1796" s="7" t="str">
        <f>Daten!B1796</f>
        <v>Pettnau</v>
      </c>
      <c r="C1796" s="14">
        <f t="shared" si="165"/>
        <v>7</v>
      </c>
      <c r="D1796" s="8">
        <f>Daten!E1796</f>
        <v>1090</v>
      </c>
      <c r="E1796" s="9">
        <f>Daten!D1796</f>
        <v>0</v>
      </c>
      <c r="F1796" s="8">
        <f t="shared" si="166"/>
        <v>1757.0149253731342</v>
      </c>
      <c r="H1796" s="25">
        <f t="shared" ca="1" si="167"/>
        <v>11061</v>
      </c>
      <c r="I1796" s="7">
        <f t="shared" ca="1" si="168"/>
        <v>71</v>
      </c>
      <c r="J1796" s="25">
        <f ca="1">IF(I1796=0,0,COUNTIF(I$19:$I1796,C1796*10+1))</f>
        <v>59</v>
      </c>
      <c r="K1796" s="20">
        <f t="shared" ca="1" si="169"/>
        <v>0</v>
      </c>
      <c r="L1796" s="23">
        <f t="shared" ca="1" si="170"/>
        <v>11061</v>
      </c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</row>
    <row r="1797" spans="1:44" x14ac:dyDescent="0.2">
      <c r="A1797" s="14">
        <f>Daten!A1797</f>
        <v>70340</v>
      </c>
      <c r="B1797" s="7" t="str">
        <f>Daten!B1797</f>
        <v>Pfaffenhofen</v>
      </c>
      <c r="C1797" s="14">
        <f t="shared" si="165"/>
        <v>7</v>
      </c>
      <c r="D1797" s="8">
        <f>Daten!E1797</f>
        <v>1284</v>
      </c>
      <c r="E1797" s="9">
        <f>Daten!D1797</f>
        <v>0</v>
      </c>
      <c r="F1797" s="8">
        <f t="shared" si="166"/>
        <v>2069.7313432835822</v>
      </c>
      <c r="H1797" s="25">
        <f t="shared" ca="1" si="167"/>
        <v>13030</v>
      </c>
      <c r="I1797" s="7">
        <f t="shared" ca="1" si="168"/>
        <v>71</v>
      </c>
      <c r="J1797" s="25">
        <f ca="1">IF(I1797=0,0,COUNTIF(I$19:$I1797,C1797*10+1))</f>
        <v>60</v>
      </c>
      <c r="K1797" s="20">
        <f t="shared" ca="1" si="169"/>
        <v>0</v>
      </c>
      <c r="L1797" s="23">
        <f t="shared" ca="1" si="170"/>
        <v>13030</v>
      </c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</row>
    <row r="1798" spans="1:44" x14ac:dyDescent="0.2">
      <c r="A1798" s="14">
        <f>Daten!A1798</f>
        <v>70342</v>
      </c>
      <c r="B1798" s="7" t="str">
        <f>Daten!B1798</f>
        <v>Polling in Tirol</v>
      </c>
      <c r="C1798" s="14">
        <f t="shared" si="165"/>
        <v>7</v>
      </c>
      <c r="D1798" s="8">
        <f>Daten!E1798</f>
        <v>1361</v>
      </c>
      <c r="E1798" s="9">
        <f>Daten!D1798</f>
        <v>0</v>
      </c>
      <c r="F1798" s="8">
        <f t="shared" si="166"/>
        <v>2193.8507462686566</v>
      </c>
      <c r="H1798" s="25">
        <f t="shared" ca="1" si="167"/>
        <v>13811</v>
      </c>
      <c r="I1798" s="7">
        <f t="shared" ca="1" si="168"/>
        <v>71</v>
      </c>
      <c r="J1798" s="25">
        <f ca="1">IF(I1798=0,0,COUNTIF(I$19:$I1798,C1798*10+1))</f>
        <v>61</v>
      </c>
      <c r="K1798" s="20">
        <f t="shared" ca="1" si="169"/>
        <v>0</v>
      </c>
      <c r="L1798" s="23">
        <f t="shared" ca="1" si="170"/>
        <v>13811</v>
      </c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</row>
    <row r="1799" spans="1:44" x14ac:dyDescent="0.2">
      <c r="A1799" s="14">
        <f>Daten!A1799</f>
        <v>70343</v>
      </c>
      <c r="B1799" s="7" t="str">
        <f>Daten!B1799</f>
        <v>Ranggen</v>
      </c>
      <c r="C1799" s="14">
        <f t="shared" si="165"/>
        <v>7</v>
      </c>
      <c r="D1799" s="8">
        <f>Daten!E1799</f>
        <v>1126</v>
      </c>
      <c r="E1799" s="9">
        <f>Daten!D1799</f>
        <v>0</v>
      </c>
      <c r="F1799" s="8">
        <f t="shared" si="166"/>
        <v>1815.044776119403</v>
      </c>
      <c r="H1799" s="25">
        <f t="shared" ca="1" si="167"/>
        <v>11427</v>
      </c>
      <c r="I1799" s="7">
        <f t="shared" ca="1" si="168"/>
        <v>71</v>
      </c>
      <c r="J1799" s="25">
        <f ca="1">IF(I1799=0,0,COUNTIF(I$19:$I1799,C1799*10+1))</f>
        <v>62</v>
      </c>
      <c r="K1799" s="20">
        <f t="shared" ca="1" si="169"/>
        <v>0</v>
      </c>
      <c r="L1799" s="23">
        <f t="shared" ca="1" si="170"/>
        <v>11427</v>
      </c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</row>
    <row r="1800" spans="1:44" x14ac:dyDescent="0.2">
      <c r="A1800" s="14">
        <f>Daten!A1800</f>
        <v>70344</v>
      </c>
      <c r="B1800" s="7" t="str">
        <f>Daten!B1800</f>
        <v>Reith bei Seefeld</v>
      </c>
      <c r="C1800" s="14">
        <f t="shared" si="165"/>
        <v>7</v>
      </c>
      <c r="D1800" s="8">
        <f>Daten!E1800</f>
        <v>1564</v>
      </c>
      <c r="E1800" s="9">
        <f>Daten!D1800</f>
        <v>0</v>
      </c>
      <c r="F1800" s="8">
        <f t="shared" si="166"/>
        <v>2521.0746268656717</v>
      </c>
      <c r="H1800" s="25">
        <f t="shared" ca="1" si="167"/>
        <v>15871</v>
      </c>
      <c r="I1800" s="7">
        <f t="shared" ca="1" si="168"/>
        <v>71</v>
      </c>
      <c r="J1800" s="25">
        <f ca="1">IF(I1800=0,0,COUNTIF(I$19:$I1800,C1800*10+1))</f>
        <v>63</v>
      </c>
      <c r="K1800" s="20">
        <f t="shared" ca="1" si="169"/>
        <v>0</v>
      </c>
      <c r="L1800" s="23">
        <f t="shared" ca="1" si="170"/>
        <v>15871</v>
      </c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</row>
    <row r="1801" spans="1:44" x14ac:dyDescent="0.2">
      <c r="A1801" s="14">
        <f>Daten!A1801</f>
        <v>70345</v>
      </c>
      <c r="B1801" s="7" t="str">
        <f>Daten!B1801</f>
        <v>Rinn</v>
      </c>
      <c r="C1801" s="14">
        <f t="shared" si="165"/>
        <v>7</v>
      </c>
      <c r="D1801" s="8">
        <f>Daten!E1801</f>
        <v>1944</v>
      </c>
      <c r="E1801" s="9">
        <f>Daten!D1801</f>
        <v>0</v>
      </c>
      <c r="F1801" s="8">
        <f t="shared" si="166"/>
        <v>3133.6119402985073</v>
      </c>
      <c r="H1801" s="25">
        <f t="shared" ca="1" si="167"/>
        <v>19728</v>
      </c>
      <c r="I1801" s="7">
        <f t="shared" ca="1" si="168"/>
        <v>71</v>
      </c>
      <c r="J1801" s="25">
        <f ca="1">IF(I1801=0,0,COUNTIF(I$19:$I1801,C1801*10+1))</f>
        <v>64</v>
      </c>
      <c r="K1801" s="20">
        <f t="shared" ca="1" si="169"/>
        <v>0</v>
      </c>
      <c r="L1801" s="23">
        <f t="shared" ca="1" si="170"/>
        <v>19728</v>
      </c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</row>
    <row r="1802" spans="1:44" x14ac:dyDescent="0.2">
      <c r="A1802" s="14">
        <f>Daten!A1802</f>
        <v>70346</v>
      </c>
      <c r="B1802" s="7" t="str">
        <f>Daten!B1802</f>
        <v>Rum</v>
      </c>
      <c r="C1802" s="14">
        <f t="shared" si="165"/>
        <v>7</v>
      </c>
      <c r="D1802" s="8">
        <f>Daten!E1802</f>
        <v>9332</v>
      </c>
      <c r="E1802" s="9">
        <f>Daten!D1802</f>
        <v>0</v>
      </c>
      <c r="F1802" s="8">
        <f t="shared" si="166"/>
        <v>15224.3184079602</v>
      </c>
      <c r="H1802" s="25">
        <f t="shared" ca="1" si="167"/>
        <v>95845</v>
      </c>
      <c r="I1802" s="7">
        <f t="shared" ca="1" si="168"/>
        <v>71</v>
      </c>
      <c r="J1802" s="25">
        <f ca="1">IF(I1802=0,0,COUNTIF(I$19:$I1802,C1802*10+1))</f>
        <v>65</v>
      </c>
      <c r="K1802" s="20">
        <f t="shared" ca="1" si="169"/>
        <v>0</v>
      </c>
      <c r="L1802" s="23">
        <f t="shared" ca="1" si="170"/>
        <v>95845</v>
      </c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</row>
    <row r="1803" spans="1:44" x14ac:dyDescent="0.2">
      <c r="A1803" s="14">
        <f>Daten!A1803</f>
        <v>70347</v>
      </c>
      <c r="B1803" s="7" t="str">
        <f>Daten!B1803</f>
        <v>St. Sigmund im Sellrain</v>
      </c>
      <c r="C1803" s="14">
        <f t="shared" si="165"/>
        <v>7</v>
      </c>
      <c r="D1803" s="8">
        <f>Daten!E1803</f>
        <v>188</v>
      </c>
      <c r="E1803" s="9">
        <f>Daten!D1803</f>
        <v>0</v>
      </c>
      <c r="F1803" s="8">
        <f t="shared" si="166"/>
        <v>303.04477611940297</v>
      </c>
      <c r="H1803" s="25">
        <f t="shared" ca="1" si="167"/>
        <v>1908</v>
      </c>
      <c r="I1803" s="7">
        <f t="shared" ca="1" si="168"/>
        <v>71</v>
      </c>
      <c r="J1803" s="25">
        <f ca="1">IF(I1803=0,0,COUNTIF(I$19:$I1803,C1803*10+1))</f>
        <v>66</v>
      </c>
      <c r="K1803" s="20">
        <f t="shared" ca="1" si="169"/>
        <v>0</v>
      </c>
      <c r="L1803" s="23">
        <f t="shared" ca="1" si="170"/>
        <v>1908</v>
      </c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</row>
    <row r="1804" spans="1:44" x14ac:dyDescent="0.2">
      <c r="A1804" s="14">
        <f>Daten!A1804</f>
        <v>70348</v>
      </c>
      <c r="B1804" s="7" t="str">
        <f>Daten!B1804</f>
        <v>Scharnitz</v>
      </c>
      <c r="C1804" s="14">
        <f t="shared" si="165"/>
        <v>7</v>
      </c>
      <c r="D1804" s="8">
        <f>Daten!E1804</f>
        <v>1444</v>
      </c>
      <c r="E1804" s="9">
        <f>Daten!D1804</f>
        <v>0</v>
      </c>
      <c r="F1804" s="8">
        <f t="shared" si="166"/>
        <v>2327.6417910447763</v>
      </c>
      <c r="H1804" s="25">
        <f t="shared" ca="1" si="167"/>
        <v>14654</v>
      </c>
      <c r="I1804" s="7">
        <f t="shared" ca="1" si="168"/>
        <v>71</v>
      </c>
      <c r="J1804" s="25">
        <f ca="1">IF(I1804=0,0,COUNTIF(I$19:$I1804,C1804*10+1))</f>
        <v>67</v>
      </c>
      <c r="K1804" s="20">
        <f t="shared" ca="1" si="169"/>
        <v>0</v>
      </c>
      <c r="L1804" s="23">
        <f t="shared" ca="1" si="170"/>
        <v>14654</v>
      </c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</row>
    <row r="1805" spans="1:44" x14ac:dyDescent="0.2">
      <c r="A1805" s="14">
        <f>Daten!A1805</f>
        <v>70349</v>
      </c>
      <c r="B1805" s="7" t="str">
        <f>Daten!B1805</f>
        <v>Schmirn</v>
      </c>
      <c r="C1805" s="14">
        <f t="shared" si="165"/>
        <v>7</v>
      </c>
      <c r="D1805" s="8">
        <f>Daten!E1805</f>
        <v>872</v>
      </c>
      <c r="E1805" s="9">
        <f>Daten!D1805</f>
        <v>0</v>
      </c>
      <c r="F1805" s="8">
        <f t="shared" si="166"/>
        <v>1405.6119402985075</v>
      </c>
      <c r="H1805" s="25">
        <f t="shared" ca="1" si="167"/>
        <v>8849</v>
      </c>
      <c r="I1805" s="7">
        <f t="shared" ca="1" si="168"/>
        <v>71</v>
      </c>
      <c r="J1805" s="25">
        <f ca="1">IF(I1805=0,0,COUNTIF(I$19:$I1805,C1805*10+1))</f>
        <v>68</v>
      </c>
      <c r="K1805" s="20">
        <f t="shared" ca="1" si="169"/>
        <v>0</v>
      </c>
      <c r="L1805" s="23">
        <f t="shared" ca="1" si="170"/>
        <v>8849</v>
      </c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</row>
    <row r="1806" spans="1:44" x14ac:dyDescent="0.2">
      <c r="A1806" s="14">
        <f>Daten!A1806</f>
        <v>70350</v>
      </c>
      <c r="B1806" s="7" t="str">
        <f>Daten!B1806</f>
        <v>Schönberg im Stubaital</v>
      </c>
      <c r="C1806" s="14">
        <f t="shared" si="165"/>
        <v>7</v>
      </c>
      <c r="D1806" s="8">
        <f>Daten!E1806</f>
        <v>1085</v>
      </c>
      <c r="E1806" s="9">
        <f>Daten!D1806</f>
        <v>0</v>
      </c>
      <c r="F1806" s="8">
        <f t="shared" si="166"/>
        <v>1748.955223880597</v>
      </c>
      <c r="H1806" s="25">
        <f t="shared" ca="1" si="167"/>
        <v>11011</v>
      </c>
      <c r="I1806" s="7">
        <f t="shared" ca="1" si="168"/>
        <v>71</v>
      </c>
      <c r="J1806" s="25">
        <f ca="1">IF(I1806=0,0,COUNTIF(I$19:$I1806,C1806*10+1))</f>
        <v>69</v>
      </c>
      <c r="K1806" s="20">
        <f t="shared" ca="1" si="169"/>
        <v>0</v>
      </c>
      <c r="L1806" s="23">
        <f t="shared" ca="1" si="170"/>
        <v>11011</v>
      </c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</row>
    <row r="1807" spans="1:44" x14ac:dyDescent="0.2">
      <c r="A1807" s="14">
        <f>Daten!A1807</f>
        <v>70351</v>
      </c>
      <c r="B1807" s="7" t="str">
        <f>Daten!B1807</f>
        <v>Seefeld in Tirol</v>
      </c>
      <c r="C1807" s="14">
        <f t="shared" si="165"/>
        <v>7</v>
      </c>
      <c r="D1807" s="8">
        <f>Daten!E1807</f>
        <v>3613</v>
      </c>
      <c r="E1807" s="9">
        <f>Daten!D1807</f>
        <v>0</v>
      </c>
      <c r="F1807" s="8">
        <f t="shared" si="166"/>
        <v>5823.940298507463</v>
      </c>
      <c r="H1807" s="25">
        <f t="shared" ca="1" si="167"/>
        <v>36665</v>
      </c>
      <c r="I1807" s="7">
        <f t="shared" ca="1" si="168"/>
        <v>71</v>
      </c>
      <c r="J1807" s="25">
        <f ca="1">IF(I1807=0,0,COUNTIF(I$19:$I1807,C1807*10+1))</f>
        <v>70</v>
      </c>
      <c r="K1807" s="20">
        <f t="shared" ca="1" si="169"/>
        <v>0</v>
      </c>
      <c r="L1807" s="23">
        <f t="shared" ca="1" si="170"/>
        <v>36665</v>
      </c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</row>
    <row r="1808" spans="1:44" x14ac:dyDescent="0.2">
      <c r="A1808" s="14">
        <f>Daten!A1808</f>
        <v>70352</v>
      </c>
      <c r="B1808" s="7" t="str">
        <f>Daten!B1808</f>
        <v>Sellrain</v>
      </c>
      <c r="C1808" s="14">
        <f t="shared" si="165"/>
        <v>7</v>
      </c>
      <c r="D1808" s="8">
        <f>Daten!E1808</f>
        <v>1338</v>
      </c>
      <c r="E1808" s="9">
        <f>Daten!D1808</f>
        <v>0</v>
      </c>
      <c r="F1808" s="8">
        <f t="shared" si="166"/>
        <v>2156.7761194029849</v>
      </c>
      <c r="H1808" s="25">
        <f t="shared" ca="1" si="167"/>
        <v>13578</v>
      </c>
      <c r="I1808" s="7">
        <f t="shared" ca="1" si="168"/>
        <v>71</v>
      </c>
      <c r="J1808" s="25">
        <f ca="1">IF(I1808=0,0,COUNTIF(I$19:$I1808,C1808*10+1))</f>
        <v>71</v>
      </c>
      <c r="K1808" s="20">
        <f t="shared" ca="1" si="169"/>
        <v>0</v>
      </c>
      <c r="L1808" s="23">
        <f t="shared" ca="1" si="170"/>
        <v>13578</v>
      </c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</row>
    <row r="1809" spans="1:44" x14ac:dyDescent="0.2">
      <c r="A1809" s="14">
        <f>Daten!A1809</f>
        <v>70353</v>
      </c>
      <c r="B1809" s="7" t="str">
        <f>Daten!B1809</f>
        <v>Sistrans</v>
      </c>
      <c r="C1809" s="14">
        <f t="shared" si="165"/>
        <v>7</v>
      </c>
      <c r="D1809" s="8">
        <f>Daten!E1809</f>
        <v>2286</v>
      </c>
      <c r="E1809" s="9">
        <f>Daten!D1809</f>
        <v>0</v>
      </c>
      <c r="F1809" s="8">
        <f t="shared" si="166"/>
        <v>3684.8955223880598</v>
      </c>
      <c r="H1809" s="25">
        <f t="shared" ca="1" si="167"/>
        <v>23198</v>
      </c>
      <c r="I1809" s="7">
        <f t="shared" ca="1" si="168"/>
        <v>71</v>
      </c>
      <c r="J1809" s="25">
        <f ca="1">IF(I1809=0,0,COUNTIF(I$19:$I1809,C1809*10+1))</f>
        <v>72</v>
      </c>
      <c r="K1809" s="20">
        <f t="shared" ca="1" si="169"/>
        <v>0</v>
      </c>
      <c r="L1809" s="23">
        <f t="shared" ca="1" si="170"/>
        <v>23198</v>
      </c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</row>
    <row r="1810" spans="1:44" x14ac:dyDescent="0.2">
      <c r="A1810" s="14">
        <f>Daten!A1810</f>
        <v>70354</v>
      </c>
      <c r="B1810" s="7" t="str">
        <f>Daten!B1810</f>
        <v>Hall in Tirol</v>
      </c>
      <c r="C1810" s="14">
        <f t="shared" si="165"/>
        <v>7</v>
      </c>
      <c r="D1810" s="8">
        <f>Daten!E1810</f>
        <v>14417</v>
      </c>
      <c r="E1810" s="9">
        <f>Daten!D1810</f>
        <v>0</v>
      </c>
      <c r="F1810" s="8">
        <f t="shared" si="166"/>
        <v>24028.333333333332</v>
      </c>
      <c r="H1810" s="25">
        <f t="shared" ca="1" si="167"/>
        <v>151270</v>
      </c>
      <c r="I1810" s="7">
        <f t="shared" ca="1" si="168"/>
        <v>71</v>
      </c>
      <c r="J1810" s="25">
        <f ca="1">IF(I1810=0,0,COUNTIF(I$19:$I1810,C1810*10+1))</f>
        <v>73</v>
      </c>
      <c r="K1810" s="20">
        <f t="shared" ca="1" si="169"/>
        <v>0</v>
      </c>
      <c r="L1810" s="23">
        <f t="shared" ca="1" si="170"/>
        <v>151270</v>
      </c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</row>
    <row r="1811" spans="1:44" x14ac:dyDescent="0.2">
      <c r="A1811" s="14">
        <f>Daten!A1811</f>
        <v>70355</v>
      </c>
      <c r="B1811" s="7" t="str">
        <f>Daten!B1811</f>
        <v>Steinach am Brenner</v>
      </c>
      <c r="C1811" s="14">
        <f t="shared" ref="C1811:C1874" si="171">INT(A1811/10000)</f>
        <v>7</v>
      </c>
      <c r="D1811" s="8">
        <f>Daten!E1811</f>
        <v>3666</v>
      </c>
      <c r="E1811" s="9">
        <f>Daten!D1811</f>
        <v>0</v>
      </c>
      <c r="F1811" s="8">
        <f t="shared" ref="F1811:F1874" si="172">IF(AND(E1811=1,D1811&lt;=20000),D1811*2,IF(D1811&lt;=10000,D1811*(1+41/67),IF(D1811&lt;=20000,D1811*(1+2/3),IF(D1811&lt;=50000,D1811*(2),D1811*(2+1/3))))+IF(AND(D1811&gt;9000,D1811&lt;=10000),(D1811-9000)*(110/201),0)+IF(AND(D1811&gt;18000,D1811&lt;=20000),(D1811-18000)*(3+1/3),0)+IF(AND(D1811&gt;45000,D1811&lt;=50000),(D1811-45000)*(3+1/3),0))</f>
        <v>5909.373134328358</v>
      </c>
      <c r="H1811" s="25">
        <f t="shared" ref="H1811:H1874" ca="1" si="173">ROUND(OFFSET($G$6,C1811,0)/OFFSET($F$6,C1811,0)*F1811,0)</f>
        <v>37202</v>
      </c>
      <c r="I1811" s="7">
        <f t="shared" ref="I1811:I1874" ca="1" si="174">IF(H1811&gt;0,C1811*10+1,0)</f>
        <v>71</v>
      </c>
      <c r="J1811" s="25">
        <f ca="1">IF(I1811=0,0,COUNTIF(I$19:$I1811,C1811*10+1))</f>
        <v>74</v>
      </c>
      <c r="K1811" s="20">
        <f t="shared" ref="K1811:K1874" ca="1" si="175">IF(J1811=1,OFFSET($G$6,C1811,0)-OFFSET($H$6,C1811,0),0)</f>
        <v>0</v>
      </c>
      <c r="L1811" s="23">
        <f t="shared" ref="L1811:L1874" ca="1" si="176">H1811+K1811</f>
        <v>37202</v>
      </c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</row>
    <row r="1812" spans="1:44" x14ac:dyDescent="0.2">
      <c r="A1812" s="14">
        <f>Daten!A1812</f>
        <v>70356</v>
      </c>
      <c r="B1812" s="7" t="str">
        <f>Daten!B1812</f>
        <v>Telfes im Stubai</v>
      </c>
      <c r="C1812" s="14">
        <f t="shared" si="171"/>
        <v>7</v>
      </c>
      <c r="D1812" s="8">
        <f>Daten!E1812</f>
        <v>1614</v>
      </c>
      <c r="E1812" s="9">
        <f>Daten!D1812</f>
        <v>0</v>
      </c>
      <c r="F1812" s="8">
        <f t="shared" si="172"/>
        <v>2601.6716417910447</v>
      </c>
      <c r="H1812" s="25">
        <f t="shared" ca="1" si="173"/>
        <v>16379</v>
      </c>
      <c r="I1812" s="7">
        <f t="shared" ca="1" si="174"/>
        <v>71</v>
      </c>
      <c r="J1812" s="25">
        <f ca="1">IF(I1812=0,0,COUNTIF(I$19:$I1812,C1812*10+1))</f>
        <v>75</v>
      </c>
      <c r="K1812" s="20">
        <f t="shared" ca="1" si="175"/>
        <v>0</v>
      </c>
      <c r="L1812" s="23">
        <f t="shared" ca="1" si="176"/>
        <v>16379</v>
      </c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</row>
    <row r="1813" spans="1:44" x14ac:dyDescent="0.2">
      <c r="A1813" s="14">
        <f>Daten!A1813</f>
        <v>70357</v>
      </c>
      <c r="B1813" s="7" t="str">
        <f>Daten!B1813</f>
        <v>Telfs</v>
      </c>
      <c r="C1813" s="14">
        <f t="shared" si="171"/>
        <v>7</v>
      </c>
      <c r="D1813" s="8">
        <f>Daten!E1813</f>
        <v>16253</v>
      </c>
      <c r="E1813" s="9">
        <f>Daten!D1813</f>
        <v>0</v>
      </c>
      <c r="F1813" s="8">
        <f t="shared" si="172"/>
        <v>27088.333333333332</v>
      </c>
      <c r="H1813" s="25">
        <f t="shared" ca="1" si="173"/>
        <v>170535</v>
      </c>
      <c r="I1813" s="7">
        <f t="shared" ca="1" si="174"/>
        <v>71</v>
      </c>
      <c r="J1813" s="25">
        <f ca="1">IF(I1813=0,0,COUNTIF(I$19:$I1813,C1813*10+1))</f>
        <v>76</v>
      </c>
      <c r="K1813" s="20">
        <f t="shared" ca="1" si="175"/>
        <v>0</v>
      </c>
      <c r="L1813" s="23">
        <f t="shared" ca="1" si="176"/>
        <v>170535</v>
      </c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</row>
    <row r="1814" spans="1:44" x14ac:dyDescent="0.2">
      <c r="A1814" s="14">
        <f>Daten!A1814</f>
        <v>70358</v>
      </c>
      <c r="B1814" s="7" t="str">
        <f>Daten!B1814</f>
        <v>Thaur</v>
      </c>
      <c r="C1814" s="14">
        <f t="shared" si="171"/>
        <v>7</v>
      </c>
      <c r="D1814" s="8">
        <f>Daten!E1814</f>
        <v>4326</v>
      </c>
      <c r="E1814" s="9">
        <f>Daten!D1814</f>
        <v>0</v>
      </c>
      <c r="F1814" s="8">
        <f t="shared" si="172"/>
        <v>6973.2537313432831</v>
      </c>
      <c r="H1814" s="25">
        <f t="shared" ca="1" si="173"/>
        <v>43900</v>
      </c>
      <c r="I1814" s="7">
        <f t="shared" ca="1" si="174"/>
        <v>71</v>
      </c>
      <c r="J1814" s="25">
        <f ca="1">IF(I1814=0,0,COUNTIF(I$19:$I1814,C1814*10+1))</f>
        <v>77</v>
      </c>
      <c r="K1814" s="20">
        <f t="shared" ca="1" si="175"/>
        <v>0</v>
      </c>
      <c r="L1814" s="23">
        <f t="shared" ca="1" si="176"/>
        <v>43900</v>
      </c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</row>
    <row r="1815" spans="1:44" x14ac:dyDescent="0.2">
      <c r="A1815" s="14">
        <f>Daten!A1815</f>
        <v>70359</v>
      </c>
      <c r="B1815" s="7" t="str">
        <f>Daten!B1815</f>
        <v>Trins</v>
      </c>
      <c r="C1815" s="14">
        <f t="shared" si="171"/>
        <v>7</v>
      </c>
      <c r="D1815" s="8">
        <f>Daten!E1815</f>
        <v>1375</v>
      </c>
      <c r="E1815" s="9">
        <f>Daten!D1815</f>
        <v>0</v>
      </c>
      <c r="F1815" s="8">
        <f t="shared" si="172"/>
        <v>2216.4179104477612</v>
      </c>
      <c r="H1815" s="25">
        <f t="shared" ca="1" si="173"/>
        <v>13953</v>
      </c>
      <c r="I1815" s="7">
        <f t="shared" ca="1" si="174"/>
        <v>71</v>
      </c>
      <c r="J1815" s="25">
        <f ca="1">IF(I1815=0,0,COUNTIF(I$19:$I1815,C1815*10+1))</f>
        <v>78</v>
      </c>
      <c r="K1815" s="20">
        <f t="shared" ca="1" si="175"/>
        <v>0</v>
      </c>
      <c r="L1815" s="23">
        <f t="shared" ca="1" si="176"/>
        <v>13953</v>
      </c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</row>
    <row r="1816" spans="1:44" x14ac:dyDescent="0.2">
      <c r="A1816" s="14">
        <f>Daten!A1816</f>
        <v>70360</v>
      </c>
      <c r="B1816" s="7" t="str">
        <f>Daten!B1816</f>
        <v>Tulfes</v>
      </c>
      <c r="C1816" s="14">
        <f t="shared" si="171"/>
        <v>7</v>
      </c>
      <c r="D1816" s="8">
        <f>Daten!E1816</f>
        <v>1693</v>
      </c>
      <c r="E1816" s="9">
        <f>Daten!D1816</f>
        <v>0</v>
      </c>
      <c r="F1816" s="8">
        <f t="shared" si="172"/>
        <v>2729.0149253731342</v>
      </c>
      <c r="H1816" s="25">
        <f t="shared" ca="1" si="173"/>
        <v>17181</v>
      </c>
      <c r="I1816" s="7">
        <f t="shared" ca="1" si="174"/>
        <v>71</v>
      </c>
      <c r="J1816" s="25">
        <f ca="1">IF(I1816=0,0,COUNTIF(I$19:$I1816,C1816*10+1))</f>
        <v>79</v>
      </c>
      <c r="K1816" s="20">
        <f t="shared" ca="1" si="175"/>
        <v>0</v>
      </c>
      <c r="L1816" s="23">
        <f t="shared" ca="1" si="176"/>
        <v>17181</v>
      </c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</row>
    <row r="1817" spans="1:44" x14ac:dyDescent="0.2">
      <c r="A1817" s="14">
        <f>Daten!A1817</f>
        <v>70361</v>
      </c>
      <c r="B1817" s="7" t="str">
        <f>Daten!B1817</f>
        <v>Unterperfuss</v>
      </c>
      <c r="C1817" s="14">
        <f t="shared" si="171"/>
        <v>7</v>
      </c>
      <c r="D1817" s="8">
        <f>Daten!E1817</f>
        <v>242</v>
      </c>
      <c r="E1817" s="9">
        <f>Daten!D1817</f>
        <v>0</v>
      </c>
      <c r="F1817" s="8">
        <f t="shared" si="172"/>
        <v>390.08955223880599</v>
      </c>
      <c r="H1817" s="25">
        <f t="shared" ca="1" si="173"/>
        <v>2456</v>
      </c>
      <c r="I1817" s="7">
        <f t="shared" ca="1" si="174"/>
        <v>71</v>
      </c>
      <c r="J1817" s="25">
        <f ca="1">IF(I1817=0,0,COUNTIF(I$19:$I1817,C1817*10+1))</f>
        <v>80</v>
      </c>
      <c r="K1817" s="20">
        <f t="shared" ca="1" si="175"/>
        <v>0</v>
      </c>
      <c r="L1817" s="23">
        <f t="shared" ca="1" si="176"/>
        <v>2456</v>
      </c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</row>
    <row r="1818" spans="1:44" x14ac:dyDescent="0.2">
      <c r="A1818" s="14">
        <f>Daten!A1818</f>
        <v>70362</v>
      </c>
      <c r="B1818" s="7" t="str">
        <f>Daten!B1818</f>
        <v>Vals</v>
      </c>
      <c r="C1818" s="14">
        <f t="shared" si="171"/>
        <v>7</v>
      </c>
      <c r="D1818" s="8">
        <f>Daten!E1818</f>
        <v>526</v>
      </c>
      <c r="E1818" s="9">
        <f>Daten!D1818</f>
        <v>0</v>
      </c>
      <c r="F1818" s="8">
        <f t="shared" si="172"/>
        <v>847.88059701492534</v>
      </c>
      <c r="H1818" s="25">
        <f t="shared" ca="1" si="173"/>
        <v>5338</v>
      </c>
      <c r="I1818" s="7">
        <f t="shared" ca="1" si="174"/>
        <v>71</v>
      </c>
      <c r="J1818" s="25">
        <f ca="1">IF(I1818=0,0,COUNTIF(I$19:$I1818,C1818*10+1))</f>
        <v>81</v>
      </c>
      <c r="K1818" s="20">
        <f t="shared" ca="1" si="175"/>
        <v>0</v>
      </c>
      <c r="L1818" s="23">
        <f t="shared" ca="1" si="176"/>
        <v>5338</v>
      </c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</row>
    <row r="1819" spans="1:44" x14ac:dyDescent="0.2">
      <c r="A1819" s="14">
        <f>Daten!A1819</f>
        <v>70364</v>
      </c>
      <c r="B1819" s="7" t="str">
        <f>Daten!B1819</f>
        <v>Völs</v>
      </c>
      <c r="C1819" s="14">
        <f t="shared" si="171"/>
        <v>7</v>
      </c>
      <c r="D1819" s="8">
        <f>Daten!E1819</f>
        <v>7130</v>
      </c>
      <c r="E1819" s="9">
        <f>Daten!D1819</f>
        <v>0</v>
      </c>
      <c r="F1819" s="8">
        <f t="shared" si="172"/>
        <v>11493.134328358208</v>
      </c>
      <c r="H1819" s="25">
        <f t="shared" ca="1" si="173"/>
        <v>72355</v>
      </c>
      <c r="I1819" s="7">
        <f t="shared" ca="1" si="174"/>
        <v>71</v>
      </c>
      <c r="J1819" s="25">
        <f ca="1">IF(I1819=0,0,COUNTIF(I$19:$I1819,C1819*10+1))</f>
        <v>82</v>
      </c>
      <c r="K1819" s="20">
        <f t="shared" ca="1" si="175"/>
        <v>0</v>
      </c>
      <c r="L1819" s="23">
        <f t="shared" ca="1" si="176"/>
        <v>72355</v>
      </c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</row>
    <row r="1820" spans="1:44" x14ac:dyDescent="0.2">
      <c r="A1820" s="14">
        <f>Daten!A1820</f>
        <v>70365</v>
      </c>
      <c r="B1820" s="7" t="str">
        <f>Daten!B1820</f>
        <v>Volders</v>
      </c>
      <c r="C1820" s="14">
        <f t="shared" si="171"/>
        <v>7</v>
      </c>
      <c r="D1820" s="8">
        <f>Daten!E1820</f>
        <v>4555</v>
      </c>
      <c r="E1820" s="9">
        <f>Daten!D1820</f>
        <v>0</v>
      </c>
      <c r="F1820" s="8">
        <f t="shared" si="172"/>
        <v>7342.3880597014922</v>
      </c>
      <c r="H1820" s="25">
        <f t="shared" ca="1" si="173"/>
        <v>46224</v>
      </c>
      <c r="I1820" s="7">
        <f t="shared" ca="1" si="174"/>
        <v>71</v>
      </c>
      <c r="J1820" s="25">
        <f ca="1">IF(I1820=0,0,COUNTIF(I$19:$I1820,C1820*10+1))</f>
        <v>83</v>
      </c>
      <c r="K1820" s="20">
        <f t="shared" ca="1" si="175"/>
        <v>0</v>
      </c>
      <c r="L1820" s="23">
        <f t="shared" ca="1" si="176"/>
        <v>46224</v>
      </c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</row>
    <row r="1821" spans="1:44" x14ac:dyDescent="0.2">
      <c r="A1821" s="14">
        <f>Daten!A1821</f>
        <v>70366</v>
      </c>
      <c r="B1821" s="7" t="str">
        <f>Daten!B1821</f>
        <v>Wattenberg</v>
      </c>
      <c r="C1821" s="14">
        <f t="shared" si="171"/>
        <v>7</v>
      </c>
      <c r="D1821" s="8">
        <f>Daten!E1821</f>
        <v>784</v>
      </c>
      <c r="E1821" s="9">
        <f>Daten!D1821</f>
        <v>0</v>
      </c>
      <c r="F1821" s="8">
        <f t="shared" si="172"/>
        <v>1263.7611940298507</v>
      </c>
      <c r="H1821" s="25">
        <f t="shared" ca="1" si="173"/>
        <v>7956</v>
      </c>
      <c r="I1821" s="7">
        <f t="shared" ca="1" si="174"/>
        <v>71</v>
      </c>
      <c r="J1821" s="25">
        <f ca="1">IF(I1821=0,0,COUNTIF(I$19:$I1821,C1821*10+1))</f>
        <v>84</v>
      </c>
      <c r="K1821" s="20">
        <f t="shared" ca="1" si="175"/>
        <v>0</v>
      </c>
      <c r="L1821" s="23">
        <f t="shared" ca="1" si="176"/>
        <v>7956</v>
      </c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</row>
    <row r="1822" spans="1:44" x14ac:dyDescent="0.2">
      <c r="A1822" s="14">
        <f>Daten!A1822</f>
        <v>70367</v>
      </c>
      <c r="B1822" s="7" t="str">
        <f>Daten!B1822</f>
        <v>Wattens</v>
      </c>
      <c r="C1822" s="14">
        <f t="shared" si="171"/>
        <v>7</v>
      </c>
      <c r="D1822" s="8">
        <f>Daten!E1822</f>
        <v>8160</v>
      </c>
      <c r="E1822" s="9">
        <f>Daten!D1822</f>
        <v>0</v>
      </c>
      <c r="F1822" s="8">
        <f t="shared" si="172"/>
        <v>13153.432835820895</v>
      </c>
      <c r="H1822" s="25">
        <f t="shared" ca="1" si="173"/>
        <v>82807</v>
      </c>
      <c r="I1822" s="7">
        <f t="shared" ca="1" si="174"/>
        <v>71</v>
      </c>
      <c r="J1822" s="25">
        <f ca="1">IF(I1822=0,0,COUNTIF(I$19:$I1822,C1822*10+1))</f>
        <v>85</v>
      </c>
      <c r="K1822" s="20">
        <f t="shared" ca="1" si="175"/>
        <v>0</v>
      </c>
      <c r="L1822" s="23">
        <f t="shared" ca="1" si="176"/>
        <v>82807</v>
      </c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</row>
    <row r="1823" spans="1:44" x14ac:dyDescent="0.2">
      <c r="A1823" s="14">
        <f>Daten!A1823</f>
        <v>70368</v>
      </c>
      <c r="B1823" s="7" t="str">
        <f>Daten!B1823</f>
        <v>Wildermieming</v>
      </c>
      <c r="C1823" s="14">
        <f t="shared" si="171"/>
        <v>7</v>
      </c>
      <c r="D1823" s="8">
        <f>Daten!E1823</f>
        <v>997</v>
      </c>
      <c r="E1823" s="9">
        <f>Daten!D1823</f>
        <v>0</v>
      </c>
      <c r="F1823" s="8">
        <f t="shared" si="172"/>
        <v>1607.1044776119402</v>
      </c>
      <c r="H1823" s="25">
        <f t="shared" ca="1" si="173"/>
        <v>10118</v>
      </c>
      <c r="I1823" s="7">
        <f t="shared" ca="1" si="174"/>
        <v>71</v>
      </c>
      <c r="J1823" s="25">
        <f ca="1">IF(I1823=0,0,COUNTIF(I$19:$I1823,C1823*10+1))</f>
        <v>86</v>
      </c>
      <c r="K1823" s="20">
        <f t="shared" ca="1" si="175"/>
        <v>0</v>
      </c>
      <c r="L1823" s="23">
        <f t="shared" ca="1" si="176"/>
        <v>10118</v>
      </c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</row>
    <row r="1824" spans="1:44" x14ac:dyDescent="0.2">
      <c r="A1824" s="14">
        <f>Daten!A1824</f>
        <v>70369</v>
      </c>
      <c r="B1824" s="7" t="str">
        <f>Daten!B1824</f>
        <v>Zirl</v>
      </c>
      <c r="C1824" s="14">
        <f t="shared" si="171"/>
        <v>7</v>
      </c>
      <c r="D1824" s="8">
        <f>Daten!E1824</f>
        <v>8216</v>
      </c>
      <c r="E1824" s="9">
        <f>Daten!D1824</f>
        <v>0</v>
      </c>
      <c r="F1824" s="8">
        <f t="shared" si="172"/>
        <v>13243.701492537313</v>
      </c>
      <c r="H1824" s="25">
        <f t="shared" ca="1" si="173"/>
        <v>83376</v>
      </c>
      <c r="I1824" s="7">
        <f t="shared" ca="1" si="174"/>
        <v>71</v>
      </c>
      <c r="J1824" s="25">
        <f ca="1">IF(I1824=0,0,COUNTIF(I$19:$I1824,C1824*10+1))</f>
        <v>87</v>
      </c>
      <c r="K1824" s="20">
        <f t="shared" ca="1" si="175"/>
        <v>0</v>
      </c>
      <c r="L1824" s="23">
        <f t="shared" ca="1" si="176"/>
        <v>83376</v>
      </c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</row>
    <row r="1825" spans="1:44" x14ac:dyDescent="0.2">
      <c r="A1825" s="14">
        <f>Daten!A1825</f>
        <v>70370</v>
      </c>
      <c r="B1825" s="7" t="str">
        <f>Daten!B1825</f>
        <v>Matrei am Brenner</v>
      </c>
      <c r="C1825" s="14">
        <f t="shared" si="171"/>
        <v>7</v>
      </c>
      <c r="D1825" s="8">
        <f>Daten!E1825</f>
        <v>3544</v>
      </c>
      <c r="E1825" s="9">
        <f>Daten!D1825</f>
        <v>0</v>
      </c>
      <c r="F1825" s="8">
        <f t="shared" si="172"/>
        <v>5712.7164179104475</v>
      </c>
      <c r="H1825" s="25">
        <f t="shared" ca="1" si="173"/>
        <v>35964</v>
      </c>
      <c r="I1825" s="7">
        <f t="shared" ca="1" si="174"/>
        <v>71</v>
      </c>
      <c r="J1825" s="25">
        <f ca="1">IF(I1825=0,0,COUNTIF(I$19:$I1825,C1825*10+1))</f>
        <v>88</v>
      </c>
      <c r="K1825" s="20">
        <f t="shared" ca="1" si="175"/>
        <v>0</v>
      </c>
      <c r="L1825" s="23">
        <f t="shared" ca="1" si="176"/>
        <v>35964</v>
      </c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</row>
    <row r="1826" spans="1:44" x14ac:dyDescent="0.2">
      <c r="A1826" s="14">
        <f>Daten!A1826</f>
        <v>70401</v>
      </c>
      <c r="B1826" s="7" t="str">
        <f>Daten!B1826</f>
        <v>Aurach bei Kitzbühel</v>
      </c>
      <c r="C1826" s="14">
        <f t="shared" si="171"/>
        <v>7</v>
      </c>
      <c r="D1826" s="8">
        <f>Daten!E1826</f>
        <v>1139</v>
      </c>
      <c r="E1826" s="9">
        <f>Daten!D1826</f>
        <v>0</v>
      </c>
      <c r="F1826" s="8">
        <f t="shared" si="172"/>
        <v>1836</v>
      </c>
      <c r="H1826" s="25">
        <f t="shared" ca="1" si="173"/>
        <v>11559</v>
      </c>
      <c r="I1826" s="7">
        <f t="shared" ca="1" si="174"/>
        <v>71</v>
      </c>
      <c r="J1826" s="25">
        <f ca="1">IF(I1826=0,0,COUNTIF(I$19:$I1826,C1826*10+1))</f>
        <v>89</v>
      </c>
      <c r="K1826" s="20">
        <f t="shared" ca="1" si="175"/>
        <v>0</v>
      </c>
      <c r="L1826" s="23">
        <f t="shared" ca="1" si="176"/>
        <v>11559</v>
      </c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</row>
    <row r="1827" spans="1:44" x14ac:dyDescent="0.2">
      <c r="A1827" s="14">
        <f>Daten!A1827</f>
        <v>70402</v>
      </c>
      <c r="B1827" s="7" t="str">
        <f>Daten!B1827</f>
        <v>Brixen im Thale</v>
      </c>
      <c r="C1827" s="14">
        <f t="shared" si="171"/>
        <v>7</v>
      </c>
      <c r="D1827" s="8">
        <f>Daten!E1827</f>
        <v>2687</v>
      </c>
      <c r="E1827" s="9">
        <f>Daten!D1827</f>
        <v>0</v>
      </c>
      <c r="F1827" s="8">
        <f t="shared" si="172"/>
        <v>4331.2835820895525</v>
      </c>
      <c r="H1827" s="25">
        <f t="shared" ca="1" si="173"/>
        <v>27268</v>
      </c>
      <c r="I1827" s="7">
        <f t="shared" ca="1" si="174"/>
        <v>71</v>
      </c>
      <c r="J1827" s="25">
        <f ca="1">IF(I1827=0,0,COUNTIF(I$19:$I1827,C1827*10+1))</f>
        <v>90</v>
      </c>
      <c r="K1827" s="20">
        <f t="shared" ca="1" si="175"/>
        <v>0</v>
      </c>
      <c r="L1827" s="23">
        <f t="shared" ca="1" si="176"/>
        <v>27268</v>
      </c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</row>
    <row r="1828" spans="1:44" x14ac:dyDescent="0.2">
      <c r="A1828" s="14">
        <f>Daten!A1828</f>
        <v>70403</v>
      </c>
      <c r="B1828" s="7" t="str">
        <f>Daten!B1828</f>
        <v>Fieberbrunn</v>
      </c>
      <c r="C1828" s="14">
        <f t="shared" si="171"/>
        <v>7</v>
      </c>
      <c r="D1828" s="8">
        <f>Daten!E1828</f>
        <v>4573</v>
      </c>
      <c r="E1828" s="9">
        <f>Daten!D1828</f>
        <v>0</v>
      </c>
      <c r="F1828" s="8">
        <f t="shared" si="172"/>
        <v>7371.4029850746265</v>
      </c>
      <c r="H1828" s="25">
        <f t="shared" ca="1" si="173"/>
        <v>46407</v>
      </c>
      <c r="I1828" s="7">
        <f t="shared" ca="1" si="174"/>
        <v>71</v>
      </c>
      <c r="J1828" s="25">
        <f ca="1">IF(I1828=0,0,COUNTIF(I$19:$I1828,C1828*10+1))</f>
        <v>91</v>
      </c>
      <c r="K1828" s="20">
        <f t="shared" ca="1" si="175"/>
        <v>0</v>
      </c>
      <c r="L1828" s="23">
        <f t="shared" ca="1" si="176"/>
        <v>46407</v>
      </c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</row>
    <row r="1829" spans="1:44" x14ac:dyDescent="0.2">
      <c r="A1829" s="14">
        <f>Daten!A1829</f>
        <v>70404</v>
      </c>
      <c r="B1829" s="7" t="str">
        <f>Daten!B1829</f>
        <v>Going am Wilden Kaiser</v>
      </c>
      <c r="C1829" s="14">
        <f t="shared" si="171"/>
        <v>7</v>
      </c>
      <c r="D1829" s="8">
        <f>Daten!E1829</f>
        <v>1951</v>
      </c>
      <c r="E1829" s="9">
        <f>Daten!D1829</f>
        <v>0</v>
      </c>
      <c r="F1829" s="8">
        <f t="shared" si="172"/>
        <v>3144.8955223880598</v>
      </c>
      <c r="H1829" s="25">
        <f t="shared" ca="1" si="173"/>
        <v>19799</v>
      </c>
      <c r="I1829" s="7">
        <f t="shared" ca="1" si="174"/>
        <v>71</v>
      </c>
      <c r="J1829" s="25">
        <f ca="1">IF(I1829=0,0,COUNTIF(I$19:$I1829,C1829*10+1))</f>
        <v>92</v>
      </c>
      <c r="K1829" s="20">
        <f t="shared" ca="1" si="175"/>
        <v>0</v>
      </c>
      <c r="L1829" s="23">
        <f t="shared" ca="1" si="176"/>
        <v>19799</v>
      </c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</row>
    <row r="1830" spans="1:44" x14ac:dyDescent="0.2">
      <c r="A1830" s="14">
        <f>Daten!A1830</f>
        <v>70405</v>
      </c>
      <c r="B1830" s="7" t="str">
        <f>Daten!B1830</f>
        <v>Hochfilzen</v>
      </c>
      <c r="C1830" s="14">
        <f t="shared" si="171"/>
        <v>7</v>
      </c>
      <c r="D1830" s="8">
        <f>Daten!E1830</f>
        <v>1302</v>
      </c>
      <c r="E1830" s="9">
        <f>Daten!D1830</f>
        <v>0</v>
      </c>
      <c r="F1830" s="8">
        <f t="shared" si="172"/>
        <v>2098.7462686567164</v>
      </c>
      <c r="H1830" s="25">
        <f t="shared" ca="1" si="173"/>
        <v>13213</v>
      </c>
      <c r="I1830" s="7">
        <f t="shared" ca="1" si="174"/>
        <v>71</v>
      </c>
      <c r="J1830" s="25">
        <f ca="1">IF(I1830=0,0,COUNTIF(I$19:$I1830,C1830*10+1))</f>
        <v>93</v>
      </c>
      <c r="K1830" s="20">
        <f t="shared" ca="1" si="175"/>
        <v>0</v>
      </c>
      <c r="L1830" s="23">
        <f t="shared" ca="1" si="176"/>
        <v>13213</v>
      </c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</row>
    <row r="1831" spans="1:44" x14ac:dyDescent="0.2">
      <c r="A1831" s="14">
        <f>Daten!A1831</f>
        <v>70406</v>
      </c>
      <c r="B1831" s="7" t="str">
        <f>Daten!B1831</f>
        <v>Hopfgarten im Brixental</v>
      </c>
      <c r="C1831" s="14">
        <f t="shared" si="171"/>
        <v>7</v>
      </c>
      <c r="D1831" s="8">
        <f>Daten!E1831</f>
        <v>5734</v>
      </c>
      <c r="E1831" s="9">
        <f>Daten!D1831</f>
        <v>0</v>
      </c>
      <c r="F1831" s="8">
        <f t="shared" si="172"/>
        <v>9242.8656716417918</v>
      </c>
      <c r="H1831" s="25">
        <f t="shared" ca="1" si="173"/>
        <v>58188</v>
      </c>
      <c r="I1831" s="7">
        <f t="shared" ca="1" si="174"/>
        <v>71</v>
      </c>
      <c r="J1831" s="25">
        <f ca="1">IF(I1831=0,0,COUNTIF(I$19:$I1831,C1831*10+1))</f>
        <v>94</v>
      </c>
      <c r="K1831" s="20">
        <f t="shared" ca="1" si="175"/>
        <v>0</v>
      </c>
      <c r="L1831" s="23">
        <f t="shared" ca="1" si="176"/>
        <v>58188</v>
      </c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</row>
    <row r="1832" spans="1:44" x14ac:dyDescent="0.2">
      <c r="A1832" s="14">
        <f>Daten!A1832</f>
        <v>70407</v>
      </c>
      <c r="B1832" s="7" t="str">
        <f>Daten!B1832</f>
        <v>Itter</v>
      </c>
      <c r="C1832" s="14">
        <f t="shared" si="171"/>
        <v>7</v>
      </c>
      <c r="D1832" s="8">
        <f>Daten!E1832</f>
        <v>1189</v>
      </c>
      <c r="E1832" s="9">
        <f>Daten!D1832</f>
        <v>0</v>
      </c>
      <c r="F1832" s="8">
        <f t="shared" si="172"/>
        <v>1916.5970149253731</v>
      </c>
      <c r="H1832" s="25">
        <f t="shared" ca="1" si="173"/>
        <v>12066</v>
      </c>
      <c r="I1832" s="7">
        <f t="shared" ca="1" si="174"/>
        <v>71</v>
      </c>
      <c r="J1832" s="25">
        <f ca="1">IF(I1832=0,0,COUNTIF(I$19:$I1832,C1832*10+1))</f>
        <v>95</v>
      </c>
      <c r="K1832" s="20">
        <f t="shared" ca="1" si="175"/>
        <v>0</v>
      </c>
      <c r="L1832" s="23">
        <f t="shared" ca="1" si="176"/>
        <v>12066</v>
      </c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</row>
    <row r="1833" spans="1:44" x14ac:dyDescent="0.2">
      <c r="A1833" s="14">
        <f>Daten!A1833</f>
        <v>70408</v>
      </c>
      <c r="B1833" s="7" t="str">
        <f>Daten!B1833</f>
        <v>Jochberg</v>
      </c>
      <c r="C1833" s="14">
        <f t="shared" si="171"/>
        <v>7</v>
      </c>
      <c r="D1833" s="8">
        <f>Daten!E1833</f>
        <v>1511</v>
      </c>
      <c r="E1833" s="9">
        <f>Daten!D1833</f>
        <v>0</v>
      </c>
      <c r="F1833" s="8">
        <f t="shared" si="172"/>
        <v>2435.6417910447763</v>
      </c>
      <c r="H1833" s="25">
        <f t="shared" ca="1" si="173"/>
        <v>15334</v>
      </c>
      <c r="I1833" s="7">
        <f t="shared" ca="1" si="174"/>
        <v>71</v>
      </c>
      <c r="J1833" s="25">
        <f ca="1">IF(I1833=0,0,COUNTIF(I$19:$I1833,C1833*10+1))</f>
        <v>96</v>
      </c>
      <c r="K1833" s="20">
        <f t="shared" ca="1" si="175"/>
        <v>0</v>
      </c>
      <c r="L1833" s="23">
        <f t="shared" ca="1" si="176"/>
        <v>15334</v>
      </c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</row>
    <row r="1834" spans="1:44" x14ac:dyDescent="0.2">
      <c r="A1834" s="14">
        <f>Daten!A1834</f>
        <v>70409</v>
      </c>
      <c r="B1834" s="7" t="str">
        <f>Daten!B1834</f>
        <v>Kirchberg in Tirol</v>
      </c>
      <c r="C1834" s="14">
        <f t="shared" si="171"/>
        <v>7</v>
      </c>
      <c r="D1834" s="8">
        <f>Daten!E1834</f>
        <v>5320</v>
      </c>
      <c r="E1834" s="9">
        <f>Daten!D1834</f>
        <v>0</v>
      </c>
      <c r="F1834" s="8">
        <f t="shared" si="172"/>
        <v>8575.5223880597023</v>
      </c>
      <c r="H1834" s="25">
        <f t="shared" ca="1" si="173"/>
        <v>53987</v>
      </c>
      <c r="I1834" s="7">
        <f t="shared" ca="1" si="174"/>
        <v>71</v>
      </c>
      <c r="J1834" s="25">
        <f ca="1">IF(I1834=0,0,COUNTIF(I$19:$I1834,C1834*10+1))</f>
        <v>97</v>
      </c>
      <c r="K1834" s="20">
        <f t="shared" ca="1" si="175"/>
        <v>0</v>
      </c>
      <c r="L1834" s="23">
        <f t="shared" ca="1" si="176"/>
        <v>53987</v>
      </c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</row>
    <row r="1835" spans="1:44" x14ac:dyDescent="0.2">
      <c r="A1835" s="14">
        <f>Daten!A1835</f>
        <v>70410</v>
      </c>
      <c r="B1835" s="7" t="str">
        <f>Daten!B1835</f>
        <v>Kirchdorf in Tirol</v>
      </c>
      <c r="C1835" s="14">
        <f t="shared" si="171"/>
        <v>7</v>
      </c>
      <c r="D1835" s="8">
        <f>Daten!E1835</f>
        <v>4097</v>
      </c>
      <c r="E1835" s="9">
        <f>Daten!D1835</f>
        <v>0</v>
      </c>
      <c r="F1835" s="8">
        <f t="shared" si="172"/>
        <v>6604.1194029850749</v>
      </c>
      <c r="H1835" s="25">
        <f t="shared" ca="1" si="173"/>
        <v>41576</v>
      </c>
      <c r="I1835" s="7">
        <f t="shared" ca="1" si="174"/>
        <v>71</v>
      </c>
      <c r="J1835" s="25">
        <f ca="1">IF(I1835=0,0,COUNTIF(I$19:$I1835,C1835*10+1))</f>
        <v>98</v>
      </c>
      <c r="K1835" s="20">
        <f t="shared" ca="1" si="175"/>
        <v>0</v>
      </c>
      <c r="L1835" s="23">
        <f t="shared" ca="1" si="176"/>
        <v>41576</v>
      </c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</row>
    <row r="1836" spans="1:44" x14ac:dyDescent="0.2">
      <c r="A1836" s="14">
        <f>Daten!A1836</f>
        <v>70411</v>
      </c>
      <c r="B1836" s="7" t="str">
        <f>Daten!B1836</f>
        <v>Kitzbühel</v>
      </c>
      <c r="C1836" s="14">
        <f t="shared" si="171"/>
        <v>7</v>
      </c>
      <c r="D1836" s="8">
        <f>Daten!E1836</f>
        <v>8270</v>
      </c>
      <c r="E1836" s="9">
        <f>Daten!D1836</f>
        <v>0</v>
      </c>
      <c r="F1836" s="8">
        <f t="shared" si="172"/>
        <v>13330.746268656716</v>
      </c>
      <c r="H1836" s="25">
        <f t="shared" ca="1" si="173"/>
        <v>83924</v>
      </c>
      <c r="I1836" s="7">
        <f t="shared" ca="1" si="174"/>
        <v>71</v>
      </c>
      <c r="J1836" s="25">
        <f ca="1">IF(I1836=0,0,COUNTIF(I$19:$I1836,C1836*10+1))</f>
        <v>99</v>
      </c>
      <c r="K1836" s="20">
        <f t="shared" ca="1" si="175"/>
        <v>0</v>
      </c>
      <c r="L1836" s="23">
        <f t="shared" ca="1" si="176"/>
        <v>83924</v>
      </c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</row>
    <row r="1837" spans="1:44" x14ac:dyDescent="0.2">
      <c r="A1837" s="14">
        <f>Daten!A1837</f>
        <v>70412</v>
      </c>
      <c r="B1837" s="7" t="str">
        <f>Daten!B1837</f>
        <v>Kössen</v>
      </c>
      <c r="C1837" s="14">
        <f t="shared" si="171"/>
        <v>7</v>
      </c>
      <c r="D1837" s="8">
        <f>Daten!E1837</f>
        <v>4507</v>
      </c>
      <c r="E1837" s="9">
        <f>Daten!D1837</f>
        <v>0</v>
      </c>
      <c r="F1837" s="8">
        <f t="shared" si="172"/>
        <v>7265.0149253731342</v>
      </c>
      <c r="H1837" s="25">
        <f t="shared" ca="1" si="173"/>
        <v>45737</v>
      </c>
      <c r="I1837" s="7">
        <f t="shared" ca="1" si="174"/>
        <v>71</v>
      </c>
      <c r="J1837" s="25">
        <f ca="1">IF(I1837=0,0,COUNTIF(I$19:$I1837,C1837*10+1))</f>
        <v>100</v>
      </c>
      <c r="K1837" s="20">
        <f t="shared" ca="1" si="175"/>
        <v>0</v>
      </c>
      <c r="L1837" s="23">
        <f t="shared" ca="1" si="176"/>
        <v>45737</v>
      </c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</row>
    <row r="1838" spans="1:44" x14ac:dyDescent="0.2">
      <c r="A1838" s="14">
        <f>Daten!A1838</f>
        <v>70413</v>
      </c>
      <c r="B1838" s="7" t="str">
        <f>Daten!B1838</f>
        <v>Oberndorf in Tirol</v>
      </c>
      <c r="C1838" s="14">
        <f t="shared" si="171"/>
        <v>7</v>
      </c>
      <c r="D1838" s="8">
        <f>Daten!E1838</f>
        <v>2408</v>
      </c>
      <c r="E1838" s="9">
        <f>Daten!D1838</f>
        <v>0</v>
      </c>
      <c r="F1838" s="8">
        <f t="shared" si="172"/>
        <v>3881.5522388059703</v>
      </c>
      <c r="H1838" s="25">
        <f t="shared" ca="1" si="173"/>
        <v>24436</v>
      </c>
      <c r="I1838" s="7">
        <f t="shared" ca="1" si="174"/>
        <v>71</v>
      </c>
      <c r="J1838" s="25">
        <f ca="1">IF(I1838=0,0,COUNTIF(I$19:$I1838,C1838*10+1))</f>
        <v>101</v>
      </c>
      <c r="K1838" s="20">
        <f t="shared" ca="1" si="175"/>
        <v>0</v>
      </c>
      <c r="L1838" s="23">
        <f t="shared" ca="1" si="176"/>
        <v>24436</v>
      </c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</row>
    <row r="1839" spans="1:44" x14ac:dyDescent="0.2">
      <c r="A1839" s="14">
        <f>Daten!A1839</f>
        <v>70414</v>
      </c>
      <c r="B1839" s="7" t="str">
        <f>Daten!B1839</f>
        <v>Reith bei Kitzbühel</v>
      </c>
      <c r="C1839" s="14">
        <f t="shared" si="171"/>
        <v>7</v>
      </c>
      <c r="D1839" s="8">
        <f>Daten!E1839</f>
        <v>1736</v>
      </c>
      <c r="E1839" s="9">
        <f>Daten!D1839</f>
        <v>0</v>
      </c>
      <c r="F1839" s="8">
        <f t="shared" si="172"/>
        <v>2798.3283582089553</v>
      </c>
      <c r="H1839" s="25">
        <f t="shared" ca="1" si="173"/>
        <v>17617</v>
      </c>
      <c r="I1839" s="7">
        <f t="shared" ca="1" si="174"/>
        <v>71</v>
      </c>
      <c r="J1839" s="25">
        <f ca="1">IF(I1839=0,0,COUNTIF(I$19:$I1839,C1839*10+1))</f>
        <v>102</v>
      </c>
      <c r="K1839" s="20">
        <f t="shared" ca="1" si="175"/>
        <v>0</v>
      </c>
      <c r="L1839" s="23">
        <f t="shared" ca="1" si="176"/>
        <v>17617</v>
      </c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</row>
    <row r="1840" spans="1:44" x14ac:dyDescent="0.2">
      <c r="A1840" s="14">
        <f>Daten!A1840</f>
        <v>70415</v>
      </c>
      <c r="B1840" s="7" t="str">
        <f>Daten!B1840</f>
        <v>St. Jakob in Haus</v>
      </c>
      <c r="C1840" s="14">
        <f t="shared" si="171"/>
        <v>7</v>
      </c>
      <c r="D1840" s="8">
        <f>Daten!E1840</f>
        <v>827</v>
      </c>
      <c r="E1840" s="9">
        <f>Daten!D1840</f>
        <v>0</v>
      </c>
      <c r="F1840" s="8">
        <f t="shared" si="172"/>
        <v>1333.0746268656717</v>
      </c>
      <c r="H1840" s="25">
        <f t="shared" ca="1" si="173"/>
        <v>8392</v>
      </c>
      <c r="I1840" s="7">
        <f t="shared" ca="1" si="174"/>
        <v>71</v>
      </c>
      <c r="J1840" s="25">
        <f ca="1">IF(I1840=0,0,COUNTIF(I$19:$I1840,C1840*10+1))</f>
        <v>103</v>
      </c>
      <c r="K1840" s="20">
        <f t="shared" ca="1" si="175"/>
        <v>0</v>
      </c>
      <c r="L1840" s="23">
        <f t="shared" ca="1" si="176"/>
        <v>8392</v>
      </c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</row>
    <row r="1841" spans="1:44" x14ac:dyDescent="0.2">
      <c r="A1841" s="14">
        <f>Daten!A1841</f>
        <v>70416</v>
      </c>
      <c r="B1841" s="7" t="str">
        <f>Daten!B1841</f>
        <v>St. Johann in Tirol</v>
      </c>
      <c r="C1841" s="14">
        <f t="shared" si="171"/>
        <v>7</v>
      </c>
      <c r="D1841" s="8">
        <f>Daten!E1841</f>
        <v>9831</v>
      </c>
      <c r="E1841" s="9">
        <f>Daten!D1841</f>
        <v>0</v>
      </c>
      <c r="F1841" s="8">
        <f t="shared" si="172"/>
        <v>16301.76119402985</v>
      </c>
      <c r="H1841" s="25">
        <f t="shared" ca="1" si="173"/>
        <v>102628</v>
      </c>
      <c r="I1841" s="7">
        <f t="shared" ca="1" si="174"/>
        <v>71</v>
      </c>
      <c r="J1841" s="25">
        <f ca="1">IF(I1841=0,0,COUNTIF(I$19:$I1841,C1841*10+1))</f>
        <v>104</v>
      </c>
      <c r="K1841" s="20">
        <f t="shared" ca="1" si="175"/>
        <v>0</v>
      </c>
      <c r="L1841" s="23">
        <f t="shared" ca="1" si="176"/>
        <v>102628</v>
      </c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</row>
    <row r="1842" spans="1:44" x14ac:dyDescent="0.2">
      <c r="A1842" s="14">
        <f>Daten!A1842</f>
        <v>70417</v>
      </c>
      <c r="B1842" s="7" t="str">
        <f>Daten!B1842</f>
        <v>St. Ulrich am Pillersee</v>
      </c>
      <c r="C1842" s="14">
        <f t="shared" si="171"/>
        <v>7</v>
      </c>
      <c r="D1842" s="8">
        <f>Daten!E1842</f>
        <v>1950</v>
      </c>
      <c r="E1842" s="9">
        <f>Daten!D1842</f>
        <v>0</v>
      </c>
      <c r="F1842" s="8">
        <f t="shared" si="172"/>
        <v>3143.2835820895521</v>
      </c>
      <c r="H1842" s="25">
        <f t="shared" ca="1" si="173"/>
        <v>19789</v>
      </c>
      <c r="I1842" s="7">
        <f t="shared" ca="1" si="174"/>
        <v>71</v>
      </c>
      <c r="J1842" s="25">
        <f ca="1">IF(I1842=0,0,COUNTIF(I$19:$I1842,C1842*10+1))</f>
        <v>105</v>
      </c>
      <c r="K1842" s="20">
        <f t="shared" ca="1" si="175"/>
        <v>0</v>
      </c>
      <c r="L1842" s="23">
        <f t="shared" ca="1" si="176"/>
        <v>19789</v>
      </c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</row>
    <row r="1843" spans="1:44" x14ac:dyDescent="0.2">
      <c r="A1843" s="14">
        <f>Daten!A1843</f>
        <v>70418</v>
      </c>
      <c r="B1843" s="7" t="str">
        <f>Daten!B1843</f>
        <v>Schwendt</v>
      </c>
      <c r="C1843" s="14">
        <f t="shared" si="171"/>
        <v>7</v>
      </c>
      <c r="D1843" s="8">
        <f>Daten!E1843</f>
        <v>914</v>
      </c>
      <c r="E1843" s="9">
        <f>Daten!D1843</f>
        <v>0</v>
      </c>
      <c r="F1843" s="8">
        <f t="shared" si="172"/>
        <v>1473.3134328358208</v>
      </c>
      <c r="H1843" s="25">
        <f t="shared" ca="1" si="173"/>
        <v>9275</v>
      </c>
      <c r="I1843" s="7">
        <f t="shared" ca="1" si="174"/>
        <v>71</v>
      </c>
      <c r="J1843" s="25">
        <f ca="1">IF(I1843=0,0,COUNTIF(I$19:$I1843,C1843*10+1))</f>
        <v>106</v>
      </c>
      <c r="K1843" s="20">
        <f t="shared" ca="1" si="175"/>
        <v>0</v>
      </c>
      <c r="L1843" s="23">
        <f t="shared" ca="1" si="176"/>
        <v>9275</v>
      </c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</row>
    <row r="1844" spans="1:44" x14ac:dyDescent="0.2">
      <c r="A1844" s="14">
        <f>Daten!A1844</f>
        <v>70419</v>
      </c>
      <c r="B1844" s="7" t="str">
        <f>Daten!B1844</f>
        <v>Waidring</v>
      </c>
      <c r="C1844" s="14">
        <f t="shared" si="171"/>
        <v>7</v>
      </c>
      <c r="D1844" s="8">
        <f>Daten!E1844</f>
        <v>2073</v>
      </c>
      <c r="E1844" s="9">
        <f>Daten!D1844</f>
        <v>0</v>
      </c>
      <c r="F1844" s="8">
        <f t="shared" si="172"/>
        <v>3341.5522388059703</v>
      </c>
      <c r="H1844" s="25">
        <f t="shared" ca="1" si="173"/>
        <v>21037</v>
      </c>
      <c r="I1844" s="7">
        <f t="shared" ca="1" si="174"/>
        <v>71</v>
      </c>
      <c r="J1844" s="25">
        <f ca="1">IF(I1844=0,0,COUNTIF(I$19:$I1844,C1844*10+1))</f>
        <v>107</v>
      </c>
      <c r="K1844" s="20">
        <f t="shared" ca="1" si="175"/>
        <v>0</v>
      </c>
      <c r="L1844" s="23">
        <f t="shared" ca="1" si="176"/>
        <v>21037</v>
      </c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</row>
    <row r="1845" spans="1:44" x14ac:dyDescent="0.2">
      <c r="A1845" s="14">
        <f>Daten!A1845</f>
        <v>70420</v>
      </c>
      <c r="B1845" s="7" t="str">
        <f>Daten!B1845</f>
        <v>Westendorf</v>
      </c>
      <c r="C1845" s="14">
        <f t="shared" si="171"/>
        <v>7</v>
      </c>
      <c r="D1845" s="8">
        <f>Daten!E1845</f>
        <v>3675</v>
      </c>
      <c r="E1845" s="9">
        <f>Daten!D1845</f>
        <v>0</v>
      </c>
      <c r="F1845" s="8">
        <f t="shared" si="172"/>
        <v>5923.8805970149251</v>
      </c>
      <c r="H1845" s="25">
        <f t="shared" ca="1" si="173"/>
        <v>37294</v>
      </c>
      <c r="I1845" s="7">
        <f t="shared" ca="1" si="174"/>
        <v>71</v>
      </c>
      <c r="J1845" s="25">
        <f ca="1">IF(I1845=0,0,COUNTIF(I$19:$I1845,C1845*10+1))</f>
        <v>108</v>
      </c>
      <c r="K1845" s="20">
        <f t="shared" ca="1" si="175"/>
        <v>0</v>
      </c>
      <c r="L1845" s="23">
        <f t="shared" ca="1" si="176"/>
        <v>37294</v>
      </c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</row>
    <row r="1846" spans="1:44" x14ac:dyDescent="0.2">
      <c r="A1846" s="14">
        <f>Daten!A1846</f>
        <v>70501</v>
      </c>
      <c r="B1846" s="7" t="str">
        <f>Daten!B1846</f>
        <v>Alpbach</v>
      </c>
      <c r="C1846" s="14">
        <f t="shared" si="171"/>
        <v>7</v>
      </c>
      <c r="D1846" s="8">
        <f>Daten!E1846</f>
        <v>2580</v>
      </c>
      <c r="E1846" s="9">
        <f>Daten!D1846</f>
        <v>0</v>
      </c>
      <c r="F1846" s="8">
        <f t="shared" si="172"/>
        <v>4158.8059701492539</v>
      </c>
      <c r="H1846" s="25">
        <f t="shared" ca="1" si="173"/>
        <v>26182</v>
      </c>
      <c r="I1846" s="7">
        <f t="shared" ca="1" si="174"/>
        <v>71</v>
      </c>
      <c r="J1846" s="25">
        <f ca="1">IF(I1846=0,0,COUNTIF(I$19:$I1846,C1846*10+1))</f>
        <v>109</v>
      </c>
      <c r="K1846" s="20">
        <f t="shared" ca="1" si="175"/>
        <v>0</v>
      </c>
      <c r="L1846" s="23">
        <f t="shared" ca="1" si="176"/>
        <v>26182</v>
      </c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</row>
    <row r="1847" spans="1:44" x14ac:dyDescent="0.2">
      <c r="A1847" s="14">
        <f>Daten!A1847</f>
        <v>70502</v>
      </c>
      <c r="B1847" s="7" t="str">
        <f>Daten!B1847</f>
        <v>Angath</v>
      </c>
      <c r="C1847" s="14">
        <f t="shared" si="171"/>
        <v>7</v>
      </c>
      <c r="D1847" s="8">
        <f>Daten!E1847</f>
        <v>1023</v>
      </c>
      <c r="E1847" s="9">
        <f>Daten!D1847</f>
        <v>0</v>
      </c>
      <c r="F1847" s="8">
        <f t="shared" si="172"/>
        <v>1649.0149253731342</v>
      </c>
      <c r="H1847" s="25">
        <f t="shared" ca="1" si="173"/>
        <v>10381</v>
      </c>
      <c r="I1847" s="7">
        <f t="shared" ca="1" si="174"/>
        <v>71</v>
      </c>
      <c r="J1847" s="25">
        <f ca="1">IF(I1847=0,0,COUNTIF(I$19:$I1847,C1847*10+1))</f>
        <v>110</v>
      </c>
      <c r="K1847" s="20">
        <f t="shared" ca="1" si="175"/>
        <v>0</v>
      </c>
      <c r="L1847" s="23">
        <f t="shared" ca="1" si="176"/>
        <v>10381</v>
      </c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</row>
    <row r="1848" spans="1:44" x14ac:dyDescent="0.2">
      <c r="A1848" s="14">
        <f>Daten!A1848</f>
        <v>70503</v>
      </c>
      <c r="B1848" s="7" t="str">
        <f>Daten!B1848</f>
        <v>Bad Häring</v>
      </c>
      <c r="C1848" s="14">
        <f t="shared" si="171"/>
        <v>7</v>
      </c>
      <c r="D1848" s="8">
        <f>Daten!E1848</f>
        <v>2948</v>
      </c>
      <c r="E1848" s="9">
        <f>Daten!D1848</f>
        <v>0</v>
      </c>
      <c r="F1848" s="8">
        <f t="shared" si="172"/>
        <v>4752</v>
      </c>
      <c r="H1848" s="25">
        <f t="shared" ca="1" si="173"/>
        <v>29916</v>
      </c>
      <c r="I1848" s="7">
        <f t="shared" ca="1" si="174"/>
        <v>71</v>
      </c>
      <c r="J1848" s="25">
        <f ca="1">IF(I1848=0,0,COUNTIF(I$19:$I1848,C1848*10+1))</f>
        <v>111</v>
      </c>
      <c r="K1848" s="20">
        <f t="shared" ca="1" si="175"/>
        <v>0</v>
      </c>
      <c r="L1848" s="23">
        <f t="shared" ca="1" si="176"/>
        <v>29916</v>
      </c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</row>
    <row r="1849" spans="1:44" x14ac:dyDescent="0.2">
      <c r="A1849" s="14">
        <f>Daten!A1849</f>
        <v>70504</v>
      </c>
      <c r="B1849" s="7" t="str">
        <f>Daten!B1849</f>
        <v>Brandenberg</v>
      </c>
      <c r="C1849" s="14">
        <f t="shared" si="171"/>
        <v>7</v>
      </c>
      <c r="D1849" s="8">
        <f>Daten!E1849</f>
        <v>1563</v>
      </c>
      <c r="E1849" s="9">
        <f>Daten!D1849</f>
        <v>0</v>
      </c>
      <c r="F1849" s="8">
        <f t="shared" si="172"/>
        <v>2519.4626865671644</v>
      </c>
      <c r="H1849" s="25">
        <f t="shared" ca="1" si="173"/>
        <v>15861</v>
      </c>
      <c r="I1849" s="7">
        <f t="shared" ca="1" si="174"/>
        <v>71</v>
      </c>
      <c r="J1849" s="25">
        <f ca="1">IF(I1849=0,0,COUNTIF(I$19:$I1849,C1849*10+1))</f>
        <v>112</v>
      </c>
      <c r="K1849" s="20">
        <f t="shared" ca="1" si="175"/>
        <v>0</v>
      </c>
      <c r="L1849" s="23">
        <f t="shared" ca="1" si="176"/>
        <v>15861</v>
      </c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</row>
    <row r="1850" spans="1:44" x14ac:dyDescent="0.2">
      <c r="A1850" s="14">
        <f>Daten!A1850</f>
        <v>70505</v>
      </c>
      <c r="B1850" s="7" t="str">
        <f>Daten!B1850</f>
        <v>Breitenbach am Inn</v>
      </c>
      <c r="C1850" s="14">
        <f t="shared" si="171"/>
        <v>7</v>
      </c>
      <c r="D1850" s="8">
        <f>Daten!E1850</f>
        <v>3514</v>
      </c>
      <c r="E1850" s="9">
        <f>Daten!D1850</f>
        <v>0</v>
      </c>
      <c r="F1850" s="8">
        <f t="shared" si="172"/>
        <v>5664.3582089552237</v>
      </c>
      <c r="H1850" s="25">
        <f t="shared" ca="1" si="173"/>
        <v>35660</v>
      </c>
      <c r="I1850" s="7">
        <f t="shared" ca="1" si="174"/>
        <v>71</v>
      </c>
      <c r="J1850" s="25">
        <f ca="1">IF(I1850=0,0,COUNTIF(I$19:$I1850,C1850*10+1))</f>
        <v>113</v>
      </c>
      <c r="K1850" s="20">
        <f t="shared" ca="1" si="175"/>
        <v>0</v>
      </c>
      <c r="L1850" s="23">
        <f t="shared" ca="1" si="176"/>
        <v>35660</v>
      </c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</row>
    <row r="1851" spans="1:44" x14ac:dyDescent="0.2">
      <c r="A1851" s="14">
        <f>Daten!A1851</f>
        <v>70506</v>
      </c>
      <c r="B1851" s="7" t="str">
        <f>Daten!B1851</f>
        <v>Brixlegg</v>
      </c>
      <c r="C1851" s="14">
        <f t="shared" si="171"/>
        <v>7</v>
      </c>
      <c r="D1851" s="8">
        <f>Daten!E1851</f>
        <v>3060</v>
      </c>
      <c r="E1851" s="9">
        <f>Daten!D1851</f>
        <v>0</v>
      </c>
      <c r="F1851" s="8">
        <f t="shared" si="172"/>
        <v>4932.5373134328356</v>
      </c>
      <c r="H1851" s="25">
        <f t="shared" ca="1" si="173"/>
        <v>31053</v>
      </c>
      <c r="I1851" s="7">
        <f t="shared" ca="1" si="174"/>
        <v>71</v>
      </c>
      <c r="J1851" s="25">
        <f ca="1">IF(I1851=0,0,COUNTIF(I$19:$I1851,C1851*10+1))</f>
        <v>114</v>
      </c>
      <c r="K1851" s="20">
        <f t="shared" ca="1" si="175"/>
        <v>0</v>
      </c>
      <c r="L1851" s="23">
        <f t="shared" ca="1" si="176"/>
        <v>31053</v>
      </c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</row>
    <row r="1852" spans="1:44" x14ac:dyDescent="0.2">
      <c r="A1852" s="14">
        <f>Daten!A1852</f>
        <v>70508</v>
      </c>
      <c r="B1852" s="7" t="str">
        <f>Daten!B1852</f>
        <v>Ebbs</v>
      </c>
      <c r="C1852" s="14">
        <f t="shared" si="171"/>
        <v>7</v>
      </c>
      <c r="D1852" s="8">
        <f>Daten!E1852</f>
        <v>5877</v>
      </c>
      <c r="E1852" s="9">
        <f>Daten!D1852</f>
        <v>0</v>
      </c>
      <c r="F1852" s="8">
        <f t="shared" si="172"/>
        <v>9473.373134328358</v>
      </c>
      <c r="H1852" s="25">
        <f t="shared" ca="1" si="173"/>
        <v>59640</v>
      </c>
      <c r="I1852" s="7">
        <f t="shared" ca="1" si="174"/>
        <v>71</v>
      </c>
      <c r="J1852" s="25">
        <f ca="1">IF(I1852=0,0,COUNTIF(I$19:$I1852,C1852*10+1))</f>
        <v>115</v>
      </c>
      <c r="K1852" s="20">
        <f t="shared" ca="1" si="175"/>
        <v>0</v>
      </c>
      <c r="L1852" s="23">
        <f t="shared" ca="1" si="176"/>
        <v>59640</v>
      </c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</row>
    <row r="1853" spans="1:44" x14ac:dyDescent="0.2">
      <c r="A1853" s="14">
        <f>Daten!A1853</f>
        <v>70509</v>
      </c>
      <c r="B1853" s="7" t="str">
        <f>Daten!B1853</f>
        <v>Ellmau</v>
      </c>
      <c r="C1853" s="14">
        <f t="shared" si="171"/>
        <v>7</v>
      </c>
      <c r="D1853" s="8">
        <f>Daten!E1853</f>
        <v>2899</v>
      </c>
      <c r="E1853" s="9">
        <f>Daten!D1853</f>
        <v>0</v>
      </c>
      <c r="F1853" s="8">
        <f t="shared" si="172"/>
        <v>4673.0149253731342</v>
      </c>
      <c r="H1853" s="25">
        <f t="shared" ca="1" si="173"/>
        <v>29419</v>
      </c>
      <c r="I1853" s="7">
        <f t="shared" ca="1" si="174"/>
        <v>71</v>
      </c>
      <c r="J1853" s="25">
        <f ca="1">IF(I1853=0,0,COUNTIF(I$19:$I1853,C1853*10+1))</f>
        <v>116</v>
      </c>
      <c r="K1853" s="20">
        <f t="shared" ca="1" si="175"/>
        <v>0</v>
      </c>
      <c r="L1853" s="23">
        <f t="shared" ca="1" si="176"/>
        <v>29419</v>
      </c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</row>
    <row r="1854" spans="1:44" x14ac:dyDescent="0.2">
      <c r="A1854" s="14">
        <f>Daten!A1854</f>
        <v>70510</v>
      </c>
      <c r="B1854" s="7" t="str">
        <f>Daten!B1854</f>
        <v>Erl</v>
      </c>
      <c r="C1854" s="14">
        <f t="shared" si="171"/>
        <v>7</v>
      </c>
      <c r="D1854" s="8">
        <f>Daten!E1854</f>
        <v>1607</v>
      </c>
      <c r="E1854" s="9">
        <f>Daten!D1854</f>
        <v>0</v>
      </c>
      <c r="F1854" s="8">
        <f t="shared" si="172"/>
        <v>2590.3880597014927</v>
      </c>
      <c r="H1854" s="25">
        <f t="shared" ca="1" si="173"/>
        <v>16308</v>
      </c>
      <c r="I1854" s="7">
        <f t="shared" ca="1" si="174"/>
        <v>71</v>
      </c>
      <c r="J1854" s="25">
        <f ca="1">IF(I1854=0,0,COUNTIF(I$19:$I1854,C1854*10+1))</f>
        <v>117</v>
      </c>
      <c r="K1854" s="20">
        <f t="shared" ca="1" si="175"/>
        <v>0</v>
      </c>
      <c r="L1854" s="23">
        <f t="shared" ca="1" si="176"/>
        <v>16308</v>
      </c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</row>
    <row r="1855" spans="1:44" x14ac:dyDescent="0.2">
      <c r="A1855" s="14">
        <f>Daten!A1855</f>
        <v>70511</v>
      </c>
      <c r="B1855" s="7" t="str">
        <f>Daten!B1855</f>
        <v>Kirchbichl</v>
      </c>
      <c r="C1855" s="14">
        <f t="shared" si="171"/>
        <v>7</v>
      </c>
      <c r="D1855" s="8">
        <f>Daten!E1855</f>
        <v>5969</v>
      </c>
      <c r="E1855" s="9">
        <f>Daten!D1855</f>
        <v>0</v>
      </c>
      <c r="F1855" s="8">
        <f t="shared" si="172"/>
        <v>9621.6716417910447</v>
      </c>
      <c r="H1855" s="25">
        <f t="shared" ca="1" si="173"/>
        <v>60573</v>
      </c>
      <c r="I1855" s="7">
        <f t="shared" ca="1" si="174"/>
        <v>71</v>
      </c>
      <c r="J1855" s="25">
        <f ca="1">IF(I1855=0,0,COUNTIF(I$19:$I1855,C1855*10+1))</f>
        <v>118</v>
      </c>
      <c r="K1855" s="20">
        <f t="shared" ca="1" si="175"/>
        <v>0</v>
      </c>
      <c r="L1855" s="23">
        <f t="shared" ca="1" si="176"/>
        <v>60573</v>
      </c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</row>
    <row r="1856" spans="1:44" x14ac:dyDescent="0.2">
      <c r="A1856" s="14">
        <f>Daten!A1856</f>
        <v>70512</v>
      </c>
      <c r="B1856" s="7" t="str">
        <f>Daten!B1856</f>
        <v>Kramsach</v>
      </c>
      <c r="C1856" s="14">
        <f t="shared" si="171"/>
        <v>7</v>
      </c>
      <c r="D1856" s="8">
        <f>Daten!E1856</f>
        <v>5030</v>
      </c>
      <c r="E1856" s="9">
        <f>Daten!D1856</f>
        <v>0</v>
      </c>
      <c r="F1856" s="8">
        <f t="shared" si="172"/>
        <v>8108.059701492537</v>
      </c>
      <c r="H1856" s="25">
        <f t="shared" ca="1" si="173"/>
        <v>51044</v>
      </c>
      <c r="I1856" s="7">
        <f t="shared" ca="1" si="174"/>
        <v>71</v>
      </c>
      <c r="J1856" s="25">
        <f ca="1">IF(I1856=0,0,COUNTIF(I$19:$I1856,C1856*10+1))</f>
        <v>119</v>
      </c>
      <c r="K1856" s="20">
        <f t="shared" ca="1" si="175"/>
        <v>0</v>
      </c>
      <c r="L1856" s="23">
        <f t="shared" ca="1" si="176"/>
        <v>51044</v>
      </c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</row>
    <row r="1857" spans="1:44" x14ac:dyDescent="0.2">
      <c r="A1857" s="14">
        <f>Daten!A1857</f>
        <v>70513</v>
      </c>
      <c r="B1857" s="7" t="str">
        <f>Daten!B1857</f>
        <v>Kufstein</v>
      </c>
      <c r="C1857" s="14">
        <f t="shared" si="171"/>
        <v>7</v>
      </c>
      <c r="D1857" s="8">
        <f>Daten!E1857</f>
        <v>19898</v>
      </c>
      <c r="E1857" s="9">
        <f>Daten!D1857</f>
        <v>0</v>
      </c>
      <c r="F1857" s="8">
        <f t="shared" si="172"/>
        <v>39489.999999999993</v>
      </c>
      <c r="H1857" s="25">
        <f t="shared" ca="1" si="173"/>
        <v>248609</v>
      </c>
      <c r="I1857" s="7">
        <f t="shared" ca="1" si="174"/>
        <v>71</v>
      </c>
      <c r="J1857" s="25">
        <f ca="1">IF(I1857=0,0,COUNTIF(I$19:$I1857,C1857*10+1))</f>
        <v>120</v>
      </c>
      <c r="K1857" s="20">
        <f t="shared" ca="1" si="175"/>
        <v>0</v>
      </c>
      <c r="L1857" s="23">
        <f t="shared" ca="1" si="176"/>
        <v>248609</v>
      </c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</row>
    <row r="1858" spans="1:44" x14ac:dyDescent="0.2">
      <c r="A1858" s="14">
        <f>Daten!A1858</f>
        <v>70514</v>
      </c>
      <c r="B1858" s="7" t="str">
        <f>Daten!B1858</f>
        <v>Kundl</v>
      </c>
      <c r="C1858" s="14">
        <f t="shared" si="171"/>
        <v>7</v>
      </c>
      <c r="D1858" s="8">
        <f>Daten!E1858</f>
        <v>4886</v>
      </c>
      <c r="E1858" s="9">
        <f>Daten!D1858</f>
        <v>0</v>
      </c>
      <c r="F1858" s="8">
        <f t="shared" si="172"/>
        <v>7875.940298507463</v>
      </c>
      <c r="H1858" s="25">
        <f t="shared" ca="1" si="173"/>
        <v>49583</v>
      </c>
      <c r="I1858" s="7">
        <f t="shared" ca="1" si="174"/>
        <v>71</v>
      </c>
      <c r="J1858" s="25">
        <f ca="1">IF(I1858=0,0,COUNTIF(I$19:$I1858,C1858*10+1))</f>
        <v>121</v>
      </c>
      <c r="K1858" s="20">
        <f t="shared" ca="1" si="175"/>
        <v>0</v>
      </c>
      <c r="L1858" s="23">
        <f t="shared" ca="1" si="176"/>
        <v>49583</v>
      </c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</row>
    <row r="1859" spans="1:44" x14ac:dyDescent="0.2">
      <c r="A1859" s="14">
        <f>Daten!A1859</f>
        <v>70515</v>
      </c>
      <c r="B1859" s="7" t="str">
        <f>Daten!B1859</f>
        <v>Langkampfen</v>
      </c>
      <c r="C1859" s="14">
        <f t="shared" si="171"/>
        <v>7</v>
      </c>
      <c r="D1859" s="8">
        <f>Daten!E1859</f>
        <v>4245</v>
      </c>
      <c r="E1859" s="9">
        <f>Daten!D1859</f>
        <v>0</v>
      </c>
      <c r="F1859" s="8">
        <f t="shared" si="172"/>
        <v>6842.686567164179</v>
      </c>
      <c r="H1859" s="25">
        <f t="shared" ca="1" si="173"/>
        <v>43078</v>
      </c>
      <c r="I1859" s="7">
        <f t="shared" ca="1" si="174"/>
        <v>71</v>
      </c>
      <c r="J1859" s="25">
        <f ca="1">IF(I1859=0,0,COUNTIF(I$19:$I1859,C1859*10+1))</f>
        <v>122</v>
      </c>
      <c r="K1859" s="20">
        <f t="shared" ca="1" si="175"/>
        <v>0</v>
      </c>
      <c r="L1859" s="23">
        <f t="shared" ca="1" si="176"/>
        <v>43078</v>
      </c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</row>
    <row r="1860" spans="1:44" x14ac:dyDescent="0.2">
      <c r="A1860" s="14">
        <f>Daten!A1860</f>
        <v>70516</v>
      </c>
      <c r="B1860" s="7" t="str">
        <f>Daten!B1860</f>
        <v>Mariastein</v>
      </c>
      <c r="C1860" s="14">
        <f t="shared" si="171"/>
        <v>7</v>
      </c>
      <c r="D1860" s="8">
        <f>Daten!E1860</f>
        <v>454</v>
      </c>
      <c r="E1860" s="9">
        <f>Daten!D1860</f>
        <v>0</v>
      </c>
      <c r="F1860" s="8">
        <f t="shared" si="172"/>
        <v>731.82089552238801</v>
      </c>
      <c r="H1860" s="25">
        <f t="shared" ca="1" si="173"/>
        <v>4607</v>
      </c>
      <c r="I1860" s="7">
        <f t="shared" ca="1" si="174"/>
        <v>71</v>
      </c>
      <c r="J1860" s="25">
        <f ca="1">IF(I1860=0,0,COUNTIF(I$19:$I1860,C1860*10+1))</f>
        <v>123</v>
      </c>
      <c r="K1860" s="20">
        <f t="shared" ca="1" si="175"/>
        <v>0</v>
      </c>
      <c r="L1860" s="23">
        <f t="shared" ca="1" si="176"/>
        <v>4607</v>
      </c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</row>
    <row r="1861" spans="1:44" x14ac:dyDescent="0.2">
      <c r="A1861" s="14">
        <f>Daten!A1861</f>
        <v>70517</v>
      </c>
      <c r="B1861" s="7" t="str">
        <f>Daten!B1861</f>
        <v>Münster</v>
      </c>
      <c r="C1861" s="14">
        <f t="shared" si="171"/>
        <v>7</v>
      </c>
      <c r="D1861" s="8">
        <f>Daten!E1861</f>
        <v>3552</v>
      </c>
      <c r="E1861" s="9">
        <f>Daten!D1861</f>
        <v>0</v>
      </c>
      <c r="F1861" s="8">
        <f t="shared" si="172"/>
        <v>5725.6119402985078</v>
      </c>
      <c r="H1861" s="25">
        <f t="shared" ca="1" si="173"/>
        <v>36046</v>
      </c>
      <c r="I1861" s="7">
        <f t="shared" ca="1" si="174"/>
        <v>71</v>
      </c>
      <c r="J1861" s="25">
        <f ca="1">IF(I1861=0,0,COUNTIF(I$19:$I1861,C1861*10+1))</f>
        <v>124</v>
      </c>
      <c r="K1861" s="20">
        <f t="shared" ca="1" si="175"/>
        <v>0</v>
      </c>
      <c r="L1861" s="23">
        <f t="shared" ca="1" si="176"/>
        <v>36046</v>
      </c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</row>
    <row r="1862" spans="1:44" x14ac:dyDescent="0.2">
      <c r="A1862" s="14">
        <f>Daten!A1862</f>
        <v>70518</v>
      </c>
      <c r="B1862" s="7" t="str">
        <f>Daten!B1862</f>
        <v>Niederndorf</v>
      </c>
      <c r="C1862" s="14">
        <f t="shared" si="171"/>
        <v>7</v>
      </c>
      <c r="D1862" s="8">
        <f>Daten!E1862</f>
        <v>2879</v>
      </c>
      <c r="E1862" s="9">
        <f>Daten!D1862</f>
        <v>0</v>
      </c>
      <c r="F1862" s="8">
        <f t="shared" si="172"/>
        <v>4640.7761194029854</v>
      </c>
      <c r="H1862" s="25">
        <f t="shared" ca="1" si="173"/>
        <v>29216</v>
      </c>
      <c r="I1862" s="7">
        <f t="shared" ca="1" si="174"/>
        <v>71</v>
      </c>
      <c r="J1862" s="25">
        <f ca="1">IF(I1862=0,0,COUNTIF(I$19:$I1862,C1862*10+1))</f>
        <v>125</v>
      </c>
      <c r="K1862" s="20">
        <f t="shared" ca="1" si="175"/>
        <v>0</v>
      </c>
      <c r="L1862" s="23">
        <f t="shared" ca="1" si="176"/>
        <v>29216</v>
      </c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</row>
    <row r="1863" spans="1:44" x14ac:dyDescent="0.2">
      <c r="A1863" s="14">
        <f>Daten!A1863</f>
        <v>70519</v>
      </c>
      <c r="B1863" s="7" t="str">
        <f>Daten!B1863</f>
        <v>Niederndorferberg</v>
      </c>
      <c r="C1863" s="14">
        <f t="shared" si="171"/>
        <v>7</v>
      </c>
      <c r="D1863" s="8">
        <f>Daten!E1863</f>
        <v>735</v>
      </c>
      <c r="E1863" s="9">
        <f>Daten!D1863</f>
        <v>0</v>
      </c>
      <c r="F1863" s="8">
        <f t="shared" si="172"/>
        <v>1184.7761194029852</v>
      </c>
      <c r="H1863" s="25">
        <f t="shared" ca="1" si="173"/>
        <v>7459</v>
      </c>
      <c r="I1863" s="7">
        <f t="shared" ca="1" si="174"/>
        <v>71</v>
      </c>
      <c r="J1863" s="25">
        <f ca="1">IF(I1863=0,0,COUNTIF(I$19:$I1863,C1863*10+1))</f>
        <v>126</v>
      </c>
      <c r="K1863" s="20">
        <f t="shared" ca="1" si="175"/>
        <v>0</v>
      </c>
      <c r="L1863" s="23">
        <f t="shared" ca="1" si="176"/>
        <v>7459</v>
      </c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C1863" s="7"/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</row>
    <row r="1864" spans="1:44" x14ac:dyDescent="0.2">
      <c r="A1864" s="14">
        <f>Daten!A1864</f>
        <v>70520</v>
      </c>
      <c r="B1864" s="7" t="str">
        <f>Daten!B1864</f>
        <v>Radfeld</v>
      </c>
      <c r="C1864" s="14">
        <f t="shared" si="171"/>
        <v>7</v>
      </c>
      <c r="D1864" s="8">
        <f>Daten!E1864</f>
        <v>2557</v>
      </c>
      <c r="E1864" s="9">
        <f>Daten!D1864</f>
        <v>0</v>
      </c>
      <c r="F1864" s="8">
        <f t="shared" si="172"/>
        <v>4121.7313432835817</v>
      </c>
      <c r="H1864" s="25">
        <f t="shared" ca="1" si="173"/>
        <v>25948</v>
      </c>
      <c r="I1864" s="7">
        <f t="shared" ca="1" si="174"/>
        <v>71</v>
      </c>
      <c r="J1864" s="25">
        <f ca="1">IF(I1864=0,0,COUNTIF(I$19:$I1864,C1864*10+1))</f>
        <v>127</v>
      </c>
      <c r="K1864" s="20">
        <f t="shared" ca="1" si="175"/>
        <v>0</v>
      </c>
      <c r="L1864" s="23">
        <f t="shared" ca="1" si="176"/>
        <v>25948</v>
      </c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</row>
    <row r="1865" spans="1:44" x14ac:dyDescent="0.2">
      <c r="A1865" s="14">
        <f>Daten!A1865</f>
        <v>70521</v>
      </c>
      <c r="B1865" s="7" t="str">
        <f>Daten!B1865</f>
        <v>Rattenberg</v>
      </c>
      <c r="C1865" s="14">
        <f t="shared" si="171"/>
        <v>7</v>
      </c>
      <c r="D1865" s="8">
        <f>Daten!E1865</f>
        <v>455</v>
      </c>
      <c r="E1865" s="9">
        <f>Daten!D1865</f>
        <v>0</v>
      </c>
      <c r="F1865" s="8">
        <f t="shared" si="172"/>
        <v>733.43283582089555</v>
      </c>
      <c r="H1865" s="25">
        <f t="shared" ca="1" si="173"/>
        <v>4617</v>
      </c>
      <c r="I1865" s="7">
        <f t="shared" ca="1" si="174"/>
        <v>71</v>
      </c>
      <c r="J1865" s="25">
        <f ca="1">IF(I1865=0,0,COUNTIF(I$19:$I1865,C1865*10+1))</f>
        <v>128</v>
      </c>
      <c r="K1865" s="20">
        <f t="shared" ca="1" si="175"/>
        <v>0</v>
      </c>
      <c r="L1865" s="23">
        <f t="shared" ca="1" si="176"/>
        <v>4617</v>
      </c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</row>
    <row r="1866" spans="1:44" x14ac:dyDescent="0.2">
      <c r="A1866" s="14">
        <f>Daten!A1866</f>
        <v>70522</v>
      </c>
      <c r="B1866" s="7" t="str">
        <f>Daten!B1866</f>
        <v>Reith im Alpbachtal</v>
      </c>
      <c r="C1866" s="14">
        <f t="shared" si="171"/>
        <v>7</v>
      </c>
      <c r="D1866" s="8">
        <f>Daten!E1866</f>
        <v>2806</v>
      </c>
      <c r="E1866" s="9">
        <f>Daten!D1866</f>
        <v>0</v>
      </c>
      <c r="F1866" s="8">
        <f t="shared" si="172"/>
        <v>4523.1044776119406</v>
      </c>
      <c r="H1866" s="25">
        <f t="shared" ca="1" si="173"/>
        <v>28475</v>
      </c>
      <c r="I1866" s="7">
        <f t="shared" ca="1" si="174"/>
        <v>71</v>
      </c>
      <c r="J1866" s="25">
        <f ca="1">IF(I1866=0,0,COUNTIF(I$19:$I1866,C1866*10+1))</f>
        <v>129</v>
      </c>
      <c r="K1866" s="20">
        <f t="shared" ca="1" si="175"/>
        <v>0</v>
      </c>
      <c r="L1866" s="23">
        <f t="shared" ca="1" si="176"/>
        <v>28475</v>
      </c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</row>
    <row r="1867" spans="1:44" x14ac:dyDescent="0.2">
      <c r="A1867" s="14">
        <f>Daten!A1867</f>
        <v>70523</v>
      </c>
      <c r="B1867" s="7" t="str">
        <f>Daten!B1867</f>
        <v>Rettenschöss</v>
      </c>
      <c r="C1867" s="14">
        <f t="shared" si="171"/>
        <v>7</v>
      </c>
      <c r="D1867" s="8">
        <f>Daten!E1867</f>
        <v>576</v>
      </c>
      <c r="E1867" s="9">
        <f>Daten!D1867</f>
        <v>0</v>
      </c>
      <c r="F1867" s="8">
        <f t="shared" si="172"/>
        <v>928.47761194029852</v>
      </c>
      <c r="H1867" s="25">
        <f t="shared" ca="1" si="173"/>
        <v>5845</v>
      </c>
      <c r="I1867" s="7">
        <f t="shared" ca="1" si="174"/>
        <v>71</v>
      </c>
      <c r="J1867" s="25">
        <f ca="1">IF(I1867=0,0,COUNTIF(I$19:$I1867,C1867*10+1))</f>
        <v>130</v>
      </c>
      <c r="K1867" s="20">
        <f t="shared" ca="1" si="175"/>
        <v>0</v>
      </c>
      <c r="L1867" s="23">
        <f t="shared" ca="1" si="176"/>
        <v>5845</v>
      </c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</row>
    <row r="1868" spans="1:44" x14ac:dyDescent="0.2">
      <c r="A1868" s="14">
        <f>Daten!A1868</f>
        <v>70524</v>
      </c>
      <c r="B1868" s="7" t="str">
        <f>Daten!B1868</f>
        <v>Scheffau am Wilden Kaiser</v>
      </c>
      <c r="C1868" s="14">
        <f t="shared" si="171"/>
        <v>7</v>
      </c>
      <c r="D1868" s="8">
        <f>Daten!E1868</f>
        <v>1575</v>
      </c>
      <c r="E1868" s="9">
        <f>Daten!D1868</f>
        <v>0</v>
      </c>
      <c r="F1868" s="8">
        <f t="shared" si="172"/>
        <v>2538.8059701492539</v>
      </c>
      <c r="H1868" s="25">
        <f t="shared" ca="1" si="173"/>
        <v>15983</v>
      </c>
      <c r="I1868" s="7">
        <f t="shared" ca="1" si="174"/>
        <v>71</v>
      </c>
      <c r="J1868" s="25">
        <f ca="1">IF(I1868=0,0,COUNTIF(I$19:$I1868,C1868*10+1))</f>
        <v>131</v>
      </c>
      <c r="K1868" s="20">
        <f t="shared" ca="1" si="175"/>
        <v>0</v>
      </c>
      <c r="L1868" s="23">
        <f t="shared" ca="1" si="176"/>
        <v>15983</v>
      </c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</row>
    <row r="1869" spans="1:44" x14ac:dyDescent="0.2">
      <c r="A1869" s="14">
        <f>Daten!A1869</f>
        <v>70525</v>
      </c>
      <c r="B1869" s="7" t="str">
        <f>Daten!B1869</f>
        <v>Schwoich</v>
      </c>
      <c r="C1869" s="14">
        <f t="shared" si="171"/>
        <v>7</v>
      </c>
      <c r="D1869" s="8">
        <f>Daten!E1869</f>
        <v>2570</v>
      </c>
      <c r="E1869" s="9">
        <f>Daten!D1869</f>
        <v>0</v>
      </c>
      <c r="F1869" s="8">
        <f t="shared" si="172"/>
        <v>4142.686567164179</v>
      </c>
      <c r="H1869" s="25">
        <f t="shared" ca="1" si="173"/>
        <v>26080</v>
      </c>
      <c r="I1869" s="7">
        <f t="shared" ca="1" si="174"/>
        <v>71</v>
      </c>
      <c r="J1869" s="25">
        <f ca="1">IF(I1869=0,0,COUNTIF(I$19:$I1869,C1869*10+1))</f>
        <v>132</v>
      </c>
      <c r="K1869" s="20">
        <f t="shared" ca="1" si="175"/>
        <v>0</v>
      </c>
      <c r="L1869" s="23">
        <f t="shared" ca="1" si="176"/>
        <v>26080</v>
      </c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</row>
    <row r="1870" spans="1:44" x14ac:dyDescent="0.2">
      <c r="A1870" s="14">
        <f>Daten!A1870</f>
        <v>70526</v>
      </c>
      <c r="B1870" s="7" t="str">
        <f>Daten!B1870</f>
        <v>Söll</v>
      </c>
      <c r="C1870" s="14">
        <f t="shared" si="171"/>
        <v>7</v>
      </c>
      <c r="D1870" s="8">
        <f>Daten!E1870</f>
        <v>3733</v>
      </c>
      <c r="E1870" s="9">
        <f>Daten!D1870</f>
        <v>0</v>
      </c>
      <c r="F1870" s="8">
        <f t="shared" si="172"/>
        <v>6017.373134328358</v>
      </c>
      <c r="H1870" s="25">
        <f t="shared" ca="1" si="173"/>
        <v>37882</v>
      </c>
      <c r="I1870" s="7">
        <f t="shared" ca="1" si="174"/>
        <v>71</v>
      </c>
      <c r="J1870" s="25">
        <f ca="1">IF(I1870=0,0,COUNTIF(I$19:$I1870,C1870*10+1))</f>
        <v>133</v>
      </c>
      <c r="K1870" s="20">
        <f t="shared" ca="1" si="175"/>
        <v>0</v>
      </c>
      <c r="L1870" s="23">
        <f t="shared" ca="1" si="176"/>
        <v>37882</v>
      </c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</row>
    <row r="1871" spans="1:44" x14ac:dyDescent="0.2">
      <c r="A1871" s="14">
        <f>Daten!A1871</f>
        <v>70527</v>
      </c>
      <c r="B1871" s="7" t="str">
        <f>Daten!B1871</f>
        <v>Thiersee</v>
      </c>
      <c r="C1871" s="14">
        <f t="shared" si="171"/>
        <v>7</v>
      </c>
      <c r="D1871" s="8">
        <f>Daten!E1871</f>
        <v>3171</v>
      </c>
      <c r="E1871" s="9">
        <f>Daten!D1871</f>
        <v>0</v>
      </c>
      <c r="F1871" s="8">
        <f t="shared" si="172"/>
        <v>5111.4626865671644</v>
      </c>
      <c r="H1871" s="25">
        <f t="shared" ca="1" si="173"/>
        <v>32179</v>
      </c>
      <c r="I1871" s="7">
        <f t="shared" ca="1" si="174"/>
        <v>71</v>
      </c>
      <c r="J1871" s="25">
        <f ca="1">IF(I1871=0,0,COUNTIF(I$19:$I1871,C1871*10+1))</f>
        <v>134</v>
      </c>
      <c r="K1871" s="20">
        <f t="shared" ca="1" si="175"/>
        <v>0</v>
      </c>
      <c r="L1871" s="23">
        <f t="shared" ca="1" si="176"/>
        <v>32179</v>
      </c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</row>
    <row r="1872" spans="1:44" x14ac:dyDescent="0.2">
      <c r="A1872" s="14">
        <f>Daten!A1872</f>
        <v>70528</v>
      </c>
      <c r="B1872" s="7" t="str">
        <f>Daten!B1872</f>
        <v>Angerberg</v>
      </c>
      <c r="C1872" s="14">
        <f t="shared" si="171"/>
        <v>7</v>
      </c>
      <c r="D1872" s="8">
        <f>Daten!E1872</f>
        <v>1933</v>
      </c>
      <c r="E1872" s="9">
        <f>Daten!D1872</f>
        <v>0</v>
      </c>
      <c r="F1872" s="8">
        <f t="shared" si="172"/>
        <v>3115.8805970149256</v>
      </c>
      <c r="H1872" s="25">
        <f t="shared" ca="1" si="173"/>
        <v>19616</v>
      </c>
      <c r="I1872" s="7">
        <f t="shared" ca="1" si="174"/>
        <v>71</v>
      </c>
      <c r="J1872" s="25">
        <f ca="1">IF(I1872=0,0,COUNTIF(I$19:$I1872,C1872*10+1))</f>
        <v>135</v>
      </c>
      <c r="K1872" s="20">
        <f t="shared" ca="1" si="175"/>
        <v>0</v>
      </c>
      <c r="L1872" s="23">
        <f t="shared" ca="1" si="176"/>
        <v>19616</v>
      </c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C1872" s="7"/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</row>
    <row r="1873" spans="1:44" x14ac:dyDescent="0.2">
      <c r="A1873" s="14">
        <f>Daten!A1873</f>
        <v>70529</v>
      </c>
      <c r="B1873" s="7" t="str">
        <f>Daten!B1873</f>
        <v>Walchsee</v>
      </c>
      <c r="C1873" s="14">
        <f t="shared" si="171"/>
        <v>7</v>
      </c>
      <c r="D1873" s="8">
        <f>Daten!E1873</f>
        <v>2133</v>
      </c>
      <c r="E1873" s="9">
        <f>Daten!D1873</f>
        <v>0</v>
      </c>
      <c r="F1873" s="8">
        <f t="shared" si="172"/>
        <v>3438.2686567164178</v>
      </c>
      <c r="H1873" s="25">
        <f t="shared" ca="1" si="173"/>
        <v>21646</v>
      </c>
      <c r="I1873" s="7">
        <f t="shared" ca="1" si="174"/>
        <v>71</v>
      </c>
      <c r="J1873" s="25">
        <f ca="1">IF(I1873=0,0,COUNTIF(I$19:$I1873,C1873*10+1))</f>
        <v>136</v>
      </c>
      <c r="K1873" s="20">
        <f t="shared" ca="1" si="175"/>
        <v>0</v>
      </c>
      <c r="L1873" s="23">
        <f t="shared" ca="1" si="176"/>
        <v>21646</v>
      </c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</row>
    <row r="1874" spans="1:44" x14ac:dyDescent="0.2">
      <c r="A1874" s="14">
        <f>Daten!A1874</f>
        <v>70530</v>
      </c>
      <c r="B1874" s="7" t="str">
        <f>Daten!B1874</f>
        <v>Wildschönau</v>
      </c>
      <c r="C1874" s="14">
        <f t="shared" si="171"/>
        <v>7</v>
      </c>
      <c r="D1874" s="8">
        <f>Daten!E1874</f>
        <v>4356</v>
      </c>
      <c r="E1874" s="9">
        <f>Daten!D1874</f>
        <v>0</v>
      </c>
      <c r="F1874" s="8">
        <f t="shared" si="172"/>
        <v>7021.6119402985078</v>
      </c>
      <c r="H1874" s="25">
        <f t="shared" ca="1" si="173"/>
        <v>44205</v>
      </c>
      <c r="I1874" s="7">
        <f t="shared" ca="1" si="174"/>
        <v>71</v>
      </c>
      <c r="J1874" s="25">
        <f ca="1">IF(I1874=0,0,COUNTIF(I$19:$I1874,C1874*10+1))</f>
        <v>137</v>
      </c>
      <c r="K1874" s="20">
        <f t="shared" ca="1" si="175"/>
        <v>0</v>
      </c>
      <c r="L1874" s="23">
        <f t="shared" ca="1" si="176"/>
        <v>44205</v>
      </c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</row>
    <row r="1875" spans="1:44" x14ac:dyDescent="0.2">
      <c r="A1875" s="14">
        <f>Daten!A1875</f>
        <v>70531</v>
      </c>
      <c r="B1875" s="7" t="str">
        <f>Daten!B1875</f>
        <v>Wörgl</v>
      </c>
      <c r="C1875" s="14">
        <f t="shared" ref="C1875:C1938" si="177">INT(A1875/10000)</f>
        <v>7</v>
      </c>
      <c r="D1875" s="8">
        <f>Daten!E1875</f>
        <v>14383</v>
      </c>
      <c r="E1875" s="9">
        <f>Daten!D1875</f>
        <v>0</v>
      </c>
      <c r="F1875" s="8">
        <f t="shared" ref="F1875:F1938" si="178">IF(AND(E1875=1,D1875&lt;=20000),D1875*2,IF(D1875&lt;=10000,D1875*(1+41/67),IF(D1875&lt;=20000,D1875*(1+2/3),IF(D1875&lt;=50000,D1875*(2),D1875*(2+1/3))))+IF(AND(D1875&gt;9000,D1875&lt;=10000),(D1875-9000)*(110/201),0)+IF(AND(D1875&gt;18000,D1875&lt;=20000),(D1875-18000)*(3+1/3),0)+IF(AND(D1875&gt;45000,D1875&lt;=50000),(D1875-45000)*(3+1/3),0))</f>
        <v>23971.666666666664</v>
      </c>
      <c r="H1875" s="25">
        <f t="shared" ref="H1875:H1938" ca="1" si="179">ROUND(OFFSET($G$6,C1875,0)/OFFSET($F$6,C1875,0)*F1875,0)</f>
        <v>150914</v>
      </c>
      <c r="I1875" s="7">
        <f t="shared" ref="I1875:I1938" ca="1" si="180">IF(H1875&gt;0,C1875*10+1,0)</f>
        <v>71</v>
      </c>
      <c r="J1875" s="25">
        <f ca="1">IF(I1875=0,0,COUNTIF(I$19:$I1875,C1875*10+1))</f>
        <v>138</v>
      </c>
      <c r="K1875" s="20">
        <f t="shared" ref="K1875:K1938" ca="1" si="181">IF(J1875=1,OFFSET($G$6,C1875,0)-OFFSET($H$6,C1875,0),0)</f>
        <v>0</v>
      </c>
      <c r="L1875" s="23">
        <f t="shared" ref="L1875:L1938" ca="1" si="182">H1875+K1875</f>
        <v>150914</v>
      </c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C1875" s="7"/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</row>
    <row r="1876" spans="1:44" x14ac:dyDescent="0.2">
      <c r="A1876" s="14">
        <f>Daten!A1876</f>
        <v>70601</v>
      </c>
      <c r="B1876" s="7" t="str">
        <f>Daten!B1876</f>
        <v>Faggen</v>
      </c>
      <c r="C1876" s="14">
        <f t="shared" si="177"/>
        <v>7</v>
      </c>
      <c r="D1876" s="8">
        <f>Daten!E1876</f>
        <v>384</v>
      </c>
      <c r="E1876" s="9">
        <f>Daten!D1876</f>
        <v>0</v>
      </c>
      <c r="F1876" s="8">
        <f t="shared" si="178"/>
        <v>618.98507462686564</v>
      </c>
      <c r="H1876" s="25">
        <f t="shared" ca="1" si="179"/>
        <v>3897</v>
      </c>
      <c r="I1876" s="7">
        <f t="shared" ca="1" si="180"/>
        <v>71</v>
      </c>
      <c r="J1876" s="25">
        <f ca="1">IF(I1876=0,0,COUNTIF(I$19:$I1876,C1876*10+1))</f>
        <v>139</v>
      </c>
      <c r="K1876" s="20">
        <f t="shared" ca="1" si="181"/>
        <v>0</v>
      </c>
      <c r="L1876" s="23">
        <f t="shared" ca="1" si="182"/>
        <v>3897</v>
      </c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</row>
    <row r="1877" spans="1:44" x14ac:dyDescent="0.2">
      <c r="A1877" s="14">
        <f>Daten!A1877</f>
        <v>70602</v>
      </c>
      <c r="B1877" s="7" t="str">
        <f>Daten!B1877</f>
        <v>Fendels</v>
      </c>
      <c r="C1877" s="14">
        <f t="shared" si="177"/>
        <v>7</v>
      </c>
      <c r="D1877" s="8">
        <f>Daten!E1877</f>
        <v>286</v>
      </c>
      <c r="E1877" s="9">
        <f>Daten!D1877</f>
        <v>0</v>
      </c>
      <c r="F1877" s="8">
        <f t="shared" si="178"/>
        <v>461.0149253731343</v>
      </c>
      <c r="H1877" s="25">
        <f t="shared" ca="1" si="179"/>
        <v>2902</v>
      </c>
      <c r="I1877" s="7">
        <f t="shared" ca="1" si="180"/>
        <v>71</v>
      </c>
      <c r="J1877" s="25">
        <f ca="1">IF(I1877=0,0,COUNTIF(I$19:$I1877,C1877*10+1))</f>
        <v>140</v>
      </c>
      <c r="K1877" s="20">
        <f t="shared" ca="1" si="181"/>
        <v>0</v>
      </c>
      <c r="L1877" s="23">
        <f t="shared" ca="1" si="182"/>
        <v>2902</v>
      </c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</row>
    <row r="1878" spans="1:44" x14ac:dyDescent="0.2">
      <c r="A1878" s="14">
        <f>Daten!A1878</f>
        <v>70603</v>
      </c>
      <c r="B1878" s="7" t="str">
        <f>Daten!B1878</f>
        <v>Fiss</v>
      </c>
      <c r="C1878" s="14">
        <f t="shared" si="177"/>
        <v>7</v>
      </c>
      <c r="D1878" s="8">
        <f>Daten!E1878</f>
        <v>1030</v>
      </c>
      <c r="E1878" s="9">
        <f>Daten!D1878</f>
        <v>0</v>
      </c>
      <c r="F1878" s="8">
        <f t="shared" si="178"/>
        <v>1660.2985074626865</v>
      </c>
      <c r="H1878" s="25">
        <f t="shared" ca="1" si="179"/>
        <v>10452</v>
      </c>
      <c r="I1878" s="7">
        <f t="shared" ca="1" si="180"/>
        <v>71</v>
      </c>
      <c r="J1878" s="25">
        <f ca="1">IF(I1878=0,0,COUNTIF(I$19:$I1878,C1878*10+1))</f>
        <v>141</v>
      </c>
      <c r="K1878" s="20">
        <f t="shared" ca="1" si="181"/>
        <v>0</v>
      </c>
      <c r="L1878" s="23">
        <f t="shared" ca="1" si="182"/>
        <v>10452</v>
      </c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</row>
    <row r="1879" spans="1:44" x14ac:dyDescent="0.2">
      <c r="A1879" s="14">
        <f>Daten!A1879</f>
        <v>70604</v>
      </c>
      <c r="B1879" s="7" t="str">
        <f>Daten!B1879</f>
        <v>Fließ</v>
      </c>
      <c r="C1879" s="14">
        <f t="shared" si="177"/>
        <v>7</v>
      </c>
      <c r="D1879" s="8">
        <f>Daten!E1879</f>
        <v>3143</v>
      </c>
      <c r="E1879" s="9">
        <f>Daten!D1879</f>
        <v>0</v>
      </c>
      <c r="F1879" s="8">
        <f t="shared" si="178"/>
        <v>5066.3283582089553</v>
      </c>
      <c r="H1879" s="25">
        <f t="shared" ca="1" si="179"/>
        <v>31895</v>
      </c>
      <c r="I1879" s="7">
        <f t="shared" ca="1" si="180"/>
        <v>71</v>
      </c>
      <c r="J1879" s="25">
        <f ca="1">IF(I1879=0,0,COUNTIF(I$19:$I1879,C1879*10+1))</f>
        <v>142</v>
      </c>
      <c r="K1879" s="20">
        <f t="shared" ca="1" si="181"/>
        <v>0</v>
      </c>
      <c r="L1879" s="23">
        <f t="shared" ca="1" si="182"/>
        <v>31895</v>
      </c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</row>
    <row r="1880" spans="1:44" x14ac:dyDescent="0.2">
      <c r="A1880" s="14">
        <f>Daten!A1880</f>
        <v>70605</v>
      </c>
      <c r="B1880" s="7" t="str">
        <f>Daten!B1880</f>
        <v>Flirsch</v>
      </c>
      <c r="C1880" s="14">
        <f t="shared" si="177"/>
        <v>7</v>
      </c>
      <c r="D1880" s="8">
        <f>Daten!E1880</f>
        <v>1000</v>
      </c>
      <c r="E1880" s="9">
        <f>Daten!D1880</f>
        <v>0</v>
      </c>
      <c r="F1880" s="8">
        <f t="shared" si="178"/>
        <v>1611.9402985074628</v>
      </c>
      <c r="H1880" s="25">
        <f t="shared" ca="1" si="179"/>
        <v>10148</v>
      </c>
      <c r="I1880" s="7">
        <f t="shared" ca="1" si="180"/>
        <v>71</v>
      </c>
      <c r="J1880" s="25">
        <f ca="1">IF(I1880=0,0,COUNTIF(I$19:$I1880,C1880*10+1))</f>
        <v>143</v>
      </c>
      <c r="K1880" s="20">
        <f t="shared" ca="1" si="181"/>
        <v>0</v>
      </c>
      <c r="L1880" s="23">
        <f t="shared" ca="1" si="182"/>
        <v>10148</v>
      </c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</row>
    <row r="1881" spans="1:44" x14ac:dyDescent="0.2">
      <c r="A1881" s="14">
        <f>Daten!A1881</f>
        <v>70606</v>
      </c>
      <c r="B1881" s="7" t="str">
        <f>Daten!B1881</f>
        <v>Galtür</v>
      </c>
      <c r="C1881" s="14">
        <f t="shared" si="177"/>
        <v>7</v>
      </c>
      <c r="D1881" s="8">
        <f>Daten!E1881</f>
        <v>778</v>
      </c>
      <c r="E1881" s="9">
        <f>Daten!D1881</f>
        <v>0</v>
      </c>
      <c r="F1881" s="8">
        <f t="shared" si="178"/>
        <v>1254.0895522388059</v>
      </c>
      <c r="H1881" s="25">
        <f t="shared" ca="1" si="179"/>
        <v>7895</v>
      </c>
      <c r="I1881" s="7">
        <f t="shared" ca="1" si="180"/>
        <v>71</v>
      </c>
      <c r="J1881" s="25">
        <f ca="1">IF(I1881=0,0,COUNTIF(I$19:$I1881,C1881*10+1))</f>
        <v>144</v>
      </c>
      <c r="K1881" s="20">
        <f t="shared" ca="1" si="181"/>
        <v>0</v>
      </c>
      <c r="L1881" s="23">
        <f t="shared" ca="1" si="182"/>
        <v>7895</v>
      </c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</row>
    <row r="1882" spans="1:44" x14ac:dyDescent="0.2">
      <c r="A1882" s="14">
        <f>Daten!A1882</f>
        <v>70607</v>
      </c>
      <c r="B1882" s="7" t="str">
        <f>Daten!B1882</f>
        <v>Grins</v>
      </c>
      <c r="C1882" s="14">
        <f t="shared" si="177"/>
        <v>7</v>
      </c>
      <c r="D1882" s="8">
        <f>Daten!E1882</f>
        <v>1365</v>
      </c>
      <c r="E1882" s="9">
        <f>Daten!D1882</f>
        <v>0</v>
      </c>
      <c r="F1882" s="8">
        <f t="shared" si="178"/>
        <v>2200.2985074626868</v>
      </c>
      <c r="H1882" s="25">
        <f t="shared" ca="1" si="179"/>
        <v>13852</v>
      </c>
      <c r="I1882" s="7">
        <f t="shared" ca="1" si="180"/>
        <v>71</v>
      </c>
      <c r="J1882" s="25">
        <f ca="1">IF(I1882=0,0,COUNTIF(I$19:$I1882,C1882*10+1))</f>
        <v>145</v>
      </c>
      <c r="K1882" s="20">
        <f t="shared" ca="1" si="181"/>
        <v>0</v>
      </c>
      <c r="L1882" s="23">
        <f t="shared" ca="1" si="182"/>
        <v>13852</v>
      </c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</row>
    <row r="1883" spans="1:44" x14ac:dyDescent="0.2">
      <c r="A1883" s="14">
        <f>Daten!A1883</f>
        <v>70608</v>
      </c>
      <c r="B1883" s="7" t="str">
        <f>Daten!B1883</f>
        <v>Ischgl</v>
      </c>
      <c r="C1883" s="14">
        <f t="shared" si="177"/>
        <v>7</v>
      </c>
      <c r="D1883" s="8">
        <f>Daten!E1883</f>
        <v>1593</v>
      </c>
      <c r="E1883" s="9">
        <f>Daten!D1883</f>
        <v>0</v>
      </c>
      <c r="F1883" s="8">
        <f t="shared" si="178"/>
        <v>2567.8208955223881</v>
      </c>
      <c r="H1883" s="25">
        <f t="shared" ca="1" si="179"/>
        <v>16166</v>
      </c>
      <c r="I1883" s="7">
        <f t="shared" ca="1" si="180"/>
        <v>71</v>
      </c>
      <c r="J1883" s="25">
        <f ca="1">IF(I1883=0,0,COUNTIF(I$19:$I1883,C1883*10+1))</f>
        <v>146</v>
      </c>
      <c r="K1883" s="20">
        <f t="shared" ca="1" si="181"/>
        <v>0</v>
      </c>
      <c r="L1883" s="23">
        <f t="shared" ca="1" si="182"/>
        <v>16166</v>
      </c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</row>
    <row r="1884" spans="1:44" x14ac:dyDescent="0.2">
      <c r="A1884" s="14">
        <f>Daten!A1884</f>
        <v>70609</v>
      </c>
      <c r="B1884" s="7" t="str">
        <f>Daten!B1884</f>
        <v>Kappl</v>
      </c>
      <c r="C1884" s="14">
        <f t="shared" si="177"/>
        <v>7</v>
      </c>
      <c r="D1884" s="8">
        <f>Daten!E1884</f>
        <v>2531</v>
      </c>
      <c r="E1884" s="9">
        <f>Daten!D1884</f>
        <v>0</v>
      </c>
      <c r="F1884" s="8">
        <f t="shared" si="178"/>
        <v>4079.8208955223881</v>
      </c>
      <c r="H1884" s="25">
        <f t="shared" ca="1" si="179"/>
        <v>25685</v>
      </c>
      <c r="I1884" s="7">
        <f t="shared" ca="1" si="180"/>
        <v>71</v>
      </c>
      <c r="J1884" s="25">
        <f ca="1">IF(I1884=0,0,COUNTIF(I$19:$I1884,C1884*10+1))</f>
        <v>147</v>
      </c>
      <c r="K1884" s="20">
        <f t="shared" ca="1" si="181"/>
        <v>0</v>
      </c>
      <c r="L1884" s="23">
        <f t="shared" ca="1" si="182"/>
        <v>25685</v>
      </c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</row>
    <row r="1885" spans="1:44" x14ac:dyDescent="0.2">
      <c r="A1885" s="14">
        <f>Daten!A1885</f>
        <v>70610</v>
      </c>
      <c r="B1885" s="7" t="str">
        <f>Daten!B1885</f>
        <v>Kaunerberg</v>
      </c>
      <c r="C1885" s="14">
        <f t="shared" si="177"/>
        <v>7</v>
      </c>
      <c r="D1885" s="8">
        <f>Daten!E1885</f>
        <v>453</v>
      </c>
      <c r="E1885" s="9">
        <f>Daten!D1885</f>
        <v>0</v>
      </c>
      <c r="F1885" s="8">
        <f t="shared" si="178"/>
        <v>730.20895522388059</v>
      </c>
      <c r="H1885" s="25">
        <f t="shared" ca="1" si="179"/>
        <v>4597</v>
      </c>
      <c r="I1885" s="7">
        <f t="shared" ca="1" si="180"/>
        <v>71</v>
      </c>
      <c r="J1885" s="25">
        <f ca="1">IF(I1885=0,0,COUNTIF(I$19:$I1885,C1885*10+1))</f>
        <v>148</v>
      </c>
      <c r="K1885" s="20">
        <f t="shared" ca="1" si="181"/>
        <v>0</v>
      </c>
      <c r="L1885" s="23">
        <f t="shared" ca="1" si="182"/>
        <v>4597</v>
      </c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</row>
    <row r="1886" spans="1:44" x14ac:dyDescent="0.2">
      <c r="A1886" s="14">
        <f>Daten!A1886</f>
        <v>70611</v>
      </c>
      <c r="B1886" s="7" t="str">
        <f>Daten!B1886</f>
        <v>Kaunertal</v>
      </c>
      <c r="C1886" s="14">
        <f t="shared" si="177"/>
        <v>7</v>
      </c>
      <c r="D1886" s="8">
        <f>Daten!E1886</f>
        <v>630</v>
      </c>
      <c r="E1886" s="9">
        <f>Daten!D1886</f>
        <v>0</v>
      </c>
      <c r="F1886" s="8">
        <f t="shared" si="178"/>
        <v>1015.5223880597015</v>
      </c>
      <c r="H1886" s="25">
        <f t="shared" ca="1" si="179"/>
        <v>6393</v>
      </c>
      <c r="I1886" s="7">
        <f t="shared" ca="1" si="180"/>
        <v>71</v>
      </c>
      <c r="J1886" s="25">
        <f ca="1">IF(I1886=0,0,COUNTIF(I$19:$I1886,C1886*10+1))</f>
        <v>149</v>
      </c>
      <c r="K1886" s="20">
        <f t="shared" ca="1" si="181"/>
        <v>0</v>
      </c>
      <c r="L1886" s="23">
        <f t="shared" ca="1" si="182"/>
        <v>6393</v>
      </c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</row>
    <row r="1887" spans="1:44" x14ac:dyDescent="0.2">
      <c r="A1887" s="14">
        <f>Daten!A1887</f>
        <v>70612</v>
      </c>
      <c r="B1887" s="7" t="str">
        <f>Daten!B1887</f>
        <v>Kauns</v>
      </c>
      <c r="C1887" s="14">
        <f t="shared" si="177"/>
        <v>7</v>
      </c>
      <c r="D1887" s="8">
        <f>Daten!E1887</f>
        <v>529</v>
      </c>
      <c r="E1887" s="9">
        <f>Daten!D1887</f>
        <v>0</v>
      </c>
      <c r="F1887" s="8">
        <f t="shared" si="178"/>
        <v>852.71641791044772</v>
      </c>
      <c r="H1887" s="25">
        <f t="shared" ca="1" si="179"/>
        <v>5368</v>
      </c>
      <c r="I1887" s="7">
        <f t="shared" ca="1" si="180"/>
        <v>71</v>
      </c>
      <c r="J1887" s="25">
        <f ca="1">IF(I1887=0,0,COUNTIF(I$19:$I1887,C1887*10+1))</f>
        <v>150</v>
      </c>
      <c r="K1887" s="20">
        <f t="shared" ca="1" si="181"/>
        <v>0</v>
      </c>
      <c r="L1887" s="23">
        <f t="shared" ca="1" si="182"/>
        <v>5368</v>
      </c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C1887" s="7"/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</row>
    <row r="1888" spans="1:44" x14ac:dyDescent="0.2">
      <c r="A1888" s="14">
        <f>Daten!A1888</f>
        <v>70613</v>
      </c>
      <c r="B1888" s="7" t="str">
        <f>Daten!B1888</f>
        <v>Ladis</v>
      </c>
      <c r="C1888" s="14">
        <f t="shared" si="177"/>
        <v>7</v>
      </c>
      <c r="D1888" s="8">
        <f>Daten!E1888</f>
        <v>543</v>
      </c>
      <c r="E1888" s="9">
        <f>Daten!D1888</f>
        <v>0</v>
      </c>
      <c r="F1888" s="8">
        <f t="shared" si="178"/>
        <v>875.28358208955228</v>
      </c>
      <c r="H1888" s="25">
        <f t="shared" ca="1" si="179"/>
        <v>5510</v>
      </c>
      <c r="I1888" s="7">
        <f t="shared" ca="1" si="180"/>
        <v>71</v>
      </c>
      <c r="J1888" s="25">
        <f ca="1">IF(I1888=0,0,COUNTIF(I$19:$I1888,C1888*10+1))</f>
        <v>151</v>
      </c>
      <c r="K1888" s="20">
        <f t="shared" ca="1" si="181"/>
        <v>0</v>
      </c>
      <c r="L1888" s="23">
        <f t="shared" ca="1" si="182"/>
        <v>5510</v>
      </c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</row>
    <row r="1889" spans="1:44" x14ac:dyDescent="0.2">
      <c r="A1889" s="14">
        <f>Daten!A1889</f>
        <v>70614</v>
      </c>
      <c r="B1889" s="7" t="str">
        <f>Daten!B1889</f>
        <v>Landeck</v>
      </c>
      <c r="C1889" s="14">
        <f t="shared" si="177"/>
        <v>7</v>
      </c>
      <c r="D1889" s="8">
        <f>Daten!E1889</f>
        <v>7558</v>
      </c>
      <c r="E1889" s="9">
        <f>Daten!D1889</f>
        <v>0</v>
      </c>
      <c r="F1889" s="8">
        <f t="shared" si="178"/>
        <v>12183.044776119403</v>
      </c>
      <c r="H1889" s="25">
        <f t="shared" ca="1" si="179"/>
        <v>76698</v>
      </c>
      <c r="I1889" s="7">
        <f t="shared" ca="1" si="180"/>
        <v>71</v>
      </c>
      <c r="J1889" s="25">
        <f ca="1">IF(I1889=0,0,COUNTIF(I$19:$I1889,C1889*10+1))</f>
        <v>152</v>
      </c>
      <c r="K1889" s="20">
        <f t="shared" ca="1" si="181"/>
        <v>0</v>
      </c>
      <c r="L1889" s="23">
        <f t="shared" ca="1" si="182"/>
        <v>76698</v>
      </c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</row>
    <row r="1890" spans="1:44" x14ac:dyDescent="0.2">
      <c r="A1890" s="14">
        <f>Daten!A1890</f>
        <v>70615</v>
      </c>
      <c r="B1890" s="7" t="str">
        <f>Daten!B1890</f>
        <v>Nauders</v>
      </c>
      <c r="C1890" s="14">
        <f t="shared" si="177"/>
        <v>7</v>
      </c>
      <c r="D1890" s="8">
        <f>Daten!E1890</f>
        <v>1561</v>
      </c>
      <c r="E1890" s="9">
        <f>Daten!D1890</f>
        <v>0</v>
      </c>
      <c r="F1890" s="8">
        <f t="shared" si="178"/>
        <v>2516.2388059701493</v>
      </c>
      <c r="H1890" s="25">
        <f t="shared" ca="1" si="179"/>
        <v>15841</v>
      </c>
      <c r="I1890" s="7">
        <f t="shared" ca="1" si="180"/>
        <v>71</v>
      </c>
      <c r="J1890" s="25">
        <f ca="1">IF(I1890=0,0,COUNTIF(I$19:$I1890,C1890*10+1))</f>
        <v>153</v>
      </c>
      <c r="K1890" s="20">
        <f t="shared" ca="1" si="181"/>
        <v>0</v>
      </c>
      <c r="L1890" s="23">
        <f t="shared" ca="1" si="182"/>
        <v>15841</v>
      </c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</row>
    <row r="1891" spans="1:44" x14ac:dyDescent="0.2">
      <c r="A1891" s="14">
        <f>Daten!A1891</f>
        <v>70616</v>
      </c>
      <c r="B1891" s="7" t="str">
        <f>Daten!B1891</f>
        <v>Pettneu am Arlberg</v>
      </c>
      <c r="C1891" s="14">
        <f t="shared" si="177"/>
        <v>7</v>
      </c>
      <c r="D1891" s="8">
        <f>Daten!E1891</f>
        <v>1461</v>
      </c>
      <c r="E1891" s="9">
        <f>Daten!D1891</f>
        <v>0</v>
      </c>
      <c r="F1891" s="8">
        <f t="shared" si="178"/>
        <v>2355.0447761194032</v>
      </c>
      <c r="H1891" s="25">
        <f t="shared" ca="1" si="179"/>
        <v>14826</v>
      </c>
      <c r="I1891" s="7">
        <f t="shared" ca="1" si="180"/>
        <v>71</v>
      </c>
      <c r="J1891" s="25">
        <f ca="1">IF(I1891=0,0,COUNTIF(I$19:$I1891,C1891*10+1))</f>
        <v>154</v>
      </c>
      <c r="K1891" s="20">
        <f t="shared" ca="1" si="181"/>
        <v>0</v>
      </c>
      <c r="L1891" s="23">
        <f t="shared" ca="1" si="182"/>
        <v>14826</v>
      </c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</row>
    <row r="1892" spans="1:44" x14ac:dyDescent="0.2">
      <c r="A1892" s="14">
        <f>Daten!A1892</f>
        <v>70617</v>
      </c>
      <c r="B1892" s="7" t="str">
        <f>Daten!B1892</f>
        <v>Pfunds</v>
      </c>
      <c r="C1892" s="14">
        <f t="shared" si="177"/>
        <v>7</v>
      </c>
      <c r="D1892" s="8">
        <f>Daten!E1892</f>
        <v>2601</v>
      </c>
      <c r="E1892" s="9">
        <f>Daten!D1892</f>
        <v>0</v>
      </c>
      <c r="F1892" s="8">
        <f t="shared" si="178"/>
        <v>4192.6567164179105</v>
      </c>
      <c r="H1892" s="25">
        <f t="shared" ca="1" si="179"/>
        <v>26395</v>
      </c>
      <c r="I1892" s="7">
        <f t="shared" ca="1" si="180"/>
        <v>71</v>
      </c>
      <c r="J1892" s="25">
        <f ca="1">IF(I1892=0,0,COUNTIF(I$19:$I1892,C1892*10+1))</f>
        <v>155</v>
      </c>
      <c r="K1892" s="20">
        <f t="shared" ca="1" si="181"/>
        <v>0</v>
      </c>
      <c r="L1892" s="23">
        <f t="shared" ca="1" si="182"/>
        <v>26395</v>
      </c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</row>
    <row r="1893" spans="1:44" x14ac:dyDescent="0.2">
      <c r="A1893" s="14">
        <f>Daten!A1893</f>
        <v>70618</v>
      </c>
      <c r="B1893" s="7" t="str">
        <f>Daten!B1893</f>
        <v>Pians</v>
      </c>
      <c r="C1893" s="14">
        <f t="shared" si="177"/>
        <v>7</v>
      </c>
      <c r="D1893" s="8">
        <f>Daten!E1893</f>
        <v>784</v>
      </c>
      <c r="E1893" s="9">
        <f>Daten!D1893</f>
        <v>0</v>
      </c>
      <c r="F1893" s="8">
        <f t="shared" si="178"/>
        <v>1263.7611940298507</v>
      </c>
      <c r="H1893" s="25">
        <f t="shared" ca="1" si="179"/>
        <v>7956</v>
      </c>
      <c r="I1893" s="7">
        <f t="shared" ca="1" si="180"/>
        <v>71</v>
      </c>
      <c r="J1893" s="25">
        <f ca="1">IF(I1893=0,0,COUNTIF(I$19:$I1893,C1893*10+1))</f>
        <v>156</v>
      </c>
      <c r="K1893" s="20">
        <f t="shared" ca="1" si="181"/>
        <v>0</v>
      </c>
      <c r="L1893" s="23">
        <f t="shared" ca="1" si="182"/>
        <v>7956</v>
      </c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</row>
    <row r="1894" spans="1:44" x14ac:dyDescent="0.2">
      <c r="A1894" s="14">
        <f>Daten!A1894</f>
        <v>70619</v>
      </c>
      <c r="B1894" s="7" t="str">
        <f>Daten!B1894</f>
        <v>Prutz</v>
      </c>
      <c r="C1894" s="14">
        <f t="shared" si="177"/>
        <v>7</v>
      </c>
      <c r="D1894" s="8">
        <f>Daten!E1894</f>
        <v>1865</v>
      </c>
      <c r="E1894" s="9">
        <f>Daten!D1894</f>
        <v>0</v>
      </c>
      <c r="F1894" s="8">
        <f t="shared" si="178"/>
        <v>3006.2686567164178</v>
      </c>
      <c r="H1894" s="25">
        <f t="shared" ca="1" si="179"/>
        <v>18926</v>
      </c>
      <c r="I1894" s="7">
        <f t="shared" ca="1" si="180"/>
        <v>71</v>
      </c>
      <c r="J1894" s="25">
        <f ca="1">IF(I1894=0,0,COUNTIF(I$19:$I1894,C1894*10+1))</f>
        <v>157</v>
      </c>
      <c r="K1894" s="20">
        <f t="shared" ca="1" si="181"/>
        <v>0</v>
      </c>
      <c r="L1894" s="23">
        <f t="shared" ca="1" si="182"/>
        <v>18926</v>
      </c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</row>
    <row r="1895" spans="1:44" x14ac:dyDescent="0.2">
      <c r="A1895" s="14">
        <f>Daten!A1895</f>
        <v>70620</v>
      </c>
      <c r="B1895" s="7" t="str">
        <f>Daten!B1895</f>
        <v>Ried im Oberinntal</v>
      </c>
      <c r="C1895" s="14">
        <f t="shared" si="177"/>
        <v>7</v>
      </c>
      <c r="D1895" s="8">
        <f>Daten!E1895</f>
        <v>1302</v>
      </c>
      <c r="E1895" s="9">
        <f>Daten!D1895</f>
        <v>0</v>
      </c>
      <c r="F1895" s="8">
        <f t="shared" si="178"/>
        <v>2098.7462686567164</v>
      </c>
      <c r="H1895" s="25">
        <f t="shared" ca="1" si="179"/>
        <v>13213</v>
      </c>
      <c r="I1895" s="7">
        <f t="shared" ca="1" si="180"/>
        <v>71</v>
      </c>
      <c r="J1895" s="25">
        <f ca="1">IF(I1895=0,0,COUNTIF(I$19:$I1895,C1895*10+1))</f>
        <v>158</v>
      </c>
      <c r="K1895" s="20">
        <f t="shared" ca="1" si="181"/>
        <v>0</v>
      </c>
      <c r="L1895" s="23">
        <f t="shared" ca="1" si="182"/>
        <v>13213</v>
      </c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</row>
    <row r="1896" spans="1:44" x14ac:dyDescent="0.2">
      <c r="A1896" s="14">
        <f>Daten!A1896</f>
        <v>70621</v>
      </c>
      <c r="B1896" s="7" t="str">
        <f>Daten!B1896</f>
        <v>St. Anton am Arlberg</v>
      </c>
      <c r="C1896" s="14">
        <f t="shared" si="177"/>
        <v>7</v>
      </c>
      <c r="D1896" s="8">
        <f>Daten!E1896</f>
        <v>2338</v>
      </c>
      <c r="E1896" s="9">
        <f>Daten!D1896</f>
        <v>0</v>
      </c>
      <c r="F1896" s="8">
        <f t="shared" si="178"/>
        <v>3768.7164179104479</v>
      </c>
      <c r="H1896" s="25">
        <f t="shared" ca="1" si="179"/>
        <v>23726</v>
      </c>
      <c r="I1896" s="7">
        <f t="shared" ca="1" si="180"/>
        <v>71</v>
      </c>
      <c r="J1896" s="25">
        <f ca="1">IF(I1896=0,0,COUNTIF(I$19:$I1896,C1896*10+1))</f>
        <v>159</v>
      </c>
      <c r="K1896" s="20">
        <f t="shared" ca="1" si="181"/>
        <v>0</v>
      </c>
      <c r="L1896" s="23">
        <f t="shared" ca="1" si="182"/>
        <v>23726</v>
      </c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</row>
    <row r="1897" spans="1:44" x14ac:dyDescent="0.2">
      <c r="A1897" s="14">
        <f>Daten!A1897</f>
        <v>70622</v>
      </c>
      <c r="B1897" s="7" t="str">
        <f>Daten!B1897</f>
        <v>Schönwies</v>
      </c>
      <c r="C1897" s="14">
        <f t="shared" si="177"/>
        <v>7</v>
      </c>
      <c r="D1897" s="8">
        <f>Daten!E1897</f>
        <v>1759</v>
      </c>
      <c r="E1897" s="9">
        <f>Daten!D1897</f>
        <v>0</v>
      </c>
      <c r="F1897" s="8">
        <f t="shared" si="178"/>
        <v>2835.4029850746269</v>
      </c>
      <c r="H1897" s="25">
        <f t="shared" ca="1" si="179"/>
        <v>17850</v>
      </c>
      <c r="I1897" s="7">
        <f t="shared" ca="1" si="180"/>
        <v>71</v>
      </c>
      <c r="J1897" s="25">
        <f ca="1">IF(I1897=0,0,COUNTIF(I$19:$I1897,C1897*10+1))</f>
        <v>160</v>
      </c>
      <c r="K1897" s="20">
        <f t="shared" ca="1" si="181"/>
        <v>0</v>
      </c>
      <c r="L1897" s="23">
        <f t="shared" ca="1" si="182"/>
        <v>17850</v>
      </c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</row>
    <row r="1898" spans="1:44" x14ac:dyDescent="0.2">
      <c r="A1898" s="14">
        <f>Daten!A1898</f>
        <v>70623</v>
      </c>
      <c r="B1898" s="7" t="str">
        <f>Daten!B1898</f>
        <v>See</v>
      </c>
      <c r="C1898" s="14">
        <f t="shared" si="177"/>
        <v>7</v>
      </c>
      <c r="D1898" s="8">
        <f>Daten!E1898</f>
        <v>1237</v>
      </c>
      <c r="E1898" s="9">
        <f>Daten!D1898</f>
        <v>0</v>
      </c>
      <c r="F1898" s="8">
        <f t="shared" si="178"/>
        <v>1993.9701492537313</v>
      </c>
      <c r="H1898" s="25">
        <f t="shared" ca="1" si="179"/>
        <v>12553</v>
      </c>
      <c r="I1898" s="7">
        <f t="shared" ca="1" si="180"/>
        <v>71</v>
      </c>
      <c r="J1898" s="25">
        <f ca="1">IF(I1898=0,0,COUNTIF(I$19:$I1898,C1898*10+1))</f>
        <v>161</v>
      </c>
      <c r="K1898" s="20">
        <f t="shared" ca="1" si="181"/>
        <v>0</v>
      </c>
      <c r="L1898" s="23">
        <f t="shared" ca="1" si="182"/>
        <v>12553</v>
      </c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</row>
    <row r="1899" spans="1:44" x14ac:dyDescent="0.2">
      <c r="A1899" s="14">
        <f>Daten!A1899</f>
        <v>70624</v>
      </c>
      <c r="B1899" s="7" t="str">
        <f>Daten!B1899</f>
        <v>Serfaus</v>
      </c>
      <c r="C1899" s="14">
        <f t="shared" si="177"/>
        <v>7</v>
      </c>
      <c r="D1899" s="8">
        <f>Daten!E1899</f>
        <v>1176</v>
      </c>
      <c r="E1899" s="9">
        <f>Daten!D1899</f>
        <v>0</v>
      </c>
      <c r="F1899" s="8">
        <f t="shared" si="178"/>
        <v>1895.641791044776</v>
      </c>
      <c r="H1899" s="25">
        <f t="shared" ca="1" si="179"/>
        <v>11934</v>
      </c>
      <c r="I1899" s="7">
        <f t="shared" ca="1" si="180"/>
        <v>71</v>
      </c>
      <c r="J1899" s="25">
        <f ca="1">IF(I1899=0,0,COUNTIF(I$19:$I1899,C1899*10+1))</f>
        <v>162</v>
      </c>
      <c r="K1899" s="20">
        <f t="shared" ca="1" si="181"/>
        <v>0</v>
      </c>
      <c r="L1899" s="23">
        <f t="shared" ca="1" si="182"/>
        <v>11934</v>
      </c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</row>
    <row r="1900" spans="1:44" x14ac:dyDescent="0.2">
      <c r="A1900" s="14">
        <f>Daten!A1900</f>
        <v>70625</v>
      </c>
      <c r="B1900" s="7" t="str">
        <f>Daten!B1900</f>
        <v>Spiss</v>
      </c>
      <c r="C1900" s="14">
        <f t="shared" si="177"/>
        <v>7</v>
      </c>
      <c r="D1900" s="8">
        <f>Daten!E1900</f>
        <v>104</v>
      </c>
      <c r="E1900" s="9">
        <f>Daten!D1900</f>
        <v>0</v>
      </c>
      <c r="F1900" s="8">
        <f t="shared" si="178"/>
        <v>167.64179104477611</v>
      </c>
      <c r="H1900" s="25">
        <f t="shared" ca="1" si="179"/>
        <v>1055</v>
      </c>
      <c r="I1900" s="7">
        <f t="shared" ca="1" si="180"/>
        <v>71</v>
      </c>
      <c r="J1900" s="25">
        <f ca="1">IF(I1900=0,0,COUNTIF(I$19:$I1900,C1900*10+1))</f>
        <v>163</v>
      </c>
      <c r="K1900" s="20">
        <f t="shared" ca="1" si="181"/>
        <v>0</v>
      </c>
      <c r="L1900" s="23">
        <f t="shared" ca="1" si="182"/>
        <v>1055</v>
      </c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</row>
    <row r="1901" spans="1:44" x14ac:dyDescent="0.2">
      <c r="A1901" s="14">
        <f>Daten!A1901</f>
        <v>70626</v>
      </c>
      <c r="B1901" s="7" t="str">
        <f>Daten!B1901</f>
        <v>Stanz bei Landeck</v>
      </c>
      <c r="C1901" s="14">
        <f t="shared" si="177"/>
        <v>7</v>
      </c>
      <c r="D1901" s="8">
        <f>Daten!E1901</f>
        <v>578</v>
      </c>
      <c r="E1901" s="9">
        <f>Daten!D1901</f>
        <v>0</v>
      </c>
      <c r="F1901" s="8">
        <f t="shared" si="178"/>
        <v>931.70149253731347</v>
      </c>
      <c r="H1901" s="25">
        <f t="shared" ca="1" si="179"/>
        <v>5866</v>
      </c>
      <c r="I1901" s="7">
        <f t="shared" ca="1" si="180"/>
        <v>71</v>
      </c>
      <c r="J1901" s="25">
        <f ca="1">IF(I1901=0,0,COUNTIF(I$19:$I1901,C1901*10+1))</f>
        <v>164</v>
      </c>
      <c r="K1901" s="20">
        <f t="shared" ca="1" si="181"/>
        <v>0</v>
      </c>
      <c r="L1901" s="23">
        <f t="shared" ca="1" si="182"/>
        <v>5866</v>
      </c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</row>
    <row r="1902" spans="1:44" x14ac:dyDescent="0.2">
      <c r="A1902" s="14">
        <f>Daten!A1902</f>
        <v>70627</v>
      </c>
      <c r="B1902" s="7" t="str">
        <f>Daten!B1902</f>
        <v>Strengen</v>
      </c>
      <c r="C1902" s="14">
        <f t="shared" si="177"/>
        <v>7</v>
      </c>
      <c r="D1902" s="8">
        <f>Daten!E1902</f>
        <v>1230</v>
      </c>
      <c r="E1902" s="9">
        <f>Daten!D1902</f>
        <v>0</v>
      </c>
      <c r="F1902" s="8">
        <f t="shared" si="178"/>
        <v>1982.686567164179</v>
      </c>
      <c r="H1902" s="25">
        <f t="shared" ca="1" si="179"/>
        <v>12482</v>
      </c>
      <c r="I1902" s="7">
        <f t="shared" ca="1" si="180"/>
        <v>71</v>
      </c>
      <c r="J1902" s="25">
        <f ca="1">IF(I1902=0,0,COUNTIF(I$19:$I1902,C1902*10+1))</f>
        <v>165</v>
      </c>
      <c r="K1902" s="20">
        <f t="shared" ca="1" si="181"/>
        <v>0</v>
      </c>
      <c r="L1902" s="23">
        <f t="shared" ca="1" si="182"/>
        <v>12482</v>
      </c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</row>
    <row r="1903" spans="1:44" x14ac:dyDescent="0.2">
      <c r="A1903" s="14">
        <f>Daten!A1903</f>
        <v>70628</v>
      </c>
      <c r="B1903" s="7" t="str">
        <f>Daten!B1903</f>
        <v>Tobadill</v>
      </c>
      <c r="C1903" s="14">
        <f t="shared" si="177"/>
        <v>7</v>
      </c>
      <c r="D1903" s="8">
        <f>Daten!E1903</f>
        <v>505</v>
      </c>
      <c r="E1903" s="9">
        <f>Daten!D1903</f>
        <v>0</v>
      </c>
      <c r="F1903" s="8">
        <f t="shared" si="178"/>
        <v>814.02985074626861</v>
      </c>
      <c r="H1903" s="25">
        <f t="shared" ca="1" si="179"/>
        <v>5125</v>
      </c>
      <c r="I1903" s="7">
        <f t="shared" ca="1" si="180"/>
        <v>71</v>
      </c>
      <c r="J1903" s="25">
        <f ca="1">IF(I1903=0,0,COUNTIF(I$19:$I1903,C1903*10+1))</f>
        <v>166</v>
      </c>
      <c r="K1903" s="20">
        <f t="shared" ca="1" si="181"/>
        <v>0</v>
      </c>
      <c r="L1903" s="23">
        <f t="shared" ca="1" si="182"/>
        <v>5125</v>
      </c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</row>
    <row r="1904" spans="1:44" x14ac:dyDescent="0.2">
      <c r="A1904" s="14">
        <f>Daten!A1904</f>
        <v>70629</v>
      </c>
      <c r="B1904" s="7" t="str">
        <f>Daten!B1904</f>
        <v>Tösens</v>
      </c>
      <c r="C1904" s="14">
        <f t="shared" si="177"/>
        <v>7</v>
      </c>
      <c r="D1904" s="8">
        <f>Daten!E1904</f>
        <v>756</v>
      </c>
      <c r="E1904" s="9">
        <f>Daten!D1904</f>
        <v>0</v>
      </c>
      <c r="F1904" s="8">
        <f t="shared" si="178"/>
        <v>1218.6268656716418</v>
      </c>
      <c r="H1904" s="25">
        <f t="shared" ca="1" si="179"/>
        <v>7672</v>
      </c>
      <c r="I1904" s="7">
        <f t="shared" ca="1" si="180"/>
        <v>71</v>
      </c>
      <c r="J1904" s="25">
        <f ca="1">IF(I1904=0,0,COUNTIF(I$19:$I1904,C1904*10+1))</f>
        <v>167</v>
      </c>
      <c r="K1904" s="20">
        <f t="shared" ca="1" si="181"/>
        <v>0</v>
      </c>
      <c r="L1904" s="23">
        <f t="shared" ca="1" si="182"/>
        <v>7672</v>
      </c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</row>
    <row r="1905" spans="1:44" x14ac:dyDescent="0.2">
      <c r="A1905" s="14">
        <f>Daten!A1905</f>
        <v>70630</v>
      </c>
      <c r="B1905" s="7" t="str">
        <f>Daten!B1905</f>
        <v>Zams</v>
      </c>
      <c r="C1905" s="14">
        <f t="shared" si="177"/>
        <v>7</v>
      </c>
      <c r="D1905" s="8">
        <f>Daten!E1905</f>
        <v>3616</v>
      </c>
      <c r="E1905" s="9">
        <f>Daten!D1905</f>
        <v>0</v>
      </c>
      <c r="F1905" s="8">
        <f t="shared" si="178"/>
        <v>5828.7761194029854</v>
      </c>
      <c r="H1905" s="25">
        <f t="shared" ca="1" si="179"/>
        <v>36695</v>
      </c>
      <c r="I1905" s="7">
        <f t="shared" ca="1" si="180"/>
        <v>71</v>
      </c>
      <c r="J1905" s="25">
        <f ca="1">IF(I1905=0,0,COUNTIF(I$19:$I1905,C1905*10+1))</f>
        <v>168</v>
      </c>
      <c r="K1905" s="20">
        <f t="shared" ca="1" si="181"/>
        <v>0</v>
      </c>
      <c r="L1905" s="23">
        <f t="shared" ca="1" si="182"/>
        <v>36695</v>
      </c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</row>
    <row r="1906" spans="1:44" x14ac:dyDescent="0.2">
      <c r="A1906" s="14">
        <f>Daten!A1906</f>
        <v>70701</v>
      </c>
      <c r="B1906" s="7" t="str">
        <f>Daten!B1906</f>
        <v>Abfaltersbach</v>
      </c>
      <c r="C1906" s="14">
        <f t="shared" si="177"/>
        <v>7</v>
      </c>
      <c r="D1906" s="8">
        <f>Daten!E1906</f>
        <v>646</v>
      </c>
      <c r="E1906" s="9">
        <f>Daten!D1906</f>
        <v>0</v>
      </c>
      <c r="F1906" s="8">
        <f t="shared" si="178"/>
        <v>1041.3134328358208</v>
      </c>
      <c r="H1906" s="25">
        <f t="shared" ca="1" si="179"/>
        <v>6556</v>
      </c>
      <c r="I1906" s="7">
        <f t="shared" ca="1" si="180"/>
        <v>71</v>
      </c>
      <c r="J1906" s="25">
        <f ca="1">IF(I1906=0,0,COUNTIF(I$19:$I1906,C1906*10+1))</f>
        <v>169</v>
      </c>
      <c r="K1906" s="20">
        <f t="shared" ca="1" si="181"/>
        <v>0</v>
      </c>
      <c r="L1906" s="23">
        <f t="shared" ca="1" si="182"/>
        <v>6556</v>
      </c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</row>
    <row r="1907" spans="1:44" x14ac:dyDescent="0.2">
      <c r="A1907" s="14">
        <f>Daten!A1907</f>
        <v>70702</v>
      </c>
      <c r="B1907" s="7" t="str">
        <f>Daten!B1907</f>
        <v>Ainet</v>
      </c>
      <c r="C1907" s="14">
        <f t="shared" si="177"/>
        <v>7</v>
      </c>
      <c r="D1907" s="8">
        <f>Daten!E1907</f>
        <v>923</v>
      </c>
      <c r="E1907" s="9">
        <f>Daten!D1907</f>
        <v>0</v>
      </c>
      <c r="F1907" s="8">
        <f t="shared" si="178"/>
        <v>1487.8208955223881</v>
      </c>
      <c r="H1907" s="25">
        <f t="shared" ca="1" si="179"/>
        <v>9367</v>
      </c>
      <c r="I1907" s="7">
        <f t="shared" ca="1" si="180"/>
        <v>71</v>
      </c>
      <c r="J1907" s="25">
        <f ca="1">IF(I1907=0,0,COUNTIF(I$19:$I1907,C1907*10+1))</f>
        <v>170</v>
      </c>
      <c r="K1907" s="20">
        <f t="shared" ca="1" si="181"/>
        <v>0</v>
      </c>
      <c r="L1907" s="23">
        <f t="shared" ca="1" si="182"/>
        <v>9367</v>
      </c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</row>
    <row r="1908" spans="1:44" x14ac:dyDescent="0.2">
      <c r="A1908" s="14">
        <f>Daten!A1908</f>
        <v>70703</v>
      </c>
      <c r="B1908" s="7" t="str">
        <f>Daten!B1908</f>
        <v>Amlach</v>
      </c>
      <c r="C1908" s="14">
        <f t="shared" si="177"/>
        <v>7</v>
      </c>
      <c r="D1908" s="8">
        <f>Daten!E1908</f>
        <v>523</v>
      </c>
      <c r="E1908" s="9">
        <f>Daten!D1908</f>
        <v>0</v>
      </c>
      <c r="F1908" s="8">
        <f t="shared" si="178"/>
        <v>843.04477611940297</v>
      </c>
      <c r="H1908" s="25">
        <f t="shared" ca="1" si="179"/>
        <v>5307</v>
      </c>
      <c r="I1908" s="7">
        <f t="shared" ca="1" si="180"/>
        <v>71</v>
      </c>
      <c r="J1908" s="25">
        <f ca="1">IF(I1908=0,0,COUNTIF(I$19:$I1908,C1908*10+1))</f>
        <v>171</v>
      </c>
      <c r="K1908" s="20">
        <f t="shared" ca="1" si="181"/>
        <v>0</v>
      </c>
      <c r="L1908" s="23">
        <f t="shared" ca="1" si="182"/>
        <v>5307</v>
      </c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</row>
    <row r="1909" spans="1:44" x14ac:dyDescent="0.2">
      <c r="A1909" s="14">
        <f>Daten!A1909</f>
        <v>70704</v>
      </c>
      <c r="B1909" s="7" t="str">
        <f>Daten!B1909</f>
        <v>Anras</v>
      </c>
      <c r="C1909" s="14">
        <f t="shared" si="177"/>
        <v>7</v>
      </c>
      <c r="D1909" s="8">
        <f>Daten!E1909</f>
        <v>1228</v>
      </c>
      <c r="E1909" s="9">
        <f>Daten!D1909</f>
        <v>0</v>
      </c>
      <c r="F1909" s="8">
        <f t="shared" si="178"/>
        <v>1979.4626865671642</v>
      </c>
      <c r="H1909" s="25">
        <f t="shared" ca="1" si="179"/>
        <v>12462</v>
      </c>
      <c r="I1909" s="7">
        <f t="shared" ca="1" si="180"/>
        <v>71</v>
      </c>
      <c r="J1909" s="25">
        <f ca="1">IF(I1909=0,0,COUNTIF(I$19:$I1909,C1909*10+1))</f>
        <v>172</v>
      </c>
      <c r="K1909" s="20">
        <f t="shared" ca="1" si="181"/>
        <v>0</v>
      </c>
      <c r="L1909" s="23">
        <f t="shared" ca="1" si="182"/>
        <v>12462</v>
      </c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</row>
    <row r="1910" spans="1:44" x14ac:dyDescent="0.2">
      <c r="A1910" s="14">
        <f>Daten!A1910</f>
        <v>70705</v>
      </c>
      <c r="B1910" s="7" t="str">
        <f>Daten!B1910</f>
        <v>Assling</v>
      </c>
      <c r="C1910" s="14">
        <f t="shared" si="177"/>
        <v>7</v>
      </c>
      <c r="D1910" s="8">
        <f>Daten!E1910</f>
        <v>1764</v>
      </c>
      <c r="E1910" s="9">
        <f>Daten!D1910</f>
        <v>0</v>
      </c>
      <c r="F1910" s="8">
        <f t="shared" si="178"/>
        <v>2843.4626865671644</v>
      </c>
      <c r="H1910" s="25">
        <f t="shared" ca="1" si="179"/>
        <v>17901</v>
      </c>
      <c r="I1910" s="7">
        <f t="shared" ca="1" si="180"/>
        <v>71</v>
      </c>
      <c r="J1910" s="25">
        <f ca="1">IF(I1910=0,0,COUNTIF(I$19:$I1910,C1910*10+1))</f>
        <v>173</v>
      </c>
      <c r="K1910" s="20">
        <f t="shared" ca="1" si="181"/>
        <v>0</v>
      </c>
      <c r="L1910" s="23">
        <f t="shared" ca="1" si="182"/>
        <v>17901</v>
      </c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</row>
    <row r="1911" spans="1:44" x14ac:dyDescent="0.2">
      <c r="A1911" s="14">
        <f>Daten!A1911</f>
        <v>70706</v>
      </c>
      <c r="B1911" s="7" t="str">
        <f>Daten!B1911</f>
        <v>Außervillgraten</v>
      </c>
      <c r="C1911" s="14">
        <f t="shared" si="177"/>
        <v>7</v>
      </c>
      <c r="D1911" s="8">
        <f>Daten!E1911</f>
        <v>729</v>
      </c>
      <c r="E1911" s="9">
        <f>Daten!D1911</f>
        <v>0</v>
      </c>
      <c r="F1911" s="8">
        <f t="shared" si="178"/>
        <v>1175.1044776119402</v>
      </c>
      <c r="H1911" s="25">
        <f t="shared" ca="1" si="179"/>
        <v>7398</v>
      </c>
      <c r="I1911" s="7">
        <f t="shared" ca="1" si="180"/>
        <v>71</v>
      </c>
      <c r="J1911" s="25">
        <f ca="1">IF(I1911=0,0,COUNTIF(I$19:$I1911,C1911*10+1))</f>
        <v>174</v>
      </c>
      <c r="K1911" s="20">
        <f t="shared" ca="1" si="181"/>
        <v>0</v>
      </c>
      <c r="L1911" s="23">
        <f t="shared" ca="1" si="182"/>
        <v>7398</v>
      </c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</row>
    <row r="1912" spans="1:44" x14ac:dyDescent="0.2">
      <c r="A1912" s="14">
        <f>Daten!A1912</f>
        <v>70707</v>
      </c>
      <c r="B1912" s="7" t="str">
        <f>Daten!B1912</f>
        <v>Dölsach</v>
      </c>
      <c r="C1912" s="14">
        <f t="shared" si="177"/>
        <v>7</v>
      </c>
      <c r="D1912" s="8">
        <f>Daten!E1912</f>
        <v>2306</v>
      </c>
      <c r="E1912" s="9">
        <f>Daten!D1912</f>
        <v>0</v>
      </c>
      <c r="F1912" s="8">
        <f t="shared" si="178"/>
        <v>3717.1343283582091</v>
      </c>
      <c r="H1912" s="25">
        <f t="shared" ca="1" si="179"/>
        <v>23401</v>
      </c>
      <c r="I1912" s="7">
        <f t="shared" ca="1" si="180"/>
        <v>71</v>
      </c>
      <c r="J1912" s="25">
        <f ca="1">IF(I1912=0,0,COUNTIF(I$19:$I1912,C1912*10+1))</f>
        <v>175</v>
      </c>
      <c r="K1912" s="20">
        <f t="shared" ca="1" si="181"/>
        <v>0</v>
      </c>
      <c r="L1912" s="23">
        <f t="shared" ca="1" si="182"/>
        <v>23401</v>
      </c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</row>
    <row r="1913" spans="1:44" x14ac:dyDescent="0.2">
      <c r="A1913" s="14">
        <f>Daten!A1913</f>
        <v>70708</v>
      </c>
      <c r="B1913" s="7" t="str">
        <f>Daten!B1913</f>
        <v>Gaimberg</v>
      </c>
      <c r="C1913" s="14">
        <f t="shared" si="177"/>
        <v>7</v>
      </c>
      <c r="D1913" s="8">
        <f>Daten!E1913</f>
        <v>876</v>
      </c>
      <c r="E1913" s="9">
        <f>Daten!D1913</f>
        <v>0</v>
      </c>
      <c r="F1913" s="8">
        <f t="shared" si="178"/>
        <v>1412.0597014925372</v>
      </c>
      <c r="H1913" s="25">
        <f t="shared" ca="1" si="179"/>
        <v>8890</v>
      </c>
      <c r="I1913" s="7">
        <f t="shared" ca="1" si="180"/>
        <v>71</v>
      </c>
      <c r="J1913" s="25">
        <f ca="1">IF(I1913=0,0,COUNTIF(I$19:$I1913,C1913*10+1))</f>
        <v>176</v>
      </c>
      <c r="K1913" s="20">
        <f t="shared" ca="1" si="181"/>
        <v>0</v>
      </c>
      <c r="L1913" s="23">
        <f t="shared" ca="1" si="182"/>
        <v>8890</v>
      </c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</row>
    <row r="1914" spans="1:44" x14ac:dyDescent="0.2">
      <c r="A1914" s="14">
        <f>Daten!A1914</f>
        <v>70709</v>
      </c>
      <c r="B1914" s="7" t="str">
        <f>Daten!B1914</f>
        <v>Hopfgarten in Defereggen</v>
      </c>
      <c r="C1914" s="14">
        <f t="shared" si="177"/>
        <v>7</v>
      </c>
      <c r="D1914" s="8">
        <f>Daten!E1914</f>
        <v>668</v>
      </c>
      <c r="E1914" s="9">
        <f>Daten!D1914</f>
        <v>0</v>
      </c>
      <c r="F1914" s="8">
        <f t="shared" si="178"/>
        <v>1076.7761194029852</v>
      </c>
      <c r="H1914" s="25">
        <f t="shared" ca="1" si="179"/>
        <v>6779</v>
      </c>
      <c r="I1914" s="7">
        <f t="shared" ca="1" si="180"/>
        <v>71</v>
      </c>
      <c r="J1914" s="25">
        <f ca="1">IF(I1914=0,0,COUNTIF(I$19:$I1914,C1914*10+1))</f>
        <v>177</v>
      </c>
      <c r="K1914" s="20">
        <f t="shared" ca="1" si="181"/>
        <v>0</v>
      </c>
      <c r="L1914" s="23">
        <f t="shared" ca="1" si="182"/>
        <v>6779</v>
      </c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</row>
    <row r="1915" spans="1:44" x14ac:dyDescent="0.2">
      <c r="A1915" s="14">
        <f>Daten!A1915</f>
        <v>70710</v>
      </c>
      <c r="B1915" s="7" t="str">
        <f>Daten!B1915</f>
        <v>Innervillgraten</v>
      </c>
      <c r="C1915" s="14">
        <f t="shared" si="177"/>
        <v>7</v>
      </c>
      <c r="D1915" s="8">
        <f>Daten!E1915</f>
        <v>900</v>
      </c>
      <c r="E1915" s="9">
        <f>Daten!D1915</f>
        <v>0</v>
      </c>
      <c r="F1915" s="8">
        <f t="shared" si="178"/>
        <v>1450.7462686567164</v>
      </c>
      <c r="H1915" s="25">
        <f t="shared" ca="1" si="179"/>
        <v>9133</v>
      </c>
      <c r="I1915" s="7">
        <f t="shared" ca="1" si="180"/>
        <v>71</v>
      </c>
      <c r="J1915" s="25">
        <f ca="1">IF(I1915=0,0,COUNTIF(I$19:$I1915,C1915*10+1))</f>
        <v>178</v>
      </c>
      <c r="K1915" s="20">
        <f t="shared" ca="1" si="181"/>
        <v>0</v>
      </c>
      <c r="L1915" s="23">
        <f t="shared" ca="1" si="182"/>
        <v>9133</v>
      </c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</row>
    <row r="1916" spans="1:44" x14ac:dyDescent="0.2">
      <c r="A1916" s="14">
        <f>Daten!A1916</f>
        <v>70711</v>
      </c>
      <c r="B1916" s="7" t="str">
        <f>Daten!B1916</f>
        <v>Iselsberg-Stronach</v>
      </c>
      <c r="C1916" s="14">
        <f t="shared" si="177"/>
        <v>7</v>
      </c>
      <c r="D1916" s="8">
        <f>Daten!E1916</f>
        <v>607</v>
      </c>
      <c r="E1916" s="9">
        <f>Daten!D1916</f>
        <v>0</v>
      </c>
      <c r="F1916" s="8">
        <f t="shared" si="178"/>
        <v>978.44776119402979</v>
      </c>
      <c r="H1916" s="25">
        <f t="shared" ca="1" si="179"/>
        <v>6160</v>
      </c>
      <c r="I1916" s="7">
        <f t="shared" ca="1" si="180"/>
        <v>71</v>
      </c>
      <c r="J1916" s="25">
        <f ca="1">IF(I1916=0,0,COUNTIF(I$19:$I1916,C1916*10+1))</f>
        <v>179</v>
      </c>
      <c r="K1916" s="20">
        <f t="shared" ca="1" si="181"/>
        <v>0</v>
      </c>
      <c r="L1916" s="23">
        <f t="shared" ca="1" si="182"/>
        <v>6160</v>
      </c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</row>
    <row r="1917" spans="1:44" x14ac:dyDescent="0.2">
      <c r="A1917" s="14">
        <f>Daten!A1917</f>
        <v>70712</v>
      </c>
      <c r="B1917" s="7" t="str">
        <f>Daten!B1917</f>
        <v>Kals am Großglockner</v>
      </c>
      <c r="C1917" s="14">
        <f t="shared" si="177"/>
        <v>7</v>
      </c>
      <c r="D1917" s="8">
        <f>Daten!E1917</f>
        <v>1112</v>
      </c>
      <c r="E1917" s="9">
        <f>Daten!D1917</f>
        <v>0</v>
      </c>
      <c r="F1917" s="8">
        <f t="shared" si="178"/>
        <v>1792.4776119402984</v>
      </c>
      <c r="H1917" s="25">
        <f t="shared" ca="1" si="179"/>
        <v>11285</v>
      </c>
      <c r="I1917" s="7">
        <f t="shared" ca="1" si="180"/>
        <v>71</v>
      </c>
      <c r="J1917" s="25">
        <f ca="1">IF(I1917=0,0,COUNTIF(I$19:$I1917,C1917*10+1))</f>
        <v>180</v>
      </c>
      <c r="K1917" s="20">
        <f t="shared" ca="1" si="181"/>
        <v>0</v>
      </c>
      <c r="L1917" s="23">
        <f t="shared" ca="1" si="182"/>
        <v>11285</v>
      </c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</row>
    <row r="1918" spans="1:44" x14ac:dyDescent="0.2">
      <c r="A1918" s="14">
        <f>Daten!A1918</f>
        <v>70713</v>
      </c>
      <c r="B1918" s="7" t="str">
        <f>Daten!B1918</f>
        <v>Kartitsch</v>
      </c>
      <c r="C1918" s="14">
        <f t="shared" si="177"/>
        <v>7</v>
      </c>
      <c r="D1918" s="8">
        <f>Daten!E1918</f>
        <v>745</v>
      </c>
      <c r="E1918" s="9">
        <f>Daten!D1918</f>
        <v>0</v>
      </c>
      <c r="F1918" s="8">
        <f t="shared" si="178"/>
        <v>1200.8955223880596</v>
      </c>
      <c r="H1918" s="25">
        <f t="shared" ca="1" si="179"/>
        <v>7560</v>
      </c>
      <c r="I1918" s="7">
        <f t="shared" ca="1" si="180"/>
        <v>71</v>
      </c>
      <c r="J1918" s="25">
        <f ca="1">IF(I1918=0,0,COUNTIF(I$19:$I1918,C1918*10+1))</f>
        <v>181</v>
      </c>
      <c r="K1918" s="20">
        <f t="shared" ca="1" si="181"/>
        <v>0</v>
      </c>
      <c r="L1918" s="23">
        <f t="shared" ca="1" si="182"/>
        <v>7560</v>
      </c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/>
    </row>
    <row r="1919" spans="1:44" x14ac:dyDescent="0.2">
      <c r="A1919" s="14">
        <f>Daten!A1919</f>
        <v>70714</v>
      </c>
      <c r="B1919" s="7" t="str">
        <f>Daten!B1919</f>
        <v>Lavant</v>
      </c>
      <c r="C1919" s="14">
        <f t="shared" si="177"/>
        <v>7</v>
      </c>
      <c r="D1919" s="8">
        <f>Daten!E1919</f>
        <v>342</v>
      </c>
      <c r="E1919" s="9">
        <f>Daten!D1919</f>
        <v>0</v>
      </c>
      <c r="F1919" s="8">
        <f t="shared" si="178"/>
        <v>551.28358208955228</v>
      </c>
      <c r="H1919" s="25">
        <f t="shared" ca="1" si="179"/>
        <v>3471</v>
      </c>
      <c r="I1919" s="7">
        <f t="shared" ca="1" si="180"/>
        <v>71</v>
      </c>
      <c r="J1919" s="25">
        <f ca="1">IF(I1919=0,0,COUNTIF(I$19:$I1919,C1919*10+1))</f>
        <v>182</v>
      </c>
      <c r="K1919" s="20">
        <f t="shared" ca="1" si="181"/>
        <v>0</v>
      </c>
      <c r="L1919" s="23">
        <f t="shared" ca="1" si="182"/>
        <v>3471</v>
      </c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</row>
    <row r="1920" spans="1:44" x14ac:dyDescent="0.2">
      <c r="A1920" s="14">
        <f>Daten!A1920</f>
        <v>70715</v>
      </c>
      <c r="B1920" s="7" t="str">
        <f>Daten!B1920</f>
        <v>Leisach</v>
      </c>
      <c r="C1920" s="14">
        <f t="shared" si="177"/>
        <v>7</v>
      </c>
      <c r="D1920" s="8">
        <f>Daten!E1920</f>
        <v>706</v>
      </c>
      <c r="E1920" s="9">
        <f>Daten!D1920</f>
        <v>0</v>
      </c>
      <c r="F1920" s="8">
        <f t="shared" si="178"/>
        <v>1138.0298507462687</v>
      </c>
      <c r="H1920" s="25">
        <f t="shared" ca="1" si="179"/>
        <v>7164</v>
      </c>
      <c r="I1920" s="7">
        <f t="shared" ca="1" si="180"/>
        <v>71</v>
      </c>
      <c r="J1920" s="25">
        <f ca="1">IF(I1920=0,0,COUNTIF(I$19:$I1920,C1920*10+1))</f>
        <v>183</v>
      </c>
      <c r="K1920" s="20">
        <f t="shared" ca="1" si="181"/>
        <v>0</v>
      </c>
      <c r="L1920" s="23">
        <f t="shared" ca="1" si="182"/>
        <v>7164</v>
      </c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</row>
    <row r="1921" spans="1:44" x14ac:dyDescent="0.2">
      <c r="A1921" s="14">
        <f>Daten!A1921</f>
        <v>70716</v>
      </c>
      <c r="B1921" s="7" t="str">
        <f>Daten!B1921</f>
        <v>Lienz</v>
      </c>
      <c r="C1921" s="14">
        <f t="shared" si="177"/>
        <v>7</v>
      </c>
      <c r="D1921" s="8">
        <f>Daten!E1921</f>
        <v>11980</v>
      </c>
      <c r="E1921" s="9">
        <f>Daten!D1921</f>
        <v>0</v>
      </c>
      <c r="F1921" s="8">
        <f t="shared" si="178"/>
        <v>19966.666666666664</v>
      </c>
      <c r="H1921" s="25">
        <f t="shared" ca="1" si="179"/>
        <v>125700</v>
      </c>
      <c r="I1921" s="7">
        <f t="shared" ca="1" si="180"/>
        <v>71</v>
      </c>
      <c r="J1921" s="25">
        <f ca="1">IF(I1921=0,0,COUNTIF(I$19:$I1921,C1921*10+1))</f>
        <v>184</v>
      </c>
      <c r="K1921" s="20">
        <f t="shared" ca="1" si="181"/>
        <v>0</v>
      </c>
      <c r="L1921" s="23">
        <f t="shared" ca="1" si="182"/>
        <v>125700</v>
      </c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</row>
    <row r="1922" spans="1:44" x14ac:dyDescent="0.2">
      <c r="A1922" s="14">
        <f>Daten!A1922</f>
        <v>70717</v>
      </c>
      <c r="B1922" s="7" t="str">
        <f>Daten!B1922</f>
        <v>Matrei in Osttirol</v>
      </c>
      <c r="C1922" s="14">
        <f t="shared" si="177"/>
        <v>7</v>
      </c>
      <c r="D1922" s="8">
        <f>Daten!E1922</f>
        <v>4613</v>
      </c>
      <c r="E1922" s="9">
        <f>Daten!D1922</f>
        <v>0</v>
      </c>
      <c r="F1922" s="8">
        <f t="shared" si="178"/>
        <v>7435.8805970149251</v>
      </c>
      <c r="H1922" s="25">
        <f t="shared" ca="1" si="179"/>
        <v>46813</v>
      </c>
      <c r="I1922" s="7">
        <f t="shared" ca="1" si="180"/>
        <v>71</v>
      </c>
      <c r="J1922" s="25">
        <f ca="1">IF(I1922=0,0,COUNTIF(I$19:$I1922,C1922*10+1))</f>
        <v>185</v>
      </c>
      <c r="K1922" s="20">
        <f t="shared" ca="1" si="181"/>
        <v>0</v>
      </c>
      <c r="L1922" s="23">
        <f t="shared" ca="1" si="182"/>
        <v>46813</v>
      </c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</row>
    <row r="1923" spans="1:44" x14ac:dyDescent="0.2">
      <c r="A1923" s="14">
        <f>Daten!A1923</f>
        <v>70718</v>
      </c>
      <c r="B1923" s="7" t="str">
        <f>Daten!B1923</f>
        <v>Nikolsdorf</v>
      </c>
      <c r="C1923" s="14">
        <f t="shared" si="177"/>
        <v>7</v>
      </c>
      <c r="D1923" s="8">
        <f>Daten!E1923</f>
        <v>881</v>
      </c>
      <c r="E1923" s="9">
        <f>Daten!D1923</f>
        <v>0</v>
      </c>
      <c r="F1923" s="8">
        <f t="shared" si="178"/>
        <v>1420.1194029850747</v>
      </c>
      <c r="H1923" s="25">
        <f t="shared" ca="1" si="179"/>
        <v>8940</v>
      </c>
      <c r="I1923" s="7">
        <f t="shared" ca="1" si="180"/>
        <v>71</v>
      </c>
      <c r="J1923" s="25">
        <f ca="1">IF(I1923=0,0,COUNTIF(I$19:$I1923,C1923*10+1))</f>
        <v>186</v>
      </c>
      <c r="K1923" s="20">
        <f t="shared" ca="1" si="181"/>
        <v>0</v>
      </c>
      <c r="L1923" s="23">
        <f t="shared" ca="1" si="182"/>
        <v>8940</v>
      </c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</row>
    <row r="1924" spans="1:44" x14ac:dyDescent="0.2">
      <c r="A1924" s="14">
        <f>Daten!A1924</f>
        <v>70719</v>
      </c>
      <c r="B1924" s="7" t="str">
        <f>Daten!B1924</f>
        <v>Nußdorf-Debant</v>
      </c>
      <c r="C1924" s="14">
        <f t="shared" si="177"/>
        <v>7</v>
      </c>
      <c r="D1924" s="8">
        <f>Daten!E1924</f>
        <v>3418</v>
      </c>
      <c r="E1924" s="9">
        <f>Daten!D1924</f>
        <v>0</v>
      </c>
      <c r="F1924" s="8">
        <f t="shared" si="178"/>
        <v>5509.6119402985078</v>
      </c>
      <c r="H1924" s="25">
        <f t="shared" ca="1" si="179"/>
        <v>34686</v>
      </c>
      <c r="I1924" s="7">
        <f t="shared" ca="1" si="180"/>
        <v>71</v>
      </c>
      <c r="J1924" s="25">
        <f ca="1">IF(I1924=0,0,COUNTIF(I$19:$I1924,C1924*10+1))</f>
        <v>187</v>
      </c>
      <c r="K1924" s="20">
        <f t="shared" ca="1" si="181"/>
        <v>0</v>
      </c>
      <c r="L1924" s="23">
        <f t="shared" ca="1" si="182"/>
        <v>34686</v>
      </c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</row>
    <row r="1925" spans="1:44" x14ac:dyDescent="0.2">
      <c r="A1925" s="14">
        <f>Daten!A1925</f>
        <v>70720</v>
      </c>
      <c r="B1925" s="7" t="str">
        <f>Daten!B1925</f>
        <v>Oberlienz</v>
      </c>
      <c r="C1925" s="14">
        <f t="shared" si="177"/>
        <v>7</v>
      </c>
      <c r="D1925" s="8">
        <f>Daten!E1925</f>
        <v>1472</v>
      </c>
      <c r="E1925" s="9">
        <f>Daten!D1925</f>
        <v>0</v>
      </c>
      <c r="F1925" s="8">
        <f t="shared" si="178"/>
        <v>2372.7761194029849</v>
      </c>
      <c r="H1925" s="25">
        <f t="shared" ca="1" si="179"/>
        <v>14938</v>
      </c>
      <c r="I1925" s="7">
        <f t="shared" ca="1" si="180"/>
        <v>71</v>
      </c>
      <c r="J1925" s="25">
        <f ca="1">IF(I1925=0,0,COUNTIF(I$19:$I1925,C1925*10+1))</f>
        <v>188</v>
      </c>
      <c r="K1925" s="20">
        <f t="shared" ca="1" si="181"/>
        <v>0</v>
      </c>
      <c r="L1925" s="23">
        <f t="shared" ca="1" si="182"/>
        <v>14938</v>
      </c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</row>
    <row r="1926" spans="1:44" x14ac:dyDescent="0.2">
      <c r="A1926" s="14">
        <f>Daten!A1926</f>
        <v>70721</v>
      </c>
      <c r="B1926" s="7" t="str">
        <f>Daten!B1926</f>
        <v>Obertilliach</v>
      </c>
      <c r="C1926" s="14">
        <f t="shared" si="177"/>
        <v>7</v>
      </c>
      <c r="D1926" s="8">
        <f>Daten!E1926</f>
        <v>673</v>
      </c>
      <c r="E1926" s="9">
        <f>Daten!D1926</f>
        <v>0</v>
      </c>
      <c r="F1926" s="8">
        <f t="shared" si="178"/>
        <v>1084.8358208955224</v>
      </c>
      <c r="H1926" s="25">
        <f t="shared" ca="1" si="179"/>
        <v>6830</v>
      </c>
      <c r="I1926" s="7">
        <f t="shared" ca="1" si="180"/>
        <v>71</v>
      </c>
      <c r="J1926" s="25">
        <f ca="1">IF(I1926=0,0,COUNTIF(I$19:$I1926,C1926*10+1))</f>
        <v>189</v>
      </c>
      <c r="K1926" s="20">
        <f t="shared" ca="1" si="181"/>
        <v>0</v>
      </c>
      <c r="L1926" s="23">
        <f t="shared" ca="1" si="182"/>
        <v>6830</v>
      </c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</row>
    <row r="1927" spans="1:44" x14ac:dyDescent="0.2">
      <c r="A1927" s="14">
        <f>Daten!A1927</f>
        <v>70723</v>
      </c>
      <c r="B1927" s="7" t="str">
        <f>Daten!B1927</f>
        <v>Prägraten am Großvenediger</v>
      </c>
      <c r="C1927" s="14">
        <f t="shared" si="177"/>
        <v>7</v>
      </c>
      <c r="D1927" s="8">
        <f>Daten!E1927</f>
        <v>1140</v>
      </c>
      <c r="E1927" s="9">
        <f>Daten!D1927</f>
        <v>0</v>
      </c>
      <c r="F1927" s="8">
        <f t="shared" si="178"/>
        <v>1837.6119402985075</v>
      </c>
      <c r="H1927" s="25">
        <f t="shared" ca="1" si="179"/>
        <v>11569</v>
      </c>
      <c r="I1927" s="7">
        <f t="shared" ca="1" si="180"/>
        <v>71</v>
      </c>
      <c r="J1927" s="25">
        <f ca="1">IF(I1927=0,0,COUNTIF(I$19:$I1927,C1927*10+1))</f>
        <v>190</v>
      </c>
      <c r="K1927" s="20">
        <f t="shared" ca="1" si="181"/>
        <v>0</v>
      </c>
      <c r="L1927" s="23">
        <f t="shared" ca="1" si="182"/>
        <v>11569</v>
      </c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C1927" s="7"/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</row>
    <row r="1928" spans="1:44" x14ac:dyDescent="0.2">
      <c r="A1928" s="14">
        <f>Daten!A1928</f>
        <v>70724</v>
      </c>
      <c r="B1928" s="7" t="str">
        <f>Daten!B1928</f>
        <v>St. Jakob in Defereggen</v>
      </c>
      <c r="C1928" s="14">
        <f t="shared" si="177"/>
        <v>7</v>
      </c>
      <c r="D1928" s="8">
        <f>Daten!E1928</f>
        <v>815</v>
      </c>
      <c r="E1928" s="9">
        <f>Daten!D1928</f>
        <v>0</v>
      </c>
      <c r="F1928" s="8">
        <f t="shared" si="178"/>
        <v>1313.7313432835822</v>
      </c>
      <c r="H1928" s="25">
        <f t="shared" ca="1" si="179"/>
        <v>8271</v>
      </c>
      <c r="I1928" s="7">
        <f t="shared" ca="1" si="180"/>
        <v>71</v>
      </c>
      <c r="J1928" s="25">
        <f ca="1">IF(I1928=0,0,COUNTIF(I$19:$I1928,C1928*10+1))</f>
        <v>191</v>
      </c>
      <c r="K1928" s="20">
        <f t="shared" ca="1" si="181"/>
        <v>0</v>
      </c>
      <c r="L1928" s="23">
        <f t="shared" ca="1" si="182"/>
        <v>8271</v>
      </c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</row>
    <row r="1929" spans="1:44" x14ac:dyDescent="0.2">
      <c r="A1929" s="14">
        <f>Daten!A1929</f>
        <v>70725</v>
      </c>
      <c r="B1929" s="7" t="str">
        <f>Daten!B1929</f>
        <v>St. Johann im Walde</v>
      </c>
      <c r="C1929" s="14">
        <f t="shared" si="177"/>
        <v>7</v>
      </c>
      <c r="D1929" s="8">
        <f>Daten!E1929</f>
        <v>307</v>
      </c>
      <c r="E1929" s="9">
        <f>Daten!D1929</f>
        <v>0</v>
      </c>
      <c r="F1929" s="8">
        <f t="shared" si="178"/>
        <v>494.86567164179104</v>
      </c>
      <c r="H1929" s="25">
        <f t="shared" ca="1" si="179"/>
        <v>3115</v>
      </c>
      <c r="I1929" s="7">
        <f t="shared" ca="1" si="180"/>
        <v>71</v>
      </c>
      <c r="J1929" s="25">
        <f ca="1">IF(I1929=0,0,COUNTIF(I$19:$I1929,C1929*10+1))</f>
        <v>192</v>
      </c>
      <c r="K1929" s="20">
        <f t="shared" ca="1" si="181"/>
        <v>0</v>
      </c>
      <c r="L1929" s="23">
        <f t="shared" ca="1" si="182"/>
        <v>3115</v>
      </c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</row>
    <row r="1930" spans="1:44" x14ac:dyDescent="0.2">
      <c r="A1930" s="14">
        <f>Daten!A1930</f>
        <v>70726</v>
      </c>
      <c r="B1930" s="7" t="str">
        <f>Daten!B1930</f>
        <v>St. Veit in Defereggen</v>
      </c>
      <c r="C1930" s="14">
        <f t="shared" si="177"/>
        <v>7</v>
      </c>
      <c r="D1930" s="8">
        <f>Daten!E1930</f>
        <v>628</v>
      </c>
      <c r="E1930" s="9">
        <f>Daten!D1930</f>
        <v>0</v>
      </c>
      <c r="F1930" s="8">
        <f t="shared" si="178"/>
        <v>1012.2985074626865</v>
      </c>
      <c r="H1930" s="25">
        <f t="shared" ca="1" si="179"/>
        <v>6373</v>
      </c>
      <c r="I1930" s="7">
        <f t="shared" ca="1" si="180"/>
        <v>71</v>
      </c>
      <c r="J1930" s="25">
        <f ca="1">IF(I1930=0,0,COUNTIF(I$19:$I1930,C1930*10+1))</f>
        <v>193</v>
      </c>
      <c r="K1930" s="20">
        <f t="shared" ca="1" si="181"/>
        <v>0</v>
      </c>
      <c r="L1930" s="23">
        <f t="shared" ca="1" si="182"/>
        <v>6373</v>
      </c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</row>
    <row r="1931" spans="1:44" x14ac:dyDescent="0.2">
      <c r="A1931" s="14">
        <f>Daten!A1931</f>
        <v>70727</v>
      </c>
      <c r="B1931" s="7" t="str">
        <f>Daten!B1931</f>
        <v>Schlaiten</v>
      </c>
      <c r="C1931" s="14">
        <f t="shared" si="177"/>
        <v>7</v>
      </c>
      <c r="D1931" s="8">
        <f>Daten!E1931</f>
        <v>451</v>
      </c>
      <c r="E1931" s="9">
        <f>Daten!D1931</f>
        <v>0</v>
      </c>
      <c r="F1931" s="8">
        <f t="shared" si="178"/>
        <v>726.98507462686564</v>
      </c>
      <c r="H1931" s="25">
        <f t="shared" ca="1" si="179"/>
        <v>4577</v>
      </c>
      <c r="I1931" s="7">
        <f t="shared" ca="1" si="180"/>
        <v>71</v>
      </c>
      <c r="J1931" s="25">
        <f ca="1">IF(I1931=0,0,COUNTIF(I$19:$I1931,C1931*10+1))</f>
        <v>194</v>
      </c>
      <c r="K1931" s="20">
        <f t="shared" ca="1" si="181"/>
        <v>0</v>
      </c>
      <c r="L1931" s="23">
        <f t="shared" ca="1" si="182"/>
        <v>4577</v>
      </c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</row>
    <row r="1932" spans="1:44" x14ac:dyDescent="0.2">
      <c r="A1932" s="14">
        <f>Daten!A1932</f>
        <v>70728</v>
      </c>
      <c r="B1932" s="7" t="str">
        <f>Daten!B1932</f>
        <v>Sillian</v>
      </c>
      <c r="C1932" s="14">
        <f t="shared" si="177"/>
        <v>7</v>
      </c>
      <c r="D1932" s="8">
        <f>Daten!E1932</f>
        <v>2031</v>
      </c>
      <c r="E1932" s="9">
        <f>Daten!D1932</f>
        <v>0</v>
      </c>
      <c r="F1932" s="8">
        <f t="shared" si="178"/>
        <v>3273.8507462686566</v>
      </c>
      <c r="H1932" s="25">
        <f t="shared" ca="1" si="179"/>
        <v>20611</v>
      </c>
      <c r="I1932" s="7">
        <f t="shared" ca="1" si="180"/>
        <v>71</v>
      </c>
      <c r="J1932" s="25">
        <f ca="1">IF(I1932=0,0,COUNTIF(I$19:$I1932,C1932*10+1))</f>
        <v>195</v>
      </c>
      <c r="K1932" s="20">
        <f t="shared" ca="1" si="181"/>
        <v>0</v>
      </c>
      <c r="L1932" s="23">
        <f t="shared" ca="1" si="182"/>
        <v>20611</v>
      </c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</row>
    <row r="1933" spans="1:44" x14ac:dyDescent="0.2">
      <c r="A1933" s="14">
        <f>Daten!A1933</f>
        <v>70729</v>
      </c>
      <c r="B1933" s="7" t="str">
        <f>Daten!B1933</f>
        <v>Strassen</v>
      </c>
      <c r="C1933" s="14">
        <f t="shared" si="177"/>
        <v>7</v>
      </c>
      <c r="D1933" s="8">
        <f>Daten!E1933</f>
        <v>805</v>
      </c>
      <c r="E1933" s="9">
        <f>Daten!D1933</f>
        <v>0</v>
      </c>
      <c r="F1933" s="8">
        <f t="shared" si="178"/>
        <v>1297.6119402985075</v>
      </c>
      <c r="H1933" s="25">
        <f t="shared" ca="1" si="179"/>
        <v>8169</v>
      </c>
      <c r="I1933" s="7">
        <f t="shared" ca="1" si="180"/>
        <v>71</v>
      </c>
      <c r="J1933" s="25">
        <f ca="1">IF(I1933=0,0,COUNTIF(I$19:$I1933,C1933*10+1))</f>
        <v>196</v>
      </c>
      <c r="K1933" s="20">
        <f t="shared" ca="1" si="181"/>
        <v>0</v>
      </c>
      <c r="L1933" s="23">
        <f t="shared" ca="1" si="182"/>
        <v>8169</v>
      </c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</row>
    <row r="1934" spans="1:44" x14ac:dyDescent="0.2">
      <c r="A1934" s="14">
        <f>Daten!A1934</f>
        <v>70731</v>
      </c>
      <c r="B1934" s="7" t="str">
        <f>Daten!B1934</f>
        <v>Thurn</v>
      </c>
      <c r="C1934" s="14">
        <f t="shared" si="177"/>
        <v>7</v>
      </c>
      <c r="D1934" s="8">
        <f>Daten!E1934</f>
        <v>627</v>
      </c>
      <c r="E1934" s="9">
        <f>Daten!D1934</f>
        <v>0</v>
      </c>
      <c r="F1934" s="8">
        <f t="shared" si="178"/>
        <v>1010.6865671641791</v>
      </c>
      <c r="H1934" s="25">
        <f t="shared" ca="1" si="179"/>
        <v>6363</v>
      </c>
      <c r="I1934" s="7">
        <f t="shared" ca="1" si="180"/>
        <v>71</v>
      </c>
      <c r="J1934" s="25">
        <f ca="1">IF(I1934=0,0,COUNTIF(I$19:$I1934,C1934*10+1))</f>
        <v>197</v>
      </c>
      <c r="K1934" s="20">
        <f t="shared" ca="1" si="181"/>
        <v>0</v>
      </c>
      <c r="L1934" s="23">
        <f t="shared" ca="1" si="182"/>
        <v>6363</v>
      </c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</row>
    <row r="1935" spans="1:44" x14ac:dyDescent="0.2">
      <c r="A1935" s="14">
        <f>Daten!A1935</f>
        <v>70732</v>
      </c>
      <c r="B1935" s="7" t="str">
        <f>Daten!B1935</f>
        <v>Tristach</v>
      </c>
      <c r="C1935" s="14">
        <f t="shared" si="177"/>
        <v>7</v>
      </c>
      <c r="D1935" s="8">
        <f>Daten!E1935</f>
        <v>1518</v>
      </c>
      <c r="E1935" s="9">
        <f>Daten!D1935</f>
        <v>0</v>
      </c>
      <c r="F1935" s="8">
        <f t="shared" si="178"/>
        <v>2446.9253731343283</v>
      </c>
      <c r="H1935" s="25">
        <f t="shared" ca="1" si="179"/>
        <v>15405</v>
      </c>
      <c r="I1935" s="7">
        <f t="shared" ca="1" si="180"/>
        <v>71</v>
      </c>
      <c r="J1935" s="25">
        <f ca="1">IF(I1935=0,0,COUNTIF(I$19:$I1935,C1935*10+1))</f>
        <v>198</v>
      </c>
      <c r="K1935" s="20">
        <f t="shared" ca="1" si="181"/>
        <v>0</v>
      </c>
      <c r="L1935" s="23">
        <f t="shared" ca="1" si="182"/>
        <v>15405</v>
      </c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</row>
    <row r="1936" spans="1:44" x14ac:dyDescent="0.2">
      <c r="A1936" s="14">
        <f>Daten!A1936</f>
        <v>70733</v>
      </c>
      <c r="B1936" s="7" t="str">
        <f>Daten!B1936</f>
        <v>Untertilliach</v>
      </c>
      <c r="C1936" s="14">
        <f t="shared" si="177"/>
        <v>7</v>
      </c>
      <c r="D1936" s="8">
        <f>Daten!E1936</f>
        <v>215</v>
      </c>
      <c r="E1936" s="9">
        <f>Daten!D1936</f>
        <v>0</v>
      </c>
      <c r="F1936" s="8">
        <f t="shared" si="178"/>
        <v>346.56716417910445</v>
      </c>
      <c r="H1936" s="25">
        <f t="shared" ca="1" si="179"/>
        <v>2182</v>
      </c>
      <c r="I1936" s="7">
        <f t="shared" ca="1" si="180"/>
        <v>71</v>
      </c>
      <c r="J1936" s="25">
        <f ca="1">IF(I1936=0,0,COUNTIF(I$19:$I1936,C1936*10+1))</f>
        <v>199</v>
      </c>
      <c r="K1936" s="20">
        <f t="shared" ca="1" si="181"/>
        <v>0</v>
      </c>
      <c r="L1936" s="23">
        <f t="shared" ca="1" si="182"/>
        <v>2182</v>
      </c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</row>
    <row r="1937" spans="1:44" x14ac:dyDescent="0.2">
      <c r="A1937" s="14">
        <f>Daten!A1937</f>
        <v>70734</v>
      </c>
      <c r="B1937" s="7" t="str">
        <f>Daten!B1937</f>
        <v>Virgen</v>
      </c>
      <c r="C1937" s="14">
        <f t="shared" si="177"/>
        <v>7</v>
      </c>
      <c r="D1937" s="8">
        <f>Daten!E1937</f>
        <v>2216</v>
      </c>
      <c r="E1937" s="9">
        <f>Daten!D1937</f>
        <v>0</v>
      </c>
      <c r="F1937" s="8">
        <f t="shared" si="178"/>
        <v>3572.0597014925374</v>
      </c>
      <c r="H1937" s="25">
        <f t="shared" ca="1" si="179"/>
        <v>22488</v>
      </c>
      <c r="I1937" s="7">
        <f t="shared" ca="1" si="180"/>
        <v>71</v>
      </c>
      <c r="J1937" s="25">
        <f ca="1">IF(I1937=0,0,COUNTIF(I$19:$I1937,C1937*10+1))</f>
        <v>200</v>
      </c>
      <c r="K1937" s="20">
        <f t="shared" ca="1" si="181"/>
        <v>0</v>
      </c>
      <c r="L1937" s="23">
        <f t="shared" ca="1" si="182"/>
        <v>22488</v>
      </c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</row>
    <row r="1938" spans="1:44" x14ac:dyDescent="0.2">
      <c r="A1938" s="14">
        <f>Daten!A1938</f>
        <v>70735</v>
      </c>
      <c r="B1938" s="7" t="str">
        <f>Daten!B1938</f>
        <v>Heinfels</v>
      </c>
      <c r="C1938" s="14">
        <f t="shared" si="177"/>
        <v>7</v>
      </c>
      <c r="D1938" s="8">
        <f>Daten!E1938</f>
        <v>1003</v>
      </c>
      <c r="E1938" s="9">
        <f>Daten!D1938</f>
        <v>0</v>
      </c>
      <c r="F1938" s="8">
        <f t="shared" si="178"/>
        <v>1616.7761194029852</v>
      </c>
      <c r="H1938" s="25">
        <f t="shared" ca="1" si="179"/>
        <v>10178</v>
      </c>
      <c r="I1938" s="7">
        <f t="shared" ca="1" si="180"/>
        <v>71</v>
      </c>
      <c r="J1938" s="25">
        <f ca="1">IF(I1938=0,0,COUNTIF(I$19:$I1938,C1938*10+1))</f>
        <v>201</v>
      </c>
      <c r="K1938" s="20">
        <f t="shared" ca="1" si="181"/>
        <v>0</v>
      </c>
      <c r="L1938" s="23">
        <f t="shared" ca="1" si="182"/>
        <v>10178</v>
      </c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</row>
    <row r="1939" spans="1:44" x14ac:dyDescent="0.2">
      <c r="A1939" s="14">
        <f>Daten!A1939</f>
        <v>70801</v>
      </c>
      <c r="B1939" s="7" t="str">
        <f>Daten!B1939</f>
        <v>Bach</v>
      </c>
      <c r="C1939" s="14">
        <f t="shared" ref="C1939:C2002" si="183">INT(A1939/10000)</f>
        <v>7</v>
      </c>
      <c r="D1939" s="8">
        <f>Daten!E1939</f>
        <v>643</v>
      </c>
      <c r="E1939" s="9">
        <f>Daten!D1939</f>
        <v>0</v>
      </c>
      <c r="F1939" s="8">
        <f t="shared" ref="F1939:F2002" si="184">IF(AND(E1939=1,D1939&lt;=20000),D1939*2,IF(D1939&lt;=10000,D1939*(1+41/67),IF(D1939&lt;=20000,D1939*(1+2/3),IF(D1939&lt;=50000,D1939*(2),D1939*(2+1/3))))+IF(AND(D1939&gt;9000,D1939&lt;=10000),(D1939-9000)*(110/201),0)+IF(AND(D1939&gt;18000,D1939&lt;=20000),(D1939-18000)*(3+1/3),0)+IF(AND(D1939&gt;45000,D1939&lt;=50000),(D1939-45000)*(3+1/3),0))</f>
        <v>1036.4776119402984</v>
      </c>
      <c r="H1939" s="25">
        <f t="shared" ref="H1939:H2002" ca="1" si="185">ROUND(OFFSET($G$6,C1939,0)/OFFSET($F$6,C1939,0)*F1939,0)</f>
        <v>6525</v>
      </c>
      <c r="I1939" s="7">
        <f t="shared" ref="I1939:I2002" ca="1" si="186">IF(H1939&gt;0,C1939*10+1,0)</f>
        <v>71</v>
      </c>
      <c r="J1939" s="25">
        <f ca="1">IF(I1939=0,0,COUNTIF(I$19:$I1939,C1939*10+1))</f>
        <v>202</v>
      </c>
      <c r="K1939" s="20">
        <f t="shared" ref="K1939:K2002" ca="1" si="187">IF(J1939=1,OFFSET($G$6,C1939,0)-OFFSET($H$6,C1939,0),0)</f>
        <v>0</v>
      </c>
      <c r="L1939" s="23">
        <f t="shared" ref="L1939:L2002" ca="1" si="188">H1939+K1939</f>
        <v>6525</v>
      </c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</row>
    <row r="1940" spans="1:44" x14ac:dyDescent="0.2">
      <c r="A1940" s="14">
        <f>Daten!A1940</f>
        <v>70802</v>
      </c>
      <c r="B1940" s="7" t="str">
        <f>Daten!B1940</f>
        <v>Berwang</v>
      </c>
      <c r="C1940" s="14">
        <f t="shared" si="183"/>
        <v>7</v>
      </c>
      <c r="D1940" s="8">
        <f>Daten!E1940</f>
        <v>615</v>
      </c>
      <c r="E1940" s="9">
        <f>Daten!D1940</f>
        <v>0</v>
      </c>
      <c r="F1940" s="8">
        <f t="shared" si="184"/>
        <v>991.3432835820895</v>
      </c>
      <c r="H1940" s="25">
        <f t="shared" ca="1" si="185"/>
        <v>6241</v>
      </c>
      <c r="I1940" s="7">
        <f t="shared" ca="1" si="186"/>
        <v>71</v>
      </c>
      <c r="J1940" s="25">
        <f ca="1">IF(I1940=0,0,COUNTIF(I$19:$I1940,C1940*10+1))</f>
        <v>203</v>
      </c>
      <c r="K1940" s="20">
        <f t="shared" ca="1" si="187"/>
        <v>0</v>
      </c>
      <c r="L1940" s="23">
        <f t="shared" ca="1" si="188"/>
        <v>6241</v>
      </c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</row>
    <row r="1941" spans="1:44" x14ac:dyDescent="0.2">
      <c r="A1941" s="14">
        <f>Daten!A1941</f>
        <v>70803</v>
      </c>
      <c r="B1941" s="7" t="str">
        <f>Daten!B1941</f>
        <v>Biberwier</v>
      </c>
      <c r="C1941" s="14">
        <f t="shared" si="183"/>
        <v>7</v>
      </c>
      <c r="D1941" s="8">
        <f>Daten!E1941</f>
        <v>654</v>
      </c>
      <c r="E1941" s="9">
        <f>Daten!D1941</f>
        <v>0</v>
      </c>
      <c r="F1941" s="8">
        <f t="shared" si="184"/>
        <v>1054.2089552238806</v>
      </c>
      <c r="H1941" s="25">
        <f t="shared" ca="1" si="185"/>
        <v>6637</v>
      </c>
      <c r="I1941" s="7">
        <f t="shared" ca="1" si="186"/>
        <v>71</v>
      </c>
      <c r="J1941" s="25">
        <f ca="1">IF(I1941=0,0,COUNTIF(I$19:$I1941,C1941*10+1))</f>
        <v>204</v>
      </c>
      <c r="K1941" s="20">
        <f t="shared" ca="1" si="187"/>
        <v>0</v>
      </c>
      <c r="L1941" s="23">
        <f t="shared" ca="1" si="188"/>
        <v>6637</v>
      </c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</row>
    <row r="1942" spans="1:44" x14ac:dyDescent="0.2">
      <c r="A1942" s="14">
        <f>Daten!A1942</f>
        <v>70804</v>
      </c>
      <c r="B1942" s="7" t="str">
        <f>Daten!B1942</f>
        <v>Bichlbach</v>
      </c>
      <c r="C1942" s="14">
        <f t="shared" si="183"/>
        <v>7</v>
      </c>
      <c r="D1942" s="8">
        <f>Daten!E1942</f>
        <v>760</v>
      </c>
      <c r="E1942" s="9">
        <f>Daten!D1942</f>
        <v>0</v>
      </c>
      <c r="F1942" s="8">
        <f t="shared" si="184"/>
        <v>1225.0746268656717</v>
      </c>
      <c r="H1942" s="25">
        <f t="shared" ca="1" si="185"/>
        <v>7712</v>
      </c>
      <c r="I1942" s="7">
        <f t="shared" ca="1" si="186"/>
        <v>71</v>
      </c>
      <c r="J1942" s="25">
        <f ca="1">IF(I1942=0,0,COUNTIF(I$19:$I1942,C1942*10+1))</f>
        <v>205</v>
      </c>
      <c r="K1942" s="20">
        <f t="shared" ca="1" si="187"/>
        <v>0</v>
      </c>
      <c r="L1942" s="23">
        <f t="shared" ca="1" si="188"/>
        <v>7712</v>
      </c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C1942" s="7"/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</row>
    <row r="1943" spans="1:44" x14ac:dyDescent="0.2">
      <c r="A1943" s="14">
        <f>Daten!A1943</f>
        <v>70805</v>
      </c>
      <c r="B1943" s="7" t="str">
        <f>Daten!B1943</f>
        <v>Breitenwang</v>
      </c>
      <c r="C1943" s="14">
        <f t="shared" si="183"/>
        <v>7</v>
      </c>
      <c r="D1943" s="8">
        <f>Daten!E1943</f>
        <v>1470</v>
      </c>
      <c r="E1943" s="9">
        <f>Daten!D1943</f>
        <v>0</v>
      </c>
      <c r="F1943" s="8">
        <f t="shared" si="184"/>
        <v>2369.5522388059703</v>
      </c>
      <c r="H1943" s="25">
        <f t="shared" ca="1" si="185"/>
        <v>14918</v>
      </c>
      <c r="I1943" s="7">
        <f t="shared" ca="1" si="186"/>
        <v>71</v>
      </c>
      <c r="J1943" s="25">
        <f ca="1">IF(I1943=0,0,COUNTIF(I$19:$I1943,C1943*10+1))</f>
        <v>206</v>
      </c>
      <c r="K1943" s="20">
        <f t="shared" ca="1" si="187"/>
        <v>0</v>
      </c>
      <c r="L1943" s="23">
        <f t="shared" ca="1" si="188"/>
        <v>14918</v>
      </c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</row>
    <row r="1944" spans="1:44" x14ac:dyDescent="0.2">
      <c r="A1944" s="14">
        <f>Daten!A1944</f>
        <v>70806</v>
      </c>
      <c r="B1944" s="7" t="str">
        <f>Daten!B1944</f>
        <v>Ehenbichl</v>
      </c>
      <c r="C1944" s="14">
        <f t="shared" si="183"/>
        <v>7</v>
      </c>
      <c r="D1944" s="8">
        <f>Daten!E1944</f>
        <v>828</v>
      </c>
      <c r="E1944" s="9">
        <f>Daten!D1944</f>
        <v>0</v>
      </c>
      <c r="F1944" s="8">
        <f t="shared" si="184"/>
        <v>1334.686567164179</v>
      </c>
      <c r="H1944" s="25">
        <f t="shared" ca="1" si="185"/>
        <v>8403</v>
      </c>
      <c r="I1944" s="7">
        <f t="shared" ca="1" si="186"/>
        <v>71</v>
      </c>
      <c r="J1944" s="25">
        <f ca="1">IF(I1944=0,0,COUNTIF(I$19:$I1944,C1944*10+1))</f>
        <v>207</v>
      </c>
      <c r="K1944" s="20">
        <f t="shared" ca="1" si="187"/>
        <v>0</v>
      </c>
      <c r="L1944" s="23">
        <f t="shared" ca="1" si="188"/>
        <v>8403</v>
      </c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</row>
    <row r="1945" spans="1:44" x14ac:dyDescent="0.2">
      <c r="A1945" s="14">
        <f>Daten!A1945</f>
        <v>70807</v>
      </c>
      <c r="B1945" s="7" t="str">
        <f>Daten!B1945</f>
        <v>Ehrwald</v>
      </c>
      <c r="C1945" s="14">
        <f t="shared" si="183"/>
        <v>7</v>
      </c>
      <c r="D1945" s="8">
        <f>Daten!E1945</f>
        <v>2609</v>
      </c>
      <c r="E1945" s="9">
        <f>Daten!D1945</f>
        <v>0</v>
      </c>
      <c r="F1945" s="8">
        <f t="shared" si="184"/>
        <v>4205.5522388059699</v>
      </c>
      <c r="H1945" s="25">
        <f t="shared" ca="1" si="185"/>
        <v>26476</v>
      </c>
      <c r="I1945" s="7">
        <f t="shared" ca="1" si="186"/>
        <v>71</v>
      </c>
      <c r="J1945" s="25">
        <f ca="1">IF(I1945=0,0,COUNTIF(I$19:$I1945,C1945*10+1))</f>
        <v>208</v>
      </c>
      <c r="K1945" s="20">
        <f t="shared" ca="1" si="187"/>
        <v>0</v>
      </c>
      <c r="L1945" s="23">
        <f t="shared" ca="1" si="188"/>
        <v>26476</v>
      </c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</row>
    <row r="1946" spans="1:44" x14ac:dyDescent="0.2">
      <c r="A1946" s="14">
        <f>Daten!A1946</f>
        <v>70808</v>
      </c>
      <c r="B1946" s="7" t="str">
        <f>Daten!B1946</f>
        <v>Elbigenalp</v>
      </c>
      <c r="C1946" s="14">
        <f t="shared" si="183"/>
        <v>7</v>
      </c>
      <c r="D1946" s="8">
        <f>Daten!E1946</f>
        <v>902</v>
      </c>
      <c r="E1946" s="9">
        <f>Daten!D1946</f>
        <v>0</v>
      </c>
      <c r="F1946" s="8">
        <f t="shared" si="184"/>
        <v>1453.9701492537313</v>
      </c>
      <c r="H1946" s="25">
        <f t="shared" ca="1" si="185"/>
        <v>9153</v>
      </c>
      <c r="I1946" s="7">
        <f t="shared" ca="1" si="186"/>
        <v>71</v>
      </c>
      <c r="J1946" s="25">
        <f ca="1">IF(I1946=0,0,COUNTIF(I$19:$I1946,C1946*10+1))</f>
        <v>209</v>
      </c>
      <c r="K1946" s="20">
        <f t="shared" ca="1" si="187"/>
        <v>0</v>
      </c>
      <c r="L1946" s="23">
        <f t="shared" ca="1" si="188"/>
        <v>9153</v>
      </c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</row>
    <row r="1947" spans="1:44" x14ac:dyDescent="0.2">
      <c r="A1947" s="14">
        <f>Daten!A1947</f>
        <v>70809</v>
      </c>
      <c r="B1947" s="7" t="str">
        <f>Daten!B1947</f>
        <v>Elmen</v>
      </c>
      <c r="C1947" s="14">
        <f t="shared" si="183"/>
        <v>7</v>
      </c>
      <c r="D1947" s="8">
        <f>Daten!E1947</f>
        <v>391</v>
      </c>
      <c r="E1947" s="9">
        <f>Daten!D1947</f>
        <v>0</v>
      </c>
      <c r="F1947" s="8">
        <f t="shared" si="184"/>
        <v>630.26865671641792</v>
      </c>
      <c r="H1947" s="25">
        <f t="shared" ca="1" si="185"/>
        <v>3968</v>
      </c>
      <c r="I1947" s="7">
        <f t="shared" ca="1" si="186"/>
        <v>71</v>
      </c>
      <c r="J1947" s="25">
        <f ca="1">IF(I1947=0,0,COUNTIF(I$19:$I1947,C1947*10+1))</f>
        <v>210</v>
      </c>
      <c r="K1947" s="20">
        <f t="shared" ca="1" si="187"/>
        <v>0</v>
      </c>
      <c r="L1947" s="23">
        <f t="shared" ca="1" si="188"/>
        <v>3968</v>
      </c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</row>
    <row r="1948" spans="1:44" x14ac:dyDescent="0.2">
      <c r="A1948" s="14">
        <f>Daten!A1948</f>
        <v>70810</v>
      </c>
      <c r="B1948" s="7" t="str">
        <f>Daten!B1948</f>
        <v>Forchach</v>
      </c>
      <c r="C1948" s="14">
        <f t="shared" si="183"/>
        <v>7</v>
      </c>
      <c r="D1948" s="8">
        <f>Daten!E1948</f>
        <v>248</v>
      </c>
      <c r="E1948" s="9">
        <f>Daten!D1948</f>
        <v>0</v>
      </c>
      <c r="F1948" s="8">
        <f t="shared" si="184"/>
        <v>399.76119402985074</v>
      </c>
      <c r="H1948" s="25">
        <f t="shared" ca="1" si="185"/>
        <v>2517</v>
      </c>
      <c r="I1948" s="7">
        <f t="shared" ca="1" si="186"/>
        <v>71</v>
      </c>
      <c r="J1948" s="25">
        <f ca="1">IF(I1948=0,0,COUNTIF(I$19:$I1948,C1948*10+1))</f>
        <v>211</v>
      </c>
      <c r="K1948" s="20">
        <f t="shared" ca="1" si="187"/>
        <v>0</v>
      </c>
      <c r="L1948" s="23">
        <f t="shared" ca="1" si="188"/>
        <v>2517</v>
      </c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</row>
    <row r="1949" spans="1:44" x14ac:dyDescent="0.2">
      <c r="A1949" s="14">
        <f>Daten!A1949</f>
        <v>70811</v>
      </c>
      <c r="B1949" s="7" t="str">
        <f>Daten!B1949</f>
        <v>Grän</v>
      </c>
      <c r="C1949" s="14">
        <f t="shared" si="183"/>
        <v>7</v>
      </c>
      <c r="D1949" s="8">
        <f>Daten!E1949</f>
        <v>616</v>
      </c>
      <c r="E1949" s="9">
        <f>Daten!D1949</f>
        <v>0</v>
      </c>
      <c r="F1949" s="8">
        <f t="shared" si="184"/>
        <v>992.95522388059703</v>
      </c>
      <c r="H1949" s="25">
        <f t="shared" ca="1" si="185"/>
        <v>6251</v>
      </c>
      <c r="I1949" s="7">
        <f t="shared" ca="1" si="186"/>
        <v>71</v>
      </c>
      <c r="J1949" s="25">
        <f ca="1">IF(I1949=0,0,COUNTIF(I$19:$I1949,C1949*10+1))</f>
        <v>212</v>
      </c>
      <c r="K1949" s="20">
        <f t="shared" ca="1" si="187"/>
        <v>0</v>
      </c>
      <c r="L1949" s="23">
        <f t="shared" ca="1" si="188"/>
        <v>6251</v>
      </c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</row>
    <row r="1950" spans="1:44" x14ac:dyDescent="0.2">
      <c r="A1950" s="14">
        <f>Daten!A1950</f>
        <v>70812</v>
      </c>
      <c r="B1950" s="7" t="str">
        <f>Daten!B1950</f>
        <v>Gramais</v>
      </c>
      <c r="C1950" s="14">
        <f t="shared" si="183"/>
        <v>7</v>
      </c>
      <c r="D1950" s="8">
        <f>Daten!E1950</f>
        <v>40</v>
      </c>
      <c r="E1950" s="9">
        <f>Daten!D1950</f>
        <v>0</v>
      </c>
      <c r="F1950" s="8">
        <f t="shared" si="184"/>
        <v>64.477611940298502</v>
      </c>
      <c r="H1950" s="25">
        <f t="shared" ca="1" si="185"/>
        <v>406</v>
      </c>
      <c r="I1950" s="7">
        <f t="shared" ca="1" si="186"/>
        <v>71</v>
      </c>
      <c r="J1950" s="25">
        <f ca="1">IF(I1950=0,0,COUNTIF(I$19:$I1950,C1950*10+1))</f>
        <v>213</v>
      </c>
      <c r="K1950" s="20">
        <f t="shared" ca="1" si="187"/>
        <v>0</v>
      </c>
      <c r="L1950" s="23">
        <f t="shared" ca="1" si="188"/>
        <v>406</v>
      </c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</row>
    <row r="1951" spans="1:44" x14ac:dyDescent="0.2">
      <c r="A1951" s="14">
        <f>Daten!A1951</f>
        <v>70813</v>
      </c>
      <c r="B1951" s="7" t="str">
        <f>Daten!B1951</f>
        <v>Häselgehr</v>
      </c>
      <c r="C1951" s="14">
        <f t="shared" si="183"/>
        <v>7</v>
      </c>
      <c r="D1951" s="8">
        <f>Daten!E1951</f>
        <v>672</v>
      </c>
      <c r="E1951" s="9">
        <f>Daten!D1951</f>
        <v>0</v>
      </c>
      <c r="F1951" s="8">
        <f t="shared" si="184"/>
        <v>1083.2238805970148</v>
      </c>
      <c r="H1951" s="25">
        <f t="shared" ca="1" si="185"/>
        <v>6819</v>
      </c>
      <c r="I1951" s="7">
        <f t="shared" ca="1" si="186"/>
        <v>71</v>
      </c>
      <c r="J1951" s="25">
        <f ca="1">IF(I1951=0,0,COUNTIF(I$19:$I1951,C1951*10+1))</f>
        <v>214</v>
      </c>
      <c r="K1951" s="20">
        <f t="shared" ca="1" si="187"/>
        <v>0</v>
      </c>
      <c r="L1951" s="23">
        <f t="shared" ca="1" si="188"/>
        <v>6819</v>
      </c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</row>
    <row r="1952" spans="1:44" x14ac:dyDescent="0.2">
      <c r="A1952" s="14">
        <f>Daten!A1952</f>
        <v>70814</v>
      </c>
      <c r="B1952" s="7" t="str">
        <f>Daten!B1952</f>
        <v>Heiterwang</v>
      </c>
      <c r="C1952" s="14">
        <f t="shared" si="183"/>
        <v>7</v>
      </c>
      <c r="D1952" s="8">
        <f>Daten!E1952</f>
        <v>545</v>
      </c>
      <c r="E1952" s="9">
        <f>Daten!D1952</f>
        <v>0</v>
      </c>
      <c r="F1952" s="8">
        <f t="shared" si="184"/>
        <v>878.50746268656712</v>
      </c>
      <c r="H1952" s="25">
        <f t="shared" ca="1" si="185"/>
        <v>5531</v>
      </c>
      <c r="I1952" s="7">
        <f t="shared" ca="1" si="186"/>
        <v>71</v>
      </c>
      <c r="J1952" s="25">
        <f ca="1">IF(I1952=0,0,COUNTIF(I$19:$I1952,C1952*10+1))</f>
        <v>215</v>
      </c>
      <c r="K1952" s="20">
        <f t="shared" ca="1" si="187"/>
        <v>0</v>
      </c>
      <c r="L1952" s="23">
        <f t="shared" ca="1" si="188"/>
        <v>5531</v>
      </c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</row>
    <row r="1953" spans="1:44" x14ac:dyDescent="0.2">
      <c r="A1953" s="14">
        <f>Daten!A1953</f>
        <v>70815</v>
      </c>
      <c r="B1953" s="7" t="str">
        <f>Daten!B1953</f>
        <v>Hinterhornbach</v>
      </c>
      <c r="C1953" s="14">
        <f t="shared" si="183"/>
        <v>7</v>
      </c>
      <c r="D1953" s="8">
        <f>Daten!E1953</f>
        <v>93</v>
      </c>
      <c r="E1953" s="9">
        <f>Daten!D1953</f>
        <v>0</v>
      </c>
      <c r="F1953" s="8">
        <f t="shared" si="184"/>
        <v>149.91044776119404</v>
      </c>
      <c r="H1953" s="25">
        <f t="shared" ca="1" si="185"/>
        <v>944</v>
      </c>
      <c r="I1953" s="7">
        <f t="shared" ca="1" si="186"/>
        <v>71</v>
      </c>
      <c r="J1953" s="25">
        <f ca="1">IF(I1953=0,0,COUNTIF(I$19:$I1953,C1953*10+1))</f>
        <v>216</v>
      </c>
      <c r="K1953" s="20">
        <f t="shared" ca="1" si="187"/>
        <v>0</v>
      </c>
      <c r="L1953" s="23">
        <f t="shared" ca="1" si="188"/>
        <v>944</v>
      </c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</row>
    <row r="1954" spans="1:44" x14ac:dyDescent="0.2">
      <c r="A1954" s="14">
        <f>Daten!A1954</f>
        <v>70816</v>
      </c>
      <c r="B1954" s="7" t="str">
        <f>Daten!B1954</f>
        <v>Höfen</v>
      </c>
      <c r="C1954" s="14">
        <f t="shared" si="183"/>
        <v>7</v>
      </c>
      <c r="D1954" s="8">
        <f>Daten!E1954</f>
        <v>1266</v>
      </c>
      <c r="E1954" s="9">
        <f>Daten!D1954</f>
        <v>0</v>
      </c>
      <c r="F1954" s="8">
        <f t="shared" si="184"/>
        <v>2040.7164179104477</v>
      </c>
      <c r="H1954" s="25">
        <f t="shared" ca="1" si="185"/>
        <v>12847</v>
      </c>
      <c r="I1954" s="7">
        <f t="shared" ca="1" si="186"/>
        <v>71</v>
      </c>
      <c r="J1954" s="25">
        <f ca="1">IF(I1954=0,0,COUNTIF(I$19:$I1954,C1954*10+1))</f>
        <v>217</v>
      </c>
      <c r="K1954" s="20">
        <f t="shared" ca="1" si="187"/>
        <v>0</v>
      </c>
      <c r="L1954" s="23">
        <f t="shared" ca="1" si="188"/>
        <v>12847</v>
      </c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</row>
    <row r="1955" spans="1:44" x14ac:dyDescent="0.2">
      <c r="A1955" s="14">
        <f>Daten!A1955</f>
        <v>70817</v>
      </c>
      <c r="B1955" s="7" t="str">
        <f>Daten!B1955</f>
        <v>Holzgau</v>
      </c>
      <c r="C1955" s="14">
        <f t="shared" si="183"/>
        <v>7</v>
      </c>
      <c r="D1955" s="8">
        <f>Daten!E1955</f>
        <v>388</v>
      </c>
      <c r="E1955" s="9">
        <f>Daten!D1955</f>
        <v>0</v>
      </c>
      <c r="F1955" s="8">
        <f t="shared" si="184"/>
        <v>625.43283582089555</v>
      </c>
      <c r="H1955" s="25">
        <f t="shared" ca="1" si="185"/>
        <v>3937</v>
      </c>
      <c r="I1955" s="7">
        <f t="shared" ca="1" si="186"/>
        <v>71</v>
      </c>
      <c r="J1955" s="25">
        <f ca="1">IF(I1955=0,0,COUNTIF(I$19:$I1955,C1955*10+1))</f>
        <v>218</v>
      </c>
      <c r="K1955" s="20">
        <f t="shared" ca="1" si="187"/>
        <v>0</v>
      </c>
      <c r="L1955" s="23">
        <f t="shared" ca="1" si="188"/>
        <v>3937</v>
      </c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</row>
    <row r="1956" spans="1:44" x14ac:dyDescent="0.2">
      <c r="A1956" s="14">
        <f>Daten!A1956</f>
        <v>70818</v>
      </c>
      <c r="B1956" s="7" t="str">
        <f>Daten!B1956</f>
        <v>Jungholz</v>
      </c>
      <c r="C1956" s="14">
        <f t="shared" si="183"/>
        <v>7</v>
      </c>
      <c r="D1956" s="8">
        <f>Daten!E1956</f>
        <v>297</v>
      </c>
      <c r="E1956" s="9">
        <f>Daten!D1956</f>
        <v>0</v>
      </c>
      <c r="F1956" s="8">
        <f t="shared" si="184"/>
        <v>478.74626865671644</v>
      </c>
      <c r="H1956" s="25">
        <f t="shared" ca="1" si="185"/>
        <v>3014</v>
      </c>
      <c r="I1956" s="7">
        <f t="shared" ca="1" si="186"/>
        <v>71</v>
      </c>
      <c r="J1956" s="25">
        <f ca="1">IF(I1956=0,0,COUNTIF(I$19:$I1956,C1956*10+1))</f>
        <v>219</v>
      </c>
      <c r="K1956" s="20">
        <f t="shared" ca="1" si="187"/>
        <v>0</v>
      </c>
      <c r="L1956" s="23">
        <f t="shared" ca="1" si="188"/>
        <v>3014</v>
      </c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</row>
    <row r="1957" spans="1:44" x14ac:dyDescent="0.2">
      <c r="A1957" s="14">
        <f>Daten!A1957</f>
        <v>70819</v>
      </c>
      <c r="B1957" s="7" t="str">
        <f>Daten!B1957</f>
        <v>Kaisers</v>
      </c>
      <c r="C1957" s="14">
        <f t="shared" si="183"/>
        <v>7</v>
      </c>
      <c r="D1957" s="8">
        <f>Daten!E1957</f>
        <v>73</v>
      </c>
      <c r="E1957" s="9">
        <f>Daten!D1957</f>
        <v>0</v>
      </c>
      <c r="F1957" s="8">
        <f t="shared" si="184"/>
        <v>117.67164179104478</v>
      </c>
      <c r="H1957" s="25">
        <f t="shared" ca="1" si="185"/>
        <v>741</v>
      </c>
      <c r="I1957" s="7">
        <f t="shared" ca="1" si="186"/>
        <v>71</v>
      </c>
      <c r="J1957" s="25">
        <f ca="1">IF(I1957=0,0,COUNTIF(I$19:$I1957,C1957*10+1))</f>
        <v>220</v>
      </c>
      <c r="K1957" s="20">
        <f t="shared" ca="1" si="187"/>
        <v>0</v>
      </c>
      <c r="L1957" s="23">
        <f t="shared" ca="1" si="188"/>
        <v>741</v>
      </c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</row>
    <row r="1958" spans="1:44" x14ac:dyDescent="0.2">
      <c r="A1958" s="14">
        <f>Daten!A1958</f>
        <v>70820</v>
      </c>
      <c r="B1958" s="7" t="str">
        <f>Daten!B1958</f>
        <v>Lechaschau</v>
      </c>
      <c r="C1958" s="14">
        <f t="shared" si="183"/>
        <v>7</v>
      </c>
      <c r="D1958" s="8">
        <f>Daten!E1958</f>
        <v>2091</v>
      </c>
      <c r="E1958" s="9">
        <f>Daten!D1958</f>
        <v>0</v>
      </c>
      <c r="F1958" s="8">
        <f t="shared" si="184"/>
        <v>3370.5671641791046</v>
      </c>
      <c r="H1958" s="25">
        <f t="shared" ca="1" si="185"/>
        <v>21219</v>
      </c>
      <c r="I1958" s="7">
        <f t="shared" ca="1" si="186"/>
        <v>71</v>
      </c>
      <c r="J1958" s="25">
        <f ca="1">IF(I1958=0,0,COUNTIF(I$19:$I1958,C1958*10+1))</f>
        <v>221</v>
      </c>
      <c r="K1958" s="20">
        <f t="shared" ca="1" si="187"/>
        <v>0</v>
      </c>
      <c r="L1958" s="23">
        <f t="shared" ca="1" si="188"/>
        <v>21219</v>
      </c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</row>
    <row r="1959" spans="1:44" x14ac:dyDescent="0.2">
      <c r="A1959" s="14">
        <f>Daten!A1959</f>
        <v>70821</v>
      </c>
      <c r="B1959" s="7" t="str">
        <f>Daten!B1959</f>
        <v>Lermoos</v>
      </c>
      <c r="C1959" s="14">
        <f t="shared" si="183"/>
        <v>7</v>
      </c>
      <c r="D1959" s="8">
        <f>Daten!E1959</f>
        <v>1155</v>
      </c>
      <c r="E1959" s="9">
        <f>Daten!D1959</f>
        <v>0</v>
      </c>
      <c r="F1959" s="8">
        <f t="shared" si="184"/>
        <v>1861.7910447761194</v>
      </c>
      <c r="H1959" s="25">
        <f t="shared" ca="1" si="185"/>
        <v>11721</v>
      </c>
      <c r="I1959" s="7">
        <f t="shared" ca="1" si="186"/>
        <v>71</v>
      </c>
      <c r="J1959" s="25">
        <f ca="1">IF(I1959=0,0,COUNTIF(I$19:$I1959,C1959*10+1))</f>
        <v>222</v>
      </c>
      <c r="K1959" s="20">
        <f t="shared" ca="1" si="187"/>
        <v>0</v>
      </c>
      <c r="L1959" s="23">
        <f t="shared" ca="1" si="188"/>
        <v>11721</v>
      </c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C1959" s="7"/>
      <c r="AD1959" s="7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</row>
    <row r="1960" spans="1:44" x14ac:dyDescent="0.2">
      <c r="A1960" s="14">
        <f>Daten!A1960</f>
        <v>70822</v>
      </c>
      <c r="B1960" s="7" t="str">
        <f>Daten!B1960</f>
        <v>Musau</v>
      </c>
      <c r="C1960" s="14">
        <f t="shared" si="183"/>
        <v>7</v>
      </c>
      <c r="D1960" s="8">
        <f>Daten!E1960</f>
        <v>385</v>
      </c>
      <c r="E1960" s="9">
        <f>Daten!D1960</f>
        <v>0</v>
      </c>
      <c r="F1960" s="8">
        <f t="shared" si="184"/>
        <v>620.59701492537317</v>
      </c>
      <c r="H1960" s="25">
        <f t="shared" ca="1" si="185"/>
        <v>3907</v>
      </c>
      <c r="I1960" s="7">
        <f t="shared" ca="1" si="186"/>
        <v>71</v>
      </c>
      <c r="J1960" s="25">
        <f ca="1">IF(I1960=0,0,COUNTIF(I$19:$I1960,C1960*10+1))</f>
        <v>223</v>
      </c>
      <c r="K1960" s="20">
        <f t="shared" ca="1" si="187"/>
        <v>0</v>
      </c>
      <c r="L1960" s="23">
        <f t="shared" ca="1" si="188"/>
        <v>3907</v>
      </c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</row>
    <row r="1961" spans="1:44" x14ac:dyDescent="0.2">
      <c r="A1961" s="14">
        <f>Daten!A1961</f>
        <v>70823</v>
      </c>
      <c r="B1961" s="7" t="str">
        <f>Daten!B1961</f>
        <v>Namlos</v>
      </c>
      <c r="C1961" s="14">
        <f t="shared" si="183"/>
        <v>7</v>
      </c>
      <c r="D1961" s="8">
        <f>Daten!E1961</f>
        <v>61</v>
      </c>
      <c r="E1961" s="9">
        <f>Daten!D1961</f>
        <v>0</v>
      </c>
      <c r="F1961" s="8">
        <f t="shared" si="184"/>
        <v>98.328358208955223</v>
      </c>
      <c r="H1961" s="25">
        <f t="shared" ca="1" si="185"/>
        <v>619</v>
      </c>
      <c r="I1961" s="7">
        <f t="shared" ca="1" si="186"/>
        <v>71</v>
      </c>
      <c r="J1961" s="25">
        <f ca="1">IF(I1961=0,0,COUNTIF(I$19:$I1961,C1961*10+1))</f>
        <v>224</v>
      </c>
      <c r="K1961" s="20">
        <f t="shared" ca="1" si="187"/>
        <v>0</v>
      </c>
      <c r="L1961" s="23">
        <f t="shared" ca="1" si="188"/>
        <v>619</v>
      </c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</row>
    <row r="1962" spans="1:44" x14ac:dyDescent="0.2">
      <c r="A1962" s="14">
        <f>Daten!A1962</f>
        <v>70824</v>
      </c>
      <c r="B1962" s="7" t="str">
        <f>Daten!B1962</f>
        <v>Nesselwängle</v>
      </c>
      <c r="C1962" s="14">
        <f t="shared" si="183"/>
        <v>7</v>
      </c>
      <c r="D1962" s="8">
        <f>Daten!E1962</f>
        <v>464</v>
      </c>
      <c r="E1962" s="9">
        <f>Daten!D1962</f>
        <v>0</v>
      </c>
      <c r="F1962" s="8">
        <f t="shared" si="184"/>
        <v>747.94029850746267</v>
      </c>
      <c r="H1962" s="25">
        <f t="shared" ca="1" si="185"/>
        <v>4709</v>
      </c>
      <c r="I1962" s="7">
        <f t="shared" ca="1" si="186"/>
        <v>71</v>
      </c>
      <c r="J1962" s="25">
        <f ca="1">IF(I1962=0,0,COUNTIF(I$19:$I1962,C1962*10+1))</f>
        <v>225</v>
      </c>
      <c r="K1962" s="20">
        <f t="shared" ca="1" si="187"/>
        <v>0</v>
      </c>
      <c r="L1962" s="23">
        <f t="shared" ca="1" si="188"/>
        <v>4709</v>
      </c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</row>
    <row r="1963" spans="1:44" x14ac:dyDescent="0.2">
      <c r="A1963" s="14">
        <f>Daten!A1963</f>
        <v>70825</v>
      </c>
      <c r="B1963" s="7" t="str">
        <f>Daten!B1963</f>
        <v>Pfafflar</v>
      </c>
      <c r="C1963" s="14">
        <f t="shared" si="183"/>
        <v>7</v>
      </c>
      <c r="D1963" s="8">
        <f>Daten!E1963</f>
        <v>92</v>
      </c>
      <c r="E1963" s="9">
        <f>Daten!D1963</f>
        <v>0</v>
      </c>
      <c r="F1963" s="8">
        <f t="shared" si="184"/>
        <v>148.29850746268656</v>
      </c>
      <c r="H1963" s="25">
        <f t="shared" ca="1" si="185"/>
        <v>934</v>
      </c>
      <c r="I1963" s="7">
        <f t="shared" ca="1" si="186"/>
        <v>71</v>
      </c>
      <c r="J1963" s="25">
        <f ca="1">IF(I1963=0,0,COUNTIF(I$19:$I1963,C1963*10+1))</f>
        <v>226</v>
      </c>
      <c r="K1963" s="20">
        <f t="shared" ca="1" si="187"/>
        <v>0</v>
      </c>
      <c r="L1963" s="23">
        <f t="shared" ca="1" si="188"/>
        <v>934</v>
      </c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</row>
    <row r="1964" spans="1:44" x14ac:dyDescent="0.2">
      <c r="A1964" s="14">
        <f>Daten!A1964</f>
        <v>70826</v>
      </c>
      <c r="B1964" s="7" t="str">
        <f>Daten!B1964</f>
        <v>Pflach</v>
      </c>
      <c r="C1964" s="14">
        <f t="shared" si="183"/>
        <v>7</v>
      </c>
      <c r="D1964" s="8">
        <f>Daten!E1964</f>
        <v>1589</v>
      </c>
      <c r="E1964" s="9">
        <f>Daten!D1964</f>
        <v>0</v>
      </c>
      <c r="F1964" s="8">
        <f t="shared" si="184"/>
        <v>2561.373134328358</v>
      </c>
      <c r="H1964" s="25">
        <f t="shared" ca="1" si="185"/>
        <v>16125</v>
      </c>
      <c r="I1964" s="7">
        <f t="shared" ca="1" si="186"/>
        <v>71</v>
      </c>
      <c r="J1964" s="25">
        <f ca="1">IF(I1964=0,0,COUNTIF(I$19:$I1964,C1964*10+1))</f>
        <v>227</v>
      </c>
      <c r="K1964" s="20">
        <f t="shared" ca="1" si="187"/>
        <v>0</v>
      </c>
      <c r="L1964" s="23">
        <f t="shared" ca="1" si="188"/>
        <v>16125</v>
      </c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</row>
    <row r="1965" spans="1:44" x14ac:dyDescent="0.2">
      <c r="A1965" s="14">
        <f>Daten!A1965</f>
        <v>70827</v>
      </c>
      <c r="B1965" s="7" t="str">
        <f>Daten!B1965</f>
        <v>Pinswang</v>
      </c>
      <c r="C1965" s="14">
        <f t="shared" si="183"/>
        <v>7</v>
      </c>
      <c r="D1965" s="8">
        <f>Daten!E1965</f>
        <v>423</v>
      </c>
      <c r="E1965" s="9">
        <f>Daten!D1965</f>
        <v>0</v>
      </c>
      <c r="F1965" s="8">
        <f t="shared" si="184"/>
        <v>681.85074626865674</v>
      </c>
      <c r="H1965" s="25">
        <f t="shared" ca="1" si="185"/>
        <v>4293</v>
      </c>
      <c r="I1965" s="7">
        <f t="shared" ca="1" si="186"/>
        <v>71</v>
      </c>
      <c r="J1965" s="25">
        <f ca="1">IF(I1965=0,0,COUNTIF(I$19:$I1965,C1965*10+1))</f>
        <v>228</v>
      </c>
      <c r="K1965" s="20">
        <f t="shared" ca="1" si="187"/>
        <v>0</v>
      </c>
      <c r="L1965" s="23">
        <f t="shared" ca="1" si="188"/>
        <v>4293</v>
      </c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</row>
    <row r="1966" spans="1:44" x14ac:dyDescent="0.2">
      <c r="A1966" s="14">
        <f>Daten!A1966</f>
        <v>70828</v>
      </c>
      <c r="B1966" s="7" t="str">
        <f>Daten!B1966</f>
        <v>Reutte</v>
      </c>
      <c r="C1966" s="14">
        <f t="shared" si="183"/>
        <v>7</v>
      </c>
      <c r="D1966" s="8">
        <f>Daten!E1966</f>
        <v>7151</v>
      </c>
      <c r="E1966" s="9">
        <f>Daten!D1966</f>
        <v>0</v>
      </c>
      <c r="F1966" s="8">
        <f t="shared" si="184"/>
        <v>11526.985074626866</v>
      </c>
      <c r="H1966" s="25">
        <f t="shared" ca="1" si="185"/>
        <v>72568</v>
      </c>
      <c r="I1966" s="7">
        <f t="shared" ca="1" si="186"/>
        <v>71</v>
      </c>
      <c r="J1966" s="25">
        <f ca="1">IF(I1966=0,0,COUNTIF(I$19:$I1966,C1966*10+1))</f>
        <v>229</v>
      </c>
      <c r="K1966" s="20">
        <f t="shared" ca="1" si="187"/>
        <v>0</v>
      </c>
      <c r="L1966" s="23">
        <f t="shared" ca="1" si="188"/>
        <v>72568</v>
      </c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</row>
    <row r="1967" spans="1:44" x14ac:dyDescent="0.2">
      <c r="A1967" s="14">
        <f>Daten!A1967</f>
        <v>70829</v>
      </c>
      <c r="B1967" s="7" t="str">
        <f>Daten!B1967</f>
        <v>Schattwald</v>
      </c>
      <c r="C1967" s="14">
        <f t="shared" si="183"/>
        <v>7</v>
      </c>
      <c r="D1967" s="8">
        <f>Daten!E1967</f>
        <v>452</v>
      </c>
      <c r="E1967" s="9">
        <f>Daten!D1967</f>
        <v>0</v>
      </c>
      <c r="F1967" s="8">
        <f t="shared" si="184"/>
        <v>728.59701492537317</v>
      </c>
      <c r="H1967" s="25">
        <f t="shared" ca="1" si="185"/>
        <v>4587</v>
      </c>
      <c r="I1967" s="7">
        <f t="shared" ca="1" si="186"/>
        <v>71</v>
      </c>
      <c r="J1967" s="25">
        <f ca="1">IF(I1967=0,0,COUNTIF(I$19:$I1967,C1967*10+1))</f>
        <v>230</v>
      </c>
      <c r="K1967" s="20">
        <f t="shared" ca="1" si="187"/>
        <v>0</v>
      </c>
      <c r="L1967" s="23">
        <f t="shared" ca="1" si="188"/>
        <v>4587</v>
      </c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</row>
    <row r="1968" spans="1:44" x14ac:dyDescent="0.2">
      <c r="A1968" s="14">
        <f>Daten!A1968</f>
        <v>70830</v>
      </c>
      <c r="B1968" s="7" t="str">
        <f>Daten!B1968</f>
        <v>Stanzach</v>
      </c>
      <c r="C1968" s="14">
        <f t="shared" si="183"/>
        <v>7</v>
      </c>
      <c r="D1968" s="8">
        <f>Daten!E1968</f>
        <v>517</v>
      </c>
      <c r="E1968" s="9">
        <f>Daten!D1968</f>
        <v>0</v>
      </c>
      <c r="F1968" s="8">
        <f t="shared" si="184"/>
        <v>833.37313432835822</v>
      </c>
      <c r="H1968" s="25">
        <f t="shared" ca="1" si="185"/>
        <v>5247</v>
      </c>
      <c r="I1968" s="7">
        <f t="shared" ca="1" si="186"/>
        <v>71</v>
      </c>
      <c r="J1968" s="25">
        <f ca="1">IF(I1968=0,0,COUNTIF(I$19:$I1968,C1968*10+1))</f>
        <v>231</v>
      </c>
      <c r="K1968" s="20">
        <f t="shared" ca="1" si="187"/>
        <v>0</v>
      </c>
      <c r="L1968" s="23">
        <f t="shared" ca="1" si="188"/>
        <v>5247</v>
      </c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</row>
    <row r="1969" spans="1:44" x14ac:dyDescent="0.2">
      <c r="A1969" s="14">
        <f>Daten!A1969</f>
        <v>70831</v>
      </c>
      <c r="B1969" s="7" t="str">
        <f>Daten!B1969</f>
        <v>Steeg</v>
      </c>
      <c r="C1969" s="14">
        <f t="shared" si="183"/>
        <v>7</v>
      </c>
      <c r="D1969" s="8">
        <f>Daten!E1969</f>
        <v>666</v>
      </c>
      <c r="E1969" s="9">
        <f>Daten!D1969</f>
        <v>0</v>
      </c>
      <c r="F1969" s="8">
        <f t="shared" si="184"/>
        <v>1073.5522388059701</v>
      </c>
      <c r="H1969" s="25">
        <f t="shared" ca="1" si="185"/>
        <v>6759</v>
      </c>
      <c r="I1969" s="7">
        <f t="shared" ca="1" si="186"/>
        <v>71</v>
      </c>
      <c r="J1969" s="25">
        <f ca="1">IF(I1969=0,0,COUNTIF(I$19:$I1969,C1969*10+1))</f>
        <v>232</v>
      </c>
      <c r="K1969" s="20">
        <f t="shared" ca="1" si="187"/>
        <v>0</v>
      </c>
      <c r="L1969" s="23">
        <f t="shared" ca="1" si="188"/>
        <v>6759</v>
      </c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</row>
    <row r="1970" spans="1:44" x14ac:dyDescent="0.2">
      <c r="A1970" s="14">
        <f>Daten!A1970</f>
        <v>70832</v>
      </c>
      <c r="B1970" s="7" t="str">
        <f>Daten!B1970</f>
        <v>Tannheim</v>
      </c>
      <c r="C1970" s="14">
        <f t="shared" si="183"/>
        <v>7</v>
      </c>
      <c r="D1970" s="8">
        <f>Daten!E1970</f>
        <v>1164</v>
      </c>
      <c r="E1970" s="9">
        <f>Daten!D1970</f>
        <v>0</v>
      </c>
      <c r="F1970" s="8">
        <f t="shared" si="184"/>
        <v>1876.2985074626865</v>
      </c>
      <c r="H1970" s="25">
        <f t="shared" ca="1" si="185"/>
        <v>11812</v>
      </c>
      <c r="I1970" s="7">
        <f t="shared" ca="1" si="186"/>
        <v>71</v>
      </c>
      <c r="J1970" s="25">
        <f ca="1">IF(I1970=0,0,COUNTIF(I$19:$I1970,C1970*10+1))</f>
        <v>233</v>
      </c>
      <c r="K1970" s="20">
        <f t="shared" ca="1" si="187"/>
        <v>0</v>
      </c>
      <c r="L1970" s="23">
        <f t="shared" ca="1" si="188"/>
        <v>11812</v>
      </c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</row>
    <row r="1971" spans="1:44" x14ac:dyDescent="0.2">
      <c r="A1971" s="14">
        <f>Daten!A1971</f>
        <v>70833</v>
      </c>
      <c r="B1971" s="7" t="str">
        <f>Daten!B1971</f>
        <v>Vils</v>
      </c>
      <c r="C1971" s="14">
        <f t="shared" si="183"/>
        <v>7</v>
      </c>
      <c r="D1971" s="8">
        <f>Daten!E1971</f>
        <v>1499</v>
      </c>
      <c r="E1971" s="9">
        <f>Daten!D1971</f>
        <v>0</v>
      </c>
      <c r="F1971" s="8">
        <f t="shared" si="184"/>
        <v>2416.2985074626868</v>
      </c>
      <c r="H1971" s="25">
        <f t="shared" ca="1" si="185"/>
        <v>15212</v>
      </c>
      <c r="I1971" s="7">
        <f t="shared" ca="1" si="186"/>
        <v>71</v>
      </c>
      <c r="J1971" s="25">
        <f ca="1">IF(I1971=0,0,COUNTIF(I$19:$I1971,C1971*10+1))</f>
        <v>234</v>
      </c>
      <c r="K1971" s="20">
        <f t="shared" ca="1" si="187"/>
        <v>0</v>
      </c>
      <c r="L1971" s="23">
        <f t="shared" ca="1" si="188"/>
        <v>15212</v>
      </c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</row>
    <row r="1972" spans="1:44" x14ac:dyDescent="0.2">
      <c r="A1972" s="14">
        <f>Daten!A1972</f>
        <v>70834</v>
      </c>
      <c r="B1972" s="7" t="str">
        <f>Daten!B1972</f>
        <v>Vorderhornbach</v>
      </c>
      <c r="C1972" s="14">
        <f t="shared" si="183"/>
        <v>7</v>
      </c>
      <c r="D1972" s="8">
        <f>Daten!E1972</f>
        <v>274</v>
      </c>
      <c r="E1972" s="9">
        <f>Daten!D1972</f>
        <v>0</v>
      </c>
      <c r="F1972" s="8">
        <f t="shared" si="184"/>
        <v>441.67164179104475</v>
      </c>
      <c r="H1972" s="25">
        <f t="shared" ca="1" si="185"/>
        <v>2781</v>
      </c>
      <c r="I1972" s="7">
        <f t="shared" ca="1" si="186"/>
        <v>71</v>
      </c>
      <c r="J1972" s="25">
        <f ca="1">IF(I1972=0,0,COUNTIF(I$19:$I1972,C1972*10+1))</f>
        <v>235</v>
      </c>
      <c r="K1972" s="20">
        <f t="shared" ca="1" si="187"/>
        <v>0</v>
      </c>
      <c r="L1972" s="23">
        <f t="shared" ca="1" si="188"/>
        <v>2781</v>
      </c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</row>
    <row r="1973" spans="1:44" x14ac:dyDescent="0.2">
      <c r="A1973" s="14">
        <f>Daten!A1973</f>
        <v>70835</v>
      </c>
      <c r="B1973" s="7" t="str">
        <f>Daten!B1973</f>
        <v>Wängle</v>
      </c>
      <c r="C1973" s="14">
        <f t="shared" si="183"/>
        <v>7</v>
      </c>
      <c r="D1973" s="8">
        <f>Daten!E1973</f>
        <v>968</v>
      </c>
      <c r="E1973" s="9">
        <f>Daten!D1973</f>
        <v>0</v>
      </c>
      <c r="F1973" s="8">
        <f t="shared" si="184"/>
        <v>1560.358208955224</v>
      </c>
      <c r="H1973" s="25">
        <f t="shared" ca="1" si="185"/>
        <v>9823</v>
      </c>
      <c r="I1973" s="7">
        <f t="shared" ca="1" si="186"/>
        <v>71</v>
      </c>
      <c r="J1973" s="25">
        <f ca="1">IF(I1973=0,0,COUNTIF(I$19:$I1973,C1973*10+1))</f>
        <v>236</v>
      </c>
      <c r="K1973" s="20">
        <f t="shared" ca="1" si="187"/>
        <v>0</v>
      </c>
      <c r="L1973" s="23">
        <f t="shared" ca="1" si="188"/>
        <v>9823</v>
      </c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</row>
    <row r="1974" spans="1:44" x14ac:dyDescent="0.2">
      <c r="A1974" s="14">
        <f>Daten!A1974</f>
        <v>70836</v>
      </c>
      <c r="B1974" s="7" t="str">
        <f>Daten!B1974</f>
        <v>Weißenbach am Lech</v>
      </c>
      <c r="C1974" s="14">
        <f t="shared" si="183"/>
        <v>7</v>
      </c>
      <c r="D1974" s="8">
        <f>Daten!E1974</f>
        <v>1258</v>
      </c>
      <c r="E1974" s="9">
        <f>Daten!D1974</f>
        <v>0</v>
      </c>
      <c r="F1974" s="8">
        <f t="shared" si="184"/>
        <v>2027.8208955223881</v>
      </c>
      <c r="H1974" s="25">
        <f t="shared" ca="1" si="185"/>
        <v>12766</v>
      </c>
      <c r="I1974" s="7">
        <f t="shared" ca="1" si="186"/>
        <v>71</v>
      </c>
      <c r="J1974" s="25">
        <f ca="1">IF(I1974=0,0,COUNTIF(I$19:$I1974,C1974*10+1))</f>
        <v>237</v>
      </c>
      <c r="K1974" s="20">
        <f t="shared" ca="1" si="187"/>
        <v>0</v>
      </c>
      <c r="L1974" s="23">
        <f t="shared" ca="1" si="188"/>
        <v>12766</v>
      </c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</row>
    <row r="1975" spans="1:44" x14ac:dyDescent="0.2">
      <c r="A1975" s="14">
        <f>Daten!A1975</f>
        <v>70837</v>
      </c>
      <c r="B1975" s="7" t="str">
        <f>Daten!B1975</f>
        <v>Zöblen</v>
      </c>
      <c r="C1975" s="14">
        <f t="shared" si="183"/>
        <v>7</v>
      </c>
      <c r="D1975" s="8">
        <f>Daten!E1975</f>
        <v>246</v>
      </c>
      <c r="E1975" s="9">
        <f>Daten!D1975</f>
        <v>0</v>
      </c>
      <c r="F1975" s="8">
        <f t="shared" si="184"/>
        <v>396.53731343283584</v>
      </c>
      <c r="H1975" s="25">
        <f t="shared" ca="1" si="185"/>
        <v>2496</v>
      </c>
      <c r="I1975" s="7">
        <f t="shared" ca="1" si="186"/>
        <v>71</v>
      </c>
      <c r="J1975" s="25">
        <f ca="1">IF(I1975=0,0,COUNTIF(I$19:$I1975,C1975*10+1))</f>
        <v>238</v>
      </c>
      <c r="K1975" s="20">
        <f t="shared" ca="1" si="187"/>
        <v>0</v>
      </c>
      <c r="L1975" s="23">
        <f t="shared" ca="1" si="188"/>
        <v>2496</v>
      </c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</row>
    <row r="1976" spans="1:44" x14ac:dyDescent="0.2">
      <c r="A1976" s="14">
        <f>Daten!A1976</f>
        <v>70901</v>
      </c>
      <c r="B1976" s="7" t="str">
        <f>Daten!B1976</f>
        <v>Achenkirch</v>
      </c>
      <c r="C1976" s="14">
        <f t="shared" si="183"/>
        <v>7</v>
      </c>
      <c r="D1976" s="8">
        <f>Daten!E1976</f>
        <v>2256</v>
      </c>
      <c r="E1976" s="9">
        <f>Daten!D1976</f>
        <v>0</v>
      </c>
      <c r="F1976" s="8">
        <f t="shared" si="184"/>
        <v>3636.5373134328356</v>
      </c>
      <c r="H1976" s="25">
        <f t="shared" ca="1" si="185"/>
        <v>22894</v>
      </c>
      <c r="I1976" s="7">
        <f t="shared" ca="1" si="186"/>
        <v>71</v>
      </c>
      <c r="J1976" s="25">
        <f ca="1">IF(I1976=0,0,COUNTIF(I$19:$I1976,C1976*10+1))</f>
        <v>239</v>
      </c>
      <c r="K1976" s="20">
        <f t="shared" ca="1" si="187"/>
        <v>0</v>
      </c>
      <c r="L1976" s="23">
        <f t="shared" ca="1" si="188"/>
        <v>22894</v>
      </c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</row>
    <row r="1977" spans="1:44" x14ac:dyDescent="0.2">
      <c r="A1977" s="14">
        <f>Daten!A1977</f>
        <v>70902</v>
      </c>
      <c r="B1977" s="7" t="str">
        <f>Daten!B1977</f>
        <v>Aschau im Zillertal</v>
      </c>
      <c r="C1977" s="14">
        <f t="shared" si="183"/>
        <v>7</v>
      </c>
      <c r="D1977" s="8">
        <f>Daten!E1977</f>
        <v>1881</v>
      </c>
      <c r="E1977" s="9">
        <f>Daten!D1977</f>
        <v>0</v>
      </c>
      <c r="F1977" s="8">
        <f t="shared" si="184"/>
        <v>3032.0597014925374</v>
      </c>
      <c r="H1977" s="25">
        <f t="shared" ca="1" si="185"/>
        <v>19088</v>
      </c>
      <c r="I1977" s="7">
        <f t="shared" ca="1" si="186"/>
        <v>71</v>
      </c>
      <c r="J1977" s="25">
        <f ca="1">IF(I1977=0,0,COUNTIF(I$19:$I1977,C1977*10+1))</f>
        <v>240</v>
      </c>
      <c r="K1977" s="20">
        <f t="shared" ca="1" si="187"/>
        <v>0</v>
      </c>
      <c r="L1977" s="23">
        <f t="shared" ca="1" si="188"/>
        <v>19088</v>
      </c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</row>
    <row r="1978" spans="1:44" x14ac:dyDescent="0.2">
      <c r="A1978" s="14">
        <f>Daten!A1978</f>
        <v>70903</v>
      </c>
      <c r="B1978" s="7" t="str">
        <f>Daten!B1978</f>
        <v>Brandberg</v>
      </c>
      <c r="C1978" s="14">
        <f t="shared" si="183"/>
        <v>7</v>
      </c>
      <c r="D1978" s="8">
        <f>Daten!E1978</f>
        <v>369</v>
      </c>
      <c r="E1978" s="9">
        <f>Daten!D1978</f>
        <v>0</v>
      </c>
      <c r="F1978" s="8">
        <f t="shared" si="184"/>
        <v>594.80597014925377</v>
      </c>
      <c r="H1978" s="25">
        <f t="shared" ca="1" si="185"/>
        <v>3745</v>
      </c>
      <c r="I1978" s="7">
        <f t="shared" ca="1" si="186"/>
        <v>71</v>
      </c>
      <c r="J1978" s="25">
        <f ca="1">IF(I1978=0,0,COUNTIF(I$19:$I1978,C1978*10+1))</f>
        <v>241</v>
      </c>
      <c r="K1978" s="20">
        <f t="shared" ca="1" si="187"/>
        <v>0</v>
      </c>
      <c r="L1978" s="23">
        <f t="shared" ca="1" si="188"/>
        <v>3745</v>
      </c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</row>
    <row r="1979" spans="1:44" x14ac:dyDescent="0.2">
      <c r="A1979" s="14">
        <f>Daten!A1979</f>
        <v>70904</v>
      </c>
      <c r="B1979" s="7" t="str">
        <f>Daten!B1979</f>
        <v>Bruck am Ziller</v>
      </c>
      <c r="C1979" s="14">
        <f t="shared" si="183"/>
        <v>7</v>
      </c>
      <c r="D1979" s="8">
        <f>Daten!E1979</f>
        <v>1139</v>
      </c>
      <c r="E1979" s="9">
        <f>Daten!D1979</f>
        <v>0</v>
      </c>
      <c r="F1979" s="8">
        <f t="shared" si="184"/>
        <v>1836</v>
      </c>
      <c r="H1979" s="25">
        <f t="shared" ca="1" si="185"/>
        <v>11559</v>
      </c>
      <c r="I1979" s="7">
        <f t="shared" ca="1" si="186"/>
        <v>71</v>
      </c>
      <c r="J1979" s="25">
        <f ca="1">IF(I1979=0,0,COUNTIF(I$19:$I1979,C1979*10+1))</f>
        <v>242</v>
      </c>
      <c r="K1979" s="20">
        <f t="shared" ca="1" si="187"/>
        <v>0</v>
      </c>
      <c r="L1979" s="23">
        <f t="shared" ca="1" si="188"/>
        <v>11559</v>
      </c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</row>
    <row r="1980" spans="1:44" x14ac:dyDescent="0.2">
      <c r="A1980" s="14">
        <f>Daten!A1980</f>
        <v>70905</v>
      </c>
      <c r="B1980" s="7" t="str">
        <f>Daten!B1980</f>
        <v>Buch in Tirol</v>
      </c>
      <c r="C1980" s="14">
        <f t="shared" si="183"/>
        <v>7</v>
      </c>
      <c r="D1980" s="8">
        <f>Daten!E1980</f>
        <v>2592</v>
      </c>
      <c r="E1980" s="9">
        <f>Daten!D1980</f>
        <v>0</v>
      </c>
      <c r="F1980" s="8">
        <f t="shared" si="184"/>
        <v>4178.1492537313434</v>
      </c>
      <c r="H1980" s="25">
        <f t="shared" ca="1" si="185"/>
        <v>26304</v>
      </c>
      <c r="I1980" s="7">
        <f t="shared" ca="1" si="186"/>
        <v>71</v>
      </c>
      <c r="J1980" s="25">
        <f ca="1">IF(I1980=0,0,COUNTIF(I$19:$I1980,C1980*10+1))</f>
        <v>243</v>
      </c>
      <c r="K1980" s="20">
        <f t="shared" ca="1" si="187"/>
        <v>0</v>
      </c>
      <c r="L1980" s="23">
        <f t="shared" ca="1" si="188"/>
        <v>26304</v>
      </c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</row>
    <row r="1981" spans="1:44" x14ac:dyDescent="0.2">
      <c r="A1981" s="14">
        <f>Daten!A1981</f>
        <v>70907</v>
      </c>
      <c r="B1981" s="7" t="str">
        <f>Daten!B1981</f>
        <v>Eben am Achensee</v>
      </c>
      <c r="C1981" s="14">
        <f t="shared" si="183"/>
        <v>7</v>
      </c>
      <c r="D1981" s="8">
        <f>Daten!E1981</f>
        <v>3472</v>
      </c>
      <c r="E1981" s="9">
        <f>Daten!D1981</f>
        <v>0</v>
      </c>
      <c r="F1981" s="8">
        <f t="shared" si="184"/>
        <v>5596.6567164179105</v>
      </c>
      <c r="H1981" s="25">
        <f t="shared" ca="1" si="185"/>
        <v>35234</v>
      </c>
      <c r="I1981" s="7">
        <f t="shared" ca="1" si="186"/>
        <v>71</v>
      </c>
      <c r="J1981" s="25">
        <f ca="1">IF(I1981=0,0,COUNTIF(I$19:$I1981,C1981*10+1))</f>
        <v>244</v>
      </c>
      <c r="K1981" s="20">
        <f t="shared" ca="1" si="187"/>
        <v>0</v>
      </c>
      <c r="L1981" s="23">
        <f t="shared" ca="1" si="188"/>
        <v>35234</v>
      </c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</row>
    <row r="1982" spans="1:44" x14ac:dyDescent="0.2">
      <c r="A1982" s="14">
        <f>Daten!A1982</f>
        <v>70908</v>
      </c>
      <c r="B1982" s="7" t="str">
        <f>Daten!B1982</f>
        <v>Finkenberg</v>
      </c>
      <c r="C1982" s="14">
        <f t="shared" si="183"/>
        <v>7</v>
      </c>
      <c r="D1982" s="8">
        <f>Daten!E1982</f>
        <v>1419</v>
      </c>
      <c r="E1982" s="9">
        <f>Daten!D1982</f>
        <v>0</v>
      </c>
      <c r="F1982" s="8">
        <f t="shared" si="184"/>
        <v>2287.3432835820895</v>
      </c>
      <c r="H1982" s="25">
        <f t="shared" ca="1" si="185"/>
        <v>14400</v>
      </c>
      <c r="I1982" s="7">
        <f t="shared" ca="1" si="186"/>
        <v>71</v>
      </c>
      <c r="J1982" s="25">
        <f ca="1">IF(I1982=0,0,COUNTIF(I$19:$I1982,C1982*10+1))</f>
        <v>245</v>
      </c>
      <c r="K1982" s="20">
        <f t="shared" ca="1" si="187"/>
        <v>0</v>
      </c>
      <c r="L1982" s="23">
        <f t="shared" ca="1" si="188"/>
        <v>14400</v>
      </c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</row>
    <row r="1983" spans="1:44" x14ac:dyDescent="0.2">
      <c r="A1983" s="14">
        <f>Daten!A1983</f>
        <v>70909</v>
      </c>
      <c r="B1983" s="7" t="str">
        <f>Daten!B1983</f>
        <v>Fügen</v>
      </c>
      <c r="C1983" s="14">
        <f t="shared" si="183"/>
        <v>7</v>
      </c>
      <c r="D1983" s="8">
        <f>Daten!E1983</f>
        <v>4329</v>
      </c>
      <c r="E1983" s="9">
        <f>Daten!D1983</f>
        <v>0</v>
      </c>
      <c r="F1983" s="8">
        <f t="shared" si="184"/>
        <v>6978.0895522388055</v>
      </c>
      <c r="H1983" s="25">
        <f t="shared" ca="1" si="185"/>
        <v>43931</v>
      </c>
      <c r="I1983" s="7">
        <f t="shared" ca="1" si="186"/>
        <v>71</v>
      </c>
      <c r="J1983" s="25">
        <f ca="1">IF(I1983=0,0,COUNTIF(I$19:$I1983,C1983*10+1))</f>
        <v>246</v>
      </c>
      <c r="K1983" s="20">
        <f t="shared" ca="1" si="187"/>
        <v>0</v>
      </c>
      <c r="L1983" s="23">
        <f t="shared" ca="1" si="188"/>
        <v>43931</v>
      </c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</row>
    <row r="1984" spans="1:44" x14ac:dyDescent="0.2">
      <c r="A1984" s="14">
        <f>Daten!A1984</f>
        <v>70910</v>
      </c>
      <c r="B1984" s="7" t="str">
        <f>Daten!B1984</f>
        <v>Fügenberg</v>
      </c>
      <c r="C1984" s="14">
        <f t="shared" si="183"/>
        <v>7</v>
      </c>
      <c r="D1984" s="8">
        <f>Daten!E1984</f>
        <v>1489</v>
      </c>
      <c r="E1984" s="9">
        <f>Daten!D1984</f>
        <v>0</v>
      </c>
      <c r="F1984" s="8">
        <f t="shared" si="184"/>
        <v>2400.1791044776119</v>
      </c>
      <c r="H1984" s="25">
        <f t="shared" ca="1" si="185"/>
        <v>15110</v>
      </c>
      <c r="I1984" s="7">
        <f t="shared" ca="1" si="186"/>
        <v>71</v>
      </c>
      <c r="J1984" s="25">
        <f ca="1">IF(I1984=0,0,COUNTIF(I$19:$I1984,C1984*10+1))</f>
        <v>247</v>
      </c>
      <c r="K1984" s="20">
        <f t="shared" ca="1" si="187"/>
        <v>0</v>
      </c>
      <c r="L1984" s="23">
        <f t="shared" ca="1" si="188"/>
        <v>15110</v>
      </c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</row>
    <row r="1985" spans="1:44" x14ac:dyDescent="0.2">
      <c r="A1985" s="14">
        <f>Daten!A1985</f>
        <v>70911</v>
      </c>
      <c r="B1985" s="7" t="str">
        <f>Daten!B1985</f>
        <v>Gallzein</v>
      </c>
      <c r="C1985" s="14">
        <f t="shared" si="183"/>
        <v>7</v>
      </c>
      <c r="D1985" s="8">
        <f>Daten!E1985</f>
        <v>714</v>
      </c>
      <c r="E1985" s="9">
        <f>Daten!D1985</f>
        <v>0</v>
      </c>
      <c r="F1985" s="8">
        <f t="shared" si="184"/>
        <v>1150.9253731343283</v>
      </c>
      <c r="H1985" s="25">
        <f t="shared" ca="1" si="185"/>
        <v>7246</v>
      </c>
      <c r="I1985" s="7">
        <f t="shared" ca="1" si="186"/>
        <v>71</v>
      </c>
      <c r="J1985" s="25">
        <f ca="1">IF(I1985=0,0,COUNTIF(I$19:$I1985,C1985*10+1))</f>
        <v>248</v>
      </c>
      <c r="K1985" s="20">
        <f t="shared" ca="1" si="187"/>
        <v>0</v>
      </c>
      <c r="L1985" s="23">
        <f t="shared" ca="1" si="188"/>
        <v>7246</v>
      </c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</row>
    <row r="1986" spans="1:44" x14ac:dyDescent="0.2">
      <c r="A1986" s="14">
        <f>Daten!A1986</f>
        <v>70912</v>
      </c>
      <c r="B1986" s="7" t="str">
        <f>Daten!B1986</f>
        <v>Gerlos</v>
      </c>
      <c r="C1986" s="14">
        <f t="shared" si="183"/>
        <v>7</v>
      </c>
      <c r="D1986" s="8">
        <f>Daten!E1986</f>
        <v>801</v>
      </c>
      <c r="E1986" s="9">
        <f>Daten!D1986</f>
        <v>0</v>
      </c>
      <c r="F1986" s="8">
        <f t="shared" si="184"/>
        <v>1291.1641791044776</v>
      </c>
      <c r="H1986" s="25">
        <f t="shared" ca="1" si="185"/>
        <v>8129</v>
      </c>
      <c r="I1986" s="7">
        <f t="shared" ca="1" si="186"/>
        <v>71</v>
      </c>
      <c r="J1986" s="25">
        <f ca="1">IF(I1986=0,0,COUNTIF(I$19:$I1986,C1986*10+1))</f>
        <v>249</v>
      </c>
      <c r="K1986" s="20">
        <f t="shared" ca="1" si="187"/>
        <v>0</v>
      </c>
      <c r="L1986" s="23">
        <f t="shared" ca="1" si="188"/>
        <v>8129</v>
      </c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</row>
    <row r="1987" spans="1:44" x14ac:dyDescent="0.2">
      <c r="A1987" s="14">
        <f>Daten!A1987</f>
        <v>70913</v>
      </c>
      <c r="B1987" s="7" t="str">
        <f>Daten!B1987</f>
        <v>Gerlosberg</v>
      </c>
      <c r="C1987" s="14">
        <f t="shared" si="183"/>
        <v>7</v>
      </c>
      <c r="D1987" s="8">
        <f>Daten!E1987</f>
        <v>486</v>
      </c>
      <c r="E1987" s="9">
        <f>Daten!D1987</f>
        <v>0</v>
      </c>
      <c r="F1987" s="8">
        <f t="shared" si="184"/>
        <v>783.40298507462683</v>
      </c>
      <c r="H1987" s="25">
        <f t="shared" ca="1" si="185"/>
        <v>4932</v>
      </c>
      <c r="I1987" s="7">
        <f t="shared" ca="1" si="186"/>
        <v>71</v>
      </c>
      <c r="J1987" s="25">
        <f ca="1">IF(I1987=0,0,COUNTIF(I$19:$I1987,C1987*10+1))</f>
        <v>250</v>
      </c>
      <c r="K1987" s="20">
        <f t="shared" ca="1" si="187"/>
        <v>0</v>
      </c>
      <c r="L1987" s="23">
        <f t="shared" ca="1" si="188"/>
        <v>4932</v>
      </c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</row>
    <row r="1988" spans="1:44" x14ac:dyDescent="0.2">
      <c r="A1988" s="14">
        <f>Daten!A1988</f>
        <v>70914</v>
      </c>
      <c r="B1988" s="7" t="str">
        <f>Daten!B1988</f>
        <v>Hainzenberg</v>
      </c>
      <c r="C1988" s="14">
        <f t="shared" si="183"/>
        <v>7</v>
      </c>
      <c r="D1988" s="8">
        <f>Daten!E1988</f>
        <v>735</v>
      </c>
      <c r="E1988" s="9">
        <f>Daten!D1988</f>
        <v>0</v>
      </c>
      <c r="F1988" s="8">
        <f t="shared" si="184"/>
        <v>1184.7761194029852</v>
      </c>
      <c r="H1988" s="25">
        <f t="shared" ca="1" si="185"/>
        <v>7459</v>
      </c>
      <c r="I1988" s="7">
        <f t="shared" ca="1" si="186"/>
        <v>71</v>
      </c>
      <c r="J1988" s="25">
        <f ca="1">IF(I1988=0,0,COUNTIF(I$19:$I1988,C1988*10+1))</f>
        <v>251</v>
      </c>
      <c r="K1988" s="20">
        <f t="shared" ca="1" si="187"/>
        <v>0</v>
      </c>
      <c r="L1988" s="23">
        <f t="shared" ca="1" si="188"/>
        <v>7459</v>
      </c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</row>
    <row r="1989" spans="1:44" x14ac:dyDescent="0.2">
      <c r="A1989" s="14">
        <f>Daten!A1989</f>
        <v>70915</v>
      </c>
      <c r="B1989" s="7" t="str">
        <f>Daten!B1989</f>
        <v>Hart im Zillertal</v>
      </c>
      <c r="C1989" s="14">
        <f t="shared" si="183"/>
        <v>7</v>
      </c>
      <c r="D1989" s="8">
        <f>Daten!E1989</f>
        <v>1637</v>
      </c>
      <c r="E1989" s="9">
        <f>Daten!D1989</f>
        <v>0</v>
      </c>
      <c r="F1989" s="8">
        <f t="shared" si="184"/>
        <v>2638.7462686567164</v>
      </c>
      <c r="H1989" s="25">
        <f t="shared" ca="1" si="185"/>
        <v>16612</v>
      </c>
      <c r="I1989" s="7">
        <f t="shared" ca="1" si="186"/>
        <v>71</v>
      </c>
      <c r="J1989" s="25">
        <f ca="1">IF(I1989=0,0,COUNTIF(I$19:$I1989,C1989*10+1))</f>
        <v>252</v>
      </c>
      <c r="K1989" s="20">
        <f t="shared" ca="1" si="187"/>
        <v>0</v>
      </c>
      <c r="L1989" s="23">
        <f t="shared" ca="1" si="188"/>
        <v>16612</v>
      </c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</row>
    <row r="1990" spans="1:44" x14ac:dyDescent="0.2">
      <c r="A1990" s="14">
        <f>Daten!A1990</f>
        <v>70916</v>
      </c>
      <c r="B1990" s="7" t="str">
        <f>Daten!B1990</f>
        <v>Hippach</v>
      </c>
      <c r="C1990" s="14">
        <f t="shared" si="183"/>
        <v>7</v>
      </c>
      <c r="D1990" s="8">
        <f>Daten!E1990</f>
        <v>1458</v>
      </c>
      <c r="E1990" s="9">
        <f>Daten!D1990</f>
        <v>0</v>
      </c>
      <c r="F1990" s="8">
        <f t="shared" si="184"/>
        <v>2350.2089552238804</v>
      </c>
      <c r="H1990" s="25">
        <f t="shared" ca="1" si="185"/>
        <v>14796</v>
      </c>
      <c r="I1990" s="7">
        <f t="shared" ca="1" si="186"/>
        <v>71</v>
      </c>
      <c r="J1990" s="25">
        <f ca="1">IF(I1990=0,0,COUNTIF(I$19:$I1990,C1990*10+1))</f>
        <v>253</v>
      </c>
      <c r="K1990" s="20">
        <f t="shared" ca="1" si="187"/>
        <v>0</v>
      </c>
      <c r="L1990" s="23">
        <f t="shared" ca="1" si="188"/>
        <v>14796</v>
      </c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</row>
    <row r="1991" spans="1:44" x14ac:dyDescent="0.2">
      <c r="A1991" s="14">
        <f>Daten!A1991</f>
        <v>70917</v>
      </c>
      <c r="B1991" s="7" t="str">
        <f>Daten!B1991</f>
        <v>Jenbach</v>
      </c>
      <c r="C1991" s="14">
        <f t="shared" si="183"/>
        <v>7</v>
      </c>
      <c r="D1991" s="8">
        <f>Daten!E1991</f>
        <v>7450</v>
      </c>
      <c r="E1991" s="9">
        <f>Daten!D1991</f>
        <v>0</v>
      </c>
      <c r="F1991" s="8">
        <f t="shared" si="184"/>
        <v>12008.955223880597</v>
      </c>
      <c r="H1991" s="25">
        <f t="shared" ca="1" si="185"/>
        <v>75602</v>
      </c>
      <c r="I1991" s="7">
        <f t="shared" ca="1" si="186"/>
        <v>71</v>
      </c>
      <c r="J1991" s="25">
        <f ca="1">IF(I1991=0,0,COUNTIF(I$19:$I1991,C1991*10+1))</f>
        <v>254</v>
      </c>
      <c r="K1991" s="20">
        <f t="shared" ca="1" si="187"/>
        <v>0</v>
      </c>
      <c r="L1991" s="23">
        <f t="shared" ca="1" si="188"/>
        <v>75602</v>
      </c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</row>
    <row r="1992" spans="1:44" x14ac:dyDescent="0.2">
      <c r="A1992" s="14">
        <f>Daten!A1992</f>
        <v>70918</v>
      </c>
      <c r="B1992" s="7" t="str">
        <f>Daten!B1992</f>
        <v>Kaltenbach</v>
      </c>
      <c r="C1992" s="14">
        <f t="shared" si="183"/>
        <v>7</v>
      </c>
      <c r="D1992" s="8">
        <f>Daten!E1992</f>
        <v>1313</v>
      </c>
      <c r="E1992" s="9">
        <f>Daten!D1992</f>
        <v>0</v>
      </c>
      <c r="F1992" s="8">
        <f t="shared" si="184"/>
        <v>2116.4776119402986</v>
      </c>
      <c r="H1992" s="25">
        <f t="shared" ca="1" si="185"/>
        <v>13324</v>
      </c>
      <c r="I1992" s="7">
        <f t="shared" ca="1" si="186"/>
        <v>71</v>
      </c>
      <c r="J1992" s="25">
        <f ca="1">IF(I1992=0,0,COUNTIF(I$19:$I1992,C1992*10+1))</f>
        <v>255</v>
      </c>
      <c r="K1992" s="20">
        <f t="shared" ca="1" si="187"/>
        <v>0</v>
      </c>
      <c r="L1992" s="23">
        <f t="shared" ca="1" si="188"/>
        <v>13324</v>
      </c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</row>
    <row r="1993" spans="1:44" x14ac:dyDescent="0.2">
      <c r="A1993" s="14">
        <f>Daten!A1993</f>
        <v>70920</v>
      </c>
      <c r="B1993" s="7" t="str">
        <f>Daten!B1993</f>
        <v>Mayrhofen</v>
      </c>
      <c r="C1993" s="14">
        <f t="shared" si="183"/>
        <v>7</v>
      </c>
      <c r="D1993" s="8">
        <f>Daten!E1993</f>
        <v>3968</v>
      </c>
      <c r="E1993" s="9">
        <f>Daten!D1993</f>
        <v>0</v>
      </c>
      <c r="F1993" s="8">
        <f t="shared" si="184"/>
        <v>6396.1791044776119</v>
      </c>
      <c r="H1993" s="25">
        <f t="shared" ca="1" si="185"/>
        <v>40267</v>
      </c>
      <c r="I1993" s="7">
        <f t="shared" ca="1" si="186"/>
        <v>71</v>
      </c>
      <c r="J1993" s="25">
        <f ca="1">IF(I1993=0,0,COUNTIF(I$19:$I1993,C1993*10+1))</f>
        <v>256</v>
      </c>
      <c r="K1993" s="20">
        <f t="shared" ca="1" si="187"/>
        <v>0</v>
      </c>
      <c r="L1993" s="23">
        <f t="shared" ca="1" si="188"/>
        <v>40267</v>
      </c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</row>
    <row r="1994" spans="1:44" x14ac:dyDescent="0.2">
      <c r="A1994" s="14">
        <f>Daten!A1994</f>
        <v>70921</v>
      </c>
      <c r="B1994" s="7" t="str">
        <f>Daten!B1994</f>
        <v>Pill</v>
      </c>
      <c r="C1994" s="14">
        <f t="shared" si="183"/>
        <v>7</v>
      </c>
      <c r="D1994" s="8">
        <f>Daten!E1994</f>
        <v>1250</v>
      </c>
      <c r="E1994" s="9">
        <f>Daten!D1994</f>
        <v>0</v>
      </c>
      <c r="F1994" s="8">
        <f t="shared" si="184"/>
        <v>2014.9253731343283</v>
      </c>
      <c r="H1994" s="25">
        <f t="shared" ca="1" si="185"/>
        <v>12685</v>
      </c>
      <c r="I1994" s="7">
        <f t="shared" ca="1" si="186"/>
        <v>71</v>
      </c>
      <c r="J1994" s="25">
        <f ca="1">IF(I1994=0,0,COUNTIF(I$19:$I1994,C1994*10+1))</f>
        <v>257</v>
      </c>
      <c r="K1994" s="20">
        <f t="shared" ca="1" si="187"/>
        <v>0</v>
      </c>
      <c r="L1994" s="23">
        <f t="shared" ca="1" si="188"/>
        <v>12685</v>
      </c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</row>
    <row r="1995" spans="1:44" x14ac:dyDescent="0.2">
      <c r="A1995" s="14">
        <f>Daten!A1995</f>
        <v>70922</v>
      </c>
      <c r="B1995" s="7" t="str">
        <f>Daten!B1995</f>
        <v>Ramsau im Zillertal</v>
      </c>
      <c r="C1995" s="14">
        <f t="shared" si="183"/>
        <v>7</v>
      </c>
      <c r="D1995" s="8">
        <f>Daten!E1995</f>
        <v>1730</v>
      </c>
      <c r="E1995" s="9">
        <f>Daten!D1995</f>
        <v>0</v>
      </c>
      <c r="F1995" s="8">
        <f t="shared" si="184"/>
        <v>2788.6567164179105</v>
      </c>
      <c r="H1995" s="25">
        <f t="shared" ca="1" si="185"/>
        <v>17556</v>
      </c>
      <c r="I1995" s="7">
        <f t="shared" ca="1" si="186"/>
        <v>71</v>
      </c>
      <c r="J1995" s="25">
        <f ca="1">IF(I1995=0,0,COUNTIF(I$19:$I1995,C1995*10+1))</f>
        <v>258</v>
      </c>
      <c r="K1995" s="20">
        <f t="shared" ca="1" si="187"/>
        <v>0</v>
      </c>
      <c r="L1995" s="23">
        <f t="shared" ca="1" si="188"/>
        <v>17556</v>
      </c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/>
    </row>
    <row r="1996" spans="1:44" x14ac:dyDescent="0.2">
      <c r="A1996" s="14">
        <f>Daten!A1996</f>
        <v>70923</v>
      </c>
      <c r="B1996" s="7" t="str">
        <f>Daten!B1996</f>
        <v>Ried im Zillertal</v>
      </c>
      <c r="C1996" s="14">
        <f t="shared" si="183"/>
        <v>7</v>
      </c>
      <c r="D1996" s="8">
        <f>Daten!E1996</f>
        <v>1258</v>
      </c>
      <c r="E1996" s="9">
        <f>Daten!D1996</f>
        <v>0</v>
      </c>
      <c r="F1996" s="8">
        <f t="shared" si="184"/>
        <v>2027.8208955223881</v>
      </c>
      <c r="H1996" s="25">
        <f t="shared" ca="1" si="185"/>
        <v>12766</v>
      </c>
      <c r="I1996" s="7">
        <f t="shared" ca="1" si="186"/>
        <v>71</v>
      </c>
      <c r="J1996" s="25">
        <f ca="1">IF(I1996=0,0,COUNTIF(I$19:$I1996,C1996*10+1))</f>
        <v>259</v>
      </c>
      <c r="K1996" s="20">
        <f t="shared" ca="1" si="187"/>
        <v>0</v>
      </c>
      <c r="L1996" s="23">
        <f t="shared" ca="1" si="188"/>
        <v>12766</v>
      </c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</row>
    <row r="1997" spans="1:44" x14ac:dyDescent="0.2">
      <c r="A1997" s="14">
        <f>Daten!A1997</f>
        <v>70924</v>
      </c>
      <c r="B1997" s="7" t="str">
        <f>Daten!B1997</f>
        <v>Rohrberg</v>
      </c>
      <c r="C1997" s="14">
        <f t="shared" si="183"/>
        <v>7</v>
      </c>
      <c r="D1997" s="8">
        <f>Daten!E1997</f>
        <v>575</v>
      </c>
      <c r="E1997" s="9">
        <f>Daten!D1997</f>
        <v>0</v>
      </c>
      <c r="F1997" s="8">
        <f t="shared" si="184"/>
        <v>926.8656716417911</v>
      </c>
      <c r="H1997" s="25">
        <f t="shared" ca="1" si="185"/>
        <v>5835</v>
      </c>
      <c r="I1997" s="7">
        <f t="shared" ca="1" si="186"/>
        <v>71</v>
      </c>
      <c r="J1997" s="25">
        <f ca="1">IF(I1997=0,0,COUNTIF(I$19:$I1997,C1997*10+1))</f>
        <v>260</v>
      </c>
      <c r="K1997" s="20">
        <f t="shared" ca="1" si="187"/>
        <v>0</v>
      </c>
      <c r="L1997" s="23">
        <f t="shared" ca="1" si="188"/>
        <v>5835</v>
      </c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C1997" s="7"/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</row>
    <row r="1998" spans="1:44" x14ac:dyDescent="0.2">
      <c r="A1998" s="14">
        <f>Daten!A1998</f>
        <v>70925</v>
      </c>
      <c r="B1998" s="7" t="str">
        <f>Daten!B1998</f>
        <v>Schlitters</v>
      </c>
      <c r="C1998" s="14">
        <f t="shared" si="183"/>
        <v>7</v>
      </c>
      <c r="D1998" s="8">
        <f>Daten!E1998</f>
        <v>1559</v>
      </c>
      <c r="E1998" s="9">
        <f>Daten!D1998</f>
        <v>0</v>
      </c>
      <c r="F1998" s="8">
        <f t="shared" si="184"/>
        <v>2513.0149253731342</v>
      </c>
      <c r="H1998" s="25">
        <f t="shared" ca="1" si="185"/>
        <v>15821</v>
      </c>
      <c r="I1998" s="7">
        <f t="shared" ca="1" si="186"/>
        <v>71</v>
      </c>
      <c r="J1998" s="25">
        <f ca="1">IF(I1998=0,0,COUNTIF(I$19:$I1998,C1998*10+1))</f>
        <v>261</v>
      </c>
      <c r="K1998" s="20">
        <f t="shared" ca="1" si="187"/>
        <v>0</v>
      </c>
      <c r="L1998" s="23">
        <f t="shared" ca="1" si="188"/>
        <v>15821</v>
      </c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C1998" s="7"/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</row>
    <row r="1999" spans="1:44" x14ac:dyDescent="0.2">
      <c r="A1999" s="14">
        <f>Daten!A1999</f>
        <v>70926</v>
      </c>
      <c r="B1999" s="7" t="str">
        <f>Daten!B1999</f>
        <v>Schwaz</v>
      </c>
      <c r="C1999" s="14">
        <f t="shared" si="183"/>
        <v>7</v>
      </c>
      <c r="D1999" s="8">
        <f>Daten!E1999</f>
        <v>14090</v>
      </c>
      <c r="E1999" s="9">
        <f>Daten!D1999</f>
        <v>0</v>
      </c>
      <c r="F1999" s="8">
        <f t="shared" si="184"/>
        <v>23483.333333333332</v>
      </c>
      <c r="H1999" s="25">
        <f t="shared" ca="1" si="185"/>
        <v>147839</v>
      </c>
      <c r="I1999" s="7">
        <f t="shared" ca="1" si="186"/>
        <v>71</v>
      </c>
      <c r="J1999" s="25">
        <f ca="1">IF(I1999=0,0,COUNTIF(I$19:$I1999,C1999*10+1))</f>
        <v>262</v>
      </c>
      <c r="K1999" s="20">
        <f t="shared" ca="1" si="187"/>
        <v>0</v>
      </c>
      <c r="L1999" s="23">
        <f t="shared" ca="1" si="188"/>
        <v>147839</v>
      </c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C1999" s="7"/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</row>
    <row r="2000" spans="1:44" x14ac:dyDescent="0.2">
      <c r="A2000" s="14">
        <f>Daten!A2000</f>
        <v>70927</v>
      </c>
      <c r="B2000" s="7" t="str">
        <f>Daten!B2000</f>
        <v>Schwendau</v>
      </c>
      <c r="C2000" s="14">
        <f t="shared" si="183"/>
        <v>7</v>
      </c>
      <c r="D2000" s="8">
        <f>Daten!E2000</f>
        <v>1783</v>
      </c>
      <c r="E2000" s="9">
        <f>Daten!D2000</f>
        <v>0</v>
      </c>
      <c r="F2000" s="8">
        <f t="shared" si="184"/>
        <v>2874.0895522388059</v>
      </c>
      <c r="H2000" s="25">
        <f t="shared" ca="1" si="185"/>
        <v>18094</v>
      </c>
      <c r="I2000" s="7">
        <f t="shared" ca="1" si="186"/>
        <v>71</v>
      </c>
      <c r="J2000" s="25">
        <f ca="1">IF(I2000=0,0,COUNTIF(I$19:$I2000,C2000*10+1))</f>
        <v>263</v>
      </c>
      <c r="K2000" s="20">
        <f t="shared" ca="1" si="187"/>
        <v>0</v>
      </c>
      <c r="L2000" s="23">
        <f t="shared" ca="1" si="188"/>
        <v>18094</v>
      </c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</row>
    <row r="2001" spans="1:44" x14ac:dyDescent="0.2">
      <c r="A2001" s="14">
        <f>Daten!A2001</f>
        <v>70928</v>
      </c>
      <c r="B2001" s="7" t="str">
        <f>Daten!B2001</f>
        <v>Stans</v>
      </c>
      <c r="C2001" s="14">
        <f t="shared" si="183"/>
        <v>7</v>
      </c>
      <c r="D2001" s="8">
        <f>Daten!E2001</f>
        <v>2197</v>
      </c>
      <c r="E2001" s="9">
        <f>Daten!D2001</f>
        <v>0</v>
      </c>
      <c r="F2001" s="8">
        <f t="shared" si="184"/>
        <v>3541.4328358208954</v>
      </c>
      <c r="H2001" s="25">
        <f t="shared" ca="1" si="185"/>
        <v>22295</v>
      </c>
      <c r="I2001" s="7">
        <f t="shared" ca="1" si="186"/>
        <v>71</v>
      </c>
      <c r="J2001" s="25">
        <f ca="1">IF(I2001=0,0,COUNTIF(I$19:$I2001,C2001*10+1))</f>
        <v>264</v>
      </c>
      <c r="K2001" s="20">
        <f t="shared" ca="1" si="187"/>
        <v>0</v>
      </c>
      <c r="L2001" s="23">
        <f t="shared" ca="1" si="188"/>
        <v>22295</v>
      </c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  <c r="AC2001" s="7"/>
      <c r="AD2001" s="7"/>
      <c r="AE2001" s="7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/>
      <c r="AP2001" s="7"/>
      <c r="AQ2001" s="7"/>
      <c r="AR2001" s="7"/>
    </row>
    <row r="2002" spans="1:44" x14ac:dyDescent="0.2">
      <c r="A2002" s="14">
        <f>Daten!A2002</f>
        <v>70929</v>
      </c>
      <c r="B2002" s="7" t="str">
        <f>Daten!B2002</f>
        <v>Steinberg am Rofan</v>
      </c>
      <c r="C2002" s="14">
        <f t="shared" si="183"/>
        <v>7</v>
      </c>
      <c r="D2002" s="8">
        <f>Daten!E2002</f>
        <v>297</v>
      </c>
      <c r="E2002" s="9">
        <f>Daten!D2002</f>
        <v>0</v>
      </c>
      <c r="F2002" s="8">
        <f t="shared" si="184"/>
        <v>478.74626865671644</v>
      </c>
      <c r="H2002" s="25">
        <f t="shared" ca="1" si="185"/>
        <v>3014</v>
      </c>
      <c r="I2002" s="7">
        <f t="shared" ca="1" si="186"/>
        <v>71</v>
      </c>
      <c r="J2002" s="25">
        <f ca="1">IF(I2002=0,0,COUNTIF(I$19:$I2002,C2002*10+1))</f>
        <v>265</v>
      </c>
      <c r="K2002" s="20">
        <f t="shared" ca="1" si="187"/>
        <v>0</v>
      </c>
      <c r="L2002" s="23">
        <f t="shared" ca="1" si="188"/>
        <v>3014</v>
      </c>
      <c r="M2002" s="7"/>
      <c r="N2002" s="7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  <c r="AC2002" s="7"/>
      <c r="AD2002" s="7"/>
      <c r="AE2002" s="7"/>
      <c r="AF2002" s="7"/>
      <c r="AG2002" s="7"/>
      <c r="AH2002" s="7"/>
      <c r="AI2002" s="7"/>
      <c r="AJ2002" s="7"/>
      <c r="AK2002" s="7"/>
      <c r="AL2002" s="7"/>
      <c r="AM2002" s="7"/>
      <c r="AN2002" s="7"/>
      <c r="AO2002" s="7"/>
      <c r="AP2002" s="7"/>
      <c r="AQ2002" s="7"/>
      <c r="AR2002" s="7"/>
    </row>
    <row r="2003" spans="1:44" x14ac:dyDescent="0.2">
      <c r="A2003" s="14">
        <f>Daten!A2003</f>
        <v>70930</v>
      </c>
      <c r="B2003" s="7" t="str">
        <f>Daten!B2003</f>
        <v>Strass im Zillertal</v>
      </c>
      <c r="C2003" s="14">
        <f t="shared" ref="C2003:C2066" si="189">INT(A2003/10000)</f>
        <v>7</v>
      </c>
      <c r="D2003" s="8">
        <f>Daten!E2003</f>
        <v>861</v>
      </c>
      <c r="E2003" s="9">
        <f>Daten!D2003</f>
        <v>0</v>
      </c>
      <c r="F2003" s="8">
        <f t="shared" ref="F2003:F2066" si="190">IF(AND(E2003=1,D2003&lt;=20000),D2003*2,IF(D2003&lt;=10000,D2003*(1+41/67),IF(D2003&lt;=20000,D2003*(1+2/3),IF(D2003&lt;=50000,D2003*(2),D2003*(2+1/3))))+IF(AND(D2003&gt;9000,D2003&lt;=10000),(D2003-9000)*(110/201),0)+IF(AND(D2003&gt;18000,D2003&lt;=20000),(D2003-18000)*(3+1/3),0)+IF(AND(D2003&gt;45000,D2003&lt;=50000),(D2003-45000)*(3+1/3),0))</f>
        <v>1387.8805970149253</v>
      </c>
      <c r="H2003" s="25">
        <f t="shared" ref="H2003:H2066" ca="1" si="191">ROUND(OFFSET($G$6,C2003,0)/OFFSET($F$6,C2003,0)*F2003,0)</f>
        <v>8737</v>
      </c>
      <c r="I2003" s="7">
        <f t="shared" ref="I2003:I2066" ca="1" si="192">IF(H2003&gt;0,C2003*10+1,0)</f>
        <v>71</v>
      </c>
      <c r="J2003" s="25">
        <f ca="1">IF(I2003=0,0,COUNTIF(I$19:$I2003,C2003*10+1))</f>
        <v>266</v>
      </c>
      <c r="K2003" s="20">
        <f t="shared" ref="K2003:K2066" ca="1" si="193">IF(J2003=1,OFFSET($G$6,C2003,0)-OFFSET($H$6,C2003,0),0)</f>
        <v>0</v>
      </c>
      <c r="L2003" s="23">
        <f t="shared" ref="L2003:L2066" ca="1" si="194">H2003+K2003</f>
        <v>8737</v>
      </c>
      <c r="M2003" s="7"/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  <c r="AC2003" s="7"/>
      <c r="AD2003" s="7"/>
      <c r="AE2003" s="7"/>
      <c r="AF2003" s="7"/>
      <c r="AG2003" s="7"/>
      <c r="AH2003" s="7"/>
      <c r="AI2003" s="7"/>
      <c r="AJ2003" s="7"/>
      <c r="AK2003" s="7"/>
      <c r="AL2003" s="7"/>
      <c r="AM2003" s="7"/>
      <c r="AN2003" s="7"/>
      <c r="AO2003" s="7"/>
      <c r="AP2003" s="7"/>
      <c r="AQ2003" s="7"/>
      <c r="AR2003" s="7"/>
    </row>
    <row r="2004" spans="1:44" x14ac:dyDescent="0.2">
      <c r="A2004" s="14">
        <f>Daten!A2004</f>
        <v>70931</v>
      </c>
      <c r="B2004" s="7" t="str">
        <f>Daten!B2004</f>
        <v>Stumm</v>
      </c>
      <c r="C2004" s="14">
        <f t="shared" si="189"/>
        <v>7</v>
      </c>
      <c r="D2004" s="8">
        <f>Daten!E2004</f>
        <v>1899</v>
      </c>
      <c r="E2004" s="9">
        <f>Daten!D2004</f>
        <v>0</v>
      </c>
      <c r="F2004" s="8">
        <f t="shared" si="190"/>
        <v>3061.0746268656717</v>
      </c>
      <c r="H2004" s="25">
        <f t="shared" ca="1" si="191"/>
        <v>19271</v>
      </c>
      <c r="I2004" s="7">
        <f t="shared" ca="1" si="192"/>
        <v>71</v>
      </c>
      <c r="J2004" s="25">
        <f ca="1">IF(I2004=0,0,COUNTIF(I$19:$I2004,C2004*10+1))</f>
        <v>267</v>
      </c>
      <c r="K2004" s="20">
        <f t="shared" ca="1" si="193"/>
        <v>0</v>
      </c>
      <c r="L2004" s="23">
        <f t="shared" ca="1" si="194"/>
        <v>19271</v>
      </c>
      <c r="M2004" s="7"/>
      <c r="N2004" s="7"/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/>
      <c r="AC2004" s="7"/>
      <c r="AD2004" s="7"/>
      <c r="AE2004" s="7"/>
      <c r="AF2004" s="7"/>
      <c r="AG2004" s="7"/>
      <c r="AH2004" s="7"/>
      <c r="AI2004" s="7"/>
      <c r="AJ2004" s="7"/>
      <c r="AK2004" s="7"/>
      <c r="AL2004" s="7"/>
      <c r="AM2004" s="7"/>
      <c r="AN2004" s="7"/>
      <c r="AO2004" s="7"/>
      <c r="AP2004" s="7"/>
      <c r="AQ2004" s="7"/>
      <c r="AR2004" s="7"/>
    </row>
    <row r="2005" spans="1:44" x14ac:dyDescent="0.2">
      <c r="A2005" s="14">
        <f>Daten!A2005</f>
        <v>70932</v>
      </c>
      <c r="B2005" s="7" t="str">
        <f>Daten!B2005</f>
        <v>Stummerberg</v>
      </c>
      <c r="C2005" s="14">
        <f t="shared" si="189"/>
        <v>7</v>
      </c>
      <c r="D2005" s="8">
        <f>Daten!E2005</f>
        <v>855</v>
      </c>
      <c r="E2005" s="9">
        <f>Daten!D2005</f>
        <v>0</v>
      </c>
      <c r="F2005" s="8">
        <f t="shared" si="190"/>
        <v>1378.2089552238806</v>
      </c>
      <c r="H2005" s="25">
        <f t="shared" ca="1" si="191"/>
        <v>8677</v>
      </c>
      <c r="I2005" s="7">
        <f t="shared" ca="1" si="192"/>
        <v>71</v>
      </c>
      <c r="J2005" s="25">
        <f ca="1">IF(I2005=0,0,COUNTIF(I$19:$I2005,C2005*10+1))</f>
        <v>268</v>
      </c>
      <c r="K2005" s="20">
        <f t="shared" ca="1" si="193"/>
        <v>0</v>
      </c>
      <c r="L2005" s="23">
        <f t="shared" ca="1" si="194"/>
        <v>8677</v>
      </c>
      <c r="M2005" s="7"/>
      <c r="N2005" s="7"/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  <c r="AA2005" s="7"/>
      <c r="AC2005" s="7"/>
      <c r="AD2005" s="7"/>
      <c r="AE2005" s="7"/>
      <c r="AF2005" s="7"/>
      <c r="AG2005" s="7"/>
      <c r="AH2005" s="7"/>
      <c r="AI2005" s="7"/>
      <c r="AJ2005" s="7"/>
      <c r="AK2005" s="7"/>
      <c r="AL2005" s="7"/>
      <c r="AM2005" s="7"/>
      <c r="AN2005" s="7"/>
      <c r="AO2005" s="7"/>
      <c r="AP2005" s="7"/>
      <c r="AQ2005" s="7"/>
      <c r="AR2005" s="7"/>
    </row>
    <row r="2006" spans="1:44" x14ac:dyDescent="0.2">
      <c r="A2006" s="14">
        <f>Daten!A2006</f>
        <v>70933</v>
      </c>
      <c r="B2006" s="7" t="str">
        <f>Daten!B2006</f>
        <v>Terfens</v>
      </c>
      <c r="C2006" s="14">
        <f t="shared" si="189"/>
        <v>7</v>
      </c>
      <c r="D2006" s="8">
        <f>Daten!E2006</f>
        <v>2292</v>
      </c>
      <c r="E2006" s="9">
        <f>Daten!D2006</f>
        <v>0</v>
      </c>
      <c r="F2006" s="8">
        <f t="shared" si="190"/>
        <v>3694.5671641791046</v>
      </c>
      <c r="H2006" s="25">
        <f t="shared" ca="1" si="191"/>
        <v>23259</v>
      </c>
      <c r="I2006" s="7">
        <f t="shared" ca="1" si="192"/>
        <v>71</v>
      </c>
      <c r="J2006" s="25">
        <f ca="1">IF(I2006=0,0,COUNTIF(I$19:$I2006,C2006*10+1))</f>
        <v>269</v>
      </c>
      <c r="K2006" s="20">
        <f t="shared" ca="1" si="193"/>
        <v>0</v>
      </c>
      <c r="L2006" s="23">
        <f t="shared" ca="1" si="194"/>
        <v>23259</v>
      </c>
      <c r="M2006" s="7"/>
      <c r="N2006" s="7"/>
      <c r="O2006" s="7"/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  <c r="AC2006" s="7"/>
      <c r="AD2006" s="7"/>
      <c r="AE2006" s="7"/>
      <c r="AF2006" s="7"/>
      <c r="AG2006" s="7"/>
      <c r="AH2006" s="7"/>
      <c r="AI2006" s="7"/>
      <c r="AJ2006" s="7"/>
      <c r="AK2006" s="7"/>
      <c r="AL2006" s="7"/>
      <c r="AM2006" s="7"/>
      <c r="AN2006" s="7"/>
      <c r="AO2006" s="7"/>
      <c r="AP2006" s="7"/>
      <c r="AQ2006" s="7"/>
      <c r="AR2006" s="7"/>
    </row>
    <row r="2007" spans="1:44" x14ac:dyDescent="0.2">
      <c r="A2007" s="14">
        <f>Daten!A2007</f>
        <v>70934</v>
      </c>
      <c r="B2007" s="7" t="str">
        <f>Daten!B2007</f>
        <v>Tux</v>
      </c>
      <c r="C2007" s="14">
        <f t="shared" si="189"/>
        <v>7</v>
      </c>
      <c r="D2007" s="8">
        <f>Daten!E2007</f>
        <v>1929</v>
      </c>
      <c r="E2007" s="9">
        <f>Daten!D2007</f>
        <v>0</v>
      </c>
      <c r="F2007" s="8">
        <f t="shared" si="190"/>
        <v>3109.4328358208954</v>
      </c>
      <c r="H2007" s="25">
        <f t="shared" ca="1" si="191"/>
        <v>19575</v>
      </c>
      <c r="I2007" s="7">
        <f t="shared" ca="1" si="192"/>
        <v>71</v>
      </c>
      <c r="J2007" s="25">
        <f ca="1">IF(I2007=0,0,COUNTIF(I$19:$I2007,C2007*10+1))</f>
        <v>270</v>
      </c>
      <c r="K2007" s="20">
        <f t="shared" ca="1" si="193"/>
        <v>0</v>
      </c>
      <c r="L2007" s="23">
        <f t="shared" ca="1" si="194"/>
        <v>19575</v>
      </c>
      <c r="M2007" s="7"/>
      <c r="N2007" s="7"/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  <c r="AC2007" s="7"/>
      <c r="AD2007" s="7"/>
      <c r="AE2007" s="7"/>
      <c r="AF2007" s="7"/>
      <c r="AG2007" s="7"/>
      <c r="AH2007" s="7"/>
      <c r="AI2007" s="7"/>
      <c r="AJ2007" s="7"/>
      <c r="AK2007" s="7"/>
      <c r="AL2007" s="7"/>
      <c r="AM2007" s="7"/>
      <c r="AN2007" s="7"/>
      <c r="AO2007" s="7"/>
      <c r="AP2007" s="7"/>
      <c r="AQ2007" s="7"/>
      <c r="AR2007" s="7"/>
    </row>
    <row r="2008" spans="1:44" x14ac:dyDescent="0.2">
      <c r="A2008" s="14">
        <f>Daten!A2008</f>
        <v>70935</v>
      </c>
      <c r="B2008" s="7" t="str">
        <f>Daten!B2008</f>
        <v>Uderns</v>
      </c>
      <c r="C2008" s="14">
        <f t="shared" si="189"/>
        <v>7</v>
      </c>
      <c r="D2008" s="8">
        <f>Daten!E2008</f>
        <v>1906</v>
      </c>
      <c r="E2008" s="9">
        <f>Daten!D2008</f>
        <v>0</v>
      </c>
      <c r="F2008" s="8">
        <f t="shared" si="190"/>
        <v>3072.3582089552237</v>
      </c>
      <c r="H2008" s="25">
        <f t="shared" ca="1" si="191"/>
        <v>19342</v>
      </c>
      <c r="I2008" s="7">
        <f t="shared" ca="1" si="192"/>
        <v>71</v>
      </c>
      <c r="J2008" s="25">
        <f ca="1">IF(I2008=0,0,COUNTIF(I$19:$I2008,C2008*10+1))</f>
        <v>271</v>
      </c>
      <c r="K2008" s="20">
        <f t="shared" ca="1" si="193"/>
        <v>0</v>
      </c>
      <c r="L2008" s="23">
        <f t="shared" ca="1" si="194"/>
        <v>19342</v>
      </c>
      <c r="M2008" s="7"/>
      <c r="N2008" s="7"/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  <c r="AC2008" s="7"/>
      <c r="AD2008" s="7"/>
      <c r="AE2008" s="7"/>
      <c r="AF2008" s="7"/>
      <c r="AG2008" s="7"/>
      <c r="AH2008" s="7"/>
      <c r="AI2008" s="7"/>
      <c r="AJ2008" s="7"/>
      <c r="AK2008" s="7"/>
      <c r="AL2008" s="7"/>
      <c r="AM2008" s="7"/>
      <c r="AN2008" s="7"/>
      <c r="AO2008" s="7"/>
      <c r="AP2008" s="7"/>
      <c r="AQ2008" s="7"/>
      <c r="AR2008" s="7"/>
    </row>
    <row r="2009" spans="1:44" x14ac:dyDescent="0.2">
      <c r="A2009" s="14">
        <f>Daten!A2009</f>
        <v>70936</v>
      </c>
      <c r="B2009" s="7" t="str">
        <f>Daten!B2009</f>
        <v>Vomp</v>
      </c>
      <c r="C2009" s="14">
        <f t="shared" si="189"/>
        <v>7</v>
      </c>
      <c r="D2009" s="8">
        <f>Daten!E2009</f>
        <v>5339</v>
      </c>
      <c r="E2009" s="9">
        <f>Daten!D2009</f>
        <v>0</v>
      </c>
      <c r="F2009" s="8">
        <f t="shared" si="190"/>
        <v>8606.1492537313425</v>
      </c>
      <c r="H2009" s="25">
        <f t="shared" ca="1" si="191"/>
        <v>54180</v>
      </c>
      <c r="I2009" s="7">
        <f t="shared" ca="1" si="192"/>
        <v>71</v>
      </c>
      <c r="J2009" s="25">
        <f ca="1">IF(I2009=0,0,COUNTIF(I$19:$I2009,C2009*10+1))</f>
        <v>272</v>
      </c>
      <c r="K2009" s="20">
        <f t="shared" ca="1" si="193"/>
        <v>0</v>
      </c>
      <c r="L2009" s="23">
        <f t="shared" ca="1" si="194"/>
        <v>54180</v>
      </c>
      <c r="M2009" s="7"/>
      <c r="N2009" s="7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  <c r="AC2009" s="7"/>
      <c r="AD2009" s="7"/>
      <c r="AE2009" s="7"/>
      <c r="AF2009" s="7"/>
      <c r="AG2009" s="7"/>
      <c r="AH2009" s="7"/>
      <c r="AI2009" s="7"/>
      <c r="AJ2009" s="7"/>
      <c r="AK2009" s="7"/>
      <c r="AL2009" s="7"/>
      <c r="AM2009" s="7"/>
      <c r="AN2009" s="7"/>
      <c r="AO2009" s="7"/>
      <c r="AP2009" s="7"/>
      <c r="AQ2009" s="7"/>
      <c r="AR2009" s="7"/>
    </row>
    <row r="2010" spans="1:44" x14ac:dyDescent="0.2">
      <c r="A2010" s="14">
        <f>Daten!A2010</f>
        <v>70937</v>
      </c>
      <c r="B2010" s="7" t="str">
        <f>Daten!B2010</f>
        <v>Weer</v>
      </c>
      <c r="C2010" s="14">
        <f t="shared" si="189"/>
        <v>7</v>
      </c>
      <c r="D2010" s="8">
        <f>Daten!E2010</f>
        <v>1757</v>
      </c>
      <c r="E2010" s="9">
        <f>Daten!D2010</f>
        <v>0</v>
      </c>
      <c r="F2010" s="8">
        <f t="shared" si="190"/>
        <v>2832.1791044776119</v>
      </c>
      <c r="H2010" s="25">
        <f t="shared" ca="1" si="191"/>
        <v>17830</v>
      </c>
      <c r="I2010" s="7">
        <f t="shared" ca="1" si="192"/>
        <v>71</v>
      </c>
      <c r="J2010" s="25">
        <f ca="1">IF(I2010=0,0,COUNTIF(I$19:$I2010,C2010*10+1))</f>
        <v>273</v>
      </c>
      <c r="K2010" s="20">
        <f t="shared" ca="1" si="193"/>
        <v>0</v>
      </c>
      <c r="L2010" s="23">
        <f t="shared" ca="1" si="194"/>
        <v>17830</v>
      </c>
      <c r="M2010" s="7"/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  <c r="AC2010" s="7"/>
      <c r="AD2010" s="7"/>
      <c r="AE2010" s="7"/>
      <c r="AF2010" s="7"/>
      <c r="AG2010" s="7"/>
      <c r="AH2010" s="7"/>
      <c r="AI2010" s="7"/>
      <c r="AJ2010" s="7"/>
      <c r="AK2010" s="7"/>
      <c r="AL2010" s="7"/>
      <c r="AM2010" s="7"/>
      <c r="AN2010" s="7"/>
      <c r="AO2010" s="7"/>
      <c r="AP2010" s="7"/>
      <c r="AQ2010" s="7"/>
      <c r="AR2010" s="7"/>
    </row>
    <row r="2011" spans="1:44" x14ac:dyDescent="0.2">
      <c r="A2011" s="14">
        <f>Daten!A2011</f>
        <v>70938</v>
      </c>
      <c r="B2011" s="7" t="str">
        <f>Daten!B2011</f>
        <v>Weerberg</v>
      </c>
      <c r="C2011" s="14">
        <f t="shared" si="189"/>
        <v>7</v>
      </c>
      <c r="D2011" s="8">
        <f>Daten!E2011</f>
        <v>2508</v>
      </c>
      <c r="E2011" s="9">
        <f>Daten!D2011</f>
        <v>0</v>
      </c>
      <c r="F2011" s="8">
        <f t="shared" si="190"/>
        <v>4042.7462686567164</v>
      </c>
      <c r="H2011" s="25">
        <f t="shared" ca="1" si="191"/>
        <v>25451</v>
      </c>
      <c r="I2011" s="7">
        <f t="shared" ca="1" si="192"/>
        <v>71</v>
      </c>
      <c r="J2011" s="25">
        <f ca="1">IF(I2011=0,0,COUNTIF(I$19:$I2011,C2011*10+1))</f>
        <v>274</v>
      </c>
      <c r="K2011" s="20">
        <f t="shared" ca="1" si="193"/>
        <v>0</v>
      </c>
      <c r="L2011" s="23">
        <f t="shared" ca="1" si="194"/>
        <v>25451</v>
      </c>
      <c r="M2011" s="7"/>
      <c r="N2011" s="7"/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  <c r="AC2011" s="7"/>
      <c r="AD2011" s="7"/>
      <c r="AE2011" s="7"/>
      <c r="AF2011" s="7"/>
      <c r="AG2011" s="7"/>
      <c r="AH2011" s="7"/>
      <c r="AI2011" s="7"/>
      <c r="AJ2011" s="7"/>
      <c r="AK2011" s="7"/>
      <c r="AL2011" s="7"/>
      <c r="AM2011" s="7"/>
      <c r="AN2011" s="7"/>
      <c r="AO2011" s="7"/>
      <c r="AP2011" s="7"/>
      <c r="AQ2011" s="7"/>
      <c r="AR2011" s="7"/>
    </row>
    <row r="2012" spans="1:44" x14ac:dyDescent="0.2">
      <c r="A2012" s="14">
        <f>Daten!A2012</f>
        <v>70939</v>
      </c>
      <c r="B2012" s="7" t="str">
        <f>Daten!B2012</f>
        <v>Wiesing</v>
      </c>
      <c r="C2012" s="14">
        <f t="shared" si="189"/>
        <v>7</v>
      </c>
      <c r="D2012" s="8">
        <f>Daten!E2012</f>
        <v>2164</v>
      </c>
      <c r="E2012" s="9">
        <f>Daten!D2012</f>
        <v>0</v>
      </c>
      <c r="F2012" s="8">
        <f t="shared" si="190"/>
        <v>3488.2388059701493</v>
      </c>
      <c r="H2012" s="25">
        <f t="shared" ca="1" si="191"/>
        <v>21960</v>
      </c>
      <c r="I2012" s="7">
        <f t="shared" ca="1" si="192"/>
        <v>71</v>
      </c>
      <c r="J2012" s="25">
        <f ca="1">IF(I2012=0,0,COUNTIF(I$19:$I2012,C2012*10+1))</f>
        <v>275</v>
      </c>
      <c r="K2012" s="20">
        <f t="shared" ca="1" si="193"/>
        <v>0</v>
      </c>
      <c r="L2012" s="23">
        <f t="shared" ca="1" si="194"/>
        <v>21960</v>
      </c>
      <c r="M2012" s="7"/>
      <c r="N2012" s="7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/>
      <c r="AC2012" s="7"/>
      <c r="AD2012" s="7"/>
      <c r="AE2012" s="7"/>
      <c r="AF2012" s="7"/>
      <c r="AG2012" s="7"/>
      <c r="AH2012" s="7"/>
      <c r="AI2012" s="7"/>
      <c r="AJ2012" s="7"/>
      <c r="AK2012" s="7"/>
      <c r="AL2012" s="7"/>
      <c r="AM2012" s="7"/>
      <c r="AN2012" s="7"/>
      <c r="AO2012" s="7"/>
      <c r="AP2012" s="7"/>
      <c r="AQ2012" s="7"/>
      <c r="AR2012" s="7"/>
    </row>
    <row r="2013" spans="1:44" x14ac:dyDescent="0.2">
      <c r="A2013" s="14">
        <f>Daten!A2013</f>
        <v>70940</v>
      </c>
      <c r="B2013" s="7" t="str">
        <f>Daten!B2013</f>
        <v>Zell am Ziller</v>
      </c>
      <c r="C2013" s="14">
        <f t="shared" si="189"/>
        <v>7</v>
      </c>
      <c r="D2013" s="8">
        <f>Daten!E2013</f>
        <v>1712</v>
      </c>
      <c r="E2013" s="9">
        <f>Daten!D2013</f>
        <v>0</v>
      </c>
      <c r="F2013" s="8">
        <f t="shared" si="190"/>
        <v>2759.6417910447763</v>
      </c>
      <c r="H2013" s="25">
        <f t="shared" ca="1" si="191"/>
        <v>17373</v>
      </c>
      <c r="I2013" s="7">
        <f t="shared" ca="1" si="192"/>
        <v>71</v>
      </c>
      <c r="J2013" s="25">
        <f ca="1">IF(I2013=0,0,COUNTIF(I$19:$I2013,C2013*10+1))</f>
        <v>276</v>
      </c>
      <c r="K2013" s="20">
        <f t="shared" ca="1" si="193"/>
        <v>0</v>
      </c>
      <c r="L2013" s="23">
        <f t="shared" ca="1" si="194"/>
        <v>17373</v>
      </c>
      <c r="M2013" s="7"/>
      <c r="N2013" s="7"/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  <c r="AC2013" s="7"/>
      <c r="AD2013" s="7"/>
      <c r="AE2013" s="7"/>
      <c r="AF2013" s="7"/>
      <c r="AG2013" s="7"/>
      <c r="AH2013" s="7"/>
      <c r="AI2013" s="7"/>
      <c r="AJ2013" s="7"/>
      <c r="AK2013" s="7"/>
      <c r="AL2013" s="7"/>
      <c r="AM2013" s="7"/>
      <c r="AN2013" s="7"/>
      <c r="AO2013" s="7"/>
      <c r="AP2013" s="7"/>
      <c r="AQ2013" s="7"/>
      <c r="AR2013" s="7"/>
    </row>
    <row r="2014" spans="1:44" x14ac:dyDescent="0.2">
      <c r="A2014" s="14">
        <f>Daten!A2014</f>
        <v>70941</v>
      </c>
      <c r="B2014" s="7" t="str">
        <f>Daten!B2014</f>
        <v>Zellberg</v>
      </c>
      <c r="C2014" s="14">
        <f t="shared" si="189"/>
        <v>7</v>
      </c>
      <c r="D2014" s="8">
        <f>Daten!E2014</f>
        <v>668</v>
      </c>
      <c r="E2014" s="9">
        <f>Daten!D2014</f>
        <v>0</v>
      </c>
      <c r="F2014" s="8">
        <f t="shared" si="190"/>
        <v>1076.7761194029852</v>
      </c>
      <c r="H2014" s="25">
        <f t="shared" ca="1" si="191"/>
        <v>6779</v>
      </c>
      <c r="I2014" s="7">
        <f t="shared" ca="1" si="192"/>
        <v>71</v>
      </c>
      <c r="J2014" s="25">
        <f ca="1">IF(I2014=0,0,COUNTIF(I$19:$I2014,C2014*10+1))</f>
        <v>277</v>
      </c>
      <c r="K2014" s="20">
        <f t="shared" ca="1" si="193"/>
        <v>0</v>
      </c>
      <c r="L2014" s="23">
        <f t="shared" ca="1" si="194"/>
        <v>6779</v>
      </c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  <c r="AC2014" s="7"/>
      <c r="AD2014" s="7"/>
      <c r="AE2014" s="7"/>
      <c r="AF2014" s="7"/>
      <c r="AG2014" s="7"/>
      <c r="AH2014" s="7"/>
      <c r="AI2014" s="7"/>
      <c r="AJ2014" s="7"/>
      <c r="AK2014" s="7"/>
      <c r="AL2014" s="7"/>
      <c r="AM2014" s="7"/>
      <c r="AN2014" s="7"/>
      <c r="AO2014" s="7"/>
      <c r="AP2014" s="7"/>
      <c r="AQ2014" s="7"/>
      <c r="AR2014" s="7"/>
    </row>
    <row r="2015" spans="1:44" x14ac:dyDescent="0.2">
      <c r="A2015" s="14">
        <f>Daten!A2015</f>
        <v>80101</v>
      </c>
      <c r="B2015" s="7" t="str">
        <f>Daten!B2015</f>
        <v>Bartholomäberg</v>
      </c>
      <c r="C2015" s="14">
        <f t="shared" si="189"/>
        <v>8</v>
      </c>
      <c r="D2015" s="8">
        <f>Daten!E2015</f>
        <v>2381</v>
      </c>
      <c r="E2015" s="9">
        <f>Daten!D2015</f>
        <v>0</v>
      </c>
      <c r="F2015" s="8">
        <f t="shared" si="190"/>
        <v>3838.0298507462685</v>
      </c>
      <c r="H2015" s="25">
        <f t="shared" ca="1" si="191"/>
        <v>24306</v>
      </c>
      <c r="I2015" s="7">
        <f t="shared" ca="1" si="192"/>
        <v>81</v>
      </c>
      <c r="J2015" s="25">
        <f ca="1">IF(I2015=0,0,COUNTIF(I$19:$I2015,C2015*10+1))</f>
        <v>1</v>
      </c>
      <c r="K2015" s="20">
        <f t="shared" ca="1" si="193"/>
        <v>1</v>
      </c>
      <c r="L2015" s="23">
        <f t="shared" ca="1" si="194"/>
        <v>24307</v>
      </c>
      <c r="M2015" s="7"/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  <c r="AC2015" s="7"/>
      <c r="AD2015" s="7"/>
      <c r="AE2015" s="7"/>
      <c r="AF2015" s="7"/>
      <c r="AG2015" s="7"/>
      <c r="AH2015" s="7"/>
      <c r="AI2015" s="7"/>
      <c r="AJ2015" s="7"/>
      <c r="AK2015" s="7"/>
      <c r="AL2015" s="7"/>
      <c r="AM2015" s="7"/>
      <c r="AN2015" s="7"/>
      <c r="AO2015" s="7"/>
      <c r="AP2015" s="7"/>
      <c r="AQ2015" s="7"/>
      <c r="AR2015" s="7"/>
    </row>
    <row r="2016" spans="1:44" x14ac:dyDescent="0.2">
      <c r="A2016" s="14">
        <f>Daten!A2016</f>
        <v>80102</v>
      </c>
      <c r="B2016" s="7" t="str">
        <f>Daten!B2016</f>
        <v>Blons</v>
      </c>
      <c r="C2016" s="14">
        <f t="shared" si="189"/>
        <v>8</v>
      </c>
      <c r="D2016" s="8">
        <f>Daten!E2016</f>
        <v>355</v>
      </c>
      <c r="E2016" s="9">
        <f>Daten!D2016</f>
        <v>0</v>
      </c>
      <c r="F2016" s="8">
        <f t="shared" si="190"/>
        <v>572.2388059701492</v>
      </c>
      <c r="H2016" s="25">
        <f t="shared" ca="1" si="191"/>
        <v>3624</v>
      </c>
      <c r="I2016" s="7">
        <f t="shared" ca="1" si="192"/>
        <v>81</v>
      </c>
      <c r="J2016" s="25">
        <f ca="1">IF(I2016=0,0,COUNTIF(I$19:$I2016,C2016*10+1))</f>
        <v>2</v>
      </c>
      <c r="K2016" s="20">
        <f t="shared" ca="1" si="193"/>
        <v>0</v>
      </c>
      <c r="L2016" s="23">
        <f t="shared" ca="1" si="194"/>
        <v>3624</v>
      </c>
      <c r="M2016" s="7"/>
      <c r="N2016" s="7"/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  <c r="AC2016" s="7"/>
      <c r="AD2016" s="7"/>
      <c r="AE2016" s="7"/>
      <c r="AF2016" s="7"/>
      <c r="AG2016" s="7"/>
      <c r="AH2016" s="7"/>
      <c r="AI2016" s="7"/>
      <c r="AJ2016" s="7"/>
      <c r="AK2016" s="7"/>
      <c r="AL2016" s="7"/>
      <c r="AM2016" s="7"/>
      <c r="AN2016" s="7"/>
      <c r="AO2016" s="7"/>
      <c r="AP2016" s="7"/>
      <c r="AQ2016" s="7"/>
      <c r="AR2016" s="7"/>
    </row>
    <row r="2017" spans="1:44" x14ac:dyDescent="0.2">
      <c r="A2017" s="14">
        <f>Daten!A2017</f>
        <v>80103</v>
      </c>
      <c r="B2017" s="7" t="str">
        <f>Daten!B2017</f>
        <v>Bludenz</v>
      </c>
      <c r="C2017" s="14">
        <f t="shared" si="189"/>
        <v>8</v>
      </c>
      <c r="D2017" s="8">
        <f>Daten!E2017</f>
        <v>15033</v>
      </c>
      <c r="E2017" s="9">
        <f>Daten!D2017</f>
        <v>0</v>
      </c>
      <c r="F2017" s="8">
        <f t="shared" si="190"/>
        <v>25054.999999999996</v>
      </c>
      <c r="H2017" s="25">
        <f t="shared" ca="1" si="191"/>
        <v>158675</v>
      </c>
      <c r="I2017" s="7">
        <f t="shared" ca="1" si="192"/>
        <v>81</v>
      </c>
      <c r="J2017" s="25">
        <f ca="1">IF(I2017=0,0,COUNTIF(I$19:$I2017,C2017*10+1))</f>
        <v>3</v>
      </c>
      <c r="K2017" s="20">
        <f t="shared" ca="1" si="193"/>
        <v>0</v>
      </c>
      <c r="L2017" s="23">
        <f t="shared" ca="1" si="194"/>
        <v>158675</v>
      </c>
      <c r="M2017" s="7"/>
      <c r="N2017" s="7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  <c r="AC2017" s="7"/>
      <c r="AD2017" s="7"/>
      <c r="AE2017" s="7"/>
      <c r="AF2017" s="7"/>
      <c r="AG2017" s="7"/>
      <c r="AH2017" s="7"/>
      <c r="AI2017" s="7"/>
      <c r="AJ2017" s="7"/>
      <c r="AK2017" s="7"/>
      <c r="AL2017" s="7"/>
      <c r="AM2017" s="7"/>
      <c r="AN2017" s="7"/>
      <c r="AO2017" s="7"/>
      <c r="AP2017" s="7"/>
      <c r="AQ2017" s="7"/>
      <c r="AR2017" s="7"/>
    </row>
    <row r="2018" spans="1:44" x14ac:dyDescent="0.2">
      <c r="A2018" s="14">
        <f>Daten!A2018</f>
        <v>80104</v>
      </c>
      <c r="B2018" s="7" t="str">
        <f>Daten!B2018</f>
        <v>Bludesch</v>
      </c>
      <c r="C2018" s="14">
        <f t="shared" si="189"/>
        <v>8</v>
      </c>
      <c r="D2018" s="8">
        <f>Daten!E2018</f>
        <v>2607</v>
      </c>
      <c r="E2018" s="9">
        <f>Daten!D2018</f>
        <v>0</v>
      </c>
      <c r="F2018" s="8">
        <f t="shared" si="190"/>
        <v>4202.3283582089553</v>
      </c>
      <c r="H2018" s="25">
        <f t="shared" ca="1" si="191"/>
        <v>26614</v>
      </c>
      <c r="I2018" s="7">
        <f t="shared" ca="1" si="192"/>
        <v>81</v>
      </c>
      <c r="J2018" s="25">
        <f ca="1">IF(I2018=0,0,COUNTIF(I$19:$I2018,C2018*10+1))</f>
        <v>4</v>
      </c>
      <c r="K2018" s="20">
        <f t="shared" ca="1" si="193"/>
        <v>0</v>
      </c>
      <c r="L2018" s="23">
        <f t="shared" ca="1" si="194"/>
        <v>26614</v>
      </c>
      <c r="M2018" s="7"/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  <c r="AC2018" s="7"/>
      <c r="AD2018" s="7"/>
      <c r="AE2018" s="7"/>
      <c r="AF2018" s="7"/>
      <c r="AG2018" s="7"/>
      <c r="AH2018" s="7"/>
      <c r="AI2018" s="7"/>
      <c r="AJ2018" s="7"/>
      <c r="AK2018" s="7"/>
      <c r="AL2018" s="7"/>
      <c r="AM2018" s="7"/>
      <c r="AN2018" s="7"/>
      <c r="AO2018" s="7"/>
      <c r="AP2018" s="7"/>
      <c r="AQ2018" s="7"/>
      <c r="AR2018" s="7"/>
    </row>
    <row r="2019" spans="1:44" x14ac:dyDescent="0.2">
      <c r="A2019" s="14">
        <f>Daten!A2019</f>
        <v>80105</v>
      </c>
      <c r="B2019" s="7" t="str">
        <f>Daten!B2019</f>
        <v>Brand</v>
      </c>
      <c r="C2019" s="14">
        <f t="shared" si="189"/>
        <v>8</v>
      </c>
      <c r="D2019" s="8">
        <f>Daten!E2019</f>
        <v>778</v>
      </c>
      <c r="E2019" s="9">
        <f>Daten!D2019</f>
        <v>0</v>
      </c>
      <c r="F2019" s="8">
        <f t="shared" si="190"/>
        <v>1254.0895522388059</v>
      </c>
      <c r="H2019" s="25">
        <f t="shared" ca="1" si="191"/>
        <v>7942</v>
      </c>
      <c r="I2019" s="7">
        <f t="shared" ca="1" si="192"/>
        <v>81</v>
      </c>
      <c r="J2019" s="25">
        <f ca="1">IF(I2019=0,0,COUNTIF(I$19:$I2019,C2019*10+1))</f>
        <v>5</v>
      </c>
      <c r="K2019" s="20">
        <f t="shared" ca="1" si="193"/>
        <v>0</v>
      </c>
      <c r="L2019" s="23">
        <f t="shared" ca="1" si="194"/>
        <v>7942</v>
      </c>
      <c r="M2019" s="7"/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  <c r="AC2019" s="7"/>
      <c r="AD2019" s="7"/>
      <c r="AE2019" s="7"/>
      <c r="AF2019" s="7"/>
      <c r="AG2019" s="7"/>
      <c r="AH2019" s="7"/>
      <c r="AI2019" s="7"/>
      <c r="AJ2019" s="7"/>
      <c r="AK2019" s="7"/>
      <c r="AL2019" s="7"/>
      <c r="AM2019" s="7"/>
      <c r="AN2019" s="7"/>
      <c r="AO2019" s="7"/>
      <c r="AP2019" s="7"/>
      <c r="AQ2019" s="7"/>
      <c r="AR2019" s="7"/>
    </row>
    <row r="2020" spans="1:44" x14ac:dyDescent="0.2">
      <c r="A2020" s="14">
        <f>Daten!A2020</f>
        <v>80106</v>
      </c>
      <c r="B2020" s="7" t="str">
        <f>Daten!B2020</f>
        <v>Bürs</v>
      </c>
      <c r="C2020" s="14">
        <f t="shared" si="189"/>
        <v>8</v>
      </c>
      <c r="D2020" s="8">
        <f>Daten!E2020</f>
        <v>3419</v>
      </c>
      <c r="E2020" s="9">
        <f>Daten!D2020</f>
        <v>0</v>
      </c>
      <c r="F2020" s="8">
        <f t="shared" si="190"/>
        <v>5511.2238805970146</v>
      </c>
      <c r="H2020" s="25">
        <f t="shared" ca="1" si="191"/>
        <v>34903</v>
      </c>
      <c r="I2020" s="7">
        <f t="shared" ca="1" si="192"/>
        <v>81</v>
      </c>
      <c r="J2020" s="25">
        <f ca="1">IF(I2020=0,0,COUNTIF(I$19:$I2020,C2020*10+1))</f>
        <v>6</v>
      </c>
      <c r="K2020" s="20">
        <f t="shared" ca="1" si="193"/>
        <v>0</v>
      </c>
      <c r="L2020" s="23">
        <f t="shared" ca="1" si="194"/>
        <v>34903</v>
      </c>
      <c r="M2020" s="7"/>
      <c r="N2020" s="7"/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  <c r="AC2020" s="7"/>
      <c r="AD2020" s="7"/>
      <c r="AE2020" s="7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/>
      <c r="AP2020" s="7"/>
      <c r="AQ2020" s="7"/>
      <c r="AR2020" s="7"/>
    </row>
    <row r="2021" spans="1:44" x14ac:dyDescent="0.2">
      <c r="A2021" s="14">
        <f>Daten!A2021</f>
        <v>80107</v>
      </c>
      <c r="B2021" s="7" t="str">
        <f>Daten!B2021</f>
        <v>Bürserberg</v>
      </c>
      <c r="C2021" s="14">
        <f t="shared" si="189"/>
        <v>8</v>
      </c>
      <c r="D2021" s="8">
        <f>Daten!E2021</f>
        <v>572</v>
      </c>
      <c r="E2021" s="9">
        <f>Daten!D2021</f>
        <v>0</v>
      </c>
      <c r="F2021" s="8">
        <f t="shared" si="190"/>
        <v>922.02985074626861</v>
      </c>
      <c r="H2021" s="25">
        <f t="shared" ca="1" si="191"/>
        <v>5839</v>
      </c>
      <c r="I2021" s="7">
        <f t="shared" ca="1" si="192"/>
        <v>81</v>
      </c>
      <c r="J2021" s="25">
        <f ca="1">IF(I2021=0,0,COUNTIF(I$19:$I2021,C2021*10+1))</f>
        <v>7</v>
      </c>
      <c r="K2021" s="20">
        <f t="shared" ca="1" si="193"/>
        <v>0</v>
      </c>
      <c r="L2021" s="23">
        <f t="shared" ca="1" si="194"/>
        <v>5839</v>
      </c>
      <c r="M2021" s="7"/>
      <c r="N2021" s="7"/>
      <c r="O2021" s="7"/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/>
      <c r="AC2021" s="7"/>
      <c r="AD2021" s="7"/>
      <c r="AE2021" s="7"/>
      <c r="AF2021" s="7"/>
      <c r="AG2021" s="7"/>
      <c r="AH2021" s="7"/>
      <c r="AI2021" s="7"/>
      <c r="AJ2021" s="7"/>
      <c r="AK2021" s="7"/>
      <c r="AL2021" s="7"/>
      <c r="AM2021" s="7"/>
      <c r="AN2021" s="7"/>
      <c r="AO2021" s="7"/>
      <c r="AP2021" s="7"/>
      <c r="AQ2021" s="7"/>
      <c r="AR2021" s="7"/>
    </row>
    <row r="2022" spans="1:44" x14ac:dyDescent="0.2">
      <c r="A2022" s="14">
        <f>Daten!A2022</f>
        <v>80108</v>
      </c>
      <c r="B2022" s="7" t="str">
        <f>Daten!B2022</f>
        <v>Dalaas</v>
      </c>
      <c r="C2022" s="14">
        <f t="shared" si="189"/>
        <v>8</v>
      </c>
      <c r="D2022" s="8">
        <f>Daten!E2022</f>
        <v>1604</v>
      </c>
      <c r="E2022" s="9">
        <f>Daten!D2022</f>
        <v>0</v>
      </c>
      <c r="F2022" s="8">
        <f t="shared" si="190"/>
        <v>2585.5522388059703</v>
      </c>
      <c r="H2022" s="25">
        <f t="shared" ca="1" si="191"/>
        <v>16374</v>
      </c>
      <c r="I2022" s="7">
        <f t="shared" ca="1" si="192"/>
        <v>81</v>
      </c>
      <c r="J2022" s="25">
        <f ca="1">IF(I2022=0,0,COUNTIF(I$19:$I2022,C2022*10+1))</f>
        <v>8</v>
      </c>
      <c r="K2022" s="20">
        <f t="shared" ca="1" si="193"/>
        <v>0</v>
      </c>
      <c r="L2022" s="23">
        <f t="shared" ca="1" si="194"/>
        <v>16374</v>
      </c>
      <c r="M2022" s="7"/>
      <c r="N2022" s="7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  <c r="AC2022" s="7"/>
      <c r="AD2022" s="7"/>
      <c r="AE2022" s="7"/>
      <c r="AF2022" s="7"/>
      <c r="AG2022" s="7"/>
      <c r="AH2022" s="7"/>
      <c r="AI2022" s="7"/>
      <c r="AJ2022" s="7"/>
      <c r="AK2022" s="7"/>
      <c r="AL2022" s="7"/>
      <c r="AM2022" s="7"/>
      <c r="AN2022" s="7"/>
      <c r="AO2022" s="7"/>
      <c r="AP2022" s="7"/>
      <c r="AQ2022" s="7"/>
      <c r="AR2022" s="7"/>
    </row>
    <row r="2023" spans="1:44" x14ac:dyDescent="0.2">
      <c r="A2023" s="14">
        <f>Daten!A2023</f>
        <v>80109</v>
      </c>
      <c r="B2023" s="7" t="str">
        <f>Daten!B2023</f>
        <v>Fontanella</v>
      </c>
      <c r="C2023" s="14">
        <f t="shared" si="189"/>
        <v>8</v>
      </c>
      <c r="D2023" s="8">
        <f>Daten!E2023</f>
        <v>477</v>
      </c>
      <c r="E2023" s="9">
        <f>Daten!D2023</f>
        <v>0</v>
      </c>
      <c r="F2023" s="8">
        <f t="shared" si="190"/>
        <v>768.8955223880597</v>
      </c>
      <c r="H2023" s="25">
        <f t="shared" ca="1" si="191"/>
        <v>4869</v>
      </c>
      <c r="I2023" s="7">
        <f t="shared" ca="1" si="192"/>
        <v>81</v>
      </c>
      <c r="J2023" s="25">
        <f ca="1">IF(I2023=0,0,COUNTIF(I$19:$I2023,C2023*10+1))</f>
        <v>9</v>
      </c>
      <c r="K2023" s="20">
        <f t="shared" ca="1" si="193"/>
        <v>0</v>
      </c>
      <c r="L2023" s="23">
        <f t="shared" ca="1" si="194"/>
        <v>4869</v>
      </c>
      <c r="M2023" s="7"/>
      <c r="N2023" s="7"/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/>
      <c r="AC2023" s="7"/>
      <c r="AD2023" s="7"/>
      <c r="AE2023" s="7"/>
      <c r="AF2023" s="7"/>
      <c r="AG2023" s="7"/>
      <c r="AH2023" s="7"/>
      <c r="AI2023" s="7"/>
      <c r="AJ2023" s="7"/>
      <c r="AK2023" s="7"/>
      <c r="AL2023" s="7"/>
      <c r="AM2023" s="7"/>
      <c r="AN2023" s="7"/>
      <c r="AO2023" s="7"/>
      <c r="AP2023" s="7"/>
      <c r="AQ2023" s="7"/>
      <c r="AR2023" s="7"/>
    </row>
    <row r="2024" spans="1:44" x14ac:dyDescent="0.2">
      <c r="A2024" s="14">
        <f>Daten!A2024</f>
        <v>80110</v>
      </c>
      <c r="B2024" s="7" t="str">
        <f>Daten!B2024</f>
        <v>Gaschurn</v>
      </c>
      <c r="C2024" s="14">
        <f t="shared" si="189"/>
        <v>8</v>
      </c>
      <c r="D2024" s="8">
        <f>Daten!E2024</f>
        <v>1571</v>
      </c>
      <c r="E2024" s="9">
        <f>Daten!D2024</f>
        <v>0</v>
      </c>
      <c r="F2024" s="8">
        <f t="shared" si="190"/>
        <v>2532.3582089552237</v>
      </c>
      <c r="H2024" s="25">
        <f t="shared" ca="1" si="191"/>
        <v>16038</v>
      </c>
      <c r="I2024" s="7">
        <f t="shared" ca="1" si="192"/>
        <v>81</v>
      </c>
      <c r="J2024" s="25">
        <f ca="1">IF(I2024=0,0,COUNTIF(I$19:$I2024,C2024*10+1))</f>
        <v>10</v>
      </c>
      <c r="K2024" s="20">
        <f t="shared" ca="1" si="193"/>
        <v>0</v>
      </c>
      <c r="L2024" s="23">
        <f t="shared" ca="1" si="194"/>
        <v>16038</v>
      </c>
      <c r="M2024" s="7"/>
      <c r="N2024" s="7"/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  <c r="AA2024" s="7"/>
      <c r="AC2024" s="7"/>
      <c r="AD2024" s="7"/>
      <c r="AE2024" s="7"/>
      <c r="AF2024" s="7"/>
      <c r="AG2024" s="7"/>
      <c r="AH2024" s="7"/>
      <c r="AI2024" s="7"/>
      <c r="AJ2024" s="7"/>
      <c r="AK2024" s="7"/>
      <c r="AL2024" s="7"/>
      <c r="AM2024" s="7"/>
      <c r="AN2024" s="7"/>
      <c r="AO2024" s="7"/>
      <c r="AP2024" s="7"/>
      <c r="AQ2024" s="7"/>
      <c r="AR2024" s="7"/>
    </row>
    <row r="2025" spans="1:44" x14ac:dyDescent="0.2">
      <c r="A2025" s="14">
        <f>Daten!A2025</f>
        <v>80111</v>
      </c>
      <c r="B2025" s="7" t="str">
        <f>Daten!B2025</f>
        <v>Innerbraz</v>
      </c>
      <c r="C2025" s="14">
        <f t="shared" si="189"/>
        <v>8</v>
      </c>
      <c r="D2025" s="8">
        <f>Daten!E2025</f>
        <v>1009</v>
      </c>
      <c r="E2025" s="9">
        <f>Daten!D2025</f>
        <v>0</v>
      </c>
      <c r="F2025" s="8">
        <f t="shared" si="190"/>
        <v>1626.4477611940299</v>
      </c>
      <c r="H2025" s="25">
        <f t="shared" ca="1" si="191"/>
        <v>10300</v>
      </c>
      <c r="I2025" s="7">
        <f t="shared" ca="1" si="192"/>
        <v>81</v>
      </c>
      <c r="J2025" s="25">
        <f ca="1">IF(I2025=0,0,COUNTIF(I$19:$I2025,C2025*10+1))</f>
        <v>11</v>
      </c>
      <c r="K2025" s="20">
        <f t="shared" ca="1" si="193"/>
        <v>0</v>
      </c>
      <c r="L2025" s="23">
        <f t="shared" ca="1" si="194"/>
        <v>10300</v>
      </c>
      <c r="M2025" s="7"/>
      <c r="N2025" s="7"/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  <c r="AA2025" s="7"/>
      <c r="AC2025" s="7"/>
      <c r="AD2025" s="7"/>
      <c r="AE2025" s="7"/>
      <c r="AF2025" s="7"/>
      <c r="AG2025" s="7"/>
      <c r="AH2025" s="7"/>
      <c r="AI2025" s="7"/>
      <c r="AJ2025" s="7"/>
      <c r="AK2025" s="7"/>
      <c r="AL2025" s="7"/>
      <c r="AM2025" s="7"/>
      <c r="AN2025" s="7"/>
      <c r="AO2025" s="7"/>
      <c r="AP2025" s="7"/>
      <c r="AQ2025" s="7"/>
      <c r="AR2025" s="7"/>
    </row>
    <row r="2026" spans="1:44" x14ac:dyDescent="0.2">
      <c r="A2026" s="14">
        <f>Daten!A2026</f>
        <v>80112</v>
      </c>
      <c r="B2026" s="7" t="str">
        <f>Daten!B2026</f>
        <v>Klösterle</v>
      </c>
      <c r="C2026" s="14">
        <f t="shared" si="189"/>
        <v>8</v>
      </c>
      <c r="D2026" s="8">
        <f>Daten!E2026</f>
        <v>672</v>
      </c>
      <c r="E2026" s="9">
        <f>Daten!D2026</f>
        <v>0</v>
      </c>
      <c r="F2026" s="8">
        <f t="shared" si="190"/>
        <v>1083.2238805970148</v>
      </c>
      <c r="H2026" s="25">
        <f t="shared" ca="1" si="191"/>
        <v>6860</v>
      </c>
      <c r="I2026" s="7">
        <f t="shared" ca="1" si="192"/>
        <v>81</v>
      </c>
      <c r="J2026" s="25">
        <f ca="1">IF(I2026=0,0,COUNTIF(I$19:$I2026,C2026*10+1))</f>
        <v>12</v>
      </c>
      <c r="K2026" s="20">
        <f t="shared" ca="1" si="193"/>
        <v>0</v>
      </c>
      <c r="L2026" s="23">
        <f t="shared" ca="1" si="194"/>
        <v>6860</v>
      </c>
      <c r="M2026" s="7"/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  <c r="AA2026" s="7"/>
      <c r="AC2026" s="7"/>
      <c r="AD2026" s="7"/>
      <c r="AE2026" s="7"/>
      <c r="AF2026" s="7"/>
      <c r="AG2026" s="7"/>
      <c r="AH2026" s="7"/>
      <c r="AI2026" s="7"/>
      <c r="AJ2026" s="7"/>
      <c r="AK2026" s="7"/>
      <c r="AL2026" s="7"/>
      <c r="AM2026" s="7"/>
      <c r="AN2026" s="7"/>
      <c r="AO2026" s="7"/>
      <c r="AP2026" s="7"/>
      <c r="AQ2026" s="7"/>
      <c r="AR2026" s="7"/>
    </row>
    <row r="2027" spans="1:44" x14ac:dyDescent="0.2">
      <c r="A2027" s="14">
        <f>Daten!A2027</f>
        <v>80113</v>
      </c>
      <c r="B2027" s="7" t="str">
        <f>Daten!B2027</f>
        <v>Lech</v>
      </c>
      <c r="C2027" s="14">
        <f t="shared" si="189"/>
        <v>8</v>
      </c>
      <c r="D2027" s="8">
        <f>Daten!E2027</f>
        <v>1594</v>
      </c>
      <c r="E2027" s="9">
        <f>Daten!D2027</f>
        <v>0</v>
      </c>
      <c r="F2027" s="8">
        <f t="shared" si="190"/>
        <v>2569.4328358208954</v>
      </c>
      <c r="H2027" s="25">
        <f t="shared" ca="1" si="191"/>
        <v>16272</v>
      </c>
      <c r="I2027" s="7">
        <f t="shared" ca="1" si="192"/>
        <v>81</v>
      </c>
      <c r="J2027" s="25">
        <f ca="1">IF(I2027=0,0,COUNTIF(I$19:$I2027,C2027*10+1))</f>
        <v>13</v>
      </c>
      <c r="K2027" s="20">
        <f t="shared" ca="1" si="193"/>
        <v>0</v>
      </c>
      <c r="L2027" s="23">
        <f t="shared" ca="1" si="194"/>
        <v>16272</v>
      </c>
      <c r="M2027" s="7"/>
      <c r="N2027" s="7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  <c r="AA2027" s="7"/>
      <c r="AC2027" s="7"/>
      <c r="AD2027" s="7"/>
      <c r="AE2027" s="7"/>
      <c r="AF2027" s="7"/>
      <c r="AG2027" s="7"/>
      <c r="AH2027" s="7"/>
      <c r="AI2027" s="7"/>
      <c r="AJ2027" s="7"/>
      <c r="AK2027" s="7"/>
      <c r="AL2027" s="7"/>
      <c r="AM2027" s="7"/>
      <c r="AN2027" s="7"/>
      <c r="AO2027" s="7"/>
      <c r="AP2027" s="7"/>
      <c r="AQ2027" s="7"/>
      <c r="AR2027" s="7"/>
    </row>
    <row r="2028" spans="1:44" x14ac:dyDescent="0.2">
      <c r="A2028" s="14">
        <f>Daten!A2028</f>
        <v>80114</v>
      </c>
      <c r="B2028" s="7" t="str">
        <f>Daten!B2028</f>
        <v>Lorüns</v>
      </c>
      <c r="C2028" s="14">
        <f t="shared" si="189"/>
        <v>8</v>
      </c>
      <c r="D2028" s="8">
        <f>Daten!E2028</f>
        <v>302</v>
      </c>
      <c r="E2028" s="9">
        <f>Daten!D2028</f>
        <v>0</v>
      </c>
      <c r="F2028" s="8">
        <f t="shared" si="190"/>
        <v>486.80597014925371</v>
      </c>
      <c r="H2028" s="25">
        <f t="shared" ca="1" si="191"/>
        <v>3083</v>
      </c>
      <c r="I2028" s="7">
        <f t="shared" ca="1" si="192"/>
        <v>81</v>
      </c>
      <c r="J2028" s="25">
        <f ca="1">IF(I2028=0,0,COUNTIF(I$19:$I2028,C2028*10+1))</f>
        <v>14</v>
      </c>
      <c r="K2028" s="20">
        <f t="shared" ca="1" si="193"/>
        <v>0</v>
      </c>
      <c r="L2028" s="23">
        <f t="shared" ca="1" si="194"/>
        <v>3083</v>
      </c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/>
      <c r="AC2028" s="7"/>
      <c r="AD2028" s="7"/>
      <c r="AE2028" s="7"/>
      <c r="AF2028" s="7"/>
      <c r="AG2028" s="7"/>
      <c r="AH2028" s="7"/>
      <c r="AI2028" s="7"/>
      <c r="AJ2028" s="7"/>
      <c r="AK2028" s="7"/>
      <c r="AL2028" s="7"/>
      <c r="AM2028" s="7"/>
      <c r="AN2028" s="7"/>
      <c r="AO2028" s="7"/>
      <c r="AP2028" s="7"/>
      <c r="AQ2028" s="7"/>
      <c r="AR2028" s="7"/>
    </row>
    <row r="2029" spans="1:44" x14ac:dyDescent="0.2">
      <c r="A2029" s="14">
        <f>Daten!A2029</f>
        <v>80115</v>
      </c>
      <c r="B2029" s="7" t="str">
        <f>Daten!B2029</f>
        <v>Ludesch</v>
      </c>
      <c r="C2029" s="14">
        <f t="shared" si="189"/>
        <v>8</v>
      </c>
      <c r="D2029" s="8">
        <f>Daten!E2029</f>
        <v>3635</v>
      </c>
      <c r="E2029" s="9">
        <f>Daten!D2029</f>
        <v>0</v>
      </c>
      <c r="F2029" s="8">
        <f t="shared" si="190"/>
        <v>5859.4029850746265</v>
      </c>
      <c r="H2029" s="25">
        <f t="shared" ca="1" si="191"/>
        <v>37108</v>
      </c>
      <c r="I2029" s="7">
        <f t="shared" ca="1" si="192"/>
        <v>81</v>
      </c>
      <c r="J2029" s="25">
        <f ca="1">IF(I2029=0,0,COUNTIF(I$19:$I2029,C2029*10+1))</f>
        <v>15</v>
      </c>
      <c r="K2029" s="20">
        <f t="shared" ca="1" si="193"/>
        <v>0</v>
      </c>
      <c r="L2029" s="23">
        <f t="shared" ca="1" si="194"/>
        <v>37108</v>
      </c>
      <c r="M2029" s="7"/>
      <c r="N2029" s="7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/>
      <c r="AC2029" s="7"/>
      <c r="AD2029" s="7"/>
      <c r="AE2029" s="7"/>
      <c r="AF2029" s="7"/>
      <c r="AG2029" s="7"/>
      <c r="AH2029" s="7"/>
      <c r="AI2029" s="7"/>
      <c r="AJ2029" s="7"/>
      <c r="AK2029" s="7"/>
      <c r="AL2029" s="7"/>
      <c r="AM2029" s="7"/>
      <c r="AN2029" s="7"/>
      <c r="AO2029" s="7"/>
      <c r="AP2029" s="7"/>
      <c r="AQ2029" s="7"/>
      <c r="AR2029" s="7"/>
    </row>
    <row r="2030" spans="1:44" x14ac:dyDescent="0.2">
      <c r="A2030" s="14">
        <f>Daten!A2030</f>
        <v>80116</v>
      </c>
      <c r="B2030" s="7" t="str">
        <f>Daten!B2030</f>
        <v>Nenzing</v>
      </c>
      <c r="C2030" s="14">
        <f t="shared" si="189"/>
        <v>8</v>
      </c>
      <c r="D2030" s="8">
        <f>Daten!E2030</f>
        <v>6419</v>
      </c>
      <c r="E2030" s="9">
        <f>Daten!D2030</f>
        <v>0</v>
      </c>
      <c r="F2030" s="8">
        <f t="shared" si="190"/>
        <v>10347.044776119403</v>
      </c>
      <c r="H2030" s="25">
        <f t="shared" ca="1" si="191"/>
        <v>65528</v>
      </c>
      <c r="I2030" s="7">
        <f t="shared" ca="1" si="192"/>
        <v>81</v>
      </c>
      <c r="J2030" s="25">
        <f ca="1">IF(I2030=0,0,COUNTIF(I$19:$I2030,C2030*10+1))</f>
        <v>16</v>
      </c>
      <c r="K2030" s="20">
        <f t="shared" ca="1" si="193"/>
        <v>0</v>
      </c>
      <c r="L2030" s="23">
        <f t="shared" ca="1" si="194"/>
        <v>65528</v>
      </c>
      <c r="M2030" s="7"/>
      <c r="N2030" s="7"/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  <c r="AA2030" s="7"/>
      <c r="AC2030" s="7"/>
      <c r="AD2030" s="7"/>
      <c r="AE2030" s="7"/>
      <c r="AF2030" s="7"/>
      <c r="AG2030" s="7"/>
      <c r="AH2030" s="7"/>
      <c r="AI2030" s="7"/>
      <c r="AJ2030" s="7"/>
      <c r="AK2030" s="7"/>
      <c r="AL2030" s="7"/>
      <c r="AM2030" s="7"/>
      <c r="AN2030" s="7"/>
      <c r="AO2030" s="7"/>
      <c r="AP2030" s="7"/>
      <c r="AQ2030" s="7"/>
      <c r="AR2030" s="7"/>
    </row>
    <row r="2031" spans="1:44" x14ac:dyDescent="0.2">
      <c r="A2031" s="14">
        <f>Daten!A2031</f>
        <v>80117</v>
      </c>
      <c r="B2031" s="7" t="str">
        <f>Daten!B2031</f>
        <v>Nüziders</v>
      </c>
      <c r="C2031" s="14">
        <f t="shared" si="189"/>
        <v>8</v>
      </c>
      <c r="D2031" s="8">
        <f>Daten!E2031</f>
        <v>4966</v>
      </c>
      <c r="E2031" s="9">
        <f>Daten!D2031</f>
        <v>0</v>
      </c>
      <c r="F2031" s="8">
        <f t="shared" si="190"/>
        <v>8004.8955223880594</v>
      </c>
      <c r="H2031" s="25">
        <f t="shared" ca="1" si="191"/>
        <v>50696</v>
      </c>
      <c r="I2031" s="7">
        <f t="shared" ca="1" si="192"/>
        <v>81</v>
      </c>
      <c r="J2031" s="25">
        <f ca="1">IF(I2031=0,0,COUNTIF(I$19:$I2031,C2031*10+1))</f>
        <v>17</v>
      </c>
      <c r="K2031" s="20">
        <f t="shared" ca="1" si="193"/>
        <v>0</v>
      </c>
      <c r="L2031" s="23">
        <f t="shared" ca="1" si="194"/>
        <v>50696</v>
      </c>
      <c r="M2031" s="7"/>
      <c r="N2031" s="7"/>
      <c r="O2031" s="7"/>
      <c r="P2031" s="7"/>
      <c r="Q2031" s="7"/>
      <c r="R2031" s="7"/>
      <c r="S2031" s="7"/>
      <c r="T2031" s="7"/>
      <c r="U2031" s="7"/>
      <c r="V2031" s="7"/>
      <c r="W2031" s="7"/>
      <c r="X2031" s="7"/>
      <c r="Y2031" s="7"/>
      <c r="Z2031" s="7"/>
      <c r="AA2031" s="7"/>
      <c r="AC2031" s="7"/>
      <c r="AD2031" s="7"/>
      <c r="AE2031" s="7"/>
      <c r="AF2031" s="7"/>
      <c r="AG2031" s="7"/>
      <c r="AH2031" s="7"/>
      <c r="AI2031" s="7"/>
      <c r="AJ2031" s="7"/>
      <c r="AK2031" s="7"/>
      <c r="AL2031" s="7"/>
      <c r="AM2031" s="7"/>
      <c r="AN2031" s="7"/>
      <c r="AO2031" s="7"/>
      <c r="AP2031" s="7"/>
      <c r="AQ2031" s="7"/>
      <c r="AR2031" s="7"/>
    </row>
    <row r="2032" spans="1:44" x14ac:dyDescent="0.2">
      <c r="A2032" s="14">
        <f>Daten!A2032</f>
        <v>80118</v>
      </c>
      <c r="B2032" s="7" t="str">
        <f>Daten!B2032</f>
        <v>Raggal</v>
      </c>
      <c r="C2032" s="14">
        <f t="shared" si="189"/>
        <v>8</v>
      </c>
      <c r="D2032" s="8">
        <f>Daten!E2032</f>
        <v>899</v>
      </c>
      <c r="E2032" s="9">
        <f>Daten!D2032</f>
        <v>0</v>
      </c>
      <c r="F2032" s="8">
        <f t="shared" si="190"/>
        <v>1449.1343283582089</v>
      </c>
      <c r="H2032" s="25">
        <f t="shared" ca="1" si="191"/>
        <v>9177</v>
      </c>
      <c r="I2032" s="7">
        <f t="shared" ca="1" si="192"/>
        <v>81</v>
      </c>
      <c r="J2032" s="25">
        <f ca="1">IF(I2032=0,0,COUNTIF(I$19:$I2032,C2032*10+1))</f>
        <v>18</v>
      </c>
      <c r="K2032" s="20">
        <f t="shared" ca="1" si="193"/>
        <v>0</v>
      </c>
      <c r="L2032" s="23">
        <f t="shared" ca="1" si="194"/>
        <v>9177</v>
      </c>
      <c r="M2032" s="7"/>
      <c r="N2032" s="7"/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  <c r="AA2032" s="7"/>
      <c r="AC2032" s="7"/>
      <c r="AD2032" s="7"/>
      <c r="AE2032" s="7"/>
      <c r="AF2032" s="7"/>
      <c r="AG2032" s="7"/>
      <c r="AH2032" s="7"/>
      <c r="AI2032" s="7"/>
      <c r="AJ2032" s="7"/>
      <c r="AK2032" s="7"/>
      <c r="AL2032" s="7"/>
      <c r="AM2032" s="7"/>
      <c r="AN2032" s="7"/>
      <c r="AO2032" s="7"/>
      <c r="AP2032" s="7"/>
      <c r="AQ2032" s="7"/>
      <c r="AR2032" s="7"/>
    </row>
    <row r="2033" spans="1:44" x14ac:dyDescent="0.2">
      <c r="A2033" s="14">
        <f>Daten!A2033</f>
        <v>80119</v>
      </c>
      <c r="B2033" s="7" t="str">
        <f>Daten!B2033</f>
        <v>St. Anton im Montafon</v>
      </c>
      <c r="C2033" s="14">
        <f t="shared" si="189"/>
        <v>8</v>
      </c>
      <c r="D2033" s="8">
        <f>Daten!E2033</f>
        <v>712</v>
      </c>
      <c r="E2033" s="9">
        <f>Daten!D2033</f>
        <v>0</v>
      </c>
      <c r="F2033" s="8">
        <f t="shared" si="190"/>
        <v>1147.7014925373135</v>
      </c>
      <c r="H2033" s="25">
        <f t="shared" ca="1" si="191"/>
        <v>7268</v>
      </c>
      <c r="I2033" s="7">
        <f t="shared" ca="1" si="192"/>
        <v>81</v>
      </c>
      <c r="J2033" s="25">
        <f ca="1">IF(I2033=0,0,COUNTIF(I$19:$I2033,C2033*10+1))</f>
        <v>19</v>
      </c>
      <c r="K2033" s="20">
        <f t="shared" ca="1" si="193"/>
        <v>0</v>
      </c>
      <c r="L2033" s="23">
        <f t="shared" ca="1" si="194"/>
        <v>7268</v>
      </c>
      <c r="M2033" s="7"/>
      <c r="N2033" s="7"/>
      <c r="O2033" s="7"/>
      <c r="P2033" s="7"/>
      <c r="Q2033" s="7"/>
      <c r="R2033" s="7"/>
      <c r="S2033" s="7"/>
      <c r="T2033" s="7"/>
      <c r="U2033" s="7"/>
      <c r="V2033" s="7"/>
      <c r="W2033" s="7"/>
      <c r="X2033" s="7"/>
      <c r="Y2033" s="7"/>
      <c r="Z2033" s="7"/>
      <c r="AA2033" s="7"/>
      <c r="AC2033" s="7"/>
      <c r="AD2033" s="7"/>
      <c r="AE2033" s="7"/>
      <c r="AF2033" s="7"/>
      <c r="AG2033" s="7"/>
      <c r="AH2033" s="7"/>
      <c r="AI2033" s="7"/>
      <c r="AJ2033" s="7"/>
      <c r="AK2033" s="7"/>
      <c r="AL2033" s="7"/>
      <c r="AM2033" s="7"/>
      <c r="AN2033" s="7"/>
      <c r="AO2033" s="7"/>
      <c r="AP2033" s="7"/>
      <c r="AQ2033" s="7"/>
      <c r="AR2033" s="7"/>
    </row>
    <row r="2034" spans="1:44" x14ac:dyDescent="0.2">
      <c r="A2034" s="14">
        <f>Daten!A2034</f>
        <v>80120</v>
      </c>
      <c r="B2034" s="7" t="str">
        <f>Daten!B2034</f>
        <v>St. Gallenkirch</v>
      </c>
      <c r="C2034" s="14">
        <f t="shared" si="189"/>
        <v>8</v>
      </c>
      <c r="D2034" s="8">
        <f>Daten!E2034</f>
        <v>2201</v>
      </c>
      <c r="E2034" s="9">
        <f>Daten!D2034</f>
        <v>0</v>
      </c>
      <c r="F2034" s="8">
        <f t="shared" si="190"/>
        <v>3547.8805970149256</v>
      </c>
      <c r="H2034" s="25">
        <f t="shared" ca="1" si="191"/>
        <v>22469</v>
      </c>
      <c r="I2034" s="7">
        <f t="shared" ca="1" si="192"/>
        <v>81</v>
      </c>
      <c r="J2034" s="25">
        <f ca="1">IF(I2034=0,0,COUNTIF(I$19:$I2034,C2034*10+1))</f>
        <v>20</v>
      </c>
      <c r="K2034" s="20">
        <f t="shared" ca="1" si="193"/>
        <v>0</v>
      </c>
      <c r="L2034" s="23">
        <f t="shared" ca="1" si="194"/>
        <v>22469</v>
      </c>
      <c r="M2034" s="7"/>
      <c r="N2034" s="7"/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  <c r="Z2034" s="7"/>
      <c r="AA2034" s="7"/>
      <c r="AC2034" s="7"/>
      <c r="AD2034" s="7"/>
      <c r="AE2034" s="7"/>
      <c r="AF2034" s="7"/>
      <c r="AG2034" s="7"/>
      <c r="AH2034" s="7"/>
      <c r="AI2034" s="7"/>
      <c r="AJ2034" s="7"/>
      <c r="AK2034" s="7"/>
      <c r="AL2034" s="7"/>
      <c r="AM2034" s="7"/>
      <c r="AN2034" s="7"/>
      <c r="AO2034" s="7"/>
      <c r="AP2034" s="7"/>
      <c r="AQ2034" s="7"/>
      <c r="AR2034" s="7"/>
    </row>
    <row r="2035" spans="1:44" x14ac:dyDescent="0.2">
      <c r="A2035" s="14">
        <f>Daten!A2035</f>
        <v>80121</v>
      </c>
      <c r="B2035" s="7" t="str">
        <f>Daten!B2035</f>
        <v>St. Gerold</v>
      </c>
      <c r="C2035" s="14">
        <f t="shared" si="189"/>
        <v>8</v>
      </c>
      <c r="D2035" s="8">
        <f>Daten!E2035</f>
        <v>382</v>
      </c>
      <c r="E2035" s="9">
        <f>Daten!D2035</f>
        <v>0</v>
      </c>
      <c r="F2035" s="8">
        <f t="shared" si="190"/>
        <v>615.7611940298508</v>
      </c>
      <c r="H2035" s="25">
        <f t="shared" ca="1" si="191"/>
        <v>3900</v>
      </c>
      <c r="I2035" s="7">
        <f t="shared" ca="1" si="192"/>
        <v>81</v>
      </c>
      <c r="J2035" s="25">
        <f ca="1">IF(I2035=0,0,COUNTIF(I$19:$I2035,C2035*10+1))</f>
        <v>21</v>
      </c>
      <c r="K2035" s="20">
        <f t="shared" ca="1" si="193"/>
        <v>0</v>
      </c>
      <c r="L2035" s="23">
        <f t="shared" ca="1" si="194"/>
        <v>3900</v>
      </c>
      <c r="M2035" s="7"/>
      <c r="N2035" s="7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/>
      <c r="AC2035" s="7"/>
      <c r="AD2035" s="7"/>
      <c r="AE2035" s="7"/>
      <c r="AF2035" s="7"/>
      <c r="AG2035" s="7"/>
      <c r="AH2035" s="7"/>
      <c r="AI2035" s="7"/>
      <c r="AJ2035" s="7"/>
      <c r="AK2035" s="7"/>
      <c r="AL2035" s="7"/>
      <c r="AM2035" s="7"/>
      <c r="AN2035" s="7"/>
      <c r="AO2035" s="7"/>
      <c r="AP2035" s="7"/>
      <c r="AQ2035" s="7"/>
      <c r="AR2035" s="7"/>
    </row>
    <row r="2036" spans="1:44" x14ac:dyDescent="0.2">
      <c r="A2036" s="14">
        <f>Daten!A2036</f>
        <v>80122</v>
      </c>
      <c r="B2036" s="7" t="str">
        <f>Daten!B2036</f>
        <v>Schruns</v>
      </c>
      <c r="C2036" s="14">
        <f t="shared" si="189"/>
        <v>8</v>
      </c>
      <c r="D2036" s="8">
        <f>Daten!E2036</f>
        <v>4022</v>
      </c>
      <c r="E2036" s="9">
        <f>Daten!D2036</f>
        <v>0</v>
      </c>
      <c r="F2036" s="8">
        <f t="shared" si="190"/>
        <v>6483.2238805970146</v>
      </c>
      <c r="H2036" s="25">
        <f t="shared" ca="1" si="191"/>
        <v>41059</v>
      </c>
      <c r="I2036" s="7">
        <f t="shared" ca="1" si="192"/>
        <v>81</v>
      </c>
      <c r="J2036" s="25">
        <f ca="1">IF(I2036=0,0,COUNTIF(I$19:$I2036,C2036*10+1))</f>
        <v>22</v>
      </c>
      <c r="K2036" s="20">
        <f t="shared" ca="1" si="193"/>
        <v>0</v>
      </c>
      <c r="L2036" s="23">
        <f t="shared" ca="1" si="194"/>
        <v>41059</v>
      </c>
      <c r="M2036" s="7"/>
      <c r="N2036" s="7"/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/>
      <c r="AC2036" s="7"/>
      <c r="AD2036" s="7"/>
      <c r="AE2036" s="7"/>
      <c r="AF2036" s="7"/>
      <c r="AG2036" s="7"/>
      <c r="AH2036" s="7"/>
      <c r="AI2036" s="7"/>
      <c r="AJ2036" s="7"/>
      <c r="AK2036" s="7"/>
      <c r="AL2036" s="7"/>
      <c r="AM2036" s="7"/>
      <c r="AN2036" s="7"/>
      <c r="AO2036" s="7"/>
      <c r="AP2036" s="7"/>
      <c r="AQ2036" s="7"/>
      <c r="AR2036" s="7"/>
    </row>
    <row r="2037" spans="1:44" x14ac:dyDescent="0.2">
      <c r="A2037" s="14">
        <f>Daten!A2037</f>
        <v>80123</v>
      </c>
      <c r="B2037" s="7" t="str">
        <f>Daten!B2037</f>
        <v>Silbertal</v>
      </c>
      <c r="C2037" s="14">
        <f t="shared" si="189"/>
        <v>8</v>
      </c>
      <c r="D2037" s="8">
        <f>Daten!E2037</f>
        <v>862</v>
      </c>
      <c r="E2037" s="9">
        <f>Daten!D2037</f>
        <v>0</v>
      </c>
      <c r="F2037" s="8">
        <f t="shared" si="190"/>
        <v>1389.4925373134329</v>
      </c>
      <c r="H2037" s="25">
        <f t="shared" ca="1" si="191"/>
        <v>8800</v>
      </c>
      <c r="I2037" s="7">
        <f t="shared" ca="1" si="192"/>
        <v>81</v>
      </c>
      <c r="J2037" s="25">
        <f ca="1">IF(I2037=0,0,COUNTIF(I$19:$I2037,C2037*10+1))</f>
        <v>23</v>
      </c>
      <c r="K2037" s="20">
        <f t="shared" ca="1" si="193"/>
        <v>0</v>
      </c>
      <c r="L2037" s="23">
        <f t="shared" ca="1" si="194"/>
        <v>8800</v>
      </c>
      <c r="M2037" s="7"/>
      <c r="N2037" s="7"/>
      <c r="O2037" s="7"/>
      <c r="P2037" s="7"/>
      <c r="Q2037" s="7"/>
      <c r="R2037" s="7"/>
      <c r="S2037" s="7"/>
      <c r="T2037" s="7"/>
      <c r="U2037" s="7"/>
      <c r="V2037" s="7"/>
      <c r="W2037" s="7"/>
      <c r="X2037" s="7"/>
      <c r="Y2037" s="7"/>
      <c r="Z2037" s="7"/>
      <c r="AA2037" s="7"/>
      <c r="AC2037" s="7"/>
      <c r="AD2037" s="7"/>
      <c r="AE2037" s="7"/>
      <c r="AF2037" s="7"/>
      <c r="AG2037" s="7"/>
      <c r="AH2037" s="7"/>
      <c r="AI2037" s="7"/>
      <c r="AJ2037" s="7"/>
      <c r="AK2037" s="7"/>
      <c r="AL2037" s="7"/>
      <c r="AM2037" s="7"/>
      <c r="AN2037" s="7"/>
      <c r="AO2037" s="7"/>
      <c r="AP2037" s="7"/>
      <c r="AQ2037" s="7"/>
      <c r="AR2037" s="7"/>
    </row>
    <row r="2038" spans="1:44" x14ac:dyDescent="0.2">
      <c r="A2038" s="14">
        <f>Daten!A2038</f>
        <v>80124</v>
      </c>
      <c r="B2038" s="7" t="str">
        <f>Daten!B2038</f>
        <v>Sonntag</v>
      </c>
      <c r="C2038" s="14">
        <f t="shared" si="189"/>
        <v>8</v>
      </c>
      <c r="D2038" s="8">
        <f>Daten!E2038</f>
        <v>635</v>
      </c>
      <c r="E2038" s="9">
        <f>Daten!D2038</f>
        <v>0</v>
      </c>
      <c r="F2038" s="8">
        <f t="shared" si="190"/>
        <v>1023.5820895522388</v>
      </c>
      <c r="H2038" s="25">
        <f t="shared" ca="1" si="191"/>
        <v>6482</v>
      </c>
      <c r="I2038" s="7">
        <f t="shared" ca="1" si="192"/>
        <v>81</v>
      </c>
      <c r="J2038" s="25">
        <f ca="1">IF(I2038=0,0,COUNTIF(I$19:$I2038,C2038*10+1))</f>
        <v>24</v>
      </c>
      <c r="K2038" s="20">
        <f t="shared" ca="1" si="193"/>
        <v>0</v>
      </c>
      <c r="L2038" s="23">
        <f t="shared" ca="1" si="194"/>
        <v>6482</v>
      </c>
      <c r="M2038" s="7"/>
      <c r="N2038" s="7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/>
      <c r="AC2038" s="7"/>
      <c r="AD2038" s="7"/>
      <c r="AE2038" s="7"/>
      <c r="AF2038" s="7"/>
      <c r="AG2038" s="7"/>
      <c r="AH2038" s="7"/>
      <c r="AI2038" s="7"/>
      <c r="AJ2038" s="7"/>
      <c r="AK2038" s="7"/>
      <c r="AL2038" s="7"/>
      <c r="AM2038" s="7"/>
      <c r="AN2038" s="7"/>
      <c r="AO2038" s="7"/>
      <c r="AP2038" s="7"/>
      <c r="AQ2038" s="7"/>
      <c r="AR2038" s="7"/>
    </row>
    <row r="2039" spans="1:44" x14ac:dyDescent="0.2">
      <c r="A2039" s="14">
        <f>Daten!A2039</f>
        <v>80125</v>
      </c>
      <c r="B2039" s="7" t="str">
        <f>Daten!B2039</f>
        <v>Stallehr</v>
      </c>
      <c r="C2039" s="14">
        <f t="shared" si="189"/>
        <v>8</v>
      </c>
      <c r="D2039" s="8">
        <f>Daten!E2039</f>
        <v>287</v>
      </c>
      <c r="E2039" s="9">
        <f>Daten!D2039</f>
        <v>0</v>
      </c>
      <c r="F2039" s="8">
        <f t="shared" si="190"/>
        <v>462.62686567164178</v>
      </c>
      <c r="H2039" s="25">
        <f t="shared" ca="1" si="191"/>
        <v>2930</v>
      </c>
      <c r="I2039" s="7">
        <f t="shared" ca="1" si="192"/>
        <v>81</v>
      </c>
      <c r="J2039" s="25">
        <f ca="1">IF(I2039=0,0,COUNTIF(I$19:$I2039,C2039*10+1))</f>
        <v>25</v>
      </c>
      <c r="K2039" s="20">
        <f t="shared" ca="1" si="193"/>
        <v>0</v>
      </c>
      <c r="L2039" s="23">
        <f t="shared" ca="1" si="194"/>
        <v>2930</v>
      </c>
      <c r="M2039" s="7"/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  <c r="AC2039" s="7"/>
      <c r="AD2039" s="7"/>
      <c r="AE2039" s="7"/>
      <c r="AF2039" s="7"/>
      <c r="AG2039" s="7"/>
      <c r="AH2039" s="7"/>
      <c r="AI2039" s="7"/>
      <c r="AJ2039" s="7"/>
      <c r="AK2039" s="7"/>
      <c r="AL2039" s="7"/>
      <c r="AM2039" s="7"/>
      <c r="AN2039" s="7"/>
      <c r="AO2039" s="7"/>
      <c r="AP2039" s="7"/>
      <c r="AQ2039" s="7"/>
      <c r="AR2039" s="7"/>
    </row>
    <row r="2040" spans="1:44" x14ac:dyDescent="0.2">
      <c r="A2040" s="14">
        <f>Daten!A2040</f>
        <v>80126</v>
      </c>
      <c r="B2040" s="7" t="str">
        <f>Daten!B2040</f>
        <v>Thüringen</v>
      </c>
      <c r="C2040" s="14">
        <f t="shared" si="189"/>
        <v>8</v>
      </c>
      <c r="D2040" s="8">
        <f>Daten!E2040</f>
        <v>2295</v>
      </c>
      <c r="E2040" s="9">
        <f>Daten!D2040</f>
        <v>0</v>
      </c>
      <c r="F2040" s="8">
        <f t="shared" si="190"/>
        <v>3699.4029850746269</v>
      </c>
      <c r="H2040" s="25">
        <f t="shared" ca="1" si="191"/>
        <v>23429</v>
      </c>
      <c r="I2040" s="7">
        <f t="shared" ca="1" si="192"/>
        <v>81</v>
      </c>
      <c r="J2040" s="25">
        <f ca="1">IF(I2040=0,0,COUNTIF(I$19:$I2040,C2040*10+1))</f>
        <v>26</v>
      </c>
      <c r="K2040" s="20">
        <f t="shared" ca="1" si="193"/>
        <v>0</v>
      </c>
      <c r="L2040" s="23">
        <f t="shared" ca="1" si="194"/>
        <v>23429</v>
      </c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/>
      <c r="AA2040" s="7"/>
      <c r="AC2040" s="7"/>
      <c r="AD2040" s="7"/>
      <c r="AE2040" s="7"/>
      <c r="AF2040" s="7"/>
      <c r="AG2040" s="7"/>
      <c r="AH2040" s="7"/>
      <c r="AI2040" s="7"/>
      <c r="AJ2040" s="7"/>
      <c r="AK2040" s="7"/>
      <c r="AL2040" s="7"/>
      <c r="AM2040" s="7"/>
      <c r="AN2040" s="7"/>
      <c r="AO2040" s="7"/>
      <c r="AP2040" s="7"/>
      <c r="AQ2040" s="7"/>
      <c r="AR2040" s="7"/>
    </row>
    <row r="2041" spans="1:44" x14ac:dyDescent="0.2">
      <c r="A2041" s="14">
        <f>Daten!A2041</f>
        <v>80127</v>
      </c>
      <c r="B2041" s="7" t="str">
        <f>Daten!B2041</f>
        <v>Thüringerberg</v>
      </c>
      <c r="C2041" s="14">
        <f t="shared" si="189"/>
        <v>8</v>
      </c>
      <c r="D2041" s="8">
        <f>Daten!E2041</f>
        <v>725</v>
      </c>
      <c r="E2041" s="9">
        <f>Daten!D2041</f>
        <v>0</v>
      </c>
      <c r="F2041" s="8">
        <f t="shared" si="190"/>
        <v>1168.6567164179105</v>
      </c>
      <c r="H2041" s="25">
        <f t="shared" ca="1" si="191"/>
        <v>7401</v>
      </c>
      <c r="I2041" s="7">
        <f t="shared" ca="1" si="192"/>
        <v>81</v>
      </c>
      <c r="J2041" s="25">
        <f ca="1">IF(I2041=0,0,COUNTIF(I$19:$I2041,C2041*10+1))</f>
        <v>27</v>
      </c>
      <c r="K2041" s="20">
        <f t="shared" ca="1" si="193"/>
        <v>0</v>
      </c>
      <c r="L2041" s="23">
        <f t="shared" ca="1" si="194"/>
        <v>7401</v>
      </c>
      <c r="M2041" s="7"/>
      <c r="N2041" s="7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  <c r="AC2041" s="7"/>
      <c r="AD2041" s="7"/>
      <c r="AE2041" s="7"/>
      <c r="AF2041" s="7"/>
      <c r="AG2041" s="7"/>
      <c r="AH2041" s="7"/>
      <c r="AI2041" s="7"/>
      <c r="AJ2041" s="7"/>
      <c r="AK2041" s="7"/>
      <c r="AL2041" s="7"/>
      <c r="AM2041" s="7"/>
      <c r="AN2041" s="7"/>
      <c r="AO2041" s="7"/>
      <c r="AP2041" s="7"/>
      <c r="AQ2041" s="7"/>
      <c r="AR2041" s="7"/>
    </row>
    <row r="2042" spans="1:44" x14ac:dyDescent="0.2">
      <c r="A2042" s="14">
        <f>Daten!A2042</f>
        <v>80128</v>
      </c>
      <c r="B2042" s="7" t="str">
        <f>Daten!B2042</f>
        <v>Tschagguns</v>
      </c>
      <c r="C2042" s="14">
        <f t="shared" si="189"/>
        <v>8</v>
      </c>
      <c r="D2042" s="8">
        <f>Daten!E2042</f>
        <v>2174</v>
      </c>
      <c r="E2042" s="9">
        <f>Daten!D2042</f>
        <v>0</v>
      </c>
      <c r="F2042" s="8">
        <f t="shared" si="190"/>
        <v>3504.3582089552237</v>
      </c>
      <c r="H2042" s="25">
        <f t="shared" ca="1" si="191"/>
        <v>22193</v>
      </c>
      <c r="I2042" s="7">
        <f t="shared" ca="1" si="192"/>
        <v>81</v>
      </c>
      <c r="J2042" s="25">
        <f ca="1">IF(I2042=0,0,COUNTIF(I$19:$I2042,C2042*10+1))</f>
        <v>28</v>
      </c>
      <c r="K2042" s="20">
        <f t="shared" ca="1" si="193"/>
        <v>0</v>
      </c>
      <c r="L2042" s="23">
        <f t="shared" ca="1" si="194"/>
        <v>22193</v>
      </c>
      <c r="M2042" s="7"/>
      <c r="N2042" s="7"/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7"/>
      <c r="AA2042" s="7"/>
      <c r="AC2042" s="7"/>
      <c r="AD2042" s="7"/>
      <c r="AE2042" s="7"/>
      <c r="AF2042" s="7"/>
      <c r="AG2042" s="7"/>
      <c r="AH2042" s="7"/>
      <c r="AI2042" s="7"/>
      <c r="AJ2042" s="7"/>
      <c r="AK2042" s="7"/>
      <c r="AL2042" s="7"/>
      <c r="AM2042" s="7"/>
      <c r="AN2042" s="7"/>
      <c r="AO2042" s="7"/>
      <c r="AP2042" s="7"/>
      <c r="AQ2042" s="7"/>
      <c r="AR2042" s="7"/>
    </row>
    <row r="2043" spans="1:44" x14ac:dyDescent="0.2">
      <c r="A2043" s="14">
        <f>Daten!A2043</f>
        <v>80129</v>
      </c>
      <c r="B2043" s="7" t="str">
        <f>Daten!B2043</f>
        <v>Vandans</v>
      </c>
      <c r="C2043" s="14">
        <f t="shared" si="189"/>
        <v>8</v>
      </c>
      <c r="D2043" s="8">
        <f>Daten!E2043</f>
        <v>2749</v>
      </c>
      <c r="E2043" s="9">
        <f>Daten!D2043</f>
        <v>0</v>
      </c>
      <c r="F2043" s="8">
        <f t="shared" si="190"/>
        <v>4431.2238805970146</v>
      </c>
      <c r="H2043" s="25">
        <f t="shared" ca="1" si="191"/>
        <v>28063</v>
      </c>
      <c r="I2043" s="7">
        <f t="shared" ca="1" si="192"/>
        <v>81</v>
      </c>
      <c r="J2043" s="25">
        <f ca="1">IF(I2043=0,0,COUNTIF(I$19:$I2043,C2043*10+1))</f>
        <v>29</v>
      </c>
      <c r="K2043" s="20">
        <f t="shared" ca="1" si="193"/>
        <v>0</v>
      </c>
      <c r="L2043" s="23">
        <f t="shared" ca="1" si="194"/>
        <v>28063</v>
      </c>
      <c r="M2043" s="7"/>
      <c r="N2043" s="7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  <c r="AA2043" s="7"/>
      <c r="AC2043" s="7"/>
      <c r="AD2043" s="7"/>
      <c r="AE2043" s="7"/>
      <c r="AF2043" s="7"/>
      <c r="AG2043" s="7"/>
      <c r="AH2043" s="7"/>
      <c r="AI2043" s="7"/>
      <c r="AJ2043" s="7"/>
      <c r="AK2043" s="7"/>
      <c r="AL2043" s="7"/>
      <c r="AM2043" s="7"/>
      <c r="AN2043" s="7"/>
      <c r="AO2043" s="7"/>
      <c r="AP2043" s="7"/>
      <c r="AQ2043" s="7"/>
      <c r="AR2043" s="7"/>
    </row>
    <row r="2044" spans="1:44" x14ac:dyDescent="0.2">
      <c r="A2044" s="14">
        <f>Daten!A2044</f>
        <v>80201</v>
      </c>
      <c r="B2044" s="7" t="str">
        <f>Daten!B2044</f>
        <v>Alberschwende</v>
      </c>
      <c r="C2044" s="14">
        <f t="shared" si="189"/>
        <v>8</v>
      </c>
      <c r="D2044" s="8">
        <f>Daten!E2044</f>
        <v>3238</v>
      </c>
      <c r="E2044" s="9">
        <f>Daten!D2044</f>
        <v>0</v>
      </c>
      <c r="F2044" s="8">
        <f t="shared" si="190"/>
        <v>5219.4626865671644</v>
      </c>
      <c r="H2044" s="25">
        <f t="shared" ca="1" si="191"/>
        <v>33055</v>
      </c>
      <c r="I2044" s="7">
        <f t="shared" ca="1" si="192"/>
        <v>81</v>
      </c>
      <c r="J2044" s="25">
        <f ca="1">IF(I2044=0,0,COUNTIF(I$19:$I2044,C2044*10+1))</f>
        <v>30</v>
      </c>
      <c r="K2044" s="20">
        <f t="shared" ca="1" si="193"/>
        <v>0</v>
      </c>
      <c r="L2044" s="23">
        <f t="shared" ca="1" si="194"/>
        <v>33055</v>
      </c>
      <c r="M2044" s="7"/>
      <c r="N2044" s="7"/>
      <c r="O2044" s="7"/>
      <c r="P2044" s="7"/>
      <c r="Q2044" s="7"/>
      <c r="R2044" s="7"/>
      <c r="S2044" s="7"/>
      <c r="T2044" s="7"/>
      <c r="U2044" s="7"/>
      <c r="V2044" s="7"/>
      <c r="W2044" s="7"/>
      <c r="X2044" s="7"/>
      <c r="Y2044" s="7"/>
      <c r="Z2044" s="7"/>
      <c r="AA2044" s="7"/>
      <c r="AC2044" s="7"/>
      <c r="AD2044" s="7"/>
      <c r="AE2044" s="7"/>
      <c r="AF2044" s="7"/>
      <c r="AG2044" s="7"/>
      <c r="AH2044" s="7"/>
      <c r="AI2044" s="7"/>
      <c r="AJ2044" s="7"/>
      <c r="AK2044" s="7"/>
      <c r="AL2044" s="7"/>
      <c r="AM2044" s="7"/>
      <c r="AN2044" s="7"/>
      <c r="AO2044" s="7"/>
      <c r="AP2044" s="7"/>
      <c r="AQ2044" s="7"/>
      <c r="AR2044" s="7"/>
    </row>
    <row r="2045" spans="1:44" x14ac:dyDescent="0.2">
      <c r="A2045" s="14">
        <f>Daten!A2045</f>
        <v>80202</v>
      </c>
      <c r="B2045" s="7" t="str">
        <f>Daten!B2045</f>
        <v>Andelsbuch</v>
      </c>
      <c r="C2045" s="14">
        <f t="shared" si="189"/>
        <v>8</v>
      </c>
      <c r="D2045" s="8">
        <f>Daten!E2045</f>
        <v>2674</v>
      </c>
      <c r="E2045" s="9">
        <f>Daten!D2045</f>
        <v>0</v>
      </c>
      <c r="F2045" s="8">
        <f t="shared" si="190"/>
        <v>4310.3283582089553</v>
      </c>
      <c r="H2045" s="25">
        <f t="shared" ca="1" si="191"/>
        <v>27298</v>
      </c>
      <c r="I2045" s="7">
        <f t="shared" ca="1" si="192"/>
        <v>81</v>
      </c>
      <c r="J2045" s="25">
        <f ca="1">IF(I2045=0,0,COUNTIF(I$19:$I2045,C2045*10+1))</f>
        <v>31</v>
      </c>
      <c r="K2045" s="20">
        <f t="shared" ca="1" si="193"/>
        <v>0</v>
      </c>
      <c r="L2045" s="23">
        <f t="shared" ca="1" si="194"/>
        <v>27298</v>
      </c>
      <c r="M2045" s="7"/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  <c r="AA2045" s="7"/>
      <c r="AC2045" s="7"/>
      <c r="AD2045" s="7"/>
      <c r="AE2045" s="7"/>
      <c r="AF2045" s="7"/>
      <c r="AG2045" s="7"/>
      <c r="AH2045" s="7"/>
      <c r="AI2045" s="7"/>
      <c r="AJ2045" s="7"/>
      <c r="AK2045" s="7"/>
      <c r="AL2045" s="7"/>
      <c r="AM2045" s="7"/>
      <c r="AN2045" s="7"/>
      <c r="AO2045" s="7"/>
      <c r="AP2045" s="7"/>
      <c r="AQ2045" s="7"/>
      <c r="AR2045" s="7"/>
    </row>
    <row r="2046" spans="1:44" x14ac:dyDescent="0.2">
      <c r="A2046" s="14">
        <f>Daten!A2046</f>
        <v>80203</v>
      </c>
      <c r="B2046" s="7" t="str">
        <f>Daten!B2046</f>
        <v>Au</v>
      </c>
      <c r="C2046" s="14">
        <f t="shared" si="189"/>
        <v>8</v>
      </c>
      <c r="D2046" s="8">
        <f>Daten!E2046</f>
        <v>1821</v>
      </c>
      <c r="E2046" s="9">
        <f>Daten!D2046</f>
        <v>0</v>
      </c>
      <c r="F2046" s="8">
        <f t="shared" si="190"/>
        <v>2935.3432835820895</v>
      </c>
      <c r="H2046" s="25">
        <f t="shared" ca="1" si="191"/>
        <v>18590</v>
      </c>
      <c r="I2046" s="7">
        <f t="shared" ca="1" si="192"/>
        <v>81</v>
      </c>
      <c r="J2046" s="25">
        <f ca="1">IF(I2046=0,0,COUNTIF(I$19:$I2046,C2046*10+1))</f>
        <v>32</v>
      </c>
      <c r="K2046" s="20">
        <f t="shared" ca="1" si="193"/>
        <v>0</v>
      </c>
      <c r="L2046" s="23">
        <f t="shared" ca="1" si="194"/>
        <v>18590</v>
      </c>
      <c r="M2046" s="7"/>
      <c r="N2046" s="7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  <c r="AA2046" s="7"/>
      <c r="AC2046" s="7"/>
      <c r="AD2046" s="7"/>
      <c r="AE2046" s="7"/>
      <c r="AF2046" s="7"/>
      <c r="AG2046" s="7"/>
      <c r="AH2046" s="7"/>
      <c r="AI2046" s="7"/>
      <c r="AJ2046" s="7"/>
      <c r="AK2046" s="7"/>
      <c r="AL2046" s="7"/>
      <c r="AM2046" s="7"/>
      <c r="AN2046" s="7"/>
      <c r="AO2046" s="7"/>
      <c r="AP2046" s="7"/>
      <c r="AQ2046" s="7"/>
      <c r="AR2046" s="7"/>
    </row>
    <row r="2047" spans="1:44" x14ac:dyDescent="0.2">
      <c r="A2047" s="14">
        <f>Daten!A2047</f>
        <v>80204</v>
      </c>
      <c r="B2047" s="7" t="str">
        <f>Daten!B2047</f>
        <v>Bezau</v>
      </c>
      <c r="C2047" s="14">
        <f t="shared" si="189"/>
        <v>8</v>
      </c>
      <c r="D2047" s="8">
        <f>Daten!E2047</f>
        <v>2030</v>
      </c>
      <c r="E2047" s="9">
        <f>Daten!D2047</f>
        <v>0</v>
      </c>
      <c r="F2047" s="8">
        <f t="shared" si="190"/>
        <v>3272.2388059701493</v>
      </c>
      <c r="H2047" s="25">
        <f t="shared" ca="1" si="191"/>
        <v>20723</v>
      </c>
      <c r="I2047" s="7">
        <f t="shared" ca="1" si="192"/>
        <v>81</v>
      </c>
      <c r="J2047" s="25">
        <f ca="1">IF(I2047=0,0,COUNTIF(I$19:$I2047,C2047*10+1))</f>
        <v>33</v>
      </c>
      <c r="K2047" s="20">
        <f t="shared" ca="1" si="193"/>
        <v>0</v>
      </c>
      <c r="L2047" s="23">
        <f t="shared" ca="1" si="194"/>
        <v>20723</v>
      </c>
      <c r="M2047" s="7"/>
      <c r="N2047" s="7"/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  <c r="AA2047" s="7"/>
      <c r="AC2047" s="7"/>
      <c r="AD2047" s="7"/>
      <c r="AE2047" s="7"/>
      <c r="AF2047" s="7"/>
      <c r="AG2047" s="7"/>
      <c r="AH2047" s="7"/>
      <c r="AI2047" s="7"/>
      <c r="AJ2047" s="7"/>
      <c r="AK2047" s="7"/>
      <c r="AL2047" s="7"/>
      <c r="AM2047" s="7"/>
      <c r="AN2047" s="7"/>
      <c r="AO2047" s="7"/>
      <c r="AP2047" s="7"/>
      <c r="AQ2047" s="7"/>
      <c r="AR2047" s="7"/>
    </row>
    <row r="2048" spans="1:44" x14ac:dyDescent="0.2">
      <c r="A2048" s="14">
        <f>Daten!A2048</f>
        <v>80205</v>
      </c>
      <c r="B2048" s="7" t="str">
        <f>Daten!B2048</f>
        <v>Bildstein</v>
      </c>
      <c r="C2048" s="14">
        <f t="shared" si="189"/>
        <v>8</v>
      </c>
      <c r="D2048" s="8">
        <f>Daten!E2048</f>
        <v>821</v>
      </c>
      <c r="E2048" s="9">
        <f>Daten!D2048</f>
        <v>0</v>
      </c>
      <c r="F2048" s="8">
        <f t="shared" si="190"/>
        <v>1323.4029850746269</v>
      </c>
      <c r="H2048" s="25">
        <f t="shared" ca="1" si="191"/>
        <v>8381</v>
      </c>
      <c r="I2048" s="7">
        <f t="shared" ca="1" si="192"/>
        <v>81</v>
      </c>
      <c r="J2048" s="25">
        <f ca="1">IF(I2048=0,0,COUNTIF(I$19:$I2048,C2048*10+1))</f>
        <v>34</v>
      </c>
      <c r="K2048" s="20">
        <f t="shared" ca="1" si="193"/>
        <v>0</v>
      </c>
      <c r="L2048" s="23">
        <f t="shared" ca="1" si="194"/>
        <v>8381</v>
      </c>
      <c r="M2048" s="7"/>
      <c r="N2048" s="7"/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/>
      <c r="AC2048" s="7"/>
      <c r="AD2048" s="7"/>
      <c r="AE2048" s="7"/>
      <c r="AF2048" s="7"/>
      <c r="AG2048" s="7"/>
      <c r="AH2048" s="7"/>
      <c r="AI2048" s="7"/>
      <c r="AJ2048" s="7"/>
      <c r="AK2048" s="7"/>
      <c r="AL2048" s="7"/>
      <c r="AM2048" s="7"/>
      <c r="AN2048" s="7"/>
      <c r="AO2048" s="7"/>
      <c r="AP2048" s="7"/>
      <c r="AQ2048" s="7"/>
      <c r="AR2048" s="7"/>
    </row>
    <row r="2049" spans="1:44" x14ac:dyDescent="0.2">
      <c r="A2049" s="14">
        <f>Daten!A2049</f>
        <v>80206</v>
      </c>
      <c r="B2049" s="7" t="str">
        <f>Daten!B2049</f>
        <v>Bizau</v>
      </c>
      <c r="C2049" s="14">
        <f t="shared" si="189"/>
        <v>8</v>
      </c>
      <c r="D2049" s="8">
        <f>Daten!E2049</f>
        <v>1117</v>
      </c>
      <c r="E2049" s="9">
        <f>Daten!D2049</f>
        <v>0</v>
      </c>
      <c r="F2049" s="8">
        <f t="shared" si="190"/>
        <v>1800.5373134328358</v>
      </c>
      <c r="H2049" s="25">
        <f t="shared" ca="1" si="191"/>
        <v>11403</v>
      </c>
      <c r="I2049" s="7">
        <f t="shared" ca="1" si="192"/>
        <v>81</v>
      </c>
      <c r="J2049" s="25">
        <f ca="1">IF(I2049=0,0,COUNTIF(I$19:$I2049,C2049*10+1))</f>
        <v>35</v>
      </c>
      <c r="K2049" s="20">
        <f t="shared" ca="1" si="193"/>
        <v>0</v>
      </c>
      <c r="L2049" s="23">
        <f t="shared" ca="1" si="194"/>
        <v>11403</v>
      </c>
      <c r="M2049" s="7"/>
      <c r="N2049" s="7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/>
      <c r="AC2049" s="7"/>
      <c r="AD2049" s="7"/>
      <c r="AE2049" s="7"/>
      <c r="AF2049" s="7"/>
      <c r="AG2049" s="7"/>
      <c r="AH2049" s="7"/>
      <c r="AI2049" s="7"/>
      <c r="AJ2049" s="7"/>
      <c r="AK2049" s="7"/>
      <c r="AL2049" s="7"/>
      <c r="AM2049" s="7"/>
      <c r="AN2049" s="7"/>
      <c r="AO2049" s="7"/>
      <c r="AP2049" s="7"/>
      <c r="AQ2049" s="7"/>
      <c r="AR2049" s="7"/>
    </row>
    <row r="2050" spans="1:44" x14ac:dyDescent="0.2">
      <c r="A2050" s="14">
        <f>Daten!A2050</f>
        <v>80207</v>
      </c>
      <c r="B2050" s="7" t="str">
        <f>Daten!B2050</f>
        <v>Bregenz</v>
      </c>
      <c r="C2050" s="14">
        <f t="shared" si="189"/>
        <v>8</v>
      </c>
      <c r="D2050" s="8">
        <f>Daten!E2050</f>
        <v>29587</v>
      </c>
      <c r="E2050" s="9">
        <f>Daten!D2050</f>
        <v>0</v>
      </c>
      <c r="F2050" s="8">
        <f t="shared" si="190"/>
        <v>59174</v>
      </c>
      <c r="H2050" s="25">
        <f t="shared" ca="1" si="191"/>
        <v>374753</v>
      </c>
      <c r="I2050" s="7">
        <f t="shared" ca="1" si="192"/>
        <v>81</v>
      </c>
      <c r="J2050" s="25">
        <f ca="1">IF(I2050=0,0,COUNTIF(I$19:$I2050,C2050*10+1))</f>
        <v>36</v>
      </c>
      <c r="K2050" s="20">
        <f t="shared" ca="1" si="193"/>
        <v>0</v>
      </c>
      <c r="L2050" s="23">
        <f t="shared" ca="1" si="194"/>
        <v>374753</v>
      </c>
      <c r="M2050" s="7"/>
      <c r="N2050" s="7"/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  <c r="Z2050" s="7"/>
      <c r="AA2050" s="7"/>
      <c r="AC2050" s="7"/>
      <c r="AD2050" s="7"/>
      <c r="AE2050" s="7"/>
      <c r="AF2050" s="7"/>
      <c r="AG2050" s="7"/>
      <c r="AH2050" s="7"/>
      <c r="AI2050" s="7"/>
      <c r="AJ2050" s="7"/>
      <c r="AK2050" s="7"/>
      <c r="AL2050" s="7"/>
      <c r="AM2050" s="7"/>
      <c r="AN2050" s="7"/>
      <c r="AO2050" s="7"/>
      <c r="AP2050" s="7"/>
      <c r="AQ2050" s="7"/>
      <c r="AR2050" s="7"/>
    </row>
    <row r="2051" spans="1:44" x14ac:dyDescent="0.2">
      <c r="A2051" s="14">
        <f>Daten!A2051</f>
        <v>80208</v>
      </c>
      <c r="B2051" s="7" t="str">
        <f>Daten!B2051</f>
        <v>Buch</v>
      </c>
      <c r="C2051" s="14">
        <f t="shared" si="189"/>
        <v>8</v>
      </c>
      <c r="D2051" s="8">
        <f>Daten!E2051</f>
        <v>600</v>
      </c>
      <c r="E2051" s="9">
        <f>Daten!D2051</f>
        <v>0</v>
      </c>
      <c r="F2051" s="8">
        <f t="shared" si="190"/>
        <v>967.16417910447763</v>
      </c>
      <c r="H2051" s="25">
        <f t="shared" ca="1" si="191"/>
        <v>6125</v>
      </c>
      <c r="I2051" s="7">
        <f t="shared" ca="1" si="192"/>
        <v>81</v>
      </c>
      <c r="J2051" s="25">
        <f ca="1">IF(I2051=0,0,COUNTIF(I$19:$I2051,C2051*10+1))</f>
        <v>37</v>
      </c>
      <c r="K2051" s="20">
        <f t="shared" ca="1" si="193"/>
        <v>0</v>
      </c>
      <c r="L2051" s="23">
        <f t="shared" ca="1" si="194"/>
        <v>6125</v>
      </c>
      <c r="M2051" s="7"/>
      <c r="N2051" s="7"/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7"/>
      <c r="AA2051" s="7"/>
      <c r="AC2051" s="7"/>
      <c r="AD2051" s="7"/>
      <c r="AE2051" s="7"/>
      <c r="AF2051" s="7"/>
      <c r="AG2051" s="7"/>
      <c r="AH2051" s="7"/>
      <c r="AI2051" s="7"/>
      <c r="AJ2051" s="7"/>
      <c r="AK2051" s="7"/>
      <c r="AL2051" s="7"/>
      <c r="AM2051" s="7"/>
      <c r="AN2051" s="7"/>
      <c r="AO2051" s="7"/>
      <c r="AP2051" s="7"/>
      <c r="AQ2051" s="7"/>
      <c r="AR2051" s="7"/>
    </row>
    <row r="2052" spans="1:44" x14ac:dyDescent="0.2">
      <c r="A2052" s="14">
        <f>Daten!A2052</f>
        <v>80209</v>
      </c>
      <c r="B2052" s="7" t="str">
        <f>Daten!B2052</f>
        <v>Damüls</v>
      </c>
      <c r="C2052" s="14">
        <f t="shared" si="189"/>
        <v>8</v>
      </c>
      <c r="D2052" s="8">
        <f>Daten!E2052</f>
        <v>337</v>
      </c>
      <c r="E2052" s="9">
        <f>Daten!D2052</f>
        <v>0</v>
      </c>
      <c r="F2052" s="8">
        <f t="shared" si="190"/>
        <v>543.22388059701495</v>
      </c>
      <c r="H2052" s="25">
        <f t="shared" ca="1" si="191"/>
        <v>3440</v>
      </c>
      <c r="I2052" s="7">
        <f t="shared" ca="1" si="192"/>
        <v>81</v>
      </c>
      <c r="J2052" s="25">
        <f ca="1">IF(I2052=0,0,COUNTIF(I$19:$I2052,C2052*10+1))</f>
        <v>38</v>
      </c>
      <c r="K2052" s="20">
        <f t="shared" ca="1" si="193"/>
        <v>0</v>
      </c>
      <c r="L2052" s="23">
        <f t="shared" ca="1" si="194"/>
        <v>3440</v>
      </c>
      <c r="M2052" s="7"/>
      <c r="N2052" s="7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7"/>
      <c r="AA2052" s="7"/>
      <c r="AC2052" s="7"/>
      <c r="AD2052" s="7"/>
      <c r="AE2052" s="7"/>
      <c r="AF2052" s="7"/>
      <c r="AG2052" s="7"/>
      <c r="AH2052" s="7"/>
      <c r="AI2052" s="7"/>
      <c r="AJ2052" s="7"/>
      <c r="AK2052" s="7"/>
      <c r="AL2052" s="7"/>
      <c r="AM2052" s="7"/>
      <c r="AN2052" s="7"/>
      <c r="AO2052" s="7"/>
      <c r="AP2052" s="7"/>
      <c r="AQ2052" s="7"/>
      <c r="AR2052" s="7"/>
    </row>
    <row r="2053" spans="1:44" x14ac:dyDescent="0.2">
      <c r="A2053" s="14">
        <f>Daten!A2053</f>
        <v>80210</v>
      </c>
      <c r="B2053" s="7" t="str">
        <f>Daten!B2053</f>
        <v>Doren</v>
      </c>
      <c r="C2053" s="14">
        <f t="shared" si="189"/>
        <v>8</v>
      </c>
      <c r="D2053" s="8">
        <f>Daten!E2053</f>
        <v>1059</v>
      </c>
      <c r="E2053" s="9">
        <f>Daten!D2053</f>
        <v>0</v>
      </c>
      <c r="F2053" s="8">
        <f t="shared" si="190"/>
        <v>1707.044776119403</v>
      </c>
      <c r="H2053" s="25">
        <f t="shared" ca="1" si="191"/>
        <v>10811</v>
      </c>
      <c r="I2053" s="7">
        <f t="shared" ca="1" si="192"/>
        <v>81</v>
      </c>
      <c r="J2053" s="25">
        <f ca="1">IF(I2053=0,0,COUNTIF(I$19:$I2053,C2053*10+1))</f>
        <v>39</v>
      </c>
      <c r="K2053" s="20">
        <f t="shared" ca="1" si="193"/>
        <v>0</v>
      </c>
      <c r="L2053" s="23">
        <f t="shared" ca="1" si="194"/>
        <v>10811</v>
      </c>
      <c r="M2053" s="7"/>
      <c r="N2053" s="7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7"/>
      <c r="AA2053" s="7"/>
      <c r="AC2053" s="7"/>
      <c r="AD2053" s="7"/>
      <c r="AE2053" s="7"/>
      <c r="AF2053" s="7"/>
      <c r="AG2053" s="7"/>
      <c r="AH2053" s="7"/>
      <c r="AI2053" s="7"/>
      <c r="AJ2053" s="7"/>
      <c r="AK2053" s="7"/>
      <c r="AL2053" s="7"/>
      <c r="AM2053" s="7"/>
      <c r="AN2053" s="7"/>
      <c r="AO2053" s="7"/>
      <c r="AP2053" s="7"/>
      <c r="AQ2053" s="7"/>
      <c r="AR2053" s="7"/>
    </row>
    <row r="2054" spans="1:44" x14ac:dyDescent="0.2">
      <c r="A2054" s="14">
        <f>Daten!A2054</f>
        <v>80211</v>
      </c>
      <c r="B2054" s="7" t="str">
        <f>Daten!B2054</f>
        <v>Egg</v>
      </c>
      <c r="C2054" s="14">
        <f t="shared" si="189"/>
        <v>8</v>
      </c>
      <c r="D2054" s="8">
        <f>Daten!E2054</f>
        <v>3680</v>
      </c>
      <c r="E2054" s="9">
        <f>Daten!D2054</f>
        <v>0</v>
      </c>
      <c r="F2054" s="8">
        <f t="shared" si="190"/>
        <v>5931.940298507463</v>
      </c>
      <c r="H2054" s="25">
        <f t="shared" ca="1" si="191"/>
        <v>37567</v>
      </c>
      <c r="I2054" s="7">
        <f t="shared" ca="1" si="192"/>
        <v>81</v>
      </c>
      <c r="J2054" s="25">
        <f ca="1">IF(I2054=0,0,COUNTIF(I$19:$I2054,C2054*10+1))</f>
        <v>40</v>
      </c>
      <c r="K2054" s="20">
        <f t="shared" ca="1" si="193"/>
        <v>0</v>
      </c>
      <c r="L2054" s="23">
        <f t="shared" ca="1" si="194"/>
        <v>37567</v>
      </c>
      <c r="M2054" s="7"/>
      <c r="N2054" s="7"/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  <c r="Z2054" s="7"/>
      <c r="AA2054" s="7"/>
      <c r="AC2054" s="7"/>
      <c r="AD2054" s="7"/>
      <c r="AE2054" s="7"/>
      <c r="AF2054" s="7"/>
      <c r="AG2054" s="7"/>
      <c r="AH2054" s="7"/>
      <c r="AI2054" s="7"/>
      <c r="AJ2054" s="7"/>
      <c r="AK2054" s="7"/>
      <c r="AL2054" s="7"/>
      <c r="AM2054" s="7"/>
      <c r="AN2054" s="7"/>
      <c r="AO2054" s="7"/>
      <c r="AP2054" s="7"/>
      <c r="AQ2054" s="7"/>
      <c r="AR2054" s="7"/>
    </row>
    <row r="2055" spans="1:44" x14ac:dyDescent="0.2">
      <c r="A2055" s="14">
        <f>Daten!A2055</f>
        <v>80212</v>
      </c>
      <c r="B2055" s="7" t="str">
        <f>Daten!B2055</f>
        <v>Eichenberg</v>
      </c>
      <c r="C2055" s="14">
        <f t="shared" si="189"/>
        <v>8</v>
      </c>
      <c r="D2055" s="8">
        <f>Daten!E2055</f>
        <v>414</v>
      </c>
      <c r="E2055" s="9">
        <f>Daten!D2055</f>
        <v>0</v>
      </c>
      <c r="F2055" s="8">
        <f t="shared" si="190"/>
        <v>667.3432835820895</v>
      </c>
      <c r="H2055" s="25">
        <f t="shared" ca="1" si="191"/>
        <v>4226</v>
      </c>
      <c r="I2055" s="7">
        <f t="shared" ca="1" si="192"/>
        <v>81</v>
      </c>
      <c r="J2055" s="25">
        <f ca="1">IF(I2055=0,0,COUNTIF(I$19:$I2055,C2055*10+1))</f>
        <v>41</v>
      </c>
      <c r="K2055" s="20">
        <f t="shared" ca="1" si="193"/>
        <v>0</v>
      </c>
      <c r="L2055" s="23">
        <f t="shared" ca="1" si="194"/>
        <v>4226</v>
      </c>
      <c r="M2055" s="7"/>
      <c r="N2055" s="7"/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7"/>
      <c r="AA2055" s="7"/>
      <c r="AC2055" s="7"/>
      <c r="AD2055" s="7"/>
      <c r="AE2055" s="7"/>
      <c r="AF2055" s="7"/>
      <c r="AG2055" s="7"/>
      <c r="AH2055" s="7"/>
      <c r="AI2055" s="7"/>
      <c r="AJ2055" s="7"/>
      <c r="AK2055" s="7"/>
      <c r="AL2055" s="7"/>
      <c r="AM2055" s="7"/>
      <c r="AN2055" s="7"/>
      <c r="AO2055" s="7"/>
      <c r="AP2055" s="7"/>
      <c r="AQ2055" s="7"/>
      <c r="AR2055" s="7"/>
    </row>
    <row r="2056" spans="1:44" x14ac:dyDescent="0.2">
      <c r="A2056" s="14">
        <f>Daten!A2056</f>
        <v>80213</v>
      </c>
      <c r="B2056" s="7" t="str">
        <f>Daten!B2056</f>
        <v>Fußach</v>
      </c>
      <c r="C2056" s="14">
        <f t="shared" si="189"/>
        <v>8</v>
      </c>
      <c r="D2056" s="8">
        <f>Daten!E2056</f>
        <v>3948</v>
      </c>
      <c r="E2056" s="9">
        <f>Daten!D2056</f>
        <v>0</v>
      </c>
      <c r="F2056" s="8">
        <f t="shared" si="190"/>
        <v>6363.940298507463</v>
      </c>
      <c r="H2056" s="25">
        <f t="shared" ca="1" si="191"/>
        <v>40303</v>
      </c>
      <c r="I2056" s="7">
        <f t="shared" ca="1" si="192"/>
        <v>81</v>
      </c>
      <c r="J2056" s="25">
        <f ca="1">IF(I2056=0,0,COUNTIF(I$19:$I2056,C2056*10+1))</f>
        <v>42</v>
      </c>
      <c r="K2056" s="20">
        <f t="shared" ca="1" si="193"/>
        <v>0</v>
      </c>
      <c r="L2056" s="23">
        <f t="shared" ca="1" si="194"/>
        <v>40303</v>
      </c>
      <c r="M2056" s="7"/>
      <c r="N2056" s="7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  <c r="Z2056" s="7"/>
      <c r="AA2056" s="7"/>
      <c r="AC2056" s="7"/>
      <c r="AD2056" s="7"/>
      <c r="AE2056" s="7"/>
      <c r="AF2056" s="7"/>
      <c r="AG2056" s="7"/>
      <c r="AH2056" s="7"/>
      <c r="AI2056" s="7"/>
      <c r="AJ2056" s="7"/>
      <c r="AK2056" s="7"/>
      <c r="AL2056" s="7"/>
      <c r="AM2056" s="7"/>
      <c r="AN2056" s="7"/>
      <c r="AO2056" s="7"/>
      <c r="AP2056" s="7"/>
      <c r="AQ2056" s="7"/>
      <c r="AR2056" s="7"/>
    </row>
    <row r="2057" spans="1:44" x14ac:dyDescent="0.2">
      <c r="A2057" s="14">
        <f>Daten!A2057</f>
        <v>80214</v>
      </c>
      <c r="B2057" s="7" t="str">
        <f>Daten!B2057</f>
        <v>Gaißau</v>
      </c>
      <c r="C2057" s="14">
        <f t="shared" si="189"/>
        <v>8</v>
      </c>
      <c r="D2057" s="8">
        <f>Daten!E2057</f>
        <v>1914</v>
      </c>
      <c r="E2057" s="9">
        <f>Daten!D2057</f>
        <v>0</v>
      </c>
      <c r="F2057" s="8">
        <f t="shared" si="190"/>
        <v>3085.2537313432836</v>
      </c>
      <c r="H2057" s="25">
        <f t="shared" ca="1" si="191"/>
        <v>19539</v>
      </c>
      <c r="I2057" s="7">
        <f t="shared" ca="1" si="192"/>
        <v>81</v>
      </c>
      <c r="J2057" s="25">
        <f ca="1">IF(I2057=0,0,COUNTIF(I$19:$I2057,C2057*10+1))</f>
        <v>43</v>
      </c>
      <c r="K2057" s="20">
        <f t="shared" ca="1" si="193"/>
        <v>0</v>
      </c>
      <c r="L2057" s="23">
        <f t="shared" ca="1" si="194"/>
        <v>19539</v>
      </c>
      <c r="M2057" s="7"/>
      <c r="N2057" s="7"/>
      <c r="O2057" s="7"/>
      <c r="P2057" s="7"/>
      <c r="Q2057" s="7"/>
      <c r="R2057" s="7"/>
      <c r="S2057" s="7"/>
      <c r="T2057" s="7"/>
      <c r="U2057" s="7"/>
      <c r="V2057" s="7"/>
      <c r="W2057" s="7"/>
      <c r="X2057" s="7"/>
      <c r="Y2057" s="7"/>
      <c r="Z2057" s="7"/>
      <c r="AA2057" s="7"/>
      <c r="AC2057" s="7"/>
      <c r="AD2057" s="7"/>
      <c r="AE2057" s="7"/>
      <c r="AF2057" s="7"/>
      <c r="AG2057" s="7"/>
      <c r="AH2057" s="7"/>
      <c r="AI2057" s="7"/>
      <c r="AJ2057" s="7"/>
      <c r="AK2057" s="7"/>
      <c r="AL2057" s="7"/>
      <c r="AM2057" s="7"/>
      <c r="AN2057" s="7"/>
      <c r="AO2057" s="7"/>
      <c r="AP2057" s="7"/>
      <c r="AQ2057" s="7"/>
      <c r="AR2057" s="7"/>
    </row>
    <row r="2058" spans="1:44" x14ac:dyDescent="0.2">
      <c r="A2058" s="14">
        <f>Daten!A2058</f>
        <v>80215</v>
      </c>
      <c r="B2058" s="7" t="str">
        <f>Daten!B2058</f>
        <v>Hard</v>
      </c>
      <c r="C2058" s="14">
        <f t="shared" si="189"/>
        <v>8</v>
      </c>
      <c r="D2058" s="8">
        <f>Daten!E2058</f>
        <v>13815</v>
      </c>
      <c r="E2058" s="9">
        <f>Daten!D2058</f>
        <v>0</v>
      </c>
      <c r="F2058" s="8">
        <f t="shared" si="190"/>
        <v>23024.999999999996</v>
      </c>
      <c r="H2058" s="25">
        <f t="shared" ca="1" si="191"/>
        <v>145819</v>
      </c>
      <c r="I2058" s="7">
        <f t="shared" ca="1" si="192"/>
        <v>81</v>
      </c>
      <c r="J2058" s="25">
        <f ca="1">IF(I2058=0,0,COUNTIF(I$19:$I2058,C2058*10+1))</f>
        <v>44</v>
      </c>
      <c r="K2058" s="20">
        <f t="shared" ca="1" si="193"/>
        <v>0</v>
      </c>
      <c r="L2058" s="23">
        <f t="shared" ca="1" si="194"/>
        <v>145819</v>
      </c>
      <c r="M2058" s="7"/>
      <c r="N2058" s="7"/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  <c r="AA2058" s="7"/>
      <c r="AC2058" s="7"/>
      <c r="AD2058" s="7"/>
      <c r="AE2058" s="7"/>
      <c r="AF2058" s="7"/>
      <c r="AG2058" s="7"/>
      <c r="AH2058" s="7"/>
      <c r="AI2058" s="7"/>
      <c r="AJ2058" s="7"/>
      <c r="AK2058" s="7"/>
      <c r="AL2058" s="7"/>
      <c r="AM2058" s="7"/>
      <c r="AN2058" s="7"/>
      <c r="AO2058" s="7"/>
      <c r="AP2058" s="7"/>
      <c r="AQ2058" s="7"/>
      <c r="AR2058" s="7"/>
    </row>
    <row r="2059" spans="1:44" x14ac:dyDescent="0.2">
      <c r="A2059" s="14">
        <f>Daten!A2059</f>
        <v>80216</v>
      </c>
      <c r="B2059" s="7" t="str">
        <f>Daten!B2059</f>
        <v>Hittisau</v>
      </c>
      <c r="C2059" s="14">
        <f t="shared" si="189"/>
        <v>8</v>
      </c>
      <c r="D2059" s="8">
        <f>Daten!E2059</f>
        <v>2082</v>
      </c>
      <c r="E2059" s="9">
        <f>Daten!D2059</f>
        <v>0</v>
      </c>
      <c r="F2059" s="8">
        <f t="shared" si="190"/>
        <v>3356.0597014925374</v>
      </c>
      <c r="H2059" s="25">
        <f t="shared" ca="1" si="191"/>
        <v>21254</v>
      </c>
      <c r="I2059" s="7">
        <f t="shared" ca="1" si="192"/>
        <v>81</v>
      </c>
      <c r="J2059" s="25">
        <f ca="1">IF(I2059=0,0,COUNTIF(I$19:$I2059,C2059*10+1))</f>
        <v>45</v>
      </c>
      <c r="K2059" s="20">
        <f t="shared" ca="1" si="193"/>
        <v>0</v>
      </c>
      <c r="L2059" s="23">
        <f t="shared" ca="1" si="194"/>
        <v>21254</v>
      </c>
      <c r="M2059" s="7"/>
      <c r="N2059" s="7"/>
      <c r="O2059" s="7"/>
      <c r="P2059" s="7"/>
      <c r="Q2059" s="7"/>
      <c r="R2059" s="7"/>
      <c r="S2059" s="7"/>
      <c r="T2059" s="7"/>
      <c r="U2059" s="7"/>
      <c r="V2059" s="7"/>
      <c r="W2059" s="7"/>
      <c r="X2059" s="7"/>
      <c r="Y2059" s="7"/>
      <c r="Z2059" s="7"/>
      <c r="AA2059" s="7"/>
      <c r="AC2059" s="7"/>
      <c r="AD2059" s="7"/>
      <c r="AE2059" s="7"/>
      <c r="AF2059" s="7"/>
      <c r="AG2059" s="7"/>
      <c r="AH2059" s="7"/>
      <c r="AI2059" s="7"/>
      <c r="AJ2059" s="7"/>
      <c r="AK2059" s="7"/>
      <c r="AL2059" s="7"/>
      <c r="AM2059" s="7"/>
      <c r="AN2059" s="7"/>
      <c r="AO2059" s="7"/>
      <c r="AP2059" s="7"/>
      <c r="AQ2059" s="7"/>
      <c r="AR2059" s="7"/>
    </row>
    <row r="2060" spans="1:44" x14ac:dyDescent="0.2">
      <c r="A2060" s="14">
        <f>Daten!A2060</f>
        <v>80217</v>
      </c>
      <c r="B2060" s="7" t="str">
        <f>Daten!B2060</f>
        <v>Höchst</v>
      </c>
      <c r="C2060" s="14">
        <f t="shared" si="189"/>
        <v>8</v>
      </c>
      <c r="D2060" s="8">
        <f>Daten!E2060</f>
        <v>8291</v>
      </c>
      <c r="E2060" s="9">
        <f>Daten!D2060</f>
        <v>0</v>
      </c>
      <c r="F2060" s="8">
        <f t="shared" si="190"/>
        <v>13364.597014925374</v>
      </c>
      <c r="H2060" s="25">
        <f t="shared" ca="1" si="191"/>
        <v>84639</v>
      </c>
      <c r="I2060" s="7">
        <f t="shared" ca="1" si="192"/>
        <v>81</v>
      </c>
      <c r="J2060" s="25">
        <f ca="1">IF(I2060=0,0,COUNTIF(I$19:$I2060,C2060*10+1))</f>
        <v>46</v>
      </c>
      <c r="K2060" s="20">
        <f t="shared" ca="1" si="193"/>
        <v>0</v>
      </c>
      <c r="L2060" s="23">
        <f t="shared" ca="1" si="194"/>
        <v>84639</v>
      </c>
      <c r="M2060" s="7"/>
      <c r="N2060" s="7"/>
      <c r="O2060" s="7"/>
      <c r="P2060" s="7"/>
      <c r="Q2060" s="7"/>
      <c r="R2060" s="7"/>
      <c r="S2060" s="7"/>
      <c r="T2060" s="7"/>
      <c r="U2060" s="7"/>
      <c r="V2060" s="7"/>
      <c r="W2060" s="7"/>
      <c r="X2060" s="7"/>
      <c r="Y2060" s="7"/>
      <c r="Z2060" s="7"/>
      <c r="AA2060" s="7"/>
      <c r="AC2060" s="7"/>
      <c r="AD2060" s="7"/>
      <c r="AE2060" s="7"/>
      <c r="AF2060" s="7"/>
      <c r="AG2060" s="7"/>
      <c r="AH2060" s="7"/>
      <c r="AI2060" s="7"/>
      <c r="AJ2060" s="7"/>
      <c r="AK2060" s="7"/>
      <c r="AL2060" s="7"/>
      <c r="AM2060" s="7"/>
      <c r="AN2060" s="7"/>
      <c r="AO2060" s="7"/>
      <c r="AP2060" s="7"/>
      <c r="AQ2060" s="7"/>
      <c r="AR2060" s="7"/>
    </row>
    <row r="2061" spans="1:44" x14ac:dyDescent="0.2">
      <c r="A2061" s="14">
        <f>Daten!A2061</f>
        <v>80218</v>
      </c>
      <c r="B2061" s="7" t="str">
        <f>Daten!B2061</f>
        <v>Hörbranz</v>
      </c>
      <c r="C2061" s="14">
        <f t="shared" si="189"/>
        <v>8</v>
      </c>
      <c r="D2061" s="8">
        <f>Daten!E2061</f>
        <v>6648</v>
      </c>
      <c r="E2061" s="9">
        <f>Daten!D2061</f>
        <v>0</v>
      </c>
      <c r="F2061" s="8">
        <f t="shared" si="190"/>
        <v>10716.179104477613</v>
      </c>
      <c r="H2061" s="25">
        <f t="shared" ca="1" si="191"/>
        <v>67866</v>
      </c>
      <c r="I2061" s="7">
        <f t="shared" ca="1" si="192"/>
        <v>81</v>
      </c>
      <c r="J2061" s="25">
        <f ca="1">IF(I2061=0,0,COUNTIF(I$19:$I2061,C2061*10+1))</f>
        <v>47</v>
      </c>
      <c r="K2061" s="20">
        <f t="shared" ca="1" si="193"/>
        <v>0</v>
      </c>
      <c r="L2061" s="23">
        <f t="shared" ca="1" si="194"/>
        <v>67866</v>
      </c>
      <c r="M2061" s="7"/>
      <c r="N2061" s="7"/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/>
      <c r="AC2061" s="7"/>
      <c r="AD2061" s="7"/>
      <c r="AE2061" s="7"/>
      <c r="AF2061" s="7"/>
      <c r="AG2061" s="7"/>
      <c r="AH2061" s="7"/>
      <c r="AI2061" s="7"/>
      <c r="AJ2061" s="7"/>
      <c r="AK2061" s="7"/>
      <c r="AL2061" s="7"/>
      <c r="AM2061" s="7"/>
      <c r="AN2061" s="7"/>
      <c r="AO2061" s="7"/>
      <c r="AP2061" s="7"/>
      <c r="AQ2061" s="7"/>
      <c r="AR2061" s="7"/>
    </row>
    <row r="2062" spans="1:44" x14ac:dyDescent="0.2">
      <c r="A2062" s="14">
        <f>Daten!A2062</f>
        <v>80219</v>
      </c>
      <c r="B2062" s="7" t="str">
        <f>Daten!B2062</f>
        <v>Hohenweiler</v>
      </c>
      <c r="C2062" s="14">
        <f t="shared" si="189"/>
        <v>8</v>
      </c>
      <c r="D2062" s="8">
        <f>Daten!E2062</f>
        <v>1419</v>
      </c>
      <c r="E2062" s="9">
        <f>Daten!D2062</f>
        <v>0</v>
      </c>
      <c r="F2062" s="8">
        <f t="shared" si="190"/>
        <v>2287.3432835820895</v>
      </c>
      <c r="H2062" s="25">
        <f t="shared" ca="1" si="191"/>
        <v>14486</v>
      </c>
      <c r="I2062" s="7">
        <f t="shared" ca="1" si="192"/>
        <v>81</v>
      </c>
      <c r="J2062" s="25">
        <f ca="1">IF(I2062=0,0,COUNTIF(I$19:$I2062,C2062*10+1))</f>
        <v>48</v>
      </c>
      <c r="K2062" s="20">
        <f t="shared" ca="1" si="193"/>
        <v>0</v>
      </c>
      <c r="L2062" s="23">
        <f t="shared" ca="1" si="194"/>
        <v>14486</v>
      </c>
      <c r="M2062" s="7"/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  <c r="AA2062" s="7"/>
      <c r="AC2062" s="7"/>
      <c r="AD2062" s="7"/>
      <c r="AE2062" s="7"/>
      <c r="AF2062" s="7"/>
      <c r="AG2062" s="7"/>
      <c r="AH2062" s="7"/>
      <c r="AI2062" s="7"/>
      <c r="AJ2062" s="7"/>
      <c r="AK2062" s="7"/>
      <c r="AL2062" s="7"/>
      <c r="AM2062" s="7"/>
      <c r="AN2062" s="7"/>
      <c r="AO2062" s="7"/>
      <c r="AP2062" s="7"/>
      <c r="AQ2062" s="7"/>
      <c r="AR2062" s="7"/>
    </row>
    <row r="2063" spans="1:44" x14ac:dyDescent="0.2">
      <c r="A2063" s="14">
        <f>Daten!A2063</f>
        <v>80220</v>
      </c>
      <c r="B2063" s="7" t="str">
        <f>Daten!B2063</f>
        <v>Kennelbach</v>
      </c>
      <c r="C2063" s="14">
        <f t="shared" si="189"/>
        <v>8</v>
      </c>
      <c r="D2063" s="8">
        <f>Daten!E2063</f>
        <v>1849</v>
      </c>
      <c r="E2063" s="9">
        <f>Daten!D2063</f>
        <v>0</v>
      </c>
      <c r="F2063" s="8">
        <f t="shared" si="190"/>
        <v>2980.4776119402986</v>
      </c>
      <c r="H2063" s="25">
        <f t="shared" ca="1" si="191"/>
        <v>18876</v>
      </c>
      <c r="I2063" s="7">
        <f t="shared" ca="1" si="192"/>
        <v>81</v>
      </c>
      <c r="J2063" s="25">
        <f ca="1">IF(I2063=0,0,COUNTIF(I$19:$I2063,C2063*10+1))</f>
        <v>49</v>
      </c>
      <c r="K2063" s="20">
        <f t="shared" ca="1" si="193"/>
        <v>0</v>
      </c>
      <c r="L2063" s="23">
        <f t="shared" ca="1" si="194"/>
        <v>18876</v>
      </c>
      <c r="M2063" s="7"/>
      <c r="N2063" s="7"/>
      <c r="O2063" s="7"/>
      <c r="P2063" s="7"/>
      <c r="Q2063" s="7"/>
      <c r="R2063" s="7"/>
      <c r="S2063" s="7"/>
      <c r="T2063" s="7"/>
      <c r="U2063" s="7"/>
      <c r="V2063" s="7"/>
      <c r="W2063" s="7"/>
      <c r="X2063" s="7"/>
      <c r="Y2063" s="7"/>
      <c r="Z2063" s="7"/>
      <c r="AA2063" s="7"/>
      <c r="AC2063" s="7"/>
      <c r="AD2063" s="7"/>
      <c r="AE2063" s="7"/>
      <c r="AF2063" s="7"/>
      <c r="AG2063" s="7"/>
      <c r="AH2063" s="7"/>
      <c r="AI2063" s="7"/>
      <c r="AJ2063" s="7"/>
      <c r="AK2063" s="7"/>
      <c r="AL2063" s="7"/>
      <c r="AM2063" s="7"/>
      <c r="AN2063" s="7"/>
      <c r="AO2063" s="7"/>
      <c r="AP2063" s="7"/>
      <c r="AQ2063" s="7"/>
      <c r="AR2063" s="7"/>
    </row>
    <row r="2064" spans="1:44" x14ac:dyDescent="0.2">
      <c r="A2064" s="14">
        <f>Daten!A2064</f>
        <v>80221</v>
      </c>
      <c r="B2064" s="7" t="str">
        <f>Daten!B2064</f>
        <v>Krumbach</v>
      </c>
      <c r="C2064" s="14">
        <f t="shared" si="189"/>
        <v>8</v>
      </c>
      <c r="D2064" s="8">
        <f>Daten!E2064</f>
        <v>1094</v>
      </c>
      <c r="E2064" s="9">
        <f>Daten!D2064</f>
        <v>0</v>
      </c>
      <c r="F2064" s="8">
        <f t="shared" si="190"/>
        <v>1763.4626865671642</v>
      </c>
      <c r="H2064" s="25">
        <f t="shared" ca="1" si="191"/>
        <v>11168</v>
      </c>
      <c r="I2064" s="7">
        <f t="shared" ca="1" si="192"/>
        <v>81</v>
      </c>
      <c r="J2064" s="25">
        <f ca="1">IF(I2064=0,0,COUNTIF(I$19:$I2064,C2064*10+1))</f>
        <v>50</v>
      </c>
      <c r="K2064" s="20">
        <f t="shared" ca="1" si="193"/>
        <v>0</v>
      </c>
      <c r="L2064" s="23">
        <f t="shared" ca="1" si="194"/>
        <v>11168</v>
      </c>
      <c r="M2064" s="7"/>
      <c r="N2064" s="7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7"/>
      <c r="AA2064" s="7"/>
      <c r="AC2064" s="7"/>
      <c r="AD2064" s="7"/>
      <c r="AE2064" s="7"/>
      <c r="AF2064" s="7"/>
      <c r="AG2064" s="7"/>
      <c r="AH2064" s="7"/>
      <c r="AI2064" s="7"/>
      <c r="AJ2064" s="7"/>
      <c r="AK2064" s="7"/>
      <c r="AL2064" s="7"/>
      <c r="AM2064" s="7"/>
      <c r="AN2064" s="7"/>
      <c r="AO2064" s="7"/>
      <c r="AP2064" s="7"/>
      <c r="AQ2064" s="7"/>
      <c r="AR2064" s="7"/>
    </row>
    <row r="2065" spans="1:44" x14ac:dyDescent="0.2">
      <c r="A2065" s="14">
        <f>Daten!A2065</f>
        <v>80222</v>
      </c>
      <c r="B2065" s="7" t="str">
        <f>Daten!B2065</f>
        <v>Langen bei Bregenz</v>
      </c>
      <c r="C2065" s="14">
        <f t="shared" si="189"/>
        <v>8</v>
      </c>
      <c r="D2065" s="8">
        <f>Daten!E2065</f>
        <v>1507</v>
      </c>
      <c r="E2065" s="9">
        <f>Daten!D2065</f>
        <v>0</v>
      </c>
      <c r="F2065" s="8">
        <f t="shared" si="190"/>
        <v>2429.1940298507461</v>
      </c>
      <c r="H2065" s="25">
        <f t="shared" ca="1" si="191"/>
        <v>15384</v>
      </c>
      <c r="I2065" s="7">
        <f t="shared" ca="1" si="192"/>
        <v>81</v>
      </c>
      <c r="J2065" s="25">
        <f ca="1">IF(I2065=0,0,COUNTIF(I$19:$I2065,C2065*10+1))</f>
        <v>51</v>
      </c>
      <c r="K2065" s="20">
        <f t="shared" ca="1" si="193"/>
        <v>0</v>
      </c>
      <c r="L2065" s="23">
        <f t="shared" ca="1" si="194"/>
        <v>15384</v>
      </c>
      <c r="M2065" s="7"/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  <c r="AA2065" s="7"/>
      <c r="AC2065" s="7"/>
      <c r="AD2065" s="7"/>
      <c r="AE2065" s="7"/>
      <c r="AF2065" s="7"/>
      <c r="AG2065" s="7"/>
      <c r="AH2065" s="7"/>
      <c r="AI2065" s="7"/>
      <c r="AJ2065" s="7"/>
      <c r="AK2065" s="7"/>
      <c r="AL2065" s="7"/>
      <c r="AM2065" s="7"/>
      <c r="AN2065" s="7"/>
      <c r="AO2065" s="7"/>
      <c r="AP2065" s="7"/>
      <c r="AQ2065" s="7"/>
      <c r="AR2065" s="7"/>
    </row>
    <row r="2066" spans="1:44" x14ac:dyDescent="0.2">
      <c r="A2066" s="14">
        <f>Daten!A2066</f>
        <v>80223</v>
      </c>
      <c r="B2066" s="7" t="str">
        <f>Daten!B2066</f>
        <v>Langenegg</v>
      </c>
      <c r="C2066" s="14">
        <f t="shared" si="189"/>
        <v>8</v>
      </c>
      <c r="D2066" s="8">
        <f>Daten!E2066</f>
        <v>1149</v>
      </c>
      <c r="E2066" s="9">
        <f>Daten!D2066</f>
        <v>0</v>
      </c>
      <c r="F2066" s="8">
        <f t="shared" si="190"/>
        <v>1852.1194029850747</v>
      </c>
      <c r="H2066" s="25">
        <f t="shared" ca="1" si="191"/>
        <v>11730</v>
      </c>
      <c r="I2066" s="7">
        <f t="shared" ca="1" si="192"/>
        <v>81</v>
      </c>
      <c r="J2066" s="25">
        <f ca="1">IF(I2066=0,0,COUNTIF(I$19:$I2066,C2066*10+1))</f>
        <v>52</v>
      </c>
      <c r="K2066" s="20">
        <f t="shared" ca="1" si="193"/>
        <v>0</v>
      </c>
      <c r="L2066" s="23">
        <f t="shared" ca="1" si="194"/>
        <v>11730</v>
      </c>
      <c r="M2066" s="7"/>
      <c r="N2066" s="7"/>
      <c r="O2066" s="7"/>
      <c r="P2066" s="7"/>
      <c r="Q2066" s="7"/>
      <c r="R2066" s="7"/>
      <c r="S2066" s="7"/>
      <c r="T2066" s="7"/>
      <c r="U2066" s="7"/>
      <c r="V2066" s="7"/>
      <c r="W2066" s="7"/>
      <c r="X2066" s="7"/>
      <c r="Y2066" s="7"/>
      <c r="Z2066" s="7"/>
      <c r="AA2066" s="7"/>
      <c r="AC2066" s="7"/>
      <c r="AD2066" s="7"/>
      <c r="AE2066" s="7"/>
      <c r="AF2066" s="7"/>
      <c r="AG2066" s="7"/>
      <c r="AH2066" s="7"/>
      <c r="AI2066" s="7"/>
      <c r="AJ2066" s="7"/>
      <c r="AK2066" s="7"/>
      <c r="AL2066" s="7"/>
      <c r="AM2066" s="7"/>
      <c r="AN2066" s="7"/>
      <c r="AO2066" s="7"/>
      <c r="AP2066" s="7"/>
      <c r="AQ2066" s="7"/>
      <c r="AR2066" s="7"/>
    </row>
    <row r="2067" spans="1:44" x14ac:dyDescent="0.2">
      <c r="A2067" s="14">
        <f>Daten!A2067</f>
        <v>80224</v>
      </c>
      <c r="B2067" s="7" t="str">
        <f>Daten!B2067</f>
        <v>Lauterach</v>
      </c>
      <c r="C2067" s="14">
        <f t="shared" ref="C2067:C2111" si="195">INT(A2067/10000)</f>
        <v>8</v>
      </c>
      <c r="D2067" s="8">
        <f>Daten!E2067</f>
        <v>10432</v>
      </c>
      <c r="E2067" s="9">
        <f>Daten!D2067</f>
        <v>0</v>
      </c>
      <c r="F2067" s="8">
        <f t="shared" ref="F2067:F2111" si="196">IF(AND(E2067=1,D2067&lt;=20000),D2067*2,IF(D2067&lt;=10000,D2067*(1+41/67),IF(D2067&lt;=20000,D2067*(1+2/3),IF(D2067&lt;=50000,D2067*(2),D2067*(2+1/3))))+IF(AND(D2067&gt;9000,D2067&lt;=10000),(D2067-9000)*(110/201),0)+IF(AND(D2067&gt;18000,D2067&lt;=20000),(D2067-18000)*(3+1/3),0)+IF(AND(D2067&gt;45000,D2067&lt;=50000),(D2067-45000)*(3+1/3),0))</f>
        <v>17386.666666666664</v>
      </c>
      <c r="H2067" s="25">
        <f t="shared" ref="H2067:H2111" ca="1" si="197">ROUND(OFFSET($G$6,C2067,0)/OFFSET($F$6,C2067,0)*F2067,0)</f>
        <v>110111</v>
      </c>
      <c r="I2067" s="7">
        <f t="shared" ref="I2067:I2111" ca="1" si="198">IF(H2067&gt;0,C2067*10+1,0)</f>
        <v>81</v>
      </c>
      <c r="J2067" s="25">
        <f ca="1">IF(I2067=0,0,COUNTIF(I$19:$I2067,C2067*10+1))</f>
        <v>53</v>
      </c>
      <c r="K2067" s="20">
        <f t="shared" ref="K2067:K2111" ca="1" si="199">IF(J2067=1,OFFSET($G$6,C2067,0)-OFFSET($H$6,C2067,0),0)</f>
        <v>0</v>
      </c>
      <c r="L2067" s="23">
        <f t="shared" ref="L2067:L2111" ca="1" si="200">H2067+K2067</f>
        <v>110111</v>
      </c>
      <c r="M2067" s="7"/>
      <c r="N2067" s="7"/>
      <c r="O2067" s="7"/>
      <c r="P2067" s="7"/>
      <c r="Q2067" s="7"/>
      <c r="R2067" s="7"/>
      <c r="S2067" s="7"/>
      <c r="T2067" s="7"/>
      <c r="U2067" s="7"/>
      <c r="V2067" s="7"/>
      <c r="W2067" s="7"/>
      <c r="X2067" s="7"/>
      <c r="Y2067" s="7"/>
      <c r="Z2067" s="7"/>
      <c r="AA2067" s="7"/>
      <c r="AC2067" s="7"/>
      <c r="AD2067" s="7"/>
      <c r="AE2067" s="7"/>
      <c r="AF2067" s="7"/>
      <c r="AG2067" s="7"/>
      <c r="AH2067" s="7"/>
      <c r="AI2067" s="7"/>
      <c r="AJ2067" s="7"/>
      <c r="AK2067" s="7"/>
      <c r="AL2067" s="7"/>
      <c r="AM2067" s="7"/>
      <c r="AN2067" s="7"/>
      <c r="AO2067" s="7"/>
      <c r="AP2067" s="7"/>
      <c r="AQ2067" s="7"/>
      <c r="AR2067" s="7"/>
    </row>
    <row r="2068" spans="1:44" x14ac:dyDescent="0.2">
      <c r="A2068" s="14">
        <f>Daten!A2068</f>
        <v>80225</v>
      </c>
      <c r="B2068" s="7" t="str">
        <f>Daten!B2068</f>
        <v>Lingenau</v>
      </c>
      <c r="C2068" s="14">
        <f t="shared" si="195"/>
        <v>8</v>
      </c>
      <c r="D2068" s="8">
        <f>Daten!E2068</f>
        <v>1586</v>
      </c>
      <c r="E2068" s="9">
        <f>Daten!D2068</f>
        <v>0</v>
      </c>
      <c r="F2068" s="8">
        <f t="shared" si="196"/>
        <v>2556.5373134328356</v>
      </c>
      <c r="H2068" s="25">
        <f t="shared" ca="1" si="197"/>
        <v>16191</v>
      </c>
      <c r="I2068" s="7">
        <f t="shared" ca="1" si="198"/>
        <v>81</v>
      </c>
      <c r="J2068" s="25">
        <f ca="1">IF(I2068=0,0,COUNTIF(I$19:$I2068,C2068*10+1))</f>
        <v>54</v>
      </c>
      <c r="K2068" s="20">
        <f t="shared" ca="1" si="199"/>
        <v>0</v>
      </c>
      <c r="L2068" s="23">
        <f t="shared" ca="1" si="200"/>
        <v>16191</v>
      </c>
      <c r="M2068" s="7"/>
      <c r="N2068" s="7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7"/>
      <c r="AA2068" s="7"/>
      <c r="AC2068" s="7"/>
      <c r="AD2068" s="7"/>
      <c r="AE2068" s="7"/>
      <c r="AF2068" s="7"/>
      <c r="AG2068" s="7"/>
      <c r="AH2068" s="7"/>
      <c r="AI2068" s="7"/>
      <c r="AJ2068" s="7"/>
      <c r="AK2068" s="7"/>
      <c r="AL2068" s="7"/>
      <c r="AM2068" s="7"/>
      <c r="AN2068" s="7"/>
      <c r="AO2068" s="7"/>
      <c r="AP2068" s="7"/>
      <c r="AQ2068" s="7"/>
      <c r="AR2068" s="7"/>
    </row>
    <row r="2069" spans="1:44" x14ac:dyDescent="0.2">
      <c r="A2069" s="14">
        <f>Daten!A2069</f>
        <v>80226</v>
      </c>
      <c r="B2069" s="7" t="str">
        <f>Daten!B2069</f>
        <v>Lochau</v>
      </c>
      <c r="C2069" s="14">
        <f t="shared" si="195"/>
        <v>8</v>
      </c>
      <c r="D2069" s="8">
        <f>Daten!E2069</f>
        <v>6560</v>
      </c>
      <c r="E2069" s="9">
        <f>Daten!D2069</f>
        <v>0</v>
      </c>
      <c r="F2069" s="8">
        <f t="shared" si="196"/>
        <v>10574.328358208955</v>
      </c>
      <c r="H2069" s="25">
        <f t="shared" ca="1" si="197"/>
        <v>66968</v>
      </c>
      <c r="I2069" s="7">
        <f t="shared" ca="1" si="198"/>
        <v>81</v>
      </c>
      <c r="J2069" s="25">
        <f ca="1">IF(I2069=0,0,COUNTIF(I$19:$I2069,C2069*10+1))</f>
        <v>55</v>
      </c>
      <c r="K2069" s="20">
        <f t="shared" ca="1" si="199"/>
        <v>0</v>
      </c>
      <c r="L2069" s="23">
        <f t="shared" ca="1" si="200"/>
        <v>66968</v>
      </c>
      <c r="M2069" s="7"/>
      <c r="N2069" s="7"/>
      <c r="O2069" s="7"/>
      <c r="P2069" s="7"/>
      <c r="Q2069" s="7"/>
      <c r="R2069" s="7"/>
      <c r="S2069" s="7"/>
      <c r="T2069" s="7"/>
      <c r="U2069" s="7"/>
      <c r="V2069" s="7"/>
      <c r="W2069" s="7"/>
      <c r="X2069" s="7"/>
      <c r="Y2069" s="7"/>
      <c r="Z2069" s="7"/>
      <c r="AA2069" s="7"/>
      <c r="AC2069" s="7"/>
      <c r="AD2069" s="7"/>
      <c r="AE2069" s="7"/>
      <c r="AF2069" s="7"/>
      <c r="AG2069" s="7"/>
      <c r="AH2069" s="7"/>
      <c r="AI2069" s="7"/>
      <c r="AJ2069" s="7"/>
      <c r="AK2069" s="7"/>
      <c r="AL2069" s="7"/>
      <c r="AM2069" s="7"/>
      <c r="AN2069" s="7"/>
      <c r="AO2069" s="7"/>
      <c r="AP2069" s="7"/>
      <c r="AQ2069" s="7"/>
      <c r="AR2069" s="7"/>
    </row>
    <row r="2070" spans="1:44" x14ac:dyDescent="0.2">
      <c r="A2070" s="14">
        <f>Daten!A2070</f>
        <v>80227</v>
      </c>
      <c r="B2070" s="7" t="str">
        <f>Daten!B2070</f>
        <v>Mellau</v>
      </c>
      <c r="C2070" s="14">
        <f t="shared" si="195"/>
        <v>8</v>
      </c>
      <c r="D2070" s="8">
        <f>Daten!E2070</f>
        <v>1256</v>
      </c>
      <c r="E2070" s="9">
        <f>Daten!D2070</f>
        <v>0</v>
      </c>
      <c r="F2070" s="8">
        <f t="shared" si="196"/>
        <v>2024.5970149253731</v>
      </c>
      <c r="H2070" s="25">
        <f t="shared" ca="1" si="197"/>
        <v>12822</v>
      </c>
      <c r="I2070" s="7">
        <f t="shared" ca="1" si="198"/>
        <v>81</v>
      </c>
      <c r="J2070" s="25">
        <f ca="1">IF(I2070=0,0,COUNTIF(I$19:$I2070,C2070*10+1))</f>
        <v>56</v>
      </c>
      <c r="K2070" s="20">
        <f t="shared" ca="1" si="199"/>
        <v>0</v>
      </c>
      <c r="L2070" s="23">
        <f t="shared" ca="1" si="200"/>
        <v>12822</v>
      </c>
      <c r="M2070" s="7"/>
      <c r="N2070" s="7"/>
      <c r="O2070" s="7"/>
      <c r="P2070" s="7"/>
      <c r="Q2070" s="7"/>
      <c r="R2070" s="7"/>
      <c r="S2070" s="7"/>
      <c r="T2070" s="7"/>
      <c r="U2070" s="7"/>
      <c r="V2070" s="7"/>
      <c r="W2070" s="7"/>
      <c r="X2070" s="7"/>
      <c r="Y2070" s="7"/>
      <c r="Z2070" s="7"/>
      <c r="AA2070" s="7"/>
      <c r="AC2070" s="7"/>
      <c r="AD2070" s="7"/>
      <c r="AE2070" s="7"/>
      <c r="AF2070" s="7"/>
      <c r="AG2070" s="7"/>
      <c r="AH2070" s="7"/>
      <c r="AI2070" s="7"/>
      <c r="AJ2070" s="7"/>
      <c r="AK2070" s="7"/>
      <c r="AL2070" s="7"/>
      <c r="AM2070" s="7"/>
      <c r="AN2070" s="7"/>
      <c r="AO2070" s="7"/>
      <c r="AP2070" s="7"/>
      <c r="AQ2070" s="7"/>
      <c r="AR2070" s="7"/>
    </row>
    <row r="2071" spans="1:44" x14ac:dyDescent="0.2">
      <c r="A2071" s="14">
        <f>Daten!A2071</f>
        <v>80228</v>
      </c>
      <c r="B2071" s="7" t="str">
        <f>Daten!B2071</f>
        <v>Mittelberg</v>
      </c>
      <c r="C2071" s="14">
        <f t="shared" si="195"/>
        <v>8</v>
      </c>
      <c r="D2071" s="8">
        <f>Daten!E2071</f>
        <v>5012</v>
      </c>
      <c r="E2071" s="9">
        <f>Daten!D2071</f>
        <v>0</v>
      </c>
      <c r="F2071" s="8">
        <f t="shared" si="196"/>
        <v>8079.0447761194027</v>
      </c>
      <c r="H2071" s="25">
        <f t="shared" ca="1" si="197"/>
        <v>51165</v>
      </c>
      <c r="I2071" s="7">
        <f t="shared" ca="1" si="198"/>
        <v>81</v>
      </c>
      <c r="J2071" s="25">
        <f ca="1">IF(I2071=0,0,COUNTIF(I$19:$I2071,C2071*10+1))</f>
        <v>57</v>
      </c>
      <c r="K2071" s="20">
        <f t="shared" ca="1" si="199"/>
        <v>0</v>
      </c>
      <c r="L2071" s="23">
        <f t="shared" ca="1" si="200"/>
        <v>51165</v>
      </c>
      <c r="M2071" s="7"/>
      <c r="N2071" s="7"/>
      <c r="O2071" s="7"/>
      <c r="P2071" s="7"/>
      <c r="Q2071" s="7"/>
      <c r="R2071" s="7"/>
      <c r="S2071" s="7"/>
      <c r="T2071" s="7"/>
      <c r="U2071" s="7"/>
      <c r="V2071" s="7"/>
      <c r="W2071" s="7"/>
      <c r="X2071" s="7"/>
      <c r="Y2071" s="7"/>
      <c r="Z2071" s="7"/>
      <c r="AA2071" s="7"/>
      <c r="AC2071" s="7"/>
      <c r="AD2071" s="7"/>
      <c r="AE2071" s="7"/>
      <c r="AF2071" s="7"/>
      <c r="AG2071" s="7"/>
      <c r="AH2071" s="7"/>
      <c r="AI2071" s="7"/>
      <c r="AJ2071" s="7"/>
      <c r="AK2071" s="7"/>
      <c r="AL2071" s="7"/>
      <c r="AM2071" s="7"/>
      <c r="AN2071" s="7"/>
      <c r="AO2071" s="7"/>
      <c r="AP2071" s="7"/>
      <c r="AQ2071" s="7"/>
      <c r="AR2071" s="7"/>
    </row>
    <row r="2072" spans="1:44" x14ac:dyDescent="0.2">
      <c r="A2072" s="14">
        <f>Daten!A2072</f>
        <v>80229</v>
      </c>
      <c r="B2072" s="7" t="str">
        <f>Daten!B2072</f>
        <v>Möggers</v>
      </c>
      <c r="C2072" s="14">
        <f t="shared" si="195"/>
        <v>8</v>
      </c>
      <c r="D2072" s="8">
        <f>Daten!E2072</f>
        <v>555</v>
      </c>
      <c r="E2072" s="9">
        <f>Daten!D2072</f>
        <v>0</v>
      </c>
      <c r="F2072" s="8">
        <f t="shared" si="196"/>
        <v>894.62686567164178</v>
      </c>
      <c r="H2072" s="25">
        <f t="shared" ca="1" si="197"/>
        <v>5666</v>
      </c>
      <c r="I2072" s="7">
        <f t="shared" ca="1" si="198"/>
        <v>81</v>
      </c>
      <c r="J2072" s="25">
        <f ca="1">IF(I2072=0,0,COUNTIF(I$19:$I2072,C2072*10+1))</f>
        <v>58</v>
      </c>
      <c r="K2072" s="20">
        <f t="shared" ca="1" si="199"/>
        <v>0</v>
      </c>
      <c r="L2072" s="23">
        <f t="shared" ca="1" si="200"/>
        <v>5666</v>
      </c>
      <c r="M2072" s="7"/>
      <c r="N2072" s="7"/>
      <c r="O2072" s="7"/>
      <c r="P2072" s="7"/>
      <c r="Q2072" s="7"/>
      <c r="R2072" s="7"/>
      <c r="S2072" s="7"/>
      <c r="T2072" s="7"/>
      <c r="U2072" s="7"/>
      <c r="V2072" s="7"/>
      <c r="W2072" s="7"/>
      <c r="X2072" s="7"/>
      <c r="Y2072" s="7"/>
      <c r="Z2072" s="7"/>
      <c r="AA2072" s="7"/>
      <c r="AC2072" s="7"/>
      <c r="AD2072" s="7"/>
      <c r="AE2072" s="7"/>
      <c r="AF2072" s="7"/>
      <c r="AG2072" s="7"/>
      <c r="AH2072" s="7"/>
      <c r="AI2072" s="7"/>
      <c r="AJ2072" s="7"/>
      <c r="AK2072" s="7"/>
      <c r="AL2072" s="7"/>
      <c r="AM2072" s="7"/>
      <c r="AN2072" s="7"/>
      <c r="AO2072" s="7"/>
      <c r="AP2072" s="7"/>
      <c r="AQ2072" s="7"/>
      <c r="AR2072" s="7"/>
    </row>
    <row r="2073" spans="1:44" x14ac:dyDescent="0.2">
      <c r="A2073" s="14">
        <f>Daten!A2073</f>
        <v>80230</v>
      </c>
      <c r="B2073" s="7" t="str">
        <f>Daten!B2073</f>
        <v>Reuthe</v>
      </c>
      <c r="C2073" s="14">
        <f t="shared" si="195"/>
        <v>8</v>
      </c>
      <c r="D2073" s="8">
        <f>Daten!E2073</f>
        <v>683</v>
      </c>
      <c r="E2073" s="9">
        <f>Daten!D2073</f>
        <v>0</v>
      </c>
      <c r="F2073" s="8">
        <f t="shared" si="196"/>
        <v>1100.955223880597</v>
      </c>
      <c r="H2073" s="25">
        <f t="shared" ca="1" si="197"/>
        <v>6972</v>
      </c>
      <c r="I2073" s="7">
        <f t="shared" ca="1" si="198"/>
        <v>81</v>
      </c>
      <c r="J2073" s="25">
        <f ca="1">IF(I2073=0,0,COUNTIF(I$19:$I2073,C2073*10+1))</f>
        <v>59</v>
      </c>
      <c r="K2073" s="20">
        <f t="shared" ca="1" si="199"/>
        <v>0</v>
      </c>
      <c r="L2073" s="23">
        <f t="shared" ca="1" si="200"/>
        <v>6972</v>
      </c>
      <c r="M2073" s="7"/>
      <c r="N2073" s="7"/>
      <c r="O2073" s="7"/>
      <c r="P2073" s="7"/>
      <c r="Q2073" s="7"/>
      <c r="R2073" s="7"/>
      <c r="S2073" s="7"/>
      <c r="T2073" s="7"/>
      <c r="U2073" s="7"/>
      <c r="V2073" s="7"/>
      <c r="W2073" s="7"/>
      <c r="X2073" s="7"/>
      <c r="Y2073" s="7"/>
      <c r="Z2073" s="7"/>
      <c r="AA2073" s="7"/>
      <c r="AC2073" s="7"/>
      <c r="AD2073" s="7"/>
      <c r="AE2073" s="7"/>
      <c r="AF2073" s="7"/>
      <c r="AG2073" s="7"/>
      <c r="AH2073" s="7"/>
      <c r="AI2073" s="7"/>
      <c r="AJ2073" s="7"/>
      <c r="AK2073" s="7"/>
      <c r="AL2073" s="7"/>
      <c r="AM2073" s="7"/>
      <c r="AN2073" s="7"/>
      <c r="AO2073" s="7"/>
      <c r="AP2073" s="7"/>
      <c r="AQ2073" s="7"/>
      <c r="AR2073" s="7"/>
    </row>
    <row r="2074" spans="1:44" x14ac:dyDescent="0.2">
      <c r="A2074" s="14">
        <f>Daten!A2074</f>
        <v>80231</v>
      </c>
      <c r="B2074" s="7" t="str">
        <f>Daten!B2074</f>
        <v>Riefensberg</v>
      </c>
      <c r="C2074" s="14">
        <f t="shared" si="195"/>
        <v>8</v>
      </c>
      <c r="D2074" s="8">
        <f>Daten!E2074</f>
        <v>1078</v>
      </c>
      <c r="E2074" s="9">
        <f>Daten!D2074</f>
        <v>0</v>
      </c>
      <c r="F2074" s="8">
        <f t="shared" si="196"/>
        <v>1737.6716417910447</v>
      </c>
      <c r="H2074" s="25">
        <f t="shared" ca="1" si="197"/>
        <v>11005</v>
      </c>
      <c r="I2074" s="7">
        <f t="shared" ca="1" si="198"/>
        <v>81</v>
      </c>
      <c r="J2074" s="25">
        <f ca="1">IF(I2074=0,0,COUNTIF(I$19:$I2074,C2074*10+1))</f>
        <v>60</v>
      </c>
      <c r="K2074" s="20">
        <f t="shared" ca="1" si="199"/>
        <v>0</v>
      </c>
      <c r="L2074" s="23">
        <f t="shared" ca="1" si="200"/>
        <v>11005</v>
      </c>
      <c r="M2074" s="7"/>
      <c r="N2074" s="7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7"/>
      <c r="AA2074" s="7"/>
      <c r="AC2074" s="7"/>
      <c r="AD2074" s="7"/>
      <c r="AE2074" s="7"/>
      <c r="AF2074" s="7"/>
      <c r="AG2074" s="7"/>
      <c r="AH2074" s="7"/>
      <c r="AI2074" s="7"/>
      <c r="AJ2074" s="7"/>
      <c r="AK2074" s="7"/>
      <c r="AL2074" s="7"/>
      <c r="AM2074" s="7"/>
      <c r="AN2074" s="7"/>
      <c r="AO2074" s="7"/>
      <c r="AP2074" s="7"/>
      <c r="AQ2074" s="7"/>
      <c r="AR2074" s="7"/>
    </row>
    <row r="2075" spans="1:44" x14ac:dyDescent="0.2">
      <c r="A2075" s="14">
        <f>Daten!A2075</f>
        <v>80232</v>
      </c>
      <c r="B2075" s="7" t="str">
        <f>Daten!B2075</f>
        <v>Schnepfau</v>
      </c>
      <c r="C2075" s="14">
        <f t="shared" si="195"/>
        <v>8</v>
      </c>
      <c r="D2075" s="8">
        <f>Daten!E2075</f>
        <v>483</v>
      </c>
      <c r="E2075" s="9">
        <f>Daten!D2075</f>
        <v>0</v>
      </c>
      <c r="F2075" s="8">
        <f t="shared" si="196"/>
        <v>778.56716417910445</v>
      </c>
      <c r="H2075" s="25">
        <f t="shared" ca="1" si="197"/>
        <v>4931</v>
      </c>
      <c r="I2075" s="7">
        <f t="shared" ca="1" si="198"/>
        <v>81</v>
      </c>
      <c r="J2075" s="25">
        <f ca="1">IF(I2075=0,0,COUNTIF(I$19:$I2075,C2075*10+1))</f>
        <v>61</v>
      </c>
      <c r="K2075" s="20">
        <f t="shared" ca="1" si="199"/>
        <v>0</v>
      </c>
      <c r="L2075" s="23">
        <f t="shared" ca="1" si="200"/>
        <v>4931</v>
      </c>
      <c r="M2075" s="7"/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  <c r="AA2075" s="7"/>
      <c r="AC2075" s="7"/>
      <c r="AD2075" s="7"/>
      <c r="AE2075" s="7"/>
      <c r="AF2075" s="7"/>
      <c r="AG2075" s="7"/>
      <c r="AH2075" s="7"/>
      <c r="AI2075" s="7"/>
      <c r="AJ2075" s="7"/>
      <c r="AK2075" s="7"/>
      <c r="AL2075" s="7"/>
      <c r="AM2075" s="7"/>
      <c r="AN2075" s="7"/>
      <c r="AO2075" s="7"/>
      <c r="AP2075" s="7"/>
      <c r="AQ2075" s="7"/>
      <c r="AR2075" s="7"/>
    </row>
    <row r="2076" spans="1:44" x14ac:dyDescent="0.2">
      <c r="A2076" s="14">
        <f>Daten!A2076</f>
        <v>80233</v>
      </c>
      <c r="B2076" s="7" t="str">
        <f>Daten!B2076</f>
        <v>Schoppernau</v>
      </c>
      <c r="C2076" s="14">
        <f t="shared" si="195"/>
        <v>8</v>
      </c>
      <c r="D2076" s="8">
        <f>Daten!E2076</f>
        <v>948</v>
      </c>
      <c r="E2076" s="9">
        <f>Daten!D2076</f>
        <v>0</v>
      </c>
      <c r="F2076" s="8">
        <f t="shared" si="196"/>
        <v>1528.1194029850747</v>
      </c>
      <c r="H2076" s="25">
        <f t="shared" ca="1" si="197"/>
        <v>9678</v>
      </c>
      <c r="I2076" s="7">
        <f t="shared" ca="1" si="198"/>
        <v>81</v>
      </c>
      <c r="J2076" s="25">
        <f ca="1">IF(I2076=0,0,COUNTIF(I$19:$I2076,C2076*10+1))</f>
        <v>62</v>
      </c>
      <c r="K2076" s="20">
        <f t="shared" ca="1" si="199"/>
        <v>0</v>
      </c>
      <c r="L2076" s="23">
        <f t="shared" ca="1" si="200"/>
        <v>9678</v>
      </c>
      <c r="M2076" s="7"/>
      <c r="N2076" s="7"/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  <c r="Z2076" s="7"/>
      <c r="AA2076" s="7"/>
      <c r="AC2076" s="7"/>
      <c r="AD2076" s="7"/>
      <c r="AE2076" s="7"/>
      <c r="AF2076" s="7"/>
      <c r="AG2076" s="7"/>
      <c r="AH2076" s="7"/>
      <c r="AI2076" s="7"/>
      <c r="AJ2076" s="7"/>
      <c r="AK2076" s="7"/>
      <c r="AL2076" s="7"/>
      <c r="AM2076" s="7"/>
      <c r="AN2076" s="7"/>
      <c r="AO2076" s="7"/>
      <c r="AP2076" s="7"/>
      <c r="AQ2076" s="7"/>
      <c r="AR2076" s="7"/>
    </row>
    <row r="2077" spans="1:44" x14ac:dyDescent="0.2">
      <c r="A2077" s="14">
        <f>Daten!A2077</f>
        <v>80234</v>
      </c>
      <c r="B2077" s="7" t="str">
        <f>Daten!B2077</f>
        <v>Schröcken</v>
      </c>
      <c r="C2077" s="14">
        <f t="shared" si="195"/>
        <v>8</v>
      </c>
      <c r="D2077" s="8">
        <f>Daten!E2077</f>
        <v>216</v>
      </c>
      <c r="E2077" s="9">
        <f>Daten!D2077</f>
        <v>0</v>
      </c>
      <c r="F2077" s="8">
        <f t="shared" si="196"/>
        <v>348.17910447761193</v>
      </c>
      <c r="H2077" s="25">
        <f t="shared" ca="1" si="197"/>
        <v>2205</v>
      </c>
      <c r="I2077" s="7">
        <f t="shared" ca="1" si="198"/>
        <v>81</v>
      </c>
      <c r="J2077" s="25">
        <f ca="1">IF(I2077=0,0,COUNTIF(I$19:$I2077,C2077*10+1))</f>
        <v>63</v>
      </c>
      <c r="K2077" s="20">
        <f t="shared" ca="1" si="199"/>
        <v>0</v>
      </c>
      <c r="L2077" s="23">
        <f t="shared" ca="1" si="200"/>
        <v>2205</v>
      </c>
      <c r="M2077" s="7"/>
      <c r="N2077" s="7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  <c r="AA2077" s="7"/>
      <c r="AC2077" s="7"/>
      <c r="AD2077" s="7"/>
      <c r="AE2077" s="7"/>
      <c r="AF2077" s="7"/>
      <c r="AG2077" s="7"/>
      <c r="AH2077" s="7"/>
      <c r="AI2077" s="7"/>
      <c r="AJ2077" s="7"/>
      <c r="AK2077" s="7"/>
      <c r="AL2077" s="7"/>
      <c r="AM2077" s="7"/>
      <c r="AN2077" s="7"/>
      <c r="AO2077" s="7"/>
      <c r="AP2077" s="7"/>
      <c r="AQ2077" s="7"/>
      <c r="AR2077" s="7"/>
    </row>
    <row r="2078" spans="1:44" x14ac:dyDescent="0.2">
      <c r="A2078" s="14">
        <f>Daten!A2078</f>
        <v>80235</v>
      </c>
      <c r="B2078" s="7" t="str">
        <f>Daten!B2078</f>
        <v>Schwarzach</v>
      </c>
      <c r="C2078" s="14">
        <f t="shared" si="195"/>
        <v>8</v>
      </c>
      <c r="D2078" s="8">
        <f>Daten!E2078</f>
        <v>3908</v>
      </c>
      <c r="E2078" s="9">
        <f>Daten!D2078</f>
        <v>0</v>
      </c>
      <c r="F2078" s="8">
        <f t="shared" si="196"/>
        <v>6299.4626865671644</v>
      </c>
      <c r="H2078" s="25">
        <f t="shared" ca="1" si="197"/>
        <v>39895</v>
      </c>
      <c r="I2078" s="7">
        <f t="shared" ca="1" si="198"/>
        <v>81</v>
      </c>
      <c r="J2078" s="25">
        <f ca="1">IF(I2078=0,0,COUNTIF(I$19:$I2078,C2078*10+1))</f>
        <v>64</v>
      </c>
      <c r="K2078" s="20">
        <f t="shared" ca="1" si="199"/>
        <v>0</v>
      </c>
      <c r="L2078" s="23">
        <f t="shared" ca="1" si="200"/>
        <v>39895</v>
      </c>
      <c r="M2078" s="7"/>
      <c r="N2078" s="7"/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  <c r="Z2078" s="7"/>
      <c r="AA2078" s="7"/>
      <c r="AC2078" s="7"/>
      <c r="AD2078" s="7"/>
      <c r="AE2078" s="7"/>
      <c r="AF2078" s="7"/>
      <c r="AG2078" s="7"/>
      <c r="AH2078" s="7"/>
      <c r="AI2078" s="7"/>
      <c r="AJ2078" s="7"/>
      <c r="AK2078" s="7"/>
      <c r="AL2078" s="7"/>
      <c r="AM2078" s="7"/>
      <c r="AN2078" s="7"/>
      <c r="AO2078" s="7"/>
      <c r="AP2078" s="7"/>
      <c r="AQ2078" s="7"/>
      <c r="AR2078" s="7"/>
    </row>
    <row r="2079" spans="1:44" x14ac:dyDescent="0.2">
      <c r="A2079" s="14">
        <f>Daten!A2079</f>
        <v>80236</v>
      </c>
      <c r="B2079" s="7" t="str">
        <f>Daten!B2079</f>
        <v>Schwarzenberg</v>
      </c>
      <c r="C2079" s="14">
        <f t="shared" si="195"/>
        <v>8</v>
      </c>
      <c r="D2079" s="8">
        <f>Daten!E2079</f>
        <v>1843</v>
      </c>
      <c r="E2079" s="9">
        <f>Daten!D2079</f>
        <v>0</v>
      </c>
      <c r="F2079" s="8">
        <f t="shared" si="196"/>
        <v>2970.8059701492539</v>
      </c>
      <c r="H2079" s="25">
        <f t="shared" ca="1" si="197"/>
        <v>18814</v>
      </c>
      <c r="I2079" s="7">
        <f t="shared" ca="1" si="198"/>
        <v>81</v>
      </c>
      <c r="J2079" s="25">
        <f ca="1">IF(I2079=0,0,COUNTIF(I$19:$I2079,C2079*10+1))</f>
        <v>65</v>
      </c>
      <c r="K2079" s="20">
        <f t="shared" ca="1" si="199"/>
        <v>0</v>
      </c>
      <c r="L2079" s="23">
        <f t="shared" ca="1" si="200"/>
        <v>18814</v>
      </c>
      <c r="M2079" s="7"/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  <c r="AA2079" s="7"/>
      <c r="AC2079" s="7"/>
      <c r="AD2079" s="7"/>
      <c r="AE2079" s="7"/>
      <c r="AF2079" s="7"/>
      <c r="AG2079" s="7"/>
      <c r="AH2079" s="7"/>
      <c r="AI2079" s="7"/>
      <c r="AJ2079" s="7"/>
      <c r="AK2079" s="7"/>
      <c r="AL2079" s="7"/>
      <c r="AM2079" s="7"/>
      <c r="AN2079" s="7"/>
      <c r="AO2079" s="7"/>
      <c r="AP2079" s="7"/>
      <c r="AQ2079" s="7"/>
      <c r="AR2079" s="7"/>
    </row>
    <row r="2080" spans="1:44" x14ac:dyDescent="0.2">
      <c r="A2080" s="14">
        <f>Daten!A2080</f>
        <v>80237</v>
      </c>
      <c r="B2080" s="7" t="str">
        <f>Daten!B2080</f>
        <v>Sibratsgfäll</v>
      </c>
      <c r="C2080" s="14">
        <f t="shared" si="195"/>
        <v>8</v>
      </c>
      <c r="D2080" s="8">
        <f>Daten!E2080</f>
        <v>454</v>
      </c>
      <c r="E2080" s="9">
        <f>Daten!D2080</f>
        <v>0</v>
      </c>
      <c r="F2080" s="8">
        <f t="shared" si="196"/>
        <v>731.82089552238801</v>
      </c>
      <c r="H2080" s="25">
        <f t="shared" ca="1" si="197"/>
        <v>4635</v>
      </c>
      <c r="I2080" s="7">
        <f t="shared" ca="1" si="198"/>
        <v>81</v>
      </c>
      <c r="J2080" s="25">
        <f ca="1">IF(I2080=0,0,COUNTIF(I$19:$I2080,C2080*10+1))</f>
        <v>66</v>
      </c>
      <c r="K2080" s="20">
        <f t="shared" ca="1" si="199"/>
        <v>0</v>
      </c>
      <c r="L2080" s="23">
        <f t="shared" ca="1" si="200"/>
        <v>4635</v>
      </c>
      <c r="M2080" s="7"/>
      <c r="N2080" s="7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7"/>
      <c r="AA2080" s="7"/>
      <c r="AC2080" s="7"/>
      <c r="AD2080" s="7"/>
      <c r="AE2080" s="7"/>
      <c r="AF2080" s="7"/>
      <c r="AG2080" s="7"/>
      <c r="AH2080" s="7"/>
      <c r="AI2080" s="7"/>
      <c r="AJ2080" s="7"/>
      <c r="AK2080" s="7"/>
      <c r="AL2080" s="7"/>
      <c r="AM2080" s="7"/>
      <c r="AN2080" s="7"/>
      <c r="AO2080" s="7"/>
      <c r="AP2080" s="7"/>
      <c r="AQ2080" s="7"/>
      <c r="AR2080" s="7"/>
    </row>
    <row r="2081" spans="1:44" x14ac:dyDescent="0.2">
      <c r="A2081" s="14">
        <f>Daten!A2081</f>
        <v>80238</v>
      </c>
      <c r="B2081" s="7" t="str">
        <f>Daten!B2081</f>
        <v>Sulzberg</v>
      </c>
      <c r="C2081" s="14">
        <f t="shared" si="195"/>
        <v>8</v>
      </c>
      <c r="D2081" s="8">
        <f>Daten!E2081</f>
        <v>1830</v>
      </c>
      <c r="E2081" s="9">
        <f>Daten!D2081</f>
        <v>0</v>
      </c>
      <c r="F2081" s="8">
        <f t="shared" si="196"/>
        <v>2949.8507462686566</v>
      </c>
      <c r="H2081" s="25">
        <f t="shared" ca="1" si="197"/>
        <v>18682</v>
      </c>
      <c r="I2081" s="7">
        <f t="shared" ca="1" si="198"/>
        <v>81</v>
      </c>
      <c r="J2081" s="25">
        <f ca="1">IF(I2081=0,0,COUNTIF(I$19:$I2081,C2081*10+1))</f>
        <v>67</v>
      </c>
      <c r="K2081" s="20">
        <f t="shared" ca="1" si="199"/>
        <v>0</v>
      </c>
      <c r="L2081" s="23">
        <f t="shared" ca="1" si="200"/>
        <v>18682</v>
      </c>
      <c r="M2081" s="7"/>
      <c r="N2081" s="7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7"/>
      <c r="AA2081" s="7"/>
      <c r="AC2081" s="7"/>
      <c r="AD2081" s="7"/>
      <c r="AE2081" s="7"/>
      <c r="AF2081" s="7"/>
      <c r="AG2081" s="7"/>
      <c r="AH2081" s="7"/>
      <c r="AI2081" s="7"/>
      <c r="AJ2081" s="7"/>
      <c r="AK2081" s="7"/>
      <c r="AL2081" s="7"/>
      <c r="AM2081" s="7"/>
      <c r="AN2081" s="7"/>
      <c r="AO2081" s="7"/>
      <c r="AP2081" s="7"/>
      <c r="AQ2081" s="7"/>
      <c r="AR2081" s="7"/>
    </row>
    <row r="2082" spans="1:44" x14ac:dyDescent="0.2">
      <c r="A2082" s="14">
        <f>Daten!A2082</f>
        <v>80239</v>
      </c>
      <c r="B2082" s="7" t="str">
        <f>Daten!B2082</f>
        <v>Warth</v>
      </c>
      <c r="C2082" s="14">
        <f t="shared" si="195"/>
        <v>8</v>
      </c>
      <c r="D2082" s="8">
        <f>Daten!E2082</f>
        <v>175</v>
      </c>
      <c r="E2082" s="9">
        <f>Daten!D2082</f>
        <v>0</v>
      </c>
      <c r="F2082" s="8">
        <f t="shared" si="196"/>
        <v>282.08955223880599</v>
      </c>
      <c r="H2082" s="25">
        <f t="shared" ca="1" si="197"/>
        <v>1786</v>
      </c>
      <c r="I2082" s="7">
        <f t="shared" ca="1" si="198"/>
        <v>81</v>
      </c>
      <c r="J2082" s="25">
        <f ca="1">IF(I2082=0,0,COUNTIF(I$19:$I2082,C2082*10+1))</f>
        <v>68</v>
      </c>
      <c r="K2082" s="20">
        <f t="shared" ca="1" si="199"/>
        <v>0</v>
      </c>
      <c r="L2082" s="23">
        <f t="shared" ca="1" si="200"/>
        <v>1786</v>
      </c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7"/>
      <c r="AA2082" s="7"/>
      <c r="AC2082" s="7"/>
      <c r="AD2082" s="7"/>
      <c r="AE2082" s="7"/>
      <c r="AF2082" s="7"/>
      <c r="AG2082" s="7"/>
      <c r="AH2082" s="7"/>
      <c r="AI2082" s="7"/>
      <c r="AJ2082" s="7"/>
      <c r="AK2082" s="7"/>
      <c r="AL2082" s="7"/>
      <c r="AM2082" s="7"/>
      <c r="AN2082" s="7"/>
      <c r="AO2082" s="7"/>
      <c r="AP2082" s="7"/>
      <c r="AQ2082" s="7"/>
      <c r="AR2082" s="7"/>
    </row>
    <row r="2083" spans="1:44" x14ac:dyDescent="0.2">
      <c r="A2083" s="14">
        <f>Daten!A2083</f>
        <v>80240</v>
      </c>
      <c r="B2083" s="7" t="str">
        <f>Daten!B2083</f>
        <v>Wolfurt</v>
      </c>
      <c r="C2083" s="14">
        <f t="shared" si="195"/>
        <v>8</v>
      </c>
      <c r="D2083" s="8">
        <f>Daten!E2083</f>
        <v>8813</v>
      </c>
      <c r="E2083" s="9">
        <f>Daten!D2083</f>
        <v>0</v>
      </c>
      <c r="F2083" s="8">
        <f t="shared" si="196"/>
        <v>14206.029850746268</v>
      </c>
      <c r="H2083" s="25">
        <f t="shared" ca="1" si="197"/>
        <v>89968</v>
      </c>
      <c r="I2083" s="7">
        <f t="shared" ca="1" si="198"/>
        <v>81</v>
      </c>
      <c r="J2083" s="25">
        <f ca="1">IF(I2083=0,0,COUNTIF(I$19:$I2083,C2083*10+1))</f>
        <v>69</v>
      </c>
      <c r="K2083" s="20">
        <f t="shared" ca="1" si="199"/>
        <v>0</v>
      </c>
      <c r="L2083" s="23">
        <f t="shared" ca="1" si="200"/>
        <v>89968</v>
      </c>
      <c r="M2083" s="7"/>
      <c r="N2083" s="7"/>
      <c r="O2083" s="7"/>
      <c r="P2083" s="7"/>
      <c r="Q2083" s="7"/>
      <c r="R2083" s="7"/>
      <c r="S2083" s="7"/>
      <c r="T2083" s="7"/>
      <c r="U2083" s="7"/>
      <c r="V2083" s="7"/>
      <c r="W2083" s="7"/>
      <c r="X2083" s="7"/>
      <c r="Y2083" s="7"/>
      <c r="Z2083" s="7"/>
      <c r="AA2083" s="7"/>
      <c r="AC2083" s="7"/>
      <c r="AD2083" s="7"/>
      <c r="AE2083" s="7"/>
      <c r="AF2083" s="7"/>
      <c r="AG2083" s="7"/>
      <c r="AH2083" s="7"/>
      <c r="AI2083" s="7"/>
      <c r="AJ2083" s="7"/>
      <c r="AK2083" s="7"/>
      <c r="AL2083" s="7"/>
      <c r="AM2083" s="7"/>
      <c r="AN2083" s="7"/>
      <c r="AO2083" s="7"/>
      <c r="AP2083" s="7"/>
      <c r="AQ2083" s="7"/>
      <c r="AR2083" s="7"/>
    </row>
    <row r="2084" spans="1:44" x14ac:dyDescent="0.2">
      <c r="A2084" s="14">
        <f>Daten!A2084</f>
        <v>80301</v>
      </c>
      <c r="B2084" s="7" t="str">
        <f>Daten!B2084</f>
        <v>Dornbirn</v>
      </c>
      <c r="C2084" s="14">
        <f t="shared" si="195"/>
        <v>8</v>
      </c>
      <c r="D2084" s="8">
        <f>Daten!E2084</f>
        <v>50995</v>
      </c>
      <c r="E2084" s="9">
        <f>Daten!D2084</f>
        <v>0</v>
      </c>
      <c r="F2084" s="8">
        <f t="shared" si="196"/>
        <v>118988.33333333334</v>
      </c>
      <c r="H2084" s="25">
        <f t="shared" ca="1" si="197"/>
        <v>753561</v>
      </c>
      <c r="I2084" s="7">
        <f t="shared" ca="1" si="198"/>
        <v>81</v>
      </c>
      <c r="J2084" s="25">
        <f ca="1">IF(I2084=0,0,COUNTIF(I$19:$I2084,C2084*10+1))</f>
        <v>70</v>
      </c>
      <c r="K2084" s="20">
        <f t="shared" ca="1" si="199"/>
        <v>0</v>
      </c>
      <c r="L2084" s="23">
        <f t="shared" ca="1" si="200"/>
        <v>753561</v>
      </c>
      <c r="M2084" s="7"/>
      <c r="N2084" s="7"/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  <c r="Z2084" s="7"/>
      <c r="AA2084" s="7"/>
      <c r="AC2084" s="7"/>
      <c r="AD2084" s="7"/>
      <c r="AE2084" s="7"/>
      <c r="AF2084" s="7"/>
      <c r="AG2084" s="7"/>
      <c r="AH2084" s="7"/>
      <c r="AI2084" s="7"/>
      <c r="AJ2084" s="7"/>
      <c r="AK2084" s="7"/>
      <c r="AL2084" s="7"/>
      <c r="AM2084" s="7"/>
      <c r="AN2084" s="7"/>
      <c r="AO2084" s="7"/>
      <c r="AP2084" s="7"/>
      <c r="AQ2084" s="7"/>
      <c r="AR2084" s="7"/>
    </row>
    <row r="2085" spans="1:44" x14ac:dyDescent="0.2">
      <c r="A2085" s="14">
        <f>Daten!A2085</f>
        <v>80302</v>
      </c>
      <c r="B2085" s="7" t="str">
        <f>Daten!B2085</f>
        <v>Hohenems</v>
      </c>
      <c r="C2085" s="14">
        <f t="shared" si="195"/>
        <v>8</v>
      </c>
      <c r="D2085" s="8">
        <f>Daten!E2085</f>
        <v>17193</v>
      </c>
      <c r="E2085" s="9">
        <f>Daten!D2085</f>
        <v>0</v>
      </c>
      <c r="F2085" s="8">
        <f t="shared" si="196"/>
        <v>28654.999999999996</v>
      </c>
      <c r="H2085" s="25">
        <f t="shared" ca="1" si="197"/>
        <v>181474</v>
      </c>
      <c r="I2085" s="7">
        <f t="shared" ca="1" si="198"/>
        <v>81</v>
      </c>
      <c r="J2085" s="25">
        <f ca="1">IF(I2085=0,0,COUNTIF(I$19:$I2085,C2085*10+1))</f>
        <v>71</v>
      </c>
      <c r="K2085" s="20">
        <f t="shared" ca="1" si="199"/>
        <v>0</v>
      </c>
      <c r="L2085" s="23">
        <f t="shared" ca="1" si="200"/>
        <v>181474</v>
      </c>
      <c r="M2085" s="7"/>
      <c r="N2085" s="7"/>
      <c r="O2085" s="7"/>
      <c r="P2085" s="7"/>
      <c r="Q2085" s="7"/>
      <c r="R2085" s="7"/>
      <c r="S2085" s="7"/>
      <c r="T2085" s="7"/>
      <c r="U2085" s="7"/>
      <c r="V2085" s="7"/>
      <c r="W2085" s="7"/>
      <c r="X2085" s="7"/>
      <c r="Y2085" s="7"/>
      <c r="Z2085" s="7"/>
      <c r="AA2085" s="7"/>
      <c r="AC2085" s="7"/>
      <c r="AD2085" s="7"/>
      <c r="AE2085" s="7"/>
      <c r="AF2085" s="7"/>
      <c r="AG2085" s="7"/>
      <c r="AH2085" s="7"/>
      <c r="AI2085" s="7"/>
      <c r="AJ2085" s="7"/>
      <c r="AK2085" s="7"/>
      <c r="AL2085" s="7"/>
      <c r="AM2085" s="7"/>
      <c r="AN2085" s="7"/>
      <c r="AO2085" s="7"/>
      <c r="AP2085" s="7"/>
      <c r="AQ2085" s="7"/>
      <c r="AR2085" s="7"/>
    </row>
    <row r="2086" spans="1:44" x14ac:dyDescent="0.2">
      <c r="A2086" s="14">
        <f>Daten!A2086</f>
        <v>80303</v>
      </c>
      <c r="B2086" s="7" t="str">
        <f>Daten!B2086</f>
        <v>Lustenau</v>
      </c>
      <c r="C2086" s="14">
        <f t="shared" si="195"/>
        <v>8</v>
      </c>
      <c r="D2086" s="8">
        <f>Daten!E2086</f>
        <v>23826</v>
      </c>
      <c r="E2086" s="9">
        <f>Daten!D2086</f>
        <v>0</v>
      </c>
      <c r="F2086" s="8">
        <f t="shared" si="196"/>
        <v>47652</v>
      </c>
      <c r="H2086" s="25">
        <f t="shared" ca="1" si="197"/>
        <v>301783</v>
      </c>
      <c r="I2086" s="7">
        <f t="shared" ca="1" si="198"/>
        <v>81</v>
      </c>
      <c r="J2086" s="25">
        <f ca="1">IF(I2086=0,0,COUNTIF(I$19:$I2086,C2086*10+1))</f>
        <v>72</v>
      </c>
      <c r="K2086" s="20">
        <f t="shared" ca="1" si="199"/>
        <v>0</v>
      </c>
      <c r="L2086" s="23">
        <f t="shared" ca="1" si="200"/>
        <v>301783</v>
      </c>
      <c r="M2086" s="7"/>
      <c r="N2086" s="7"/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  <c r="Z2086" s="7"/>
      <c r="AA2086" s="7"/>
      <c r="AC2086" s="7"/>
      <c r="AD2086" s="7"/>
      <c r="AE2086" s="7"/>
      <c r="AF2086" s="7"/>
      <c r="AG2086" s="7"/>
      <c r="AH2086" s="7"/>
      <c r="AI2086" s="7"/>
      <c r="AJ2086" s="7"/>
      <c r="AK2086" s="7"/>
      <c r="AL2086" s="7"/>
      <c r="AM2086" s="7"/>
      <c r="AN2086" s="7"/>
      <c r="AO2086" s="7"/>
      <c r="AP2086" s="7"/>
      <c r="AQ2086" s="7"/>
      <c r="AR2086" s="7"/>
    </row>
    <row r="2087" spans="1:44" x14ac:dyDescent="0.2">
      <c r="A2087" s="14">
        <f>Daten!A2087</f>
        <v>80401</v>
      </c>
      <c r="B2087" s="7" t="str">
        <f>Daten!B2087</f>
        <v>Altach</v>
      </c>
      <c r="C2087" s="14">
        <f t="shared" si="195"/>
        <v>8</v>
      </c>
      <c r="D2087" s="8">
        <f>Daten!E2087</f>
        <v>6939</v>
      </c>
      <c r="E2087" s="9">
        <f>Daten!D2087</f>
        <v>0</v>
      </c>
      <c r="F2087" s="8">
        <f t="shared" si="196"/>
        <v>11185.253731343284</v>
      </c>
      <c r="H2087" s="25">
        <f t="shared" ca="1" si="197"/>
        <v>70837</v>
      </c>
      <c r="I2087" s="7">
        <f t="shared" ca="1" si="198"/>
        <v>81</v>
      </c>
      <c r="J2087" s="25">
        <f ca="1">IF(I2087=0,0,COUNTIF(I$19:$I2087,C2087*10+1))</f>
        <v>73</v>
      </c>
      <c r="K2087" s="20">
        <f t="shared" ca="1" si="199"/>
        <v>0</v>
      </c>
      <c r="L2087" s="23">
        <f t="shared" ca="1" si="200"/>
        <v>70837</v>
      </c>
      <c r="M2087" s="7"/>
      <c r="N2087" s="7"/>
      <c r="O2087" s="7"/>
      <c r="P2087" s="7"/>
      <c r="Q2087" s="7"/>
      <c r="R2087" s="7"/>
      <c r="S2087" s="7"/>
      <c r="T2087" s="7"/>
      <c r="U2087" s="7"/>
      <c r="V2087" s="7"/>
      <c r="W2087" s="7"/>
      <c r="X2087" s="7"/>
      <c r="Y2087" s="7"/>
      <c r="Z2087" s="7"/>
      <c r="AA2087" s="7"/>
      <c r="AC2087" s="7"/>
      <c r="AD2087" s="7"/>
      <c r="AE2087" s="7"/>
      <c r="AF2087" s="7"/>
      <c r="AG2087" s="7"/>
      <c r="AH2087" s="7"/>
      <c r="AI2087" s="7"/>
      <c r="AJ2087" s="7"/>
      <c r="AK2087" s="7"/>
      <c r="AL2087" s="7"/>
      <c r="AM2087" s="7"/>
      <c r="AN2087" s="7"/>
      <c r="AO2087" s="7"/>
      <c r="AP2087" s="7"/>
      <c r="AQ2087" s="7"/>
      <c r="AR2087" s="7"/>
    </row>
    <row r="2088" spans="1:44" x14ac:dyDescent="0.2">
      <c r="A2088" s="14">
        <f>Daten!A2088</f>
        <v>80402</v>
      </c>
      <c r="B2088" s="7" t="str">
        <f>Daten!B2088</f>
        <v>Düns</v>
      </c>
      <c r="C2088" s="14">
        <f t="shared" si="195"/>
        <v>8</v>
      </c>
      <c r="D2088" s="8">
        <f>Daten!E2088</f>
        <v>428</v>
      </c>
      <c r="E2088" s="9">
        <f>Daten!D2088</f>
        <v>0</v>
      </c>
      <c r="F2088" s="8">
        <f t="shared" si="196"/>
        <v>689.91044776119406</v>
      </c>
      <c r="H2088" s="25">
        <f t="shared" ca="1" si="197"/>
        <v>4369</v>
      </c>
      <c r="I2088" s="7">
        <f t="shared" ca="1" si="198"/>
        <v>81</v>
      </c>
      <c r="J2088" s="25">
        <f ca="1">IF(I2088=0,0,COUNTIF(I$19:$I2088,C2088*10+1))</f>
        <v>74</v>
      </c>
      <c r="K2088" s="20">
        <f t="shared" ca="1" si="199"/>
        <v>0</v>
      </c>
      <c r="L2088" s="23">
        <f t="shared" ca="1" si="200"/>
        <v>4369</v>
      </c>
      <c r="M2088" s="7"/>
      <c r="N2088" s="7"/>
      <c r="O2088" s="7"/>
      <c r="P2088" s="7"/>
      <c r="Q2088" s="7"/>
      <c r="R2088" s="7"/>
      <c r="S2088" s="7"/>
      <c r="T2088" s="7"/>
      <c r="U2088" s="7"/>
      <c r="V2088" s="7"/>
      <c r="W2088" s="7"/>
      <c r="X2088" s="7"/>
      <c r="Y2088" s="7"/>
      <c r="Z2088" s="7"/>
      <c r="AA2088" s="7"/>
      <c r="AC2088" s="7"/>
      <c r="AD2088" s="7"/>
      <c r="AE2088" s="7"/>
      <c r="AF2088" s="7"/>
      <c r="AG2088" s="7"/>
      <c r="AH2088" s="7"/>
      <c r="AI2088" s="7"/>
      <c r="AJ2088" s="7"/>
      <c r="AK2088" s="7"/>
      <c r="AL2088" s="7"/>
      <c r="AM2088" s="7"/>
      <c r="AN2088" s="7"/>
      <c r="AO2088" s="7"/>
      <c r="AP2088" s="7"/>
      <c r="AQ2088" s="7"/>
      <c r="AR2088" s="7"/>
    </row>
    <row r="2089" spans="1:44" x14ac:dyDescent="0.2">
      <c r="A2089" s="14">
        <f>Daten!A2089</f>
        <v>80403</v>
      </c>
      <c r="B2089" s="7" t="str">
        <f>Daten!B2089</f>
        <v>Dünserberg</v>
      </c>
      <c r="C2089" s="14">
        <f t="shared" si="195"/>
        <v>8</v>
      </c>
      <c r="D2089" s="8">
        <f>Daten!E2089</f>
        <v>152</v>
      </c>
      <c r="E2089" s="9">
        <f>Daten!D2089</f>
        <v>0</v>
      </c>
      <c r="F2089" s="8">
        <f t="shared" si="196"/>
        <v>245.01492537313433</v>
      </c>
      <c r="H2089" s="25">
        <f t="shared" ca="1" si="197"/>
        <v>1552</v>
      </c>
      <c r="I2089" s="7">
        <f t="shared" ca="1" si="198"/>
        <v>81</v>
      </c>
      <c r="J2089" s="25">
        <f ca="1">IF(I2089=0,0,COUNTIF(I$19:$I2089,C2089*10+1))</f>
        <v>75</v>
      </c>
      <c r="K2089" s="20">
        <f t="shared" ca="1" si="199"/>
        <v>0</v>
      </c>
      <c r="L2089" s="23">
        <f t="shared" ca="1" si="200"/>
        <v>1552</v>
      </c>
      <c r="M2089" s="7"/>
      <c r="N2089" s="7"/>
      <c r="O2089" s="7"/>
      <c r="P2089" s="7"/>
      <c r="Q2089" s="7"/>
      <c r="R2089" s="7"/>
      <c r="S2089" s="7"/>
      <c r="T2089" s="7"/>
      <c r="U2089" s="7"/>
      <c r="V2089" s="7"/>
      <c r="W2089" s="7"/>
      <c r="X2089" s="7"/>
      <c r="Y2089" s="7"/>
      <c r="Z2089" s="7"/>
      <c r="AA2089" s="7"/>
      <c r="AC2089" s="7"/>
      <c r="AD2089" s="7"/>
      <c r="AE2089" s="7"/>
      <c r="AF2089" s="7"/>
      <c r="AG2089" s="7"/>
      <c r="AH2089" s="7"/>
      <c r="AI2089" s="7"/>
      <c r="AJ2089" s="7"/>
      <c r="AK2089" s="7"/>
      <c r="AL2089" s="7"/>
      <c r="AM2089" s="7"/>
      <c r="AN2089" s="7"/>
      <c r="AO2089" s="7"/>
      <c r="AP2089" s="7"/>
      <c r="AQ2089" s="7"/>
      <c r="AR2089" s="7"/>
    </row>
    <row r="2090" spans="1:44" x14ac:dyDescent="0.2">
      <c r="A2090" s="14">
        <f>Daten!A2090</f>
        <v>80404</v>
      </c>
      <c r="B2090" s="7" t="str">
        <f>Daten!B2090</f>
        <v>Feldkirch</v>
      </c>
      <c r="C2090" s="14">
        <f t="shared" si="195"/>
        <v>8</v>
      </c>
      <c r="D2090" s="8">
        <f>Daten!E2090</f>
        <v>35683</v>
      </c>
      <c r="E2090" s="9">
        <f>Daten!D2090</f>
        <v>0</v>
      </c>
      <c r="F2090" s="8">
        <f t="shared" si="196"/>
        <v>71366</v>
      </c>
      <c r="H2090" s="25">
        <f t="shared" ca="1" si="197"/>
        <v>451965</v>
      </c>
      <c r="I2090" s="7">
        <f t="shared" ca="1" si="198"/>
        <v>81</v>
      </c>
      <c r="J2090" s="25">
        <f ca="1">IF(I2090=0,0,COUNTIF(I$19:$I2090,C2090*10+1))</f>
        <v>76</v>
      </c>
      <c r="K2090" s="20">
        <f t="shared" ca="1" si="199"/>
        <v>0</v>
      </c>
      <c r="L2090" s="23">
        <f t="shared" ca="1" si="200"/>
        <v>451965</v>
      </c>
      <c r="M2090" s="7"/>
      <c r="N2090" s="7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7"/>
      <c r="AA2090" s="7"/>
      <c r="AC2090" s="7"/>
      <c r="AD2090" s="7"/>
      <c r="AE2090" s="7"/>
      <c r="AF2090" s="7"/>
      <c r="AG2090" s="7"/>
      <c r="AH2090" s="7"/>
      <c r="AI2090" s="7"/>
      <c r="AJ2090" s="7"/>
      <c r="AK2090" s="7"/>
      <c r="AL2090" s="7"/>
      <c r="AM2090" s="7"/>
      <c r="AN2090" s="7"/>
      <c r="AO2090" s="7"/>
      <c r="AP2090" s="7"/>
      <c r="AQ2090" s="7"/>
      <c r="AR2090" s="7"/>
    </row>
    <row r="2091" spans="1:44" x14ac:dyDescent="0.2">
      <c r="A2091" s="14">
        <f>Daten!A2091</f>
        <v>80405</v>
      </c>
      <c r="B2091" s="7" t="str">
        <f>Daten!B2091</f>
        <v>Frastanz</v>
      </c>
      <c r="C2091" s="14">
        <f t="shared" si="195"/>
        <v>8</v>
      </c>
      <c r="D2091" s="8">
        <f>Daten!E2091</f>
        <v>6673</v>
      </c>
      <c r="E2091" s="9">
        <f>Daten!D2091</f>
        <v>0</v>
      </c>
      <c r="F2091" s="8">
        <f t="shared" si="196"/>
        <v>10756.477611940298</v>
      </c>
      <c r="H2091" s="25">
        <f t="shared" ca="1" si="197"/>
        <v>68121</v>
      </c>
      <c r="I2091" s="7">
        <f t="shared" ca="1" si="198"/>
        <v>81</v>
      </c>
      <c r="J2091" s="25">
        <f ca="1">IF(I2091=0,0,COUNTIF(I$19:$I2091,C2091*10+1))</f>
        <v>77</v>
      </c>
      <c r="K2091" s="20">
        <f t="shared" ca="1" si="199"/>
        <v>0</v>
      </c>
      <c r="L2091" s="23">
        <f t="shared" ca="1" si="200"/>
        <v>68121</v>
      </c>
      <c r="M2091" s="7"/>
      <c r="N2091" s="7"/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  <c r="Z2091" s="7"/>
      <c r="AA2091" s="7"/>
      <c r="AC2091" s="7"/>
      <c r="AD2091" s="7"/>
      <c r="AE2091" s="7"/>
      <c r="AF2091" s="7"/>
      <c r="AG2091" s="7"/>
      <c r="AH2091" s="7"/>
      <c r="AI2091" s="7"/>
      <c r="AJ2091" s="7"/>
      <c r="AK2091" s="7"/>
      <c r="AL2091" s="7"/>
      <c r="AM2091" s="7"/>
      <c r="AN2091" s="7"/>
      <c r="AO2091" s="7"/>
      <c r="AP2091" s="7"/>
      <c r="AQ2091" s="7"/>
      <c r="AR2091" s="7"/>
    </row>
    <row r="2092" spans="1:44" x14ac:dyDescent="0.2">
      <c r="A2092" s="14">
        <f>Daten!A2092</f>
        <v>80406</v>
      </c>
      <c r="B2092" s="7" t="str">
        <f>Daten!B2092</f>
        <v>Fraxern</v>
      </c>
      <c r="C2092" s="14">
        <f t="shared" si="195"/>
        <v>8</v>
      </c>
      <c r="D2092" s="8">
        <f>Daten!E2092</f>
        <v>726</v>
      </c>
      <c r="E2092" s="9">
        <f>Daten!D2092</f>
        <v>0</v>
      </c>
      <c r="F2092" s="8">
        <f t="shared" si="196"/>
        <v>1170.2686567164178</v>
      </c>
      <c r="H2092" s="25">
        <f t="shared" ca="1" si="197"/>
        <v>7411</v>
      </c>
      <c r="I2092" s="7">
        <f t="shared" ca="1" si="198"/>
        <v>81</v>
      </c>
      <c r="J2092" s="25">
        <f ca="1">IF(I2092=0,0,COUNTIF(I$19:$I2092,C2092*10+1))</f>
        <v>78</v>
      </c>
      <c r="K2092" s="20">
        <f t="shared" ca="1" si="199"/>
        <v>0</v>
      </c>
      <c r="L2092" s="23">
        <f t="shared" ca="1" si="200"/>
        <v>7411</v>
      </c>
      <c r="M2092" s="7"/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  <c r="AA2092" s="7"/>
      <c r="AC2092" s="7"/>
      <c r="AD2092" s="7"/>
      <c r="AE2092" s="7"/>
      <c r="AF2092" s="7"/>
      <c r="AG2092" s="7"/>
      <c r="AH2092" s="7"/>
      <c r="AI2092" s="7"/>
      <c r="AJ2092" s="7"/>
      <c r="AK2092" s="7"/>
      <c r="AL2092" s="7"/>
      <c r="AM2092" s="7"/>
      <c r="AN2092" s="7"/>
      <c r="AO2092" s="7"/>
      <c r="AP2092" s="7"/>
      <c r="AQ2092" s="7"/>
      <c r="AR2092" s="7"/>
    </row>
    <row r="2093" spans="1:44" x14ac:dyDescent="0.2">
      <c r="A2093" s="14">
        <f>Daten!A2093</f>
        <v>80407</v>
      </c>
      <c r="B2093" s="7" t="str">
        <f>Daten!B2093</f>
        <v>Göfis</v>
      </c>
      <c r="C2093" s="14">
        <f t="shared" si="195"/>
        <v>8</v>
      </c>
      <c r="D2093" s="8">
        <f>Daten!E2093</f>
        <v>3315</v>
      </c>
      <c r="E2093" s="9">
        <f>Daten!D2093</f>
        <v>0</v>
      </c>
      <c r="F2093" s="8">
        <f t="shared" si="196"/>
        <v>5343.5820895522384</v>
      </c>
      <c r="H2093" s="25">
        <f t="shared" ca="1" si="197"/>
        <v>33841</v>
      </c>
      <c r="I2093" s="7">
        <f t="shared" ca="1" si="198"/>
        <v>81</v>
      </c>
      <c r="J2093" s="25">
        <f ca="1">IF(I2093=0,0,COUNTIF(I$19:$I2093,C2093*10+1))</f>
        <v>79</v>
      </c>
      <c r="K2093" s="20">
        <f t="shared" ca="1" si="199"/>
        <v>0</v>
      </c>
      <c r="L2093" s="23">
        <f t="shared" ca="1" si="200"/>
        <v>33841</v>
      </c>
      <c r="M2093" s="7"/>
      <c r="N2093" s="7"/>
      <c r="O2093" s="7"/>
      <c r="P2093" s="7"/>
      <c r="Q2093" s="7"/>
      <c r="R2093" s="7"/>
      <c r="S2093" s="7"/>
      <c r="T2093" s="7"/>
      <c r="U2093" s="7"/>
      <c r="V2093" s="7"/>
      <c r="W2093" s="7"/>
      <c r="X2093" s="7"/>
      <c r="Y2093" s="7"/>
      <c r="Z2093" s="7"/>
      <c r="AA2093" s="7"/>
      <c r="AC2093" s="7"/>
      <c r="AD2093" s="7"/>
      <c r="AE2093" s="7"/>
      <c r="AF2093" s="7"/>
      <c r="AG2093" s="7"/>
      <c r="AH2093" s="7"/>
      <c r="AI2093" s="7"/>
      <c r="AJ2093" s="7"/>
      <c r="AK2093" s="7"/>
      <c r="AL2093" s="7"/>
      <c r="AM2093" s="7"/>
      <c r="AN2093" s="7"/>
      <c r="AO2093" s="7"/>
      <c r="AP2093" s="7"/>
      <c r="AQ2093" s="7"/>
      <c r="AR2093" s="7"/>
    </row>
    <row r="2094" spans="1:44" x14ac:dyDescent="0.2">
      <c r="A2094" s="14">
        <f>Daten!A2094</f>
        <v>80408</v>
      </c>
      <c r="B2094" s="7" t="str">
        <f>Daten!B2094</f>
        <v>Götzis</v>
      </c>
      <c r="C2094" s="14">
        <f t="shared" si="195"/>
        <v>8</v>
      </c>
      <c r="D2094" s="8">
        <f>Daten!E2094</f>
        <v>12026</v>
      </c>
      <c r="E2094" s="9">
        <f>Daten!D2094</f>
        <v>0</v>
      </c>
      <c r="F2094" s="8">
        <f t="shared" si="196"/>
        <v>20043.333333333332</v>
      </c>
      <c r="H2094" s="25">
        <f t="shared" ca="1" si="197"/>
        <v>126936</v>
      </c>
      <c r="I2094" s="7">
        <f t="shared" ca="1" si="198"/>
        <v>81</v>
      </c>
      <c r="J2094" s="25">
        <f ca="1">IF(I2094=0,0,COUNTIF(I$19:$I2094,C2094*10+1))</f>
        <v>80</v>
      </c>
      <c r="K2094" s="20">
        <f t="shared" ca="1" si="199"/>
        <v>0</v>
      </c>
      <c r="L2094" s="23">
        <f t="shared" ca="1" si="200"/>
        <v>126936</v>
      </c>
      <c r="M2094" s="7"/>
      <c r="N2094" s="7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  <c r="AA2094" s="7"/>
      <c r="AC2094" s="7"/>
      <c r="AD2094" s="7"/>
      <c r="AE2094" s="7"/>
      <c r="AF2094" s="7"/>
      <c r="AG2094" s="7"/>
      <c r="AH2094" s="7"/>
      <c r="AI2094" s="7"/>
      <c r="AJ2094" s="7"/>
      <c r="AK2094" s="7"/>
      <c r="AL2094" s="7"/>
      <c r="AM2094" s="7"/>
      <c r="AN2094" s="7"/>
      <c r="AO2094" s="7"/>
      <c r="AP2094" s="7"/>
      <c r="AQ2094" s="7"/>
      <c r="AR2094" s="7"/>
    </row>
    <row r="2095" spans="1:44" x14ac:dyDescent="0.2">
      <c r="A2095" s="14">
        <f>Daten!A2095</f>
        <v>80409</v>
      </c>
      <c r="B2095" s="7" t="str">
        <f>Daten!B2095</f>
        <v>Klaus</v>
      </c>
      <c r="C2095" s="14">
        <f t="shared" si="195"/>
        <v>8</v>
      </c>
      <c r="D2095" s="8">
        <f>Daten!E2095</f>
        <v>3088</v>
      </c>
      <c r="E2095" s="9">
        <f>Daten!D2095</f>
        <v>0</v>
      </c>
      <c r="F2095" s="8">
        <f t="shared" si="196"/>
        <v>4977.6716417910447</v>
      </c>
      <c r="H2095" s="25">
        <f t="shared" ca="1" si="197"/>
        <v>31524</v>
      </c>
      <c r="I2095" s="7">
        <f t="shared" ca="1" si="198"/>
        <v>81</v>
      </c>
      <c r="J2095" s="25">
        <f ca="1">IF(I2095=0,0,COUNTIF(I$19:$I2095,C2095*10+1))</f>
        <v>81</v>
      </c>
      <c r="K2095" s="20">
        <f t="shared" ca="1" si="199"/>
        <v>0</v>
      </c>
      <c r="L2095" s="23">
        <f t="shared" ca="1" si="200"/>
        <v>31524</v>
      </c>
      <c r="M2095" s="7"/>
      <c r="N2095" s="7"/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  <c r="Z2095" s="7"/>
      <c r="AA2095" s="7"/>
      <c r="AC2095" s="7"/>
      <c r="AD2095" s="7"/>
      <c r="AE2095" s="7"/>
      <c r="AF2095" s="7"/>
      <c r="AG2095" s="7"/>
      <c r="AH2095" s="7"/>
      <c r="AI2095" s="7"/>
      <c r="AJ2095" s="7"/>
      <c r="AK2095" s="7"/>
      <c r="AL2095" s="7"/>
      <c r="AM2095" s="7"/>
      <c r="AN2095" s="7"/>
      <c r="AO2095" s="7"/>
      <c r="AP2095" s="7"/>
      <c r="AQ2095" s="7"/>
      <c r="AR2095" s="7"/>
    </row>
    <row r="2096" spans="1:44" x14ac:dyDescent="0.2">
      <c r="A2096" s="14">
        <f>Daten!A2096</f>
        <v>80410</v>
      </c>
      <c r="B2096" s="7" t="str">
        <f>Daten!B2096</f>
        <v>Koblach</v>
      </c>
      <c r="C2096" s="14">
        <f t="shared" si="195"/>
        <v>8</v>
      </c>
      <c r="D2096" s="8">
        <f>Daten!E2096</f>
        <v>4834</v>
      </c>
      <c r="E2096" s="9">
        <f>Daten!D2096</f>
        <v>0</v>
      </c>
      <c r="F2096" s="8">
        <f t="shared" si="196"/>
        <v>7792.1194029850749</v>
      </c>
      <c r="H2096" s="25">
        <f t="shared" ca="1" si="197"/>
        <v>49348</v>
      </c>
      <c r="I2096" s="7">
        <f t="shared" ca="1" si="198"/>
        <v>81</v>
      </c>
      <c r="J2096" s="25">
        <f ca="1">IF(I2096=0,0,COUNTIF(I$19:$I2096,C2096*10+1))</f>
        <v>82</v>
      </c>
      <c r="K2096" s="20">
        <f t="shared" ca="1" si="199"/>
        <v>0</v>
      </c>
      <c r="L2096" s="23">
        <f t="shared" ca="1" si="200"/>
        <v>49348</v>
      </c>
      <c r="M2096" s="7"/>
      <c r="N2096" s="7"/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  <c r="Z2096" s="7"/>
      <c r="AA2096" s="7"/>
      <c r="AC2096" s="7"/>
      <c r="AD2096" s="7"/>
      <c r="AE2096" s="7"/>
      <c r="AF2096" s="7"/>
      <c r="AG2096" s="7"/>
      <c r="AH2096" s="7"/>
      <c r="AI2096" s="7"/>
      <c r="AJ2096" s="7"/>
      <c r="AK2096" s="7"/>
      <c r="AL2096" s="7"/>
      <c r="AM2096" s="7"/>
      <c r="AN2096" s="7"/>
      <c r="AO2096" s="7"/>
      <c r="AP2096" s="7"/>
      <c r="AQ2096" s="7"/>
      <c r="AR2096" s="7"/>
    </row>
    <row r="2097" spans="1:44" x14ac:dyDescent="0.2">
      <c r="A2097" s="14">
        <f>Daten!A2097</f>
        <v>80411</v>
      </c>
      <c r="B2097" s="7" t="str">
        <f>Daten!B2097</f>
        <v>Laterns</v>
      </c>
      <c r="C2097" s="14">
        <f t="shared" si="195"/>
        <v>8</v>
      </c>
      <c r="D2097" s="8">
        <f>Daten!E2097</f>
        <v>706</v>
      </c>
      <c r="E2097" s="9">
        <f>Daten!D2097</f>
        <v>0</v>
      </c>
      <c r="F2097" s="8">
        <f t="shared" si="196"/>
        <v>1138.0298507462687</v>
      </c>
      <c r="H2097" s="25">
        <f t="shared" ca="1" si="197"/>
        <v>7207</v>
      </c>
      <c r="I2097" s="7">
        <f t="shared" ca="1" si="198"/>
        <v>81</v>
      </c>
      <c r="J2097" s="25">
        <f ca="1">IF(I2097=0,0,COUNTIF(I$19:$I2097,C2097*10+1))</f>
        <v>83</v>
      </c>
      <c r="K2097" s="20">
        <f t="shared" ca="1" si="199"/>
        <v>0</v>
      </c>
      <c r="L2097" s="23">
        <f t="shared" ca="1" si="200"/>
        <v>7207</v>
      </c>
      <c r="M2097" s="7"/>
      <c r="N2097" s="7"/>
      <c r="O2097" s="7"/>
      <c r="P2097" s="7"/>
      <c r="Q2097" s="7"/>
      <c r="R2097" s="7"/>
      <c r="S2097" s="7"/>
      <c r="T2097" s="7"/>
      <c r="U2097" s="7"/>
      <c r="V2097" s="7"/>
      <c r="W2097" s="7"/>
      <c r="X2097" s="7"/>
      <c r="Y2097" s="7"/>
      <c r="Z2097" s="7"/>
      <c r="AA2097" s="7"/>
      <c r="AC2097" s="7"/>
      <c r="AD2097" s="7"/>
      <c r="AE2097" s="7"/>
      <c r="AF2097" s="7"/>
      <c r="AG2097" s="7"/>
      <c r="AH2097" s="7"/>
      <c r="AI2097" s="7"/>
      <c r="AJ2097" s="7"/>
      <c r="AK2097" s="7"/>
      <c r="AL2097" s="7"/>
      <c r="AM2097" s="7"/>
      <c r="AN2097" s="7"/>
      <c r="AO2097" s="7"/>
      <c r="AP2097" s="7"/>
      <c r="AQ2097" s="7"/>
      <c r="AR2097" s="7"/>
    </row>
    <row r="2098" spans="1:44" x14ac:dyDescent="0.2">
      <c r="A2098" s="14">
        <f>Daten!A2098</f>
        <v>80412</v>
      </c>
      <c r="B2098" s="7" t="str">
        <f>Daten!B2098</f>
        <v>Mäder</v>
      </c>
      <c r="C2098" s="14">
        <f t="shared" si="195"/>
        <v>8</v>
      </c>
      <c r="D2098" s="8">
        <f>Daten!E2098</f>
        <v>4191</v>
      </c>
      <c r="E2098" s="9">
        <f>Daten!D2098</f>
        <v>0</v>
      </c>
      <c r="F2098" s="8">
        <f t="shared" si="196"/>
        <v>6755.6417910447763</v>
      </c>
      <c r="H2098" s="25">
        <f t="shared" ca="1" si="197"/>
        <v>42784</v>
      </c>
      <c r="I2098" s="7">
        <f t="shared" ca="1" si="198"/>
        <v>81</v>
      </c>
      <c r="J2098" s="25">
        <f ca="1">IF(I2098=0,0,COUNTIF(I$19:$I2098,C2098*10+1))</f>
        <v>84</v>
      </c>
      <c r="K2098" s="20">
        <f t="shared" ca="1" si="199"/>
        <v>0</v>
      </c>
      <c r="L2098" s="23">
        <f t="shared" ca="1" si="200"/>
        <v>42784</v>
      </c>
      <c r="M2098" s="7"/>
      <c r="N2098" s="7"/>
      <c r="O2098" s="7"/>
      <c r="P2098" s="7"/>
      <c r="Q2098" s="7"/>
      <c r="R2098" s="7"/>
      <c r="S2098" s="7"/>
      <c r="T2098" s="7"/>
      <c r="U2098" s="7"/>
      <c r="V2098" s="7"/>
      <c r="W2098" s="7"/>
      <c r="X2098" s="7"/>
      <c r="Y2098" s="7"/>
      <c r="Z2098" s="7"/>
      <c r="AA2098" s="7"/>
      <c r="AC2098" s="7"/>
      <c r="AD2098" s="7"/>
      <c r="AE2098" s="7"/>
      <c r="AF2098" s="7"/>
      <c r="AG2098" s="7"/>
      <c r="AH2098" s="7"/>
      <c r="AI2098" s="7"/>
      <c r="AJ2098" s="7"/>
      <c r="AK2098" s="7"/>
      <c r="AL2098" s="7"/>
      <c r="AM2098" s="7"/>
      <c r="AN2098" s="7"/>
      <c r="AO2098" s="7"/>
      <c r="AP2098" s="7"/>
      <c r="AQ2098" s="7"/>
      <c r="AR2098" s="7"/>
    </row>
    <row r="2099" spans="1:44" x14ac:dyDescent="0.2">
      <c r="A2099" s="14">
        <f>Daten!A2099</f>
        <v>80413</v>
      </c>
      <c r="B2099" s="7" t="str">
        <f>Daten!B2099</f>
        <v>Meiningen</v>
      </c>
      <c r="C2099" s="14">
        <f t="shared" si="195"/>
        <v>8</v>
      </c>
      <c r="D2099" s="8">
        <f>Daten!E2099</f>
        <v>2420</v>
      </c>
      <c r="E2099" s="9">
        <f>Daten!D2099</f>
        <v>0</v>
      </c>
      <c r="F2099" s="8">
        <f t="shared" si="196"/>
        <v>3900.8955223880598</v>
      </c>
      <c r="H2099" s="25">
        <f t="shared" ca="1" si="197"/>
        <v>24705</v>
      </c>
      <c r="I2099" s="7">
        <f t="shared" ca="1" si="198"/>
        <v>81</v>
      </c>
      <c r="J2099" s="25">
        <f ca="1">IF(I2099=0,0,COUNTIF(I$19:$I2099,C2099*10+1))</f>
        <v>85</v>
      </c>
      <c r="K2099" s="20">
        <f t="shared" ca="1" si="199"/>
        <v>0</v>
      </c>
      <c r="L2099" s="23">
        <f t="shared" ca="1" si="200"/>
        <v>24705</v>
      </c>
      <c r="M2099" s="7"/>
      <c r="N2099" s="7"/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  <c r="Z2099" s="7"/>
      <c r="AA2099" s="7"/>
      <c r="AC2099" s="7"/>
      <c r="AD2099" s="7"/>
      <c r="AE2099" s="7"/>
      <c r="AF2099" s="7"/>
      <c r="AG2099" s="7"/>
      <c r="AH2099" s="7"/>
      <c r="AI2099" s="7"/>
      <c r="AJ2099" s="7"/>
      <c r="AK2099" s="7"/>
      <c r="AL2099" s="7"/>
      <c r="AM2099" s="7"/>
      <c r="AN2099" s="7"/>
      <c r="AO2099" s="7"/>
      <c r="AP2099" s="7"/>
      <c r="AQ2099" s="7"/>
      <c r="AR2099" s="7"/>
    </row>
    <row r="2100" spans="1:44" x14ac:dyDescent="0.2">
      <c r="A2100" s="14">
        <f>Daten!A2100</f>
        <v>80414</v>
      </c>
      <c r="B2100" s="7" t="str">
        <f>Daten!B2100</f>
        <v>Rankweil</v>
      </c>
      <c r="C2100" s="14">
        <f t="shared" si="195"/>
        <v>8</v>
      </c>
      <c r="D2100" s="8">
        <f>Daten!E2100</f>
        <v>12097</v>
      </c>
      <c r="E2100" s="9">
        <f>Daten!D2100</f>
        <v>0</v>
      </c>
      <c r="F2100" s="8">
        <f t="shared" si="196"/>
        <v>20161.666666666664</v>
      </c>
      <c r="H2100" s="25">
        <f t="shared" ca="1" si="197"/>
        <v>127685</v>
      </c>
      <c r="I2100" s="7">
        <f t="shared" ca="1" si="198"/>
        <v>81</v>
      </c>
      <c r="J2100" s="25">
        <f ca="1">IF(I2100=0,0,COUNTIF(I$19:$I2100,C2100*10+1))</f>
        <v>86</v>
      </c>
      <c r="K2100" s="20">
        <f t="shared" ca="1" si="199"/>
        <v>0</v>
      </c>
      <c r="L2100" s="23">
        <f t="shared" ca="1" si="200"/>
        <v>127685</v>
      </c>
      <c r="M2100" s="7"/>
      <c r="N2100" s="7"/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/>
      <c r="Z2100" s="7"/>
      <c r="AA2100" s="7"/>
      <c r="AC2100" s="7"/>
      <c r="AD2100" s="7"/>
      <c r="AE2100" s="7"/>
      <c r="AF2100" s="7"/>
      <c r="AG2100" s="7"/>
      <c r="AH2100" s="7"/>
      <c r="AI2100" s="7"/>
      <c r="AJ2100" s="7"/>
      <c r="AK2100" s="7"/>
      <c r="AL2100" s="7"/>
      <c r="AM2100" s="7"/>
      <c r="AN2100" s="7"/>
      <c r="AO2100" s="7"/>
      <c r="AP2100" s="7"/>
      <c r="AQ2100" s="7"/>
      <c r="AR2100" s="7"/>
    </row>
    <row r="2101" spans="1:44" x14ac:dyDescent="0.2">
      <c r="A2101" s="14">
        <f>Daten!A2101</f>
        <v>80415</v>
      </c>
      <c r="B2101" s="7" t="str">
        <f>Daten!B2101</f>
        <v>Röns</v>
      </c>
      <c r="C2101" s="14">
        <f t="shared" si="195"/>
        <v>8</v>
      </c>
      <c r="D2101" s="8">
        <f>Daten!E2101</f>
        <v>384</v>
      </c>
      <c r="E2101" s="9">
        <f>Daten!D2101</f>
        <v>0</v>
      </c>
      <c r="F2101" s="8">
        <f t="shared" si="196"/>
        <v>618.98507462686564</v>
      </c>
      <c r="H2101" s="25">
        <f t="shared" ca="1" si="197"/>
        <v>3920</v>
      </c>
      <c r="I2101" s="7">
        <f t="shared" ca="1" si="198"/>
        <v>81</v>
      </c>
      <c r="J2101" s="25">
        <f ca="1">IF(I2101=0,0,COUNTIF(I$19:$I2101,C2101*10+1))</f>
        <v>87</v>
      </c>
      <c r="K2101" s="20">
        <f t="shared" ca="1" si="199"/>
        <v>0</v>
      </c>
      <c r="L2101" s="23">
        <f t="shared" ca="1" si="200"/>
        <v>3920</v>
      </c>
      <c r="M2101" s="7"/>
      <c r="N2101" s="7"/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  <c r="AC2101" s="7"/>
      <c r="AD2101" s="7"/>
      <c r="AE2101" s="7"/>
      <c r="AF2101" s="7"/>
      <c r="AG2101" s="7"/>
      <c r="AH2101" s="7"/>
      <c r="AI2101" s="7"/>
      <c r="AJ2101" s="7"/>
      <c r="AK2101" s="7"/>
      <c r="AL2101" s="7"/>
      <c r="AM2101" s="7"/>
      <c r="AN2101" s="7"/>
      <c r="AO2101" s="7"/>
      <c r="AP2101" s="7"/>
      <c r="AQ2101" s="7"/>
      <c r="AR2101" s="7"/>
    </row>
    <row r="2102" spans="1:44" x14ac:dyDescent="0.2">
      <c r="A2102" s="14">
        <f>Daten!A2102</f>
        <v>80416</v>
      </c>
      <c r="B2102" s="7" t="str">
        <f>Daten!B2102</f>
        <v>Röthis</v>
      </c>
      <c r="C2102" s="14">
        <f t="shared" si="195"/>
        <v>8</v>
      </c>
      <c r="D2102" s="8">
        <f>Daten!E2102</f>
        <v>2201</v>
      </c>
      <c r="E2102" s="9">
        <f>Daten!D2102</f>
        <v>0</v>
      </c>
      <c r="F2102" s="8">
        <f t="shared" si="196"/>
        <v>3547.8805970149256</v>
      </c>
      <c r="H2102" s="25">
        <f t="shared" ca="1" si="197"/>
        <v>22469</v>
      </c>
      <c r="I2102" s="7">
        <f t="shared" ca="1" si="198"/>
        <v>81</v>
      </c>
      <c r="J2102" s="25">
        <f ca="1">IF(I2102=0,0,COUNTIF(I$19:$I2102,C2102*10+1))</f>
        <v>88</v>
      </c>
      <c r="K2102" s="20">
        <f t="shared" ca="1" si="199"/>
        <v>0</v>
      </c>
      <c r="L2102" s="23">
        <f t="shared" ca="1" si="200"/>
        <v>22469</v>
      </c>
      <c r="M2102" s="7"/>
      <c r="N2102" s="7"/>
      <c r="O2102" s="7"/>
      <c r="P2102" s="7"/>
      <c r="Q2102" s="7"/>
      <c r="R2102" s="7"/>
      <c r="S2102" s="7"/>
      <c r="T2102" s="7"/>
      <c r="U2102" s="7"/>
      <c r="V2102" s="7"/>
      <c r="W2102" s="7"/>
      <c r="X2102" s="7"/>
      <c r="Y2102" s="7"/>
      <c r="Z2102" s="7"/>
      <c r="AA2102" s="7"/>
      <c r="AC2102" s="7"/>
      <c r="AD2102" s="7"/>
      <c r="AE2102" s="7"/>
      <c r="AF2102" s="7"/>
      <c r="AG2102" s="7"/>
      <c r="AH2102" s="7"/>
      <c r="AI2102" s="7"/>
      <c r="AJ2102" s="7"/>
      <c r="AK2102" s="7"/>
      <c r="AL2102" s="7"/>
      <c r="AM2102" s="7"/>
      <c r="AN2102" s="7"/>
      <c r="AO2102" s="7"/>
      <c r="AP2102" s="7"/>
      <c r="AQ2102" s="7"/>
      <c r="AR2102" s="7"/>
    </row>
    <row r="2103" spans="1:44" x14ac:dyDescent="0.2">
      <c r="A2103" s="14">
        <f>Daten!A2103</f>
        <v>80417</v>
      </c>
      <c r="B2103" s="7" t="str">
        <f>Daten!B2103</f>
        <v>Satteins</v>
      </c>
      <c r="C2103" s="14">
        <f t="shared" si="195"/>
        <v>8</v>
      </c>
      <c r="D2103" s="8">
        <f>Daten!E2103</f>
        <v>2758</v>
      </c>
      <c r="E2103" s="9">
        <f>Daten!D2103</f>
        <v>0</v>
      </c>
      <c r="F2103" s="8">
        <f t="shared" si="196"/>
        <v>4445.7313432835817</v>
      </c>
      <c r="H2103" s="25">
        <f t="shared" ca="1" si="197"/>
        <v>28155</v>
      </c>
      <c r="I2103" s="7">
        <f t="shared" ca="1" si="198"/>
        <v>81</v>
      </c>
      <c r="J2103" s="25">
        <f ca="1">IF(I2103=0,0,COUNTIF(I$19:$I2103,C2103*10+1))</f>
        <v>89</v>
      </c>
      <c r="K2103" s="20">
        <f t="shared" ca="1" si="199"/>
        <v>0</v>
      </c>
      <c r="L2103" s="23">
        <f t="shared" ca="1" si="200"/>
        <v>28155</v>
      </c>
      <c r="M2103" s="7"/>
      <c r="N2103" s="7"/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  <c r="Z2103" s="7"/>
      <c r="AA2103" s="7"/>
      <c r="AC2103" s="7"/>
      <c r="AD2103" s="7"/>
      <c r="AE2103" s="7"/>
      <c r="AF2103" s="7"/>
      <c r="AG2103" s="7"/>
      <c r="AH2103" s="7"/>
      <c r="AI2103" s="7"/>
      <c r="AJ2103" s="7"/>
      <c r="AK2103" s="7"/>
      <c r="AL2103" s="7"/>
      <c r="AM2103" s="7"/>
      <c r="AN2103" s="7"/>
      <c r="AO2103" s="7"/>
      <c r="AP2103" s="7"/>
      <c r="AQ2103" s="7"/>
      <c r="AR2103" s="7"/>
    </row>
    <row r="2104" spans="1:44" x14ac:dyDescent="0.2">
      <c r="A2104" s="14">
        <f>Daten!A2104</f>
        <v>80418</v>
      </c>
      <c r="B2104" s="7" t="str">
        <f>Daten!B2104</f>
        <v>Schlins</v>
      </c>
      <c r="C2104" s="14">
        <f t="shared" si="195"/>
        <v>8</v>
      </c>
      <c r="D2104" s="8">
        <f>Daten!E2104</f>
        <v>2555</v>
      </c>
      <c r="E2104" s="9">
        <f>Daten!D2104</f>
        <v>0</v>
      </c>
      <c r="F2104" s="8">
        <f t="shared" si="196"/>
        <v>4118.5074626865671</v>
      </c>
      <c r="H2104" s="25">
        <f t="shared" ca="1" si="197"/>
        <v>26083</v>
      </c>
      <c r="I2104" s="7">
        <f t="shared" ca="1" si="198"/>
        <v>81</v>
      </c>
      <c r="J2104" s="25">
        <f ca="1">IF(I2104=0,0,COUNTIF(I$19:$I2104,C2104*10+1))</f>
        <v>90</v>
      </c>
      <c r="K2104" s="20">
        <f t="shared" ca="1" si="199"/>
        <v>0</v>
      </c>
      <c r="L2104" s="23">
        <f t="shared" ca="1" si="200"/>
        <v>26083</v>
      </c>
      <c r="M2104" s="7"/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  <c r="AC2104" s="7"/>
      <c r="AD2104" s="7"/>
      <c r="AE2104" s="7"/>
      <c r="AF2104" s="7"/>
      <c r="AG2104" s="7"/>
      <c r="AH2104" s="7"/>
      <c r="AI2104" s="7"/>
      <c r="AJ2104" s="7"/>
      <c r="AK2104" s="7"/>
      <c r="AL2104" s="7"/>
      <c r="AM2104" s="7"/>
      <c r="AN2104" s="7"/>
      <c r="AO2104" s="7"/>
      <c r="AP2104" s="7"/>
      <c r="AQ2104" s="7"/>
      <c r="AR2104" s="7"/>
    </row>
    <row r="2105" spans="1:44" x14ac:dyDescent="0.2">
      <c r="A2105" s="14">
        <f>Daten!A2105</f>
        <v>80419</v>
      </c>
      <c r="B2105" s="7" t="str">
        <f>Daten!B2105</f>
        <v>Schnifis</v>
      </c>
      <c r="C2105" s="14">
        <f t="shared" si="195"/>
        <v>8</v>
      </c>
      <c r="D2105" s="8">
        <f>Daten!E2105</f>
        <v>796</v>
      </c>
      <c r="E2105" s="9">
        <f>Daten!D2105</f>
        <v>0</v>
      </c>
      <c r="F2105" s="8">
        <f t="shared" si="196"/>
        <v>1283.1044776119402</v>
      </c>
      <c r="H2105" s="25">
        <f t="shared" ca="1" si="197"/>
        <v>8126</v>
      </c>
      <c r="I2105" s="7">
        <f t="shared" ca="1" si="198"/>
        <v>81</v>
      </c>
      <c r="J2105" s="25">
        <f ca="1">IF(I2105=0,0,COUNTIF(I$19:$I2105,C2105*10+1))</f>
        <v>91</v>
      </c>
      <c r="K2105" s="20">
        <f t="shared" ca="1" si="199"/>
        <v>0</v>
      </c>
      <c r="L2105" s="23">
        <f t="shared" ca="1" si="200"/>
        <v>8126</v>
      </c>
      <c r="M2105" s="7"/>
      <c r="N2105" s="7"/>
      <c r="O2105" s="7"/>
      <c r="P2105" s="7"/>
      <c r="Q2105" s="7"/>
      <c r="R2105" s="7"/>
      <c r="S2105" s="7"/>
      <c r="T2105" s="7"/>
      <c r="U2105" s="7"/>
      <c r="V2105" s="7"/>
      <c r="W2105" s="7"/>
      <c r="X2105" s="7"/>
      <c r="Y2105" s="7"/>
      <c r="Z2105" s="7"/>
      <c r="AA2105" s="7"/>
      <c r="AC2105" s="7"/>
      <c r="AD2105" s="7"/>
      <c r="AE2105" s="7"/>
      <c r="AF2105" s="7"/>
      <c r="AG2105" s="7"/>
      <c r="AH2105" s="7"/>
      <c r="AI2105" s="7"/>
      <c r="AJ2105" s="7"/>
      <c r="AK2105" s="7"/>
      <c r="AL2105" s="7"/>
      <c r="AM2105" s="7"/>
      <c r="AN2105" s="7"/>
      <c r="AO2105" s="7"/>
      <c r="AP2105" s="7"/>
      <c r="AQ2105" s="7"/>
      <c r="AR2105" s="7"/>
    </row>
    <row r="2106" spans="1:44" x14ac:dyDescent="0.2">
      <c r="A2106" s="14">
        <f>Daten!A2106</f>
        <v>80420</v>
      </c>
      <c r="B2106" s="7" t="str">
        <f>Daten!B2106</f>
        <v>Sulz</v>
      </c>
      <c r="C2106" s="14">
        <f t="shared" si="195"/>
        <v>8</v>
      </c>
      <c r="D2106" s="8">
        <f>Daten!E2106</f>
        <v>2630</v>
      </c>
      <c r="E2106" s="9">
        <f>Daten!D2106</f>
        <v>0</v>
      </c>
      <c r="F2106" s="8">
        <f t="shared" si="196"/>
        <v>4239.4029850746265</v>
      </c>
      <c r="H2106" s="25">
        <f t="shared" ca="1" si="197"/>
        <v>26848</v>
      </c>
      <c r="I2106" s="7">
        <f t="shared" ca="1" si="198"/>
        <v>81</v>
      </c>
      <c r="J2106" s="25">
        <f ca="1">IF(I2106=0,0,COUNTIF(I$19:$I2106,C2106*10+1))</f>
        <v>92</v>
      </c>
      <c r="K2106" s="20">
        <f t="shared" ca="1" si="199"/>
        <v>0</v>
      </c>
      <c r="L2106" s="23">
        <f t="shared" ca="1" si="200"/>
        <v>26848</v>
      </c>
      <c r="M2106" s="7"/>
      <c r="N2106" s="7"/>
      <c r="O2106" s="7"/>
      <c r="P2106" s="7"/>
      <c r="Q2106" s="7"/>
      <c r="R2106" s="7"/>
      <c r="S2106" s="7"/>
      <c r="T2106" s="7"/>
      <c r="U2106" s="7"/>
      <c r="V2106" s="7"/>
      <c r="W2106" s="7"/>
      <c r="X2106" s="7"/>
      <c r="Y2106" s="7"/>
      <c r="Z2106" s="7"/>
      <c r="AA2106" s="7"/>
      <c r="AC2106" s="7"/>
      <c r="AD2106" s="7"/>
      <c r="AE2106" s="7"/>
      <c r="AF2106" s="7"/>
      <c r="AG2106" s="7"/>
      <c r="AH2106" s="7"/>
      <c r="AI2106" s="7"/>
      <c r="AJ2106" s="7"/>
      <c r="AK2106" s="7"/>
      <c r="AL2106" s="7"/>
      <c r="AM2106" s="7"/>
      <c r="AN2106" s="7"/>
      <c r="AO2106" s="7"/>
      <c r="AP2106" s="7"/>
      <c r="AQ2106" s="7"/>
      <c r="AR2106" s="7"/>
    </row>
    <row r="2107" spans="1:44" x14ac:dyDescent="0.2">
      <c r="A2107" s="14">
        <f>Daten!A2107</f>
        <v>80421</v>
      </c>
      <c r="B2107" s="7" t="str">
        <f>Daten!B2107</f>
        <v>Übersaxen</v>
      </c>
      <c r="C2107" s="14">
        <f t="shared" si="195"/>
        <v>8</v>
      </c>
      <c r="D2107" s="8">
        <f>Daten!E2107</f>
        <v>637</v>
      </c>
      <c r="E2107" s="9">
        <f>Daten!D2107</f>
        <v>0</v>
      </c>
      <c r="F2107" s="8">
        <f t="shared" si="196"/>
        <v>1026.8059701492537</v>
      </c>
      <c r="H2107" s="25">
        <f t="shared" ca="1" si="197"/>
        <v>6503</v>
      </c>
      <c r="I2107" s="7">
        <f t="shared" ca="1" si="198"/>
        <v>81</v>
      </c>
      <c r="J2107" s="25">
        <f ca="1">IF(I2107=0,0,COUNTIF(I$19:$I2107,C2107*10+1))</f>
        <v>93</v>
      </c>
      <c r="K2107" s="20">
        <f t="shared" ca="1" si="199"/>
        <v>0</v>
      </c>
      <c r="L2107" s="23">
        <f t="shared" ca="1" si="200"/>
        <v>6503</v>
      </c>
      <c r="M2107" s="7"/>
      <c r="N2107" s="7"/>
      <c r="O2107" s="7"/>
      <c r="P2107" s="7"/>
      <c r="Q2107" s="7"/>
      <c r="R2107" s="7"/>
      <c r="S2107" s="7"/>
      <c r="T2107" s="7"/>
      <c r="U2107" s="7"/>
      <c r="V2107" s="7"/>
      <c r="W2107" s="7"/>
      <c r="X2107" s="7"/>
      <c r="Y2107" s="7"/>
      <c r="Z2107" s="7"/>
      <c r="AA2107" s="7"/>
      <c r="AC2107" s="7"/>
      <c r="AD2107" s="7"/>
      <c r="AE2107" s="7"/>
      <c r="AF2107" s="7"/>
      <c r="AG2107" s="7"/>
      <c r="AH2107" s="7"/>
      <c r="AI2107" s="7"/>
      <c r="AJ2107" s="7"/>
      <c r="AK2107" s="7"/>
      <c r="AL2107" s="7"/>
      <c r="AM2107" s="7"/>
      <c r="AN2107" s="7"/>
      <c r="AO2107" s="7"/>
      <c r="AP2107" s="7"/>
      <c r="AQ2107" s="7"/>
      <c r="AR2107" s="7"/>
    </row>
    <row r="2108" spans="1:44" x14ac:dyDescent="0.2">
      <c r="A2108" s="14">
        <f>Daten!A2108</f>
        <v>80422</v>
      </c>
      <c r="B2108" s="7" t="str">
        <f>Daten!B2108</f>
        <v>Viktorsberg</v>
      </c>
      <c r="C2108" s="14">
        <f t="shared" si="195"/>
        <v>8</v>
      </c>
      <c r="D2108" s="8">
        <f>Daten!E2108</f>
        <v>437</v>
      </c>
      <c r="E2108" s="9">
        <f>Daten!D2108</f>
        <v>0</v>
      </c>
      <c r="F2108" s="8">
        <f t="shared" si="196"/>
        <v>704.41791044776119</v>
      </c>
      <c r="H2108" s="25">
        <f t="shared" ca="1" si="197"/>
        <v>4461</v>
      </c>
      <c r="I2108" s="7">
        <f t="shared" ca="1" si="198"/>
        <v>81</v>
      </c>
      <c r="J2108" s="25">
        <f ca="1">IF(I2108=0,0,COUNTIF(I$19:$I2108,C2108*10+1))</f>
        <v>94</v>
      </c>
      <c r="K2108" s="20">
        <f t="shared" ca="1" si="199"/>
        <v>0</v>
      </c>
      <c r="L2108" s="23">
        <f t="shared" ca="1" si="200"/>
        <v>4461</v>
      </c>
      <c r="M2108" s="7"/>
      <c r="N2108" s="7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7"/>
      <c r="AA2108" s="7"/>
      <c r="AC2108" s="7"/>
      <c r="AD2108" s="7"/>
      <c r="AE2108" s="7"/>
      <c r="AF2108" s="7"/>
      <c r="AG2108" s="7"/>
      <c r="AH2108" s="7"/>
      <c r="AI2108" s="7"/>
      <c r="AJ2108" s="7"/>
      <c r="AK2108" s="7"/>
      <c r="AL2108" s="7"/>
      <c r="AM2108" s="7"/>
      <c r="AN2108" s="7"/>
      <c r="AO2108" s="7"/>
      <c r="AP2108" s="7"/>
      <c r="AQ2108" s="7"/>
      <c r="AR2108" s="7"/>
    </row>
    <row r="2109" spans="1:44" x14ac:dyDescent="0.2">
      <c r="A2109" s="14">
        <f>Daten!A2109</f>
        <v>80423</v>
      </c>
      <c r="B2109" s="7" t="str">
        <f>Daten!B2109</f>
        <v>Weiler</v>
      </c>
      <c r="C2109" s="14">
        <f t="shared" si="195"/>
        <v>8</v>
      </c>
      <c r="D2109" s="8">
        <f>Daten!E2109</f>
        <v>2311</v>
      </c>
      <c r="E2109" s="9">
        <f>Daten!D2109</f>
        <v>0</v>
      </c>
      <c r="F2109" s="8">
        <f t="shared" si="196"/>
        <v>3725.1940298507461</v>
      </c>
      <c r="H2109" s="25">
        <f t="shared" ca="1" si="197"/>
        <v>23592</v>
      </c>
      <c r="I2109" s="7">
        <f t="shared" ca="1" si="198"/>
        <v>81</v>
      </c>
      <c r="J2109" s="25">
        <f ca="1">IF(I2109=0,0,COUNTIF(I$19:$I2109,C2109*10+1))</f>
        <v>95</v>
      </c>
      <c r="K2109" s="20">
        <f t="shared" ca="1" si="199"/>
        <v>0</v>
      </c>
      <c r="L2109" s="23">
        <f t="shared" ca="1" si="200"/>
        <v>23592</v>
      </c>
      <c r="M2109" s="7"/>
      <c r="N2109" s="7"/>
      <c r="O2109" s="7"/>
      <c r="P2109" s="7"/>
      <c r="Q2109" s="7"/>
      <c r="R2109" s="7"/>
      <c r="S2109" s="7"/>
      <c r="T2109" s="7"/>
      <c r="U2109" s="7"/>
      <c r="V2109" s="7"/>
      <c r="W2109" s="7"/>
      <c r="X2109" s="7"/>
      <c r="Y2109" s="7"/>
      <c r="Z2109" s="7"/>
      <c r="AA2109" s="7"/>
      <c r="AC2109" s="7"/>
      <c r="AD2109" s="7"/>
      <c r="AE2109" s="7"/>
      <c r="AF2109" s="7"/>
      <c r="AG2109" s="7"/>
      <c r="AH2109" s="7"/>
      <c r="AI2109" s="7"/>
      <c r="AJ2109" s="7"/>
      <c r="AK2109" s="7"/>
      <c r="AL2109" s="7"/>
      <c r="AM2109" s="7"/>
      <c r="AN2109" s="7"/>
      <c r="AO2109" s="7"/>
      <c r="AP2109" s="7"/>
      <c r="AQ2109" s="7"/>
      <c r="AR2109" s="7"/>
    </row>
    <row r="2110" spans="1:44" x14ac:dyDescent="0.2">
      <c r="A2110" s="14">
        <f>Daten!A2110</f>
        <v>80424</v>
      </c>
      <c r="B2110" s="7" t="str">
        <f>Daten!B2110</f>
        <v>Zwischenwasser</v>
      </c>
      <c r="C2110" s="14">
        <f t="shared" si="195"/>
        <v>8</v>
      </c>
      <c r="D2110" s="8">
        <f>Daten!E2110</f>
        <v>3390</v>
      </c>
      <c r="E2110" s="9">
        <f>Daten!D2110</f>
        <v>0</v>
      </c>
      <c r="F2110" s="8">
        <f t="shared" si="196"/>
        <v>5464.4776119402986</v>
      </c>
      <c r="H2110" s="25">
        <f t="shared" ca="1" si="197"/>
        <v>34607</v>
      </c>
      <c r="I2110" s="7">
        <f t="shared" ca="1" si="198"/>
        <v>81</v>
      </c>
      <c r="J2110" s="25">
        <f ca="1">IF(I2110=0,0,COUNTIF(I$19:$I2110,C2110*10+1))</f>
        <v>96</v>
      </c>
      <c r="K2110" s="20">
        <f t="shared" ca="1" si="199"/>
        <v>0</v>
      </c>
      <c r="L2110" s="23">
        <f t="shared" ca="1" si="200"/>
        <v>34607</v>
      </c>
      <c r="M2110" s="7"/>
      <c r="N2110" s="7"/>
      <c r="O2110" s="7"/>
      <c r="P2110" s="7"/>
      <c r="Q2110" s="7"/>
      <c r="R2110" s="7"/>
      <c r="S2110" s="7"/>
      <c r="T2110" s="7"/>
      <c r="U2110" s="7"/>
      <c r="V2110" s="7"/>
      <c r="W2110" s="7"/>
      <c r="X2110" s="7"/>
      <c r="Y2110" s="7"/>
      <c r="Z2110" s="7"/>
      <c r="AA2110" s="7"/>
      <c r="AC2110" s="7"/>
      <c r="AD2110" s="7"/>
      <c r="AE2110" s="7"/>
      <c r="AF2110" s="7"/>
      <c r="AG2110" s="7"/>
      <c r="AH2110" s="7"/>
      <c r="AI2110" s="7"/>
      <c r="AJ2110" s="7"/>
      <c r="AK2110" s="7"/>
      <c r="AL2110" s="7"/>
      <c r="AM2110" s="7"/>
      <c r="AN2110" s="7"/>
      <c r="AO2110" s="7"/>
      <c r="AP2110" s="7"/>
      <c r="AQ2110" s="7"/>
      <c r="AR2110" s="7"/>
    </row>
    <row r="2111" spans="1:44" x14ac:dyDescent="0.2">
      <c r="A2111" s="14">
        <f>Daten!A2111</f>
        <v>90001</v>
      </c>
      <c r="B2111" s="7" t="str">
        <f>Daten!B2111</f>
        <v>Wien</v>
      </c>
      <c r="C2111" s="14">
        <f t="shared" si="195"/>
        <v>9</v>
      </c>
      <c r="D2111" s="8">
        <f>Daten!E2111</f>
        <v>1972047</v>
      </c>
      <c r="E2111" s="9">
        <f>Daten!D2111</f>
        <v>0</v>
      </c>
      <c r="F2111" s="8">
        <f t="shared" si="196"/>
        <v>4601443</v>
      </c>
      <c r="H2111" s="25">
        <f t="shared" ca="1" si="197"/>
        <v>26505000</v>
      </c>
      <c r="I2111" s="7">
        <f t="shared" ca="1" si="198"/>
        <v>91</v>
      </c>
      <c r="J2111" s="25">
        <f ca="1">IF(I2111=0,0,COUNTIF(I$19:$I2111,C2111*10+1))</f>
        <v>1</v>
      </c>
      <c r="K2111" s="20">
        <f t="shared" ca="1" si="199"/>
        <v>0</v>
      </c>
      <c r="L2111" s="23">
        <f t="shared" ca="1" si="200"/>
        <v>26505000</v>
      </c>
      <c r="M2111" s="7"/>
      <c r="N2111" s="7"/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  <c r="Z2111" s="7"/>
      <c r="AA2111" s="7"/>
      <c r="AC2111" s="7"/>
      <c r="AD2111" s="7"/>
      <c r="AE2111" s="7"/>
      <c r="AF2111" s="7"/>
      <c r="AG2111" s="7"/>
      <c r="AH2111" s="7"/>
      <c r="AI2111" s="7"/>
      <c r="AJ2111" s="7"/>
      <c r="AK2111" s="7"/>
      <c r="AL2111" s="7"/>
      <c r="AM2111" s="7"/>
      <c r="AN2111" s="7"/>
      <c r="AO2111" s="7"/>
      <c r="AP2111" s="7"/>
      <c r="AQ2111" s="7"/>
      <c r="AR2111" s="7"/>
    </row>
    <row r="2112" spans="1:44" x14ac:dyDescent="0.2">
      <c r="F2112" s="7"/>
      <c r="I2112" s="7"/>
      <c r="J2112" s="7"/>
      <c r="K2112" s="7"/>
      <c r="L2112" s="21"/>
      <c r="M2112" s="7"/>
      <c r="N2112" s="7"/>
      <c r="O2112" s="7"/>
      <c r="P2112" s="7"/>
      <c r="Q2112" s="7"/>
      <c r="R2112" s="7"/>
      <c r="S2112" s="7"/>
      <c r="T2112" s="7"/>
      <c r="U2112" s="7"/>
      <c r="V2112" s="7"/>
      <c r="W2112" s="7"/>
      <c r="X2112" s="7"/>
      <c r="Y2112" s="7"/>
      <c r="Z2112" s="7"/>
      <c r="AA2112" s="7"/>
      <c r="AC2112" s="7"/>
      <c r="AD2112" s="7"/>
      <c r="AE2112" s="7"/>
      <c r="AF2112" s="7"/>
      <c r="AG2112" s="7"/>
      <c r="AH2112" s="7"/>
      <c r="AI2112" s="7"/>
      <c r="AJ2112" s="7"/>
      <c r="AK2112" s="7"/>
      <c r="AL2112" s="7"/>
      <c r="AM2112" s="7"/>
      <c r="AN2112" s="7"/>
      <c r="AO2112" s="7"/>
      <c r="AP2112" s="7"/>
      <c r="AQ2112" s="7"/>
      <c r="AR2112" s="7"/>
    </row>
    <row r="2113" spans="2:44" x14ac:dyDescent="0.2">
      <c r="B2113" s="7" t="s">
        <v>0</v>
      </c>
      <c r="D2113" s="8">
        <f>SUM(D19:D2112)</f>
        <v>9089251</v>
      </c>
      <c r="E2113" s="15">
        <f>SUM(E19:E2112)</f>
        <v>14</v>
      </c>
      <c r="F2113" s="8">
        <f>SUM(F19:F2112)</f>
        <v>17155807.18407961</v>
      </c>
      <c r="G2113" s="8"/>
      <c r="H2113" s="8">
        <f ca="1">SUM(H19:H2112)</f>
        <v>99726001</v>
      </c>
      <c r="I2113" s="7"/>
      <c r="J2113" s="7"/>
      <c r="K2113" s="20">
        <f ca="1">SUM(K19:K2112)</f>
        <v>-1</v>
      </c>
      <c r="L2113" s="23">
        <f ca="1">SUM(L19:L2112)</f>
        <v>99726000</v>
      </c>
      <c r="M2113" s="7"/>
      <c r="N2113" s="7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7"/>
      <c r="AA2113" s="7"/>
      <c r="AC2113" s="7"/>
      <c r="AD2113" s="7"/>
      <c r="AE2113" s="7"/>
      <c r="AF2113" s="7"/>
      <c r="AG2113" s="7"/>
      <c r="AH2113" s="7"/>
      <c r="AI2113" s="7"/>
      <c r="AJ2113" s="7"/>
      <c r="AK2113" s="7"/>
      <c r="AL2113" s="7"/>
      <c r="AM2113" s="7"/>
      <c r="AN2113" s="7"/>
      <c r="AO2113" s="7"/>
      <c r="AP2113" s="7"/>
      <c r="AQ2113" s="7"/>
      <c r="AR2113" s="7"/>
    </row>
    <row r="2114" spans="2:44" x14ac:dyDescent="0.2">
      <c r="F2114" s="7"/>
      <c r="I2114" s="7"/>
      <c r="J2114" s="7"/>
      <c r="K2114" s="7"/>
      <c r="L2114" s="21"/>
      <c r="M2114" s="7"/>
      <c r="N2114" s="7"/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  <c r="Z2114" s="7"/>
      <c r="AA2114" s="7"/>
      <c r="AC2114" s="7"/>
      <c r="AD2114" s="7"/>
      <c r="AE2114" s="7"/>
      <c r="AF2114" s="7"/>
      <c r="AG2114" s="7"/>
      <c r="AH2114" s="7"/>
      <c r="AI2114" s="7"/>
      <c r="AJ2114" s="7"/>
      <c r="AK2114" s="7"/>
      <c r="AL2114" s="7"/>
      <c r="AM2114" s="7"/>
      <c r="AN2114" s="7"/>
      <c r="AO2114" s="7"/>
      <c r="AP2114" s="7"/>
      <c r="AQ2114" s="7"/>
      <c r="AR2114" s="7"/>
    </row>
  </sheetData>
  <pageMargins left="0.51181102362204722" right="0.51181102362204722" top="0.78740157480314965" bottom="0.78740157480314965" header="0.31496062992125984" footer="0.31496062992125984"/>
  <pageSetup paperSize="9" scale="45" fitToHeight="0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3</vt:i4>
      </vt:variant>
    </vt:vector>
  </HeadingPairs>
  <TitlesOfParts>
    <vt:vector size="7" baseType="lpstr">
      <vt:lpstr>Zsfg</vt:lpstr>
      <vt:lpstr>Daten</vt:lpstr>
      <vt:lpstr>§26</vt:lpstr>
      <vt:lpstr>§25</vt:lpstr>
      <vt:lpstr>§25!Drucktitel</vt:lpstr>
      <vt:lpstr>§26!Drucktitel</vt:lpstr>
      <vt:lpstr>Daten!Drucktitel</vt:lpstr>
    </vt:vector>
  </TitlesOfParts>
  <Company>BM für Finanzen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§§ 25+26 FAG 2024 Überweisung 2024</dc:title>
  <dc:creator>Bundesministerium für Finanzen</dc:creator>
  <cp:lastModifiedBy>Bundesministerium für Finanzen</cp:lastModifiedBy>
  <cp:lastPrinted>2022-06-07T12:50:51Z</cp:lastPrinted>
  <dcterms:created xsi:type="dcterms:W3CDTF">2017-10-03T15:43:40Z</dcterms:created>
  <dcterms:modified xsi:type="dcterms:W3CDTF">2024-09-03T08:59:51Z</dcterms:modified>
</cp:coreProperties>
</file>